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ekam\Downloads\"/>
    </mc:Choice>
  </mc:AlternateContent>
  <xr:revisionPtr revIDLastSave="0" documentId="13_ncr:1_{E177A7D3-47B3-4BBB-ACCB-609B9680F576}" xr6:coauthVersionLast="47" xr6:coauthVersionMax="47" xr10:uidLastSave="{00000000-0000-0000-0000-000000000000}"/>
  <bookViews>
    <workbookView xWindow="-108" yWindow="-108" windowWidth="23256" windowHeight="12456" firstSheet="3" activeTab="9" xr2:uid="{90749FD6-6B96-4BD4-B1E8-ABE67247D78F}"/>
  </bookViews>
  <sheets>
    <sheet name="IMDB_Movies.xlsx - IMDB_Movies" sheetId="1" r:id="rId1"/>
    <sheet name="SHEET1" sheetId="6" r:id="rId2"/>
    <sheet name="sheet2" sheetId="16" r:id="rId3"/>
    <sheet name="TASK1" sheetId="17" r:id="rId4"/>
    <sheet name="TASK2" sheetId="3" r:id="rId5"/>
    <sheet name="sheet3" sheetId="5" r:id="rId6"/>
    <sheet name="TASK3" sheetId="4" r:id="rId7"/>
    <sheet name="SHEET4" sheetId="18" r:id="rId8"/>
    <sheet name="TASK4" sheetId="12" r:id="rId9"/>
    <sheet name="TASK5" sheetId="2" r:id="rId10"/>
  </sheets>
  <definedNames>
    <definedName name="_xlnm._FilterDatabase" localSheetId="1" hidden="1">SHEET1!$A$1:$I$10923</definedName>
    <definedName name="_xlnm._FilterDatabase" localSheetId="9" hidden="1">TASK5!$A$1:$D$3656</definedName>
    <definedName name="_xlcn.WorksheetConnection_IMDB_Movies.xlsxIMDB_MoviesII1" hidden="1">'IMDB_Movies.xlsx - IMDB_Movies'!$G:$G</definedName>
    <definedName name="_xlcn.WorksheetConnection_IMDB_Movies.xlsxIMDB_MoviesPROJECT5.xlsxTable11" hidden="1">Table1[]</definedName>
    <definedName name="_xlcn.WorksheetConnection_SHEET1II1" hidden="1">SHEET1!$I:$I</definedName>
  </definedNames>
  <calcPr calcId="191029"/>
  <pivotCaches>
    <pivotCache cacheId="0" r:id="rId11"/>
    <pivotCache cacheId="1" r:id="rId12"/>
    <pivotCache cacheId="2" r:id="rId13"/>
    <pivotCache cacheId="3" r:id="rId14"/>
    <pivotCache cacheId="4" r:id="rId1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IMDB_Movies.xlsx - IMDB_Movies!$I:$I"/>
          <x15:modelTable id="Table1" name="Table1" connection="WorksheetConnection_IMDB_Movies.xlsx - IMDB_Movies PROJECT5.xlsx!Table1"/>
          <x15:modelTable id="Range 1" name="Range 1" connection="WorksheetConnection_SHEET1!$I:$I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8" l="1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1740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1860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1901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942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084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105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15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D2195" i="18"/>
  <c r="D2196" i="18"/>
  <c r="D2197" i="18"/>
  <c r="D2198" i="18"/>
  <c r="D2199" i="18"/>
  <c r="D2200" i="18"/>
  <c r="D2201" i="18"/>
  <c r="D2202" i="18"/>
  <c r="D2203" i="18"/>
  <c r="D2204" i="18"/>
  <c r="D2205" i="18"/>
  <c r="D2206" i="18"/>
  <c r="D2207" i="18"/>
  <c r="D2208" i="18"/>
  <c r="D2209" i="18"/>
  <c r="D2210" i="18"/>
  <c r="D2211" i="18"/>
  <c r="D2212" i="18"/>
  <c r="D2213" i="18"/>
  <c r="D2214" i="18"/>
  <c r="D2215" i="18"/>
  <c r="D2216" i="18"/>
  <c r="D2217" i="18"/>
  <c r="D2218" i="18"/>
  <c r="D2219" i="18"/>
  <c r="D2220" i="18"/>
  <c r="D2221" i="18"/>
  <c r="D2222" i="18"/>
  <c r="D2223" i="18"/>
  <c r="D2224" i="18"/>
  <c r="D2225" i="18"/>
  <c r="D2226" i="18"/>
  <c r="D2227" i="18"/>
  <c r="D2228" i="18"/>
  <c r="D2229" i="18"/>
  <c r="D2230" i="18"/>
  <c r="D2231" i="18"/>
  <c r="D2232" i="18"/>
  <c r="D2233" i="18"/>
  <c r="D2234" i="18"/>
  <c r="D2235" i="18"/>
  <c r="D2236" i="18"/>
  <c r="D2237" i="18"/>
  <c r="D2238" i="18"/>
  <c r="D2239" i="18"/>
  <c r="D2240" i="18"/>
  <c r="D2241" i="18"/>
  <c r="D2242" i="18"/>
  <c r="D2243" i="18"/>
  <c r="D2244" i="18"/>
  <c r="D2245" i="18"/>
  <c r="D2246" i="18"/>
  <c r="D2247" i="18"/>
  <c r="D2248" i="18"/>
  <c r="D2249" i="18"/>
  <c r="D2250" i="18"/>
  <c r="D2251" i="18"/>
  <c r="D2252" i="18"/>
  <c r="D2253" i="18"/>
  <c r="D2254" i="18"/>
  <c r="D2255" i="18"/>
  <c r="D2256" i="18"/>
  <c r="D2257" i="18"/>
  <c r="D2258" i="18"/>
  <c r="D2259" i="18"/>
  <c r="D2260" i="18"/>
  <c r="D2261" i="18"/>
  <c r="D2262" i="18"/>
  <c r="D2263" i="18"/>
  <c r="D2264" i="18"/>
  <c r="D2265" i="18"/>
  <c r="D2266" i="18"/>
  <c r="D2267" i="18"/>
  <c r="D2268" i="18"/>
  <c r="D2269" i="18"/>
  <c r="D2270" i="18"/>
  <c r="D2271" i="18"/>
  <c r="D2272" i="18"/>
  <c r="D2273" i="18"/>
  <c r="D2274" i="18"/>
  <c r="D2275" i="18"/>
  <c r="D2276" i="18"/>
  <c r="D2277" i="18"/>
  <c r="D2278" i="18"/>
  <c r="D2279" i="18"/>
  <c r="D2280" i="18"/>
  <c r="D2281" i="18"/>
  <c r="D2282" i="18"/>
  <c r="D2283" i="18"/>
  <c r="D2284" i="18"/>
  <c r="D2285" i="18"/>
  <c r="D2286" i="18"/>
  <c r="D2287" i="18"/>
  <c r="D2288" i="18"/>
  <c r="D2289" i="18"/>
  <c r="D2290" i="18"/>
  <c r="D2291" i="18"/>
  <c r="D2292" i="18"/>
  <c r="D2293" i="18"/>
  <c r="D2294" i="18"/>
  <c r="D2295" i="18"/>
  <c r="D2296" i="18"/>
  <c r="D2297" i="18"/>
  <c r="D2298" i="18"/>
  <c r="D2299" i="18"/>
  <c r="D2300" i="18"/>
  <c r="D2301" i="18"/>
  <c r="D2302" i="18"/>
  <c r="D2303" i="18"/>
  <c r="D2304" i="18"/>
  <c r="D2305" i="18"/>
  <c r="D2306" i="18"/>
  <c r="D2307" i="18"/>
  <c r="D2308" i="18"/>
  <c r="D2309" i="18"/>
  <c r="D2310" i="18"/>
  <c r="D2311" i="18"/>
  <c r="D2312" i="18"/>
  <c r="D2313" i="18"/>
  <c r="D2314" i="18"/>
  <c r="D2315" i="18"/>
  <c r="D2316" i="18"/>
  <c r="D2317" i="18"/>
  <c r="D2318" i="18"/>
  <c r="D2319" i="18"/>
  <c r="D2320" i="18"/>
  <c r="D2321" i="18"/>
  <c r="D2322" i="18"/>
  <c r="D2323" i="18"/>
  <c r="D2324" i="18"/>
  <c r="D2325" i="18"/>
  <c r="D2326" i="18"/>
  <c r="D2327" i="18"/>
  <c r="D2328" i="18"/>
  <c r="D2329" i="18"/>
  <c r="D2330" i="18"/>
  <c r="D2331" i="18"/>
  <c r="D2332" i="18"/>
  <c r="D2333" i="18"/>
  <c r="D2334" i="18"/>
  <c r="D2335" i="18"/>
  <c r="D2336" i="18"/>
  <c r="D2337" i="18"/>
  <c r="D2338" i="18"/>
  <c r="D2339" i="18"/>
  <c r="D2340" i="18"/>
  <c r="D2341" i="18"/>
  <c r="D2342" i="18"/>
  <c r="D2343" i="18"/>
  <c r="D2344" i="18"/>
  <c r="D2345" i="18"/>
  <c r="D2346" i="18"/>
  <c r="D2347" i="18"/>
  <c r="D2348" i="18"/>
  <c r="D2349" i="18"/>
  <c r="D2350" i="18"/>
  <c r="D2351" i="18"/>
  <c r="D2352" i="18"/>
  <c r="D2353" i="18"/>
  <c r="D2354" i="18"/>
  <c r="D2355" i="18"/>
  <c r="D2356" i="18"/>
  <c r="D2357" i="18"/>
  <c r="D2358" i="18"/>
  <c r="D2359" i="18"/>
  <c r="D2360" i="18"/>
  <c r="D2361" i="18"/>
  <c r="D2362" i="18"/>
  <c r="D2363" i="18"/>
  <c r="D2364" i="18"/>
  <c r="D2365" i="18"/>
  <c r="D2366" i="18"/>
  <c r="D2367" i="18"/>
  <c r="D2368" i="18"/>
  <c r="D2369" i="18"/>
  <c r="D2370" i="18"/>
  <c r="D2371" i="18"/>
  <c r="D2372" i="18"/>
  <c r="D2373" i="18"/>
  <c r="D2374" i="18"/>
  <c r="D2375" i="18"/>
  <c r="D2376" i="18"/>
  <c r="D2377" i="18"/>
  <c r="D2378" i="18"/>
  <c r="D2379" i="18"/>
  <c r="D2380" i="18"/>
  <c r="D2381" i="18"/>
  <c r="D2382" i="18"/>
  <c r="D2383" i="18"/>
  <c r="D2384" i="18"/>
  <c r="D2385" i="18"/>
  <c r="D2386" i="18"/>
  <c r="D2387" i="18"/>
  <c r="D2388" i="18"/>
  <c r="D2389" i="18"/>
  <c r="D2390" i="18"/>
  <c r="D2391" i="18"/>
  <c r="D2392" i="18"/>
  <c r="D2393" i="18"/>
  <c r="D2394" i="18"/>
  <c r="D2395" i="18"/>
  <c r="D2396" i="18"/>
  <c r="D2397" i="18"/>
  <c r="D2398" i="18"/>
  <c r="D2399" i="18"/>
  <c r="D2400" i="18"/>
  <c r="D2401" i="18"/>
  <c r="D2402" i="18"/>
  <c r="D2403" i="18"/>
  <c r="D2404" i="18"/>
  <c r="D2405" i="18"/>
  <c r="D2406" i="18"/>
  <c r="D2407" i="18"/>
  <c r="D2408" i="18"/>
  <c r="D2409" i="18"/>
  <c r="D2410" i="18"/>
  <c r="D2411" i="18"/>
  <c r="D2412" i="18"/>
  <c r="D2413" i="18"/>
  <c r="D2414" i="18"/>
  <c r="D2415" i="18"/>
  <c r="D2416" i="18"/>
  <c r="D2417" i="18"/>
  <c r="D2418" i="18"/>
  <c r="D2419" i="18"/>
  <c r="D2420" i="18"/>
  <c r="D2421" i="18"/>
  <c r="D2422" i="18"/>
  <c r="D2423" i="18"/>
  <c r="D2424" i="18"/>
  <c r="D2425" i="18"/>
  <c r="D2426" i="18"/>
  <c r="D2427" i="18"/>
  <c r="D2428" i="18"/>
  <c r="D2429" i="18"/>
  <c r="D2430" i="18"/>
  <c r="D2431" i="18"/>
  <c r="D2432" i="18"/>
  <c r="D2433" i="18"/>
  <c r="D2434" i="18"/>
  <c r="D2435" i="18"/>
  <c r="D2436" i="18"/>
  <c r="D2437" i="18"/>
  <c r="D2438" i="18"/>
  <c r="D2439" i="18"/>
  <c r="D2440" i="18"/>
  <c r="D2441" i="18"/>
  <c r="D2442" i="18"/>
  <c r="D2443" i="18"/>
  <c r="D2444" i="18"/>
  <c r="D2445" i="18"/>
  <c r="D2446" i="18"/>
  <c r="D2447" i="18"/>
  <c r="D2448" i="18"/>
  <c r="D2449" i="18"/>
  <c r="D2450" i="18"/>
  <c r="D2451" i="18"/>
  <c r="D2452" i="18"/>
  <c r="D2453" i="18"/>
  <c r="D2454" i="18"/>
  <c r="D2455" i="18"/>
  <c r="D2456" i="18"/>
  <c r="D2457" i="18"/>
  <c r="D2458" i="18"/>
  <c r="D2459" i="18"/>
  <c r="D2460" i="18"/>
  <c r="D2461" i="18"/>
  <c r="D2462" i="18"/>
  <c r="D2463" i="18"/>
  <c r="D2464" i="18"/>
  <c r="D2465" i="18"/>
  <c r="D2466" i="18"/>
  <c r="D2467" i="18"/>
  <c r="D2468" i="18"/>
  <c r="D2469" i="18"/>
  <c r="D2470" i="18"/>
  <c r="D2471" i="18"/>
  <c r="D2472" i="18"/>
  <c r="D2473" i="18"/>
  <c r="D2474" i="18"/>
  <c r="D2475" i="18"/>
  <c r="D2476" i="18"/>
  <c r="D2477" i="18"/>
  <c r="D2478" i="18"/>
  <c r="D2479" i="18"/>
  <c r="D2480" i="18"/>
  <c r="D2481" i="18"/>
  <c r="D2482" i="18"/>
  <c r="D2483" i="18"/>
  <c r="D2484" i="18"/>
  <c r="D2485" i="18"/>
  <c r="D2486" i="18"/>
  <c r="D2487" i="18"/>
  <c r="D2488" i="18"/>
  <c r="D2489" i="18"/>
  <c r="D2490" i="18"/>
  <c r="D2491" i="18"/>
  <c r="D2492" i="18"/>
  <c r="D2493" i="18"/>
  <c r="D2494" i="18"/>
  <c r="D2495" i="18"/>
  <c r="D2496" i="18"/>
  <c r="D2497" i="18"/>
  <c r="D2498" i="18"/>
  <c r="D2499" i="18"/>
  <c r="D2500" i="18"/>
  <c r="D2501" i="18"/>
  <c r="D2502" i="18"/>
  <c r="D2503" i="18"/>
  <c r="D2504" i="18"/>
  <c r="D2505" i="18"/>
  <c r="D2506" i="18"/>
  <c r="D2507" i="18"/>
  <c r="D2508" i="18"/>
  <c r="D2509" i="18"/>
  <c r="D2510" i="18"/>
  <c r="D2511" i="18"/>
  <c r="D2512" i="18"/>
  <c r="D2513" i="18"/>
  <c r="D2514" i="18"/>
  <c r="D2515" i="18"/>
  <c r="D2516" i="18"/>
  <c r="D2517" i="18"/>
  <c r="D2518" i="18"/>
  <c r="D2519" i="18"/>
  <c r="D2520" i="18"/>
  <c r="D2521" i="18"/>
  <c r="D2522" i="18"/>
  <c r="D2523" i="18"/>
  <c r="D2524" i="18"/>
  <c r="D2525" i="18"/>
  <c r="D2526" i="18"/>
  <c r="D2527" i="18"/>
  <c r="D2528" i="18"/>
  <c r="D2529" i="18"/>
  <c r="D2530" i="18"/>
  <c r="D2531" i="18"/>
  <c r="D2532" i="18"/>
  <c r="D2533" i="18"/>
  <c r="D2534" i="18"/>
  <c r="D2535" i="18"/>
  <c r="D2536" i="18"/>
  <c r="D2537" i="18"/>
  <c r="D2538" i="18"/>
  <c r="D2539" i="18"/>
  <c r="D2540" i="18"/>
  <c r="D2541" i="18"/>
  <c r="D2542" i="18"/>
  <c r="D2543" i="18"/>
  <c r="D2544" i="18"/>
  <c r="D2545" i="18"/>
  <c r="D2546" i="18"/>
  <c r="D2547" i="18"/>
  <c r="D2548" i="18"/>
  <c r="D2549" i="18"/>
  <c r="D2550" i="18"/>
  <c r="D2551" i="18"/>
  <c r="D2552" i="18"/>
  <c r="D2553" i="18"/>
  <c r="D2554" i="18"/>
  <c r="D2555" i="18"/>
  <c r="D2556" i="18"/>
  <c r="D2557" i="18"/>
  <c r="D2558" i="18"/>
  <c r="D2559" i="18"/>
  <c r="D2560" i="18"/>
  <c r="D2561" i="18"/>
  <c r="D2562" i="18"/>
  <c r="D2563" i="18"/>
  <c r="D2564" i="18"/>
  <c r="D2565" i="18"/>
  <c r="D2566" i="18"/>
  <c r="D2567" i="18"/>
  <c r="D2568" i="18"/>
  <c r="D2569" i="18"/>
  <c r="D2570" i="18"/>
  <c r="D2571" i="18"/>
  <c r="D2572" i="18"/>
  <c r="D2573" i="18"/>
  <c r="D2574" i="18"/>
  <c r="D2575" i="18"/>
  <c r="D2576" i="18"/>
  <c r="D2577" i="18"/>
  <c r="D2578" i="18"/>
  <c r="D2579" i="18"/>
  <c r="D2580" i="18"/>
  <c r="D2581" i="18"/>
  <c r="D2582" i="18"/>
  <c r="D2583" i="18"/>
  <c r="D2584" i="18"/>
  <c r="D2585" i="18"/>
  <c r="D2586" i="18"/>
  <c r="D2587" i="18"/>
  <c r="D2588" i="18"/>
  <c r="D2589" i="18"/>
  <c r="D2590" i="18"/>
  <c r="D2591" i="18"/>
  <c r="D2592" i="18"/>
  <c r="D2593" i="18"/>
  <c r="D2594" i="18"/>
  <c r="D2595" i="18"/>
  <c r="D2596" i="18"/>
  <c r="D2597" i="18"/>
  <c r="D2598" i="18"/>
  <c r="D2599" i="18"/>
  <c r="D2600" i="18"/>
  <c r="D2601" i="18"/>
  <c r="D2602" i="18"/>
  <c r="D2603" i="18"/>
  <c r="D2604" i="18"/>
  <c r="D2605" i="18"/>
  <c r="D2606" i="18"/>
  <c r="D2607" i="18"/>
  <c r="D2608" i="18"/>
  <c r="D2609" i="18"/>
  <c r="D2610" i="18"/>
  <c r="D2611" i="18"/>
  <c r="D2612" i="18"/>
  <c r="D2613" i="18"/>
  <c r="D2614" i="18"/>
  <c r="D2615" i="18"/>
  <c r="D2616" i="18"/>
  <c r="D2617" i="18"/>
  <c r="D2618" i="18"/>
  <c r="D2619" i="18"/>
  <c r="D2620" i="18"/>
  <c r="D2621" i="18"/>
  <c r="D2622" i="18"/>
  <c r="D2623" i="18"/>
  <c r="D2624" i="18"/>
  <c r="D2625" i="18"/>
  <c r="D2626" i="18"/>
  <c r="D2627" i="18"/>
  <c r="D2628" i="18"/>
  <c r="D2629" i="18"/>
  <c r="D2630" i="18"/>
  <c r="D2631" i="18"/>
  <c r="D2632" i="18"/>
  <c r="D2633" i="18"/>
  <c r="D2634" i="18"/>
  <c r="D2635" i="18"/>
  <c r="D2636" i="18"/>
  <c r="D2637" i="18"/>
  <c r="D2638" i="18"/>
  <c r="D2639" i="18"/>
  <c r="D2640" i="18"/>
  <c r="D2641" i="18"/>
  <c r="D2642" i="18"/>
  <c r="D2643" i="18"/>
  <c r="D2644" i="18"/>
  <c r="D2645" i="18"/>
  <c r="D2646" i="18"/>
  <c r="D2647" i="18"/>
  <c r="D2648" i="18"/>
  <c r="D2649" i="18"/>
  <c r="D2650" i="18"/>
  <c r="D2651" i="18"/>
  <c r="D2652" i="18"/>
  <c r="D2653" i="18"/>
  <c r="D2654" i="18"/>
  <c r="D2655" i="18"/>
  <c r="D2656" i="18"/>
  <c r="D2657" i="18"/>
  <c r="D2658" i="18"/>
  <c r="D2659" i="18"/>
  <c r="D2660" i="18"/>
  <c r="D2661" i="18"/>
  <c r="D2662" i="18"/>
  <c r="D2663" i="18"/>
  <c r="D2664" i="18"/>
  <c r="D2665" i="18"/>
  <c r="D2666" i="18"/>
  <c r="D2667" i="18"/>
  <c r="D2668" i="18"/>
  <c r="D2669" i="18"/>
  <c r="D2670" i="18"/>
  <c r="D2671" i="18"/>
  <c r="D2672" i="18"/>
  <c r="D2673" i="18"/>
  <c r="D2674" i="18"/>
  <c r="D2675" i="18"/>
  <c r="D2676" i="18"/>
  <c r="D2677" i="18"/>
  <c r="D2678" i="18"/>
  <c r="D2679" i="18"/>
  <c r="D2680" i="18"/>
  <c r="D2681" i="18"/>
  <c r="D2682" i="18"/>
  <c r="D2683" i="18"/>
  <c r="D2684" i="18"/>
  <c r="D2685" i="18"/>
  <c r="D2686" i="18"/>
  <c r="D2687" i="18"/>
  <c r="D2688" i="18"/>
  <c r="D2689" i="18"/>
  <c r="D2690" i="18"/>
  <c r="D2691" i="18"/>
  <c r="D2692" i="18"/>
  <c r="D2693" i="18"/>
  <c r="D2694" i="18"/>
  <c r="D2695" i="18"/>
  <c r="D2696" i="18"/>
  <c r="D2697" i="18"/>
  <c r="D2698" i="18"/>
  <c r="D2699" i="18"/>
  <c r="D2700" i="18"/>
  <c r="D2701" i="18"/>
  <c r="D2702" i="18"/>
  <c r="D2703" i="18"/>
  <c r="D2704" i="18"/>
  <c r="D2705" i="18"/>
  <c r="D2706" i="18"/>
  <c r="D2707" i="18"/>
  <c r="D2708" i="18"/>
  <c r="D2709" i="18"/>
  <c r="D2710" i="18"/>
  <c r="D2711" i="18"/>
  <c r="D2712" i="18"/>
  <c r="D2713" i="18"/>
  <c r="D2714" i="18"/>
  <c r="D2715" i="18"/>
  <c r="D2716" i="18"/>
  <c r="D2717" i="18"/>
  <c r="D2718" i="18"/>
  <c r="D2719" i="18"/>
  <c r="D2720" i="18"/>
  <c r="D2721" i="18"/>
  <c r="D2722" i="18"/>
  <c r="D2723" i="18"/>
  <c r="D2724" i="18"/>
  <c r="D2725" i="18"/>
  <c r="D2726" i="18"/>
  <c r="D2727" i="18"/>
  <c r="D2728" i="18"/>
  <c r="D2729" i="18"/>
  <c r="D2730" i="18"/>
  <c r="D2731" i="18"/>
  <c r="D2732" i="18"/>
  <c r="D2733" i="18"/>
  <c r="D2734" i="18"/>
  <c r="D2735" i="18"/>
  <c r="D2736" i="18"/>
  <c r="D2737" i="18"/>
  <c r="D2738" i="18"/>
  <c r="D2739" i="18"/>
  <c r="D2740" i="18"/>
  <c r="D2741" i="18"/>
  <c r="D2742" i="18"/>
  <c r="D2743" i="18"/>
  <c r="D2744" i="18"/>
  <c r="D2745" i="18"/>
  <c r="D2746" i="18"/>
  <c r="D2747" i="18"/>
  <c r="D2748" i="18"/>
  <c r="D2749" i="18"/>
  <c r="D2750" i="18"/>
  <c r="D2751" i="18"/>
  <c r="D2752" i="18"/>
  <c r="D2753" i="18"/>
  <c r="D2754" i="18"/>
  <c r="D2755" i="18"/>
  <c r="D2756" i="18"/>
  <c r="D2757" i="18"/>
  <c r="D2758" i="18"/>
  <c r="D2759" i="18"/>
  <c r="D2760" i="18"/>
  <c r="D2761" i="18"/>
  <c r="D2762" i="18"/>
  <c r="D2763" i="18"/>
  <c r="D2764" i="18"/>
  <c r="D2765" i="18"/>
  <c r="D2766" i="18"/>
  <c r="D2767" i="18"/>
  <c r="D2768" i="18"/>
  <c r="D2769" i="18"/>
  <c r="D2770" i="18"/>
  <c r="D2771" i="18"/>
  <c r="D2772" i="18"/>
  <c r="D2773" i="18"/>
  <c r="D2774" i="18"/>
  <c r="D2775" i="18"/>
  <c r="D2776" i="18"/>
  <c r="D2777" i="18"/>
  <c r="D2778" i="18"/>
  <c r="D2779" i="18"/>
  <c r="D2780" i="18"/>
  <c r="D2781" i="18"/>
  <c r="D2782" i="18"/>
  <c r="D2783" i="18"/>
  <c r="D2784" i="18"/>
  <c r="D2785" i="18"/>
  <c r="D2786" i="18"/>
  <c r="D2787" i="18"/>
  <c r="D2788" i="18"/>
  <c r="D2789" i="18"/>
  <c r="D2790" i="18"/>
  <c r="D2791" i="18"/>
  <c r="D2792" i="18"/>
  <c r="D2793" i="18"/>
  <c r="D2794" i="18"/>
  <c r="D2795" i="18"/>
  <c r="D2796" i="18"/>
  <c r="D2797" i="18"/>
  <c r="D2798" i="18"/>
  <c r="D2799" i="18"/>
  <c r="D2800" i="18"/>
  <c r="D2801" i="18"/>
  <c r="D2802" i="18"/>
  <c r="D2803" i="18"/>
  <c r="D2804" i="18"/>
  <c r="D2805" i="18"/>
  <c r="D2806" i="18"/>
  <c r="D2807" i="18"/>
  <c r="D2808" i="18"/>
  <c r="D2809" i="18"/>
  <c r="D2810" i="18"/>
  <c r="D2811" i="18"/>
  <c r="D2812" i="18"/>
  <c r="D2813" i="18"/>
  <c r="D2814" i="18"/>
  <c r="D2815" i="18"/>
  <c r="D2816" i="18"/>
  <c r="D2817" i="18"/>
  <c r="D2818" i="18"/>
  <c r="D2819" i="18"/>
  <c r="D2820" i="18"/>
  <c r="D2821" i="18"/>
  <c r="D2822" i="18"/>
  <c r="D2823" i="18"/>
  <c r="D2824" i="18"/>
  <c r="D2825" i="18"/>
  <c r="D2826" i="18"/>
  <c r="D2827" i="18"/>
  <c r="D2828" i="18"/>
  <c r="D2829" i="18"/>
  <c r="D2830" i="18"/>
  <c r="D2831" i="18"/>
  <c r="D2832" i="18"/>
  <c r="D2833" i="18"/>
  <c r="D2834" i="18"/>
  <c r="D2835" i="18"/>
  <c r="D2836" i="18"/>
  <c r="D2837" i="18"/>
  <c r="D2838" i="18"/>
  <c r="D2839" i="18"/>
  <c r="D2840" i="18"/>
  <c r="D2841" i="18"/>
  <c r="D2842" i="18"/>
  <c r="D2843" i="18"/>
  <c r="D2844" i="18"/>
  <c r="D2845" i="18"/>
  <c r="D2846" i="18"/>
  <c r="D2847" i="18"/>
  <c r="D2848" i="18"/>
  <c r="D2849" i="18"/>
  <c r="D2850" i="18"/>
  <c r="D2851" i="18"/>
  <c r="D2852" i="18"/>
  <c r="D2853" i="18"/>
  <c r="D2854" i="18"/>
  <c r="D2855" i="18"/>
  <c r="D2856" i="18"/>
  <c r="D2857" i="18"/>
  <c r="D2858" i="18"/>
  <c r="D2859" i="18"/>
  <c r="D2860" i="18"/>
  <c r="D2861" i="18"/>
  <c r="D2862" i="18"/>
  <c r="D2863" i="18"/>
  <c r="D2864" i="18"/>
  <c r="D2865" i="18"/>
  <c r="D2866" i="18"/>
  <c r="D2867" i="18"/>
  <c r="D2868" i="18"/>
  <c r="D2869" i="18"/>
  <c r="D2870" i="18"/>
  <c r="D2871" i="18"/>
  <c r="D2872" i="18"/>
  <c r="D2873" i="18"/>
  <c r="D2874" i="18"/>
  <c r="D2875" i="18"/>
  <c r="D2876" i="18"/>
  <c r="D2877" i="18"/>
  <c r="D2878" i="18"/>
  <c r="D2879" i="18"/>
  <c r="D2880" i="18"/>
  <c r="D2881" i="18"/>
  <c r="D2882" i="18"/>
  <c r="D2883" i="18"/>
  <c r="D2884" i="18"/>
  <c r="D2885" i="18"/>
  <c r="D2886" i="18"/>
  <c r="D2887" i="18"/>
  <c r="D2888" i="18"/>
  <c r="D2889" i="18"/>
  <c r="D2890" i="18"/>
  <c r="D2891" i="18"/>
  <c r="D2892" i="18"/>
  <c r="D2893" i="18"/>
  <c r="D2894" i="18"/>
  <c r="D2895" i="18"/>
  <c r="D2896" i="18"/>
  <c r="D2897" i="18"/>
  <c r="D2898" i="18"/>
  <c r="D2899" i="18"/>
  <c r="D2900" i="18"/>
  <c r="D2901" i="18"/>
  <c r="D2902" i="18"/>
  <c r="D2903" i="18"/>
  <c r="D2904" i="18"/>
  <c r="D2905" i="18"/>
  <c r="D2906" i="18"/>
  <c r="D2907" i="18"/>
  <c r="D2908" i="18"/>
  <c r="D2909" i="18"/>
  <c r="D2910" i="18"/>
  <c r="D2911" i="18"/>
  <c r="D2912" i="18"/>
  <c r="D2913" i="18"/>
  <c r="D2914" i="18"/>
  <c r="D2915" i="18"/>
  <c r="D2916" i="18"/>
  <c r="D2917" i="18"/>
  <c r="D2918" i="18"/>
  <c r="D2919" i="18"/>
  <c r="D2920" i="18"/>
  <c r="D2921" i="18"/>
  <c r="D2922" i="18"/>
  <c r="D2923" i="18"/>
  <c r="D2924" i="18"/>
  <c r="D2925" i="18"/>
  <c r="D2926" i="18"/>
  <c r="D2927" i="18"/>
  <c r="D2928" i="18"/>
  <c r="D2929" i="18"/>
  <c r="D2930" i="18"/>
  <c r="D2931" i="18"/>
  <c r="D2932" i="18"/>
  <c r="D2933" i="18"/>
  <c r="D2934" i="18"/>
  <c r="D2935" i="18"/>
  <c r="D2936" i="18"/>
  <c r="D2937" i="18"/>
  <c r="D2938" i="18"/>
  <c r="D2939" i="18"/>
  <c r="D2940" i="18"/>
  <c r="D2941" i="18"/>
  <c r="D2942" i="18"/>
  <c r="D2943" i="18"/>
  <c r="D2944" i="18"/>
  <c r="D2945" i="18"/>
  <c r="D2946" i="18"/>
  <c r="D2947" i="18"/>
  <c r="D2948" i="18"/>
  <c r="D2949" i="18"/>
  <c r="D2950" i="18"/>
  <c r="D2951" i="18"/>
  <c r="D2952" i="18"/>
  <c r="D2953" i="18"/>
  <c r="D2954" i="18"/>
  <c r="D2955" i="18"/>
  <c r="D2956" i="18"/>
  <c r="D2957" i="18"/>
  <c r="D2958" i="18"/>
  <c r="D2959" i="18"/>
  <c r="D2960" i="18"/>
  <c r="D2961" i="18"/>
  <c r="D2962" i="18"/>
  <c r="D2963" i="18"/>
  <c r="D2964" i="18"/>
  <c r="D2965" i="18"/>
  <c r="D2966" i="18"/>
  <c r="D2967" i="18"/>
  <c r="D2968" i="18"/>
  <c r="D2969" i="18"/>
  <c r="D2970" i="18"/>
  <c r="D2971" i="18"/>
  <c r="D2972" i="18"/>
  <c r="D2973" i="18"/>
  <c r="D2974" i="18"/>
  <c r="D2975" i="18"/>
  <c r="D2976" i="18"/>
  <c r="D2977" i="18"/>
  <c r="D2978" i="18"/>
  <c r="D2979" i="18"/>
  <c r="D2980" i="18"/>
  <c r="D2981" i="18"/>
  <c r="D2982" i="18"/>
  <c r="D2983" i="18"/>
  <c r="D2984" i="18"/>
  <c r="D2985" i="18"/>
  <c r="D2986" i="18"/>
  <c r="D2987" i="18"/>
  <c r="D2988" i="18"/>
  <c r="D2989" i="18"/>
  <c r="D2990" i="18"/>
  <c r="D2991" i="18"/>
  <c r="D2992" i="18"/>
  <c r="D2993" i="18"/>
  <c r="D2994" i="18"/>
  <c r="D2995" i="18"/>
  <c r="D2996" i="18"/>
  <c r="D2997" i="18"/>
  <c r="D2998" i="18"/>
  <c r="D2999" i="18"/>
  <c r="D3000" i="18"/>
  <c r="D3001" i="18"/>
  <c r="D3002" i="18"/>
  <c r="D3003" i="18"/>
  <c r="D3004" i="18"/>
  <c r="D3005" i="18"/>
  <c r="D3006" i="18"/>
  <c r="D3007" i="18"/>
  <c r="D3008" i="18"/>
  <c r="D3009" i="18"/>
  <c r="D3010" i="18"/>
  <c r="D3011" i="18"/>
  <c r="D3012" i="18"/>
  <c r="D3013" i="18"/>
  <c r="D3014" i="18"/>
  <c r="D3015" i="18"/>
  <c r="D3016" i="18"/>
  <c r="D3017" i="18"/>
  <c r="D3018" i="18"/>
  <c r="D3019" i="18"/>
  <c r="D3020" i="18"/>
  <c r="D3021" i="18"/>
  <c r="D3022" i="18"/>
  <c r="D3023" i="18"/>
  <c r="D3024" i="18"/>
  <c r="D3025" i="18"/>
  <c r="D3026" i="18"/>
  <c r="D3027" i="18"/>
  <c r="D3028" i="18"/>
  <c r="D3029" i="18"/>
  <c r="D3030" i="18"/>
  <c r="D3031" i="18"/>
  <c r="D3032" i="18"/>
  <c r="D3033" i="18"/>
  <c r="D3034" i="18"/>
  <c r="D3035" i="18"/>
  <c r="D3036" i="18"/>
  <c r="D3037" i="18"/>
  <c r="D3038" i="18"/>
  <c r="D3039" i="18"/>
  <c r="D3040" i="18"/>
  <c r="D3041" i="18"/>
  <c r="D3042" i="18"/>
  <c r="D3043" i="18"/>
  <c r="D3044" i="18"/>
  <c r="D3045" i="18"/>
  <c r="D3046" i="18"/>
  <c r="D3047" i="18"/>
  <c r="D3048" i="18"/>
  <c r="D3049" i="18"/>
  <c r="D3050" i="18"/>
  <c r="D3051" i="18"/>
  <c r="D3052" i="18"/>
  <c r="D3053" i="18"/>
  <c r="D3054" i="18"/>
  <c r="D3055" i="18"/>
  <c r="D3056" i="18"/>
  <c r="D3057" i="18"/>
  <c r="D3058" i="18"/>
  <c r="D3059" i="18"/>
  <c r="D3060" i="18"/>
  <c r="D3061" i="18"/>
  <c r="D3062" i="18"/>
  <c r="D3063" i="18"/>
  <c r="D3064" i="18"/>
  <c r="D3065" i="18"/>
  <c r="D3066" i="18"/>
  <c r="D3067" i="18"/>
  <c r="D3068" i="18"/>
  <c r="D3069" i="18"/>
  <c r="D3070" i="18"/>
  <c r="D3071" i="18"/>
  <c r="D3072" i="18"/>
  <c r="D3073" i="18"/>
  <c r="D3074" i="18"/>
  <c r="D3075" i="18"/>
  <c r="D3076" i="18"/>
  <c r="D3077" i="18"/>
  <c r="D3078" i="18"/>
  <c r="D3079" i="18"/>
  <c r="D3080" i="18"/>
  <c r="D3081" i="18"/>
  <c r="D3082" i="18"/>
  <c r="D3083" i="18"/>
  <c r="D3084" i="18"/>
  <c r="D3085" i="18"/>
  <c r="D3086" i="18"/>
  <c r="D3087" i="18"/>
  <c r="D3088" i="18"/>
  <c r="D3089" i="18"/>
  <c r="D3090" i="18"/>
  <c r="D3091" i="18"/>
  <c r="D3092" i="18"/>
  <c r="D3093" i="18"/>
  <c r="D3094" i="18"/>
  <c r="D3095" i="18"/>
  <c r="D3096" i="18"/>
  <c r="D3097" i="18"/>
  <c r="D3098" i="18"/>
  <c r="D3099" i="18"/>
  <c r="D3100" i="18"/>
  <c r="D3101" i="18"/>
  <c r="D3102" i="18"/>
  <c r="D3103" i="18"/>
  <c r="D3104" i="18"/>
  <c r="D3105" i="18"/>
  <c r="D3106" i="18"/>
  <c r="D3107" i="18"/>
  <c r="D3108" i="18"/>
  <c r="D3109" i="18"/>
  <c r="D3110" i="18"/>
  <c r="D3111" i="18"/>
  <c r="D3112" i="18"/>
  <c r="D3113" i="18"/>
  <c r="D3114" i="18"/>
  <c r="D3115" i="18"/>
  <c r="D3116" i="18"/>
  <c r="D3117" i="18"/>
  <c r="D3118" i="18"/>
  <c r="D3119" i="18"/>
  <c r="D3120" i="18"/>
  <c r="D3121" i="18"/>
  <c r="D3122" i="18"/>
  <c r="D3123" i="18"/>
  <c r="D3124" i="18"/>
  <c r="D3125" i="18"/>
  <c r="D3126" i="18"/>
  <c r="D3127" i="18"/>
  <c r="D3128" i="18"/>
  <c r="D3129" i="18"/>
  <c r="D3130" i="18"/>
  <c r="D3131" i="18"/>
  <c r="D3132" i="18"/>
  <c r="D3133" i="18"/>
  <c r="D3134" i="18"/>
  <c r="D3135" i="18"/>
  <c r="D3136" i="18"/>
  <c r="D3137" i="18"/>
  <c r="D3138" i="18"/>
  <c r="D3139" i="18"/>
  <c r="D3140" i="18"/>
  <c r="D3141" i="18"/>
  <c r="D3142" i="18"/>
  <c r="D3143" i="18"/>
  <c r="D3144" i="18"/>
  <c r="D3145" i="18"/>
  <c r="D3146" i="18"/>
  <c r="D3147" i="18"/>
  <c r="D3148" i="18"/>
  <c r="D3149" i="18"/>
  <c r="D3150" i="18"/>
  <c r="D3151" i="18"/>
  <c r="D3152" i="18"/>
  <c r="D3153" i="18"/>
  <c r="D3154" i="18"/>
  <c r="D3155" i="18"/>
  <c r="D3156" i="18"/>
  <c r="D3157" i="18"/>
  <c r="D3158" i="18"/>
  <c r="D3159" i="18"/>
  <c r="D3160" i="18"/>
  <c r="D3161" i="18"/>
  <c r="D3162" i="18"/>
  <c r="D3163" i="18"/>
  <c r="D3164" i="18"/>
  <c r="D3165" i="18"/>
  <c r="D3166" i="18"/>
  <c r="D3167" i="18"/>
  <c r="D3168" i="18"/>
  <c r="D3169" i="18"/>
  <c r="D3170" i="18"/>
  <c r="D3171" i="18"/>
  <c r="D3172" i="18"/>
  <c r="D3173" i="18"/>
  <c r="D3174" i="18"/>
  <c r="D3175" i="18"/>
  <c r="D3176" i="18"/>
  <c r="D3177" i="18"/>
  <c r="D3178" i="18"/>
  <c r="D3179" i="18"/>
  <c r="D3180" i="18"/>
  <c r="D3181" i="18"/>
  <c r="D3182" i="18"/>
  <c r="D3183" i="18"/>
  <c r="D3184" i="18"/>
  <c r="D3185" i="18"/>
  <c r="D3186" i="18"/>
  <c r="D3187" i="18"/>
  <c r="D3188" i="18"/>
  <c r="D3189" i="18"/>
  <c r="D3190" i="18"/>
  <c r="D3191" i="18"/>
  <c r="D3192" i="18"/>
  <c r="D3193" i="18"/>
  <c r="D3194" i="18"/>
  <c r="D3195" i="18"/>
  <c r="D3196" i="18"/>
  <c r="D3197" i="18"/>
  <c r="D3198" i="18"/>
  <c r="D3199" i="18"/>
  <c r="D3200" i="18"/>
  <c r="D3201" i="18"/>
  <c r="D3202" i="18"/>
  <c r="D3203" i="18"/>
  <c r="D3204" i="18"/>
  <c r="D3205" i="18"/>
  <c r="D3206" i="18"/>
  <c r="D3207" i="18"/>
  <c r="D3208" i="18"/>
  <c r="D3209" i="18"/>
  <c r="D3210" i="18"/>
  <c r="D3211" i="18"/>
  <c r="D3212" i="18"/>
  <c r="D3213" i="18"/>
  <c r="D3214" i="18"/>
  <c r="D3215" i="18"/>
  <c r="D3216" i="18"/>
  <c r="D3217" i="18"/>
  <c r="D3218" i="18"/>
  <c r="D3219" i="18"/>
  <c r="D3220" i="18"/>
  <c r="D3221" i="18"/>
  <c r="D3222" i="18"/>
  <c r="D3223" i="18"/>
  <c r="D3224" i="18"/>
  <c r="D3225" i="18"/>
  <c r="D3226" i="18"/>
  <c r="D3227" i="18"/>
  <c r="D3228" i="18"/>
  <c r="D3229" i="18"/>
  <c r="D3230" i="18"/>
  <c r="D3231" i="18"/>
  <c r="D3232" i="18"/>
  <c r="D3233" i="18"/>
  <c r="D3234" i="18"/>
  <c r="D3235" i="18"/>
  <c r="D3236" i="18"/>
  <c r="D3237" i="18"/>
  <c r="D3238" i="18"/>
  <c r="D3239" i="18"/>
  <c r="D3240" i="18"/>
  <c r="D3241" i="18"/>
  <c r="D3242" i="18"/>
  <c r="D3243" i="18"/>
  <c r="D3244" i="18"/>
  <c r="D3245" i="18"/>
  <c r="D3246" i="18"/>
  <c r="D3247" i="18"/>
  <c r="D3248" i="18"/>
  <c r="D3249" i="18"/>
  <c r="D3250" i="18"/>
  <c r="D3251" i="18"/>
  <c r="D3252" i="18"/>
  <c r="D3253" i="18"/>
  <c r="D3254" i="18"/>
  <c r="D3255" i="18"/>
  <c r="D3256" i="18"/>
  <c r="D3257" i="18"/>
  <c r="D3258" i="18"/>
  <c r="D3259" i="18"/>
  <c r="D3260" i="18"/>
  <c r="D3261" i="18"/>
  <c r="D3262" i="18"/>
  <c r="D3263" i="18"/>
  <c r="D3264" i="18"/>
  <c r="D3265" i="18"/>
  <c r="D3266" i="18"/>
  <c r="D3267" i="18"/>
  <c r="D3268" i="18"/>
  <c r="D3269" i="18"/>
  <c r="D3270" i="18"/>
  <c r="D3271" i="18"/>
  <c r="D3272" i="18"/>
  <c r="D3273" i="18"/>
  <c r="D3274" i="18"/>
  <c r="D3275" i="18"/>
  <c r="D3276" i="18"/>
  <c r="D3277" i="18"/>
  <c r="D3278" i="18"/>
  <c r="D3279" i="18"/>
  <c r="D3280" i="18"/>
  <c r="D3281" i="18"/>
  <c r="D3282" i="18"/>
  <c r="D3283" i="18"/>
  <c r="D3284" i="18"/>
  <c r="D3285" i="18"/>
  <c r="D3286" i="18"/>
  <c r="D3287" i="18"/>
  <c r="D3288" i="18"/>
  <c r="D3289" i="18"/>
  <c r="D3290" i="18"/>
  <c r="D3291" i="18"/>
  <c r="D3292" i="18"/>
  <c r="D3293" i="18"/>
  <c r="D3294" i="18"/>
  <c r="D3295" i="18"/>
  <c r="D3296" i="18"/>
  <c r="D3297" i="18"/>
  <c r="D3298" i="18"/>
  <c r="D3299" i="18"/>
  <c r="D3300" i="18"/>
  <c r="D3301" i="18"/>
  <c r="D3302" i="18"/>
  <c r="D3303" i="18"/>
  <c r="D3304" i="18"/>
  <c r="D3305" i="18"/>
  <c r="D3306" i="18"/>
  <c r="D3307" i="18"/>
  <c r="D3308" i="18"/>
  <c r="D3309" i="18"/>
  <c r="D3310" i="18"/>
  <c r="D3311" i="18"/>
  <c r="D3312" i="18"/>
  <c r="D3313" i="18"/>
  <c r="D3314" i="18"/>
  <c r="D3315" i="18"/>
  <c r="D3316" i="18"/>
  <c r="D3317" i="18"/>
  <c r="D3318" i="18"/>
  <c r="D3319" i="18"/>
  <c r="D3320" i="18"/>
  <c r="D3321" i="18"/>
  <c r="D3322" i="18"/>
  <c r="D3323" i="18"/>
  <c r="D3324" i="18"/>
  <c r="D3325" i="18"/>
  <c r="D3326" i="18"/>
  <c r="D3327" i="18"/>
  <c r="D3328" i="18"/>
  <c r="D3329" i="18"/>
  <c r="D3330" i="18"/>
  <c r="D3331" i="18"/>
  <c r="D3332" i="18"/>
  <c r="D3333" i="18"/>
  <c r="D3334" i="18"/>
  <c r="D3335" i="18"/>
  <c r="D3336" i="18"/>
  <c r="D3337" i="18"/>
  <c r="D3338" i="18"/>
  <c r="D3339" i="18"/>
  <c r="D3340" i="18"/>
  <c r="D3341" i="18"/>
  <c r="D3342" i="18"/>
  <c r="D3343" i="18"/>
  <c r="D3344" i="18"/>
  <c r="D3345" i="18"/>
  <c r="D3346" i="18"/>
  <c r="D3347" i="18"/>
  <c r="D3348" i="18"/>
  <c r="D3349" i="18"/>
  <c r="D3350" i="18"/>
  <c r="D3351" i="18"/>
  <c r="D3352" i="18"/>
  <c r="D3353" i="18"/>
  <c r="D3354" i="18"/>
  <c r="D3355" i="18"/>
  <c r="D3356" i="18"/>
  <c r="D3357" i="18"/>
  <c r="D3358" i="18"/>
  <c r="D3359" i="18"/>
  <c r="D3360" i="18"/>
  <c r="D3361" i="18"/>
  <c r="D3362" i="18"/>
  <c r="D3363" i="18"/>
  <c r="D3364" i="18"/>
  <c r="D3365" i="18"/>
  <c r="D3366" i="18"/>
  <c r="D3367" i="18"/>
  <c r="D3368" i="18"/>
  <c r="D3369" i="18"/>
  <c r="D3370" i="18"/>
  <c r="D3371" i="18"/>
  <c r="D3372" i="18"/>
  <c r="D3373" i="18"/>
  <c r="D3374" i="18"/>
  <c r="D3375" i="18"/>
  <c r="D3376" i="18"/>
  <c r="D3377" i="18"/>
  <c r="D3378" i="18"/>
  <c r="D3379" i="18"/>
  <c r="D3380" i="18"/>
  <c r="D3381" i="18"/>
  <c r="D3382" i="18"/>
  <c r="D3383" i="18"/>
  <c r="D3384" i="18"/>
  <c r="D3385" i="18"/>
  <c r="D3386" i="18"/>
  <c r="D3387" i="18"/>
  <c r="D3388" i="18"/>
  <c r="D3389" i="18"/>
  <c r="D3390" i="18"/>
  <c r="D3391" i="18"/>
  <c r="D3392" i="18"/>
  <c r="D3393" i="18"/>
  <c r="D3394" i="18"/>
  <c r="D3395" i="18"/>
  <c r="D3396" i="18"/>
  <c r="D3397" i="18"/>
  <c r="D3398" i="18"/>
  <c r="D3399" i="18"/>
  <c r="D3400" i="18"/>
  <c r="D3401" i="18"/>
  <c r="D3402" i="18"/>
  <c r="D3403" i="18"/>
  <c r="D3404" i="18"/>
  <c r="D3405" i="18"/>
  <c r="D3406" i="18"/>
  <c r="D3407" i="18"/>
  <c r="D3408" i="18"/>
  <c r="D3409" i="18"/>
  <c r="D3410" i="18"/>
  <c r="D3411" i="18"/>
  <c r="D3412" i="18"/>
  <c r="D3413" i="18"/>
  <c r="D3414" i="18"/>
  <c r="D3415" i="18"/>
  <c r="D3416" i="18"/>
  <c r="D3417" i="18"/>
  <c r="D3418" i="18"/>
  <c r="D3419" i="18"/>
  <c r="D3420" i="18"/>
  <c r="D3421" i="18"/>
  <c r="D3422" i="18"/>
  <c r="D3423" i="18"/>
  <c r="D3424" i="18"/>
  <c r="D3425" i="18"/>
  <c r="D3426" i="18"/>
  <c r="D3427" i="18"/>
  <c r="D3428" i="18"/>
  <c r="D3429" i="18"/>
  <c r="D3430" i="18"/>
  <c r="D3431" i="18"/>
  <c r="D3432" i="18"/>
  <c r="D3433" i="18"/>
  <c r="D3434" i="18"/>
  <c r="D3435" i="18"/>
  <c r="D3436" i="18"/>
  <c r="D3437" i="18"/>
  <c r="D3438" i="18"/>
  <c r="D3439" i="18"/>
  <c r="D3440" i="18"/>
  <c r="D3441" i="18"/>
  <c r="D3442" i="18"/>
  <c r="D3443" i="18"/>
  <c r="D3444" i="18"/>
  <c r="D3445" i="18"/>
  <c r="D3446" i="18"/>
  <c r="D3447" i="18"/>
  <c r="D3448" i="18"/>
  <c r="D3449" i="18"/>
  <c r="D3450" i="18"/>
  <c r="D3451" i="18"/>
  <c r="D3452" i="18"/>
  <c r="D3453" i="18"/>
  <c r="D3454" i="18"/>
  <c r="D3455" i="18"/>
  <c r="D3456" i="18"/>
  <c r="D3457" i="18"/>
  <c r="D3458" i="18"/>
  <c r="D3459" i="18"/>
  <c r="D3460" i="18"/>
  <c r="D3461" i="18"/>
  <c r="D3462" i="18"/>
  <c r="D3463" i="18"/>
  <c r="D3464" i="18"/>
  <c r="D3465" i="18"/>
  <c r="D3466" i="18"/>
  <c r="D3467" i="18"/>
  <c r="D3468" i="18"/>
  <c r="D3469" i="18"/>
  <c r="D3470" i="18"/>
  <c r="D3471" i="18"/>
  <c r="D3472" i="18"/>
  <c r="D3473" i="18"/>
  <c r="D3474" i="18"/>
  <c r="D3475" i="18"/>
  <c r="D3476" i="18"/>
  <c r="D3477" i="18"/>
  <c r="D3478" i="18"/>
  <c r="D3479" i="18"/>
  <c r="D3480" i="18"/>
  <c r="D3481" i="18"/>
  <c r="D3482" i="18"/>
  <c r="D3483" i="18"/>
  <c r="D3484" i="18"/>
  <c r="D3485" i="18"/>
  <c r="D3486" i="18"/>
  <c r="D3487" i="18"/>
  <c r="D3488" i="18"/>
  <c r="D3489" i="18"/>
  <c r="D3490" i="18"/>
  <c r="D3491" i="18"/>
  <c r="D3492" i="18"/>
  <c r="D3493" i="18"/>
  <c r="D3494" i="18"/>
  <c r="D3495" i="18"/>
  <c r="D3496" i="18"/>
  <c r="D3497" i="18"/>
  <c r="D3498" i="18"/>
  <c r="D3499" i="18"/>
  <c r="D3500" i="18"/>
  <c r="D3501" i="18"/>
  <c r="D3502" i="18"/>
  <c r="D3503" i="18"/>
  <c r="D3504" i="18"/>
  <c r="D3505" i="18"/>
  <c r="D3506" i="18"/>
  <c r="D3507" i="18"/>
  <c r="D3508" i="18"/>
  <c r="D3509" i="18"/>
  <c r="D3510" i="18"/>
  <c r="D3511" i="18"/>
  <c r="D3512" i="18"/>
  <c r="D3513" i="18"/>
  <c r="D3514" i="18"/>
  <c r="D3515" i="18"/>
  <c r="D3516" i="18"/>
  <c r="D3517" i="18"/>
  <c r="D3518" i="18"/>
  <c r="D3519" i="18"/>
  <c r="D3520" i="18"/>
  <c r="D3521" i="18"/>
  <c r="D3522" i="18"/>
  <c r="D3523" i="18"/>
  <c r="D3524" i="18"/>
  <c r="D3525" i="18"/>
  <c r="D3526" i="18"/>
  <c r="D3527" i="18"/>
  <c r="D3528" i="18"/>
  <c r="D3529" i="18"/>
  <c r="D3530" i="18"/>
  <c r="D3531" i="18"/>
  <c r="D3532" i="18"/>
  <c r="D3533" i="18"/>
  <c r="D3534" i="18"/>
  <c r="D3535" i="18"/>
  <c r="D3536" i="18"/>
  <c r="D3537" i="18"/>
  <c r="D3538" i="18"/>
  <c r="D3539" i="18"/>
  <c r="D3540" i="18"/>
  <c r="D3541" i="18"/>
  <c r="D3542" i="18"/>
  <c r="D3543" i="18"/>
  <c r="D3544" i="18"/>
  <c r="D3545" i="18"/>
  <c r="D3546" i="18"/>
  <c r="D3547" i="18"/>
  <c r="D3548" i="18"/>
  <c r="D3549" i="18"/>
  <c r="D3550" i="18"/>
  <c r="D3551" i="18"/>
  <c r="D3552" i="18"/>
  <c r="D3553" i="18"/>
  <c r="D3554" i="18"/>
  <c r="D3555" i="18"/>
  <c r="D3556" i="18"/>
  <c r="D3557" i="18"/>
  <c r="D3558" i="18"/>
  <c r="D3559" i="18"/>
  <c r="D3560" i="18"/>
  <c r="D3561" i="18"/>
  <c r="D3562" i="18"/>
  <c r="D3563" i="18"/>
  <c r="D3564" i="18"/>
  <c r="D3565" i="18"/>
  <c r="D3566" i="18"/>
  <c r="D3567" i="18"/>
  <c r="D3568" i="18"/>
  <c r="D3569" i="18"/>
  <c r="D3570" i="18"/>
  <c r="D3571" i="18"/>
  <c r="D3572" i="18"/>
  <c r="D3573" i="18"/>
  <c r="D3574" i="18"/>
  <c r="D3575" i="18"/>
  <c r="D3576" i="18"/>
  <c r="D3577" i="18"/>
  <c r="D3578" i="18"/>
  <c r="D3579" i="18"/>
  <c r="D3580" i="18"/>
  <c r="D3581" i="18"/>
  <c r="D3582" i="18"/>
  <c r="D3583" i="18"/>
  <c r="D3584" i="18"/>
  <c r="D3585" i="18"/>
  <c r="D3586" i="18"/>
  <c r="D3587" i="18"/>
  <c r="D3588" i="18"/>
  <c r="D3589" i="18"/>
  <c r="D3590" i="18"/>
  <c r="D3591" i="18"/>
  <c r="D3592" i="18"/>
  <c r="D3593" i="18"/>
  <c r="D3594" i="18"/>
  <c r="D3595" i="18"/>
  <c r="D3596" i="18"/>
  <c r="D3597" i="18"/>
  <c r="D3598" i="18"/>
  <c r="D3599" i="18"/>
  <c r="D3600" i="18"/>
  <c r="D3601" i="18"/>
  <c r="D3602" i="18"/>
  <c r="D3603" i="18"/>
  <c r="D3604" i="18"/>
  <c r="D3605" i="18"/>
  <c r="D3606" i="18"/>
  <c r="D3607" i="18"/>
  <c r="D3608" i="18"/>
  <c r="D3609" i="18"/>
  <c r="D3610" i="18"/>
  <c r="D3611" i="18"/>
  <c r="D3612" i="18"/>
  <c r="D3613" i="18"/>
  <c r="D3614" i="18"/>
  <c r="D3615" i="18"/>
  <c r="D3616" i="18"/>
  <c r="D3617" i="18"/>
  <c r="D3618" i="18"/>
  <c r="D3619" i="18"/>
  <c r="D3620" i="18"/>
  <c r="D3621" i="18"/>
  <c r="D3622" i="18"/>
  <c r="D3623" i="18"/>
  <c r="D3624" i="18"/>
  <c r="D3625" i="18"/>
  <c r="D3626" i="18"/>
  <c r="D3627" i="18"/>
  <c r="D3628" i="18"/>
  <c r="D3629" i="18"/>
  <c r="D3630" i="18"/>
  <c r="D3631" i="18"/>
  <c r="D3632" i="18"/>
  <c r="D3633" i="18"/>
  <c r="D3634" i="18"/>
  <c r="D3635" i="18"/>
  <c r="D3636" i="18"/>
  <c r="D3637" i="18"/>
  <c r="D3638" i="18"/>
  <c r="D3639" i="18"/>
  <c r="D3640" i="18"/>
  <c r="D3641" i="18"/>
  <c r="D3642" i="18"/>
  <c r="D3643" i="18"/>
  <c r="D3644" i="18"/>
  <c r="D3645" i="18"/>
  <c r="D3646" i="18"/>
  <c r="D3647" i="18"/>
  <c r="D3648" i="18"/>
  <c r="D3649" i="18"/>
  <c r="D3650" i="18"/>
  <c r="D3651" i="18"/>
  <c r="D3652" i="18"/>
  <c r="D3653" i="18"/>
  <c r="D3654" i="18"/>
  <c r="D3655" i="18"/>
  <c r="D3656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I2" i="6" a="1"/>
  <c r="I2" i="6" s="1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2" i="4"/>
  <c r="F2" i="4"/>
  <c r="C2" i="4" a="1"/>
  <c r="C2" i="4" s="1"/>
  <c r="E3" i="3"/>
  <c r="E5" i="3"/>
  <c r="E4" i="3"/>
  <c r="F6" i="2"/>
  <c r="F3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E2" i="2" a="1"/>
  <c r="E2" i="2" s="1"/>
  <c r="D18" i="4" l="1"/>
  <c r="D30" i="4"/>
  <c r="D14" i="4"/>
  <c r="D34" i="4"/>
  <c r="D26" i="4"/>
  <c r="D10" i="4"/>
  <c r="D22" i="4"/>
  <c r="D6" i="4"/>
  <c r="D33" i="4"/>
  <c r="D29" i="4"/>
  <c r="D25" i="4"/>
  <c r="D21" i="4"/>
  <c r="D17" i="4"/>
  <c r="D13" i="4"/>
  <c r="D9" i="4"/>
  <c r="D5" i="4"/>
  <c r="D2" i="4"/>
  <c r="D32" i="4"/>
  <c r="D28" i="4"/>
  <c r="D24" i="4"/>
  <c r="D20" i="4"/>
  <c r="D16" i="4"/>
  <c r="D12" i="4"/>
  <c r="D8" i="4"/>
  <c r="D4" i="4"/>
  <c r="D35" i="4"/>
  <c r="D31" i="4"/>
  <c r="D27" i="4"/>
  <c r="D23" i="4"/>
  <c r="D19" i="4"/>
  <c r="D15" i="4"/>
  <c r="D11" i="4"/>
  <c r="D7" i="4"/>
  <c r="D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9E9B59-EC1C-4458-B8C1-FA5EABB2F23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6147521-871A-42F8-BE0F-1DFCF7002699}" name="WorksheetConnection_IMDB_Movies.xlsx - IMDB_Movies PROJECT5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IMDB_Movies.xlsxIMDB_MoviesPROJECT5.xlsxTable11"/>
        </x15:connection>
      </ext>
    </extLst>
  </connection>
  <connection id="3" xr16:uid="{8CA792C2-9829-4DEF-9F3A-89661EA5C794}" name="WorksheetConnection_IMDB_Movies.xlsx - IMDB_Movies!$I:$I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IMDB_Movies.xlsxIMDB_MoviesII1"/>
        </x15:connection>
      </ext>
    </extLst>
  </connection>
  <connection id="4" xr16:uid="{1BC1EFD5-6489-4BF8-8DBF-7C0122634EC3}" name="WorksheetConnection_SHEET1!$I:$I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HEET1II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<sst xmlns="http://schemas.openxmlformats.org/spreadsheetml/2006/main" count="54893" uniqueCount="8993">
  <si>
    <t>director_name</t>
  </si>
  <si>
    <t>num_critic_for_reviews</t>
  </si>
  <si>
    <t>duration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</si>
  <si>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</si>
  <si>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</si>
  <si>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</si>
  <si>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</si>
  <si>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</si>
  <si>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</si>
  <si>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</si>
  <si>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</si>
  <si>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num_user_for_reviews</t>
  </si>
  <si>
    <t>language</t>
  </si>
  <si>
    <t>country</t>
  </si>
  <si>
    <t>content_rating</t>
  </si>
  <si>
    <t>budget</t>
  </si>
  <si>
    <t>imdb_score</t>
  </si>
  <si>
    <t>aspect_ratio</t>
  </si>
  <si>
    <t>movie_facebook_likes</t>
  </si>
  <si>
    <t>James Cameron</t>
  </si>
  <si>
    <t>Joel David Moore</t>
  </si>
  <si>
    <t>Action|Adventure|Fantasy|Sci-Fi</t>
  </si>
  <si>
    <t>CCH Pounder</t>
  </si>
  <si>
    <t>AvatarÂ </t>
  </si>
  <si>
    <t>Wes Studi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</si>
  <si>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</si>
  <si>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</si>
  <si>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</si>
  <si>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</si>
  <si>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</si>
  <si>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</si>
  <si>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</si>
  <si>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</si>
  <si>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</si>
  <si>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Sam Mendes</t>
  </si>
  <si>
    <t>Rory Kinnear</t>
  </si>
  <si>
    <t>Action|Adventure|Thriller</t>
  </si>
  <si>
    <t>Christoph Waltz</t>
  </si>
  <si>
    <t>SpectreÂ 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</si>
  <si>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</si>
  <si>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</si>
  <si>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</si>
  <si>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</si>
  <si>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</si>
  <si>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</si>
  <si>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</si>
  <si>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Sam Raimi</t>
  </si>
  <si>
    <t>James Franco</t>
  </si>
  <si>
    <t>Action|Adventure|Romance</t>
  </si>
  <si>
    <t>J.K. Simmons</t>
  </si>
  <si>
    <t>Spider-Man 3Â </t>
  </si>
  <si>
    <t>Kirsten Dunst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</si>
  <si>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</si>
  <si>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</si>
  <si>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</si>
  <si>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</si>
  <si>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</si>
  <si>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</si>
  <si>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PG</t>
  </si>
  <si>
    <t>Joss Whedon</t>
  </si>
  <si>
    <t>Robert Downey Jr.</t>
  </si>
  <si>
    <t>Action|Adventure|Sci-Fi</t>
  </si>
  <si>
    <t>Chris Hemsworth</t>
  </si>
  <si>
    <t>Avengers: Age of UltronÂ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</si>
  <si>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</si>
  <si>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</si>
  <si>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</si>
  <si>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</si>
  <si>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</si>
  <si>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</si>
  <si>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</si>
  <si>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Zack Snyder</t>
  </si>
  <si>
    <t>Lauren Cohan</t>
  </si>
  <si>
    <t>Henry Cavill</t>
  </si>
  <si>
    <t>Batman v Superman: Dawn of JusticeÂ </t>
  </si>
  <si>
    <t>Bryan Singer</t>
  </si>
  <si>
    <t>Marlon Brando</t>
  </si>
  <si>
    <t>Kevin Spacey</t>
  </si>
  <si>
    <t>Superman ReturnsÂ </t>
  </si>
  <si>
    <t>Frank Langella</t>
  </si>
  <si>
    <t>Marc Forster</t>
  </si>
  <si>
    <t>Mathieu Amalric</t>
  </si>
  <si>
    <t>Action|Adventure</t>
  </si>
  <si>
    <t>Giancarlo Giannini</t>
  </si>
  <si>
    <t>Quantum of SolaceÂ </t>
  </si>
  <si>
    <t>Pirates of the Caribbean: Dead Man's ChestÂ </t>
  </si>
  <si>
    <t>Ruth Wilson</t>
  </si>
  <si>
    <t>Action|Adventure|Western</t>
  </si>
  <si>
    <t>The Lone RangerÂ </t>
  </si>
  <si>
    <t>Tom Wilkinson</t>
  </si>
  <si>
    <t>Christopher Meloni</t>
  </si>
  <si>
    <t>Man of SteelÂ </t>
  </si>
  <si>
    <t>Harry Lennix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</si>
  <si>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</si>
  <si>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</si>
  <si>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</si>
  <si>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</si>
  <si>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</si>
  <si>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</si>
  <si>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The AvengersÂ </t>
  </si>
  <si>
    <t>Rob Marshall</t>
  </si>
  <si>
    <t>Sam Claflin</t>
  </si>
  <si>
    <t>Pirates of the Caribbean: On Stranger TidesÂ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</si>
  <si>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</si>
  <si>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</si>
  <si>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</si>
  <si>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</si>
  <si>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</si>
  <si>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3Â 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</si>
  <si>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</si>
  <si>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</si>
  <si>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</si>
  <si>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</si>
  <si>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</si>
  <si>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</si>
  <si>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New Zealand</t>
  </si>
  <si>
    <t>Marc Webb</t>
  </si>
  <si>
    <t>Andrew Garfield</t>
  </si>
  <si>
    <t>Emma Stone</t>
  </si>
  <si>
    <t>The Amazing Spider-ManÂ </t>
  </si>
  <si>
    <t>Chris Zylka</t>
  </si>
  <si>
    <t>Ridley Scott</t>
  </si>
  <si>
    <t>William Hurt</t>
  </si>
  <si>
    <t>Action|Adventure|Drama|History</t>
  </si>
  <si>
    <t>Mark Addy</t>
  </si>
  <si>
    <t>Robin HoodÂ </t>
  </si>
  <si>
    <t>Scott Grimes</t>
  </si>
  <si>
    <t>The Hobbit: The Desolation of SmaugÂ 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</si>
  <si>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</si>
  <si>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</si>
  <si>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</si>
  <si>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</si>
  <si>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</si>
  <si>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</si>
  <si>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Thomas Kretschmann</t>
  </si>
  <si>
    <t>Action|Adventure|Drama|Romance</t>
  </si>
  <si>
    <t>Naomi Watts</t>
  </si>
  <si>
    <t>King KongÂ </t>
  </si>
  <si>
    <t>Kate Winslet</t>
  </si>
  <si>
    <t>Drama|Romance</t>
  </si>
  <si>
    <t>Leonardo DiCaprio</t>
  </si>
  <si>
    <t>TitanicÂ </t>
  </si>
  <si>
    <t>Anthony Russo</t>
  </si>
  <si>
    <t>Captain America: Civil WarÂ </t>
  </si>
  <si>
    <t>Chris Evans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</si>
  <si>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</si>
  <si>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</si>
  <si>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</si>
  <si>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</si>
  <si>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</si>
  <si>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</si>
  <si>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Colin Trevorrow</t>
  </si>
  <si>
    <t>Judy Greer</t>
  </si>
  <si>
    <t>Bryce Dallas Howard</t>
  </si>
  <si>
    <t>Jurassic WorldÂ </t>
  </si>
  <si>
    <t>Omar Sy</t>
  </si>
  <si>
    <t>Helen McCrory</t>
  </si>
  <si>
    <t>Albert Finney</t>
  </si>
  <si>
    <t>SkyfallÂ </t>
  </si>
  <si>
    <t>Action|Adventure|Fantasy|Romance</t>
  </si>
  <si>
    <t>Spider-Man 2Â </t>
  </si>
  <si>
    <t>Shane Black</t>
  </si>
  <si>
    <t>Jon Favreau</t>
  </si>
  <si>
    <t>Iron Man 3Â </t>
  </si>
  <si>
    <t>Don Cheadle</t>
  </si>
  <si>
    <t>Tim Burton</t>
  </si>
  <si>
    <t>Alice in WonderlandÂ </t>
  </si>
  <si>
    <t>Anne Hathaway</t>
  </si>
  <si>
    <t>Brett Ratner</t>
  </si>
  <si>
    <t>Kelsey Grammer</t>
  </si>
  <si>
    <t>Action|Adventure|Fantasy|Sci-Fi|Thriller</t>
  </si>
  <si>
    <t>Hugh Jackman</t>
  </si>
  <si>
    <t>X-Men: The Last StandÂ 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</si>
  <si>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</si>
  <si>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</si>
  <si>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</si>
  <si>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</si>
  <si>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</si>
  <si>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</si>
  <si>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</si>
  <si>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</si>
  <si>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</si>
  <si>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</si>
  <si>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</si>
  <si>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</si>
  <si>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</si>
  <si>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Sophia Myles</t>
  </si>
  <si>
    <t>Bingbing Li</t>
  </si>
  <si>
    <t>Transformers: Age of ExtinctionÂ </t>
  </si>
  <si>
    <t>Mila Kunis</t>
  </si>
  <si>
    <t>Tim Holmes</t>
  </si>
  <si>
    <t>Oz the Great and PowerfulÂ </t>
  </si>
  <si>
    <t>The Amazing Spider-Man 2Â </t>
  </si>
  <si>
    <t>Joseph Kosinski</t>
  </si>
  <si>
    <t>Olivia Wilde</t>
  </si>
  <si>
    <t>Jeff Bridges</t>
  </si>
  <si>
    <t>TRON: LegacyÂ </t>
  </si>
  <si>
    <t>James Frain</t>
  </si>
  <si>
    <t>John Lasseter</t>
  </si>
  <si>
    <t>Adventure|Animation|Comedy|Family|Sport</t>
  </si>
  <si>
    <t>Joe Mantegna</t>
  </si>
  <si>
    <t>Cars 2Â </t>
  </si>
  <si>
    <t>Eddie Izzard</t>
  </si>
  <si>
    <t>Martin Campbell</t>
  </si>
  <si>
    <t>Temuera Morrison</t>
  </si>
  <si>
    <t>Ryan Reynolds</t>
  </si>
  <si>
    <t>Green LanternÂ </t>
  </si>
  <si>
    <t>Lee Unkrich</t>
  </si>
  <si>
    <t>John Ratzenberger</t>
  </si>
  <si>
    <t>Tom Hanks</t>
  </si>
  <si>
    <t>Toy Story 3Â </t>
  </si>
  <si>
    <t>Don Rickles</t>
  </si>
  <si>
    <t>McG</t>
  </si>
  <si>
    <t>Terminator SalvationÂ </t>
  </si>
  <si>
    <t>Common</t>
  </si>
  <si>
    <t>James Wan</t>
  </si>
  <si>
    <t>Paul Walker</t>
  </si>
  <si>
    <t>Action|Crime|Thriller</t>
  </si>
  <si>
    <t>Jason Statham</t>
  </si>
  <si>
    <t>Furious 7Â </t>
  </si>
  <si>
    <t>Vin Diesel</t>
  </si>
  <si>
    <t>Brad Pitt</t>
  </si>
  <si>
    <t>Action|Adventure|Horror|Sci-Fi|Thriller</t>
  </si>
  <si>
    <t>Peter Capaldi</t>
  </si>
  <si>
    <t>World War ZÂ </t>
  </si>
  <si>
    <t>Mireille Enos</t>
  </si>
  <si>
    <t>Jennifer Lawrence</t>
  </si>
  <si>
    <t>X-Men: Days of Future PastÂ </t>
  </si>
  <si>
    <t>J.J. Abrams</t>
  </si>
  <si>
    <t>Bruce Greenwood</t>
  </si>
  <si>
    <t>Benedict Cumberbatch</t>
  </si>
  <si>
    <t>Star Trek Into DarknessÂ </t>
  </si>
  <si>
    <t>Ewen Bremner</t>
  </si>
  <si>
    <t>Eddie Marsan</t>
  </si>
  <si>
    <t>Jack the Giant SlayerÂ </t>
  </si>
  <si>
    <t>Baz Luhrmann</t>
  </si>
  <si>
    <t>Elizabeth Debicki</t>
  </si>
  <si>
    <t>The Great GatsbyÂ 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</si>
  <si>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</si>
  <si>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</si>
  <si>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</si>
  <si>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</si>
  <si>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</si>
  <si>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</si>
  <si>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Guillermo del Toro</t>
  </si>
  <si>
    <t>Clifton Collins Jr.</t>
  </si>
  <si>
    <t>Charlie Hunnam</t>
  </si>
  <si>
    <t>Pacific RimÂ </t>
  </si>
  <si>
    <t>Larry Joe Campbell</t>
  </si>
  <si>
    <t>Lester Speight</t>
  </si>
  <si>
    <t>Transformers: Dark of the MoonÂ </t>
  </si>
  <si>
    <t>Steven Spielberg</t>
  </si>
  <si>
    <t>Ray Winstone</t>
  </si>
  <si>
    <t>Harrison Ford</t>
  </si>
  <si>
    <t>Indiana Jones and the Kingdom of the Crystal SkullÂ </t>
  </si>
  <si>
    <t>Jim Broadbent</t>
  </si>
  <si>
    <t>Mark Andrews</t>
  </si>
  <si>
    <t>Kelly Macdonald</t>
  </si>
  <si>
    <t>BraveÂ </t>
  </si>
  <si>
    <t>Julie Walters</t>
  </si>
  <si>
    <t>Justin Lin</t>
  </si>
  <si>
    <t>Melissa Roxburgh</t>
  </si>
  <si>
    <t>Sofia Boutella</t>
  </si>
  <si>
    <t>Star Trek BeyondÂ </t>
  </si>
  <si>
    <t>Andrew Stanton</t>
  </si>
  <si>
    <t>Fred Willard</t>
  </si>
  <si>
    <t>Adventure|Animation|Family|Sci-Fi</t>
  </si>
  <si>
    <t>WALLÂ·EÂ </t>
  </si>
  <si>
    <t>Jeff Garlin</t>
  </si>
  <si>
    <t>Dana Ivey</t>
  </si>
  <si>
    <t>Action|Comedy|Crime|Thriller</t>
  </si>
  <si>
    <t>Tzi Ma</t>
  </si>
  <si>
    <t>Rush Hour 3Â </t>
  </si>
  <si>
    <t>NoÃ©mie Lenoir</t>
  </si>
  <si>
    <t>Roland Emmerich</t>
  </si>
  <si>
    <t>Liam James</t>
  </si>
  <si>
    <t>Oliver Platt</t>
  </si>
  <si>
    <t>2012Â </t>
  </si>
  <si>
    <t>Tom McCarthy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</si>
  <si>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</si>
  <si>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</si>
  <si>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</si>
  <si>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</si>
  <si>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</si>
  <si>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</si>
  <si>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Lana Wachowski</t>
  </si>
  <si>
    <t>Channing Tatum</t>
  </si>
  <si>
    <t>Jupiter AscendingÂ </t>
  </si>
  <si>
    <t>Eddie Redmayne</t>
  </si>
  <si>
    <t>The Legend of TarzanÂ </t>
  </si>
  <si>
    <t>Kiran Shah</t>
  </si>
  <si>
    <t>The Chronicles of Narnia: The Lion, the Witch and the WardrobeÂ </t>
  </si>
  <si>
    <t>Shane Rangi</t>
  </si>
  <si>
    <t>Michael Fassbender</t>
  </si>
  <si>
    <t>X-Men: ApocalypseÂ </t>
  </si>
  <si>
    <t>Tye Sheridan</t>
  </si>
  <si>
    <t>Heath Ledger</t>
  </si>
  <si>
    <t>Action|Crime|Drama|Thriller</t>
  </si>
  <si>
    <t>The Dark KnightÂ </t>
  </si>
  <si>
    <t>Morgan Freeman</t>
  </si>
  <si>
    <t>Pete Docter</t>
  </si>
  <si>
    <t>Delroy Lindo</t>
  </si>
  <si>
    <t>Adventure|Animation|Comedy|Family</t>
  </si>
  <si>
    <t>UpÂ </t>
  </si>
  <si>
    <t>Rob Letterman</t>
  </si>
  <si>
    <t>Rainn Wilson</t>
  </si>
  <si>
    <t>Action|Adventure|Animation|Comedy|Family|Sci-Fi</t>
  </si>
  <si>
    <t>Amy Poehler</t>
  </si>
  <si>
    <t>Monsters vs. AliensÂ </t>
  </si>
  <si>
    <t>Iron ManÂ </t>
  </si>
  <si>
    <t>Martin Scorsese</t>
  </si>
  <si>
    <t>Adventure|Drama|Family|Mystery</t>
  </si>
  <si>
    <t>ChloÃ« Grace Moretz</t>
  </si>
  <si>
    <t>HugoÂ </t>
  </si>
  <si>
    <t>Salma Hayek</t>
  </si>
  <si>
    <t>Action|Comedy|Sci-Fi|Western</t>
  </si>
  <si>
    <t>Wild Wild WestÂ </t>
  </si>
  <si>
    <t>Bai Ling</t>
  </si>
  <si>
    <t>Rob Cohen</t>
  </si>
  <si>
    <t>Brendan Fraser</t>
  </si>
  <si>
    <t>Action|Adventure|Fantasy|Horror|Thriller</t>
  </si>
  <si>
    <t>Jet Li</t>
  </si>
  <si>
    <t>The Mummy: Tomb of the Dragon EmperorÂ </t>
  </si>
  <si>
    <t>David Ayer</t>
  </si>
  <si>
    <t>Robin Atkin Downes</t>
  </si>
  <si>
    <t>Action|Adventure|Comedy|Sci-Fi</t>
  </si>
  <si>
    <t>Suicide SquadÂ </t>
  </si>
  <si>
    <t>Ike Barinholtz</t>
  </si>
  <si>
    <t>Tom Shadyac</t>
  </si>
  <si>
    <t>Comedy|Family|Fantasy</t>
  </si>
  <si>
    <t>Jimmy Bennett</t>
  </si>
  <si>
    <t>Evan AlmightyÂ </t>
  </si>
  <si>
    <t>Steve Carell</t>
  </si>
  <si>
    <t>Doug Liman</t>
  </si>
  <si>
    <t>Lara Pulver</t>
  </si>
  <si>
    <t>Tom Cruise</t>
  </si>
  <si>
    <t>Edge of TomorrowÂ </t>
  </si>
  <si>
    <t>Noah Taylor</t>
  </si>
  <si>
    <t>Kevin Reynolds</t>
  </si>
  <si>
    <t>Rick Aviles</t>
  </si>
  <si>
    <t>Jeanne Tripplehorn</t>
  </si>
  <si>
    <t>WaterworldÂ </t>
  </si>
  <si>
    <t>Stephen Sommers</t>
  </si>
  <si>
    <t>Dennis Quaid</t>
  </si>
  <si>
    <t>G.I. Joe: The Rise of CobraÂ </t>
  </si>
  <si>
    <t>Leo Howard</t>
  </si>
  <si>
    <t>Mindy Kaling</t>
  </si>
  <si>
    <t>Adventure|Animation|Comedy|Drama|Family|Fantasy</t>
  </si>
  <si>
    <t>Inside OutÂ </t>
  </si>
  <si>
    <t>Bill Murray</t>
  </si>
  <si>
    <t>Adventure|Drama|Family|Fantasy</t>
  </si>
  <si>
    <t>The Jungle BookÂ </t>
  </si>
  <si>
    <t>Garry Shandling</t>
  </si>
  <si>
    <t>Iron Man 2Â </t>
  </si>
  <si>
    <t>Rupert Sanders</t>
  </si>
  <si>
    <t>Kristen Stewart</t>
  </si>
  <si>
    <t>Action|Adventure|Drama|Fantasy</t>
  </si>
  <si>
    <t>Snow White and the HuntsmanÂ 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</si>
  <si>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</si>
  <si>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</si>
  <si>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</si>
  <si>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</si>
  <si>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</si>
  <si>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</si>
  <si>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Matt Reeves</t>
  </si>
  <si>
    <t>Action|Adventure|Drama|Sci-Fi</t>
  </si>
  <si>
    <t>Dawn of the Planet of the ApesÂ </t>
  </si>
  <si>
    <t>Kodi Smit-McPhee</t>
  </si>
  <si>
    <t>Carl Rinsch</t>
  </si>
  <si>
    <t>Cary-Hiroyuki Tagawa</t>
  </si>
  <si>
    <t>Keanu Reeves</t>
  </si>
  <si>
    <t>47 RoninÂ </t>
  </si>
  <si>
    <t>Captain America: The Winter SoldierÂ </t>
  </si>
  <si>
    <t>Hayley Atwell</t>
  </si>
  <si>
    <t>Mike Mitchell</t>
  </si>
  <si>
    <t>Kathy Griffin</t>
  </si>
  <si>
    <t>Jon Hamm</t>
  </si>
  <si>
    <t>Shrek Forever AfterÂ </t>
  </si>
  <si>
    <t>Brad Bird</t>
  </si>
  <si>
    <t>Chris Bauer</t>
  </si>
  <si>
    <t>Action|Adventure|Family|Mystery|Sci-Fi</t>
  </si>
  <si>
    <t>TomorrowlandÂ 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</si>
  <si>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</si>
  <si>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</si>
  <si>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</si>
  <si>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</si>
  <si>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</si>
  <si>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</si>
  <si>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</si>
  <si>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</si>
  <si>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</si>
  <si>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</si>
  <si>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</si>
  <si>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</si>
  <si>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Eddie Deezen</t>
  </si>
  <si>
    <t>Adventure|Animation|Family|Fantasy</t>
  </si>
  <si>
    <t>The Polar ExpressÂ </t>
  </si>
  <si>
    <t>Sela Ward</t>
  </si>
  <si>
    <t>Vivica A. Fox</t>
  </si>
  <si>
    <t>Independence Day: ResurgenceÂ </t>
  </si>
  <si>
    <t>Dean DeBlois</t>
  </si>
  <si>
    <t>America Ferrera</t>
  </si>
  <si>
    <t>Gerard Butler</t>
  </si>
  <si>
    <t>How to Train Your DragonÂ </t>
  </si>
  <si>
    <t>Craig Ferguson</t>
  </si>
  <si>
    <t>Jonathan Mostow</t>
  </si>
  <si>
    <t>Action|Sci-Fi</t>
  </si>
  <si>
    <t>Nick Stahl</t>
  </si>
  <si>
    <t>Terminator 3: Rise of the MachinesÂ </t>
  </si>
  <si>
    <t>R</t>
  </si>
  <si>
    <t>James Gunn</t>
  </si>
  <si>
    <t>Bradley Cooper</t>
  </si>
  <si>
    <t>Guardians of the GalaxyÂ </t>
  </si>
  <si>
    <t>Djimon Hounsou</t>
  </si>
  <si>
    <t>Adventure|Drama|Sci-Fi</t>
  </si>
  <si>
    <t>Matthew McConaughey</t>
  </si>
  <si>
    <t>InterstellarÂ </t>
  </si>
  <si>
    <t>Mackenzie Foy</t>
  </si>
  <si>
    <t>InceptionÂ </t>
  </si>
  <si>
    <t>The Fast and the FuriousÂ </t>
  </si>
  <si>
    <t>Jordana Brewster</t>
  </si>
  <si>
    <t>David Fincher</t>
  </si>
  <si>
    <t>Jason Flemyng</t>
  </si>
  <si>
    <t>Drama|Fantasy|Romance</t>
  </si>
  <si>
    <t>The Curious Case of Benjamin ButtonÂ </t>
  </si>
  <si>
    <t>Julia Ormond</t>
  </si>
  <si>
    <t>Matthew Vaughn</t>
  </si>
  <si>
    <t>X-Men: First ClassÂ </t>
  </si>
  <si>
    <t>Francis Lawrence</t>
  </si>
  <si>
    <t>Philip Seymour Hoffman</t>
  </si>
  <si>
    <t>Adventure|Sci-Fi</t>
  </si>
  <si>
    <t>The Hunger Games: Mockingjay - Part 2Â </t>
  </si>
  <si>
    <t>Josh Hutcherson</t>
  </si>
  <si>
    <t>Jon Turteltaub</t>
  </si>
  <si>
    <t>Omar Benson Miller</t>
  </si>
  <si>
    <t>Nicolas Cage</t>
  </si>
  <si>
    <t>The Sorcerer's ApprenticeÂ </t>
  </si>
  <si>
    <t>Wolfgang Petersen</t>
  </si>
  <si>
    <t>Mike Vogel</t>
  </si>
  <si>
    <t>Action|Adventure|Drama|Thriller</t>
  </si>
  <si>
    <t>PoseidonÂ </t>
  </si>
  <si>
    <t>Andre Braugher</t>
  </si>
  <si>
    <t>James Bobin</t>
  </si>
  <si>
    <t>Alice Through the Looking GlassÂ </t>
  </si>
  <si>
    <t>Chris Miller</t>
  </si>
  <si>
    <t>Eric Idle</t>
  </si>
  <si>
    <t>Justin Timberlake</t>
  </si>
  <si>
    <t>Shrek the ThirdÂ </t>
  </si>
  <si>
    <t>Rupert Everett</t>
  </si>
  <si>
    <t>Duncan Jones</t>
  </si>
  <si>
    <t>Callum Rennie</t>
  </si>
  <si>
    <t>Dominic Cooper</t>
  </si>
  <si>
    <t>WarcraftÂ </t>
  </si>
  <si>
    <t>Alan Taylor</t>
  </si>
  <si>
    <t>Emilia Clarke</t>
  </si>
  <si>
    <t>Terminator GenisysÂ </t>
  </si>
  <si>
    <t>Matt Smith</t>
  </si>
  <si>
    <t>Michael Apted</t>
  </si>
  <si>
    <t>Bruce Spence</t>
  </si>
  <si>
    <t>The Chronicles of Narnia: The Voyage of the Dawn TreaderÂ </t>
  </si>
  <si>
    <t>Jaime King</t>
  </si>
  <si>
    <t>Action|Drama|History|Romance|War</t>
  </si>
  <si>
    <t>Jennifer Garner</t>
  </si>
  <si>
    <t>Pearl HarborÂ </t>
  </si>
  <si>
    <t>Mako</t>
  </si>
  <si>
    <t>Michael O'Neill</t>
  </si>
  <si>
    <t>Zack Ward</t>
  </si>
  <si>
    <t>TransformersÂ </t>
  </si>
  <si>
    <t>Oliver Stone</t>
  </si>
  <si>
    <t>Action|Adventure|Biography|Drama|History|Romance|War</t>
  </si>
  <si>
    <t>Anthony Hopkins</t>
  </si>
  <si>
    <t>AlexanderÂ </t>
  </si>
  <si>
    <t>Brian Blessed</t>
  </si>
  <si>
    <t>Germany</t>
  </si>
  <si>
    <t>Robert Pattinson</t>
  </si>
  <si>
    <t>Harry Potter and the Order of the PhoenixÂ </t>
  </si>
  <si>
    <t>Fiona Shaw</t>
  </si>
  <si>
    <t>Harry Potter and the Goblet of FireÂ </t>
  </si>
  <si>
    <t>Charlize Theron</t>
  </si>
  <si>
    <t>Action|Drama</t>
  </si>
  <si>
    <t>HancockÂ </t>
  </si>
  <si>
    <t>Alice Braga</t>
  </si>
  <si>
    <t>Drama|Horror|Sci-Fi</t>
  </si>
  <si>
    <t>I Am LegendÂ </t>
  </si>
  <si>
    <t>Adventure|Comedy|Family|Fantasy</t>
  </si>
  <si>
    <t>Charlie and the Chocolate FactoryÂ </t>
  </si>
  <si>
    <t>David Kelly</t>
  </si>
  <si>
    <t>Animation|Comedy|Family|Fantasy</t>
  </si>
  <si>
    <t>Janeane Garofalo</t>
  </si>
  <si>
    <t>RatatouilleÂ </t>
  </si>
  <si>
    <t>Brian Dennehy</t>
  </si>
  <si>
    <t>Batman BeginsÂ 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</si>
  <si>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</si>
  <si>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</si>
  <si>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</si>
  <si>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</si>
  <si>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</si>
  <si>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</si>
  <si>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Shawn Levy</t>
  </si>
  <si>
    <t>Rami Malek</t>
  </si>
  <si>
    <t>Robin Williams</t>
  </si>
  <si>
    <t>Night at the Museum: Battle of the SmithsonianÂ </t>
  </si>
  <si>
    <t>Steve Coogan</t>
  </si>
  <si>
    <t>Gavin Hood</t>
  </si>
  <si>
    <t>X-Men Origins: WolverineÂ </t>
  </si>
  <si>
    <t>Collin Chou</t>
  </si>
  <si>
    <t>Essie Davis</t>
  </si>
  <si>
    <t>The Matrix RevolutionsÂ </t>
  </si>
  <si>
    <t>Nona Gaye</t>
  </si>
  <si>
    <t>Chris Buck</t>
  </si>
  <si>
    <t>Maurice LaMarche</t>
  </si>
  <si>
    <t>Adventure|Animation|Comedy|Family|Fantasy|Musical</t>
  </si>
  <si>
    <t>Josh Gad</t>
  </si>
  <si>
    <t>FrozenÂ </t>
  </si>
  <si>
    <t>Daniel Bernhardt</t>
  </si>
  <si>
    <t>Steve Bastoni</t>
  </si>
  <si>
    <t>The Matrix ReloadedÂ </t>
  </si>
  <si>
    <t>Natalie Portman</t>
  </si>
  <si>
    <t>Thor: The Dark WorldÂ </t>
  </si>
  <si>
    <t>George Miller</t>
  </si>
  <si>
    <t>Mad Max: Fury RoadÂ </t>
  </si>
  <si>
    <t>ZoÃ« Kravitz</t>
  </si>
  <si>
    <t>Ron Howard</t>
  </si>
  <si>
    <t>Ayelet Zurer</t>
  </si>
  <si>
    <t>Mystery|Thriller</t>
  </si>
  <si>
    <t>Angels &amp; DemonsÂ </t>
  </si>
  <si>
    <t>Armin Mueller-Stahl</t>
  </si>
  <si>
    <t>Kenneth Branagh</t>
  </si>
  <si>
    <t>ThorÂ </t>
  </si>
  <si>
    <t>Byron Howard</t>
  </si>
  <si>
    <t>Diedrich Bader</t>
  </si>
  <si>
    <t>Adventure|Animation|Comedy|Drama|Family</t>
  </si>
  <si>
    <t>BoltÂ </t>
  </si>
  <si>
    <t>Hoyt Yeatman</t>
  </si>
  <si>
    <t>Piper Mackenzie Harris</t>
  </si>
  <si>
    <t>Action|Adventure|Animation|Comedy|Family|Fantasy|Sci-Fi</t>
  </si>
  <si>
    <t>Kelli Garner</t>
  </si>
  <si>
    <t>G-ForceÂ </t>
  </si>
  <si>
    <t>Jonathan Liebesman</t>
  </si>
  <si>
    <t>Edgar RamÃ­rez</t>
  </si>
  <si>
    <t>Wrath of the TitansÂ </t>
  </si>
  <si>
    <t>Comedy|Fantasy|Horror</t>
  </si>
  <si>
    <t>Dark ShadowsÂ </t>
  </si>
  <si>
    <t>Christopher McQuarrie</t>
  </si>
  <si>
    <t>Jeremy Renner</t>
  </si>
  <si>
    <t>Mission: Impossible - Rogue NationÂ </t>
  </si>
  <si>
    <t>China</t>
  </si>
  <si>
    <t>Joe Johnston</t>
  </si>
  <si>
    <t>Simon Merrells</t>
  </si>
  <si>
    <t>Drama|Fantasy|Horror|Thriller</t>
  </si>
  <si>
    <t>The WolfmanÂ </t>
  </si>
  <si>
    <t>Steve Hickner</t>
  </si>
  <si>
    <t>Oprah Winfrey</t>
  </si>
  <si>
    <t>Matthew Broderick</t>
  </si>
  <si>
    <t>Bee MovieÂ </t>
  </si>
  <si>
    <t>Rip Torn</t>
  </si>
  <si>
    <t>Jennifer Yuh Nelson</t>
  </si>
  <si>
    <t>Kung Fu Panda 2Â </t>
  </si>
  <si>
    <t>M. Night Shyamalan</t>
  </si>
  <si>
    <t>Noah Ringer</t>
  </si>
  <si>
    <t>Seychelle Gabriel</t>
  </si>
  <si>
    <t>The Last AirbenderÂ </t>
  </si>
  <si>
    <t>Aasif Mandvi</t>
  </si>
  <si>
    <t>Mission: Impossible IIIÂ </t>
  </si>
  <si>
    <t>Jake Weber</t>
  </si>
  <si>
    <t>Action|Drama|Thriller</t>
  </si>
  <si>
    <t>White House DownÂ </t>
  </si>
  <si>
    <t>Simon Wells</t>
  </si>
  <si>
    <t>Dan Fogler</t>
  </si>
  <si>
    <t>Elisabeth Harnois</t>
  </si>
  <si>
    <t>Mars Needs MomsÂ </t>
  </si>
  <si>
    <t>David Bowers</t>
  </si>
  <si>
    <t>Flushed AwayÂ </t>
  </si>
  <si>
    <t>David Suchet</t>
  </si>
  <si>
    <t>Joe Wright</t>
  </si>
  <si>
    <t>Cara Delevingne</t>
  </si>
  <si>
    <t>PanÂ </t>
  </si>
  <si>
    <t>Nonso Anozie</t>
  </si>
  <si>
    <t>Rob Minkoff</t>
  </si>
  <si>
    <t>Zach Callison</t>
  </si>
  <si>
    <t>Ty Burrell</t>
  </si>
  <si>
    <t>Mr. Peabody &amp; ShermanÂ </t>
  </si>
  <si>
    <t>Adventure</t>
  </si>
  <si>
    <t>TroyÂ </t>
  </si>
  <si>
    <t>Julian Glover</t>
  </si>
  <si>
    <t>Martin Short</t>
  </si>
  <si>
    <t>Madagascar 3: Europe's Most WantedÂ </t>
  </si>
  <si>
    <t>Lee Tamahori</t>
  </si>
  <si>
    <t>Colin Salmon</t>
  </si>
  <si>
    <t>Toby Stephens</t>
  </si>
  <si>
    <t>Die Another DayÂ </t>
  </si>
  <si>
    <t>Rick Yune</t>
  </si>
  <si>
    <t>Paul Feig</t>
  </si>
  <si>
    <t>Kate McKinnon</t>
  </si>
  <si>
    <t>Action|Comedy|Fantasy|Sci-Fi</t>
  </si>
  <si>
    <t>Ed Begley Jr.</t>
  </si>
  <si>
    <t>GhostbustersÂ </t>
  </si>
  <si>
    <t>Bruce Willis</t>
  </si>
  <si>
    <t>ArmageddonÂ </t>
  </si>
  <si>
    <t>Will Patton</t>
  </si>
  <si>
    <t>Rosario Dawson</t>
  </si>
  <si>
    <t>Action|Adventure|Comedy|Family|Fantasy|Mystery|Sci-Fi</t>
  </si>
  <si>
    <t>Men in Black IIÂ </t>
  </si>
  <si>
    <t>Action|Adventure|Animation|Fantasy</t>
  </si>
  <si>
    <t>BeowulfÂ </t>
  </si>
  <si>
    <t>Alessandro Carloni</t>
  </si>
  <si>
    <t>Kung Fu Panda 3Â </t>
  </si>
  <si>
    <t>Wayne Knight</t>
  </si>
  <si>
    <t>Mission: Impossible - Ghost ProtocolÂ </t>
  </si>
  <si>
    <t>Peter Ramsey</t>
  </si>
  <si>
    <t>Kamil McFadden</t>
  </si>
  <si>
    <t>Rise of the GuardiansÂ </t>
  </si>
  <si>
    <t>Khamani Griffin</t>
  </si>
  <si>
    <t>Dean Parisot</t>
  </si>
  <si>
    <t>Richard Burgi</t>
  </si>
  <si>
    <t>Comedy|Crime</t>
  </si>
  <si>
    <t>John Michael Higgins</t>
  </si>
  <si>
    <t>Fun with Dick and JaneÂ </t>
  </si>
  <si>
    <t>Edward Zwick</t>
  </si>
  <si>
    <t>Tony Goldwyn</t>
  </si>
  <si>
    <t>Action|Drama|History|War</t>
  </si>
  <si>
    <t>The Last SamuraiÂ </t>
  </si>
  <si>
    <t>Chad Lindberg</t>
  </si>
  <si>
    <t>MarÃ­a Valverde</t>
  </si>
  <si>
    <t>Action|Adventure|Drama</t>
  </si>
  <si>
    <t>Exodus: Gods and KingsÂ </t>
  </si>
  <si>
    <t>Ben Mendelsohn</t>
  </si>
  <si>
    <t>Leonard Nimoy</t>
  </si>
  <si>
    <t>Star TrekÂ </t>
  </si>
  <si>
    <t>Spider-ManÂ </t>
  </si>
  <si>
    <t>Action|Adventure|Animation|Comedy|Family|Fantasy</t>
  </si>
  <si>
    <t>How to Train Your Dragon 2Â </t>
  </si>
  <si>
    <t>Alex Proyas</t>
  </si>
  <si>
    <t>Elodie Yung</t>
  </si>
  <si>
    <t>Gods of EgyptÂ </t>
  </si>
  <si>
    <t>Bryan Brown</t>
  </si>
  <si>
    <t>Joe Morton</t>
  </si>
  <si>
    <t>Sam Shepard</t>
  </si>
  <si>
    <t>StealthÂ </t>
  </si>
  <si>
    <t>Richard Roxburgh</t>
  </si>
  <si>
    <t>Billy Crudup</t>
  </si>
  <si>
    <t>Action|Drama|Mystery|Sci-Fi</t>
  </si>
  <si>
    <t>Matt Frewer</t>
  </si>
  <si>
    <t>WatchmenÂ </t>
  </si>
  <si>
    <t>Stephen McHattie</t>
  </si>
  <si>
    <t>Richard Donner</t>
  </si>
  <si>
    <t>Rene Russo</t>
  </si>
  <si>
    <t>Lethal Weapon 4Â </t>
  </si>
  <si>
    <t>Ang Lee</t>
  </si>
  <si>
    <t>Regi Davis</t>
  </si>
  <si>
    <t>Kevin Rankin</t>
  </si>
  <si>
    <t>HulkÂ </t>
  </si>
  <si>
    <t>Celia Weston</t>
  </si>
  <si>
    <t>Jon M. Chu</t>
  </si>
  <si>
    <t>Dwayne Johnson</t>
  </si>
  <si>
    <t>G.I. Joe: RetaliationÂ </t>
  </si>
  <si>
    <t>Breck Eisner</t>
  </si>
  <si>
    <t>Action|Adventure|Comedy|Thriller</t>
  </si>
  <si>
    <t>SaharaÂ 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</si>
  <si>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</si>
  <si>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</si>
  <si>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</si>
  <si>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</si>
  <si>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</si>
  <si>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Captain America: The First AvengerÂ </t>
  </si>
  <si>
    <t>Maria Grazia Cucinotta</t>
  </si>
  <si>
    <t>The World Is Not EnoughÂ </t>
  </si>
  <si>
    <t>Desmond Llewelyn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</si>
  <si>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</si>
  <si>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</si>
  <si>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</si>
  <si>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</si>
  <si>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</si>
  <si>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Bill Condon</t>
  </si>
  <si>
    <t>Adventure|Drama|Fantasy|Romance</t>
  </si>
  <si>
    <t>The Twilight Saga: Breaking Dawn - Part 2Â </t>
  </si>
  <si>
    <t>Taylor Lautner</t>
  </si>
  <si>
    <t>Animation|Comedy|Family|Musical</t>
  </si>
  <si>
    <t>Happy Feet 2Â </t>
  </si>
  <si>
    <t>Louis Leterrier</t>
  </si>
  <si>
    <t>Peter Mensah</t>
  </si>
  <si>
    <t>The Incredible HulkÂ </t>
  </si>
  <si>
    <t>Penelope Wilton</t>
  </si>
  <si>
    <t>Mark Rylance</t>
  </si>
  <si>
    <t>The BFGÂ </t>
  </si>
  <si>
    <t>Rafe Spall</t>
  </si>
  <si>
    <t>Alejandro G. IÃ±Ã¡rritu</t>
  </si>
  <si>
    <t>Adventure|Drama|Thriller|Western</t>
  </si>
  <si>
    <t>The RevenantÂ </t>
  </si>
  <si>
    <t>Lukas Haas</t>
  </si>
  <si>
    <t>David Soren</t>
  </si>
  <si>
    <t>Snoop Dogg</t>
  </si>
  <si>
    <t>TurboÂ </t>
  </si>
  <si>
    <t>Adventure|Animation|Comedy|Family|Western</t>
  </si>
  <si>
    <t>RangoÂ </t>
  </si>
  <si>
    <t>Stephen Root</t>
  </si>
  <si>
    <t>Annet Mahendru</t>
  </si>
  <si>
    <t>Penguins of MadagascarÂ </t>
  </si>
  <si>
    <t>Paul Greengrass</t>
  </si>
  <si>
    <t>Action|Mystery|Thriller</t>
  </si>
  <si>
    <t>Matt Damon</t>
  </si>
  <si>
    <t>The Bourne UltimatumÂ </t>
  </si>
  <si>
    <t>Mark Osborne</t>
  </si>
  <si>
    <t>Kung Fu PandaÂ </t>
  </si>
  <si>
    <t>Peyton Reed</t>
  </si>
  <si>
    <t>Ant-ManÂ </t>
  </si>
  <si>
    <t>Adventure|Sci-Fi|Thriller</t>
  </si>
  <si>
    <t>The Hunger Games: Catching FireÂ </t>
  </si>
  <si>
    <t>Sandra Ellis Lafferty</t>
  </si>
  <si>
    <t>Tim Johnson</t>
  </si>
  <si>
    <t>Matt Jones</t>
  </si>
  <si>
    <t>Adventure|Animation|Comedy|Family|Fantasy|Sci-Fi</t>
  </si>
  <si>
    <t>Jim Parsons</t>
  </si>
  <si>
    <t>HomeÂ </t>
  </si>
  <si>
    <t>Lisa Ann Walter</t>
  </si>
  <si>
    <t>War of the WorldsÂ </t>
  </si>
  <si>
    <t>Rick Gonzalez</t>
  </si>
  <si>
    <t>Henry Rollins</t>
  </si>
  <si>
    <t>Bad Boys IIÂ </t>
  </si>
  <si>
    <t>Jordi MollÃ </t>
  </si>
  <si>
    <t>Constance Marie</t>
  </si>
  <si>
    <t>Puss in BootsÂ </t>
  </si>
  <si>
    <t>Amy Sedaris</t>
  </si>
  <si>
    <t>Phillip Noyce</t>
  </si>
  <si>
    <t>Action|Crime|Mystery|Thriller</t>
  </si>
  <si>
    <t>SaltÂ </t>
  </si>
  <si>
    <t>Darren Aronofsky</t>
  </si>
  <si>
    <t>Emma Watson</t>
  </si>
  <si>
    <t>NoahÂ </t>
  </si>
  <si>
    <t>Logan Lerman</t>
  </si>
  <si>
    <t>Mackenzie Crook</t>
  </si>
  <si>
    <t>Action|Adventure|Family|Mystery</t>
  </si>
  <si>
    <t>Toby Jones</t>
  </si>
  <si>
    <t>The Adventures of TintinÂ </t>
  </si>
  <si>
    <t>Tony Curran</t>
  </si>
  <si>
    <t>Alfonso CuarÃ³n</t>
  </si>
  <si>
    <t>Harry Potter and the Prisoner of AzkabanÂ </t>
  </si>
  <si>
    <t>Adventure|Drama|Romance|War</t>
  </si>
  <si>
    <t>AustraliaÂ </t>
  </si>
  <si>
    <t>After EarthÂ </t>
  </si>
  <si>
    <t>Eric Leighton</t>
  </si>
  <si>
    <t>D.B. Sweeney</t>
  </si>
  <si>
    <t>Adventure|Animation|Family|Thriller</t>
  </si>
  <si>
    <t>Alfre Woodard</t>
  </si>
  <si>
    <t>DinosaurÂ </t>
  </si>
  <si>
    <t>Night at the Museum: Secret of the TombÂ </t>
  </si>
  <si>
    <t>Tom McGrath</t>
  </si>
  <si>
    <t>Action|Animation|Comedy|Family|Sci-Fi</t>
  </si>
  <si>
    <t>MegamindÂ </t>
  </si>
  <si>
    <t>Will Ferrell</t>
  </si>
  <si>
    <t>Chris Columbus</t>
  </si>
  <si>
    <t>Harry Potter and the Sorcerer's StoneÂ </t>
  </si>
  <si>
    <t>Verne Troyer</t>
  </si>
  <si>
    <t>Robert Schwentke</t>
  </si>
  <si>
    <t>Action|Comedy|Fantasy</t>
  </si>
  <si>
    <t>R.I.P.D.Â </t>
  </si>
  <si>
    <t>Stephanie Szostak</t>
  </si>
  <si>
    <t>Pirates of the Caribbean: The Curse of the Black PearlÂ </t>
  </si>
  <si>
    <t>The Hunger Games: Mockingjay - Part 1Â </t>
  </si>
  <si>
    <t>Seth Gabel</t>
  </si>
  <si>
    <t>The Da Vinci CodeÂ </t>
  </si>
  <si>
    <t>JÃ¼rgen Prochnow</t>
  </si>
  <si>
    <t>Carlos Saldanha</t>
  </si>
  <si>
    <t>Rachel Crow</t>
  </si>
  <si>
    <t>Adventure|Animation|Comedy|Family|Musical</t>
  </si>
  <si>
    <t>Miguel Ferrer</t>
  </si>
  <si>
    <t>Rio 2Â </t>
  </si>
  <si>
    <t>Bruce Davison</t>
  </si>
  <si>
    <t>X-Men 2Â </t>
  </si>
  <si>
    <t>Aaron Stanford</t>
  </si>
  <si>
    <t>Fast FiveÂ </t>
  </si>
  <si>
    <t>Guy Ritchie</t>
  </si>
  <si>
    <t>Action|Adventure|Crime|Mystery|Thriller</t>
  </si>
  <si>
    <t>Sherlock Holmes: A Game of ShadowsÂ </t>
  </si>
  <si>
    <t>Paul Anderson</t>
  </si>
  <si>
    <t>Clash of the TitansÂ </t>
  </si>
  <si>
    <t>Alexa Davalos</t>
  </si>
  <si>
    <t>Paul Verhoeven</t>
  </si>
  <si>
    <t>Rachel Ticotin</t>
  </si>
  <si>
    <t>Ronny Cox</t>
  </si>
  <si>
    <t>Total RecallÂ </t>
  </si>
  <si>
    <t>Marshall Bell</t>
  </si>
  <si>
    <t>John McTiernan</t>
  </si>
  <si>
    <t>Vladimir Kulich</t>
  </si>
  <si>
    <t>Action|Adventure|History</t>
  </si>
  <si>
    <t>The 13th WarriorÂ </t>
  </si>
  <si>
    <t>Clive Russell</t>
  </si>
  <si>
    <t>Tony Gilroy</t>
  </si>
  <si>
    <t>Scott Glenn</t>
  </si>
  <si>
    <t>The Bourne LegacyÂ </t>
  </si>
  <si>
    <t>Stacy Keach</t>
  </si>
  <si>
    <t>Joel Schumacher</t>
  </si>
  <si>
    <t>Action</t>
  </si>
  <si>
    <t>Michael Gough</t>
  </si>
  <si>
    <t>Batman &amp; RobinÂ </t>
  </si>
  <si>
    <t>T.J. Thyne</t>
  </si>
  <si>
    <t>Clint Howard</t>
  </si>
  <si>
    <t>How the Grinch Stole ChristmasÂ </t>
  </si>
  <si>
    <t>Molly Shannon</t>
  </si>
  <si>
    <t>The Day After TomorrowÂ </t>
  </si>
  <si>
    <t>John Woo</t>
  </si>
  <si>
    <t>Dougray Scott</t>
  </si>
  <si>
    <t>Mission: Impossible IIÂ </t>
  </si>
  <si>
    <t>Mary Elizabeth Mastrantonio</t>
  </si>
  <si>
    <t>Karen Allen</t>
  </si>
  <si>
    <t>The Perfect StormÂ </t>
  </si>
  <si>
    <t>Bob Gunton</t>
  </si>
  <si>
    <t>Tim Story</t>
  </si>
  <si>
    <t>Ioan Gruffudd</t>
  </si>
  <si>
    <t>Fantastic 4: Rise of the Silver SurferÂ </t>
  </si>
  <si>
    <t>Adventure|Drama|Fantasy</t>
  </si>
  <si>
    <t>Suraj Sharma</t>
  </si>
  <si>
    <t>Life of PiÂ </t>
  </si>
  <si>
    <t>Mark Steven Johnson</t>
  </si>
  <si>
    <t>Matt Long</t>
  </si>
  <si>
    <t>Action|Fantasy|Thriller</t>
  </si>
  <si>
    <t>Ghost RiderÂ </t>
  </si>
  <si>
    <t>Peter Fonda</t>
  </si>
  <si>
    <t>Riz Ahmed</t>
  </si>
  <si>
    <t>Jason BourneÂ </t>
  </si>
  <si>
    <t>Action|Adventure|Comedy|Crime</t>
  </si>
  <si>
    <t>Demi Moore</t>
  </si>
  <si>
    <t>Charlie's Angels: Full ThrottleÂ </t>
  </si>
  <si>
    <t>Justin Theroux</t>
  </si>
  <si>
    <t>Adventure|Mystery|Sci-Fi</t>
  </si>
  <si>
    <t>PrometheusÂ </t>
  </si>
  <si>
    <t>Nathan Lane</t>
  </si>
  <si>
    <t>Stuart Little 2Â </t>
  </si>
  <si>
    <t>Melanie Griffith</t>
  </si>
  <si>
    <t>Neill Blomkamp</t>
  </si>
  <si>
    <t>Action|Drama|Sci-Fi|Thriller</t>
  </si>
  <si>
    <t>ElysiumÂ </t>
  </si>
  <si>
    <t>David Twohy</t>
  </si>
  <si>
    <t>The Chronicles of RiddickÂ </t>
  </si>
  <si>
    <t>JosÃ© Padilha</t>
  </si>
  <si>
    <t>Abbie Cornish</t>
  </si>
  <si>
    <t>Action|Crime|Sci-Fi|Thriller</t>
  </si>
  <si>
    <t>RoboCopÂ </t>
  </si>
  <si>
    <t>Jennifer Ehle</t>
  </si>
  <si>
    <t>Kick Gurry</t>
  </si>
  <si>
    <t>Action|Family|Sport</t>
  </si>
  <si>
    <t>Scott Porter</t>
  </si>
  <si>
    <t>Speed RacerÂ </t>
  </si>
  <si>
    <t>James L. Brooks</t>
  </si>
  <si>
    <t>Domenick Lombardozzi</t>
  </si>
  <si>
    <t>Comedy|Drama|Romance</t>
  </si>
  <si>
    <t>Shelley Conn</t>
  </si>
  <si>
    <t>How Do You KnowÂ </t>
  </si>
  <si>
    <t>James Mangold</t>
  </si>
  <si>
    <t>Marc Blucas</t>
  </si>
  <si>
    <t>Action|Comedy|Romance</t>
  </si>
  <si>
    <t>Knight and DayÂ </t>
  </si>
  <si>
    <t>Action|Adventure|Mystery|Sci-Fi</t>
  </si>
  <si>
    <t>OblivionÂ </t>
  </si>
  <si>
    <t>George Lucas</t>
  </si>
  <si>
    <t>Star Wars: Episode III - Revenge of the SithÂ </t>
  </si>
  <si>
    <t>Hayden Christensen</t>
  </si>
  <si>
    <t>Star Wars: Episode II - Attack of the ClonesÂ </t>
  </si>
  <si>
    <t>Monsters, Inc.Â </t>
  </si>
  <si>
    <t>James Coburn</t>
  </si>
  <si>
    <t>Tao Okamoto</t>
  </si>
  <si>
    <t>The WolverineÂ </t>
  </si>
  <si>
    <t>Star Wars: Episode I - The Phantom MenaceÂ </t>
  </si>
  <si>
    <t>Ian McDiarmid</t>
  </si>
  <si>
    <t>Kirk De Micco</t>
  </si>
  <si>
    <t>The CroodsÂ </t>
  </si>
  <si>
    <t>Roger Willie</t>
  </si>
  <si>
    <t>Action|Drama|War</t>
  </si>
  <si>
    <t>WindtalkersÂ </t>
  </si>
  <si>
    <t>Noah Emmerich</t>
  </si>
  <si>
    <t>Cedric Nicolas-Troyan</t>
  </si>
  <si>
    <t>The Huntsman: Winter's WarÂ </t>
  </si>
  <si>
    <t>Danny Woodburn</t>
  </si>
  <si>
    <t>Noel Fisher</t>
  </si>
  <si>
    <t>Teenage Mutant Ninja TurtlesÂ </t>
  </si>
  <si>
    <t>Basher Savage</t>
  </si>
  <si>
    <t>Adventure|Drama|Sci-Fi|Thriller</t>
  </si>
  <si>
    <t>Phaldut Sharma</t>
  </si>
  <si>
    <t>GravityÂ </t>
  </si>
  <si>
    <t>Roger Donaldson</t>
  </si>
  <si>
    <t>Grant Heslov</t>
  </si>
  <si>
    <t>Jamie RenÃ©e Smith</t>
  </si>
  <si>
    <t>Dante's PeakÂ </t>
  </si>
  <si>
    <t>Josh Trank</t>
  </si>
  <si>
    <t>Reg E. Cathey</t>
  </si>
  <si>
    <t>Tim Blake Nelson</t>
  </si>
  <si>
    <t>Fantastic FourÂ </t>
  </si>
  <si>
    <t>Tim Heidecker</t>
  </si>
  <si>
    <t>Action|Adventure|Comedy|Family|Fantasy</t>
  </si>
  <si>
    <t>Night at the MuseumÂ </t>
  </si>
  <si>
    <t>Brad Peyton</t>
  </si>
  <si>
    <t>San AndreasÂ </t>
  </si>
  <si>
    <t>Archie Panjabi</t>
  </si>
  <si>
    <t>Roger Spottiswoode</t>
  </si>
  <si>
    <t>Vincent Schiavelli</t>
  </si>
  <si>
    <t>Tomorrow Never DiesÂ </t>
  </si>
  <si>
    <t>Joe Don Baker</t>
  </si>
  <si>
    <t>Adam Baldwin</t>
  </si>
  <si>
    <t>The PatriotÂ </t>
  </si>
  <si>
    <t>Steven Soderbergh</t>
  </si>
  <si>
    <t>Julia Roberts</t>
  </si>
  <si>
    <t>Crime|Thriller</t>
  </si>
  <si>
    <t>Ocean's TwelveÂ </t>
  </si>
  <si>
    <t>Action|Comedy|Crime|Romance|Thriller</t>
  </si>
  <si>
    <t>Mr. &amp; Mrs. SmithÂ </t>
  </si>
  <si>
    <t>Theo James</t>
  </si>
  <si>
    <t>InsurgentÂ </t>
  </si>
  <si>
    <t>Mekhi Phifer</t>
  </si>
  <si>
    <t>Adam Scott</t>
  </si>
  <si>
    <t>Biography|Drama</t>
  </si>
  <si>
    <t>The AviatorÂ </t>
  </si>
  <si>
    <t>Frances Conroy</t>
  </si>
  <si>
    <t>Catherine Tate</t>
  </si>
  <si>
    <t>James Corden</t>
  </si>
  <si>
    <t>Gulliver's TravelsÂ </t>
  </si>
  <si>
    <t>Michel Gondry</t>
  </si>
  <si>
    <t>Action|Comedy|Crime|Sci-Fi|Thriller</t>
  </si>
  <si>
    <t>The Green HornetÂ </t>
  </si>
  <si>
    <t>Noam Murro</t>
  </si>
  <si>
    <t>Sullivan Stapleton</t>
  </si>
  <si>
    <t>Action|Drama|Fantasy|War</t>
  </si>
  <si>
    <t>300: Rise of an EmpireÂ </t>
  </si>
  <si>
    <t>Raja Gosnell</t>
  </si>
  <si>
    <t>Tim Gunn</t>
  </si>
  <si>
    <t>Mahadeo Shivraj</t>
  </si>
  <si>
    <t>The SmurfsÂ </t>
  </si>
  <si>
    <t>Will Finn</t>
  </si>
  <si>
    <t>Roseanne Barr</t>
  </si>
  <si>
    <t>Animation|Comedy|Family|Music|Western</t>
  </si>
  <si>
    <t>Home on the RangeÂ </t>
  </si>
  <si>
    <t>Action|Adventure|Mystery|Sci-Fi|Thriller</t>
  </si>
  <si>
    <t>AllegiantÂ </t>
  </si>
  <si>
    <t>Torey Michael Adkins</t>
  </si>
  <si>
    <t>Action|Drama|Sci-Fi|Sport</t>
  </si>
  <si>
    <t>Real SteelÂ </t>
  </si>
  <si>
    <t>Nancy O'Dell</t>
  </si>
  <si>
    <t>Jacob Tremblay</t>
  </si>
  <si>
    <t>The Smurfs 2Â </t>
  </si>
  <si>
    <t>Jan de Bont</t>
  </si>
  <si>
    <t>Action|Crime|Romance|Thriller</t>
  </si>
  <si>
    <t>Jason Patric</t>
  </si>
  <si>
    <t>Speed 2: Cruise ControlÂ </t>
  </si>
  <si>
    <t>Lois Chiles</t>
  </si>
  <si>
    <t>Moises Arias</t>
  </si>
  <si>
    <t>Ender's GameÂ </t>
  </si>
  <si>
    <t>Len Wiseman</t>
  </si>
  <si>
    <t>Jonathan Sadowski</t>
  </si>
  <si>
    <t>Live Free or Die HardÂ </t>
  </si>
  <si>
    <t>Cyril Raffaelli</t>
  </si>
  <si>
    <t>The Lord of the Rings: The Fellowship of the RingÂ </t>
  </si>
  <si>
    <t>Billy Boyd</t>
  </si>
  <si>
    <t>Frank Coraci</t>
  </si>
  <si>
    <t>Action|Adventure|Comedy</t>
  </si>
  <si>
    <t>Around the World in 80 DaysÂ </t>
  </si>
  <si>
    <t>CÃ©cile De France</t>
  </si>
  <si>
    <t>Michael Mann</t>
  </si>
  <si>
    <t>Biography|Drama|Sport</t>
  </si>
  <si>
    <t>AliÂ </t>
  </si>
  <si>
    <t>Bo Welch</t>
  </si>
  <si>
    <t>Kelly Preston</t>
  </si>
  <si>
    <t>The Cat in the HatÂ </t>
  </si>
  <si>
    <t>Action|Mystery|Sci-Fi|Thriller</t>
  </si>
  <si>
    <t>I, RobotÂ </t>
  </si>
  <si>
    <t>Chi McBride</t>
  </si>
  <si>
    <t>Kingdom of HeavenÂ </t>
  </si>
  <si>
    <t>Chazz Palminteri</t>
  </si>
  <si>
    <t>Stuart LittleÂ </t>
  </si>
  <si>
    <t>Jeffrey Jones</t>
  </si>
  <si>
    <t>Ron Clements</t>
  </si>
  <si>
    <t>Jenifer Lewis</t>
  </si>
  <si>
    <t>Animation|Family|Fantasy|Musical|Romance</t>
  </si>
  <si>
    <t>The Princess and the FrogÂ </t>
  </si>
  <si>
    <t>Anika Noni Rose</t>
  </si>
  <si>
    <t>Donald Glover</t>
  </si>
  <si>
    <t>The MartianÂ </t>
  </si>
  <si>
    <t>Benedict Wong</t>
  </si>
  <si>
    <t>Action|Adventure|Romance|Sci-Fi|Thriller</t>
  </si>
  <si>
    <t>The IslandÂ </t>
  </si>
  <si>
    <t>Peter Chelsom</t>
  </si>
  <si>
    <t>Warren Beatty</t>
  </si>
  <si>
    <t>Comedy|Romance</t>
  </si>
  <si>
    <t>Del Zamora</t>
  </si>
  <si>
    <t>Town &amp; CountryÂ </t>
  </si>
  <si>
    <t>New Line</t>
  </si>
  <si>
    <t>Dominic Sena</t>
  </si>
  <si>
    <t>Gone in Sixty SecondsÂ </t>
  </si>
  <si>
    <t>Robert Duvall</t>
  </si>
  <si>
    <t>Connie Nielsen</t>
  </si>
  <si>
    <t>Action|Drama|Romance</t>
  </si>
  <si>
    <t>GladiatorÂ </t>
  </si>
  <si>
    <t>Oliver Reed</t>
  </si>
  <si>
    <t>Frank Grillo</t>
  </si>
  <si>
    <t>Minority ReportÂ </t>
  </si>
  <si>
    <t>Jessica Capshaw</t>
  </si>
  <si>
    <t>Harry Potter and the Chamber of SecretsÂ </t>
  </si>
  <si>
    <t>Tobias Menzies</t>
  </si>
  <si>
    <t>Casino RoyaleÂ </t>
  </si>
  <si>
    <t>Ivana Milicevic</t>
  </si>
  <si>
    <t>Estella Warren</t>
  </si>
  <si>
    <t>Planet of the ApesÂ </t>
  </si>
  <si>
    <t>Erick Avari</t>
  </si>
  <si>
    <t>Jenette Goldstein</t>
  </si>
  <si>
    <t>Terminator 2: Judgment DayÂ </t>
  </si>
  <si>
    <t>S. Epatha Merkerson</t>
  </si>
  <si>
    <t>Biography|Crime|Drama|History|Romance</t>
  </si>
  <si>
    <t>Public EnemiesÂ </t>
  </si>
  <si>
    <t>Ruby Dee</t>
  </si>
  <si>
    <t>Biography|Crime|Drama</t>
  </si>
  <si>
    <t>Denzel Washington</t>
  </si>
  <si>
    <t>American GangsterÂ </t>
  </si>
  <si>
    <t>RZA</t>
  </si>
  <si>
    <t>Tia Carrere</t>
  </si>
  <si>
    <t>Action|Comedy|Thriller</t>
  </si>
  <si>
    <t>Jamie Lee Curtis</t>
  </si>
  <si>
    <t>True LiesÂ </t>
  </si>
  <si>
    <t>Tom Arnold</t>
  </si>
  <si>
    <t>Tony Scott</t>
  </si>
  <si>
    <t>The Taking of Pelham 1 2 3Â </t>
  </si>
  <si>
    <t>Paul Weitz</t>
  </si>
  <si>
    <t>Blythe Danner</t>
  </si>
  <si>
    <t>Robert De Niro</t>
  </si>
  <si>
    <t>Little FockersÂ </t>
  </si>
  <si>
    <t>Teri Polo</t>
  </si>
  <si>
    <t>Adam McKay</t>
  </si>
  <si>
    <t>Action|Comedy|Crime</t>
  </si>
  <si>
    <t>The Other GuysÂ </t>
  </si>
  <si>
    <t>Chuck Russell</t>
  </si>
  <si>
    <t>Action|Drama|Mystery|Thriller</t>
  </si>
  <si>
    <t>Vanessa Williams</t>
  </si>
  <si>
    <t>EraserÂ </t>
  </si>
  <si>
    <t>Quentin Tarantino</t>
  </si>
  <si>
    <t>Drama|Western</t>
  </si>
  <si>
    <t>Django UnchainedÂ </t>
  </si>
  <si>
    <t>Gary Trousdale</t>
  </si>
  <si>
    <t>Jason Alexander</t>
  </si>
  <si>
    <t>Animation|Drama|Family|Musical|Romance</t>
  </si>
  <si>
    <t>The Hunchback of Notre DameÂ </t>
  </si>
  <si>
    <t>Bill Fagerbakke</t>
  </si>
  <si>
    <t>Mark Dindal</t>
  </si>
  <si>
    <t>Wendie Malick</t>
  </si>
  <si>
    <t>Eartha Kitt</t>
  </si>
  <si>
    <t>The Emperor's New GrooveÂ </t>
  </si>
  <si>
    <t>John Fiedler</t>
  </si>
  <si>
    <t>Simon West</t>
  </si>
  <si>
    <t>Sylvester Stallone</t>
  </si>
  <si>
    <t>The Expendables 2Â </t>
  </si>
  <si>
    <t>Armando Riesco</t>
  </si>
  <si>
    <t>Action|Adventure|Comedy|Family|Mystery</t>
  </si>
  <si>
    <t>National TreasureÂ </t>
  </si>
  <si>
    <t>Annie Parisse</t>
  </si>
  <si>
    <t>Stefen Fangmeier</t>
  </si>
  <si>
    <t>Ed Speleers</t>
  </si>
  <si>
    <t>EragonÂ </t>
  </si>
  <si>
    <t>Gary Lewis</t>
  </si>
  <si>
    <t>Spike Jonze</t>
  </si>
  <si>
    <t>Ryan Corr</t>
  </si>
  <si>
    <t>Catherine O'Hara</t>
  </si>
  <si>
    <t>Where the Wild Things AreÂ </t>
  </si>
  <si>
    <t>Chris Wedge</t>
  </si>
  <si>
    <t>Emma Kenney</t>
  </si>
  <si>
    <t>EpicÂ </t>
  </si>
  <si>
    <t>Florian Henckel von Donnersmarck</t>
  </si>
  <si>
    <t>Action|Romance|Thriller</t>
  </si>
  <si>
    <t>The TouristÂ </t>
  </si>
  <si>
    <t>Rufus Sewell</t>
  </si>
  <si>
    <t>Peter Hyams</t>
  </si>
  <si>
    <t>Mark Margolis</t>
  </si>
  <si>
    <t>Action|Fantasy|Horror|Mystery</t>
  </si>
  <si>
    <t>End of DaysÂ </t>
  </si>
  <si>
    <t>Udo Kier</t>
  </si>
  <si>
    <t>Adventure|Drama|Thriller</t>
  </si>
  <si>
    <t>Blood DiamondÂ </t>
  </si>
  <si>
    <t>Stephen Collins</t>
  </si>
  <si>
    <t>Biography|Comedy|Crime|Drama</t>
  </si>
  <si>
    <t>The Wolf of Wall StreetÂ </t>
  </si>
  <si>
    <t>Rene Auberjonois</t>
  </si>
  <si>
    <t>Batman ForeverÂ </t>
  </si>
  <si>
    <t>Debi Mazar</t>
  </si>
  <si>
    <t>Patrick Muldoon</t>
  </si>
  <si>
    <t>Action|Sci-Fi|War</t>
  </si>
  <si>
    <t>Jake Busey</t>
  </si>
  <si>
    <t>Starship TroopersÂ </t>
  </si>
  <si>
    <t>Seth Gilliam</t>
  </si>
  <si>
    <t>Tom Tykwer</t>
  </si>
  <si>
    <t>Jim Sturgess</t>
  </si>
  <si>
    <t>Drama|Sci-Fi</t>
  </si>
  <si>
    <t>Cloud AtlasÂ </t>
  </si>
  <si>
    <t>Action|Adventure|Animation|Family|Fantasy</t>
  </si>
  <si>
    <t>Legend of the Guardians: The Owls of Ga'HooleÂ </t>
  </si>
  <si>
    <t>Anthony LaPaglia</t>
  </si>
  <si>
    <t>Pitof</t>
  </si>
  <si>
    <t>Christopher Heyerdahl</t>
  </si>
  <si>
    <t>Action|Crime|Fantasy|Romance|Thriller</t>
  </si>
  <si>
    <t>CatwomanÂ </t>
  </si>
  <si>
    <t>Alex Borstein</t>
  </si>
  <si>
    <t>HerculesÂ </t>
  </si>
  <si>
    <t>Ingrid BolsÃ¸ Berdal</t>
  </si>
  <si>
    <t>Treasure PlanetÂ </t>
  </si>
  <si>
    <t>Michael Wincott</t>
  </si>
  <si>
    <t>Brad Silberling</t>
  </si>
  <si>
    <t>Anna Friel</t>
  </si>
  <si>
    <t>Adventure|Comedy|Sci-Fi</t>
  </si>
  <si>
    <t>Land of the LostÂ </t>
  </si>
  <si>
    <t>Bobb'e J. Thompson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</si>
  <si>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</si>
  <si>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</si>
  <si>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</si>
  <si>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</si>
  <si>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</si>
  <si>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</si>
  <si>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Traylor Howard</t>
  </si>
  <si>
    <t>Jamie Kennedy</t>
  </si>
  <si>
    <t>Son of the MaskÂ </t>
  </si>
  <si>
    <t>Benjamin Walker</t>
  </si>
  <si>
    <t>Action|Adventure|Biography|Drama|History|Thriller</t>
  </si>
  <si>
    <t>In the Heart of the SeaÂ </t>
  </si>
  <si>
    <t>Ron Underwood</t>
  </si>
  <si>
    <t>Randy Quaid</t>
  </si>
  <si>
    <t>Action|Comedy|Sci-Fi</t>
  </si>
  <si>
    <t>The Adventures of Pluto NashÂ </t>
  </si>
  <si>
    <t>Burt Young</t>
  </si>
  <si>
    <t>Sean Huze</t>
  </si>
  <si>
    <t>Action|Drama|Thriller|War</t>
  </si>
  <si>
    <t>Green ZoneÂ </t>
  </si>
  <si>
    <t>France</t>
  </si>
  <si>
    <t>Steve Martino</t>
  </si>
  <si>
    <t>Venus Schultheis</t>
  </si>
  <si>
    <t>Francesca Capaldi</t>
  </si>
  <si>
    <t>The Peanuts MovieÂ 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</si>
  <si>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</si>
  <si>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</si>
  <si>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</si>
  <si>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</si>
  <si>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</si>
  <si>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</si>
  <si>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Action|Adventure|Fantasy|Thriller</t>
  </si>
  <si>
    <t>The Mummy ReturnsÂ </t>
  </si>
  <si>
    <t>Crime|Drama</t>
  </si>
  <si>
    <t>Gangs of New YorkÂ </t>
  </si>
  <si>
    <t>Yimou Zhang</t>
  </si>
  <si>
    <t>Ni Ni</t>
  </si>
  <si>
    <t>Drama|History|Romance|War</t>
  </si>
  <si>
    <t>The Flowers of WarÂ </t>
  </si>
  <si>
    <t>Mandarin</t>
  </si>
  <si>
    <t>Ash Brannon</t>
  </si>
  <si>
    <t>Zooey Deschanel</t>
  </si>
  <si>
    <t>Animation|Comedy|Family|Sport</t>
  </si>
  <si>
    <t>Surf's UpÂ </t>
  </si>
  <si>
    <t>Jon Heder</t>
  </si>
  <si>
    <t>Frank Oz</t>
  </si>
  <si>
    <t>Comedy|Sci-Fi|Thriller</t>
  </si>
  <si>
    <t>Jon Lovitz</t>
  </si>
  <si>
    <t>The Stepford WivesÂ </t>
  </si>
  <si>
    <t>Drama|History|War</t>
  </si>
  <si>
    <t>Black Hawk DownÂ </t>
  </si>
  <si>
    <t>Jay Roach</t>
  </si>
  <si>
    <t>Thomas Middleditch</t>
  </si>
  <si>
    <t>Comedy</t>
  </si>
  <si>
    <t>The CampaignÂ </t>
  </si>
  <si>
    <t>Katherine LaNasa</t>
  </si>
  <si>
    <t>Luc Besson</t>
  </si>
  <si>
    <t>Milla Jovovich</t>
  </si>
  <si>
    <t>The Fifth ElementÂ </t>
  </si>
  <si>
    <t>Michael Patrick King</t>
  </si>
  <si>
    <t>Liza Minnelli</t>
  </si>
  <si>
    <t>Chris Noth</t>
  </si>
  <si>
    <t>Sex and the City 2Â </t>
  </si>
  <si>
    <t>Kristin Davis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</si>
  <si>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</si>
  <si>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</si>
  <si>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</si>
  <si>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</si>
  <si>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</si>
  <si>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</si>
  <si>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Ice Age: Continental DriftÂ </t>
  </si>
  <si>
    <t>Derek Jacobi</t>
  </si>
  <si>
    <t>Drama|Family|Fantasy|Romance</t>
  </si>
  <si>
    <t>CinderellaÂ </t>
  </si>
  <si>
    <t>AJ Michalka</t>
  </si>
  <si>
    <t>Drama|Fantasy|Thriller</t>
  </si>
  <si>
    <t>Michael Imperioli</t>
  </si>
  <si>
    <t>The Lovely BonesÂ </t>
  </si>
  <si>
    <t>Alexander Gould</t>
  </si>
  <si>
    <t>Finding NemoÂ </t>
  </si>
  <si>
    <t>The Lord of the Rings: The Return of the KingÂ </t>
  </si>
  <si>
    <t>Bernard Hill</t>
  </si>
  <si>
    <t>The Lord of the Rings: The Two TowersÂ </t>
  </si>
  <si>
    <t>Sergey Bodrov</t>
  </si>
  <si>
    <t>Seventh SonÂ </t>
  </si>
  <si>
    <t>Olivia Williams</t>
  </si>
  <si>
    <t>Lara Croft: Tomb RaiderÂ </t>
  </si>
  <si>
    <t>Wally Pfister</t>
  </si>
  <si>
    <t>Drama|Mystery|Romance|Sci-Fi|Thriller</t>
  </si>
  <si>
    <t>TranscendenceÂ </t>
  </si>
  <si>
    <t>Trevor Morgan</t>
  </si>
  <si>
    <t>Michael Jeter</t>
  </si>
  <si>
    <t>Jurassic Park IIIÂ </t>
  </si>
  <si>
    <t>Alessandro Nivola</t>
  </si>
  <si>
    <t>Rupert Wyatt</t>
  </si>
  <si>
    <t>David Oyelowo</t>
  </si>
  <si>
    <t>Rise of the Planet of the ApesÂ </t>
  </si>
  <si>
    <t>Mark Waters</t>
  </si>
  <si>
    <t>Tod Fennell</t>
  </si>
  <si>
    <t>The Spiderwick ChroniclesÂ </t>
  </si>
  <si>
    <t>Joan Plowright</t>
  </si>
  <si>
    <t>John Moore</t>
  </si>
  <si>
    <t>Cole Hauser</t>
  </si>
  <si>
    <t>A Good Day to Die HardÂ </t>
  </si>
  <si>
    <t>John Lee Hancock</t>
  </si>
  <si>
    <t>Drama|History|War|Western</t>
  </si>
  <si>
    <t>The AlamoÂ </t>
  </si>
  <si>
    <t>Craig T. Nelson</t>
  </si>
  <si>
    <t>Action|Adventure|Animation|Family</t>
  </si>
  <si>
    <t>Holly Hunter</t>
  </si>
  <si>
    <t>The IncrediblesÂ </t>
  </si>
  <si>
    <t>Renny Harlin</t>
  </si>
  <si>
    <t>Christopher Masterson</t>
  </si>
  <si>
    <t>Cutthroat IslandÂ </t>
  </si>
  <si>
    <t>Percy Jackson &amp; the Olympians: The Lightning ThiefÂ </t>
  </si>
  <si>
    <t>Adventure|Comedy|Family|Mystery|Sci-Fi</t>
  </si>
  <si>
    <t>Men in BlackÂ </t>
  </si>
  <si>
    <t>Linda Fiorentino</t>
  </si>
  <si>
    <t>Toy Story 2Â </t>
  </si>
  <si>
    <t>UnstoppableÂ </t>
  </si>
  <si>
    <t>Ethan Suplee</t>
  </si>
  <si>
    <t>John Lone</t>
  </si>
  <si>
    <t>Mei MelanÃ§on</t>
  </si>
  <si>
    <t>Rush Hour 2Â </t>
  </si>
  <si>
    <t>Amber Valletta</t>
  </si>
  <si>
    <t>Drama|Fantasy|Horror|Mystery|Thriller</t>
  </si>
  <si>
    <t>What Lies BeneathÂ </t>
  </si>
  <si>
    <t>Miranda Otto</t>
  </si>
  <si>
    <t>Phil Lord</t>
  </si>
  <si>
    <t>Animation|Comedy|Family|Sci-Fi</t>
  </si>
  <si>
    <t>Will Forte</t>
  </si>
  <si>
    <t>Cloudy with a Chance of MeatballsÂ </t>
  </si>
  <si>
    <t>Maile Flanagan</t>
  </si>
  <si>
    <t>Denis Leary</t>
  </si>
  <si>
    <t>Ice Age: Dawn of the DinosaursÂ </t>
  </si>
  <si>
    <t>Ben Stiller</t>
  </si>
  <si>
    <t>Adrian Martinez</t>
  </si>
  <si>
    <t>Adventure|Comedy|Drama|Fantasy|Romance</t>
  </si>
  <si>
    <t>The Secret Life of Walter MittyÂ </t>
  </si>
  <si>
    <t>LL Cool J</t>
  </si>
  <si>
    <t>Action|Adventure|Comedy|Crime|Thriller</t>
  </si>
  <si>
    <t>Charlie's AngelsÂ </t>
  </si>
  <si>
    <t>Crime|Drama|Thriller</t>
  </si>
  <si>
    <t>The DepartedÂ </t>
  </si>
  <si>
    <t>Tony Bancroft</t>
  </si>
  <si>
    <t>Harvey Fierstein</t>
  </si>
  <si>
    <t>Adventure|Animation|Family|Fantasy|Musical|War</t>
  </si>
  <si>
    <t>MulanÂ </t>
  </si>
  <si>
    <t>Action|Comedy</t>
  </si>
  <si>
    <t>Tropic ThunderÂ </t>
  </si>
  <si>
    <t>Brandon T. Jackson</t>
  </si>
  <si>
    <t>Goran Visnjic</t>
  </si>
  <si>
    <t>Crime|Drama|Mystery|Thriller</t>
  </si>
  <si>
    <t>The Girl with the Dragon TattooÂ </t>
  </si>
  <si>
    <t>Joely Richardson</t>
  </si>
  <si>
    <t>Aldis Hodge</t>
  </si>
  <si>
    <t>Die Hard with a VengeanceÂ </t>
  </si>
  <si>
    <t>Kevin Chamberlin</t>
  </si>
  <si>
    <t>Sherlock HolmesÂ </t>
  </si>
  <si>
    <t>Robert Maillet</t>
  </si>
  <si>
    <t>Jim Varney</t>
  </si>
  <si>
    <t>Action|Adventure|Animation|Family|Fantasy|Sci-Fi</t>
  </si>
  <si>
    <t>Atlantis: The Lost EmpireÂ </t>
  </si>
  <si>
    <t>Cree Summer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</si>
  <si>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</si>
  <si>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</si>
  <si>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</si>
  <si>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</si>
  <si>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</si>
  <si>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</si>
  <si>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Drama|History|Thriller|War</t>
  </si>
  <si>
    <t>ValkyrieÂ </t>
  </si>
  <si>
    <t>Dennis Dugan</t>
  </si>
  <si>
    <t>Sayed Badreya</t>
  </si>
  <si>
    <t>Adam Sandler</t>
  </si>
  <si>
    <t>You Don't Mess with the ZohanÂ </t>
  </si>
  <si>
    <t>Kevin Nealon</t>
  </si>
  <si>
    <t>Action|Animation|Comedy|Sci-Fi</t>
  </si>
  <si>
    <t>PixelsÂ </t>
  </si>
  <si>
    <t>Haley Joel Osment</t>
  </si>
  <si>
    <t>A.I. Artificial IntelligenceÂ </t>
  </si>
  <si>
    <t>Kevin Sussman</t>
  </si>
  <si>
    <t>Rachael Harris</t>
  </si>
  <si>
    <t>Comedy|Family|Fantasy|Horror|Mystery</t>
  </si>
  <si>
    <t>Marsha Thomason</t>
  </si>
  <si>
    <t>The Haunted MansionÂ </t>
  </si>
  <si>
    <t>Tom Skerritt</t>
  </si>
  <si>
    <t>Drama|Mystery|Sci-Fi|Thriller</t>
  </si>
  <si>
    <t>ContactÂ </t>
  </si>
  <si>
    <t>Kim Dickens</t>
  </si>
  <si>
    <t>Action|Horror|Sci-Fi|Thriller</t>
  </si>
  <si>
    <t>Greg Grunberg</t>
  </si>
  <si>
    <t>Hollow ManÂ </t>
  </si>
  <si>
    <t>Sydney Pollack</t>
  </si>
  <si>
    <t>George Harris</t>
  </si>
  <si>
    <t>Crime|Mystery|Thriller</t>
  </si>
  <si>
    <t>Curtiss Cook</t>
  </si>
  <si>
    <t>The InterpreterÂ </t>
  </si>
  <si>
    <t>Aboriginal</t>
  </si>
  <si>
    <t>Thor Freudenthal</t>
  </si>
  <si>
    <t>Leven Rambin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</si>
  <si>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</si>
  <si>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</si>
  <si>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</si>
  <si>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</si>
  <si>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Sanaa Lathan</t>
  </si>
  <si>
    <t>Michael Byrne</t>
  </si>
  <si>
    <t>Alun Armstrong</t>
  </si>
  <si>
    <t>The SaintÂ </t>
  </si>
  <si>
    <t>Stephen Dillane</t>
  </si>
  <si>
    <t>Spy GameÂ </t>
  </si>
  <si>
    <t>Catherine McCormack</t>
  </si>
  <si>
    <t>Brian De Palma</t>
  </si>
  <si>
    <t>Mission to MarsÂ </t>
  </si>
  <si>
    <t>Wanda Sykes</t>
  </si>
  <si>
    <t>RioÂ </t>
  </si>
  <si>
    <t>Comedy|Drama|Sci-Fi</t>
  </si>
  <si>
    <t>Bicentennial ManÂ </t>
  </si>
  <si>
    <t>Mick Jackson</t>
  </si>
  <si>
    <t>Anne Heche</t>
  </si>
  <si>
    <t>VolcanoÂ </t>
  </si>
  <si>
    <t>Gaby Hoffmann</t>
  </si>
  <si>
    <t>Alan J. Pakula</t>
  </si>
  <si>
    <t>The Devil's OwnÂ </t>
  </si>
  <si>
    <t>Natascha McElhone</t>
  </si>
  <si>
    <t>Kathryn Bigelow</t>
  </si>
  <si>
    <t>Christian Camargo</t>
  </si>
  <si>
    <t>K-19: The WidowmakerÂ </t>
  </si>
  <si>
    <t>John Milius</t>
  </si>
  <si>
    <t>William Smith</t>
  </si>
  <si>
    <t>Conan the BarbarianÂ </t>
  </si>
  <si>
    <t>Bruce McGill</t>
  </si>
  <si>
    <t>Paddy Considine</t>
  </si>
  <si>
    <t>Cinderella ManÂ </t>
  </si>
  <si>
    <t>Andrey Konchalovskiy</t>
  </si>
  <si>
    <t>Action|Family|Fantasy|Musical</t>
  </si>
  <si>
    <t>Shirley Henderson</t>
  </si>
  <si>
    <t>The Nutcracker in 3DÂ </t>
  </si>
  <si>
    <t>Richard E. Grant</t>
  </si>
  <si>
    <t>Gary Ross</t>
  </si>
  <si>
    <t>Michael Angarano</t>
  </si>
  <si>
    <t>Drama|History|Sport</t>
  </si>
  <si>
    <t>SeabiscuitÂ </t>
  </si>
  <si>
    <t>Alan Ruck</t>
  </si>
  <si>
    <t>TwisterÂ </t>
  </si>
  <si>
    <t>Paul Sanchez</t>
  </si>
  <si>
    <t>Adventure|Drama|Romance</t>
  </si>
  <si>
    <t>Cast AwayÂ </t>
  </si>
  <si>
    <t>Animation|Comedy|Family|Music|Romance</t>
  </si>
  <si>
    <t>Happy FeetÂ </t>
  </si>
  <si>
    <t>Elizabeth Daily</t>
  </si>
  <si>
    <t>Joan Allen</t>
  </si>
  <si>
    <t>The Bourne SupremacyÂ </t>
  </si>
  <si>
    <t>Air Force OneÂ </t>
  </si>
  <si>
    <t>Dean Stockwell</t>
  </si>
  <si>
    <t>Ocean's ElevenÂ </t>
  </si>
  <si>
    <t>Elliott Gould</t>
  </si>
  <si>
    <t>Paul W.S. Anderson</t>
  </si>
  <si>
    <t>The Three MusketeersÂ </t>
  </si>
  <si>
    <t>Genndy Tartakovsky</t>
  </si>
  <si>
    <t>Hotel TransylvaniaÂ </t>
  </si>
  <si>
    <t>Kevin Lima</t>
  </si>
  <si>
    <t>Teala Dunn</t>
  </si>
  <si>
    <t>Animation|Comedy|Family|Fantasy|Musical|Romance</t>
  </si>
  <si>
    <t>Jeff Bennett</t>
  </si>
  <si>
    <t>EnchantedÂ </t>
  </si>
  <si>
    <t>Daniel Espinosa</t>
  </si>
  <si>
    <t>Safe HouseÂ </t>
  </si>
  <si>
    <t>Adventure|Comedy|Family</t>
  </si>
  <si>
    <t>102 DalmatiansÂ </t>
  </si>
  <si>
    <t>Jim Carter</t>
  </si>
  <si>
    <t>Gabourey Sidibe</t>
  </si>
  <si>
    <t>Tower HeistÂ </t>
  </si>
  <si>
    <t>Nancy Meyers</t>
  </si>
  <si>
    <t>The HolidayÂ </t>
  </si>
  <si>
    <t>Action|Crime|Drama|Mystery|Thriller</t>
  </si>
  <si>
    <t>Enemy of the StateÂ </t>
  </si>
  <si>
    <t>Hunter Parrish</t>
  </si>
  <si>
    <t>Meryl Streep</t>
  </si>
  <si>
    <t>It's ComplicatedÂ </t>
  </si>
  <si>
    <t>Zoe Kazan</t>
  </si>
  <si>
    <t>Al Pacino</t>
  </si>
  <si>
    <t>Ocean's ThirteenÂ </t>
  </si>
  <si>
    <t>Roger Allers</t>
  </si>
  <si>
    <t>Debra Messing</t>
  </si>
  <si>
    <t>Open SeasonÂ </t>
  </si>
  <si>
    <t>Jane Krakowski</t>
  </si>
  <si>
    <t>Neil Burger</t>
  </si>
  <si>
    <t>DivergentÂ </t>
  </si>
  <si>
    <t>Jean-Jacques Annaud</t>
  </si>
  <si>
    <t>Gabriel Thomson</t>
  </si>
  <si>
    <t>Bob Hoskins</t>
  </si>
  <si>
    <t>Enemy at the GatesÂ </t>
  </si>
  <si>
    <t>Clemens Schick</t>
  </si>
  <si>
    <t>The RundownÂ </t>
  </si>
  <si>
    <t>Tom Noonan</t>
  </si>
  <si>
    <t>Action|Adventure|Comedy|Fantasy</t>
  </si>
  <si>
    <t>F. Murray Abraham</t>
  </si>
  <si>
    <t>Last Action HeroÂ </t>
  </si>
  <si>
    <t>Li Gong</t>
  </si>
  <si>
    <t>Memoirs of a GeishaÂ </t>
  </si>
  <si>
    <t>Zachery Ty Bryan</t>
  </si>
  <si>
    <t>Amber Stevens West</t>
  </si>
  <si>
    <t>The Fast and the Furious: Tokyo DriftÂ </t>
  </si>
  <si>
    <t>Sarah Smith</t>
  </si>
  <si>
    <t>Imelda Staunton</t>
  </si>
  <si>
    <t>Arthur ChristmasÂ </t>
  </si>
  <si>
    <t>Michael Palin</t>
  </si>
  <si>
    <t>Martin Brest</t>
  </si>
  <si>
    <t>Meet Joe BlackÂ </t>
  </si>
  <si>
    <t>Andrew Davis</t>
  </si>
  <si>
    <t>Rick Worthy</t>
  </si>
  <si>
    <t>Raymond Cruz</t>
  </si>
  <si>
    <t>Collateral DamageÂ </t>
  </si>
  <si>
    <t>Tarsem Singh</t>
  </si>
  <si>
    <t>Adventure|Comedy|Drama|Family|Fantasy</t>
  </si>
  <si>
    <t>Mirror MirrorÂ </t>
  </si>
  <si>
    <t>Edgar Wright</t>
  </si>
  <si>
    <t>Kieran Culkin</t>
  </si>
  <si>
    <t>Action|Comedy|Fantasy|Romance</t>
  </si>
  <si>
    <t>Anna Kendrick</t>
  </si>
  <si>
    <t>Scott Pilgrim vs. the WorldÂ </t>
  </si>
  <si>
    <t>Jon Amiel</t>
  </si>
  <si>
    <t>TchÃ©ky Karyo</t>
  </si>
  <si>
    <t>The CoreÂ 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</si>
  <si>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</si>
  <si>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</si>
  <si>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</si>
  <si>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</si>
  <si>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</si>
  <si>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</si>
  <si>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Linda Cardellini</t>
  </si>
  <si>
    <t>Adventure|Comedy|Mystery</t>
  </si>
  <si>
    <t>Sarah Michelle Gellar</t>
  </si>
  <si>
    <t>Scooby-DooÂ </t>
  </si>
  <si>
    <t>Pete Travis</t>
  </si>
  <si>
    <t>Jason Cope</t>
  </si>
  <si>
    <t>Wood Harris</t>
  </si>
  <si>
    <t>DreddÂ </t>
  </si>
  <si>
    <t>Cameron Monaghan</t>
  </si>
  <si>
    <t>Comedy|Drama|Fantasy|Romance</t>
  </si>
  <si>
    <t>ClickÂ </t>
  </si>
  <si>
    <t>Julie Kavner</t>
  </si>
  <si>
    <t>Action|Comedy|Family|Fantasy</t>
  </si>
  <si>
    <t>Cats &amp; Dogs: The Revenge of Kitty GaloreÂ </t>
  </si>
  <si>
    <t>JumperÂ </t>
  </si>
  <si>
    <t>IvÃ¡n KamarÃ¡s</t>
  </si>
  <si>
    <t>Action|Adventure|Fantasy|Horror|Sci-Fi</t>
  </si>
  <si>
    <t>Seth MacFarlane</t>
  </si>
  <si>
    <t>Hellboy II: The Golden ArmyÂ </t>
  </si>
  <si>
    <t>Crime|Drama|History|Mystery|Thriller</t>
  </si>
  <si>
    <t>ZodiacÂ </t>
  </si>
  <si>
    <t>Anthony Edwards</t>
  </si>
  <si>
    <t>Michael Rapaport</t>
  </si>
  <si>
    <t>The 6th DayÂ </t>
  </si>
  <si>
    <t>Comedy|Drama</t>
  </si>
  <si>
    <t>Bruce AlmightyÂ </t>
  </si>
  <si>
    <t>The ExpendablesÂ </t>
  </si>
  <si>
    <t>Mission: ImpossibleÂ </t>
  </si>
  <si>
    <t>Vanessa Redgrave</t>
  </si>
  <si>
    <t>The Hunger GamesÂ </t>
  </si>
  <si>
    <t>Todd Phillips</t>
  </si>
  <si>
    <t>Mason Lee</t>
  </si>
  <si>
    <t>The Hangover Part IIÂ </t>
  </si>
  <si>
    <t>Mike Tyson</t>
  </si>
  <si>
    <t>Batman ReturnsÂ </t>
  </si>
  <si>
    <t>Over the HedgeÂ </t>
  </si>
  <si>
    <t>Jason Scott Lee</t>
  </si>
  <si>
    <t>Adventure|Animation|Comedy|Drama|Family|Fantasy|Sci-Fi</t>
  </si>
  <si>
    <t>Lilo &amp; StitchÂ </t>
  </si>
  <si>
    <t>Mimi Leder</t>
  </si>
  <si>
    <t>Action|Drama|Romance|Sci-Fi|Thriller</t>
  </si>
  <si>
    <t>Deep ImpactÂ </t>
  </si>
  <si>
    <t>RED 2Â </t>
  </si>
  <si>
    <t>Steve Reevis</t>
  </si>
  <si>
    <t>Comedy|Crime|Sport</t>
  </si>
  <si>
    <t>The Longest YardÂ </t>
  </si>
  <si>
    <t>Alvin and the Chipmunks: ChipwreckedÂ </t>
  </si>
  <si>
    <t>Grown Ups 2Â </t>
  </si>
  <si>
    <t>Get SmartÂ </t>
  </si>
  <si>
    <t>Something's Gotta GiveÂ </t>
  </si>
  <si>
    <t>Paul Michael Glaser</t>
  </si>
  <si>
    <t>Joseph Sikora</t>
  </si>
  <si>
    <t>Shutter IslandÂ </t>
  </si>
  <si>
    <t>Seth Gordon</t>
  </si>
  <si>
    <t>Four ChristmasesÂ </t>
  </si>
  <si>
    <t>Katy Mixon</t>
  </si>
  <si>
    <t>Drew Carey</t>
  </si>
  <si>
    <t>RobotsÂ </t>
  </si>
  <si>
    <t>Face/OffÂ </t>
  </si>
  <si>
    <t>Adam Shankman</t>
  </si>
  <si>
    <t>Carmen Electra</t>
  </si>
  <si>
    <t>Comedy|Family|Fantasy|Romance</t>
  </si>
  <si>
    <t>Bedtime StoriesÂ </t>
  </si>
  <si>
    <t>Jennifer Jason Leigh</t>
  </si>
  <si>
    <t>Road to PerditionÂ </t>
  </si>
  <si>
    <t>Liam Aiken</t>
  </si>
  <si>
    <t>Bailee Madison</t>
  </si>
  <si>
    <t>Just Go with ItÂ </t>
  </si>
  <si>
    <t>Monica Potter</t>
  </si>
  <si>
    <t>Con AirÂ </t>
  </si>
  <si>
    <t>Dave Chappelle</t>
  </si>
  <si>
    <t>D.J. Caruso</t>
  </si>
  <si>
    <t>Ethan Embry</t>
  </si>
  <si>
    <t>Eagle EyeÂ </t>
  </si>
  <si>
    <t>Cameron Boyce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</si>
  <si>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</si>
  <si>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</si>
  <si>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</si>
  <si>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</si>
  <si>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</si>
  <si>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</si>
  <si>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Jodi Benson</t>
  </si>
  <si>
    <t>Comedy|Family|Sci-Fi</t>
  </si>
  <si>
    <t>FlubberÂ </t>
  </si>
  <si>
    <t>Lili Taylor</t>
  </si>
  <si>
    <t>Fantasy|Horror|Mystery|Thriller</t>
  </si>
  <si>
    <t>The HauntingÂ </t>
  </si>
  <si>
    <t>Virginia Madsen</t>
  </si>
  <si>
    <t>Joe Pytka</t>
  </si>
  <si>
    <t>Adventure|Animation|Comedy|Family|Fantasy|Sci-Fi|Sport</t>
  </si>
  <si>
    <t>Space JamÂ </t>
  </si>
  <si>
    <t>Henry Czerny</t>
  </si>
  <si>
    <t>Adventure|Comedy|Crime|Family|Mystery</t>
  </si>
  <si>
    <t>Roger Rees</t>
  </si>
  <si>
    <t>The Pink PantherÂ </t>
  </si>
  <si>
    <t>Scott Derrickson</t>
  </si>
  <si>
    <t>Drama|Sci-Fi|Thriller</t>
  </si>
  <si>
    <t>The Day the Earth Stood StillÂ </t>
  </si>
  <si>
    <t>Alex McArthur</t>
  </si>
  <si>
    <t>Action|Crime|Mystery|Romance|Thriller</t>
  </si>
  <si>
    <t>Conspiracy TheoryÂ </t>
  </si>
  <si>
    <t>FuryÂ </t>
  </si>
  <si>
    <t>Jim Parrack</t>
  </si>
  <si>
    <t>Ivan Reitman</t>
  </si>
  <si>
    <t>Action|Adventure|Comedy|Romance</t>
  </si>
  <si>
    <t>Six Days Seven NightsÂ </t>
  </si>
  <si>
    <t>Eric Brevig</t>
  </si>
  <si>
    <t>Tom Cavanagh</t>
  </si>
  <si>
    <t>Yogi BearÂ </t>
  </si>
  <si>
    <t>Kelly Asbury</t>
  </si>
  <si>
    <t>Charles Napier</t>
  </si>
  <si>
    <t>Adventure|Animation|Family|Western</t>
  </si>
  <si>
    <t>Spirit: Stallion of the CimarronÂ </t>
  </si>
  <si>
    <t>Leslie Bibb</t>
  </si>
  <si>
    <t>Comedy|Family|Romance</t>
  </si>
  <si>
    <t>ZookeeperÂ </t>
  </si>
  <si>
    <t>Nicholas Turturro</t>
  </si>
  <si>
    <t>Stephen Hopkins</t>
  </si>
  <si>
    <t>Action|Adventure|Family|Sci-Fi|Thriller</t>
  </si>
  <si>
    <t>Lost in SpaceÂ </t>
  </si>
  <si>
    <t>Jonathan Demme</t>
  </si>
  <si>
    <t>Dorian Missick</t>
  </si>
  <si>
    <t>The Manchurian CandidateÂ </t>
  </si>
  <si>
    <t>Hotel Transylvania 2Â </t>
  </si>
  <si>
    <t>Fran Drescher</t>
  </si>
  <si>
    <t>James Algar</t>
  </si>
  <si>
    <t>Penn Jillette</t>
  </si>
  <si>
    <t>Animation|Family|Fantasy|Music</t>
  </si>
  <si>
    <t>Quincy Jones</t>
  </si>
  <si>
    <t>Fantasia 2000Â </t>
  </si>
  <si>
    <t>Alan Young</t>
  </si>
  <si>
    <t>The Time MachineÂ </t>
  </si>
  <si>
    <t>Mika Boorem</t>
  </si>
  <si>
    <t>Action|Adventure|Family|Fantasy|Thriller</t>
  </si>
  <si>
    <t>Mighty Joe YoungÂ </t>
  </si>
  <si>
    <t>David Paymer</t>
  </si>
  <si>
    <t>SwordfishÂ </t>
  </si>
  <si>
    <t>Nick Chinlund</t>
  </si>
  <si>
    <t>Michael Emerson</t>
  </si>
  <si>
    <t>The Legend of ZorroÂ </t>
  </si>
  <si>
    <t>Spanish</t>
  </si>
  <si>
    <t>Vincent Ward</t>
  </si>
  <si>
    <t>Annabella Sciorra</t>
  </si>
  <si>
    <t>What Dreams May ComeÂ </t>
  </si>
  <si>
    <t>Steven Brill</t>
  </si>
  <si>
    <t>Comedy|Fantasy</t>
  </si>
  <si>
    <t>Little NickyÂ </t>
  </si>
  <si>
    <t>Michael McKean</t>
  </si>
  <si>
    <t>Terry Gilliam</t>
  </si>
  <si>
    <t>Action|Adventure|Comedy|Fantasy|Thriller</t>
  </si>
  <si>
    <t>The Brothers GrimmÂ </t>
  </si>
  <si>
    <t>Mars Attacks!Â </t>
  </si>
  <si>
    <t>Devin Ratray</t>
  </si>
  <si>
    <t>Action|Sci-Fi|Thriller</t>
  </si>
  <si>
    <t>SurrogatesÂ </t>
  </si>
  <si>
    <t>Boris Kodjoe</t>
  </si>
  <si>
    <t>Jon Foster</t>
  </si>
  <si>
    <t>Drama|History|Thriller</t>
  </si>
  <si>
    <t>Thirteen DaysÂ </t>
  </si>
  <si>
    <t>Viggo Mortensen</t>
  </si>
  <si>
    <t>DaylightÂ </t>
  </si>
  <si>
    <t>Barry Cook</t>
  </si>
  <si>
    <t>Tiya Sircar</t>
  </si>
  <si>
    <t>Adventure|Animation|Family</t>
  </si>
  <si>
    <t>Charlie Rowe</t>
  </si>
  <si>
    <t>Walking with Dinosaurs 3DÂ </t>
  </si>
  <si>
    <t>Roger Christian</t>
  </si>
  <si>
    <t>Richard Tyson</t>
  </si>
  <si>
    <t>Battlefield EarthÂ </t>
  </si>
  <si>
    <t>Joe Dante</t>
  </si>
  <si>
    <t>Jenna Elfman</t>
  </si>
  <si>
    <t>Looney Tunes: Back in ActionÂ </t>
  </si>
  <si>
    <t>Heather Locklear</t>
  </si>
  <si>
    <t>Elio Germano</t>
  </si>
  <si>
    <t>Drama|Musical|Romance</t>
  </si>
  <si>
    <t>Fergie</t>
  </si>
  <si>
    <t>NineÂ </t>
  </si>
  <si>
    <t>TimelineÂ </t>
  </si>
  <si>
    <t>Kevin Costner</t>
  </si>
  <si>
    <t>Brian Anthony Wilson</t>
  </si>
  <si>
    <t>The PostmanÂ </t>
  </si>
  <si>
    <t>Larenz Tate</t>
  </si>
  <si>
    <t>Adam Goldberg</t>
  </si>
  <si>
    <t>Babe: Pig in the CityÂ </t>
  </si>
  <si>
    <t>Joseph Gilgun</t>
  </si>
  <si>
    <t>The Last Witch HunterÂ </t>
  </si>
  <si>
    <t>Antony Hoffman</t>
  </si>
  <si>
    <t>Val Kilmer</t>
  </si>
  <si>
    <t>Bob Neill</t>
  </si>
  <si>
    <t>Red PlanetÂ </t>
  </si>
  <si>
    <t>Adam LeFevre</t>
  </si>
  <si>
    <t>Mia Farrow</t>
  </si>
  <si>
    <t>Arthur and the InvisiblesÂ </t>
  </si>
  <si>
    <t>Jacques Perrin</t>
  </si>
  <si>
    <t>Documentary|Drama</t>
  </si>
  <si>
    <t>Pedro ArmendÃ¡riz Jr.</t>
  </si>
  <si>
    <t>OceansÂ </t>
  </si>
  <si>
    <t>French</t>
  </si>
  <si>
    <t>A Sound of ThunderÂ </t>
  </si>
  <si>
    <t>Currie Graham</t>
  </si>
  <si>
    <t>Action|Adventure|Drama|History|Romance</t>
  </si>
  <si>
    <t>Sasha Roiz</t>
  </si>
  <si>
    <t>PompeiiÂ </t>
  </si>
  <si>
    <t>Austin Pendleton</t>
  </si>
  <si>
    <t>A Beautiful MindÂ </t>
  </si>
  <si>
    <t>Adventure|Animation|Drama|Family|Musical</t>
  </si>
  <si>
    <t>The Lion KingÂ </t>
  </si>
  <si>
    <t>Journey 2: The Mysterious IslandÂ </t>
  </si>
  <si>
    <t>Cody Cameron</t>
  </si>
  <si>
    <t>Animation|Comedy|Family|Fantasy|Sci-Fi</t>
  </si>
  <si>
    <t>Cloudy with a Chance of Meatballs 2Â </t>
  </si>
  <si>
    <t>Red DragonÂ </t>
  </si>
  <si>
    <t>Emily Watson</t>
  </si>
  <si>
    <t>HidalgoÂ </t>
  </si>
  <si>
    <t>Jack and JillÂ </t>
  </si>
  <si>
    <t>Tim Meadows</t>
  </si>
  <si>
    <t>John Singleton</t>
  </si>
  <si>
    <t>2 Fast 2 FuriousÂ </t>
  </si>
  <si>
    <t>Adventure|Animation|Drama|Family|Fantasy</t>
  </si>
  <si>
    <t>The Little PrinceÂ </t>
  </si>
  <si>
    <t>Oliver Hirschbiegel</t>
  </si>
  <si>
    <t>Veronica Cartwright</t>
  </si>
  <si>
    <t>Sci-Fi|Thriller</t>
  </si>
  <si>
    <t>The InvasionÂ </t>
  </si>
  <si>
    <t>Jeremy Northam</t>
  </si>
  <si>
    <t>Des McAnuff</t>
  </si>
  <si>
    <t>The Adventures of Rocky &amp; BullwinkleÂ </t>
  </si>
  <si>
    <t>Jonathan Winters</t>
  </si>
  <si>
    <t>Yarrow Cheney</t>
  </si>
  <si>
    <t>Eric Stonestreet</t>
  </si>
  <si>
    <t>Animation|Comedy|Family</t>
  </si>
  <si>
    <t>The Secret Life of PetsÂ </t>
  </si>
  <si>
    <t>Albert Brooks</t>
  </si>
  <si>
    <t>Japan</t>
  </si>
  <si>
    <t>Stephen Norrington</t>
  </si>
  <si>
    <t>Max Ryan</t>
  </si>
  <si>
    <t>The League of Extraordinary GentlemenÂ </t>
  </si>
  <si>
    <t>Pierre Coffin</t>
  </si>
  <si>
    <t>Miranda Cosgrove</t>
  </si>
  <si>
    <t>Despicable Me 2Â </t>
  </si>
  <si>
    <t>Independence DayÂ </t>
  </si>
  <si>
    <t>Mary McDonnell</t>
  </si>
  <si>
    <t>Richard Schiff</t>
  </si>
  <si>
    <t>Ariana Richards</t>
  </si>
  <si>
    <t>The Lost World: Jurassic ParkÂ </t>
  </si>
  <si>
    <t>MadagascarÂ </t>
  </si>
  <si>
    <t>Danny Huston</t>
  </si>
  <si>
    <t>Children of MenÂ </t>
  </si>
  <si>
    <t>Tyler Mane</t>
  </si>
  <si>
    <t>X-MenÂ </t>
  </si>
  <si>
    <t>Timur Bekmambetov</t>
  </si>
  <si>
    <t>Action|Crime|Fantasy|Thriller</t>
  </si>
  <si>
    <t>WantedÂ </t>
  </si>
  <si>
    <t>Michael Biehn</t>
  </si>
  <si>
    <t>The RockÂ </t>
  </si>
  <si>
    <t>Bokeem Woodbine</t>
  </si>
  <si>
    <t>Ray Romano</t>
  </si>
  <si>
    <t>Ice Age: The MeltdownÂ </t>
  </si>
  <si>
    <t>Peter Dante</t>
  </si>
  <si>
    <t>50 First DatesÂ </t>
  </si>
  <si>
    <t>Elijah Kelley</t>
  </si>
  <si>
    <t>Comedy|Drama|Family|Music|Musical|Romance</t>
  </si>
  <si>
    <t>Jerry Stiller</t>
  </si>
  <si>
    <t>HairsprayÂ </t>
  </si>
  <si>
    <t>Alan Ford</t>
  </si>
  <si>
    <t>Horror|Mystery|Thriller</t>
  </si>
  <si>
    <t>Exorcist: The BeginningÂ </t>
  </si>
  <si>
    <t>Izabella Scorupco</t>
  </si>
  <si>
    <t>David Kellogg</t>
  </si>
  <si>
    <t>Action|Adventure|Comedy|Family|Sci-Fi</t>
  </si>
  <si>
    <t>Inspector GadgetÂ </t>
  </si>
  <si>
    <t>Now You See MeÂ </t>
  </si>
  <si>
    <t>Michael Kelly</t>
  </si>
  <si>
    <t>Grown UpsÂ </t>
  </si>
  <si>
    <t>The TerminalÂ </t>
  </si>
  <si>
    <t>Kevin Dillon</t>
  </si>
  <si>
    <t>Comedy|Family</t>
  </si>
  <si>
    <t>Hotel for DogsÂ </t>
  </si>
  <si>
    <t>Nicholas Lea</t>
  </si>
  <si>
    <t>Vertical LimitÂ </t>
  </si>
  <si>
    <t>Mike Nichols</t>
  </si>
  <si>
    <t>Biography|Comedy|Drama|History</t>
  </si>
  <si>
    <t>Charlie Wilson's WarÂ </t>
  </si>
  <si>
    <t>Shark TaleÂ </t>
  </si>
  <si>
    <t>Jennifer Hudson</t>
  </si>
  <si>
    <t>Drama|Music|Musical</t>
  </si>
  <si>
    <t>Loretta Devine</t>
  </si>
  <si>
    <t>DreamgirlsÂ </t>
  </si>
  <si>
    <t>F. Gary Gray</t>
  </si>
  <si>
    <t>Christina Milian</t>
  </si>
  <si>
    <t>Comedy|Crime|Music</t>
  </si>
  <si>
    <t>Be CoolÂ </t>
  </si>
  <si>
    <t>Moritz Bleibtreu</t>
  </si>
  <si>
    <t>MunichÂ </t>
  </si>
  <si>
    <t>Antoine Fuqua</t>
  </si>
  <si>
    <t>Tears of the SunÂ </t>
  </si>
  <si>
    <t>Robert Luketic</t>
  </si>
  <si>
    <t>Action|Comedy|Romance|Thriller</t>
  </si>
  <si>
    <t>Tom Selleck</t>
  </si>
  <si>
    <t>KillersÂ </t>
  </si>
  <si>
    <t>The Man from U.N.C.L.E.Â </t>
  </si>
  <si>
    <t>Paz Vega</t>
  </si>
  <si>
    <t>SpanglishÂ </t>
  </si>
  <si>
    <t>Gil Kenan</t>
  </si>
  <si>
    <t>Animation|Comedy|Family|Fantasy|Mystery</t>
  </si>
  <si>
    <t>Monster HouseÂ </t>
  </si>
  <si>
    <t>Barry Levinson</t>
  </si>
  <si>
    <t>BrÃ­an F. O'Byrne</t>
  </si>
  <si>
    <t>Comedy|Crime|Drama|Romance</t>
  </si>
  <si>
    <t>BanditsÂ </t>
  </si>
  <si>
    <t>Jerry Zucker</t>
  </si>
  <si>
    <t>Ben Cross</t>
  </si>
  <si>
    <t>Action|Adventure|Romance|Thriller</t>
  </si>
  <si>
    <t>First KnightÂ </t>
  </si>
  <si>
    <t>John Gielgud</t>
  </si>
  <si>
    <t>Andy Tennant</t>
  </si>
  <si>
    <t>Geoffrey Palmer</t>
  </si>
  <si>
    <t>Drama|History|Romance</t>
  </si>
  <si>
    <t>Anna and the KingÂ </t>
  </si>
  <si>
    <t>Daniel Sharman</t>
  </si>
  <si>
    <t>Action|Drama|Fantasy|Romance</t>
  </si>
  <si>
    <t>ImmortalsÂ </t>
  </si>
  <si>
    <t>Florent-Emilio Siri</t>
  </si>
  <si>
    <t>HostageÂ </t>
  </si>
  <si>
    <t>Don Bluth</t>
  </si>
  <si>
    <t>Action|Adventure|Animation|Family|Sci-Fi</t>
  </si>
  <si>
    <t>Titan A.E.Â </t>
  </si>
  <si>
    <t>Ron Shelton</t>
  </si>
  <si>
    <t>Hollywood HomicideÂ </t>
  </si>
  <si>
    <t>Lena Olin</t>
  </si>
  <si>
    <t>Sean Pertwee</t>
  </si>
  <si>
    <t>Action|Drama|Sci-Fi</t>
  </si>
  <si>
    <t>SoldierÂ </t>
  </si>
  <si>
    <t>Henry Selick</t>
  </si>
  <si>
    <t>Bridget Fonda</t>
  </si>
  <si>
    <t>Animation|Comedy|Fantasy</t>
  </si>
  <si>
    <t>MonkeyboneÂ </t>
  </si>
  <si>
    <t>Megan Mullally</t>
  </si>
  <si>
    <t>Flight of the PhoenixÂ </t>
  </si>
  <si>
    <t>UnbreakableÂ </t>
  </si>
  <si>
    <t>Kyle Balda</t>
  </si>
  <si>
    <t>MinionsÂ </t>
  </si>
  <si>
    <t>Action|Fantasy</t>
  </si>
  <si>
    <t>Sucker PunchÂ </t>
  </si>
  <si>
    <t>Mike Starr</t>
  </si>
  <si>
    <t>Snake EyesÂ </t>
  </si>
  <si>
    <t>John Heard</t>
  </si>
  <si>
    <t>James Pickens Jr.</t>
  </si>
  <si>
    <t>Peter Coyote</t>
  </si>
  <si>
    <t>SphereÂ </t>
  </si>
  <si>
    <t>Clay Kaytis</t>
  </si>
  <si>
    <t>Action|Animation|Comedy|Family</t>
  </si>
  <si>
    <t>The Angry Birds MovieÂ </t>
  </si>
  <si>
    <t>Action|Adventure|Comedy|Romance|Thriller</t>
  </si>
  <si>
    <t>Fool's GoldÂ </t>
  </si>
  <si>
    <t>Alexis Dziena</t>
  </si>
  <si>
    <t>Judd Apatow</t>
  </si>
  <si>
    <t>Funny PeopleÂ </t>
  </si>
  <si>
    <t>Maude Apatow</t>
  </si>
  <si>
    <t>Frances Fisher</t>
  </si>
  <si>
    <t>The KingdomÂ </t>
  </si>
  <si>
    <t>Action|Comedy|Sport</t>
  </si>
  <si>
    <t>Talladega Nights: The Ballad of Ricky BobbyÂ </t>
  </si>
  <si>
    <t>Gary Cole</t>
  </si>
  <si>
    <t>Steve Carr</t>
  </si>
  <si>
    <t>Raven-SymonÃ©</t>
  </si>
  <si>
    <t>Dr. Dolittle 2Â </t>
  </si>
  <si>
    <t>Kevin Pollak</t>
  </si>
  <si>
    <t>Mel Gibson</t>
  </si>
  <si>
    <t>Patrick McGoohan</t>
  </si>
  <si>
    <t>Biography|Drama|History|War</t>
  </si>
  <si>
    <t>Mhairi Calvey</t>
  </si>
  <si>
    <t>BraveheartÂ </t>
  </si>
  <si>
    <t>Brian Geraghty</t>
  </si>
  <si>
    <t>JarheadÂ </t>
  </si>
  <si>
    <t>David Silverman</t>
  </si>
  <si>
    <t>Yeardley Smith</t>
  </si>
  <si>
    <t>Adventure|Animation|Comedy</t>
  </si>
  <si>
    <t>The Simpsons MovieÂ </t>
  </si>
  <si>
    <t>Frank Darabont</t>
  </si>
  <si>
    <t>Hal Holbrook</t>
  </si>
  <si>
    <t>Martin Landau</t>
  </si>
  <si>
    <t>The MajesticÂ </t>
  </si>
  <si>
    <t>Jeffrey DeMunn</t>
  </si>
  <si>
    <t>Action|Drama|Sport</t>
  </si>
  <si>
    <t>DrivenÂ </t>
  </si>
  <si>
    <t>Jean-Claude Dreyfus</t>
  </si>
  <si>
    <t>Adventure|Drama|Family</t>
  </si>
  <si>
    <t>David Gant</t>
  </si>
  <si>
    <t>Two BrothersÂ </t>
  </si>
  <si>
    <t>Drama|Mystery|Romance|Thriller</t>
  </si>
  <si>
    <t>The VillageÂ </t>
  </si>
  <si>
    <t>Betty Thomas</t>
  </si>
  <si>
    <t>Doctor DolittleÂ </t>
  </si>
  <si>
    <t>Peter Boyle</t>
  </si>
  <si>
    <t>Merritt Wever</t>
  </si>
  <si>
    <t>Rory Culkin</t>
  </si>
  <si>
    <t>SignsÂ </t>
  </si>
  <si>
    <t>Cherry Jones</t>
  </si>
  <si>
    <t>Jennifer Saunders</t>
  </si>
  <si>
    <t>Adventure|Animation|Comedy|Family|Fantasy|Romance</t>
  </si>
  <si>
    <t>Shrek 2Â </t>
  </si>
  <si>
    <t>Cheech Marin</t>
  </si>
  <si>
    <t>CarsÂ </t>
  </si>
  <si>
    <t>George Carlin</t>
  </si>
  <si>
    <t>Garry Marshall</t>
  </si>
  <si>
    <t>Runaway BrideÂ </t>
  </si>
  <si>
    <t>Hector Elizondo</t>
  </si>
  <si>
    <t>Eve</t>
  </si>
  <si>
    <t>xXxÂ </t>
  </si>
  <si>
    <t>Paul Tibbitt</t>
  </si>
  <si>
    <t>Billy West</t>
  </si>
  <si>
    <t>Tim Conway</t>
  </si>
  <si>
    <t>The SpongeBob Movie: Sponge Out of WaterÂ </t>
  </si>
  <si>
    <t>RansomÂ </t>
  </si>
  <si>
    <t>Adventure|Drama|War</t>
  </si>
  <si>
    <t>Inglourious BasterdsÂ </t>
  </si>
  <si>
    <t>HookÂ </t>
  </si>
  <si>
    <t>John Amos</t>
  </si>
  <si>
    <t>Die Hard 2Â </t>
  </si>
  <si>
    <t>Clark Johnson</t>
  </si>
  <si>
    <t>Josh Charles</t>
  </si>
  <si>
    <t>Action|Adventure|Crime|Thriller</t>
  </si>
  <si>
    <t>S.W.A.T.Â </t>
  </si>
  <si>
    <t>Cameron Crowe</t>
  </si>
  <si>
    <t>Fantasy|Mystery|Romance|Sci-Fi|Thriller</t>
  </si>
  <si>
    <t>Vanilla SkyÂ </t>
  </si>
  <si>
    <t>Freddy RodrÃ­guez</t>
  </si>
  <si>
    <t>Drama|Fantasy|Mystery|Thriller</t>
  </si>
  <si>
    <t>Lady in the WaterÂ </t>
  </si>
  <si>
    <t>Bob Balaban</t>
  </si>
  <si>
    <t>AVP: Alien vs. PredatorÂ </t>
  </si>
  <si>
    <t>Raoul Bova</t>
  </si>
  <si>
    <t>Bridgit Mendler</t>
  </si>
  <si>
    <t>Animation|Comedy|Family|Fantasy|Music</t>
  </si>
  <si>
    <t>Alvin and the Chipmunks: The SqueakquelÂ </t>
  </si>
  <si>
    <t>Randall Wallace</t>
  </si>
  <si>
    <t>We Were SoldiersÂ </t>
  </si>
  <si>
    <t>Chris Klein</t>
  </si>
  <si>
    <t>Olympus Has FallenÂ </t>
  </si>
  <si>
    <t>Radha Mitchell</t>
  </si>
  <si>
    <t>Jonathan Frakes</t>
  </si>
  <si>
    <t>LeVar Burton</t>
  </si>
  <si>
    <t>Star Trek: InsurrectionÂ </t>
  </si>
  <si>
    <t>Battle Los AngelesÂ </t>
  </si>
  <si>
    <t>Alison Lohman</t>
  </si>
  <si>
    <t>Big FishÂ </t>
  </si>
  <si>
    <t>Peter Gerety</t>
  </si>
  <si>
    <t>Drama|Horror|Romance|Thriller</t>
  </si>
  <si>
    <t>David Hyde Pierce</t>
  </si>
  <si>
    <t>WolfÂ </t>
  </si>
  <si>
    <t>Drama|War</t>
  </si>
  <si>
    <t>Jeremy Irvine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</si>
  <si>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</si>
  <si>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</si>
  <si>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</si>
  <si>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</si>
  <si>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</si>
  <si>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</si>
  <si>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</si>
  <si>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Gary Shore</t>
  </si>
  <si>
    <t>Sarah Gadon</t>
  </si>
  <si>
    <t>Action|Drama|Fantasy|Horror|War</t>
  </si>
  <si>
    <t>Dracula UntoldÂ </t>
  </si>
  <si>
    <t>The SiegeÂ </t>
  </si>
  <si>
    <t>Mark Valley</t>
  </si>
  <si>
    <t>Adventure|Family|Fantasy|Romance</t>
  </si>
  <si>
    <t>StardustÂ </t>
  </si>
  <si>
    <t>Adventure|Biography|Drama|History|War</t>
  </si>
  <si>
    <t>Seven Years in TibetÂ </t>
  </si>
  <si>
    <t>Victor Wong</t>
  </si>
  <si>
    <t>The DilemmaÂ </t>
  </si>
  <si>
    <t>Chelcie Ross</t>
  </si>
  <si>
    <t>Brooke Smith</t>
  </si>
  <si>
    <t>Bad CompanyÂ </t>
  </si>
  <si>
    <t>Andrzej Bartkowiak</t>
  </si>
  <si>
    <t>Ben Daniels</t>
  </si>
  <si>
    <t>Action|Adventure|Horror|Sci-Fi</t>
  </si>
  <si>
    <t>DoomÂ </t>
  </si>
  <si>
    <t>Dexter Fletcher</t>
  </si>
  <si>
    <t>Phill Lewis</t>
  </si>
  <si>
    <t>I SpyÂ </t>
  </si>
  <si>
    <t>Tate Taylor</t>
  </si>
  <si>
    <t>MÃ¥ns MÃ¥rlind</t>
  </si>
  <si>
    <t>Stephen Rea</t>
  </si>
  <si>
    <t>Action|Fantasy|Horror</t>
  </si>
  <si>
    <t>Underworld: AwakeningÂ </t>
  </si>
  <si>
    <t>Sandrine Holt</t>
  </si>
  <si>
    <t>Shane Hartline</t>
  </si>
  <si>
    <t>Comedy|Drama|Musical|Romance</t>
  </si>
  <si>
    <t>James Martin Kelly</t>
  </si>
  <si>
    <t>Rock of AgesÂ </t>
  </si>
  <si>
    <t>Gregory Hoblit</t>
  </si>
  <si>
    <t>Hart's WarÂ </t>
  </si>
  <si>
    <t>Rory Cochrane</t>
  </si>
  <si>
    <t>Gary McKendry</t>
  </si>
  <si>
    <t>Killer EliteÂ </t>
  </si>
  <si>
    <t>Action|Sci-Fi|Sport</t>
  </si>
  <si>
    <t>RollerballÂ </t>
  </si>
  <si>
    <t>Wych Kaosayananda</t>
  </si>
  <si>
    <t>Talisa Soto</t>
  </si>
  <si>
    <t>Ballistic: Ecks vs. SeverÂ </t>
  </si>
  <si>
    <t>Gregg Henry</t>
  </si>
  <si>
    <t>Mikael Salomon</t>
  </si>
  <si>
    <t>Minnie Driver</t>
  </si>
  <si>
    <t>Hard RainÂ </t>
  </si>
  <si>
    <t>Bobby Farrelly</t>
  </si>
  <si>
    <t>Brandy Norwood</t>
  </si>
  <si>
    <t>Action|Adventure|Animation|Comedy|Crime|Family|Fantasy</t>
  </si>
  <si>
    <t>Osmosis JonesÂ </t>
  </si>
  <si>
    <t>Archie Kao</t>
  </si>
  <si>
    <t>BlackhatÂ </t>
  </si>
  <si>
    <t>Brandon Molale</t>
  </si>
  <si>
    <t>Kerry Conran</t>
  </si>
  <si>
    <t>Laurence Olivier</t>
  </si>
  <si>
    <t>Sky Captain and the World of TomorrowÂ </t>
  </si>
  <si>
    <t>Michael Caton-Jones</t>
  </si>
  <si>
    <t>Indira Varma</t>
  </si>
  <si>
    <t>Charlotte Rampling</t>
  </si>
  <si>
    <t>Basic Instinct 2Â </t>
  </si>
  <si>
    <t>Mikael HÃ¥fstrÃ¶m</t>
  </si>
  <si>
    <t>50 Cent</t>
  </si>
  <si>
    <t>Action|Crime|Mystery|Sci-Fi|Thriller</t>
  </si>
  <si>
    <t>Escape PlanÂ </t>
  </si>
  <si>
    <t>Matt Gerald</t>
  </si>
  <si>
    <t>Luke Newberry</t>
  </si>
  <si>
    <t>Roxanne McKee</t>
  </si>
  <si>
    <t>The Legend of HerculesÂ </t>
  </si>
  <si>
    <t>Phil Alden Robinson</t>
  </si>
  <si>
    <t>The Sum of All FearsÂ </t>
  </si>
  <si>
    <t>Philip Baker Hall</t>
  </si>
  <si>
    <t>David Slade</t>
  </si>
  <si>
    <t>The Twilight Saga: EclipseÂ </t>
  </si>
  <si>
    <t>The ScoreÂ </t>
  </si>
  <si>
    <t>Despicable MeÂ </t>
  </si>
  <si>
    <t>Joseph Ruben</t>
  </si>
  <si>
    <t>Robert Blake</t>
  </si>
  <si>
    <t>Action|Comedy|Crime|Drama|Thriller</t>
  </si>
  <si>
    <t>Vincent Pastore</t>
  </si>
  <si>
    <t>Money TrainÂ </t>
  </si>
  <si>
    <t>Ted 2Â 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</si>
  <si>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</si>
  <si>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</si>
  <si>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</si>
  <si>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</si>
  <si>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</si>
  <si>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</si>
  <si>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Spain</t>
  </si>
  <si>
    <t>Kinka Usher</t>
  </si>
  <si>
    <t>Mystery MenÂ </t>
  </si>
  <si>
    <t>Jenna Fischer</t>
  </si>
  <si>
    <t>Hall PassÂ </t>
  </si>
  <si>
    <t>Biography|Drama|Thriller</t>
  </si>
  <si>
    <t>The InsiderÂ </t>
  </si>
  <si>
    <t>Simon McBurney</t>
  </si>
  <si>
    <t>Body of LiesÂ </t>
  </si>
  <si>
    <t>Abraham Lincoln: Vampire HunterÂ </t>
  </si>
  <si>
    <t>Kevin McNally</t>
  </si>
  <si>
    <t>EntrapmentÂ </t>
  </si>
  <si>
    <t>Rob Bowman</t>
  </si>
  <si>
    <t>Mitch Pileggi</t>
  </si>
  <si>
    <t>The X FilesÂ </t>
  </si>
  <si>
    <t>Doug Lefler</t>
  </si>
  <si>
    <t>Action|Adventure|Fantasy|War</t>
  </si>
  <si>
    <t>The Last LegionÂ </t>
  </si>
  <si>
    <t>Saving Private RyanÂ </t>
  </si>
  <si>
    <t>Scott Waugh</t>
  </si>
  <si>
    <t>Need for SpeedÂ </t>
  </si>
  <si>
    <t>Lisa Edelstein</t>
  </si>
  <si>
    <t>Comedy|Fantasy|Romance</t>
  </si>
  <si>
    <t>What Women WantÂ </t>
  </si>
  <si>
    <t>Ice AgeÂ </t>
  </si>
  <si>
    <t>Lawrence Kasdan</t>
  </si>
  <si>
    <t>Drama|Horror|Sci-Fi|Thriller</t>
  </si>
  <si>
    <t>DreamcatcherÂ </t>
  </si>
  <si>
    <t>LincolnÂ </t>
  </si>
  <si>
    <t>Marcus Chong</t>
  </si>
  <si>
    <t>The MatrixÂ </t>
  </si>
  <si>
    <t>Miko Hughes</t>
  </si>
  <si>
    <t>Adventure|Drama|History</t>
  </si>
  <si>
    <t>Apollo 13Â </t>
  </si>
  <si>
    <t>Kathleen Quinlan</t>
  </si>
  <si>
    <t>Michael Lembeck</t>
  </si>
  <si>
    <t>Aisha Tyler</t>
  </si>
  <si>
    <t>Judge Reinhold</t>
  </si>
  <si>
    <t>The Santa Clause 2Â </t>
  </si>
  <si>
    <t>Eric Lloyd</t>
  </si>
  <si>
    <t>Tom Hooper</t>
  </si>
  <si>
    <t>Les MisÃ©rablesÂ </t>
  </si>
  <si>
    <t>Nora Ephron</t>
  </si>
  <si>
    <t>Jean Stapleton</t>
  </si>
  <si>
    <t>You've Got MailÂ </t>
  </si>
  <si>
    <t>Step BrothersÂ </t>
  </si>
  <si>
    <t>Tony Amendola</t>
  </si>
  <si>
    <t>Action|Adventure|Comedy|Romance|Thriller|Western</t>
  </si>
  <si>
    <t>The Mask of ZorroÂ </t>
  </si>
  <si>
    <t>Due DateÂ </t>
  </si>
  <si>
    <t>Matt Walsh</t>
  </si>
  <si>
    <t>Jack O'Connell</t>
  </si>
  <si>
    <t>Biography|Drama|Sport|War</t>
  </si>
  <si>
    <t>Finn Wittrock</t>
  </si>
  <si>
    <t>UnbrokenÂ </t>
  </si>
  <si>
    <t>Alex Russell</t>
  </si>
  <si>
    <t>Clint Eastwood</t>
  </si>
  <si>
    <t>Courtney B. Vance</t>
  </si>
  <si>
    <t>Space CowboysÂ </t>
  </si>
  <si>
    <t>Leon</t>
  </si>
  <si>
    <t>CliffhangerÂ </t>
  </si>
  <si>
    <t>Samantha Mathis</t>
  </si>
  <si>
    <t>Broken ArrowÂ </t>
  </si>
  <si>
    <t>Lily Tomlin</t>
  </si>
  <si>
    <t>The KidÂ </t>
  </si>
  <si>
    <t>Daniel von Bargen</t>
  </si>
  <si>
    <t>Jay Hernandez</t>
  </si>
  <si>
    <t>World Trade CenterÂ </t>
  </si>
  <si>
    <t>Mona Lisa SmileÂ </t>
  </si>
  <si>
    <t>Marian Seldes</t>
  </si>
  <si>
    <t>Larry Charles</t>
  </si>
  <si>
    <t>The DictatorÂ </t>
  </si>
  <si>
    <t>Stanley Kubrick</t>
  </si>
  <si>
    <t>Vinessa Shaw</t>
  </si>
  <si>
    <t>Eyes Wide ShutÂ </t>
  </si>
  <si>
    <t>Will Gluck</t>
  </si>
  <si>
    <t>Comedy|Drama|Family|Musical</t>
  </si>
  <si>
    <t>QuvenzhanÃ© Wallis</t>
  </si>
  <si>
    <t>AnnieÂ </t>
  </si>
  <si>
    <t>David Zayas</t>
  </si>
  <si>
    <t>Glenn Ficarra</t>
  </si>
  <si>
    <t>FocusÂ </t>
  </si>
  <si>
    <t>Gerald McRaney</t>
  </si>
  <si>
    <t>Abigail Spencer</t>
  </si>
  <si>
    <t>This Means WarÂ </t>
  </si>
  <si>
    <t>Warren Christie</t>
  </si>
  <si>
    <t>David S. Goyer</t>
  </si>
  <si>
    <t>Natasha Lyonne</t>
  </si>
  <si>
    <t>Action|Adventure|Fantasy|Horror|Sci-Fi|Thriller</t>
  </si>
  <si>
    <t>Blade: TrinityÂ </t>
  </si>
  <si>
    <t>Adrian Lester</t>
  </si>
  <si>
    <t>Maura Tierney</t>
  </si>
  <si>
    <t>Primary ColorsÂ </t>
  </si>
  <si>
    <t>Paul Guilfoyle</t>
  </si>
  <si>
    <t>Resident Evil: RetributionÂ </t>
  </si>
  <si>
    <t>Death RaceÂ </t>
  </si>
  <si>
    <t>Craig Bierko</t>
  </si>
  <si>
    <t>Melina Kanakaredes</t>
  </si>
  <si>
    <t>The Long Kiss GoodnightÂ </t>
  </si>
  <si>
    <t>Taylor Hackford</t>
  </si>
  <si>
    <t>Pamela Reed</t>
  </si>
  <si>
    <t>Proof of LifeÂ </t>
  </si>
  <si>
    <t>Zathura: A Space AdventureÂ </t>
  </si>
  <si>
    <t>Meat Loaf</t>
  </si>
  <si>
    <t>Fight ClubÂ </t>
  </si>
  <si>
    <t>Kimberly Williams-Paisley</t>
  </si>
  <si>
    <t>Drama|Sport</t>
  </si>
  <si>
    <t>We Are MarshallÂ </t>
  </si>
  <si>
    <t>Michael Lehmann</t>
  </si>
  <si>
    <t>Hudson HawkÂ </t>
  </si>
  <si>
    <t>Michael Moore</t>
  </si>
  <si>
    <t>Lucky NumbersÂ </t>
  </si>
  <si>
    <t>Stuart Beattie</t>
  </si>
  <si>
    <t>Kevin Grevioux</t>
  </si>
  <si>
    <t>Action|Fantasy|Sci-Fi|Thriller</t>
  </si>
  <si>
    <t>Caitlin Stasey</t>
  </si>
  <si>
    <t>I, FrankensteinÂ </t>
  </si>
  <si>
    <t>Roman Polanski</t>
  </si>
  <si>
    <t>Barney Clark</t>
  </si>
  <si>
    <t>Ian McNeice</t>
  </si>
  <si>
    <t>Oliver TwistÂ </t>
  </si>
  <si>
    <t>ElektraÂ </t>
  </si>
  <si>
    <t>Frank Miller</t>
  </si>
  <si>
    <t>Sin City: A Dame to Kill ForÂ </t>
  </si>
  <si>
    <t>Drama|Mystery|Romance</t>
  </si>
  <si>
    <t>Random HeartsÂ </t>
  </si>
  <si>
    <t>Bill Cobbs</t>
  </si>
  <si>
    <t>Baltasar KormÃ¡kur</t>
  </si>
  <si>
    <t>Martin Henderson</t>
  </si>
  <si>
    <t>Adventure|Biography|Drama|History|Sport|Thriller</t>
  </si>
  <si>
    <t>EverestÂ </t>
  </si>
  <si>
    <t>David Calder</t>
  </si>
  <si>
    <t>Crime|Drama|Fantasy</t>
  </si>
  <si>
    <t>Michael Smiley</t>
  </si>
  <si>
    <t>Perfume: The Story of a MurdererÂ </t>
  </si>
  <si>
    <t>Josh Zuckerman</t>
  </si>
  <si>
    <t>Austin Powers in GoldmemberÂ </t>
  </si>
  <si>
    <t>Robert Wagner</t>
  </si>
  <si>
    <t>Astro BoyÂ </t>
  </si>
  <si>
    <t>Dee Bradley Baker</t>
  </si>
  <si>
    <t>Hong Kong</t>
  </si>
  <si>
    <t>Jurassic ParkÂ </t>
  </si>
  <si>
    <t>Adventure|Biography|Crime|Drama|Western</t>
  </si>
  <si>
    <t>Wyatt EarpÂ </t>
  </si>
  <si>
    <t>Isabella Rossellini</t>
  </si>
  <si>
    <t>Dean Jones</t>
  </si>
  <si>
    <t>Clear and Present DangerÂ </t>
  </si>
  <si>
    <t>Daniel Lee</t>
  </si>
  <si>
    <t>Peng Lin</t>
  </si>
  <si>
    <t>Si Won Choi</t>
  </si>
  <si>
    <t>Dragon BladeÂ </t>
  </si>
  <si>
    <t>Keenen Ivory Wayans</t>
  </si>
  <si>
    <t>Brittany Daniel</t>
  </si>
  <si>
    <t>LittlemanÂ </t>
  </si>
  <si>
    <t>John Witherspoon</t>
  </si>
  <si>
    <t>Action|War</t>
  </si>
  <si>
    <t>U-571Â </t>
  </si>
  <si>
    <t>David Keith</t>
  </si>
  <si>
    <t>Rob Reiner</t>
  </si>
  <si>
    <t>Shawna Waldron</t>
  </si>
  <si>
    <t>The American PresidentÂ </t>
  </si>
  <si>
    <t>Marco Schnabel</t>
  </si>
  <si>
    <t>Romany Malco</t>
  </si>
  <si>
    <t>Comedy|Romance|Sport</t>
  </si>
  <si>
    <t>The Love GuruÂ </t>
  </si>
  <si>
    <t>Demian Lichtenstein</t>
  </si>
  <si>
    <t>3000 Miles to GracelandÂ </t>
  </si>
  <si>
    <t>Crime|Drama|Mystery|Thriller|Western</t>
  </si>
  <si>
    <t>Craig Stark</t>
  </si>
  <si>
    <t>The Hateful EightÂ </t>
  </si>
  <si>
    <t>Josh Gordon</t>
  </si>
  <si>
    <t>Comedy|Sport</t>
  </si>
  <si>
    <t>Blades of GloryÂ </t>
  </si>
  <si>
    <t>Tim Hill</t>
  </si>
  <si>
    <t>Elizabeth Perkins</t>
  </si>
  <si>
    <t>HopÂ </t>
  </si>
  <si>
    <t>300Â </t>
  </si>
  <si>
    <t>Vincent Regan</t>
  </si>
  <si>
    <t>Meet the FockersÂ </t>
  </si>
  <si>
    <t>David Frankel</t>
  </si>
  <si>
    <t>Kathleen Turner</t>
  </si>
  <si>
    <t>Comedy|Drama|Family</t>
  </si>
  <si>
    <t>Eric Dane</t>
  </si>
  <si>
    <t>Marley &amp; MeÂ </t>
  </si>
  <si>
    <t>Crime|Drama|Fantasy|Mystery</t>
  </si>
  <si>
    <t>The Green MileÂ </t>
  </si>
  <si>
    <t>Chicken LittleÂ </t>
  </si>
  <si>
    <t>Patrick Fugit</t>
  </si>
  <si>
    <t>Gone GirlÂ </t>
  </si>
  <si>
    <t>Emily Ratajkowski</t>
  </si>
  <si>
    <t>Josh Hamilton</t>
  </si>
  <si>
    <t>The Bourne IdentityÂ </t>
  </si>
  <si>
    <t>GoldenEyeÂ </t>
  </si>
  <si>
    <t>Timothy Hutton</t>
  </si>
  <si>
    <t>The General's DaughterÂ </t>
  </si>
  <si>
    <t>Clarence Williams III</t>
  </si>
  <si>
    <t>The Truman ShowÂ </t>
  </si>
  <si>
    <t>Brenda Chapman</t>
  </si>
  <si>
    <t>Aria Noelle Curzon</t>
  </si>
  <si>
    <t>Adventure|Animation|Biography|Drama|Family|Fantasy|Musical</t>
  </si>
  <si>
    <t>The Prince of EgyptÂ </t>
  </si>
  <si>
    <t>Anjelica Huston</t>
  </si>
  <si>
    <t>Daddy Day CareÂ </t>
  </si>
  <si>
    <t>Patrick Fischler</t>
  </si>
  <si>
    <t>2 GunsÂ </t>
  </si>
  <si>
    <t>Fred Ward</t>
  </si>
  <si>
    <t>Carol Ann Susi</t>
  </si>
  <si>
    <t>Cats &amp; DogsÂ </t>
  </si>
  <si>
    <t>Miriam Margolyes</t>
  </si>
  <si>
    <t>The Italian JobÂ </t>
  </si>
  <si>
    <t>Marc Lawrence</t>
  </si>
  <si>
    <t>Alicia Witt</t>
  </si>
  <si>
    <t>Two Weeks NoticeÂ </t>
  </si>
  <si>
    <t>Woody Allen</t>
  </si>
  <si>
    <t>AntzÂ </t>
  </si>
  <si>
    <t>Anne Bancroft</t>
  </si>
  <si>
    <t>Peter Billingsley</t>
  </si>
  <si>
    <t>Couples RetreatÂ </t>
  </si>
  <si>
    <t>Tasha Smith</t>
  </si>
  <si>
    <t>Days of ThunderÂ </t>
  </si>
  <si>
    <t>Tom Welling</t>
  </si>
  <si>
    <t>Cheaper by the Dozen 2Â </t>
  </si>
  <si>
    <t>Alyson Stoner</t>
  </si>
  <si>
    <t>Wes Ball</t>
  </si>
  <si>
    <t>Ki Hong Lee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</si>
  <si>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</si>
  <si>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</si>
  <si>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</si>
  <si>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</si>
  <si>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</si>
  <si>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</si>
  <si>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</si>
  <si>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Drama|Romance|Western</t>
  </si>
  <si>
    <t>The Horse WhispererÂ </t>
  </si>
  <si>
    <t>CollateralÂ </t>
  </si>
  <si>
    <t>The Scorpion KingÂ </t>
  </si>
  <si>
    <t>Jay Russell</t>
  </si>
  <si>
    <t>Billy Burke</t>
  </si>
  <si>
    <t>Ladder 49Â </t>
  </si>
  <si>
    <t>Jack ReacherÂ </t>
  </si>
  <si>
    <t>Deep Blue SeaÂ </t>
  </si>
  <si>
    <t>Saffron Burrows</t>
  </si>
  <si>
    <t>Kenny Ortega</t>
  </si>
  <si>
    <t>Mekia Cox</t>
  </si>
  <si>
    <t>Documentary|Music</t>
  </si>
  <si>
    <t>Misha Gabriel Hamilton</t>
  </si>
  <si>
    <t>This Is ItÂ </t>
  </si>
  <si>
    <t>Monique Gabriela Curnen</t>
  </si>
  <si>
    <t>Drama|Thriller</t>
  </si>
  <si>
    <t>ContagionÂ </t>
  </si>
  <si>
    <t>David McNally</t>
  </si>
  <si>
    <t>Dyan Cannon</t>
  </si>
  <si>
    <t>Kangaroo JackÂ </t>
  </si>
  <si>
    <t>Dawn French</t>
  </si>
  <si>
    <t>Animation|Family|Fantasy</t>
  </si>
  <si>
    <t>CoralineÂ </t>
  </si>
  <si>
    <t>The HappeningÂ </t>
  </si>
  <si>
    <t>Man on FireÂ </t>
  </si>
  <si>
    <t>Brian Robbins</t>
  </si>
  <si>
    <t>The Shaggy DogÂ </t>
  </si>
  <si>
    <t>Starsky &amp; HutchÂ </t>
  </si>
  <si>
    <t>Brian Levant</t>
  </si>
  <si>
    <t>Harvey Korman</t>
  </si>
  <si>
    <t>Jim Belushi</t>
  </si>
  <si>
    <t>Jingle All the WayÂ </t>
  </si>
  <si>
    <t>Action|Fantasy|Horror|Sci-Fi</t>
  </si>
  <si>
    <t>James Babson</t>
  </si>
  <si>
    <t>HellboyÂ </t>
  </si>
  <si>
    <t>Steven Zaillian</t>
  </si>
  <si>
    <t>A Civil ActionÂ </t>
  </si>
  <si>
    <t>Chris Butler</t>
  </si>
  <si>
    <t>ParaNormanÂ </t>
  </si>
  <si>
    <t>The JackalÂ </t>
  </si>
  <si>
    <t>Sophie Okonedo</t>
  </si>
  <si>
    <t>PaycheckÂ </t>
  </si>
  <si>
    <t>Jon Avnet</t>
  </si>
  <si>
    <t>Stockard Channing</t>
  </si>
  <si>
    <t>Up Close &amp; PersonalÂ </t>
  </si>
  <si>
    <t>Sam Fell</t>
  </si>
  <si>
    <t>The Tale of DespereauxÂ </t>
  </si>
  <si>
    <t>Kevin Donovan</t>
  </si>
  <si>
    <t>The TuxedoÂ </t>
  </si>
  <si>
    <t>Geoff Murphy</t>
  </si>
  <si>
    <t>Brenda Bakke</t>
  </si>
  <si>
    <t>Peter Greene</t>
  </si>
  <si>
    <t>Under Siege 2: Dark TerritoryÂ </t>
  </si>
  <si>
    <t>Colm Feore</t>
  </si>
  <si>
    <t>Jack Ryan: Shadow RecruitÂ </t>
  </si>
  <si>
    <t>David O. Russell</t>
  </si>
  <si>
    <t>Biography|Comedy|Drama</t>
  </si>
  <si>
    <t>JoyÂ </t>
  </si>
  <si>
    <t>Babak Najafi</t>
  </si>
  <si>
    <t>London Has FallenÂ </t>
  </si>
  <si>
    <t>Jean-Pierre Jeunet</t>
  </si>
  <si>
    <t>Action|Horror|Sci-Fi</t>
  </si>
  <si>
    <t>Gary Dourdan</t>
  </si>
  <si>
    <t>Alien: ResurrectionÂ </t>
  </si>
  <si>
    <t>Ned Beatty</t>
  </si>
  <si>
    <t>Tate Donovan</t>
  </si>
  <si>
    <t>ShooterÂ </t>
  </si>
  <si>
    <t>Graham Annable</t>
  </si>
  <si>
    <t>Isaac Hempstead Wright</t>
  </si>
  <si>
    <t>The BoxtrollsÂ </t>
  </si>
  <si>
    <t>Tracy Morgan</t>
  </si>
  <si>
    <t>Griffin Dunne</t>
  </si>
  <si>
    <t>Dianne Wiest</t>
  </si>
  <si>
    <t>Practical MagicÂ </t>
  </si>
  <si>
    <t>The Lego MovieÂ </t>
  </si>
  <si>
    <t>Alison Brie</t>
  </si>
  <si>
    <t>John Pasquin</t>
  </si>
  <si>
    <t>Eileen Brennan</t>
  </si>
  <si>
    <t>Miss Congeniality 2: Armed and FabulousÂ </t>
  </si>
  <si>
    <t>Treat Williams</t>
  </si>
  <si>
    <t>Reign of FireÂ </t>
  </si>
  <si>
    <t>Ruben Fleischer</t>
  </si>
  <si>
    <t>Ryan Gosling</t>
  </si>
  <si>
    <t>Gangster SquadÂ </t>
  </si>
  <si>
    <t>Harold Ramis</t>
  </si>
  <si>
    <t>Adventure|Comedy</t>
  </si>
  <si>
    <t>Year OneÂ </t>
  </si>
  <si>
    <t>Xander Berkeley</t>
  </si>
  <si>
    <t>Biography|Drama|History|Sport</t>
  </si>
  <si>
    <t>InvictusÂ </t>
  </si>
  <si>
    <t>Comedy|Crime|Romance|Thriller</t>
  </si>
  <si>
    <t>DuplicityÂ </t>
  </si>
  <si>
    <t>Denis O'Hare</t>
  </si>
  <si>
    <t>Donald Petrie</t>
  </si>
  <si>
    <t>Ray Walston</t>
  </si>
  <si>
    <t>Steven Anthony Lawrence</t>
  </si>
  <si>
    <t>My Favorite MartianÂ </t>
  </si>
  <si>
    <t>Michael Lerner</t>
  </si>
  <si>
    <t>David Rasche</t>
  </si>
  <si>
    <t>Blair Brown</t>
  </si>
  <si>
    <t>The SentinelÂ </t>
  </si>
  <si>
    <t>Martin Donovan</t>
  </si>
  <si>
    <t>Jorge Blanco</t>
  </si>
  <si>
    <t>Planet 51Â </t>
  </si>
  <si>
    <t>Stuart Baird</t>
  </si>
  <si>
    <t>Star Trek: NemesisÂ </t>
  </si>
  <si>
    <t>Joel Coen</t>
  </si>
  <si>
    <t>Paul Adelstein</t>
  </si>
  <si>
    <t>Comedy|Crime|Romance</t>
  </si>
  <si>
    <t>Intolerable CrueltyÂ </t>
  </si>
  <si>
    <t>Bojana Novakovic</t>
  </si>
  <si>
    <t>Edge of DarknessÂ </t>
  </si>
  <si>
    <t>Penelope Ann Miller</t>
  </si>
  <si>
    <t>Horror|Mystery|Sci-Fi|Thriller</t>
  </si>
  <si>
    <t>John Kapelos</t>
  </si>
  <si>
    <t>The RelicÂ </t>
  </si>
  <si>
    <t>Cathy Moriarty</t>
  </si>
  <si>
    <t>Analyze ThatÂ </t>
  </si>
  <si>
    <t>Righteous KillÂ </t>
  </si>
  <si>
    <t>Harold Becker</t>
  </si>
  <si>
    <t>Mercury RisingÂ 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</si>
  <si>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</si>
  <si>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</si>
  <si>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</si>
  <si>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</si>
  <si>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</si>
  <si>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</si>
  <si>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Sunny Mabrey</t>
  </si>
  <si>
    <t>xXx: State of the UnionÂ </t>
  </si>
  <si>
    <t>Scott Stewart</t>
  </si>
  <si>
    <t>Alan Dale</t>
  </si>
  <si>
    <t>Action|Fantasy|Horror|Sci-Fi|Thriller</t>
  </si>
  <si>
    <t>Josh Wingate</t>
  </si>
  <si>
    <t>PriestÂ </t>
  </si>
  <si>
    <t>Patrick Gilmore</t>
  </si>
  <si>
    <t>Adriano Giannini</t>
  </si>
  <si>
    <t>Adventure|Animation|Comedy|Drama|Family|Fantasy|Romance</t>
  </si>
  <si>
    <t>Sinbad: Legend of the Seven SeasÂ </t>
  </si>
  <si>
    <t>Horror|Sci-Fi|Thriller</t>
  </si>
  <si>
    <t>Event HorizonÂ </t>
  </si>
  <si>
    <t>Susanna Thompson</t>
  </si>
  <si>
    <t>Drama|Fantasy|Mystery|Romance|Thriller</t>
  </si>
  <si>
    <t>DragonflyÂ </t>
  </si>
  <si>
    <t>Mia Kirshner</t>
  </si>
  <si>
    <t>The Black DahliaÂ </t>
  </si>
  <si>
    <t>Tony Bill</t>
  </si>
  <si>
    <t>Action|Adventure|Drama|History|Romance|War</t>
  </si>
  <si>
    <t>FlyboysÂ </t>
  </si>
  <si>
    <t>Philip Winchester</t>
  </si>
  <si>
    <t>Rod Lurie</t>
  </si>
  <si>
    <t>The Last CastleÂ </t>
  </si>
  <si>
    <t>Michael Irby</t>
  </si>
  <si>
    <t>Walter Hill</t>
  </si>
  <si>
    <t>Wilson Cruz</t>
  </si>
  <si>
    <t>Robert Forster</t>
  </si>
  <si>
    <t>SupernovaÂ </t>
  </si>
  <si>
    <t>Akiva Goldsman</t>
  </si>
  <si>
    <t>Drama|Fantasy|Mystery|Romance</t>
  </si>
  <si>
    <t>Matt Bomer</t>
  </si>
  <si>
    <t>Winter's TaleÂ </t>
  </si>
  <si>
    <t>Kevin Corrigan</t>
  </si>
  <si>
    <t>Harald Zwart</t>
  </si>
  <si>
    <t>Kevin Zegers</t>
  </si>
  <si>
    <t>Fantasy|Horror|Mystery|Romance</t>
  </si>
  <si>
    <t>The Mortal Instruments: City of BonesÂ </t>
  </si>
  <si>
    <t>Mike O'Malley</t>
  </si>
  <si>
    <t>Adventure|Comedy|Family|Romance|Sci-Fi</t>
  </si>
  <si>
    <t>Meet DaveÂ </t>
  </si>
  <si>
    <t>Walter Salles</t>
  </si>
  <si>
    <t>Camryn Manheim</t>
  </si>
  <si>
    <t>Drama|Horror|Thriller</t>
  </si>
  <si>
    <t>Dark WaterÂ </t>
  </si>
  <si>
    <t>Ariel Gade</t>
  </si>
  <si>
    <t>EdtvÂ </t>
  </si>
  <si>
    <t>Iain Softley</t>
  </si>
  <si>
    <t>InkheartÂ </t>
  </si>
  <si>
    <t>The SpiritÂ </t>
  </si>
  <si>
    <t>Louis Lombardi</t>
  </si>
  <si>
    <t>David Koepp</t>
  </si>
  <si>
    <t>Olivia Munn</t>
  </si>
  <si>
    <t>Action|Comedy|Mystery|Romance</t>
  </si>
  <si>
    <t>MortdecaiÂ </t>
  </si>
  <si>
    <t>Ulrich Thomsen</t>
  </si>
  <si>
    <t>Uwe Boll</t>
  </si>
  <si>
    <t>Mike Dopud</t>
  </si>
  <si>
    <t>In the Name of the King: A Dungeon Siege TaleÂ </t>
  </si>
  <si>
    <t>Beyond BordersÂ </t>
  </si>
  <si>
    <t>John Dahl</t>
  </si>
  <si>
    <t>Clayne Crawford</t>
  </si>
  <si>
    <t>The Great RaidÂ </t>
  </si>
  <si>
    <t>Filipino</t>
  </si>
  <si>
    <t>Tim Miller</t>
  </si>
  <si>
    <t>Ed Skrein</t>
  </si>
  <si>
    <t>Action|Adventure|Comedy|Romance|Sci-Fi</t>
  </si>
  <si>
    <t>DeadpoolÂ </t>
  </si>
  <si>
    <t>Stephen Herek</t>
  </si>
  <si>
    <t>Morgan Fairchild</t>
  </si>
  <si>
    <t>Holy ManÂ </t>
  </si>
  <si>
    <t>Leonard Roberts</t>
  </si>
  <si>
    <t>Action|Biography|Drama|History|Thriller|War</t>
  </si>
  <si>
    <t>American SniperÂ </t>
  </si>
  <si>
    <t>Dylan Minnette</t>
  </si>
  <si>
    <t>Adventure|Comedy|Family|Fantasy|Horror</t>
  </si>
  <si>
    <t>Odeya Rush</t>
  </si>
  <si>
    <t>GoosebumpsÂ </t>
  </si>
  <si>
    <t>Ken Marino</t>
  </si>
  <si>
    <t>Just Like HeavenÂ </t>
  </si>
  <si>
    <t>Willie Garson</t>
  </si>
  <si>
    <t>Comedy|Family|Romance|Sci-Fi</t>
  </si>
  <si>
    <t>Taylor Negron</t>
  </si>
  <si>
    <t>The Flintstones in Viva Rock VegasÂ </t>
  </si>
  <si>
    <t>Peter MacDonald</t>
  </si>
  <si>
    <t>Kurtwood Smith</t>
  </si>
  <si>
    <t>Action|Adventure|Thriller|War</t>
  </si>
  <si>
    <t>Rambo IIIÂ </t>
  </si>
  <si>
    <t>Malcolm Goodwin</t>
  </si>
  <si>
    <t>Comedy|Drama|Romance|Sport</t>
  </si>
  <si>
    <t>Robert Baker</t>
  </si>
  <si>
    <t>LeatherheadsÂ </t>
  </si>
  <si>
    <t>Kim Shaw</t>
  </si>
  <si>
    <t>Did You Hear About the Morgans?Â </t>
  </si>
  <si>
    <t>Jessica Szohr</t>
  </si>
  <si>
    <t>The InternshipÂ </t>
  </si>
  <si>
    <t>Rob Riggle</t>
  </si>
  <si>
    <t>Resident Evil: AfterlifeÂ </t>
  </si>
  <si>
    <t>Shawn Roberts</t>
  </si>
  <si>
    <t>Anthony Hemingway</t>
  </si>
  <si>
    <t>Nate Parker</t>
  </si>
  <si>
    <t>Red TailsÂ </t>
  </si>
  <si>
    <t>Tristan Mack Wilds</t>
  </si>
  <si>
    <t>The Devil's AdvocateÂ </t>
  </si>
  <si>
    <t>Sean Anders</t>
  </si>
  <si>
    <t>Leighton Meester</t>
  </si>
  <si>
    <t>That's My BoyÂ </t>
  </si>
  <si>
    <t>Brian Thompson</t>
  </si>
  <si>
    <t>DragonHeartÂ </t>
  </si>
  <si>
    <t>Action|Comedy|Crime|Drama</t>
  </si>
  <si>
    <t>After the SunsetÂ </t>
  </si>
  <si>
    <t>Chris Penn</t>
  </si>
  <si>
    <t>Mark Neveldine</t>
  </si>
  <si>
    <t>Spencer Wilding</t>
  </si>
  <si>
    <t>Ghost Rider: Spirit of VengeanceÂ </t>
  </si>
  <si>
    <t>Christopher Lambert</t>
  </si>
  <si>
    <t>John Madden</t>
  </si>
  <si>
    <t>Irene Papas</t>
  </si>
  <si>
    <t>Drama|Music|Romance|War</t>
  </si>
  <si>
    <t>Captain Corelli's MandolinÂ </t>
  </si>
  <si>
    <t>Action|Comedy|Drama|Family|Thriller</t>
  </si>
  <si>
    <t>The PacifierÂ </t>
  </si>
  <si>
    <t>Kevin Bray</t>
  </si>
  <si>
    <t>Ashley Scott</t>
  </si>
  <si>
    <t>Action|Crime</t>
  </si>
  <si>
    <t>Walking TallÂ </t>
  </si>
  <si>
    <t>Siobhan Fallon Hogan</t>
  </si>
  <si>
    <t>Forrest GumpÂ </t>
  </si>
  <si>
    <t>Beth Riesgraf</t>
  </si>
  <si>
    <t>Alvin and the ChipmunksÂ </t>
  </si>
  <si>
    <t>Meet the ParentsÂ </t>
  </si>
  <si>
    <t>Mike Gabriel</t>
  </si>
  <si>
    <t>Adventure|Animation|Drama|Family|History|Musical|Romance</t>
  </si>
  <si>
    <t>PocahontasÂ </t>
  </si>
  <si>
    <t>Irene Bedard</t>
  </si>
  <si>
    <t>Margot Kidder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</si>
  <si>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</si>
  <si>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</si>
  <si>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</si>
  <si>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</si>
  <si>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</si>
  <si>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</si>
  <si>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</si>
  <si>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Jesse Dylan</t>
  </si>
  <si>
    <t>Thomas Ian Nicholas</t>
  </si>
  <si>
    <t>Alyson Hannigan</t>
  </si>
  <si>
    <t>American WeddingÂ </t>
  </si>
  <si>
    <t>Chris Mulkey</t>
  </si>
  <si>
    <t>Captain PhillipsÂ </t>
  </si>
  <si>
    <t>Date NightÂ </t>
  </si>
  <si>
    <t>Fred Rogers</t>
  </si>
  <si>
    <t>CasperÂ </t>
  </si>
  <si>
    <t>The EqualizerÂ </t>
  </si>
  <si>
    <t>James Wilcox</t>
  </si>
  <si>
    <t>Wayne Wang</t>
  </si>
  <si>
    <t>Maid in ManhattanÂ </t>
  </si>
  <si>
    <t>Natasha Richardson</t>
  </si>
  <si>
    <t>Crimson TideÂ </t>
  </si>
  <si>
    <t>Ricky Schroder</t>
  </si>
  <si>
    <t>Gabriele Muccino</t>
  </si>
  <si>
    <t>Kurt Fuller</t>
  </si>
  <si>
    <t>The Pursuit of HappynessÂ </t>
  </si>
  <si>
    <t>Erika Christensen</t>
  </si>
  <si>
    <t>FlightplanÂ </t>
  </si>
  <si>
    <t>Haley Ramm</t>
  </si>
  <si>
    <t>Dylan Baker</t>
  </si>
  <si>
    <t>DisclosureÂ </t>
  </si>
  <si>
    <t>City of AngelsÂ </t>
  </si>
  <si>
    <t>David Carradine</t>
  </si>
  <si>
    <t>Kill Bill: Vol. 1Â </t>
  </si>
  <si>
    <t>Adam Alexi-Malle</t>
  </si>
  <si>
    <t>BowfingerÂ </t>
  </si>
  <si>
    <t>Michael Parks</t>
  </si>
  <si>
    <t>Kill Bill: Vol. 2Â </t>
  </si>
  <si>
    <t>Jack Palance</t>
  </si>
  <si>
    <t>Tango &amp; CashÂ </t>
  </si>
  <si>
    <t>Death Becomes HerÂ </t>
  </si>
  <si>
    <t>Tom Dey</t>
  </si>
  <si>
    <t>Jason Connery</t>
  </si>
  <si>
    <t>Action|Adventure|Comedy|Western</t>
  </si>
  <si>
    <t>Shanghai NoonÂ </t>
  </si>
  <si>
    <t>Executive DecisionÂ </t>
  </si>
  <si>
    <t>J.T. Walsh</t>
  </si>
  <si>
    <t>Ophelia Lovibond</t>
  </si>
  <si>
    <t>Madeline Carroll</t>
  </si>
  <si>
    <t>Mr. Popper's PenguinsÂ </t>
  </si>
  <si>
    <t>Thomas McDonell</t>
  </si>
  <si>
    <t>The Forbidden KingdomÂ </t>
  </si>
  <si>
    <t>Jimmy Hayward</t>
  </si>
  <si>
    <t>Carlos Ponce</t>
  </si>
  <si>
    <t>Free BirdsÂ </t>
  </si>
  <si>
    <t>Holt McCallany</t>
  </si>
  <si>
    <t>Charles S. Dutton</t>
  </si>
  <si>
    <t>Alien 3Â </t>
  </si>
  <si>
    <t>Alan Parker</t>
  </si>
  <si>
    <t>Jimmy Nail</t>
  </si>
  <si>
    <t>Biography|Drama|History|Musical</t>
  </si>
  <si>
    <t>Andrea Corr</t>
  </si>
  <si>
    <t>EvitaÂ </t>
  </si>
  <si>
    <t>John Frankenheimer</t>
  </si>
  <si>
    <t>RoninÂ </t>
  </si>
  <si>
    <t>Michael Lonsdale</t>
  </si>
  <si>
    <t>Adventure|Drama|Horror|Thriller</t>
  </si>
  <si>
    <t>The Ghost and the DarknessÂ </t>
  </si>
  <si>
    <t>Om Puri</t>
  </si>
  <si>
    <t>Paul King</t>
  </si>
  <si>
    <t>Matt Lucas</t>
  </si>
  <si>
    <t>PaddingtonÂ </t>
  </si>
  <si>
    <t>Sally Hawkins</t>
  </si>
  <si>
    <t>Akiva Schaffer</t>
  </si>
  <si>
    <t>Nicholas Braun</t>
  </si>
  <si>
    <t>The WatchÂ </t>
  </si>
  <si>
    <t>William Friedkin</t>
  </si>
  <si>
    <t>Jenna Boyd</t>
  </si>
  <si>
    <t>The HuntedÂ </t>
  </si>
  <si>
    <t>InstinctÂ </t>
  </si>
  <si>
    <t>Terence Bernie Hines</t>
  </si>
  <si>
    <t>Stuck on YouÂ </t>
  </si>
  <si>
    <t>Seymour Cassel</t>
  </si>
  <si>
    <t>Kent Alterman</t>
  </si>
  <si>
    <t>Semi-ProÂ </t>
  </si>
  <si>
    <t>Peter Lord</t>
  </si>
  <si>
    <t>Russell Tovey</t>
  </si>
  <si>
    <t>The Pirates! Band of MisfitsÂ </t>
  </si>
  <si>
    <t>ChangelingÂ </t>
  </si>
  <si>
    <t>Chain ReactionÂ </t>
  </si>
  <si>
    <t>Action|Drama|Sport|Thriller</t>
  </si>
  <si>
    <t>The FanÂ </t>
  </si>
  <si>
    <t>Ellen Barkin</t>
  </si>
  <si>
    <t>Drama|Musical|Romance|Thriller</t>
  </si>
  <si>
    <t>The Phantom of the OperaÂ </t>
  </si>
  <si>
    <t>Miranda Richardson</t>
  </si>
  <si>
    <t>Shekhar Kapur</t>
  </si>
  <si>
    <t>Elizabeth: The Golden AgeÂ </t>
  </si>
  <si>
    <t>Karyn Kusama</t>
  </si>
  <si>
    <t>Ã†on FluxÂ </t>
  </si>
  <si>
    <t>Ron Maxwell</t>
  </si>
  <si>
    <t>Bruce Boxleitner</t>
  </si>
  <si>
    <t>Billy Campbell</t>
  </si>
  <si>
    <t>Gods and GeneralsÂ </t>
  </si>
  <si>
    <t>Robert Butler</t>
  </si>
  <si>
    <t>Lauren Holly</t>
  </si>
  <si>
    <t>TurbulenceÂ </t>
  </si>
  <si>
    <t>Karey Kirkpatrick</t>
  </si>
  <si>
    <t>Comedy|Drama|Family|Fantasy</t>
  </si>
  <si>
    <t>Imagine ThatÂ </t>
  </si>
  <si>
    <t>Tina Fey</t>
  </si>
  <si>
    <t>Adventure|Comedy|Crime|Family|Musical</t>
  </si>
  <si>
    <t>Muppets Most WantedÂ </t>
  </si>
  <si>
    <t>ThunderbirdsÂ </t>
  </si>
  <si>
    <t>Steve Antin</t>
  </si>
  <si>
    <t>Peter Gallagher</t>
  </si>
  <si>
    <t>Drama|Music|Musical|Romance</t>
  </si>
  <si>
    <t>BurlesqueÂ </t>
  </si>
  <si>
    <t>AndrÃ© Dussollier</t>
  </si>
  <si>
    <t>Drama|Mystery|Romance|War</t>
  </si>
  <si>
    <t>Denis Lavant</t>
  </si>
  <si>
    <t>A Very Long EngagementÂ </t>
  </si>
  <si>
    <t>Norman Reedus</t>
  </si>
  <si>
    <t>Blade IIÂ </t>
  </si>
  <si>
    <t>Seven PoundsÂ </t>
  </si>
  <si>
    <t>Jason Momoa</t>
  </si>
  <si>
    <t>Bullet to the HeadÂ </t>
  </si>
  <si>
    <t>Jon Seda</t>
  </si>
  <si>
    <t>Francis Ford Coppola</t>
  </si>
  <si>
    <t>The Godfather: Part IIIÂ </t>
  </si>
  <si>
    <t>ElizabethtownÂ </t>
  </si>
  <si>
    <t>Billy Gardell</t>
  </si>
  <si>
    <t>Todd Stashwick</t>
  </si>
  <si>
    <t>You, Me and DupreeÂ </t>
  </si>
  <si>
    <t>Amanda Detmer</t>
  </si>
  <si>
    <t>Richard Lester</t>
  </si>
  <si>
    <t>Action|Adventure|Romance|Sci-Fi</t>
  </si>
  <si>
    <t>Superman IIÂ </t>
  </si>
  <si>
    <t>Lenny Venito</t>
  </si>
  <si>
    <t>Todd Giebenhain</t>
  </si>
  <si>
    <t>GigliÂ </t>
  </si>
  <si>
    <t>All the King's MenÂ </t>
  </si>
  <si>
    <t>ShaftÂ </t>
  </si>
  <si>
    <t>Adventure|Animation|Drama|Family|Fantasy|Musical|Mystery|Romance</t>
  </si>
  <si>
    <t>AnastasiaÂ </t>
  </si>
  <si>
    <t>Kylie Minogue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</si>
  <si>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</si>
  <si>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</si>
  <si>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</si>
  <si>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</si>
  <si>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</si>
  <si>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</si>
  <si>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</si>
  <si>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</si>
  <si>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</si>
  <si>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Kimberly Elise</t>
  </si>
  <si>
    <t>Drama|History|Horror</t>
  </si>
  <si>
    <t>BelovedÂ </t>
  </si>
  <si>
    <t>Hill Harper</t>
  </si>
  <si>
    <t>Curtis Hanson</t>
  </si>
  <si>
    <t>Drama|Romance|Sport</t>
  </si>
  <si>
    <t>Lucky YouÂ </t>
  </si>
  <si>
    <t>Catch Me If You CanÂ </t>
  </si>
  <si>
    <t>Harold Perrineau</t>
  </si>
  <si>
    <t>Zero Dark ThirtyÂ </t>
  </si>
  <si>
    <t>The Break-UpÂ </t>
  </si>
  <si>
    <t>Phyllida Lloyd</t>
  </si>
  <si>
    <t>Comedy|Family|Musical|Romance</t>
  </si>
  <si>
    <t>Mamma Mia!Â </t>
  </si>
  <si>
    <t>Valentine's DayÂ </t>
  </si>
  <si>
    <t>Jay Chandrasekhar</t>
  </si>
  <si>
    <t>Jessica Simpson</t>
  </si>
  <si>
    <t>Alice Greczyn</t>
  </si>
  <si>
    <t>The Dukes of HazzardÂ </t>
  </si>
  <si>
    <t>Michael Weston</t>
  </si>
  <si>
    <t>Terrence Malick</t>
  </si>
  <si>
    <t>The Thin Red LineÂ </t>
  </si>
  <si>
    <t>Dash Mihok</t>
  </si>
  <si>
    <t>David Dobkin</t>
  </si>
  <si>
    <t>The Change-UpÂ </t>
  </si>
  <si>
    <t>Milos Forman</t>
  </si>
  <si>
    <t>Gerry Becker</t>
  </si>
  <si>
    <t>Matt Price</t>
  </si>
  <si>
    <t>Man on the MoonÂ </t>
  </si>
  <si>
    <t>CasinoÂ </t>
  </si>
  <si>
    <t>Pierre Morel</t>
  </si>
  <si>
    <t>Amber Rose Revah</t>
  </si>
  <si>
    <t>Kasia Smutniak</t>
  </si>
  <si>
    <t>From Paris with LoveÂ </t>
  </si>
  <si>
    <t>Paul Hunter</t>
  </si>
  <si>
    <t>Bulletproof MonkÂ </t>
  </si>
  <si>
    <t>Tony Cox</t>
  </si>
  <si>
    <t>Me, Myself &amp; IreneÂ </t>
  </si>
  <si>
    <t>Steve Oedekerk</t>
  </si>
  <si>
    <t>Rob Paulsen</t>
  </si>
  <si>
    <t>BarnyardÂ </t>
  </si>
  <si>
    <t>The Twilight Saga: New MoonÂ </t>
  </si>
  <si>
    <t>Kathleen Freeman</t>
  </si>
  <si>
    <t>ShrekÂ </t>
  </si>
  <si>
    <t>George Nolfi</t>
  </si>
  <si>
    <t>Romance|Sci-Fi|Thriller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</si>
  <si>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</si>
  <si>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</si>
  <si>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</si>
  <si>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</si>
  <si>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</si>
  <si>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</si>
  <si>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Lupe Ontiveros</t>
  </si>
  <si>
    <t>As Good as It GetsÂ </t>
  </si>
  <si>
    <t>Shirley Knight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</si>
  <si>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</si>
  <si>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</si>
  <si>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</si>
  <si>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</si>
  <si>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</si>
  <si>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Joel Courtney</t>
  </si>
  <si>
    <t>Super 8Â </t>
  </si>
  <si>
    <t>Erin BrockovichÂ </t>
  </si>
  <si>
    <t>Conchata Ferrell</t>
  </si>
  <si>
    <t>How to Lose a Guy in 10 DaysÂ </t>
  </si>
  <si>
    <t>Thomas Lennon</t>
  </si>
  <si>
    <t>Craig Roberts</t>
  </si>
  <si>
    <t>22 Jump StreetÂ </t>
  </si>
  <si>
    <t>Neil Jordan</t>
  </si>
  <si>
    <t>Drama|Fantasy|Horror</t>
  </si>
  <si>
    <t>Interview with the Vampire: The Vampire ChroniclesÂ </t>
  </si>
  <si>
    <t>Yes ManÂ </t>
  </si>
  <si>
    <t>Danny Masterson</t>
  </si>
  <si>
    <t>Rawson Marshall Thurber</t>
  </si>
  <si>
    <t>Central IntelligenceÂ </t>
  </si>
  <si>
    <t>Megan Park</t>
  </si>
  <si>
    <t>StepmomÂ </t>
  </si>
  <si>
    <t>Daddy's HomeÂ </t>
  </si>
  <si>
    <t>Adventure|Comedy|Drama|Fantasy|Musical</t>
  </si>
  <si>
    <t>Into the WoodsÂ </t>
  </si>
  <si>
    <t>Spike Lee</t>
  </si>
  <si>
    <t>James Ransone</t>
  </si>
  <si>
    <t>Inside ManÂ </t>
  </si>
  <si>
    <t>Brian Helgeland</t>
  </si>
  <si>
    <t>Deborah Kara Unger</t>
  </si>
  <si>
    <t>Bill Duke</t>
  </si>
  <si>
    <t>PaybackÂ </t>
  </si>
  <si>
    <t>Frank Marshall</t>
  </si>
  <si>
    <t>Dylan Walsh</t>
  </si>
  <si>
    <t>CongoÂ </t>
  </si>
  <si>
    <t>KnowingÂ </t>
  </si>
  <si>
    <t>Chandler Canterbury</t>
  </si>
  <si>
    <t>Failure to LaunchÂ </t>
  </si>
  <si>
    <t>Crazy, Stupid, Love.Â </t>
  </si>
  <si>
    <t>Peter Hewitt</t>
  </si>
  <si>
    <t>Mark Christopher Lawrence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</si>
  <si>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</si>
  <si>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</si>
  <si>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</si>
  <si>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</si>
  <si>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</si>
  <si>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</si>
  <si>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</si>
  <si>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</si>
  <si>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Scoot McNairy</t>
  </si>
  <si>
    <t>Andy Fickman</t>
  </si>
  <si>
    <t>Billy Brown</t>
  </si>
  <si>
    <t>Action|Adventure|Family|Fantasy|Sci-Fi|Thriller</t>
  </si>
  <si>
    <t>Race to Witch MountainÂ </t>
  </si>
  <si>
    <t>James McTeigue</t>
  </si>
  <si>
    <t>V for VendettaÂ </t>
  </si>
  <si>
    <t>Rupert Graves</t>
  </si>
  <si>
    <t>Anna-Louise Plowman</t>
  </si>
  <si>
    <t>Fann Wong</t>
  </si>
  <si>
    <t>Shanghai KnightsÂ 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</si>
  <si>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</si>
  <si>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</si>
  <si>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</si>
  <si>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</si>
  <si>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</si>
  <si>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Cheryl Hines</t>
  </si>
  <si>
    <t>Gary Fleder</t>
  </si>
  <si>
    <t>Jennifer Esposito</t>
  </si>
  <si>
    <t>Don't Say a WordÂ </t>
  </si>
  <si>
    <t>Tommy Wirkola</t>
  </si>
  <si>
    <t>Derek Mears</t>
  </si>
  <si>
    <t>Hansel &amp; Gretel: Witch HuntersÂ </t>
  </si>
  <si>
    <t>Adrian Lyne</t>
  </si>
  <si>
    <t>Erik Per Sullivan</t>
  </si>
  <si>
    <t>Olivier Martinez</t>
  </si>
  <si>
    <t>UnfaithfulÂ </t>
  </si>
  <si>
    <t>Emily Wickersham</t>
  </si>
  <si>
    <t>Alex Pettyfer</t>
  </si>
  <si>
    <t>I Am Number FourÂ </t>
  </si>
  <si>
    <t>Stephen Gaghan</t>
  </si>
  <si>
    <t>Amr Waked</t>
  </si>
  <si>
    <t>SyrianaÂ </t>
  </si>
  <si>
    <t>James Badge Dale</t>
  </si>
  <si>
    <t>13 HoursÂ </t>
  </si>
  <si>
    <t>David Costabile</t>
  </si>
  <si>
    <t>Jorge R. GutiÃ©rrez</t>
  </si>
  <si>
    <t>The Book of LifeÂ </t>
  </si>
  <si>
    <t>Ana de la Reguera</t>
  </si>
  <si>
    <t>Richard Loncraine</t>
  </si>
  <si>
    <t>FirewallÂ </t>
  </si>
  <si>
    <t>Mary Lynn Rajskub</t>
  </si>
  <si>
    <t>Absolute PowerÂ </t>
  </si>
  <si>
    <t>G.I. JaneÂ </t>
  </si>
  <si>
    <t>The GameÂ </t>
  </si>
  <si>
    <t>Christophe Gans</t>
  </si>
  <si>
    <t>Adventure|Horror|Mystery</t>
  </si>
  <si>
    <t>Silent HillÂ </t>
  </si>
  <si>
    <t>Alice Krige</t>
  </si>
  <si>
    <t>Howard Deutch</t>
  </si>
  <si>
    <t>The ReplacementsÂ </t>
  </si>
  <si>
    <t>Faizon Love</t>
  </si>
  <si>
    <t>Jon Hurwitz</t>
  </si>
  <si>
    <t>Dania Ramirez</t>
  </si>
  <si>
    <t>American ReunionÂ </t>
  </si>
  <si>
    <t>Michael Cudlitz</t>
  </si>
  <si>
    <t>The NegotiatorÂ </t>
  </si>
  <si>
    <t>Steven Quale</t>
  </si>
  <si>
    <t>Alycia Debnam-Carey</t>
  </si>
  <si>
    <t>Into the StormÂ </t>
  </si>
  <si>
    <t>John Landis</t>
  </si>
  <si>
    <t>Jon Tenney</t>
  </si>
  <si>
    <t>Beverly Hills Cop IIIÂ </t>
  </si>
  <si>
    <t>Robert Picardo</t>
  </si>
  <si>
    <t>Gremlins 2: The New BatchÂ </t>
  </si>
  <si>
    <t>Phoebe Cates</t>
  </si>
  <si>
    <t>The JudgeÂ </t>
  </si>
  <si>
    <t>The PeacemakerÂ </t>
  </si>
  <si>
    <t>Alexander Witt</t>
  </si>
  <si>
    <t>Resident Evil: ApocalypseÂ </t>
  </si>
  <si>
    <t>Mike Epps</t>
  </si>
  <si>
    <t>Beeban Kidron</t>
  </si>
  <si>
    <t>Bridget Jones: The Edge of ReasonÂ </t>
  </si>
  <si>
    <t>Celia Imrie</t>
  </si>
  <si>
    <t>Carl Franklin</t>
  </si>
  <si>
    <t>Crime|Drama|Romance|Thriller</t>
  </si>
  <si>
    <t>Out of TimeÂ </t>
  </si>
  <si>
    <t>Steven Seagal</t>
  </si>
  <si>
    <t>Joan Chen</t>
  </si>
  <si>
    <t>On Deadly GroundÂ </t>
  </si>
  <si>
    <t>The Adventures of Sharkboy and Lavagirl 3-DÂ </t>
  </si>
  <si>
    <t>Danny Boyle</t>
  </si>
  <si>
    <t>Virginie Ledoyen</t>
  </si>
  <si>
    <t>The BeachÂ </t>
  </si>
  <si>
    <t>Raising HelenÂ </t>
  </si>
  <si>
    <t>Ben Miles</t>
  </si>
  <si>
    <t>ShÃ´ Kosugi</t>
  </si>
  <si>
    <t>Ninja AssassinÂ </t>
  </si>
  <si>
    <t>For Love of the GameÂ </t>
  </si>
  <si>
    <t>Andrew Bergman</t>
  </si>
  <si>
    <t>Rumer Willis</t>
  </si>
  <si>
    <t>Comedy|Crime|Drama|Thriller</t>
  </si>
  <si>
    <t>StripteaseÂ </t>
  </si>
  <si>
    <t>MarmadukeÂ </t>
  </si>
  <si>
    <t>Jay Mohr</t>
  </si>
  <si>
    <t>Drama|Fantasy</t>
  </si>
  <si>
    <t>HereafterÂ </t>
  </si>
  <si>
    <t>Barbet Schroeder</t>
  </si>
  <si>
    <t>Murder by NumbersÂ </t>
  </si>
  <si>
    <t>Agnes Bruckner</t>
  </si>
  <si>
    <t>Muse Watson</t>
  </si>
  <si>
    <t>AssassinsÂ </t>
  </si>
  <si>
    <t>Peter Webber</t>
  </si>
  <si>
    <t>Stephen Walters</t>
  </si>
  <si>
    <t>Hannibal RisingÂ </t>
  </si>
  <si>
    <t>Tim Matheson</t>
  </si>
  <si>
    <t>The Story of UsÂ </t>
  </si>
  <si>
    <t>Andrew Niccol</t>
  </si>
  <si>
    <t>J.D. Evermore</t>
  </si>
  <si>
    <t>The HostÂ </t>
  </si>
  <si>
    <t>Harry Connick Jr.</t>
  </si>
  <si>
    <t>BasicÂ </t>
  </si>
  <si>
    <t>Tim Daly</t>
  </si>
  <si>
    <t>Blood WorkÂ </t>
  </si>
  <si>
    <t>The InternationalÂ </t>
  </si>
  <si>
    <t>John Carpenter</t>
  </si>
  <si>
    <t>Valeria Golino</t>
  </si>
  <si>
    <t>Escape from L.A.Â </t>
  </si>
  <si>
    <t>The Iron GiantÂ </t>
  </si>
  <si>
    <t>M. Emmet Walsh</t>
  </si>
  <si>
    <t>Wes Anderson</t>
  </si>
  <si>
    <t>Adventure|Comedy|Drama</t>
  </si>
  <si>
    <t>The Life Aquatic with Steve ZissouÂ </t>
  </si>
  <si>
    <t>Donald Watkins</t>
  </si>
  <si>
    <t>Action|Biography|Drama|History|War</t>
  </si>
  <si>
    <t>Free State of JonesÂ </t>
  </si>
  <si>
    <t>The Life of David GaleÂ </t>
  </si>
  <si>
    <t>Vanessa Ferlito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</si>
  <si>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</si>
  <si>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</si>
  <si>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</si>
  <si>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</si>
  <si>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</si>
  <si>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</si>
  <si>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David Bailie</t>
  </si>
  <si>
    <t>Paul Brooke</t>
  </si>
  <si>
    <t>The Messenger: The Story of Joan of ArcÂ </t>
  </si>
  <si>
    <t>David Gordon Green</t>
  </si>
  <si>
    <t>Adventure|Comedy|Fantasy</t>
  </si>
  <si>
    <t>Your HighnessÂ </t>
  </si>
  <si>
    <t>Jim Sheridan</t>
  </si>
  <si>
    <t>Gregory Smith</t>
  </si>
  <si>
    <t>Dream HouseÂ </t>
  </si>
  <si>
    <t>Costa-Gavras</t>
  </si>
  <si>
    <t>Mad CityÂ </t>
  </si>
  <si>
    <t>William Atherton</t>
  </si>
  <si>
    <t>Patrick Read Johnson</t>
  </si>
  <si>
    <t>Lara Flynn Boyle</t>
  </si>
  <si>
    <t>Adventure|Comedy|Crime|Drama|Family</t>
  </si>
  <si>
    <t>Baby's Day OutÂ </t>
  </si>
  <si>
    <t>Roland JoffÃ©</t>
  </si>
  <si>
    <t>The Scarlet LetterÂ </t>
  </si>
  <si>
    <t>Fair GameÂ </t>
  </si>
  <si>
    <t>Mo'Nique</t>
  </si>
  <si>
    <t>Action|Biography|Crime|Drama|Thriller</t>
  </si>
  <si>
    <t>Ian Ziering</t>
  </si>
  <si>
    <t>DominoÂ </t>
  </si>
  <si>
    <t>JadeÂ </t>
  </si>
  <si>
    <t>GamerÂ </t>
  </si>
  <si>
    <t>Richard LaGravenese</t>
  </si>
  <si>
    <t>Zoey Deutch</t>
  </si>
  <si>
    <t>Alden Ehrenreich</t>
  </si>
  <si>
    <t>Beautiful CreaturesÂ </t>
  </si>
  <si>
    <t>Pruitt Taylor Vince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</si>
  <si>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</si>
  <si>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</si>
  <si>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</si>
  <si>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</si>
  <si>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</si>
  <si>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</si>
  <si>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Comedy|Sci-Fi</t>
  </si>
  <si>
    <t>What Planet Are You From?Â </t>
  </si>
  <si>
    <t>Patrick Lussier</t>
  </si>
  <si>
    <t>Drive AngryÂ </t>
  </si>
  <si>
    <t>Robin Shou</t>
  </si>
  <si>
    <t>Street Fighter: The Legend of Chun-LiÂ </t>
  </si>
  <si>
    <t>James Wong</t>
  </si>
  <si>
    <t>The OneÂ </t>
  </si>
  <si>
    <t>Gilbert Gottfried</t>
  </si>
  <si>
    <t>Action|Adventure|Comedy|Crime|Music|Mystery</t>
  </si>
  <si>
    <t>The Adventures of Ford FairlaneÂ </t>
  </si>
  <si>
    <t>David Patrick Kelly</t>
  </si>
  <si>
    <t>Jacob Vargas</t>
  </si>
  <si>
    <t>TrafficÂ </t>
  </si>
  <si>
    <t>Indiana Jones and the Last CrusadeÂ </t>
  </si>
  <si>
    <t>Alison Doody</t>
  </si>
  <si>
    <t>Action|Crime|Drama|Sci-Fi|Thriller</t>
  </si>
  <si>
    <t>ChappieÂ </t>
  </si>
  <si>
    <t>The Bone CollectorÂ </t>
  </si>
  <si>
    <t>Dwight Yoakam</t>
  </si>
  <si>
    <t>Panic RoomÂ </t>
  </si>
  <si>
    <t>Action|Adventure|Comedy|Drama|War</t>
  </si>
  <si>
    <t>Three KingsÂ </t>
  </si>
  <si>
    <t>Fares Fares</t>
  </si>
  <si>
    <t>Child 44Â </t>
  </si>
  <si>
    <t>Czech Republic</t>
  </si>
  <si>
    <t>Douglas Haase</t>
  </si>
  <si>
    <t>Corinna Harney</t>
  </si>
  <si>
    <t>Rat RaceÂ </t>
  </si>
  <si>
    <t>Vince Vieluf</t>
  </si>
  <si>
    <t>Drama|Mystery|Sci-Fi</t>
  </si>
  <si>
    <t>K-PAXÂ </t>
  </si>
  <si>
    <t>Kate &amp; LeopoldÂ </t>
  </si>
  <si>
    <t>Bradley Whitford</t>
  </si>
  <si>
    <t>Frances O'Connor</t>
  </si>
  <si>
    <t>BedazzledÂ </t>
  </si>
  <si>
    <t>Brian Doyle-Murray</t>
  </si>
  <si>
    <t>Crime|Drama|Music</t>
  </si>
  <si>
    <t>The Cotton ClubÂ </t>
  </si>
  <si>
    <t>Fred Gwynne</t>
  </si>
  <si>
    <t>Adventure|Crime|Drama|Western</t>
  </si>
  <si>
    <t>3:10 to YumaÂ </t>
  </si>
  <si>
    <t>Gretchen Mol</t>
  </si>
  <si>
    <t>Olivier Megaton</t>
  </si>
  <si>
    <t>Taken 3Â </t>
  </si>
  <si>
    <t>Out of SightÂ </t>
  </si>
  <si>
    <t>Comedy|Drama|Thriller</t>
  </si>
  <si>
    <t>The Cable GuyÂ </t>
  </si>
  <si>
    <t>Andy Dick</t>
  </si>
  <si>
    <t>Action|Comedy|Crime|Music|Romance|Thriller</t>
  </si>
  <si>
    <t>Charlie Korsmo</t>
  </si>
  <si>
    <t>Dick TracyÂ </t>
  </si>
  <si>
    <t>Faye Dunaway</t>
  </si>
  <si>
    <t>Crime|Romance|Thriller</t>
  </si>
  <si>
    <t>The Thomas Crown AffairÂ </t>
  </si>
  <si>
    <t>Penny Marshall</t>
  </si>
  <si>
    <t>Adam Garcia</t>
  </si>
  <si>
    <t>Riding in Cars with BoysÂ </t>
  </si>
  <si>
    <t>Paul Bolger</t>
  </si>
  <si>
    <t>Happily N'Ever AfterÂ </t>
  </si>
  <si>
    <t>Stephen Frears</t>
  </si>
  <si>
    <t>Bronagh Gallagher</t>
  </si>
  <si>
    <t>Mary ReillyÂ </t>
  </si>
  <si>
    <t>P.J. Hogan</t>
  </si>
  <si>
    <t>My Best Friend's WeddingÂ </t>
  </si>
  <si>
    <t>America's SweetheartsÂ </t>
  </si>
  <si>
    <t>InsomniaÂ </t>
  </si>
  <si>
    <t>Crystal Lowe</t>
  </si>
  <si>
    <t>Action|Adventure|Drama|Sci-Fi|Thriller</t>
  </si>
  <si>
    <t>Star Trek: First ContactÂ </t>
  </si>
  <si>
    <t>Billy Blair</t>
  </si>
  <si>
    <t>Action|Drama|Fantasy|Thriller|Western</t>
  </si>
  <si>
    <t>Jonah HexÂ </t>
  </si>
  <si>
    <t>Action|Drama|Mystery|Thriller|War</t>
  </si>
  <si>
    <t>Courage Under FireÂ </t>
  </si>
  <si>
    <t>Swoosie Kurtz</t>
  </si>
  <si>
    <t>Liar LiarÂ </t>
  </si>
  <si>
    <t>Randall 'Tex' Cobb</t>
  </si>
  <si>
    <t>The FlintstonesÂ </t>
  </si>
  <si>
    <t>Luke Grimes</t>
  </si>
  <si>
    <t>Taken 2Â </t>
  </si>
  <si>
    <t>David Zucker</t>
  </si>
  <si>
    <t>Pamela Anderson</t>
  </si>
  <si>
    <t>Regina Hall</t>
  </si>
  <si>
    <t>Scary Movie 3Â </t>
  </si>
  <si>
    <t>Jenny McCarthy</t>
  </si>
  <si>
    <t>Wendy Raquel Robinson</t>
  </si>
  <si>
    <t>Action|Comedy|Crime|Romance</t>
  </si>
  <si>
    <t>Candice Bergen</t>
  </si>
  <si>
    <t>Miss CongenialityÂ </t>
  </si>
  <si>
    <t>Action|Adventure|Family|Fantasy|Sci-Fi</t>
  </si>
  <si>
    <t>Journey to the Center of the EarthÂ </t>
  </si>
  <si>
    <t>The Princess Diaries 2: Royal EngagementÂ </t>
  </si>
  <si>
    <t>The Pelican BriefÂ </t>
  </si>
  <si>
    <t>The ClientÂ </t>
  </si>
  <si>
    <t>Brad Renfro</t>
  </si>
  <si>
    <t>Noel Gugliemi</t>
  </si>
  <si>
    <t>The Bucket ListÂ </t>
  </si>
  <si>
    <t>Polly Walker</t>
  </si>
  <si>
    <t>Patriot GamesÂ </t>
  </si>
  <si>
    <t>Patrick Bergin</t>
  </si>
  <si>
    <t>Jane Fonda</t>
  </si>
  <si>
    <t>Monster-in-LawÂ </t>
  </si>
  <si>
    <t>Denis Villeneuve</t>
  </si>
  <si>
    <t>PrisonersÂ </t>
  </si>
  <si>
    <t>Training DayÂ </t>
  </si>
  <si>
    <t>Tom Berenger</t>
  </si>
  <si>
    <t>Enrico Colantoni</t>
  </si>
  <si>
    <t>Galaxy QuestÂ </t>
  </si>
  <si>
    <t>Scary Movie 2Â </t>
  </si>
  <si>
    <t>Eric Jacobson</t>
  </si>
  <si>
    <t>Adventure|Comedy|Family|Musical</t>
  </si>
  <si>
    <t>The MuppetsÂ </t>
  </si>
  <si>
    <t>Traci Lords</t>
  </si>
  <si>
    <t>Action|Horror</t>
  </si>
  <si>
    <t>BladeÂ </t>
  </si>
  <si>
    <t>Thomas Carter</t>
  </si>
  <si>
    <t>Coach CarterÂ </t>
  </si>
  <si>
    <t>Robert Ri'chard</t>
  </si>
  <si>
    <t>Roger Michell</t>
  </si>
  <si>
    <t>Matt Malloy</t>
  </si>
  <si>
    <t>Changing LanesÂ </t>
  </si>
  <si>
    <t>Bruce Altman</t>
  </si>
  <si>
    <t>Luis Llosa</t>
  </si>
  <si>
    <t>Eric Stoltz</t>
  </si>
  <si>
    <t>Action|Adventure|Horror|Thriller</t>
  </si>
  <si>
    <t>AnacondaÂ </t>
  </si>
  <si>
    <t>Kari Wuhrer</t>
  </si>
  <si>
    <t>Tyra Banks</t>
  </si>
  <si>
    <t>Comedy|Drama|Music|Romance</t>
  </si>
  <si>
    <t>Coyote UglyÂ </t>
  </si>
  <si>
    <t>Richard Curtis</t>
  </si>
  <si>
    <t>Love ActuallyÂ </t>
  </si>
  <si>
    <t>Madeline Kahn</t>
  </si>
  <si>
    <t>A Bug's LifeÂ </t>
  </si>
  <si>
    <t>From HellÂ </t>
  </si>
  <si>
    <t>Rod Steiger</t>
  </si>
  <si>
    <t>Action|Crime|Drama|Romance|Thriller</t>
  </si>
  <si>
    <t>The SpecialistÂ </t>
  </si>
  <si>
    <t>Peru</t>
  </si>
  <si>
    <t>Don Johnson</t>
  </si>
  <si>
    <t>Tin CupÂ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</si>
  <si>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</si>
  <si>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</si>
  <si>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</si>
  <si>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</si>
  <si>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</si>
  <si>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Nick Zano</t>
  </si>
  <si>
    <t>Fat AlbertÂ </t>
  </si>
  <si>
    <t>Russell Mulcahy</t>
  </si>
  <si>
    <t>Resident Evil: ExtinctionÂ </t>
  </si>
  <si>
    <t>BlendedÂ </t>
  </si>
  <si>
    <t>Joel McHale</t>
  </si>
  <si>
    <t>Last HolidayÂ </t>
  </si>
  <si>
    <t>The River WildÂ </t>
  </si>
  <si>
    <t>Vincent Kartheiser</t>
  </si>
  <si>
    <t>Drama|Family|Fantasy</t>
  </si>
  <si>
    <t>The Indian in the CupboardÂ </t>
  </si>
  <si>
    <t>Shea Whigham</t>
  </si>
  <si>
    <t>DemiÃ¡n Bichir</t>
  </si>
  <si>
    <t>SavagesÂ </t>
  </si>
  <si>
    <t>David R. Ellis</t>
  </si>
  <si>
    <t>Valerie Cruz</t>
  </si>
  <si>
    <t>CellularÂ </t>
  </si>
  <si>
    <t>Peter Howitt</t>
  </si>
  <si>
    <t>Natalie Imbruglia</t>
  </si>
  <si>
    <t>Johnny EnglishÂ </t>
  </si>
  <si>
    <t>John A. Davis</t>
  </si>
  <si>
    <t>The Ant BullyÂ </t>
  </si>
  <si>
    <t>David Lynch</t>
  </si>
  <si>
    <t>DuneÂ </t>
  </si>
  <si>
    <t>JosÃ© Ferrer</t>
  </si>
  <si>
    <t>Julie Taymor</t>
  </si>
  <si>
    <t>T.V. Carpio</t>
  </si>
  <si>
    <t>Drama|Fantasy|Musical|Romance</t>
  </si>
  <si>
    <t>Across the UniverseÂ </t>
  </si>
  <si>
    <t>Robert Clohessy</t>
  </si>
  <si>
    <t>Revolutionary RoadÂ </t>
  </si>
  <si>
    <t>16 BlocksÂ </t>
  </si>
  <si>
    <t>Mathieu Kassovitz</t>
  </si>
  <si>
    <t>Babylon A.D.Â </t>
  </si>
  <si>
    <t>David Belle</t>
  </si>
  <si>
    <t>John Gray</t>
  </si>
  <si>
    <t>Alexa PenaVega</t>
  </si>
  <si>
    <t>The Glimmer ManÂ </t>
  </si>
  <si>
    <t>John de Lancie</t>
  </si>
  <si>
    <t>MultiplicityÂ </t>
  </si>
  <si>
    <t>John Schultz</t>
  </si>
  <si>
    <t>Carter Jenkins</t>
  </si>
  <si>
    <t>Adventure|Comedy|Family|Fantasy|Sci-Fi</t>
  </si>
  <si>
    <t>Malese Jow</t>
  </si>
  <si>
    <t>Aliens in the AtticÂ </t>
  </si>
  <si>
    <t>Sean Penn</t>
  </si>
  <si>
    <t>Adrien Dorval</t>
  </si>
  <si>
    <t>Costas Mandylor</t>
  </si>
  <si>
    <t>The PledgeÂ </t>
  </si>
  <si>
    <t>Susan Stroman</t>
  </si>
  <si>
    <t>Comedy|Musical</t>
  </si>
  <si>
    <t>The ProducersÂ </t>
  </si>
  <si>
    <t>Simon Wincer</t>
  </si>
  <si>
    <t>The PhantomÂ </t>
  </si>
  <si>
    <t>Kristy Swanson</t>
  </si>
  <si>
    <t>Billy Bob Thornton</t>
  </si>
  <si>
    <t>Henry Thomas</t>
  </si>
  <si>
    <t>All the Pretty HorsesÂ </t>
  </si>
  <si>
    <t>Biography|Drama|History</t>
  </si>
  <si>
    <t>NixonÂ </t>
  </si>
  <si>
    <t>The Ghost WriterÂ </t>
  </si>
  <si>
    <t>Deep RisingÂ </t>
  </si>
  <si>
    <t>Omari Hardwick</t>
  </si>
  <si>
    <t>Action|Crime|Drama|Thriller|War</t>
  </si>
  <si>
    <t>Miracle at St. AnnaÂ </t>
  </si>
  <si>
    <t>Laz Alonso</t>
  </si>
  <si>
    <t>Ye Liu</t>
  </si>
  <si>
    <t>Curse of the Golden FlowerÂ </t>
  </si>
  <si>
    <t>Danny Pang</t>
  </si>
  <si>
    <t>Charlie Yeung</t>
  </si>
  <si>
    <t>Bangkok DangerousÂ </t>
  </si>
  <si>
    <t>Comedy|Crime|Thriller</t>
  </si>
  <si>
    <t>Big TroubleÂ </t>
  </si>
  <si>
    <t>Omar Epps</t>
  </si>
  <si>
    <t>Giovanna Mezzogiorno</t>
  </si>
  <si>
    <t>Marcela Mar</t>
  </si>
  <si>
    <t>Love in the Time of CholeraÂ </t>
  </si>
  <si>
    <t>George P. Cosmatos</t>
  </si>
  <si>
    <t>Sam Waterston</t>
  </si>
  <si>
    <t>Shadow ConspiracyÂ </t>
  </si>
  <si>
    <t>Oliver Parker</t>
  </si>
  <si>
    <t>Tim McInnerny</t>
  </si>
  <si>
    <t>Daniel Kaluuya</t>
  </si>
  <si>
    <t>Johnny English RebornÂ </t>
  </si>
  <si>
    <t>Ben Affleck</t>
  </si>
  <si>
    <t>Biography|Drama|History|Thriller</t>
  </si>
  <si>
    <t>Clea DuVall</t>
  </si>
  <si>
    <t>ArgoÂ </t>
  </si>
  <si>
    <t>Daniel Roebuck</t>
  </si>
  <si>
    <t>Action|Adventure|Crime|Drama|Mystery|Thriller</t>
  </si>
  <si>
    <t>The FugitiveÂ </t>
  </si>
  <si>
    <t>The Bounty HunterÂ </t>
  </si>
  <si>
    <t>SleepersÂ </t>
  </si>
  <si>
    <t>Julia Nickson</t>
  </si>
  <si>
    <t>Rambo: First Blood Part IIÂ </t>
  </si>
  <si>
    <t>Martin Kove</t>
  </si>
  <si>
    <t>Brian Gibson</t>
  </si>
  <si>
    <t>The JurorÂ </t>
  </si>
  <si>
    <t>Norman Ferguson</t>
  </si>
  <si>
    <t>Dickie Jones</t>
  </si>
  <si>
    <t>Animation|Family|Fantasy|Musical</t>
  </si>
  <si>
    <t>Mel Blanc</t>
  </si>
  <si>
    <t>PinocchioÂ </t>
  </si>
  <si>
    <t>Approved</t>
  </si>
  <si>
    <t>Michael Cimino</t>
  </si>
  <si>
    <t>Adventure|Drama|Western</t>
  </si>
  <si>
    <t>Heaven's GateÂ </t>
  </si>
  <si>
    <t>Isabelle Huppert</t>
  </si>
  <si>
    <t>Underworld: EvolutionÂ </t>
  </si>
  <si>
    <t>Paul McGuigan</t>
  </si>
  <si>
    <t>Victor FrankensteinÂ </t>
  </si>
  <si>
    <t>Daniel Mays</t>
  </si>
  <si>
    <t>Gus Van Sant</t>
  </si>
  <si>
    <t>Rob Brown</t>
  </si>
  <si>
    <t>Finding ForresterÂ </t>
  </si>
  <si>
    <t>Michael Nouri</t>
  </si>
  <si>
    <t>28 DaysÂ </t>
  </si>
  <si>
    <t>UnleashedÂ </t>
  </si>
  <si>
    <t>Roger Kumble</t>
  </si>
  <si>
    <t>Lillian Adams</t>
  </si>
  <si>
    <t>Judith Chapman</t>
  </si>
  <si>
    <t>The Sweetest ThingÂ </t>
  </si>
  <si>
    <t>The FirmÂ </t>
  </si>
  <si>
    <t>Wilford Brimley</t>
  </si>
  <si>
    <t>Burr Steers</t>
  </si>
  <si>
    <t>Charlie Tahan</t>
  </si>
  <si>
    <t>Augustus Prew</t>
  </si>
  <si>
    <t>Charlie St. CloudÂ </t>
  </si>
  <si>
    <t>The MechanicÂ </t>
  </si>
  <si>
    <t>Dax Flame</t>
  </si>
  <si>
    <t>21 Jump StreetÂ </t>
  </si>
  <si>
    <t>Clarke Peters</t>
  </si>
  <si>
    <t>Notting HillÂ </t>
  </si>
  <si>
    <t>Dylan Moran</t>
  </si>
  <si>
    <t>Chicken RunÂ </t>
  </si>
  <si>
    <t>John Hamburg</t>
  </si>
  <si>
    <t>Masi Oka</t>
  </si>
  <si>
    <t>Along Came PollyÂ </t>
  </si>
  <si>
    <t>Reginald Hudlin</t>
  </si>
  <si>
    <t>BoomerangÂ </t>
  </si>
  <si>
    <t>Geoffrey Holder</t>
  </si>
  <si>
    <t>William Xifaras</t>
  </si>
  <si>
    <t>The HeatÂ </t>
  </si>
  <si>
    <t>Joseph L. Mankiewicz</t>
  </si>
  <si>
    <t>Richard Burton</t>
  </si>
  <si>
    <t>Biography|Drama|History|Romance</t>
  </si>
  <si>
    <t>CleopatraÂ </t>
  </si>
  <si>
    <t>Reggie Lee</t>
  </si>
  <si>
    <t>Here Comes the BoomÂ </t>
  </si>
  <si>
    <t>High CrimesÂ </t>
  </si>
  <si>
    <t>Barbra Streisand</t>
  </si>
  <si>
    <t>The Mirror Has Two FacesÂ </t>
  </si>
  <si>
    <t>Mimi Rogers</t>
  </si>
  <si>
    <t>Mark Pellington</t>
  </si>
  <si>
    <t>Drama|Horror|Mystery|Thriller</t>
  </si>
  <si>
    <t>The Mothman PropheciesÂ </t>
  </si>
  <si>
    <t>Bono</t>
  </si>
  <si>
    <t>BrÃ¼noÂ </t>
  </si>
  <si>
    <t>John Glen</t>
  </si>
  <si>
    <t>Robert Davi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</si>
  <si>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</si>
  <si>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</si>
  <si>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</si>
  <si>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</si>
  <si>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</si>
  <si>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</si>
  <si>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Fisher Stevens</t>
  </si>
  <si>
    <t>Super Mario Bros.Â </t>
  </si>
  <si>
    <t>Jeremy Crutchley</t>
  </si>
  <si>
    <t>Lord of WarÂ </t>
  </si>
  <si>
    <t>Tony Chiu Wai Leung</t>
  </si>
  <si>
    <t>HeroÂ </t>
  </si>
  <si>
    <t>Maggie Cheung</t>
  </si>
  <si>
    <t>Julie Anne Robinson</t>
  </si>
  <si>
    <t>Debbie Reynolds</t>
  </si>
  <si>
    <t>One for the MoneyÂ </t>
  </si>
  <si>
    <t>Evan Goldberg</t>
  </si>
  <si>
    <t>Randall Park</t>
  </si>
  <si>
    <t>The InterviewÂ </t>
  </si>
  <si>
    <t>Sngmoo Lee</t>
  </si>
  <si>
    <t>Dong-gun Jang</t>
  </si>
  <si>
    <t>Action|Fantasy|Western</t>
  </si>
  <si>
    <t>The Warrior's WayÂ </t>
  </si>
  <si>
    <t>Jed Brophy</t>
  </si>
  <si>
    <t>Dany Boon</t>
  </si>
  <si>
    <t>MicmacsÂ </t>
  </si>
  <si>
    <t>Drama|Music</t>
  </si>
  <si>
    <t>8 MileÂ </t>
  </si>
  <si>
    <t>A Knight's TaleÂ </t>
  </si>
  <si>
    <t>BÃ©rÃ©nice Bejo</t>
  </si>
  <si>
    <t>Gordon Chan</t>
  </si>
  <si>
    <t>Lee Evans</t>
  </si>
  <si>
    <t>Julian Sands</t>
  </si>
  <si>
    <t>The MedallionÂ </t>
  </si>
  <si>
    <t>Anthony Chau-Sang Wong</t>
  </si>
  <si>
    <t>The Sixth SenseÂ </t>
  </si>
  <si>
    <t>Asger Leth</t>
  </si>
  <si>
    <t>Mandy Gonzalez</t>
  </si>
  <si>
    <t>Man on a LedgeÂ </t>
  </si>
  <si>
    <t>The Big YearÂ </t>
  </si>
  <si>
    <t>John G. Avildsen</t>
  </si>
  <si>
    <t>William Zabka</t>
  </si>
  <si>
    <t>Action|Drama|Family|Sport</t>
  </si>
  <si>
    <t>The Karate KidÂ </t>
  </si>
  <si>
    <t>American HustleÂ </t>
  </si>
  <si>
    <t>Anne Fletcher</t>
  </si>
  <si>
    <t>The ProposalÂ </t>
  </si>
  <si>
    <t>Bruce Beresford</t>
  </si>
  <si>
    <t>Annabeth Gish</t>
  </si>
  <si>
    <t>Double JeopardyÂ </t>
  </si>
  <si>
    <t>Bruce Campbell</t>
  </si>
  <si>
    <t>Jeffrey Weissman</t>
  </si>
  <si>
    <t>Lea Thompson</t>
  </si>
  <si>
    <t>Back to the Future Part IIÂ </t>
  </si>
  <si>
    <t>Thomas F. Wilson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</si>
  <si>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</si>
  <si>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</si>
  <si>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</si>
  <si>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</si>
  <si>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</si>
  <si>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</si>
  <si>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Scott Elrod</t>
  </si>
  <si>
    <t>Action|Biography|Drama|Thriller|War</t>
  </si>
  <si>
    <t>Jerry Ferrara</t>
  </si>
  <si>
    <t>Lone SurvivorÂ </t>
  </si>
  <si>
    <t>Lori Petty</t>
  </si>
  <si>
    <t>Comedy|Drama|Sport</t>
  </si>
  <si>
    <t>A League of Their OwnÂ </t>
  </si>
  <si>
    <t>Javier Botet</t>
  </si>
  <si>
    <t>The Conjuring 2Â </t>
  </si>
  <si>
    <t>Dustin Fitzsimons</t>
  </si>
  <si>
    <t>The Social NetworkÂ </t>
  </si>
  <si>
    <t>Ken Kwapis</t>
  </si>
  <si>
    <t>Sabrina Revelle</t>
  </si>
  <si>
    <t>Carmen Perez</t>
  </si>
  <si>
    <t>He's Just Not That Into YouÂ </t>
  </si>
  <si>
    <t>Beau Mirchoff</t>
  </si>
  <si>
    <t>Scary Movie 4Â </t>
  </si>
  <si>
    <t>Wes Craven</t>
  </si>
  <si>
    <t>Roger Jackson</t>
  </si>
  <si>
    <t>Horror|Mystery</t>
  </si>
  <si>
    <t>Kelly Rutherford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</si>
  <si>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</si>
  <si>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</si>
  <si>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</si>
  <si>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</si>
  <si>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</si>
  <si>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</si>
  <si>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</si>
  <si>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</si>
  <si>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</si>
  <si>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</si>
  <si>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Nicole Beharie</t>
  </si>
  <si>
    <t>The Talented Mr. RipleyÂ </t>
  </si>
  <si>
    <t>Dumb and Dumber ToÂ </t>
  </si>
  <si>
    <t>Eight BelowÂ </t>
  </si>
  <si>
    <t>The InternÂ </t>
  </si>
  <si>
    <t>Nadine Velazquez</t>
  </si>
  <si>
    <t>Ride Along 2Â </t>
  </si>
  <si>
    <t>Terry Kinney</t>
  </si>
  <si>
    <t>Action|Adventure|Drama|Romance|War</t>
  </si>
  <si>
    <t>The Last of the MohicansÂ </t>
  </si>
  <si>
    <t>Eric Schweig</t>
  </si>
  <si>
    <t>Curtis Armstrong</t>
  </si>
  <si>
    <t>RayÂ </t>
  </si>
  <si>
    <t>Powers Boothe</t>
  </si>
  <si>
    <t>Sin CityÂ </t>
  </si>
  <si>
    <t>Vantage PointÂ </t>
  </si>
  <si>
    <t>I Love You, ManÂ </t>
  </si>
  <si>
    <t>Shallow HalÂ </t>
  </si>
  <si>
    <t>Susan Ward</t>
  </si>
  <si>
    <t>Jay O. Sanders</t>
  </si>
  <si>
    <t>Sally Kirkland</t>
  </si>
  <si>
    <t>JFKÂ </t>
  </si>
  <si>
    <t>John Whitesell</t>
  </si>
  <si>
    <t>Nia Long</t>
  </si>
  <si>
    <t>Big Momma's House 2Â </t>
  </si>
  <si>
    <t>Adventure|Comedy|Crime|Romance</t>
  </si>
  <si>
    <t>The MexicanÂ </t>
  </si>
  <si>
    <t>Comedy|Drama|Family|Fantasy|Romance</t>
  </si>
  <si>
    <t>Matthew Perry</t>
  </si>
  <si>
    <t>17 AgainÂ </t>
  </si>
  <si>
    <t>Nick Cassavetes</t>
  </si>
  <si>
    <t>Kate Upton</t>
  </si>
  <si>
    <t>The Other WomanÂ </t>
  </si>
  <si>
    <t>Andrew Fiscella</t>
  </si>
  <si>
    <t>Horror</t>
  </si>
  <si>
    <t>Krista Allen</t>
  </si>
  <si>
    <t>The Final DestinationÂ </t>
  </si>
  <si>
    <t>Bridge of SpiesÂ </t>
  </si>
  <si>
    <t>Joaquim de Almeida</t>
  </si>
  <si>
    <t>Behind Enemy LinesÂ </t>
  </si>
  <si>
    <t>Nick Cannon</t>
  </si>
  <si>
    <t>Shall We DanceÂ </t>
  </si>
  <si>
    <t>Small SoldiersÂ </t>
  </si>
  <si>
    <t>Mark A.Z. DippÃ©</t>
  </si>
  <si>
    <t>Michael Jai White</t>
  </si>
  <si>
    <t>SpawnÂ </t>
  </si>
  <si>
    <t>Action|Adventure|Drama|Romance|Thriller</t>
  </si>
  <si>
    <t>The Count of Monte CristoÂ </t>
  </si>
  <si>
    <t>Brad Furman</t>
  </si>
  <si>
    <t>Margarita Levieva</t>
  </si>
  <si>
    <t>The Lincoln LawyerÂ </t>
  </si>
  <si>
    <t>UnknownÂ </t>
  </si>
  <si>
    <t>Aidan Quinn</t>
  </si>
  <si>
    <t>The PrestigeÂ </t>
  </si>
  <si>
    <t>Horrible Bosses 2Â </t>
  </si>
  <si>
    <t>Lindsay Sloane</t>
  </si>
  <si>
    <t>Cal Brunker</t>
  </si>
  <si>
    <t>Paul Scheer</t>
  </si>
  <si>
    <t>Escape from Planet EarthÂ </t>
  </si>
  <si>
    <t>Dalia HernÃ¡ndez</t>
  </si>
  <si>
    <t>Rudy Youngblood</t>
  </si>
  <si>
    <t>ApocalyptoÂ </t>
  </si>
  <si>
    <t>Maya</t>
  </si>
  <si>
    <t>The Living DaylightsÂ </t>
  </si>
  <si>
    <t>NimrÃ³d Antal</t>
  </si>
  <si>
    <t>Topher Grace</t>
  </si>
  <si>
    <t>PredatorsÂ </t>
  </si>
  <si>
    <t>Debra Winger</t>
  </si>
  <si>
    <t>Legal EaglesÂ </t>
  </si>
  <si>
    <t>Secret WindowÂ </t>
  </si>
  <si>
    <t>Alejandro Agresti</t>
  </si>
  <si>
    <t>The Lake HouseÂ </t>
  </si>
  <si>
    <t>Deneen Tyler</t>
  </si>
  <si>
    <t>Gena Rowlands</t>
  </si>
  <si>
    <t>The Skeleton KeyÂ </t>
  </si>
  <si>
    <t>Peter Hedges</t>
  </si>
  <si>
    <t>The Odd Life of Timothy GreenÂ </t>
  </si>
  <si>
    <t>Paul Weiland</t>
  </si>
  <si>
    <t>Beau Garrett</t>
  </si>
  <si>
    <t>Busy Philipps</t>
  </si>
  <si>
    <t>Made of HonorÂ </t>
  </si>
  <si>
    <t>Steve Schirripa</t>
  </si>
  <si>
    <t>Biography|Drama|Music|Musical</t>
  </si>
  <si>
    <t>Johnny Cannizzaro</t>
  </si>
  <si>
    <t>Jersey BoysÂ </t>
  </si>
  <si>
    <t>The RainmakerÂ </t>
  </si>
  <si>
    <t>GothikaÂ </t>
  </si>
  <si>
    <t>Drama|History</t>
  </si>
  <si>
    <t>AmistadÂ </t>
  </si>
  <si>
    <t>JosÃ© Wilker</t>
  </si>
  <si>
    <t>Lorraine Bracco</t>
  </si>
  <si>
    <t>Medicine ManÂ </t>
  </si>
  <si>
    <t>Colin Strause</t>
  </si>
  <si>
    <t>Johnny Lewis</t>
  </si>
  <si>
    <t>Sam Trammell</t>
  </si>
  <si>
    <t>Aliens vs. Predator: RequiemÂ </t>
  </si>
  <si>
    <t>Ian Whyte</t>
  </si>
  <si>
    <t>John Larroquette</t>
  </si>
  <si>
    <t>Macaulay Culkin</t>
  </si>
  <si>
    <t>RiÂ¢hie RiÂ¢hÂ </t>
  </si>
  <si>
    <t>Autumn in New YorkÂ </t>
  </si>
  <si>
    <t>Greg Mottola</t>
  </si>
  <si>
    <t>Nelson Ascencio</t>
  </si>
  <si>
    <t>Bobby Lee</t>
  </si>
  <si>
    <t>PaulÂ </t>
  </si>
  <si>
    <t>Tom Virtue</t>
  </si>
  <si>
    <t>The Guilt TripÂ </t>
  </si>
  <si>
    <t>Aimee Teegarden</t>
  </si>
  <si>
    <t>Scream 4Â </t>
  </si>
  <si>
    <t>8MMÂ </t>
  </si>
  <si>
    <t>The DoorsÂ </t>
  </si>
  <si>
    <t>Jake Kasdan</t>
  </si>
  <si>
    <t>Sex TapeÂ </t>
  </si>
  <si>
    <t>Nat Faxon</t>
  </si>
  <si>
    <t>Diane Keaton</t>
  </si>
  <si>
    <t>Adam Arkin</t>
  </si>
  <si>
    <t>Hanging UpÂ </t>
  </si>
  <si>
    <t>Jacqueline MacInnes Wood</t>
  </si>
  <si>
    <t>Emma Bell</t>
  </si>
  <si>
    <t>Final Destination 5Â </t>
  </si>
  <si>
    <t>Kelly Makin</t>
  </si>
  <si>
    <t>Mickey Blue EyesÂ </t>
  </si>
  <si>
    <t>Pay It ForwardÂ </t>
  </si>
  <si>
    <t>Angie Dickinson</t>
  </si>
  <si>
    <t>KaDee Strickland</t>
  </si>
  <si>
    <t>Jimmy Fallon</t>
  </si>
  <si>
    <t>Fever PitchÂ </t>
  </si>
  <si>
    <t>Shaun Weiss</t>
  </si>
  <si>
    <t>Drillbit TaylorÂ </t>
  </si>
  <si>
    <t>Comedy|Western</t>
  </si>
  <si>
    <t>A Million Ways to Die in the WestÂ </t>
  </si>
  <si>
    <t>Action|Adventure|Crime|Fantasy|Mystery|Thriller</t>
  </si>
  <si>
    <t>The ShadowÂ </t>
  </si>
  <si>
    <t>Stephen Daldry</t>
  </si>
  <si>
    <t>Thomas Horn</t>
  </si>
  <si>
    <t>Adventure|Drama|Mystery</t>
  </si>
  <si>
    <t>Extremely Loud &amp; Incredibly CloseÂ </t>
  </si>
  <si>
    <t>Patti D'Arbanville</t>
  </si>
  <si>
    <t>Noah Bean</t>
  </si>
  <si>
    <t>Morning GloryÂ </t>
  </si>
  <si>
    <t>Biography|Crime|Drama|Music</t>
  </si>
  <si>
    <t>Get Rich or Die Tryin'Â </t>
  </si>
  <si>
    <t>Christian Duguay</t>
  </si>
  <si>
    <t>The Art of WarÂ </t>
  </si>
  <si>
    <t>Anne Archer</t>
  </si>
  <si>
    <t>David Fine</t>
  </si>
  <si>
    <t>RentÂ </t>
  </si>
  <si>
    <t>Jimmy Smits</t>
  </si>
  <si>
    <t>Crime|Drama|Horror|Thriller</t>
  </si>
  <si>
    <t>Bless the ChildÂ </t>
  </si>
  <si>
    <t>Valerie Perri</t>
  </si>
  <si>
    <t>Oliver Hudson</t>
  </si>
  <si>
    <t>The Out-of-TownersÂ </t>
  </si>
  <si>
    <t>The Island of Dr. MoreauÂ </t>
  </si>
  <si>
    <t>Justin Chambers</t>
  </si>
  <si>
    <t>Catherine Deneuve</t>
  </si>
  <si>
    <t>The MusketeerÂ </t>
  </si>
  <si>
    <t>Justin Chadwick</t>
  </si>
  <si>
    <t>The Other Boleyn GirlÂ </t>
  </si>
  <si>
    <t>Pat O'Connor</t>
  </si>
  <si>
    <t>Sweet NovemberÂ </t>
  </si>
  <si>
    <t>Andrea Frankle</t>
  </si>
  <si>
    <t>Horror|Thriller</t>
  </si>
  <si>
    <t>The ReapingÂ </t>
  </si>
  <si>
    <t>Mean StreetsÂ </t>
  </si>
  <si>
    <t>Cliff Robertson</t>
  </si>
  <si>
    <t>Renaissance ManÂ </t>
  </si>
  <si>
    <t>Callum Blue</t>
  </si>
  <si>
    <t>ColombianaÂ </t>
  </si>
  <si>
    <t>Jesse Borrego</t>
  </si>
  <si>
    <t>Frederik Du Chau</t>
  </si>
  <si>
    <t>Jaleel White</t>
  </si>
  <si>
    <t>Adventure|Animation|Comedy|Drama|Family|Fantasy|Musical</t>
  </si>
  <si>
    <t>The Magic Sword: Quest for CamelotÂ </t>
  </si>
  <si>
    <t>City by the SeaÂ </t>
  </si>
  <si>
    <t>John Doman</t>
  </si>
  <si>
    <t>Irwin Winkler</t>
  </si>
  <si>
    <t>Mira Sorvino</t>
  </si>
  <si>
    <t>At First SightÂ </t>
  </si>
  <si>
    <t>Joseph Kahn</t>
  </si>
  <si>
    <t>Dane Cook</t>
  </si>
  <si>
    <t>TorqueÂ </t>
  </si>
  <si>
    <t>City HallÂ </t>
  </si>
  <si>
    <t>Elizabeth Berkley</t>
  </si>
  <si>
    <t>Bobbie Phillips</t>
  </si>
  <si>
    <t>ShowgirlsÂ </t>
  </si>
  <si>
    <t>NC-17</t>
  </si>
  <si>
    <t>Sofia Coppola</t>
  </si>
  <si>
    <t>Marie AntoinetteÂ </t>
  </si>
  <si>
    <t>Kiss of DeathÂ </t>
  </si>
  <si>
    <t>Stephen Kay</t>
  </si>
  <si>
    <t>Get CarterÂ </t>
  </si>
  <si>
    <t>J.A. Bayona</t>
  </si>
  <si>
    <t>Geraldine Chaplin</t>
  </si>
  <si>
    <t>The ImpossibleÂ </t>
  </si>
  <si>
    <t>Elaine May</t>
  </si>
  <si>
    <t>Action|Adventure|Comedy|Music|Thriller</t>
  </si>
  <si>
    <t>Carol Kane</t>
  </si>
  <si>
    <t>IshtarÂ </t>
  </si>
  <si>
    <t>Isabelle Adjani</t>
  </si>
  <si>
    <t>Adventure|Animation|Comedy|Crime|Family</t>
  </si>
  <si>
    <t>Fantastic Mr. FoxÂ </t>
  </si>
  <si>
    <t>Life or Something Like ItÂ </t>
  </si>
  <si>
    <t>Comedy|Romance|Sci-Fi|Thriller</t>
  </si>
  <si>
    <t>Richard Epcar</t>
  </si>
  <si>
    <t>Memoirs of an Invisible ManÂ </t>
  </si>
  <si>
    <t>Jamel Debbouze</t>
  </si>
  <si>
    <t>AmÃ©lieÂ </t>
  </si>
  <si>
    <t>Isabelle Nanty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</si>
  <si>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</si>
  <si>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</si>
  <si>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</si>
  <si>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</si>
  <si>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</si>
  <si>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</si>
  <si>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Charles Shyer</t>
  </si>
  <si>
    <t>AlfieÂ </t>
  </si>
  <si>
    <t>Ted Danson</t>
  </si>
  <si>
    <t>Big MiracleÂ </t>
  </si>
  <si>
    <t>Andrew Daly</t>
  </si>
  <si>
    <t>Ulu Grosbard</t>
  </si>
  <si>
    <t>The Deep End of the OceanÂ </t>
  </si>
  <si>
    <t>William Malone</t>
  </si>
  <si>
    <t>Jeffrey Combs</t>
  </si>
  <si>
    <t>Crime|Horror|Thriller</t>
  </si>
  <si>
    <t>FeardotcomÂ </t>
  </si>
  <si>
    <t>Cirque du Freak: The Vampire's AssistantÂ </t>
  </si>
  <si>
    <t>DuplexÂ </t>
  </si>
  <si>
    <t>Jerry Jameson</t>
  </si>
  <si>
    <t>Jason Robards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</si>
  <si>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</si>
  <si>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</si>
  <si>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</si>
  <si>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</si>
  <si>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</si>
  <si>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</si>
  <si>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Eddie Rouse</t>
  </si>
  <si>
    <t>ImpostorÂ </t>
  </si>
  <si>
    <t>Tim Guinee</t>
  </si>
  <si>
    <t>Bridgette Wilson-Sampras</t>
  </si>
  <si>
    <t>Extreme OpsÂ </t>
  </si>
  <si>
    <t>Jean-Marie PoirÃ©</t>
  </si>
  <si>
    <t>Matt Ross</t>
  </si>
  <si>
    <t>Comedy|Fantasy|Sci-Fi</t>
  </si>
  <si>
    <t>Just VisitingÂ </t>
  </si>
  <si>
    <t>John Aylward</t>
  </si>
  <si>
    <t>SunshineÂ </t>
  </si>
  <si>
    <t>Lou Saliba</t>
  </si>
  <si>
    <t>John Gatins</t>
  </si>
  <si>
    <t>A Thousand WordsÂ </t>
  </si>
  <si>
    <t>Marc F. Adler</t>
  </si>
  <si>
    <t>Adventure|Animation|Comedy|Fantasy|Romance</t>
  </si>
  <si>
    <t>DelgoÂ </t>
  </si>
  <si>
    <t>The GunmanÂ </t>
  </si>
  <si>
    <t>Geoffrey Sax</t>
  </si>
  <si>
    <t>Action|Adventure|Family|Thriller</t>
  </si>
  <si>
    <t>Alex Rider: Operation StormbreakerÂ </t>
  </si>
  <si>
    <t>Aaron Yoo</t>
  </si>
  <si>
    <t>Sarah Roemer</t>
  </si>
  <si>
    <t>DisturbiaÂ </t>
  </si>
  <si>
    <t>HackersÂ </t>
  </si>
  <si>
    <t>Richard Shepard</t>
  </si>
  <si>
    <t>Zan Marolt</t>
  </si>
  <si>
    <t>Adventure|Comedy|Drama|Romance|Thriller|War</t>
  </si>
  <si>
    <t>James Brolin</t>
  </si>
  <si>
    <t>The Hunting PartyÂ </t>
  </si>
  <si>
    <t>The Hudsucker ProxyÂ </t>
  </si>
  <si>
    <t>John Mahoney</t>
  </si>
  <si>
    <t>Peter Ho-Sun Chan</t>
  </si>
  <si>
    <t>Takeshi Kaneshiro</t>
  </si>
  <si>
    <t>The WarlordsÂ </t>
  </si>
  <si>
    <t>Andy Lau</t>
  </si>
  <si>
    <t>Kuno Becker</t>
  </si>
  <si>
    <t>Nomad: The WarriorÂ </t>
  </si>
  <si>
    <t>Kazakh</t>
  </si>
  <si>
    <t>Joon-ho Bong</t>
  </si>
  <si>
    <t>SnowpiercerÂ </t>
  </si>
  <si>
    <t>Kang-ho Song</t>
  </si>
  <si>
    <t>South Korea</t>
  </si>
  <si>
    <t>Action|Drama|Fantasy</t>
  </si>
  <si>
    <t>The CrowÂ </t>
  </si>
  <si>
    <t>Brooklynn Proulx</t>
  </si>
  <si>
    <t>Drama|Fantasy|Romance|Sci-Fi</t>
  </si>
  <si>
    <t>Arliss Howard</t>
  </si>
  <si>
    <t>The Time Traveler's WifeÂ </t>
  </si>
  <si>
    <t>Animation|Comedy|Family|Horror|Sci-Fi</t>
  </si>
  <si>
    <t>FrankenweenieÂ </t>
  </si>
  <si>
    <t>Atticus Shaffer</t>
  </si>
  <si>
    <t>Sean Maher</t>
  </si>
  <si>
    <t>SerenityÂ </t>
  </si>
  <si>
    <t>Biography|Drama|Romance|Sport</t>
  </si>
  <si>
    <t>Against the RopesÂ </t>
  </si>
  <si>
    <t>Robert Vaughn</t>
  </si>
  <si>
    <t>Superman IIIÂ </t>
  </si>
  <si>
    <t>Grudge MatchÂ </t>
  </si>
  <si>
    <t>Red CliffÂ </t>
  </si>
  <si>
    <t>Wei Zhao</t>
  </si>
  <si>
    <t>Sweet Home AlabamaÂ </t>
  </si>
  <si>
    <t>The Ugly TruthÂ </t>
  </si>
  <si>
    <t>Eric Winter</t>
  </si>
  <si>
    <t>Jonathan Lynn</t>
  </si>
  <si>
    <t>Phil Hartman</t>
  </si>
  <si>
    <t>Sgt. BilkoÂ </t>
  </si>
  <si>
    <t>Max Casella</t>
  </si>
  <si>
    <t>Spy Kids 2: Island of Lost DreamsÂ </t>
  </si>
  <si>
    <t>Emily Osment</t>
  </si>
  <si>
    <t>David Carson</t>
  </si>
  <si>
    <t>Star Trek: GenerationsÂ </t>
  </si>
  <si>
    <t>Kar-Wai Wong</t>
  </si>
  <si>
    <t>Hye-kyo Song</t>
  </si>
  <si>
    <t>Action|Biography|Drama</t>
  </si>
  <si>
    <t>The GrandmasterÂ </t>
  </si>
  <si>
    <t>Water for ElephantsÂ </t>
  </si>
  <si>
    <t>Norman Jewison</t>
  </si>
  <si>
    <t>The HurricaneÂ </t>
  </si>
  <si>
    <t>Jeff Kober</t>
  </si>
  <si>
    <t>EnoughÂ </t>
  </si>
  <si>
    <t>David Mirkin</t>
  </si>
  <si>
    <t>HeartbreakersÂ </t>
  </si>
  <si>
    <t>Daniella Alonso</t>
  </si>
  <si>
    <t>D.B. Woodside</t>
  </si>
  <si>
    <t>Paul Blart: Mall Cop 2Â </t>
  </si>
  <si>
    <t>Eduardo VerÃ¡stegui</t>
  </si>
  <si>
    <t>Luis Mandoki</t>
  </si>
  <si>
    <t>Sonia Braga</t>
  </si>
  <si>
    <t>Angel EyesÂ </t>
  </si>
  <si>
    <t>Joe SomebodyÂ </t>
  </si>
  <si>
    <t>The Ninth GateÂ </t>
  </si>
  <si>
    <t>Extreme MeasuresÂ </t>
  </si>
  <si>
    <t>Dagmara Dominczyk</t>
  </si>
  <si>
    <t>Beth Grant</t>
  </si>
  <si>
    <t>Rock StarÂ </t>
  </si>
  <si>
    <t>Lee Daniels</t>
  </si>
  <si>
    <t>PreciousÂ </t>
  </si>
  <si>
    <t>Mariah Carey</t>
  </si>
  <si>
    <t>Jason Marsden</t>
  </si>
  <si>
    <t>Adventure|Drama</t>
  </si>
  <si>
    <t>White SquallÂ </t>
  </si>
  <si>
    <t>Richard Masur</t>
  </si>
  <si>
    <t>Horror|Mystery|Sci-Fi</t>
  </si>
  <si>
    <t>The ThingÂ </t>
  </si>
  <si>
    <t>Nolan Gerard Funk</t>
  </si>
  <si>
    <t>RiddickÂ </t>
  </si>
  <si>
    <t>Jeb Stuart</t>
  </si>
  <si>
    <t>Claudia Stedelin</t>
  </si>
  <si>
    <t>Gregory Scott Cummins</t>
  </si>
  <si>
    <t>SwitchbackÂ </t>
  </si>
  <si>
    <t>Steve Miner</t>
  </si>
  <si>
    <t>Usher Raymond</t>
  </si>
  <si>
    <t>Action|Adventure|Drama|Thriller|Western</t>
  </si>
  <si>
    <t>Texas RangersÂ </t>
  </si>
  <si>
    <t>Leonor Varela</t>
  </si>
  <si>
    <t>Adventure|Family|Fantasy|Sci-Fi</t>
  </si>
  <si>
    <t>City of EmberÂ </t>
  </si>
  <si>
    <t>Paul Thomas Anderson</t>
  </si>
  <si>
    <t>Jeffrey W. Jenkins</t>
  </si>
  <si>
    <t>Mike Howard</t>
  </si>
  <si>
    <t>The MasterÂ </t>
  </si>
  <si>
    <t>The ExpressÂ </t>
  </si>
  <si>
    <t>J Blakeson</t>
  </si>
  <si>
    <t>Maggie Siff</t>
  </si>
  <si>
    <t>The 5th WaveÂ </t>
  </si>
  <si>
    <t>Ryan Coogler</t>
  </si>
  <si>
    <t>Phylicia Rashad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</si>
  <si>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</si>
  <si>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</si>
  <si>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</si>
  <si>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</si>
  <si>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</si>
  <si>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</si>
  <si>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</si>
  <si>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Anthony Simcoe</t>
  </si>
  <si>
    <t>Nim's IslandÂ </t>
  </si>
  <si>
    <t>Action|Biography|Drama|Sport</t>
  </si>
  <si>
    <t>RushÂ </t>
  </si>
  <si>
    <t>Alexandra Maria Lara</t>
  </si>
  <si>
    <t>Neil Flynn</t>
  </si>
  <si>
    <t>Patton Oswalt</t>
  </si>
  <si>
    <t>MagnoliaÂ </t>
  </si>
  <si>
    <t>Jim Meskimen</t>
  </si>
  <si>
    <t>Kevin Smith</t>
  </si>
  <si>
    <t>Cop OutÂ </t>
  </si>
  <si>
    <t>Christian Ditter</t>
  </si>
  <si>
    <t>How to Be SingleÂ </t>
  </si>
  <si>
    <t>Charles Martin Smith</t>
  </si>
  <si>
    <t>Michael Roark</t>
  </si>
  <si>
    <t>Drama|Family</t>
  </si>
  <si>
    <t>Dolphin TaleÂ </t>
  </si>
  <si>
    <t>TwilightÂ </t>
  </si>
  <si>
    <t>Laura Harring</t>
  </si>
  <si>
    <t>John QÂ </t>
  </si>
  <si>
    <t>Blue StreakÂ </t>
  </si>
  <si>
    <t>Tamala Jones</t>
  </si>
  <si>
    <t>Molly C. Quinn</t>
  </si>
  <si>
    <t>Laura-Leigh</t>
  </si>
  <si>
    <t>We're the MillersÂ </t>
  </si>
  <si>
    <t>BreakdownÂ </t>
  </si>
  <si>
    <t>Irvin Kershner</t>
  </si>
  <si>
    <t>Klaus Maria Brandauer</t>
  </si>
  <si>
    <t>Bernie Casey</t>
  </si>
  <si>
    <t>Never Say Never AgainÂ </t>
  </si>
  <si>
    <t>Steve Pink</t>
  </si>
  <si>
    <t>Collette Wolfe</t>
  </si>
  <si>
    <t>Charlie McDermott</t>
  </si>
  <si>
    <t>Hot Tub Time MachineÂ </t>
  </si>
  <si>
    <t>Taylor Blackwell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</si>
  <si>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</si>
  <si>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</si>
  <si>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</si>
  <si>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</si>
  <si>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</si>
  <si>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</si>
  <si>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</si>
  <si>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Reeve Carney</t>
  </si>
  <si>
    <t>Snow Falling on CedarsÂ </t>
  </si>
  <si>
    <t>Colin O'Donoghue</t>
  </si>
  <si>
    <t>The RiteÂ </t>
  </si>
  <si>
    <t>Blair Underwood</t>
  </si>
  <si>
    <t>GattacaÂ </t>
  </si>
  <si>
    <t>Biography|Comedy|Romance</t>
  </si>
  <si>
    <t>Isn't She GreatÂ </t>
  </si>
  <si>
    <t>Kenan Thompson</t>
  </si>
  <si>
    <t>Space ChimpsÂ </t>
  </si>
  <si>
    <t>Chris Rock</t>
  </si>
  <si>
    <t>Head of StateÂ </t>
  </si>
  <si>
    <t>The HangoverÂ </t>
  </si>
  <si>
    <t>Wilson Yip</t>
  </si>
  <si>
    <t>Lynn Hung</t>
  </si>
  <si>
    <t>Action|Biography|Drama|History</t>
  </si>
  <si>
    <t>Ip Man 3Â </t>
  </si>
  <si>
    <t>Cantonese</t>
  </si>
  <si>
    <t>Austin Powers: The Spy Who Shagged MeÂ </t>
  </si>
  <si>
    <t>BatmanÂ </t>
  </si>
  <si>
    <t>William Hootkins</t>
  </si>
  <si>
    <t>Biography|Drama|War</t>
  </si>
  <si>
    <t>There Be DragonsÂ </t>
  </si>
  <si>
    <t>Lily Cole</t>
  </si>
  <si>
    <t>Lethal Weapon 3Â </t>
  </si>
  <si>
    <t>Quinton Aaron</t>
  </si>
  <si>
    <t>Catherine Dyer</t>
  </si>
  <si>
    <t>The Blind SideÂ </t>
  </si>
  <si>
    <t>Spy KidsÂ </t>
  </si>
  <si>
    <t>Daryl Sabara</t>
  </si>
  <si>
    <t>Horrible BossesÂ </t>
  </si>
  <si>
    <t>True GritÂ </t>
  </si>
  <si>
    <t>The Devil Wears PradaÂ </t>
  </si>
  <si>
    <t>Robert Wise</t>
  </si>
  <si>
    <t>Nichelle Nichols</t>
  </si>
  <si>
    <t>Star Trek: The Motion PictureÂ </t>
  </si>
  <si>
    <t>Identity ThiefÂ </t>
  </si>
  <si>
    <t>Robert Mitchum</t>
  </si>
  <si>
    <t>Cape FearÂ </t>
  </si>
  <si>
    <t>21Â </t>
  </si>
  <si>
    <t>Amy Schumer</t>
  </si>
  <si>
    <t>TrainwreckÂ </t>
  </si>
  <si>
    <t>Kevin Rodney Sullivan</t>
  </si>
  <si>
    <t>Nicole Sullivan</t>
  </si>
  <si>
    <t>Guess WhoÂ </t>
  </si>
  <si>
    <t>Drama|Romance|War</t>
  </si>
  <si>
    <t>The English PatientÂ </t>
  </si>
  <si>
    <t>Matt McCoy</t>
  </si>
  <si>
    <t>L.A. ConfidentialÂ </t>
  </si>
  <si>
    <t>Adventure|Comedy|Family|Sci-Fi</t>
  </si>
  <si>
    <t>Sky HighÂ </t>
  </si>
  <si>
    <t>In &amp; OutÂ </t>
  </si>
  <si>
    <t>Lauren Ambrose</t>
  </si>
  <si>
    <t>Marg Helgenberger</t>
  </si>
  <si>
    <t>Natasha Henstridge</t>
  </si>
  <si>
    <t>SpeciesÂ </t>
  </si>
  <si>
    <t>Lin Shaye</t>
  </si>
  <si>
    <t>A Nightmare on Elm StreetÂ </t>
  </si>
  <si>
    <t>X</t>
  </si>
  <si>
    <t>The CellÂ </t>
  </si>
  <si>
    <t>Anne Parillaud</t>
  </si>
  <si>
    <t>The Man in the Iron MaskÂ </t>
  </si>
  <si>
    <t>Kevin Connolly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</si>
  <si>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</si>
  <si>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</si>
  <si>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</si>
  <si>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</si>
  <si>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</si>
  <si>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</si>
  <si>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</si>
  <si>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Nicholas Stoller</t>
  </si>
  <si>
    <t>Neighbors 2: Sorority RisingÂ </t>
  </si>
  <si>
    <t>Biography|Comedy|Drama|History|Music</t>
  </si>
  <si>
    <t>Saving Mr. BanksÂ </t>
  </si>
  <si>
    <t>Malcolm XÂ </t>
  </si>
  <si>
    <t>Charlyne Yi</t>
  </si>
  <si>
    <t>This Is 40Â </t>
  </si>
  <si>
    <t>Old DogsÂ </t>
  </si>
  <si>
    <t>Patrick Tatopoulos</t>
  </si>
  <si>
    <t>Craig Parker</t>
  </si>
  <si>
    <t>Underworld: Rise of the LycansÂ </t>
  </si>
  <si>
    <t>Steven Mackintosh</t>
  </si>
  <si>
    <t>Christine Taylor</t>
  </si>
  <si>
    <t>License to WedÂ </t>
  </si>
  <si>
    <t>The BenchwarmersÂ </t>
  </si>
  <si>
    <t>Gary David Goldberg</t>
  </si>
  <si>
    <t>Victor Webster</t>
  </si>
  <si>
    <t>Must Love DogsÂ </t>
  </si>
  <si>
    <t>Donnie BrascoÂ </t>
  </si>
  <si>
    <t>Jaymes Butler</t>
  </si>
  <si>
    <t>Resident EvilÂ </t>
  </si>
  <si>
    <t>Tobe Hooper</t>
  </si>
  <si>
    <t>Zelda Rubinstein</t>
  </si>
  <si>
    <t>Fantasy|Horror</t>
  </si>
  <si>
    <t>Heather O'Rourke</t>
  </si>
  <si>
    <t>PoltergeistÂ </t>
  </si>
  <si>
    <t>The LadykillersÂ </t>
  </si>
  <si>
    <t>Beau Bridges</t>
  </si>
  <si>
    <t>Max PayneÂ </t>
  </si>
  <si>
    <t>In TimeÂ </t>
  </si>
  <si>
    <t>Alan Poul</t>
  </si>
  <si>
    <t>Noureen DeWulf</t>
  </si>
  <si>
    <t>Danneel Ackles</t>
  </si>
  <si>
    <t>The Back-up PlanÂ </t>
  </si>
  <si>
    <t>Luke Greenfield</t>
  </si>
  <si>
    <t>Steve Howey</t>
  </si>
  <si>
    <t>Ashley Williams</t>
  </si>
  <si>
    <t>Something BorrowedÂ </t>
  </si>
  <si>
    <t>Gil Junger</t>
  </si>
  <si>
    <t>Black KnightÂ </t>
  </si>
  <si>
    <t>Steven E. de Souza</t>
  </si>
  <si>
    <t>Raul Julia</t>
  </si>
  <si>
    <t>Street FighterÂ </t>
  </si>
  <si>
    <t>Frank Finlay</t>
  </si>
  <si>
    <t>Emilia Fox</t>
  </si>
  <si>
    <t>The PianistÂ </t>
  </si>
  <si>
    <t>Hiam Abbass</t>
  </si>
  <si>
    <t>Keisha Castle-Hughes</t>
  </si>
  <si>
    <t>The Nativity StoryÂ </t>
  </si>
  <si>
    <t>Shaun Toub</t>
  </si>
  <si>
    <t>Paris Hilton</t>
  </si>
  <si>
    <t>House of WaxÂ </t>
  </si>
  <si>
    <t>Brian Van Holt</t>
  </si>
  <si>
    <t>CloserÂ </t>
  </si>
  <si>
    <t>J. EdgarÂ </t>
  </si>
  <si>
    <t>Alexandre Aja</t>
  </si>
  <si>
    <t>MirrorsÂ </t>
  </si>
  <si>
    <t>Michael Rymer</t>
  </si>
  <si>
    <t>Aaliyah</t>
  </si>
  <si>
    <t>Queen of the DamnedÂ </t>
  </si>
  <si>
    <t>Predator 2Â </t>
  </si>
  <si>
    <t>Jesse Tyler Ferguson</t>
  </si>
  <si>
    <t>UntraceableÂ </t>
  </si>
  <si>
    <t>Joseph Cross</t>
  </si>
  <si>
    <t>Hugh Wilson</t>
  </si>
  <si>
    <t>Sissy Spacek</t>
  </si>
  <si>
    <t>Comedy|Drama|Romance|Sci-Fi</t>
  </si>
  <si>
    <t>Blast from the PastÂ </t>
  </si>
  <si>
    <t>Jersey GirlÂ </t>
  </si>
  <si>
    <t>Cicely Tyson</t>
  </si>
  <si>
    <t>Alex CrossÂ </t>
  </si>
  <si>
    <t>Midnight in the Garden of Good and EvilÂ </t>
  </si>
  <si>
    <t>Susanna White</t>
  </si>
  <si>
    <t>Bill Bailey</t>
  </si>
  <si>
    <t>Nanny McPhee ReturnsÂ </t>
  </si>
  <si>
    <t>Frank Whaley</t>
  </si>
  <si>
    <t>HoffaÂ </t>
  </si>
  <si>
    <t>Chris Carter</t>
  </si>
  <si>
    <t>The X Files: I Want to BelieveÂ </t>
  </si>
  <si>
    <t>Nicki Aycox</t>
  </si>
  <si>
    <t>Tommy O'Haver</t>
  </si>
  <si>
    <t>Ella EnchantedÂ </t>
  </si>
  <si>
    <t>Peter Landesman</t>
  </si>
  <si>
    <t>ConcussionÂ </t>
  </si>
  <si>
    <t>Benjamin J. Cain Jr.</t>
  </si>
  <si>
    <t>Ken Arnold</t>
  </si>
  <si>
    <t>AbductionÂ </t>
  </si>
  <si>
    <t>Gary Chapman</t>
  </si>
  <si>
    <t>Adventure|Animation|Comedy|Family|War</t>
  </si>
  <si>
    <t>ValiantÂ </t>
  </si>
  <si>
    <t>Wonder BoysÂ </t>
  </si>
  <si>
    <t>Craig Mazin</t>
  </si>
  <si>
    <t>Action|Comedy|Sci-Fi|Thriller</t>
  </si>
  <si>
    <t>Drake Bell</t>
  </si>
  <si>
    <t>Superhero MovieÂ </t>
  </si>
  <si>
    <t>Allen Hughes</t>
  </si>
  <si>
    <t>Alona Tal</t>
  </si>
  <si>
    <t>Broken CityÂ </t>
  </si>
  <si>
    <t>Portia de Rossi</t>
  </si>
  <si>
    <t>Comedy|Horror</t>
  </si>
  <si>
    <t>Shannon Elizabeth</t>
  </si>
  <si>
    <t>CursedÂ </t>
  </si>
  <si>
    <t>Premium RushÂ </t>
  </si>
  <si>
    <t>Richard T. Jones</t>
  </si>
  <si>
    <t>Jim Gaffigan</t>
  </si>
  <si>
    <t>Hot PursuitÂ </t>
  </si>
  <si>
    <t>Lucy Gordon</t>
  </si>
  <si>
    <t>The Four FeathersÂ </t>
  </si>
  <si>
    <t>ParkerÂ </t>
  </si>
  <si>
    <t>WimbledonÂ </t>
  </si>
  <si>
    <t>Brooke Shields</t>
  </si>
  <si>
    <t>Furry VengeanceÂ </t>
  </si>
  <si>
    <t>Matt Prokop</t>
  </si>
  <si>
    <t>Drama|Thriller|War</t>
  </si>
  <si>
    <t>Lions for LambsÂ </t>
  </si>
  <si>
    <t>Dann Florek</t>
  </si>
  <si>
    <t>Rosanna Arquette</t>
  </si>
  <si>
    <t>Flight of the IntruderÂ </t>
  </si>
  <si>
    <t>Comedy|Music</t>
  </si>
  <si>
    <t>Walk Hard: The Dewey Cox StoryÂ </t>
  </si>
  <si>
    <t>Lasse HallstrÃ¶m</t>
  </si>
  <si>
    <t>The Shipping NewsÂ </t>
  </si>
  <si>
    <t>Action|Western</t>
  </si>
  <si>
    <t>American OutlawsÂ </t>
  </si>
  <si>
    <t>Jean-Marc VallÃ©e</t>
  </si>
  <si>
    <t>Michiel Huisman</t>
  </si>
  <si>
    <t>The Young VictoriaÂ </t>
  </si>
  <si>
    <t>Bashar Rahal</t>
  </si>
  <si>
    <t>WhiteoutÂ </t>
  </si>
  <si>
    <t>The Tree of LifeÂ </t>
  </si>
  <si>
    <t>Hark Tsui</t>
  </si>
  <si>
    <t>Lela Rochon</t>
  </si>
  <si>
    <t>Paul Sorvino</t>
  </si>
  <si>
    <t>Knock OffÂ </t>
  </si>
  <si>
    <t>Aruba</t>
  </si>
  <si>
    <t>SabotageÂ </t>
  </si>
  <si>
    <t>The OrderÂ </t>
  </si>
  <si>
    <t>Benno FÃ¼rmann</t>
  </si>
  <si>
    <t>Lexi Alexander</t>
  </si>
  <si>
    <t>Julie Benz</t>
  </si>
  <si>
    <t>Punisher: War ZoneÂ </t>
  </si>
  <si>
    <t>Action|Adventure|Family|Sci-Fi</t>
  </si>
  <si>
    <t>ZoomÂ </t>
  </si>
  <si>
    <t>Soleyman Pierini</t>
  </si>
  <si>
    <t>Adventure|Biography|Drama|Thriller</t>
  </si>
  <si>
    <t>The WalkÂ </t>
  </si>
  <si>
    <t>Ronny Yu</t>
  </si>
  <si>
    <t>Lee Arenberg</t>
  </si>
  <si>
    <t>Marley Shelton</t>
  </si>
  <si>
    <t>Warriors of VirtueÂ </t>
  </si>
  <si>
    <t>A Good YearÂ 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</si>
  <si>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</si>
  <si>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</si>
  <si>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</si>
  <si>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</si>
  <si>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</si>
  <si>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</si>
  <si>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Jeffrey Dover</t>
  </si>
  <si>
    <t>Drama|Romance|War|Western</t>
  </si>
  <si>
    <t>Jeremy W. Auman</t>
  </si>
  <si>
    <t>Ride with the DevilÂ </t>
  </si>
  <si>
    <t>Aml Ameen</t>
  </si>
  <si>
    <t>The Maze RunnerÂ </t>
  </si>
  <si>
    <t>Ken Scott</t>
  </si>
  <si>
    <t>June Diane Raphael</t>
  </si>
  <si>
    <t>Unfinished BusinessÂ </t>
  </si>
  <si>
    <t>The Age of InnocenceÂ </t>
  </si>
  <si>
    <t>Ellen Burstyn</t>
  </si>
  <si>
    <t>The FountainÂ </t>
  </si>
  <si>
    <t>Hugh Johnson</t>
  </si>
  <si>
    <t>Kevin J. O'Connor</t>
  </si>
  <si>
    <t>Action|Adventure|Comedy|Drama|Thriller</t>
  </si>
  <si>
    <t>Chill FactorÂ </t>
  </si>
  <si>
    <t>StolenÂ </t>
  </si>
  <si>
    <t>Hayao Miyazaki</t>
  </si>
  <si>
    <t>YÃ»ki Amami</t>
  </si>
  <si>
    <t>Rumi Hiiragi</t>
  </si>
  <si>
    <t>PonyoÂ </t>
  </si>
  <si>
    <t>Japanese</t>
  </si>
  <si>
    <t>George Tillman Jr.</t>
  </si>
  <si>
    <t>Melissa Benoist</t>
  </si>
  <si>
    <t>Tiago Riani</t>
  </si>
  <si>
    <t>The Longest RideÂ </t>
  </si>
  <si>
    <t>Rand Ravich</t>
  </si>
  <si>
    <t>The Astronaut's WifeÂ </t>
  </si>
  <si>
    <t>Hugh Hudson</t>
  </si>
  <si>
    <t>Eva Marie Saint</t>
  </si>
  <si>
    <t>I Dreamed of AfricaÂ </t>
  </si>
  <si>
    <t>Playing for KeepsÂ </t>
  </si>
  <si>
    <t>Fana Mokoena</t>
  </si>
  <si>
    <t>Terry Pheto</t>
  </si>
  <si>
    <t>Mandela: Long Walk to FreedomÂ </t>
  </si>
  <si>
    <t>A Few Good MenÂ </t>
  </si>
  <si>
    <t>Exit WoundsÂ </t>
  </si>
  <si>
    <t>Big Momma's HouseÂ </t>
  </si>
  <si>
    <t>Chris Gorak</t>
  </si>
  <si>
    <t>Veronika Vernadskaya</t>
  </si>
  <si>
    <t>The Darkest HourÂ </t>
  </si>
  <si>
    <t>Scott Speer</t>
  </si>
  <si>
    <t>Stephen Boss</t>
  </si>
  <si>
    <t>Drama|Music|Romance</t>
  </si>
  <si>
    <t>Ryan Guzman</t>
  </si>
  <si>
    <t>Step Up RevolutionÂ </t>
  </si>
  <si>
    <t>Action|Adventure|Crime|Drama|Thriller</t>
  </si>
  <si>
    <t>Snakes on a PlaneÂ </t>
  </si>
  <si>
    <t>Rachel Blanchard</t>
  </si>
  <si>
    <t>Joe Charbanic</t>
  </si>
  <si>
    <t>Crime|Horror|Mystery|Thriller</t>
  </si>
  <si>
    <t>The WatcherÂ </t>
  </si>
  <si>
    <t>Jonathan Hensleigh</t>
  </si>
  <si>
    <t>Marco St. John</t>
  </si>
  <si>
    <t>The PunisherÂ </t>
  </si>
  <si>
    <t>Danny Cannon</t>
  </si>
  <si>
    <t>Goal! The Dream BeginsÂ </t>
  </si>
  <si>
    <t>Boaz Yakin</t>
  </si>
  <si>
    <t>SafeÂ </t>
  </si>
  <si>
    <t>Pushing TinÂ </t>
  </si>
  <si>
    <t>Richard Marquand</t>
  </si>
  <si>
    <t>Star Wars: Episode VI - Return of the JediÂ </t>
  </si>
  <si>
    <t>Kenny Baker</t>
  </si>
  <si>
    <t>Neil Marshall</t>
  </si>
  <si>
    <t>Ryan Kruger</t>
  </si>
  <si>
    <t>DoomsdayÂ </t>
  </si>
  <si>
    <t>David Kross</t>
  </si>
  <si>
    <t>The ReaderÂ </t>
  </si>
  <si>
    <t>ElfÂ </t>
  </si>
  <si>
    <t>Kyra Sedgwick</t>
  </si>
  <si>
    <t>PhenomenonÂ </t>
  </si>
  <si>
    <t>David Gallagher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</si>
  <si>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</si>
  <si>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</si>
  <si>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</si>
  <si>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</si>
  <si>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</si>
  <si>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</si>
  <si>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</si>
  <si>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Wendi McLendon-Covey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</si>
  <si>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</si>
  <si>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</si>
  <si>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</si>
  <si>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</si>
  <si>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</si>
  <si>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</si>
  <si>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</si>
  <si>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</si>
  <si>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</si>
  <si>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</si>
  <si>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Cas Anvar</t>
  </si>
  <si>
    <t>Source CodeÂ </t>
  </si>
  <si>
    <t>Danny Nucci</t>
  </si>
  <si>
    <t>Illeana Douglas</t>
  </si>
  <si>
    <t>AliveÂ </t>
  </si>
  <si>
    <t>The Number 23Â </t>
  </si>
  <si>
    <t>Ed Lauter</t>
  </si>
  <si>
    <t>Julian Richings</t>
  </si>
  <si>
    <t>Action|Adventure|Drama|Family</t>
  </si>
  <si>
    <t>The Young and Prodigious T.S. SpivetÂ </t>
  </si>
  <si>
    <t>Judy Davis</t>
  </si>
  <si>
    <t>Drama|Family|Sport</t>
  </si>
  <si>
    <t>Ken Howard</t>
  </si>
  <si>
    <t>Dreamer: Inspired by a True StoryÂ </t>
  </si>
  <si>
    <t>Kyle Schmid</t>
  </si>
  <si>
    <t>A History of ViolenceÂ </t>
  </si>
  <si>
    <t>Transporter 2Â </t>
  </si>
  <si>
    <t>Pat Hingle</t>
  </si>
  <si>
    <t>Action|Thriller|Western</t>
  </si>
  <si>
    <t>The Quick and the DeadÂ </t>
  </si>
  <si>
    <t>Mike Doyle</t>
  </si>
  <si>
    <t>Laws of AttractionÂ </t>
  </si>
  <si>
    <t>Ireland</t>
  </si>
  <si>
    <t>Marc Anthony</t>
  </si>
  <si>
    <t>Bringing Out the DeadÂ </t>
  </si>
  <si>
    <t>Sonja Sohn</t>
  </si>
  <si>
    <t>Miguel Sapochnik</t>
  </si>
  <si>
    <t>Repo MenÂ </t>
  </si>
  <si>
    <t>Hyung-rae Shim</t>
  </si>
  <si>
    <t>Aimee Garcia</t>
  </si>
  <si>
    <t>Action|Drama|Fantasy|Horror|Thriller</t>
  </si>
  <si>
    <t>Dragon Wars: D-WarÂ </t>
  </si>
  <si>
    <t>Nancy Travis</t>
  </si>
  <si>
    <t>BogusÂ </t>
  </si>
  <si>
    <t>Don Scardino</t>
  </si>
  <si>
    <t>The Incredible Burt WonderstoneÂ </t>
  </si>
  <si>
    <t>Animation|Comedy|Family|Fantasy|Musical</t>
  </si>
  <si>
    <t>George Kennedy</t>
  </si>
  <si>
    <t>Cats Don't DanceÂ </t>
  </si>
  <si>
    <t>Tim Robbins</t>
  </si>
  <si>
    <t>Cradle Will RockÂ </t>
  </si>
  <si>
    <t>The Good GermanÂ </t>
  </si>
  <si>
    <t>Apocalypse NowÂ </t>
  </si>
  <si>
    <t>Nanette Burstein</t>
  </si>
  <si>
    <t>Going the DistanceÂ </t>
  </si>
  <si>
    <t>Olympia Dukakis</t>
  </si>
  <si>
    <t>Mr. Holland's OpusÂ </t>
  </si>
  <si>
    <t>Ariel Vromen</t>
  </si>
  <si>
    <t>Action|Crime|Drama|Mystery|Sci-Fi|Thriller</t>
  </si>
  <si>
    <t>CriminalÂ </t>
  </si>
  <si>
    <t>Out of AfricaÂ </t>
  </si>
  <si>
    <t>FlightÂ </t>
  </si>
  <si>
    <t>Lewis Gilbert</t>
  </si>
  <si>
    <t>MoonrakerÂ </t>
  </si>
  <si>
    <t>Lois Maxwell</t>
  </si>
  <si>
    <t>Adventure|Comedy|Crime|Drama</t>
  </si>
  <si>
    <t>The Grand Budapest HotelÂ </t>
  </si>
  <si>
    <t>Drama|Mystery</t>
  </si>
  <si>
    <t>Hearts in AtlantisÂ </t>
  </si>
  <si>
    <t>Hope Davis</t>
  </si>
  <si>
    <t>Peter Jason</t>
  </si>
  <si>
    <t>Comedy|Fantasy|Horror|Thriller</t>
  </si>
  <si>
    <t>ArachnophobiaÂ </t>
  </si>
  <si>
    <t>Crime|Drama|Mystery|Sci-Fi|Thriller</t>
  </si>
  <si>
    <t>FrequencyÂ </t>
  </si>
  <si>
    <t>John Francis Daley</t>
  </si>
  <si>
    <t>VacationÂ </t>
  </si>
  <si>
    <t>Beverly D'Angelo</t>
  </si>
  <si>
    <t>Get ShortyÂ </t>
  </si>
  <si>
    <t>Chita Rivera</t>
  </si>
  <si>
    <t>Comedy|Crime|Musical</t>
  </si>
  <si>
    <t>ChicagoÂ 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</si>
  <si>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</si>
  <si>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</si>
  <si>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</si>
  <si>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</si>
  <si>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</si>
  <si>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</si>
  <si>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</si>
  <si>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Lucas Bryant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</si>
  <si>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</si>
  <si>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</si>
  <si>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</si>
  <si>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</si>
  <si>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</si>
  <si>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</si>
  <si>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</si>
  <si>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</si>
  <si>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</si>
  <si>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</si>
  <si>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Heather Matarazzo</t>
  </si>
  <si>
    <t>The First Wives ClubÂ </t>
  </si>
  <si>
    <t>Se7enÂ </t>
  </si>
  <si>
    <t>District 9Â </t>
  </si>
  <si>
    <t>South Africa</t>
  </si>
  <si>
    <t>Stephen Hillenburg</t>
  </si>
  <si>
    <t>The SpongeBob SquarePants MovieÂ </t>
  </si>
  <si>
    <t>Spencer Treat Clark</t>
  </si>
  <si>
    <t>Mystic RiverÂ </t>
  </si>
  <si>
    <t>Million Dollar BabyÂ </t>
  </si>
  <si>
    <t>Analyze ThisÂ </t>
  </si>
  <si>
    <t>The NotebookÂ </t>
  </si>
  <si>
    <t>Bern Cohen</t>
  </si>
  <si>
    <t>27 DressesÂ </t>
  </si>
  <si>
    <t>Comedy|Drama|Family|Music|Romance</t>
  </si>
  <si>
    <t>Hannah Montana: The MovieÂ </t>
  </si>
  <si>
    <t>Stig Bergqvist</t>
  </si>
  <si>
    <t>Casey Kasem</t>
  </si>
  <si>
    <t>Rugrats in Paris: The MovieÂ </t>
  </si>
  <si>
    <t>The Prince of TidesÂ </t>
  </si>
  <si>
    <t>Legends of the FallÂ </t>
  </si>
  <si>
    <t>Jason Reitman</t>
  </si>
  <si>
    <t>Up in the AirÂ </t>
  </si>
  <si>
    <t>Alexander Payne</t>
  </si>
  <si>
    <t>June Squibb</t>
  </si>
  <si>
    <t>About SchmidtÂ </t>
  </si>
  <si>
    <t>Jonathan Levine</t>
  </si>
  <si>
    <t>Vincent Leclerc</t>
  </si>
  <si>
    <t>Comedy|Horror|Romance</t>
  </si>
  <si>
    <t>Cory Hardrict</t>
  </si>
  <si>
    <t>Warm BodiesÂ </t>
  </si>
  <si>
    <t>Rian Johnson</t>
  </si>
  <si>
    <t>LooperÂ </t>
  </si>
  <si>
    <t>Down to EarthÂ </t>
  </si>
  <si>
    <t>Chris Noonan</t>
  </si>
  <si>
    <t>Christine Cavanaugh</t>
  </si>
  <si>
    <t>BabeÂ </t>
  </si>
  <si>
    <t>Hope SpringsÂ </t>
  </si>
  <si>
    <t>Forgetting Sarah MarshallÂ </t>
  </si>
  <si>
    <t>Tony Nappo</t>
  </si>
  <si>
    <t>Four BrothersÂ </t>
  </si>
  <si>
    <t>Fionnula Flanagan</t>
  </si>
  <si>
    <t>Michael McCullers</t>
  </si>
  <si>
    <t>Baby MamaÂ </t>
  </si>
  <si>
    <t>Forest Whitaker</t>
  </si>
  <si>
    <t>Hope FloatsÂ </t>
  </si>
  <si>
    <t>Gary Winick</t>
  </si>
  <si>
    <t>Bride WarsÂ </t>
  </si>
  <si>
    <t>Scott Adsit</t>
  </si>
  <si>
    <t>Antony Starr</t>
  </si>
  <si>
    <t>Without a PaddleÂ </t>
  </si>
  <si>
    <t>13 Going on 30Â </t>
  </si>
  <si>
    <t>Christa B. Allen</t>
  </si>
  <si>
    <t>Audrey Fleurot</t>
  </si>
  <si>
    <t>Midnight in ParisÂ </t>
  </si>
  <si>
    <t>Peter Lepeniotis</t>
  </si>
  <si>
    <t>The Nut JobÂ </t>
  </si>
  <si>
    <t>Ted Demme</t>
  </si>
  <si>
    <t>BlowÂ </t>
  </si>
  <si>
    <t>John Savage</t>
  </si>
  <si>
    <t>Message in a BottleÂ </t>
  </si>
  <si>
    <t>William Shatner</t>
  </si>
  <si>
    <t>Star Trek V: The Final FrontierÂ </t>
  </si>
  <si>
    <t>Comedy|Family|Fantasy|Sport</t>
  </si>
  <si>
    <t>Brenda Song</t>
  </si>
  <si>
    <t>Like MikeÂ </t>
  </si>
  <si>
    <t>Naked Gun 33 1/3: The Final InsultÂ </t>
  </si>
  <si>
    <t>Priscilla Presley</t>
  </si>
  <si>
    <t>Patrick Macnee</t>
  </si>
  <si>
    <t>A View to a KillÂ </t>
  </si>
  <si>
    <t>Steve Box</t>
  </si>
  <si>
    <t>Geraldine McEwan</t>
  </si>
  <si>
    <t>Animation|Comedy|Family|Mystery|Sci-Fi</t>
  </si>
  <si>
    <t>Mark Gatiss</t>
  </si>
  <si>
    <t>The Curse of the Were-RabbitÂ </t>
  </si>
  <si>
    <t>P.S. I Love YouÂ </t>
  </si>
  <si>
    <t>Alfie Allen</t>
  </si>
  <si>
    <t>AtonementÂ </t>
  </si>
  <si>
    <t>Brenda Blethyn</t>
  </si>
  <si>
    <t>Marcia DeBonis</t>
  </si>
  <si>
    <t>Letters to JulietÂ </t>
  </si>
  <si>
    <t>Ken Takakura</t>
  </si>
  <si>
    <t>Black RainÂ </t>
  </si>
  <si>
    <t>Animation|Drama|Family|Fantasy|Musical|Romance</t>
  </si>
  <si>
    <t>Corpse BrideÂ </t>
  </si>
  <si>
    <t>Bernardo Saracino</t>
  </si>
  <si>
    <t>Edgar Arreola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</si>
  <si>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</si>
  <si>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</si>
  <si>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</si>
  <si>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</si>
  <si>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</si>
  <si>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</si>
  <si>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</si>
  <si>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Emmanuelle Vaugier</t>
  </si>
  <si>
    <t>Step Up 3DÂ </t>
  </si>
  <si>
    <t>Blue CrushÂ </t>
  </si>
  <si>
    <t>Christian Stolte</t>
  </si>
  <si>
    <t>Stranger Than FictionÂ </t>
  </si>
  <si>
    <t>Mark Rendall</t>
  </si>
  <si>
    <t>30 Days of NightÂ </t>
  </si>
  <si>
    <t>Drew Goddard</t>
  </si>
  <si>
    <t>The Cabin in the WoodsÂ </t>
  </si>
  <si>
    <t>Jason Friedberg</t>
  </si>
  <si>
    <t>Meet the SpartansÂ </t>
  </si>
  <si>
    <t>Yaphet Kotto</t>
  </si>
  <si>
    <t>Midnight RunÂ </t>
  </si>
  <si>
    <t>Maria Conchita Alonso</t>
  </si>
  <si>
    <t>The Running ManÂ </t>
  </si>
  <si>
    <t>Comedy|Horror|Musical|Sci-Fi</t>
  </si>
  <si>
    <t>Little Shop of HorrorsÂ </t>
  </si>
  <si>
    <t>Tisha Campbell-Martin</t>
  </si>
  <si>
    <t>Vicky Krieps</t>
  </si>
  <si>
    <t>Jessica Barden</t>
  </si>
  <si>
    <t>HannaÂ 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</si>
  <si>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</si>
  <si>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</si>
  <si>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</si>
  <si>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</si>
  <si>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</si>
  <si>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</si>
  <si>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Yaya DaCosta</t>
  </si>
  <si>
    <t>Take the LeadÂ </t>
  </si>
  <si>
    <t>Phil Joanou</t>
  </si>
  <si>
    <t>Jurnee Smollett-Bell</t>
  </si>
  <si>
    <t>Crime|Drama|Sport</t>
  </si>
  <si>
    <t>Gridiron GangÂ </t>
  </si>
  <si>
    <t>What's the Worst That Could Happen?Â </t>
  </si>
  <si>
    <t>Shane Acker</t>
  </si>
  <si>
    <t>Alan Oppenheimer</t>
  </si>
  <si>
    <t>Action|Adventure|Animation|Drama|Mystery|Sci-Fi|Thriller</t>
  </si>
  <si>
    <t>9Â </t>
  </si>
  <si>
    <t>Side EffectsÂ </t>
  </si>
  <si>
    <t>Stephen J. Anderson</t>
  </si>
  <si>
    <t>Robert Lopez</t>
  </si>
  <si>
    <t>Winnie the PoohÂ </t>
  </si>
  <si>
    <t>Troy Miller</t>
  </si>
  <si>
    <t>Elden Henson</t>
  </si>
  <si>
    <t>Dumb and Dumberer: When Harry Met LloydÂ </t>
  </si>
  <si>
    <t>Kirk Baltz</t>
  </si>
  <si>
    <t>BulworthÂ </t>
  </si>
  <si>
    <t>Josh Hopkins</t>
  </si>
  <si>
    <t>Tika Sumpter</t>
  </si>
  <si>
    <t>Get on UpÂ </t>
  </si>
  <si>
    <t>Aunjanue Ellis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</si>
  <si>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</si>
  <si>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</si>
  <si>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</si>
  <si>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</si>
  <si>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</si>
  <si>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</si>
  <si>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Rhys Wakefield</t>
  </si>
  <si>
    <t>SanctumÂ </t>
  </si>
  <si>
    <t>Nick Hurran</t>
  </si>
  <si>
    <t>Little Black BookÂ </t>
  </si>
  <si>
    <t>Jacki Weaver</t>
  </si>
  <si>
    <t>The Five-Year EngagementÂ </t>
  </si>
  <si>
    <t>Charles Stone III</t>
  </si>
  <si>
    <t>Mr 3000Â </t>
  </si>
  <si>
    <t>Paul Haggis</t>
  </si>
  <si>
    <t>Daniel Stern</t>
  </si>
  <si>
    <t>The Next Three DaysÂ </t>
  </si>
  <si>
    <t>Kurt Wimmer</t>
  </si>
  <si>
    <t>Cameron Bright</t>
  </si>
  <si>
    <t>UltravioletÂ </t>
  </si>
  <si>
    <t>Jean-FranÃ§ois Richet</t>
  </si>
  <si>
    <t>Drea de Matteo</t>
  </si>
  <si>
    <t>Assault on Precinct 13Â </t>
  </si>
  <si>
    <t>The Replacement KillersÂ </t>
  </si>
  <si>
    <t>Kevin Hooks</t>
  </si>
  <si>
    <t>Stephen Baldwin</t>
  </si>
  <si>
    <t>Action|Adventure|Crime|Drama|Romance</t>
  </si>
  <si>
    <t>FledÂ </t>
  </si>
  <si>
    <t>Ellory Elkayem</t>
  </si>
  <si>
    <t>Doug E. Doug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</si>
  <si>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</si>
  <si>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</si>
  <si>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</si>
  <si>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</si>
  <si>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</si>
  <si>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</si>
  <si>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</si>
  <si>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</si>
  <si>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David Hewlett</t>
  </si>
  <si>
    <t>Sarah Polley</t>
  </si>
  <si>
    <t>SpliceÂ </t>
  </si>
  <si>
    <t>Willard Huyck</t>
  </si>
  <si>
    <t>Howard the DuckÂ </t>
  </si>
  <si>
    <t>Gavin O'Connor</t>
  </si>
  <si>
    <t>Pride and GloryÂ </t>
  </si>
  <si>
    <t>Bruce Hunt</t>
  </si>
  <si>
    <t>Adventure|Horror|Thriller</t>
  </si>
  <si>
    <t>Eddie Cibrian</t>
  </si>
  <si>
    <t>The CaveÂ </t>
  </si>
  <si>
    <t>Lobo Sebastian</t>
  </si>
  <si>
    <t>Alex &amp; EmmaÂ </t>
  </si>
  <si>
    <t>Christopher Cousins</t>
  </si>
  <si>
    <t>Jessica ParÃ©</t>
  </si>
  <si>
    <t>Wicker ParkÂ </t>
  </si>
  <si>
    <t>Craig Gillespie</t>
  </si>
  <si>
    <t>Reid Ewing</t>
  </si>
  <si>
    <t>Grace Phipps</t>
  </si>
  <si>
    <t>Fright NightÂ </t>
  </si>
  <si>
    <t>Michael Greyeyes</t>
  </si>
  <si>
    <t>The New WorldÂ </t>
  </si>
  <si>
    <t>Chris Roberts</t>
  </si>
  <si>
    <t>Wing CommanderÂ </t>
  </si>
  <si>
    <t>In DreamsÂ </t>
  </si>
  <si>
    <t>Texas Battle</t>
  </si>
  <si>
    <t>Dragonball: EvolutionÂ </t>
  </si>
  <si>
    <t>Jee-woon Kim</t>
  </si>
  <si>
    <t>James Burnett</t>
  </si>
  <si>
    <t>Zach Gilford</t>
  </si>
  <si>
    <t>The Last StandÂ </t>
  </si>
  <si>
    <t>Nick Hamm</t>
  </si>
  <si>
    <t>GodsendÂ </t>
  </si>
  <si>
    <t>Andy Cadiff</t>
  </si>
  <si>
    <t>Stark Sands</t>
  </si>
  <si>
    <t>Chasing LibertyÂ </t>
  </si>
  <si>
    <t>Mike Disa</t>
  </si>
  <si>
    <t>Phil LaMarr</t>
  </si>
  <si>
    <t>Hoodwinked Too! Hood vs. EvilÂ </t>
  </si>
  <si>
    <t>An Unfinished LifeÂ </t>
  </si>
  <si>
    <t>Adventure|Fantasy|Mystery</t>
  </si>
  <si>
    <t>The Imaginarium of Doctor ParnassusÂ </t>
  </si>
  <si>
    <t>Runner RunnerÂ </t>
  </si>
  <si>
    <t>Richard Roundtree</t>
  </si>
  <si>
    <t>AntitrustÂ </t>
  </si>
  <si>
    <t>GloryÂ </t>
  </si>
  <si>
    <t>Sergio Leone</t>
  </si>
  <si>
    <t>Once Upon a Time in AmericaÂ </t>
  </si>
  <si>
    <t>Italy</t>
  </si>
  <si>
    <t>Niels Arden Oplev</t>
  </si>
  <si>
    <t>Dead Man DownÂ </t>
  </si>
  <si>
    <t>Michael Radford</t>
  </si>
  <si>
    <t>The Merchant of VeniceÂ </t>
  </si>
  <si>
    <t>SaÃ¯d Taghmaoui</t>
  </si>
  <si>
    <t>Emir Kusturica</t>
  </si>
  <si>
    <t>The Good ThiefÂ </t>
  </si>
  <si>
    <t>Bill Paterson</t>
  </si>
  <si>
    <t>Miss PotterÂ </t>
  </si>
  <si>
    <t>Kaige Chen</t>
  </si>
  <si>
    <t>Toby Leonard Moore</t>
  </si>
  <si>
    <t>The PromiseÂ </t>
  </si>
  <si>
    <t>Corey Yuen</t>
  </si>
  <si>
    <t>Holly Valance</t>
  </si>
  <si>
    <t>DOA: Dead or AliveÂ </t>
  </si>
  <si>
    <t>Sarah Carter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</si>
  <si>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</si>
  <si>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</si>
  <si>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</si>
  <si>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</si>
  <si>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</si>
  <si>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Action|Biography|Crime|Drama</t>
  </si>
  <si>
    <t>Machine Gun PreacherÂ </t>
  </si>
  <si>
    <t>Elizabeth Banks</t>
  </si>
  <si>
    <t>Birgitte Hjort SÃ¸rensen</t>
  </si>
  <si>
    <t>Pitch Perfect 2Â </t>
  </si>
  <si>
    <t>Hana Mae Lee</t>
  </si>
  <si>
    <t>Dallas Roberts</t>
  </si>
  <si>
    <t>Biography|Drama|Music|Romance</t>
  </si>
  <si>
    <t>Walk the LineÂ </t>
  </si>
  <si>
    <t>Edward Norton</t>
  </si>
  <si>
    <t>Keeping the FaithÂ </t>
  </si>
  <si>
    <t>Bradley Pierce</t>
  </si>
  <si>
    <t>The BorrowersÂ </t>
  </si>
  <si>
    <t>Frost/NixonÂ </t>
  </si>
  <si>
    <t>Serving SaraÂ </t>
  </si>
  <si>
    <t>Ben Falcone</t>
  </si>
  <si>
    <t>The BossÂ </t>
  </si>
  <si>
    <t>Richard Attenborough</t>
  </si>
  <si>
    <t>Cry FreedomÂ </t>
  </si>
  <si>
    <t>MumfordÂ </t>
  </si>
  <si>
    <t>Don Mancini</t>
  </si>
  <si>
    <t>Seed of ChuckyÂ </t>
  </si>
  <si>
    <t>Romania</t>
  </si>
  <si>
    <t>John Maybury</t>
  </si>
  <si>
    <t>Jason Lewis</t>
  </si>
  <si>
    <t>The JacketÂ </t>
  </si>
  <si>
    <t>AladdinÂ </t>
  </si>
  <si>
    <t>Neil Brown Jr.</t>
  </si>
  <si>
    <t>Biography|Crime|Drama|History|Music</t>
  </si>
  <si>
    <t>Straight Outta ComptonÂ </t>
  </si>
  <si>
    <t>Amrish Puri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</si>
  <si>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</si>
  <si>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</si>
  <si>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</si>
  <si>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</si>
  <si>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</si>
  <si>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Once Upon a Time in MexicoÂ </t>
  </si>
  <si>
    <t>Die HardÂ </t>
  </si>
  <si>
    <t>David Wain</t>
  </si>
  <si>
    <t>Role ModelsÂ </t>
  </si>
  <si>
    <t>The Big ShortÂ </t>
  </si>
  <si>
    <t>Comedy|Drama|Music</t>
  </si>
  <si>
    <t>Taking WoodstockÂ </t>
  </si>
  <si>
    <t>Eddie Cahill</t>
  </si>
  <si>
    <t>MiracleÂ </t>
  </si>
  <si>
    <t>Dawn of the DeadÂ </t>
  </si>
  <si>
    <t>The Wedding PlannerÂ </t>
  </si>
  <si>
    <t>Alex Rocco</t>
  </si>
  <si>
    <t>The Royal TenenbaumsÂ </t>
  </si>
  <si>
    <t>Rebecca De Mornay</t>
  </si>
  <si>
    <t>IdentityÂ </t>
  </si>
  <si>
    <t>Last VegasÂ </t>
  </si>
  <si>
    <t>Topol</t>
  </si>
  <si>
    <t>For Your Eyes OnlyÂ </t>
  </si>
  <si>
    <t>David Sparrow</t>
  </si>
  <si>
    <t>Lilli Lavine</t>
  </si>
  <si>
    <t>SerendipityÂ </t>
  </si>
  <si>
    <t>Mia Sara</t>
  </si>
  <si>
    <t>TimecopÂ </t>
  </si>
  <si>
    <t>ZoolanderÂ </t>
  </si>
  <si>
    <t>Noah Lomax</t>
  </si>
  <si>
    <t>Drama|Romance|Thriller</t>
  </si>
  <si>
    <t>David Lyons</t>
  </si>
  <si>
    <t>Safe HavenÂ </t>
  </si>
  <si>
    <t>Omri Katz</t>
  </si>
  <si>
    <t>Hocus PocusÂ </t>
  </si>
  <si>
    <t>Lily Rabe</t>
  </si>
  <si>
    <t>No ReservationsÂ </t>
  </si>
  <si>
    <t>Deborah Twiss</t>
  </si>
  <si>
    <t>Elizabeth McGovern</t>
  </si>
  <si>
    <t>Kick-AssÂ </t>
  </si>
  <si>
    <t>Dilshad Vadsaria</t>
  </si>
  <si>
    <t>Bianca Kajlich</t>
  </si>
  <si>
    <t>30 Minutes or LessÂ </t>
  </si>
  <si>
    <t>Action|Fantasy|Horror|Thriller</t>
  </si>
  <si>
    <t>Dracula 2000Â </t>
  </si>
  <si>
    <t>Miguel Arteta</t>
  </si>
  <si>
    <t>Alexander and the Terrible, Horrible, No Good, Very Bad DayÂ </t>
  </si>
  <si>
    <t>Talulah Riley</t>
  </si>
  <si>
    <t>Pride &amp; PrejudiceÂ </t>
  </si>
  <si>
    <t>Sean Young</t>
  </si>
  <si>
    <t>Blade RunnerÂ </t>
  </si>
  <si>
    <t>Adventure|Biography</t>
  </si>
  <si>
    <t>Rob RoyÂ </t>
  </si>
  <si>
    <t>Richard Sammel</t>
  </si>
  <si>
    <t>3 Days to KillÂ </t>
  </si>
  <si>
    <t>James Gray</t>
  </si>
  <si>
    <t>Oleg Taktarov</t>
  </si>
  <si>
    <t>We Own the NightÂ </t>
  </si>
  <si>
    <t>Antoni Corone</t>
  </si>
  <si>
    <t>Janusz Kaminski</t>
  </si>
  <si>
    <t>Bob Clendenin</t>
  </si>
  <si>
    <t>Lost SoulsÂ </t>
  </si>
  <si>
    <t>Samaire Armstrong</t>
  </si>
  <si>
    <t>Just My LuckÂ </t>
  </si>
  <si>
    <t>Mary McCormack</t>
  </si>
  <si>
    <t>Mystery, AlaskaÂ </t>
  </si>
  <si>
    <t>Ron Eldard</t>
  </si>
  <si>
    <t>Action|Comedy|Family</t>
  </si>
  <si>
    <t>The Spy Next DoorÂ </t>
  </si>
  <si>
    <t>Michael Ritchie</t>
  </si>
  <si>
    <t>Francis Capra</t>
  </si>
  <si>
    <t>Mara Wilson</t>
  </si>
  <si>
    <t>A Simple WishÂ </t>
  </si>
  <si>
    <t>Ghosts of MarsÂ </t>
  </si>
  <si>
    <t>Dominic Flores</t>
  </si>
  <si>
    <t>Our Brand Is CrisisÂ </t>
  </si>
  <si>
    <t>Bella Heathcote</t>
  </si>
  <si>
    <t>Action|Horror|Romance</t>
  </si>
  <si>
    <t>Pride and Prejudice and ZombiesÂ </t>
  </si>
  <si>
    <t>Tulku Jamyang Kunga Tenzin</t>
  </si>
  <si>
    <t>Tenzin Thuthob Tsarong</t>
  </si>
  <si>
    <t>KundunÂ </t>
  </si>
  <si>
    <t>Robert B. Weide</t>
  </si>
  <si>
    <t>Katherine Parkinson</t>
  </si>
  <si>
    <t>How to Lose Friends &amp; Alienate PeopleÂ </t>
  </si>
  <si>
    <t>Jeff Wadlow</t>
  </si>
  <si>
    <t>Donald Faison</t>
  </si>
  <si>
    <t>Kick-Ass 2Â </t>
  </si>
  <si>
    <t>Camille Delamarre</t>
  </si>
  <si>
    <t>Brick MansionsÂ </t>
  </si>
  <si>
    <t>Kabir Bedi</t>
  </si>
  <si>
    <t>Louis Jourdan</t>
  </si>
  <si>
    <t>OctopussyÂ </t>
  </si>
  <si>
    <t>Martin Starr</t>
  </si>
  <si>
    <t>Knocked UpÂ </t>
  </si>
  <si>
    <t>Sofia Vassilieva</t>
  </si>
  <si>
    <t>My Sister's KeeperÂ </t>
  </si>
  <si>
    <t>Malcolm D. Lee</t>
  </si>
  <si>
    <t>Welcome Home, Roscoe JenkinsÂ </t>
  </si>
  <si>
    <t>David Lean</t>
  </si>
  <si>
    <t>Richard Wilson</t>
  </si>
  <si>
    <t>A Passage to IndiaÂ </t>
  </si>
  <si>
    <t>Richard Eyre</t>
  </si>
  <si>
    <t>Andrew Simpson</t>
  </si>
  <si>
    <t>Phil Davis</t>
  </si>
  <si>
    <t>Notes on a ScandalÂ </t>
  </si>
  <si>
    <t>RenditionÂ </t>
  </si>
  <si>
    <t>Nicholas Meyer</t>
  </si>
  <si>
    <t>Star Trek VI: The Undiscovered CountryÂ </t>
  </si>
  <si>
    <t>Callie Khouri</t>
  </si>
  <si>
    <t>Divine Secrets of the Ya-Ya SisterhoodÂ </t>
  </si>
  <si>
    <t>Matthew Settle</t>
  </si>
  <si>
    <t>Kiss the GirlsÂ </t>
  </si>
  <si>
    <t>Tatyana Ali</t>
  </si>
  <si>
    <t>Aretha Franklin</t>
  </si>
  <si>
    <t>Action|Comedy|Crime|Music</t>
  </si>
  <si>
    <t>John Belushi</t>
  </si>
  <si>
    <t>The Blues BrothersÂ </t>
  </si>
  <si>
    <t>Jeremy Jordan</t>
  </si>
  <si>
    <t>Dolly Parton</t>
  </si>
  <si>
    <t>Joyful NoiseÂ </t>
  </si>
  <si>
    <t>Christopher Webster</t>
  </si>
  <si>
    <t>Sharon Small</t>
  </si>
  <si>
    <t>About a BoyÂ </t>
  </si>
  <si>
    <t>Lake PlacidÂ </t>
  </si>
  <si>
    <t>Ty Olsson</t>
  </si>
  <si>
    <t>Lucky Number SlevinÂ </t>
  </si>
  <si>
    <t>Philip Kaufman</t>
  </si>
  <si>
    <t>The Right StuffÂ </t>
  </si>
  <si>
    <t>AnonymousÂ </t>
  </si>
  <si>
    <t>Action|Drama|Fantasy|Mystery|Sci-Fi|Thriller</t>
  </si>
  <si>
    <t>Dark CityÂ </t>
  </si>
  <si>
    <t>Saul Dibb</t>
  </si>
  <si>
    <t>The DuchessÂ </t>
  </si>
  <si>
    <t>Richard Linklater</t>
  </si>
  <si>
    <t>Lew Temple</t>
  </si>
  <si>
    <t>Action|Crime|Drama|History|Western</t>
  </si>
  <si>
    <t>The Newton BoysÂ </t>
  </si>
  <si>
    <t>Case 39Â </t>
  </si>
  <si>
    <t>E. Elias Merhige</t>
  </si>
  <si>
    <t>Suspect ZeroÂ </t>
  </si>
  <si>
    <t>William Mapother</t>
  </si>
  <si>
    <t>Menno Meyjes</t>
  </si>
  <si>
    <t>Martian ChildÂ </t>
  </si>
  <si>
    <t>Spy Kids: All the Time in the World in 4DÂ </t>
  </si>
  <si>
    <t>Jodie Foster</t>
  </si>
  <si>
    <t>Money MonsterÂ </t>
  </si>
  <si>
    <t>Junix Inocian</t>
  </si>
  <si>
    <t>Formula 51Â </t>
  </si>
  <si>
    <t>Comedy|Crime|Drama</t>
  </si>
  <si>
    <t>FlawlessÂ </t>
  </si>
  <si>
    <t>MindhuntersÂ </t>
  </si>
  <si>
    <t>What Just HappenedÂ </t>
  </si>
  <si>
    <t>The StatementÂ </t>
  </si>
  <si>
    <t>John Neville</t>
  </si>
  <si>
    <t>Adhir Kalyan</t>
  </si>
  <si>
    <t>Paul Blart: Mall CopÂ </t>
  </si>
  <si>
    <t>Julie Gonzalo</t>
  </si>
  <si>
    <t>Comedy|Family|Fantasy|Music|Romance</t>
  </si>
  <si>
    <t>Freaky FridayÂ </t>
  </si>
  <si>
    <t>The 40-Year-Old VirginÂ </t>
  </si>
  <si>
    <t>Gerry Bednob</t>
  </si>
  <si>
    <t>Martin Clunes</t>
  </si>
  <si>
    <t>Shakespeare in LoveÂ </t>
  </si>
  <si>
    <t>Scott Frank</t>
  </si>
  <si>
    <t>Boyd Holbrook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</si>
  <si>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</si>
  <si>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</si>
  <si>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</si>
  <si>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</si>
  <si>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</si>
  <si>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</si>
  <si>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Dirk Bogarde</t>
  </si>
  <si>
    <t>Ryan O'Neal</t>
  </si>
  <si>
    <t>A Bridge Too FarÂ </t>
  </si>
  <si>
    <t>Carl Gilliard</t>
  </si>
  <si>
    <t>Robert Pine</t>
  </si>
  <si>
    <t>Red EyeÂ </t>
  </si>
  <si>
    <t>Michael Landes</t>
  </si>
  <si>
    <t>Final Destination 2Â </t>
  </si>
  <si>
    <t>Keegan Connor Tracy</t>
  </si>
  <si>
    <t>Adventure|Comedy|Crime|Music</t>
  </si>
  <si>
    <t>O Brother, Where Art Thou?Â </t>
  </si>
  <si>
    <t>Kate Walsh</t>
  </si>
  <si>
    <t>LegionÂ </t>
  </si>
  <si>
    <t>Larry Hankin</t>
  </si>
  <si>
    <t>Pain &amp; GainÂ </t>
  </si>
  <si>
    <t>In Good CompanyÂ </t>
  </si>
  <si>
    <t>Paula GarcÃ©s</t>
  </si>
  <si>
    <t>Action|Adventure|Comedy|Sci-Fi|Thriller</t>
  </si>
  <si>
    <t>ClockstoppersÂ </t>
  </si>
  <si>
    <t>Jason George</t>
  </si>
  <si>
    <t>Todd Allen</t>
  </si>
  <si>
    <t>Action|Crime|Drama|Western</t>
  </si>
  <si>
    <t>SilveradoÂ </t>
  </si>
  <si>
    <t>BrothersÂ </t>
  </si>
  <si>
    <t>Kevin Allen</t>
  </si>
  <si>
    <t>Frankie Muniz</t>
  </si>
  <si>
    <t>Action|Adventure|Comedy|Family|Romance|Sci-Fi</t>
  </si>
  <si>
    <t>Agent Cody Banks 2: Destination LondonÂ </t>
  </si>
  <si>
    <t>New Year's EveÂ </t>
  </si>
  <si>
    <t>Michael Cristofer</t>
  </si>
  <si>
    <t>Gregory Itzin</t>
  </si>
  <si>
    <t>Original SinÂ </t>
  </si>
  <si>
    <t>Dave Legeno</t>
  </si>
  <si>
    <t>Pam Ferris</t>
  </si>
  <si>
    <t>The RavenÂ </t>
  </si>
  <si>
    <t>Welcome to MooseportÂ </t>
  </si>
  <si>
    <t>Andrew Morahan</t>
  </si>
  <si>
    <t>Action|Fantasy|Romance|Sci-Fi</t>
  </si>
  <si>
    <t>Highlander: The Final DimensionÂ </t>
  </si>
  <si>
    <t>Mario Van Peebles</t>
  </si>
  <si>
    <t>Bob Rafelson</t>
  </si>
  <si>
    <t>Blood and WineÂ </t>
  </si>
  <si>
    <t>Comedy|Crime|Mystery|Romance</t>
  </si>
  <si>
    <t>The Curse of the Jade ScorpionÂ </t>
  </si>
  <si>
    <t>Alan Shapiro</t>
  </si>
  <si>
    <t>Chelsea Field</t>
  </si>
  <si>
    <t>Adventure|Family</t>
  </si>
  <si>
    <t>Paul Hogan</t>
  </si>
  <si>
    <t>FlipperÂ </t>
  </si>
  <si>
    <t>Derek Luke</t>
  </si>
  <si>
    <t>Self/lessÂ </t>
  </si>
  <si>
    <t>Fernando Meirelles</t>
  </si>
  <si>
    <t>The Constant GardenerÂ </t>
  </si>
  <si>
    <t>Maia Morgenstern</t>
  </si>
  <si>
    <t>Christo Jivkov</t>
  </si>
  <si>
    <t>The Passion of the ChristÂ </t>
  </si>
  <si>
    <t>Aramaic</t>
  </si>
  <si>
    <t>Comedy|Drama|Family|Romance</t>
  </si>
  <si>
    <t>Mrs. DoubtfireÂ </t>
  </si>
  <si>
    <t>Rain ManÂ </t>
  </si>
  <si>
    <t>Dreama Walker</t>
  </si>
  <si>
    <t>Gran TorinoÂ </t>
  </si>
  <si>
    <t>W.Â </t>
  </si>
  <si>
    <t>TakenÂ </t>
  </si>
  <si>
    <t>Michael Hoffman</t>
  </si>
  <si>
    <t>Luke Bracey</t>
  </si>
  <si>
    <t>The Best of MeÂ </t>
  </si>
  <si>
    <t>Action|Drama|Music|Romance</t>
  </si>
  <si>
    <t>The BodyguardÂ </t>
  </si>
  <si>
    <t>Embeth Davidtz</t>
  </si>
  <si>
    <t>Schindler's ListÂ </t>
  </si>
  <si>
    <t>The HelpÂ </t>
  </si>
  <si>
    <t>The Fifth EstateÂ </t>
  </si>
  <si>
    <t>Adventure|Comedy|Family|Fantasy|Horror|Mystery</t>
  </si>
  <si>
    <t>Scooby-Doo 2: Monsters UnleashedÂ </t>
  </si>
  <si>
    <t>Jason Ritter</t>
  </si>
  <si>
    <t>Katharine Isabelle</t>
  </si>
  <si>
    <t>Freddy vs. JasonÂ </t>
  </si>
  <si>
    <t>Jimmy Neutron: Boy GeniusÂ </t>
  </si>
  <si>
    <t>Ben Feldman</t>
  </si>
  <si>
    <t>CloverfieldÂ </t>
  </si>
  <si>
    <t>Michael Pressman</t>
  </si>
  <si>
    <t>Paige Turco</t>
  </si>
  <si>
    <t>Kevin Nash</t>
  </si>
  <si>
    <t>Teenage Mutant Ninja Turtles II: The Secret of the OozeÂ </t>
  </si>
  <si>
    <t>Billy Drago</t>
  </si>
  <si>
    <t>The UntouchablesÂ </t>
  </si>
  <si>
    <t>No Country for Old MenÂ </t>
  </si>
  <si>
    <t>Barry Corbin</t>
  </si>
  <si>
    <t>Ride AlongÂ </t>
  </si>
  <si>
    <t>Sharon Maguire</t>
  </si>
  <si>
    <t>Bridget Jones's DiaryÂ </t>
  </si>
  <si>
    <t>Leslie Caron</t>
  </si>
  <si>
    <t>ChocolatÂ </t>
  </si>
  <si>
    <t>Charles Herman-Wurmfeld</t>
  </si>
  <si>
    <t>Legally Blonde 2: Red, White &amp; BlondeÂ </t>
  </si>
  <si>
    <t>Gedde Watanabe</t>
  </si>
  <si>
    <t>Parental GuidanceÂ </t>
  </si>
  <si>
    <t>Greta Gerwig</t>
  </si>
  <si>
    <t>No Strings AttachedÂ </t>
  </si>
  <si>
    <t>Dana Delany</t>
  </si>
  <si>
    <t>Action|Biography|Drama|History|Romance|Western</t>
  </si>
  <si>
    <t>TombstoneÂ </t>
  </si>
  <si>
    <t>Romeo Must DieÂ </t>
  </si>
  <si>
    <t>Gina Holden</t>
  </si>
  <si>
    <t>Chelan Simmons</t>
  </si>
  <si>
    <t>Final Destination 3Â </t>
  </si>
  <si>
    <t>Riley Thomas Stewart</t>
  </si>
  <si>
    <t>The Lucky OneÂ 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</si>
  <si>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</si>
  <si>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</si>
  <si>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</si>
  <si>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</si>
  <si>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</si>
  <si>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</si>
  <si>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Larry the Cable Guy</t>
  </si>
  <si>
    <t>Joe Carnahan</t>
  </si>
  <si>
    <t>The GreyÂ </t>
  </si>
  <si>
    <t>John Polson</t>
  </si>
  <si>
    <t>Hide and SeekÂ </t>
  </si>
  <si>
    <t>Darcy Donavan</t>
  </si>
  <si>
    <t>Anchorman: The Legend of Ron BurgundyÂ </t>
  </si>
  <si>
    <t>GoodfellasÂ </t>
  </si>
  <si>
    <t>Action|Adventure|Comedy|Crime|Family|Romance|Thriller</t>
  </si>
  <si>
    <t>Agent Cody BanksÂ </t>
  </si>
  <si>
    <t>Chris Gauthier</t>
  </si>
  <si>
    <t>Nanny McPheeÂ </t>
  </si>
  <si>
    <t>ScarfaceÂ </t>
  </si>
  <si>
    <t>Nothing to LoseÂ </t>
  </si>
  <si>
    <t>Bernardo Bertolucci</t>
  </si>
  <si>
    <t>The Last EmperorÂ </t>
  </si>
  <si>
    <t>David O'Hara</t>
  </si>
  <si>
    <t>ContrabandÂ </t>
  </si>
  <si>
    <t>Money TalksÂ </t>
  </si>
  <si>
    <t>Paul F. Tompkins</t>
  </si>
  <si>
    <t>There Will Be BloodÂ </t>
  </si>
  <si>
    <t>Cathy Malkasian</t>
  </si>
  <si>
    <t>Flea</t>
  </si>
  <si>
    <t>The Wild Thornberrys MovieÂ </t>
  </si>
  <si>
    <t>John Eng</t>
  </si>
  <si>
    <t>Rugrats Go WildÂ </t>
  </si>
  <si>
    <t>Eddie Griffin</t>
  </si>
  <si>
    <t>Undercover BrotherÂ </t>
  </si>
  <si>
    <t>The Sisterhood of the Traveling PantsÂ </t>
  </si>
  <si>
    <t>Chris Nahon</t>
  </si>
  <si>
    <t>Kiss of the DragonÂ </t>
  </si>
  <si>
    <t>Fred Wolf</t>
  </si>
  <si>
    <t>Katharine McPhee</t>
  </si>
  <si>
    <t>The House BunnyÂ </t>
  </si>
  <si>
    <t>Million Dollar ArmÂ </t>
  </si>
  <si>
    <t>Drama|Romance|Sci-Fi</t>
  </si>
  <si>
    <t>The GiverÂ </t>
  </si>
  <si>
    <t>Oliver James</t>
  </si>
  <si>
    <t>What a Girl WantsÂ </t>
  </si>
  <si>
    <t>Victor Salva</t>
  </si>
  <si>
    <t>Jonathan Breck</t>
  </si>
  <si>
    <t>Jeepers Creepers IIÂ </t>
  </si>
  <si>
    <t>Mark Helfrich</t>
  </si>
  <si>
    <t>Good Luck ChuckÂ </t>
  </si>
  <si>
    <t>Cradle 2 the GraveÂ </t>
  </si>
  <si>
    <t>The HoursÂ </t>
  </si>
  <si>
    <t>Alexandra Breckenridge</t>
  </si>
  <si>
    <t>She's the ManÂ </t>
  </si>
  <si>
    <t>Laura Ramsey</t>
  </si>
  <si>
    <t>Steve Bendelack</t>
  </si>
  <si>
    <t>Emma de Caunes</t>
  </si>
  <si>
    <t>Lily Atkinson</t>
  </si>
  <si>
    <t>Mr. Bean's HolidayÂ </t>
  </si>
  <si>
    <t>Dwight H. Little</t>
  </si>
  <si>
    <t>Salli Richardson-Whitfield</t>
  </si>
  <si>
    <t>Nicholas Gonzalez</t>
  </si>
  <si>
    <t>Anacondas: The Hunt for the Blood OrchidÂ </t>
  </si>
  <si>
    <t>Guillaume Canet</t>
  </si>
  <si>
    <t>Blood TiesÂ </t>
  </si>
  <si>
    <t>Kirsten Sheridan</t>
  </si>
  <si>
    <t>Aaron Staton</t>
  </si>
  <si>
    <t>August RushÂ </t>
  </si>
  <si>
    <t>Fanny Ardant</t>
  </si>
  <si>
    <t>ElizabethÂ </t>
  </si>
  <si>
    <t>Park Bench</t>
  </si>
  <si>
    <t>Comedy|Fantasy|Horror|Romance</t>
  </si>
  <si>
    <t>Alexis Arquette</t>
  </si>
  <si>
    <t>Bride of ChuckyÂ </t>
  </si>
  <si>
    <t>Richard Fleischer</t>
  </si>
  <si>
    <t>Richard Anderson</t>
  </si>
  <si>
    <t>Joseph Cotten</t>
  </si>
  <si>
    <t>Tora! Tora! Tora!Â </t>
  </si>
  <si>
    <t>Bob Spiers</t>
  </si>
  <si>
    <t>Richard Briers</t>
  </si>
  <si>
    <t>Comedy|Family|Music</t>
  </si>
  <si>
    <t>Spice WorldÂ </t>
  </si>
  <si>
    <t>Damien Dante Wayans</t>
  </si>
  <si>
    <t>Essence Atkins</t>
  </si>
  <si>
    <t>Action|Comedy|Music</t>
  </si>
  <si>
    <t>Dance FlickÂ </t>
  </si>
  <si>
    <t>The Shawshank RedemptionÂ </t>
  </si>
  <si>
    <t>Adventure|Comedy|Crime</t>
  </si>
  <si>
    <t>Jere Burns</t>
  </si>
  <si>
    <t>Crocodile Dundee in Los AngelesÂ </t>
  </si>
  <si>
    <t>Linda Kozlowski</t>
  </si>
  <si>
    <t>KingpinÂ </t>
  </si>
  <si>
    <t>Cjon Saulsberry</t>
  </si>
  <si>
    <t>The GamblerÂ </t>
  </si>
  <si>
    <t>John Wells</t>
  </si>
  <si>
    <t>August: Osage CountyÂ </t>
  </si>
  <si>
    <t>Nigel Cole</t>
  </si>
  <si>
    <t>Tyrone Giordano</t>
  </si>
  <si>
    <t>A Lot Like LoveÂ </t>
  </si>
  <si>
    <t>Taron Egerton</t>
  </si>
  <si>
    <t>Biography|Comedy|Drama|Sport</t>
  </si>
  <si>
    <t>Eddie the EagleÂ </t>
  </si>
  <si>
    <t>He Got GameÂ </t>
  </si>
  <si>
    <t>Jeremy Leven</t>
  </si>
  <si>
    <t>Don Juan DeMarcoÂ </t>
  </si>
  <si>
    <t>Sylvain White</t>
  </si>
  <si>
    <t>The LosersÂ </t>
  </si>
  <si>
    <t>Ã“scar Jaenada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</si>
  <si>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</si>
  <si>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</si>
  <si>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</si>
  <si>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</si>
  <si>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</si>
  <si>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</si>
  <si>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</si>
  <si>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Jeff Schaffer</t>
  </si>
  <si>
    <t>Scott Mechlowicz</t>
  </si>
  <si>
    <t>EuroTripÂ </t>
  </si>
  <si>
    <t>Don Michael Paul</t>
  </si>
  <si>
    <t>Nia Peeples</t>
  </si>
  <si>
    <t>Claudia Christian</t>
  </si>
  <si>
    <t>Half Past DeadÂ </t>
  </si>
  <si>
    <t>Adventure|Comedy|Family|Romance</t>
  </si>
  <si>
    <t>Tyler James Williams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</si>
  <si>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</si>
  <si>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</si>
  <si>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</si>
  <si>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</si>
  <si>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</si>
  <si>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</si>
  <si>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Bebe Neuwirth</t>
  </si>
  <si>
    <t>Italian</t>
  </si>
  <si>
    <t>Richard Kelly</t>
  </si>
  <si>
    <t>Gillian Jacobs</t>
  </si>
  <si>
    <t>The BoxÂ </t>
  </si>
  <si>
    <t>Carter Smith</t>
  </si>
  <si>
    <t>Jonathan Tucker</t>
  </si>
  <si>
    <t>The RuinsÂ </t>
  </si>
  <si>
    <t>John Schlesinger</t>
  </si>
  <si>
    <t>The Next Best ThingÂ </t>
  </si>
  <si>
    <t>Emily Meade</t>
  </si>
  <si>
    <t>My Soul to TakeÂ </t>
  </si>
  <si>
    <t>Timothy Bottoms</t>
  </si>
  <si>
    <t>Chris Marquette</t>
  </si>
  <si>
    <t>The Girl Next DoorÂ </t>
  </si>
  <si>
    <t>Ringo Lam</t>
  </si>
  <si>
    <t>Zach Grenier</t>
  </si>
  <si>
    <t>Maximum RiskÂ </t>
  </si>
  <si>
    <t>Paul Ben-Victor</t>
  </si>
  <si>
    <t>Bruce McCulloch</t>
  </si>
  <si>
    <t>Stealing HarvardÂ </t>
  </si>
  <si>
    <t>Biography|Crime|Drama|History|Thriller</t>
  </si>
  <si>
    <t>LegendÂ </t>
  </si>
  <si>
    <t>Shark Night 3DÂ </t>
  </si>
  <si>
    <t>Devon Murray</t>
  </si>
  <si>
    <t>Angela's AshesÂ </t>
  </si>
  <si>
    <t>Draft DayÂ </t>
  </si>
  <si>
    <t>Crime|Drama|History</t>
  </si>
  <si>
    <t>The ConspiratorÂ </t>
  </si>
  <si>
    <t>Lords of DogtownÂ </t>
  </si>
  <si>
    <t>Patricia Riggen</t>
  </si>
  <si>
    <t>Marco TreviÃ±o</t>
  </si>
  <si>
    <t>The 33Â </t>
  </si>
  <si>
    <t>Chile</t>
  </si>
  <si>
    <t>Kate Burton</t>
  </si>
  <si>
    <t>Big Trouble in Little ChinaÂ </t>
  </si>
  <si>
    <t>WarriorÂ </t>
  </si>
  <si>
    <t>Biography|Drama|Thriller|War</t>
  </si>
  <si>
    <t>Michael CollinsÂ </t>
  </si>
  <si>
    <t>William Morgan Sheppard</t>
  </si>
  <si>
    <t>GettysburgÂ </t>
  </si>
  <si>
    <t>Stop-LossÂ </t>
  </si>
  <si>
    <t>Drama|Music|Mystery|Romance|Thriller</t>
  </si>
  <si>
    <t>AbandonÂ </t>
  </si>
  <si>
    <t>Jonathan Kaplan</t>
  </si>
  <si>
    <t>Tom Amandes</t>
  </si>
  <si>
    <t>John Doe</t>
  </si>
  <si>
    <t>Brokedown PalaceÂ </t>
  </si>
  <si>
    <t>Ole Bornedal</t>
  </si>
  <si>
    <t>Madison Davenport</t>
  </si>
  <si>
    <t>The PossessionÂ </t>
  </si>
  <si>
    <t>Richard Benjamin</t>
  </si>
  <si>
    <t>Mrs. WinterbourneÂ </t>
  </si>
  <si>
    <t>Straw DogsÂ </t>
  </si>
  <si>
    <t>Christopher Evan Welch</t>
  </si>
  <si>
    <t>The HoaxÂ </t>
  </si>
  <si>
    <t>Craig R. Baxley</t>
  </si>
  <si>
    <t>Sam McMurray</t>
  </si>
  <si>
    <t>Brian Bosworth</t>
  </si>
  <si>
    <t>Stone ColdÂ </t>
  </si>
  <si>
    <t>John Hillcoat</t>
  </si>
  <si>
    <t>The RoadÂ </t>
  </si>
  <si>
    <t>Marcos Siega</t>
  </si>
  <si>
    <t>UnderclassmanÂ </t>
  </si>
  <si>
    <t>Say It Isn't SoÂ </t>
  </si>
  <si>
    <t>Jack Plotnick</t>
  </si>
  <si>
    <t>The World's Fastest IndianÂ </t>
  </si>
  <si>
    <t>Rachel Talalay</t>
  </si>
  <si>
    <t>Tank GirlÂ </t>
  </si>
  <si>
    <t>Jeffrey W. Byrd</t>
  </si>
  <si>
    <t>King's RansomÂ </t>
  </si>
  <si>
    <t>Joe Pingue</t>
  </si>
  <si>
    <t>Don McKellar</t>
  </si>
  <si>
    <t>BlindnessÂ </t>
  </si>
  <si>
    <t>Action|Adventure|Fantasy|Horror</t>
  </si>
  <si>
    <t>BloodRayneÂ </t>
  </si>
  <si>
    <t>Atom Egoyan</t>
  </si>
  <si>
    <t>Where the Truth LiesÂ </t>
  </si>
  <si>
    <t>Robert Towne</t>
  </si>
  <si>
    <t>Without LimitsÂ </t>
  </si>
  <si>
    <t>Aidan McArdle</t>
  </si>
  <si>
    <t>Me and Orson WellesÂ </t>
  </si>
  <si>
    <t>Giuseppe Tornatore</t>
  </si>
  <si>
    <t>Sean Buchanan</t>
  </si>
  <si>
    <t>Crime|Drama|Mystery|Romance</t>
  </si>
  <si>
    <t>The Best OfferÂ </t>
  </si>
  <si>
    <t>Werner Herzog</t>
  </si>
  <si>
    <t>Bad Lieutenant: Port of Call New OrleansÂ </t>
  </si>
  <si>
    <t>BenoÃ®t Magimel</t>
  </si>
  <si>
    <t>FranÃ§ois Cluzet</t>
  </si>
  <si>
    <t>Little White LiesÂ </t>
  </si>
  <si>
    <t>Not Rated</t>
  </si>
  <si>
    <t>Scout Taylor-Compton</t>
  </si>
  <si>
    <t>Love RanchÂ </t>
  </si>
  <si>
    <t>The CounselorÂ </t>
  </si>
  <si>
    <t>Dangerous LiaisonsÂ </t>
  </si>
  <si>
    <t>On the RoadÂ </t>
  </si>
  <si>
    <t>Star Trek IV: The Voyage HomeÂ </t>
  </si>
  <si>
    <t>Rocky BalboaÂ </t>
  </si>
  <si>
    <t>Scream 2Â 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</si>
  <si>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</si>
  <si>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</si>
  <si>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</si>
  <si>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</si>
  <si>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</si>
  <si>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</si>
  <si>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Leah Remini</t>
  </si>
  <si>
    <t>Old SchoolÂ </t>
  </si>
  <si>
    <t>The Fisher KingÂ </t>
  </si>
  <si>
    <t>I Still Know What You Did Last SummerÂ </t>
  </si>
  <si>
    <t>Return to MeÂ </t>
  </si>
  <si>
    <t>Jeff Anderson</t>
  </si>
  <si>
    <t>Zack and Miri Make a PornoÂ </t>
  </si>
  <si>
    <t>Neil LaBute</t>
  </si>
  <si>
    <t>Nurse BettyÂ </t>
  </si>
  <si>
    <t>Kathleen Wilhoite</t>
  </si>
  <si>
    <t>Comedy|War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</si>
  <si>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</si>
  <si>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</si>
  <si>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</si>
  <si>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</si>
  <si>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</si>
  <si>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</si>
  <si>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</si>
  <si>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David Arquette</t>
  </si>
  <si>
    <t>Sidney Lumet</t>
  </si>
  <si>
    <t>Diana Ross</t>
  </si>
  <si>
    <t>Adventure|Family|Fantasy|Music|Musical</t>
  </si>
  <si>
    <t>Lena Horne</t>
  </si>
  <si>
    <t>The WizÂ </t>
  </si>
  <si>
    <t>Ellen Albertini Dow</t>
  </si>
  <si>
    <t>Ready to RumbleÂ </t>
  </si>
  <si>
    <t>Play It to the BoneÂ </t>
  </si>
  <si>
    <t>Douglas McGrath</t>
  </si>
  <si>
    <t>I Don't Know How She Does ItÂ </t>
  </si>
  <si>
    <t>Kelly Brook</t>
  </si>
  <si>
    <t>Piranha 3DÂ </t>
  </si>
  <si>
    <t>Beyond the SeaÂ 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</si>
  <si>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</si>
  <si>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</si>
  <si>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</si>
  <si>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</si>
  <si>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</si>
  <si>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</si>
  <si>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</si>
  <si>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</si>
  <si>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</si>
  <si>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</si>
  <si>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</si>
  <si>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</si>
  <si>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</si>
  <si>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</si>
  <si>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</si>
  <si>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Brendan Fehr</t>
  </si>
  <si>
    <t>Final DestinationÂ </t>
  </si>
  <si>
    <t>Kerr Smith</t>
  </si>
  <si>
    <t>The Ides of MarchÂ </t>
  </si>
  <si>
    <t>Horror|Sci-Fi</t>
  </si>
  <si>
    <t>Pitch BlackÂ </t>
  </si>
  <si>
    <t>Someone Like You...Â </t>
  </si>
  <si>
    <t>Brian Johnson</t>
  </si>
  <si>
    <t>HerÂ </t>
  </si>
  <si>
    <t>Jessica Bowman</t>
  </si>
  <si>
    <t>Joy RideÂ </t>
  </si>
  <si>
    <t>Jonathan Newman</t>
  </si>
  <si>
    <t>Keeley Hawes</t>
  </si>
  <si>
    <t>The Adventurer: The Curse of the Midas BoxÂ </t>
  </si>
  <si>
    <t>Eva Amurri Martino</t>
  </si>
  <si>
    <t>Anywhere But HereÂ </t>
  </si>
  <si>
    <t>Michael Dinner</t>
  </si>
  <si>
    <t>Dan Hedaya</t>
  </si>
  <si>
    <t>The CrewÂ </t>
  </si>
  <si>
    <t>HaywireÂ </t>
  </si>
  <si>
    <t>Joseph Sargent</t>
  </si>
  <si>
    <t>Judith Barsi</t>
  </si>
  <si>
    <t>Jaws: The RevengeÂ </t>
  </si>
  <si>
    <t>Lynn Whitfield</t>
  </si>
  <si>
    <t>Jerry Zaks</t>
  </si>
  <si>
    <t>Marvin's RoomÂ </t>
  </si>
  <si>
    <t>Fred Durst</t>
  </si>
  <si>
    <t>Biography|Comedy|Drama|Family|Sport</t>
  </si>
  <si>
    <t>The LongshotsÂ </t>
  </si>
  <si>
    <t>Ian Hart</t>
  </si>
  <si>
    <t>The End of the AffairÂ </t>
  </si>
  <si>
    <t>Action|Crime|Drama|Thriller|Western</t>
  </si>
  <si>
    <t>Harley Davidson and the Marlboro ManÂ </t>
  </si>
  <si>
    <t>Anne Fontaine</t>
  </si>
  <si>
    <t>BenoÃ®t Poelvoorde</t>
  </si>
  <si>
    <t>Coco Before ChanelÂ </t>
  </si>
  <si>
    <t>Iben Hjejle</t>
  </si>
  <si>
    <t>Tom Burke</t>
  </si>
  <si>
    <t>ChÃ©riÂ </t>
  </si>
  <si>
    <t>Mira Nair</t>
  </si>
  <si>
    <t>Roger Lloyd Pack</t>
  </si>
  <si>
    <t>Romola Garai</t>
  </si>
  <si>
    <t>Vanity FairÂ </t>
  </si>
  <si>
    <t>Kim Thomson</t>
  </si>
  <si>
    <t>Drew Powell</t>
  </si>
  <si>
    <t>1408Â </t>
  </si>
  <si>
    <t>Mel Brooks</t>
  </si>
  <si>
    <t>Dick Van Patten</t>
  </si>
  <si>
    <t>Joan Rivers</t>
  </si>
  <si>
    <t>SpaceballsÂ </t>
  </si>
  <si>
    <t>Michael Winslow</t>
  </si>
  <si>
    <t>Russell Crowe</t>
  </si>
  <si>
    <t>Cem Yilmaz</t>
  </si>
  <si>
    <t>The Water DivinerÂ </t>
  </si>
  <si>
    <t>Drama|Fantasy|Romance|Thriller</t>
  </si>
  <si>
    <t>GhostÂ </t>
  </si>
  <si>
    <t>There's Something About MaryÂ </t>
  </si>
  <si>
    <t>The Santa ClauseÂ </t>
  </si>
  <si>
    <t>The RookieÂ </t>
  </si>
  <si>
    <t>Angus T. Jones</t>
  </si>
  <si>
    <t>The Game PlanÂ </t>
  </si>
  <si>
    <t>The Bridges of Madison CountyÂ </t>
  </si>
  <si>
    <t>Michael Papajohn</t>
  </si>
  <si>
    <t>The AnimalÂ </t>
  </si>
  <si>
    <t>Charlotte Le Bon</t>
  </si>
  <si>
    <t>Manish Dayal</t>
  </si>
  <si>
    <t>The Hundred-Foot JourneyÂ </t>
  </si>
  <si>
    <t>The NetÂ </t>
  </si>
  <si>
    <t>Jessie Nelson</t>
  </si>
  <si>
    <t>I Am SamÂ </t>
  </si>
  <si>
    <t>Christopher Spencer</t>
  </si>
  <si>
    <t>Roma Downey</t>
  </si>
  <si>
    <t>Son of GodÂ </t>
  </si>
  <si>
    <t>UnderworldÂ </t>
  </si>
  <si>
    <t>DerailedÂ </t>
  </si>
  <si>
    <t>The Informant!Â </t>
  </si>
  <si>
    <t>ShadowlandsÂ </t>
  </si>
  <si>
    <t>Mike Bigelow</t>
  </si>
  <si>
    <t>Deuce Bigalow: European GigoloÂ </t>
  </si>
  <si>
    <t>Bobby Moynihan</t>
  </si>
  <si>
    <t>Jack Reynor</t>
  </si>
  <si>
    <t>Delivery ManÂ </t>
  </si>
  <si>
    <t>Matthew Daddario</t>
  </si>
  <si>
    <t>Neil Diamond</t>
  </si>
  <si>
    <t>Saving SilvermanÂ </t>
  </si>
  <si>
    <t>Zachary Gordon</t>
  </si>
  <si>
    <t>Diary of a Wimpy Kid: Dog DaysÂ </t>
  </si>
  <si>
    <t>Summer of SamÂ </t>
  </si>
  <si>
    <t>Jay and Silent Bob Strike BackÂ </t>
  </si>
  <si>
    <t>Jason Mewes</t>
  </si>
  <si>
    <t>Daniel Sackheim</t>
  </si>
  <si>
    <t>Bruce Dern</t>
  </si>
  <si>
    <t>The Glass HouseÂ </t>
  </si>
  <si>
    <t>Comedy|Mystery</t>
  </si>
  <si>
    <t>Hail, Caesar!Â </t>
  </si>
  <si>
    <t>Harry Elfont</t>
  </si>
  <si>
    <t>Paulo Costanzo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</si>
  <si>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</si>
  <si>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</si>
  <si>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</si>
  <si>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</si>
  <si>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</si>
  <si>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</si>
  <si>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</si>
  <si>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</si>
  <si>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</si>
  <si>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</si>
  <si>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Vernon Dobtcheff</t>
  </si>
  <si>
    <t>Comedy|Drama|Musical|Romance|War</t>
  </si>
  <si>
    <t>Rock Hudson</t>
  </si>
  <si>
    <t>Darling LiliÂ </t>
  </si>
  <si>
    <t>Dudley Do-RightÂ </t>
  </si>
  <si>
    <t>The Transporter RefueledÂ </t>
  </si>
  <si>
    <t>Sebastian Koch</t>
  </si>
  <si>
    <t>Black BookÂ </t>
  </si>
  <si>
    <t>Dutch</t>
  </si>
  <si>
    <t>Netherlands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</si>
  <si>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</si>
  <si>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</si>
  <si>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</si>
  <si>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</si>
  <si>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</si>
  <si>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</si>
  <si>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Rowan Joffe</t>
  </si>
  <si>
    <t>Ben Crompton</t>
  </si>
  <si>
    <t>Before I Go to SleepÂ </t>
  </si>
  <si>
    <t>John Curran</t>
  </si>
  <si>
    <t>StoneÂ </t>
  </si>
  <si>
    <t>Laurent Tirard</t>
  </si>
  <si>
    <t>Ludivine Sagnier</t>
  </si>
  <si>
    <t>Comedy|History</t>
  </si>
  <si>
    <t>Romain Duris</t>
  </si>
  <si>
    <t>MoliÃ¨reÂ </t>
  </si>
  <si>
    <t>Out of the FurnaceÂ </t>
  </si>
  <si>
    <t>Michael ClaytonÂ </t>
  </si>
  <si>
    <t>My Fellow AmericansÂ </t>
  </si>
  <si>
    <t>Arlington RoadÂ </t>
  </si>
  <si>
    <t>Ornella Muti</t>
  </si>
  <si>
    <t>To Rome with LoveÂ </t>
  </si>
  <si>
    <t>Warren Clarke</t>
  </si>
  <si>
    <t>FirefoxÂ 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</si>
  <si>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</si>
  <si>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</si>
  <si>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</si>
  <si>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</si>
  <si>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</si>
  <si>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</si>
  <si>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HardballÂ </t>
  </si>
  <si>
    <t>Silver Linings PlaybookÂ </t>
  </si>
  <si>
    <t>Freedom WritersÂ </t>
  </si>
  <si>
    <t>Qi Shu</t>
  </si>
  <si>
    <t>The TransporterÂ </t>
  </si>
  <si>
    <t>Never Back DownÂ </t>
  </si>
  <si>
    <t>Katt Shea</t>
  </si>
  <si>
    <t>Jason London</t>
  </si>
  <si>
    <t>The Rage: Carrie 2Â 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</si>
  <si>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</si>
  <si>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</si>
  <si>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</si>
  <si>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</si>
  <si>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</si>
  <si>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</si>
  <si>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</si>
  <si>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Jill Hennessy</t>
  </si>
  <si>
    <t>Elaine Hendrix</t>
  </si>
  <si>
    <t>MollyÂ </t>
  </si>
  <si>
    <t>The BeaverÂ </t>
  </si>
  <si>
    <t>Colin Higgins</t>
  </si>
  <si>
    <t>The Best Little Whorehouse in TexasÂ </t>
  </si>
  <si>
    <t>Dom DeLuise</t>
  </si>
  <si>
    <t>eXistenZÂ </t>
  </si>
  <si>
    <t>Raiders of the Lost ArkÂ </t>
  </si>
  <si>
    <t>Home Alone 2: Lost in New YorkÂ </t>
  </si>
  <si>
    <t>Teri Garr</t>
  </si>
  <si>
    <t>Close Encounters of the Third KindÂ </t>
  </si>
  <si>
    <t>Jim Sonzero</t>
  </si>
  <si>
    <t>Ian Somerhalder</t>
  </si>
  <si>
    <t>PulseÂ </t>
  </si>
  <si>
    <t>Beverly Hills Cop IIÂ </t>
  </si>
  <si>
    <t>Kimberly J. Brown</t>
  </si>
  <si>
    <t>Bringing Down the HouseÂ </t>
  </si>
  <si>
    <t>The Silence of the LambsÂ </t>
  </si>
  <si>
    <t>Penelope Spheeris</t>
  </si>
  <si>
    <t>Wayne's WorldÂ </t>
  </si>
  <si>
    <t>Jeff Tremaine</t>
  </si>
  <si>
    <t>Steve-O</t>
  </si>
  <si>
    <t>Action|Comedy|Documentary</t>
  </si>
  <si>
    <t>Bam Margera</t>
  </si>
  <si>
    <t>Jackass 3DÂ </t>
  </si>
  <si>
    <t>Chris Pontius</t>
  </si>
  <si>
    <t>Jeannot Szwarc</t>
  </si>
  <si>
    <t>Murray Hamilton</t>
  </si>
  <si>
    <t>Roy Scheider</t>
  </si>
  <si>
    <t>Jaws 2Â </t>
  </si>
  <si>
    <t>Adventure|Comedy|Drama|Family|Romance</t>
  </si>
  <si>
    <t>Beverly Hills ChihuahuaÂ </t>
  </si>
  <si>
    <t>The ConjuringÂ </t>
  </si>
  <si>
    <t>Are We There Yet?Â </t>
  </si>
  <si>
    <t>Mark Duplass</t>
  </si>
  <si>
    <t>TammyÂ </t>
  </si>
  <si>
    <t>School of RockÂ </t>
  </si>
  <si>
    <t>Mike White</t>
  </si>
  <si>
    <t>Mortal KombatÂ </t>
  </si>
  <si>
    <t>White ChicksÂ </t>
  </si>
  <si>
    <t>Nick Krause</t>
  </si>
  <si>
    <t>Shailene Woodley</t>
  </si>
  <si>
    <t>The DescendantsÂ </t>
  </si>
  <si>
    <t>Zane Holtz</t>
  </si>
  <si>
    <t>Adventure|Comedy|Drama|Family|Mystery</t>
  </si>
  <si>
    <t>HolesÂ </t>
  </si>
  <si>
    <t>Bobby Coleman</t>
  </si>
  <si>
    <t>Drama|Family|Music|Romance</t>
  </si>
  <si>
    <t>The Last SongÂ </t>
  </si>
  <si>
    <t>Steve McQueen</t>
  </si>
  <si>
    <t>12 Years a SlaveÂ </t>
  </si>
  <si>
    <t>Taran Killam</t>
  </si>
  <si>
    <t>DrumlineÂ </t>
  </si>
  <si>
    <t>Why Did I Get Married Too?Â </t>
  </si>
  <si>
    <t>Fantasy|Romance</t>
  </si>
  <si>
    <t>Edward ScissorhandsÂ </t>
  </si>
  <si>
    <t>Thea Sharrock</t>
  </si>
  <si>
    <t>Me Before YouÂ </t>
  </si>
  <si>
    <t>Madea's Witness ProtectionÂ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</si>
  <si>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</si>
  <si>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</si>
  <si>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</si>
  <si>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</si>
  <si>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</si>
  <si>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</si>
  <si>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</si>
  <si>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Phil Collins</t>
  </si>
  <si>
    <t>Adventure|Animation|Family|Musical</t>
  </si>
  <si>
    <t>The Jungle Book 2Â </t>
  </si>
  <si>
    <t>Tony Jay</t>
  </si>
  <si>
    <t>Skye McCole Bartusiak</t>
  </si>
  <si>
    <t>Barry Watson</t>
  </si>
  <si>
    <t>BoogeymanÂ </t>
  </si>
  <si>
    <t>Mennan Yapo</t>
  </si>
  <si>
    <t>PremonitionÂ </t>
  </si>
  <si>
    <t>Jun Falkenstein</t>
  </si>
  <si>
    <t>Animation|Comedy|Drama|Family|Musical</t>
  </si>
  <si>
    <t>Kath Soucie</t>
  </si>
  <si>
    <t>The Tigger MovieÂ </t>
  </si>
  <si>
    <t>Joseph Julian Soria</t>
  </si>
  <si>
    <t>MaxÂ </t>
  </si>
  <si>
    <t>Epic MovieÂ </t>
  </si>
  <si>
    <t>Jamey Sheridan</t>
  </si>
  <si>
    <t>Biography|Crime|Drama|History</t>
  </si>
  <si>
    <t>SpotlightÂ </t>
  </si>
  <si>
    <t>Lakeview TerraceÂ </t>
  </si>
  <si>
    <t>Takashi Shimizu</t>
  </si>
  <si>
    <t>The Grudge 2Â </t>
  </si>
  <si>
    <t>Richard Lawson</t>
  </si>
  <si>
    <t>How Stella Got Her Groove BackÂ </t>
  </si>
  <si>
    <t>Adventure|Comedy|Fantasy|Music|Sci-Fi</t>
  </si>
  <si>
    <t>Bill &amp; Ted's Bogus JourneyÂ </t>
  </si>
  <si>
    <t>Man of the YearÂ </t>
  </si>
  <si>
    <t>Anton Corbijn</t>
  </si>
  <si>
    <t>Thekla Reuten</t>
  </si>
  <si>
    <t>Violante Placido</t>
  </si>
  <si>
    <t>The AmericanÂ </t>
  </si>
  <si>
    <t>Gregory Nava</t>
  </si>
  <si>
    <t>SelenaÂ </t>
  </si>
  <si>
    <t>Dave Foley</t>
  </si>
  <si>
    <t>Vampires SuckÂ </t>
  </si>
  <si>
    <t>Harriet Walter</t>
  </si>
  <si>
    <t>BabelÂ </t>
  </si>
  <si>
    <t>This Is Where I Leave YouÂ </t>
  </si>
  <si>
    <t>John Patrick Shanley</t>
  </si>
  <si>
    <t>DoubtÂ </t>
  </si>
  <si>
    <t>Jeremy Shada</t>
  </si>
  <si>
    <t>Team America: World PoliceÂ </t>
  </si>
  <si>
    <t>Keram Malicki-SÃ¡nchez</t>
  </si>
  <si>
    <t>Gunnar Hansen</t>
  </si>
  <si>
    <t>Texas Chainsaw 3DÂ </t>
  </si>
  <si>
    <t>William McNamara</t>
  </si>
  <si>
    <t>CopycatÂ </t>
  </si>
  <si>
    <t>Marisa Saks</t>
  </si>
  <si>
    <t>Scary Movie 5Â </t>
  </si>
  <si>
    <t>MilkÂ </t>
  </si>
  <si>
    <t>Lucas Grabeel</t>
  </si>
  <si>
    <t>Jan Cornet</t>
  </si>
  <si>
    <t>Action|Adventure|Drama|Mystery</t>
  </si>
  <si>
    <t>Peter Firth</t>
  </si>
  <si>
    <t>RisenÂ </t>
  </si>
  <si>
    <t>Steve Beck</t>
  </si>
  <si>
    <t>Isaiah Washington</t>
  </si>
  <si>
    <t>Ghost ShipÂ </t>
  </si>
  <si>
    <t>Todd Strauss-Schulson</t>
  </si>
  <si>
    <t>A Very Harold &amp; Kumar 3D ChristmasÂ </t>
  </si>
  <si>
    <t>John McNaughton</t>
  </si>
  <si>
    <t>Wild ThingsÂ </t>
  </si>
  <si>
    <t>Jesper Christensen</t>
  </si>
  <si>
    <t>The DebtÂ </t>
  </si>
  <si>
    <t>High FidelityÂ </t>
  </si>
  <si>
    <t>Eric Valette</t>
  </si>
  <si>
    <t>Jason Beghe</t>
  </si>
  <si>
    <t>One Missed CallÂ </t>
  </si>
  <si>
    <t>Eye for an EyeÂ </t>
  </si>
  <si>
    <t>The Bank JobÂ </t>
  </si>
  <si>
    <t>Eternal Sunshine of the Spotless MindÂ </t>
  </si>
  <si>
    <t>James Wolk</t>
  </si>
  <si>
    <t>You AgainÂ </t>
  </si>
  <si>
    <t>Street KingsÂ </t>
  </si>
  <si>
    <t>Thomas Law</t>
  </si>
  <si>
    <t>The World's EndÂ </t>
  </si>
  <si>
    <t>Andrew Fleming</t>
  </si>
  <si>
    <t>Comedy|Crime|Family|Mystery|Romance|Thriller</t>
  </si>
  <si>
    <t>Kay Panabaker</t>
  </si>
  <si>
    <t>Nancy DrewÂ </t>
  </si>
  <si>
    <t>Michael Spierig</t>
  </si>
  <si>
    <t>Damien Garvey</t>
  </si>
  <si>
    <t>Jay Laga'aia</t>
  </si>
  <si>
    <t>DaybreakersÂ </t>
  </si>
  <si>
    <t>Jim Field Smith</t>
  </si>
  <si>
    <t>She's Out of My LeagueÂ </t>
  </si>
  <si>
    <t>Geoff Stults</t>
  </si>
  <si>
    <t>Thomas Bezucha</t>
  </si>
  <si>
    <t>Monte CarloÂ </t>
  </si>
  <si>
    <t>Brett Cullen</t>
  </si>
  <si>
    <t>Hungary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</si>
  <si>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</si>
  <si>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</si>
  <si>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</si>
  <si>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</si>
  <si>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</si>
  <si>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</si>
  <si>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</si>
  <si>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ShortsÂ </t>
  </si>
  <si>
    <t>To Die ForÂ </t>
  </si>
  <si>
    <t>Sheryl Lee</t>
  </si>
  <si>
    <t>VampiresÂ </t>
  </si>
  <si>
    <t>Maximilian Schell</t>
  </si>
  <si>
    <t>Alfred Hitchcock</t>
  </si>
  <si>
    <t>Vera Miles</t>
  </si>
  <si>
    <t>Janet Leigh</t>
  </si>
  <si>
    <t>PsychoÂ </t>
  </si>
  <si>
    <t>My Best Friend's GirlÂ </t>
  </si>
  <si>
    <t>Shana Feste</t>
  </si>
  <si>
    <t>Endless LoveÂ </t>
  </si>
  <si>
    <t>Georgia RuleÂ </t>
  </si>
  <si>
    <t>Steve Rash</t>
  </si>
  <si>
    <t>Under the RainbowÂ </t>
  </si>
  <si>
    <t>Jan Hooks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</si>
  <si>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</si>
  <si>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</si>
  <si>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</si>
  <si>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</si>
  <si>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</si>
  <si>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</si>
  <si>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</si>
  <si>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</si>
  <si>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</si>
  <si>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</si>
  <si>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</si>
  <si>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</si>
  <si>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</si>
  <si>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</si>
  <si>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</si>
  <si>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Steve Guttenberg</t>
  </si>
  <si>
    <t>Stephen Chow</t>
  </si>
  <si>
    <t>Chi Ling Chiu</t>
  </si>
  <si>
    <t>Action|Comedy|Crime|Fantasy</t>
  </si>
  <si>
    <t>Shengyi Huang</t>
  </si>
  <si>
    <t>Kung Fu HustleÂ </t>
  </si>
  <si>
    <t>Peter Hastings</t>
  </si>
  <si>
    <t>Comedy|Family|Music|Musical</t>
  </si>
  <si>
    <t>The Country BearsÂ </t>
  </si>
  <si>
    <t>Mustafa Haidari</t>
  </si>
  <si>
    <t>The Kite RunnerÂ </t>
  </si>
  <si>
    <t>Dari</t>
  </si>
  <si>
    <t>21 GramsÂ </t>
  </si>
  <si>
    <t>Paul Abascal</t>
  </si>
  <si>
    <t>Tom Hollander</t>
  </si>
  <si>
    <t>PaparazziÂ </t>
  </si>
  <si>
    <t>Kelly Carlson</t>
  </si>
  <si>
    <t>Chris Koch</t>
  </si>
  <si>
    <t>Lochlyn Munro</t>
  </si>
  <si>
    <t>A Guy ThingÂ </t>
  </si>
  <si>
    <t>Amy Heckerling</t>
  </si>
  <si>
    <t>Robert Miano</t>
  </si>
  <si>
    <t>LoserÂ </t>
  </si>
  <si>
    <t>George Stevens</t>
  </si>
  <si>
    <t>Carroll Baker</t>
  </si>
  <si>
    <t>The Greatest Story Ever ToldÂ </t>
  </si>
  <si>
    <t>Disaster MovieÂ </t>
  </si>
  <si>
    <t>ArmoredÂ </t>
  </si>
  <si>
    <t>The Man Who Knew Too LittleÂ </t>
  </si>
  <si>
    <t>Mark Mylod</t>
  </si>
  <si>
    <t>Ari Graynor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</si>
  <si>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</si>
  <si>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</si>
  <si>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</si>
  <si>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</si>
  <si>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</si>
  <si>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</si>
  <si>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</si>
  <si>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Tiffany Dupont</t>
  </si>
  <si>
    <t>James Callis</t>
  </si>
  <si>
    <t>One Night with the KingÂ </t>
  </si>
  <si>
    <t>Nimrat Kaur</t>
  </si>
  <si>
    <t>Drama|Mystery|Romance|Thriller|War</t>
  </si>
  <si>
    <t>The Quiet AmericanÂ </t>
  </si>
  <si>
    <t>The Weather ManÂ </t>
  </si>
  <si>
    <t>Action|Crime|Drama|Sport</t>
  </si>
  <si>
    <t>UndisputedÂ </t>
  </si>
  <si>
    <t>Dequina Moore</t>
  </si>
  <si>
    <t>Ghost TownÂ </t>
  </si>
  <si>
    <t>Taylor Cole</t>
  </si>
  <si>
    <t>12 RoundsÂ </t>
  </si>
  <si>
    <t>Nick Gomez</t>
  </si>
  <si>
    <t>Drama|Fantasy|Horror|Mystery</t>
  </si>
  <si>
    <t>Let Me InÂ </t>
  </si>
  <si>
    <t>Charles T. Kanganis</t>
  </si>
  <si>
    <t>Dustin Nguyen</t>
  </si>
  <si>
    <t>3 Ninjas Kick BackÂ </t>
  </si>
  <si>
    <t>Be Kind RewindÂ </t>
  </si>
  <si>
    <t>Melonie Diaz</t>
  </si>
  <si>
    <t>Christopher Guest</t>
  </si>
  <si>
    <t>Comedy|Drama|Music|War</t>
  </si>
  <si>
    <t>Mrs Henderson PresentsÂ </t>
  </si>
  <si>
    <t>Triple 9Â </t>
  </si>
  <si>
    <t>Lynn Cohen</t>
  </si>
  <si>
    <t>Deconstructing HarryÂ </t>
  </si>
  <si>
    <t>Damon Santostefano</t>
  </si>
  <si>
    <t>Three to TangoÂ </t>
  </si>
  <si>
    <t>BurntÂ </t>
  </si>
  <si>
    <t>We're No AngelsÂ </t>
  </si>
  <si>
    <t>Comedy|Musical|Romance</t>
  </si>
  <si>
    <t>Everyone Says I Love YouÂ </t>
  </si>
  <si>
    <t>Death SentenceÂ </t>
  </si>
  <si>
    <t>Edi Gathegi</t>
  </si>
  <si>
    <t>Everybody's FineÂ </t>
  </si>
  <si>
    <t>Brendan Sexton III</t>
  </si>
  <si>
    <t>Bob Clark</t>
  </si>
  <si>
    <t>Vanessa Angel</t>
  </si>
  <si>
    <t>Scott Baio</t>
  </si>
  <si>
    <t>Superbabies: Baby Geniuses 2Â </t>
  </si>
  <si>
    <t>Susie Essman</t>
  </si>
  <si>
    <t>The ManÂ </t>
  </si>
  <si>
    <t>Code Name: The CleanerÂ </t>
  </si>
  <si>
    <t>Nia Vardalos</t>
  </si>
  <si>
    <t>Connie and CarlaÂ </t>
  </si>
  <si>
    <t>Katherine Waterston</t>
  </si>
  <si>
    <t>Comedy|Crime|Drama|Mystery|Romance</t>
  </si>
  <si>
    <t>Martin Dew</t>
  </si>
  <si>
    <t>Inherent ViceÂ </t>
  </si>
  <si>
    <t>Dave Borthwick</t>
  </si>
  <si>
    <t>DoogalÂ </t>
  </si>
  <si>
    <t>Benson Lee</t>
  </si>
  <si>
    <t>Caity Lotz</t>
  </si>
  <si>
    <t>Chris Brown</t>
  </si>
  <si>
    <t>Battle of the YearÂ </t>
  </si>
  <si>
    <t>Geoffrey Arend</t>
  </si>
  <si>
    <t>Chriss Anglin</t>
  </si>
  <si>
    <t>An American CarolÂ </t>
  </si>
  <si>
    <t>Machete KillsÂ </t>
  </si>
  <si>
    <t>Russia</t>
  </si>
  <si>
    <t>Glen Morgan</t>
  </si>
  <si>
    <t>WillardÂ </t>
  </si>
  <si>
    <t>Kevin Alejandro</t>
  </si>
  <si>
    <t>Strange WildernessÂ </t>
  </si>
  <si>
    <t>Mike Leigh</t>
  </si>
  <si>
    <t>Biography|Comedy|Drama|History|Music|Musical</t>
  </si>
  <si>
    <t>Topsy-TurvyÂ </t>
  </si>
  <si>
    <t>Lesley Manville</t>
  </si>
  <si>
    <t>A Dangerous MethodÂ </t>
  </si>
  <si>
    <t>Animation|Drama|Mystery|Sci-Fi|Thriller</t>
  </si>
  <si>
    <t>A Scanner DarklyÂ </t>
  </si>
  <si>
    <t>Chasing MavericksÂ </t>
  </si>
  <si>
    <t>Darren Shahlavi</t>
  </si>
  <si>
    <t>Catherine Lough Haggquist</t>
  </si>
  <si>
    <t>Alone in the DarkÂ </t>
  </si>
  <si>
    <t>Charlie Saxton</t>
  </si>
  <si>
    <t>BandslamÂ </t>
  </si>
  <si>
    <t>Ryan Donowho</t>
  </si>
  <si>
    <t>Jonathan Glazer</t>
  </si>
  <si>
    <t>BirthÂ </t>
  </si>
  <si>
    <t>J.C. Chandor</t>
  </si>
  <si>
    <t>A Most Violent YearÂ </t>
  </si>
  <si>
    <t>Marc Abraham</t>
  </si>
  <si>
    <t>Bill Lake</t>
  </si>
  <si>
    <t>Dylan Authors</t>
  </si>
  <si>
    <t>Flash of GeniusÂ </t>
  </si>
  <si>
    <t>Todd Haynes</t>
  </si>
  <si>
    <t>I'm Not There.Â </t>
  </si>
  <si>
    <t>Mabrouk El Mechri</t>
  </si>
  <si>
    <t>The Cold Light of DayÂ </t>
  </si>
  <si>
    <t>Adventure|Comedy|Drama|Romance</t>
  </si>
  <si>
    <t>The Brothers BloomÂ </t>
  </si>
  <si>
    <t>Nora Zehetner</t>
  </si>
  <si>
    <t>Charlie Kaufman</t>
  </si>
  <si>
    <t>Synecdoche, New YorkÂ </t>
  </si>
  <si>
    <t>Samantha Morton</t>
  </si>
  <si>
    <t>Adventure|Animation|Fantasy</t>
  </si>
  <si>
    <t>Princess MononokeÂ </t>
  </si>
  <si>
    <t>Jean-Paul Rappeneau</t>
  </si>
  <si>
    <t>Comedy|Drama|Mystery|Romance|Thriller|War</t>
  </si>
  <si>
    <t>Bon voyageÂ </t>
  </si>
  <si>
    <t>Nancy Walker</t>
  </si>
  <si>
    <t>Randy Jones</t>
  </si>
  <si>
    <t>Biography|Comedy|Musical</t>
  </si>
  <si>
    <t>Can't Stop the MusicÂ </t>
  </si>
  <si>
    <t>Crime|Drama|Western</t>
  </si>
  <si>
    <t>The PropositionÂ </t>
  </si>
  <si>
    <t>Angelo Pizzo</t>
  </si>
  <si>
    <t>Donny Boaz</t>
  </si>
  <si>
    <t>CourageÂ </t>
  </si>
  <si>
    <t>Damon Wayans</t>
  </si>
  <si>
    <t>Marci XÂ </t>
  </si>
  <si>
    <t>EquilibriumÂ </t>
  </si>
  <si>
    <t>Guang Li</t>
  </si>
  <si>
    <t>The Children of Huang ShiÂ </t>
  </si>
  <si>
    <t>The YardsÂ </t>
  </si>
  <si>
    <t>By the SeaÂ </t>
  </si>
  <si>
    <t>Katsuhiro Ã”tomo</t>
  </si>
  <si>
    <t>Action|Adventure|Animation|Family|Sci-Fi|Thriller</t>
  </si>
  <si>
    <t>SteamboyÂ </t>
  </si>
  <si>
    <t>David Anspaugh</t>
  </si>
  <si>
    <t>The Game of Their LivesÂ </t>
  </si>
  <si>
    <t>Jimmy Jean-Louis</t>
  </si>
  <si>
    <t>Esai Morales</t>
  </si>
  <si>
    <t>Rapa NuiÂ </t>
  </si>
  <si>
    <t>Laura Spencer</t>
  </si>
  <si>
    <t>Action|Comedy|Crime|Fantasy|Horror|Mystery|Sci-Fi|Thriller</t>
  </si>
  <si>
    <t>Dylan Dog: Dead of NightÂ </t>
  </si>
  <si>
    <t>Daniel Algrant</t>
  </si>
  <si>
    <t>Crime|Drama|Mystery</t>
  </si>
  <si>
    <t>People I KnowÂ </t>
  </si>
  <si>
    <t>Mark Webber</t>
  </si>
  <si>
    <t>The TempestÂ </t>
  </si>
  <si>
    <t>The Painted VeilÂ </t>
  </si>
  <si>
    <t>The Baader Meinhof ComplexÂ </t>
  </si>
  <si>
    <t>German</t>
  </si>
  <si>
    <t>Michael Spears</t>
  </si>
  <si>
    <t>Dances with WolvesÂ </t>
  </si>
  <si>
    <t>Bad TeacherÂ </t>
  </si>
  <si>
    <t>Sea of LoveÂ </t>
  </si>
  <si>
    <t>Mark Rosman</t>
  </si>
  <si>
    <t>Dan Byrd</t>
  </si>
  <si>
    <t>A Cinderella StoryÂ </t>
  </si>
  <si>
    <t>W. Earl Brown</t>
  </si>
  <si>
    <t>ScreamÂ </t>
  </si>
  <si>
    <t>Thir13en GhostsÂ </t>
  </si>
  <si>
    <t>Back to the FutureÂ </t>
  </si>
  <si>
    <t>House on Haunted HillÂ </t>
  </si>
  <si>
    <t>Mary J. Blige</t>
  </si>
  <si>
    <t>Eric Mendenhall</t>
  </si>
  <si>
    <t>I Can Do Bad All by MyselfÂ </t>
  </si>
  <si>
    <t>Caroline Dhavernas</t>
  </si>
  <si>
    <t>The SwitchÂ </t>
  </si>
  <si>
    <t>David Agranov</t>
  </si>
  <si>
    <t>Just MarriedÂ </t>
  </si>
  <si>
    <t>Mem Ferda</t>
  </si>
  <si>
    <t>The Devil's DoubleÂ </t>
  </si>
  <si>
    <t>Belgium</t>
  </si>
  <si>
    <t>Britt Allcroft</t>
  </si>
  <si>
    <t>Thomas and the Magic RailroadÂ </t>
  </si>
  <si>
    <t>The CraziesÂ </t>
  </si>
  <si>
    <t>RyÃ»nosuke Kamiki</t>
  </si>
  <si>
    <t>Bunta Sugawara</t>
  </si>
  <si>
    <t>Spirited AwayÂ </t>
  </si>
  <si>
    <t>The BountyÂ </t>
  </si>
  <si>
    <t>Brian Percival</t>
  </si>
  <si>
    <t>Sophie NÃ©lisse</t>
  </si>
  <si>
    <t>The Book ThiefÂ </t>
  </si>
  <si>
    <t>Roger Allam</t>
  </si>
  <si>
    <t>Adventure|Comedy|Romance</t>
  </si>
  <si>
    <t>Katrina Bowden</t>
  </si>
  <si>
    <t>Sex DriveÂ </t>
  </si>
  <si>
    <t>Anand Tucker</t>
  </si>
  <si>
    <t>Kaitlin Olson</t>
  </si>
  <si>
    <t>Leap YearÂ </t>
  </si>
  <si>
    <t>Michael Dowse</t>
  </si>
  <si>
    <t>Take Me Home TonightÂ </t>
  </si>
  <si>
    <t>Emile Ardolino</t>
  </si>
  <si>
    <t>Kyra Nichols</t>
  </si>
  <si>
    <t>Family|Fantasy|Music</t>
  </si>
  <si>
    <t>Darci Kistler</t>
  </si>
  <si>
    <t>The NutcrackerÂ </t>
  </si>
  <si>
    <t>Robert Altman</t>
  </si>
  <si>
    <t>Crime|Drama|Music|Thriller</t>
  </si>
  <si>
    <t>Kansas CityÂ </t>
  </si>
  <si>
    <t>Andrew Douglas</t>
  </si>
  <si>
    <t>The Amityville HorrorÂ </t>
  </si>
  <si>
    <t>Adaptation.Â </t>
  </si>
  <si>
    <t>George A. Romero</t>
  </si>
  <si>
    <t>Land of the DeadÂ </t>
  </si>
  <si>
    <t>Fear and Loathing in Las VegasÂ </t>
  </si>
  <si>
    <t>Ricky Gervais</t>
  </si>
  <si>
    <t>The Invention of LyingÂ </t>
  </si>
  <si>
    <t>Carla Gallo</t>
  </si>
  <si>
    <t>NeighborsÂ </t>
  </si>
  <si>
    <t>Amy Yasbeck</t>
  </si>
  <si>
    <t>The MaskÂ </t>
  </si>
  <si>
    <t>BigÂ </t>
  </si>
  <si>
    <t>Ken Davitian</t>
  </si>
  <si>
    <t>Luenell</t>
  </si>
  <si>
    <t>Borat: Cultural Learnings of America for Make Benefit Glorious Nation of KazakhstanÂ </t>
  </si>
  <si>
    <t>Raquel Welch</t>
  </si>
  <si>
    <t>Legally BlondeÂ </t>
  </si>
  <si>
    <t>Alanna Ubach</t>
  </si>
  <si>
    <t>Star Trek III: The Search for SpockÂ </t>
  </si>
  <si>
    <t>The Exorcism of Emily RoseÂ </t>
  </si>
  <si>
    <t>Deuce Bigalow: Male GigoloÂ </t>
  </si>
  <si>
    <t>Vic Armstrong</t>
  </si>
  <si>
    <t>Action|Drama|Fantasy|Mystery|Thriller</t>
  </si>
  <si>
    <t>Left BehindÂ </t>
  </si>
  <si>
    <t>Paul Schneider</t>
  </si>
  <si>
    <t>The Family StoneÂ </t>
  </si>
  <si>
    <t>Sean Patrick Thomas</t>
  </si>
  <si>
    <t>Barbershop 2: Back in BusinessÂ </t>
  </si>
  <si>
    <t>Terry Zwigoff</t>
  </si>
  <si>
    <t>Bad SantaÂ </t>
  </si>
  <si>
    <t>Austin Powers: International Man of MysteryÂ </t>
  </si>
  <si>
    <t>Louis Mandylor</t>
  </si>
  <si>
    <t>My Big Fat Greek Wedding 2Â </t>
  </si>
  <si>
    <t>Diary of a Wimpy Kid: Rodrick RulesÂ </t>
  </si>
  <si>
    <t>PredatorÂ </t>
  </si>
  <si>
    <t>Biography|Drama|History|Music</t>
  </si>
  <si>
    <t>AmadeusÂ </t>
  </si>
  <si>
    <t>Nelson McCormick</t>
  </si>
  <si>
    <t>Prom NightÂ </t>
  </si>
  <si>
    <t>Mean GirlsÂ </t>
  </si>
  <si>
    <t>Audrey Wells</t>
  </si>
  <si>
    <t>Lindsay Duncan</t>
  </si>
  <si>
    <t>Under the Tuscan SunÂ </t>
  </si>
  <si>
    <t>Gosford ParkÂ </t>
  </si>
  <si>
    <t>Peggy Sue Got MarriedÂ </t>
  </si>
  <si>
    <t>Birdman or (The Unexpected Virtue of Ignorance)Â </t>
  </si>
  <si>
    <t>Blue JasmineÂ </t>
  </si>
  <si>
    <t>David Alan Basche</t>
  </si>
  <si>
    <t>Christian Clemenson</t>
  </si>
  <si>
    <t>United 93Â </t>
  </si>
  <si>
    <t>Susan Blommaert</t>
  </si>
  <si>
    <t>Bille Woodruff</t>
  </si>
  <si>
    <t>Christian Monzon</t>
  </si>
  <si>
    <t>HoneyÂ </t>
  </si>
  <si>
    <t>Rick Friedberg</t>
  </si>
  <si>
    <t>Barry Bostwick</t>
  </si>
  <si>
    <t>Hulk Hogan</t>
  </si>
  <si>
    <t>Spy HardÂ </t>
  </si>
  <si>
    <t>The FogÂ </t>
  </si>
  <si>
    <t>Sean McNamara</t>
  </si>
  <si>
    <t>Chris Brochu</t>
  </si>
  <si>
    <t>Biography|Drama|Family|Sport</t>
  </si>
  <si>
    <t>Soul SurferÂ </t>
  </si>
  <si>
    <t>Jody Hill</t>
  </si>
  <si>
    <t>Observe and ReportÂ </t>
  </si>
  <si>
    <t>Olivia d'Abo</t>
  </si>
  <si>
    <t>Conan the DestroyerÂ </t>
  </si>
  <si>
    <t>Raging BullÂ </t>
  </si>
  <si>
    <t>Frank Vincent</t>
  </si>
  <si>
    <t>Brandon Camp</t>
  </si>
  <si>
    <t>Sasha Alexander</t>
  </si>
  <si>
    <t>Love HappensÂ </t>
  </si>
  <si>
    <t>Roger Ashton-Griffiths</t>
  </si>
  <si>
    <t>Adventure|Fantasy|Mystery|Thriller</t>
  </si>
  <si>
    <t>Nicholas Rowe</t>
  </si>
  <si>
    <t>Young Sherlock HolmesÂ </t>
  </si>
  <si>
    <t>Kevin Tancharoen</t>
  </si>
  <si>
    <t>FameÂ </t>
  </si>
  <si>
    <t>127 HoursÂ </t>
  </si>
  <si>
    <t>Small Time CrooksÂ </t>
  </si>
  <si>
    <t>Nicholas Hytner</t>
  </si>
  <si>
    <t>Susan May Pratt</t>
  </si>
  <si>
    <t>Amanda Schull</t>
  </si>
  <si>
    <t>Center StageÂ </t>
  </si>
  <si>
    <t>Love the CoopersÂ </t>
  </si>
  <si>
    <t>Bart Freundlich</t>
  </si>
  <si>
    <t>Corbin Bleu</t>
  </si>
  <si>
    <t>Catch That KidÂ </t>
  </si>
  <si>
    <t>Life as a HouseÂ </t>
  </si>
  <si>
    <t>Steve JobsÂ </t>
  </si>
  <si>
    <t>Marie Avgeropoulos</t>
  </si>
  <si>
    <t>I Love You, Beth CooperÂ </t>
  </si>
  <si>
    <t>Youth in RevoltÂ </t>
  </si>
  <si>
    <t>William A. Fraker</t>
  </si>
  <si>
    <t>Richard Farnsworth</t>
  </si>
  <si>
    <t>The Legend of the Lone RangerÂ </t>
  </si>
  <si>
    <t>John Boorman</t>
  </si>
  <si>
    <t>The Tailor of PanamaÂ </t>
  </si>
  <si>
    <t>Courtney Solomon</t>
  </si>
  <si>
    <t>Paul Freeman</t>
  </si>
  <si>
    <t>Rebecca Budig</t>
  </si>
  <si>
    <t>GetawayÂ </t>
  </si>
  <si>
    <t>The Ice StormÂ </t>
  </si>
  <si>
    <t>And So It GoesÂ </t>
  </si>
  <si>
    <t>Jeff Kanew</t>
  </si>
  <si>
    <t>Shelley Long</t>
  </si>
  <si>
    <t>Troop Beverly HillsÂ </t>
  </si>
  <si>
    <t>IstvÃ¡n SzabÃ³</t>
  </si>
  <si>
    <t>Shaun Evans</t>
  </si>
  <si>
    <t>Being JuliaÂ </t>
  </si>
  <si>
    <t>Karen Young</t>
  </si>
  <si>
    <t>David Margulies</t>
  </si>
  <si>
    <t>9Â½ WeeksÂ </t>
  </si>
  <si>
    <t>Matthew Robbins</t>
  </si>
  <si>
    <t>Ralph Richardson</t>
  </si>
  <si>
    <t>DragonslayerÂ </t>
  </si>
  <si>
    <t>Kerry Condon</t>
  </si>
  <si>
    <t>David Masterson</t>
  </si>
  <si>
    <t>The Last StationÂ </t>
  </si>
  <si>
    <t>Ed WoodÂ </t>
  </si>
  <si>
    <t>Labor DayÂ </t>
  </si>
  <si>
    <t>Khulan Chuluun</t>
  </si>
  <si>
    <t>Mongol: The Rise of Genghis KhanÂ </t>
  </si>
  <si>
    <t>Mongolian</t>
  </si>
  <si>
    <t>RocknRollaÂ </t>
  </si>
  <si>
    <t>Hal Needham</t>
  </si>
  <si>
    <t>Michael Beck</t>
  </si>
  <si>
    <t>MegaforceÂ </t>
  </si>
  <si>
    <t>Julie Christie</t>
  </si>
  <si>
    <t>HamletÂ </t>
  </si>
  <si>
    <t>Jeff Nichols</t>
  </si>
  <si>
    <t>Midnight SpecialÂ </t>
  </si>
  <si>
    <t>Greece</t>
  </si>
  <si>
    <t>Anything ElseÂ </t>
  </si>
  <si>
    <t>Jonathan Teplitzky</t>
  </si>
  <si>
    <t>Biography|Drama|Romance|War</t>
  </si>
  <si>
    <t>The Railway ManÂ </t>
  </si>
  <si>
    <t>Michael Haneke</t>
  </si>
  <si>
    <t>Burghart KlauÃŸner</t>
  </si>
  <si>
    <t>Ulrich Tukur</t>
  </si>
  <si>
    <t>The White RibbonÂ </t>
  </si>
  <si>
    <t>Mike Marvin</t>
  </si>
  <si>
    <t>Action|Horror|Romance|Sci-Fi|Thriller</t>
  </si>
  <si>
    <t>The WraithÂ </t>
  </si>
  <si>
    <t>The Salton SeaÂ </t>
  </si>
  <si>
    <t>Lance Hool</t>
  </si>
  <si>
    <t>Action|Drama|History|Romance|War|Western</t>
  </si>
  <si>
    <t>One Man's HeroÂ </t>
  </si>
  <si>
    <t>Mark Moses</t>
  </si>
  <si>
    <t>Christian Volckman</t>
  </si>
  <si>
    <t>Action|Animation|Sci-Fi|Thriller</t>
  </si>
  <si>
    <t>RenaissanceÂ </t>
  </si>
  <si>
    <t>SuperbadÂ </t>
  </si>
  <si>
    <t>Mari Koda</t>
  </si>
  <si>
    <t>Cassie Ventura</t>
  </si>
  <si>
    <t>Step Up 2: The StreetsÂ </t>
  </si>
  <si>
    <t>Cory Edwards</t>
  </si>
  <si>
    <t>Action|Animation|Comedy|Crime|Family</t>
  </si>
  <si>
    <t>Hoodwinked!Â </t>
  </si>
  <si>
    <t>Terry George</t>
  </si>
  <si>
    <t>Hotel RwandaÂ </t>
  </si>
  <si>
    <t>Xavier Gens</t>
  </si>
  <si>
    <t>Henry Ian Cusick</t>
  </si>
  <si>
    <t>HitmanÂ </t>
  </si>
  <si>
    <t>Kasi Lemmons</t>
  </si>
  <si>
    <t>Drama|Family|Music|Musical</t>
  </si>
  <si>
    <t>Black NativityÂ </t>
  </si>
  <si>
    <t>Vondie Curtis-Hall</t>
  </si>
  <si>
    <t>Matt Dillon</t>
  </si>
  <si>
    <t>Shawn Andrews</t>
  </si>
  <si>
    <t>Kirk Fox</t>
  </si>
  <si>
    <t>City of GhostsÂ </t>
  </si>
  <si>
    <t>Elaine Cassidy</t>
  </si>
  <si>
    <t>The OthersÂ </t>
  </si>
  <si>
    <t>Carrie Henn</t>
  </si>
  <si>
    <t>AliensÂ </t>
  </si>
  <si>
    <t>George Cukor</t>
  </si>
  <si>
    <t>Rex Harrison</t>
  </si>
  <si>
    <t>Drama|Family|Musical|Romance</t>
  </si>
  <si>
    <t>Jeremy Brett</t>
  </si>
  <si>
    <t>My Fair LadyÂ </t>
  </si>
  <si>
    <t>Jim Gillespie</t>
  </si>
  <si>
    <t>I Know What You Did Last SummerÂ </t>
  </si>
  <si>
    <t>Let's Be CopsÂ </t>
  </si>
  <si>
    <t>Patrick Gallagher</t>
  </si>
  <si>
    <t>SidewaysÂ </t>
  </si>
  <si>
    <t>Owain Yeoman</t>
  </si>
  <si>
    <t>Chris Moss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</si>
  <si>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</si>
  <si>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</si>
  <si>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</si>
  <si>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</si>
  <si>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</si>
  <si>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</si>
  <si>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</si>
  <si>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</si>
  <si>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</si>
  <si>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Betsy Russell</t>
  </si>
  <si>
    <t>40 Days and 40 NightsÂ </t>
  </si>
  <si>
    <t>John Fortenberry</t>
  </si>
  <si>
    <t>Chris Kattan</t>
  </si>
  <si>
    <t>Comedy|Music|Romance</t>
  </si>
  <si>
    <t>A Night at the RoxburyÂ </t>
  </si>
  <si>
    <t>Daniel Barnz</t>
  </si>
  <si>
    <t>BeastlyÂ </t>
  </si>
  <si>
    <t>Greg Nicotero</t>
  </si>
  <si>
    <t>The Hills Have EyesÂ </t>
  </si>
  <si>
    <t>Dickie Roberts: Former Child StarÂ </t>
  </si>
  <si>
    <t>Valente Rodriguez</t>
  </si>
  <si>
    <t>Morgan Saylor</t>
  </si>
  <si>
    <t>McFarland, USAÂ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</si>
  <si>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</si>
  <si>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</si>
  <si>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</si>
  <si>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</si>
  <si>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</si>
  <si>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</si>
  <si>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</si>
  <si>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</si>
  <si>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Gary Halvorson</t>
  </si>
  <si>
    <t>Kevin Clash</t>
  </si>
  <si>
    <t>Adventure|Comedy|Family|Fantasy|Musical</t>
  </si>
  <si>
    <t>The Adventures of Elmo in GrouchlandÂ </t>
  </si>
  <si>
    <t>Brooklyn's FinestÂ </t>
  </si>
  <si>
    <t>Fede Alvarez</t>
  </si>
  <si>
    <t>Elizabeth Blackmore</t>
  </si>
  <si>
    <t>Lou Taylor Pucci</t>
  </si>
  <si>
    <t>Evil DeadÂ </t>
  </si>
  <si>
    <t>Harland Williams</t>
  </si>
  <si>
    <t>My Life in RuinsÂ </t>
  </si>
  <si>
    <t>Rachel Dratch</t>
  </si>
  <si>
    <t>American DreamzÂ </t>
  </si>
  <si>
    <t>Sidney J. Furie</t>
  </si>
  <si>
    <t>Superman IV: The Quest for PeaceÂ </t>
  </si>
  <si>
    <t>Wayne Kramer</t>
  </si>
  <si>
    <t>Running ScaredÂ </t>
  </si>
  <si>
    <t>Jim Goddard</t>
  </si>
  <si>
    <t>Adventure|Crime|Drama|Romance</t>
  </si>
  <si>
    <t>Shanghai SurpriseÂ </t>
  </si>
  <si>
    <t>The IllusionistÂ </t>
  </si>
  <si>
    <t>Noel Marshall</t>
  </si>
  <si>
    <t>Tippi Hedren</t>
  </si>
  <si>
    <t>RoarÂ </t>
  </si>
  <si>
    <t>David Murray</t>
  </si>
  <si>
    <t>Biography|Crime|Drama|Thriller</t>
  </si>
  <si>
    <t>Brenda Fricker</t>
  </si>
  <si>
    <t>Veronica GuerinÂ </t>
  </si>
  <si>
    <t>Comedy|Mystery|Sci-Fi|Thriller</t>
  </si>
  <si>
    <t>Southland TalesÂ </t>
  </si>
  <si>
    <t>Todd Lincoln</t>
  </si>
  <si>
    <t>Rick Gomez</t>
  </si>
  <si>
    <t>Julianna Guill</t>
  </si>
  <si>
    <t>The ApparitionÂ </t>
  </si>
  <si>
    <t>Howard Zieff</t>
  </si>
  <si>
    <t>My GirlÂ </t>
  </si>
  <si>
    <t>Steven Shainberg</t>
  </si>
  <si>
    <t>Fur: An Imaginary Portrait of Diane ArbusÂ </t>
  </si>
  <si>
    <t>Matt Servitto</t>
  </si>
  <si>
    <t>Tamara Tunie</t>
  </si>
  <si>
    <t>Wall StreetÂ </t>
  </si>
  <si>
    <t>Sense and SensibilityÂ </t>
  </si>
  <si>
    <t>Julian Jarrold</t>
  </si>
  <si>
    <t>Becoming JaneÂ </t>
  </si>
  <si>
    <t>Joe Nussbaum</t>
  </si>
  <si>
    <t>Danny Strong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</si>
  <si>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</si>
  <si>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</si>
  <si>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</si>
  <si>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</si>
  <si>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</si>
  <si>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</si>
  <si>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Gretchen Palmer</t>
  </si>
  <si>
    <t>Bruno Kirby</t>
  </si>
  <si>
    <t>When Harry Met Sally...Â </t>
  </si>
  <si>
    <t>James Mason</t>
  </si>
  <si>
    <t>The VerdictÂ </t>
  </si>
  <si>
    <t>Jack Warden</t>
  </si>
  <si>
    <t>Road TripÂ </t>
  </si>
  <si>
    <t>Ron Lester</t>
  </si>
  <si>
    <t>Varsity BluesÂ </t>
  </si>
  <si>
    <t>Michel Hazanavicius</t>
  </si>
  <si>
    <t>The ArtistÂ </t>
  </si>
  <si>
    <t>The UnbornÂ </t>
  </si>
  <si>
    <t>Moonrise KingdomÂ </t>
  </si>
  <si>
    <t>The Texas Chainsaw Massacre: The BeginningÂ </t>
  </si>
  <si>
    <t>Cyrus Nowrasteh</t>
  </si>
  <si>
    <t>Vincent Walsh</t>
  </si>
  <si>
    <t>The Young MessiahÂ </t>
  </si>
  <si>
    <t>Perry Andelin Blake</t>
  </si>
  <si>
    <t>The Master of DisguiseÂ </t>
  </si>
  <si>
    <t>Maribel VerdÃº</t>
  </si>
  <si>
    <t>Drama|Fantasy|War</t>
  </si>
  <si>
    <t>Ivana Baquero</t>
  </si>
  <si>
    <t>Pan's LabyrinthÂ </t>
  </si>
  <si>
    <t>Action|Comedy|Crime|Family</t>
  </si>
  <si>
    <t>See Spot RunÂ </t>
  </si>
  <si>
    <t>Baby BoyÂ </t>
  </si>
  <si>
    <t>Angell Conwell</t>
  </si>
  <si>
    <t>Christian E. Christiansen</t>
  </si>
  <si>
    <t>The RoommateÂ </t>
  </si>
  <si>
    <t>Joe DirtÂ </t>
  </si>
  <si>
    <t>Sheldon Lettich</t>
  </si>
  <si>
    <t>Alonna Shaw</t>
  </si>
  <si>
    <t>Bolo Yeung</t>
  </si>
  <si>
    <t>Double ImpactÂ </t>
  </si>
  <si>
    <t>Joe Cornish</t>
  </si>
  <si>
    <t>Action|Comedy|Mystery</t>
  </si>
  <si>
    <t>Hot FuzzÂ </t>
  </si>
  <si>
    <t>Diane English</t>
  </si>
  <si>
    <t>The WomenÂ </t>
  </si>
  <si>
    <t>Vicky Cristina BarcelonaÂ </t>
  </si>
  <si>
    <t>Robert Iscove</t>
  </si>
  <si>
    <t>Boys and GirlsÂ </t>
  </si>
  <si>
    <t>Peter Kosminsky</t>
  </si>
  <si>
    <t>White OleanderÂ </t>
  </si>
  <si>
    <t>Jennifer's BodyÂ </t>
  </si>
  <si>
    <t>Comedy|Crime|Mystery</t>
  </si>
  <si>
    <t>Drowning MonaÂ </t>
  </si>
  <si>
    <t>Tracey Walter</t>
  </si>
  <si>
    <t>Don Pardo</t>
  </si>
  <si>
    <t>Radio DaysÂ </t>
  </si>
  <si>
    <t>Allen Coulter</t>
  </si>
  <si>
    <t>Remember MeÂ </t>
  </si>
  <si>
    <t>Clare Kilner</t>
  </si>
  <si>
    <t>Alexandra Holden</t>
  </si>
  <si>
    <t>How to DealÂ </t>
  </si>
  <si>
    <t>My Stepmother Is an AlienÂ </t>
  </si>
  <si>
    <t>PhiladelphiaÂ </t>
  </si>
  <si>
    <t>Josef Rusnak</t>
  </si>
  <si>
    <t>The Thirteenth FloorÂ </t>
  </si>
  <si>
    <t>Brad William Henke</t>
  </si>
  <si>
    <t>Bruce Paltrow</t>
  </si>
  <si>
    <t>DuetsÂ </t>
  </si>
  <si>
    <t>Hollywood EndingÂ </t>
  </si>
  <si>
    <t>Adam Rifkin</t>
  </si>
  <si>
    <t>Detroit Rock CityÂ </t>
  </si>
  <si>
    <t>Jon Polito</t>
  </si>
  <si>
    <t>HighlanderÂ </t>
  </si>
  <si>
    <t>Susanne Bier</t>
  </si>
  <si>
    <t>Things We Lost in the FireÂ </t>
  </si>
  <si>
    <t>Kenneth Johnson</t>
  </si>
  <si>
    <t>Action|Crime|Sci-Fi</t>
  </si>
  <si>
    <t>SteelÂ </t>
  </si>
  <si>
    <t>The ImmigrantÂ </t>
  </si>
  <si>
    <t>James Ivory</t>
  </si>
  <si>
    <t>The White CountessÂ </t>
  </si>
  <si>
    <t>Lynn Redgrave</t>
  </si>
  <si>
    <t>TranceÂ </t>
  </si>
  <si>
    <t>Jessy Terrero</t>
  </si>
  <si>
    <t>Soul PlaneÂ </t>
  </si>
  <si>
    <t>Vicente Amorim</t>
  </si>
  <si>
    <t>Jodie Whittaker</t>
  </si>
  <si>
    <t>GoodÂ </t>
  </si>
  <si>
    <t>Gaspar NoÃ©</t>
  </si>
  <si>
    <t>Emily Alyn Lind</t>
  </si>
  <si>
    <t>Paz de la Huerta</t>
  </si>
  <si>
    <t>Enter the VoidÂ </t>
  </si>
  <si>
    <t>Justin Kirk</t>
  </si>
  <si>
    <t>VampsÂ </t>
  </si>
  <si>
    <t>Tommy Lee Jones</t>
  </si>
  <si>
    <t>The HomesmanÂ </t>
  </si>
  <si>
    <t>Jesse Vaughan</t>
  </si>
  <si>
    <t>Juwanna MannÂ </t>
  </si>
  <si>
    <t>Wayne Beach</t>
  </si>
  <si>
    <t>Slow BurnÂ </t>
  </si>
  <si>
    <t>GÃ©rard Krawczyk</t>
  </si>
  <si>
    <t>RyÃ´ko Hirosue</t>
  </si>
  <si>
    <t>Carole Bouquet</t>
  </si>
  <si>
    <t>WasabiÂ </t>
  </si>
  <si>
    <t>Comedy|Horror|Sci-Fi</t>
  </si>
  <si>
    <t>Dustin Milligan</t>
  </si>
  <si>
    <t>SlitherÂ </t>
  </si>
  <si>
    <t>Beverly Hills CopÂ </t>
  </si>
  <si>
    <t>Home AloneÂ </t>
  </si>
  <si>
    <t>3 Men and a BabyÂ </t>
  </si>
  <si>
    <t>TootsieÂ </t>
  </si>
  <si>
    <t>Top GunÂ </t>
  </si>
  <si>
    <t>Pei-Pei Cheng</t>
  </si>
  <si>
    <t>Chen Chang</t>
  </si>
  <si>
    <t>Crouching Tiger, Hidden DragonÂ </t>
  </si>
  <si>
    <t>Taiwan</t>
  </si>
  <si>
    <t>American BeautyÂ </t>
  </si>
  <si>
    <t>The King's SpeechÂ </t>
  </si>
  <si>
    <t>TwinsÂ </t>
  </si>
  <si>
    <t>Udayan Prasad</t>
  </si>
  <si>
    <t>The Yellow HandkerchiefÂ </t>
  </si>
  <si>
    <t>Rae Dawn Chong</t>
  </si>
  <si>
    <t>The Color PurpleÂ </t>
  </si>
  <si>
    <t>Morten Tyldum</t>
  </si>
  <si>
    <t>The Imitation GameÂ </t>
  </si>
  <si>
    <t>Private BenjaminÂ </t>
  </si>
  <si>
    <t>Diary of a Wimpy KidÂ </t>
  </si>
  <si>
    <t>AndrÃ©s Muschietti</t>
  </si>
  <si>
    <t>Megan Charpentier</t>
  </si>
  <si>
    <t>MamaÂ </t>
  </si>
  <si>
    <t>National Lampoon's VacationÂ </t>
  </si>
  <si>
    <t>Georgina Cates</t>
  </si>
  <si>
    <t>Jackson Nicoll</t>
  </si>
  <si>
    <t>Bad GrandpaÂ </t>
  </si>
  <si>
    <t>Sylvia Syms</t>
  </si>
  <si>
    <t>The QueenÂ </t>
  </si>
  <si>
    <t>BeetlejuiceÂ 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</si>
  <si>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</si>
  <si>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</si>
  <si>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</si>
  <si>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</si>
  <si>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</si>
  <si>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</si>
  <si>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Tessa Thompson</t>
  </si>
  <si>
    <t>When a Stranger CallsÂ </t>
  </si>
  <si>
    <t>Big Fat LiarÂ </t>
  </si>
  <si>
    <t>Lee Majors</t>
  </si>
  <si>
    <t>Wag the DogÂ </t>
  </si>
  <si>
    <t>Jim Fall</t>
  </si>
  <si>
    <t>Adam Lamberg</t>
  </si>
  <si>
    <t>Adventure|Comedy|Family|Music|Romance</t>
  </si>
  <si>
    <t>Clayton Snyder</t>
  </si>
  <si>
    <t>The Lizzie McGuire MovieÂ </t>
  </si>
  <si>
    <t>Ric Roman Waugh</t>
  </si>
  <si>
    <t>SnitchÂ </t>
  </si>
  <si>
    <t>Michael Dougherty</t>
  </si>
  <si>
    <t>KrampusÂ </t>
  </si>
  <si>
    <t>Allison Tolman</t>
  </si>
  <si>
    <t>The FacultyÂ </t>
  </si>
  <si>
    <t>Cop LandÂ </t>
  </si>
  <si>
    <t>Joel Gallen</t>
  </si>
  <si>
    <t>JoAnna Garcia Swisher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</si>
  <si>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</si>
  <si>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</si>
  <si>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</si>
  <si>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</si>
  <si>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</si>
  <si>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</si>
  <si>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</si>
  <si>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</si>
  <si>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Claude Rains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</si>
  <si>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</si>
  <si>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</si>
  <si>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</si>
  <si>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</si>
  <si>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</si>
  <si>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</si>
  <si>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The Wedding DateÂ </t>
  </si>
  <si>
    <t>Rick Rosenthal</t>
  </si>
  <si>
    <t>Comedy|Horror|Thriller</t>
  </si>
  <si>
    <t>Halloween: ResurrectionÂ </t>
  </si>
  <si>
    <t>The Princess BrideÂ </t>
  </si>
  <si>
    <t>The Great DebatersÂ </t>
  </si>
  <si>
    <t>Nicolas Winding Refn</t>
  </si>
  <si>
    <t>DriveÂ </t>
  </si>
  <si>
    <t>Sara Sugarman</t>
  </si>
  <si>
    <t>Comedy|Family|Music|Romance</t>
  </si>
  <si>
    <t>Confessions of a Teenage Drama QueenÂ </t>
  </si>
  <si>
    <t>The Object of My AffectionÂ </t>
  </si>
  <si>
    <t>Juan Carlos Fresnadillo</t>
  </si>
  <si>
    <t>28 Weeks LaterÂ </t>
  </si>
  <si>
    <t>Jessie T. Usher</t>
  </si>
  <si>
    <t>When the Game Stands TallÂ </t>
  </si>
  <si>
    <t>Luke Benward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</si>
  <si>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</si>
  <si>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</si>
  <si>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</si>
  <si>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</si>
  <si>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</si>
  <si>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</si>
  <si>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</si>
  <si>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Erica Leerhsen</t>
  </si>
  <si>
    <t>Adventure|Fantasy|Horror|Mystery|Thriller</t>
  </si>
  <si>
    <t>Kim Director</t>
  </si>
  <si>
    <t>Book of Shadows: Blair Witch 2Â </t>
  </si>
  <si>
    <t>Rachel True</t>
  </si>
  <si>
    <t>The CraftÂ </t>
  </si>
  <si>
    <t>Match PointÂ </t>
  </si>
  <si>
    <t>Elizabeth Allen Rosenbaum</t>
  </si>
  <si>
    <t>Hutch Dano</t>
  </si>
  <si>
    <t>Sierra McCormick</t>
  </si>
  <si>
    <t>Ramona and BeezusÂ </t>
  </si>
  <si>
    <t>Peter Vaughan</t>
  </si>
  <si>
    <t>The Remains of the DayÂ </t>
  </si>
  <si>
    <t>Nicole Ari Parker</t>
  </si>
  <si>
    <t>Boogie NightsÂ </t>
  </si>
  <si>
    <t>Nowhere to RunÂ </t>
  </si>
  <si>
    <t>Michael Mayer</t>
  </si>
  <si>
    <t>Danny Pino</t>
  </si>
  <si>
    <t>FlickaÂ </t>
  </si>
  <si>
    <t>Martin Weisz</t>
  </si>
  <si>
    <t>The Hills Have Eyes IIÂ </t>
  </si>
  <si>
    <t>John Ottman</t>
  </si>
  <si>
    <t>Joey Lawrence</t>
  </si>
  <si>
    <t>Urban Legends: Final CutÂ </t>
  </si>
  <si>
    <t>Tuck EverlastingÂ </t>
  </si>
  <si>
    <t>John Bonito</t>
  </si>
  <si>
    <t>Firass Dirani</t>
  </si>
  <si>
    <t>The MarineÂ </t>
  </si>
  <si>
    <t>Peter Atencio</t>
  </si>
  <si>
    <t>KeanuÂ </t>
  </si>
  <si>
    <t>Cinda McCain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</si>
  <si>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</si>
  <si>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</si>
  <si>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</si>
  <si>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</si>
  <si>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</si>
  <si>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</si>
  <si>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Akie Kotabe</t>
  </si>
  <si>
    <t>The November ManÂ </t>
  </si>
  <si>
    <t>Stephan Elliott</t>
  </si>
  <si>
    <t>Jason Priestley</t>
  </si>
  <si>
    <t>Eye of the BeholderÂ </t>
  </si>
  <si>
    <t>The Hurt LockerÂ </t>
  </si>
  <si>
    <t>Mark L. Lester</t>
  </si>
  <si>
    <t>George C. Scott</t>
  </si>
  <si>
    <t>FirestarterÂ </t>
  </si>
  <si>
    <t>Killing Them SoftlyÂ </t>
  </si>
  <si>
    <t>Nina Hoss</t>
  </si>
  <si>
    <t>A Most Wanted ManÂ </t>
  </si>
  <si>
    <t>Tom Green</t>
  </si>
  <si>
    <t>Freddy Got FingeredÂ </t>
  </si>
  <si>
    <t>Mike Nawrocki</t>
  </si>
  <si>
    <t>Cam Clarke</t>
  </si>
  <si>
    <t>Yuri Lowenthal</t>
  </si>
  <si>
    <t>The Pirates Who Don't Do Anything: A VeggieTales MovieÂ </t>
  </si>
  <si>
    <t>Phil Vischer</t>
  </si>
  <si>
    <t>Douglas Aarniokoski</t>
  </si>
  <si>
    <t>Adrian Paul</t>
  </si>
  <si>
    <t>Highlander: EndgameÂ 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</si>
  <si>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</si>
  <si>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</si>
  <si>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</si>
  <si>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</si>
  <si>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</si>
  <si>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</si>
  <si>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</si>
  <si>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Alia Shawkat</t>
  </si>
  <si>
    <t>James Foley</t>
  </si>
  <si>
    <t>ConfidenceÂ </t>
  </si>
  <si>
    <t>The MuseÂ </t>
  </si>
  <si>
    <t>Keith Allen</t>
  </si>
  <si>
    <t>De-LovelyÂ </t>
  </si>
  <si>
    <t>Larry David</t>
  </si>
  <si>
    <t>New York StoriesÂ </t>
  </si>
  <si>
    <t>Steve Gomer</t>
  </si>
  <si>
    <t>Kyla Pratt</t>
  </si>
  <si>
    <t>Barney's Great AdventureÂ </t>
  </si>
  <si>
    <t>The Man with the Iron FistsÂ </t>
  </si>
  <si>
    <t>Home FriesÂ </t>
  </si>
  <si>
    <t>Shelley Duvall</t>
  </si>
  <si>
    <t>Mark Piznarski</t>
  </si>
  <si>
    <t>Here on EarthÂ </t>
  </si>
  <si>
    <t>BrazilÂ </t>
  </si>
  <si>
    <t>Family|Music|Romance</t>
  </si>
  <si>
    <t>Raise Your VoiceÂ </t>
  </si>
  <si>
    <t>The Big LebowskiÂ </t>
  </si>
  <si>
    <t>Craig Brewer</t>
  </si>
  <si>
    <t>Michael Raymond-James</t>
  </si>
  <si>
    <t>Black Snake MoanÂ </t>
  </si>
  <si>
    <t>Khandi Alexander</t>
  </si>
  <si>
    <t>Dark BlueÂ </t>
  </si>
  <si>
    <t>Michael Winterbottom</t>
  </si>
  <si>
    <t>Biography|Drama|History|Thriller|War</t>
  </si>
  <si>
    <t>A Mighty HeartÂ </t>
  </si>
  <si>
    <t>Dan Futterman</t>
  </si>
  <si>
    <t>David Raynr</t>
  </si>
  <si>
    <t>Jodi Lyn O'Keefe</t>
  </si>
  <si>
    <t>Whatever It TakesÂ </t>
  </si>
  <si>
    <t>Mort Nathan</t>
  </si>
  <si>
    <t>Boat TripÂ </t>
  </si>
  <si>
    <t>The Importance of Being EarnestÂ </t>
  </si>
  <si>
    <t>Wil Shriner</t>
  </si>
  <si>
    <t>HootÂ </t>
  </si>
  <si>
    <t>Martin McDonagh</t>
  </si>
  <si>
    <t>Anna Madeley</t>
  </si>
  <si>
    <t>Elizabeth Berrington</t>
  </si>
  <si>
    <t>In BrugesÂ </t>
  </si>
  <si>
    <t>Tina Gordon Chism</t>
  </si>
  <si>
    <t>PeeplesÂ </t>
  </si>
  <si>
    <t>Peter Cattaneo</t>
  </si>
  <si>
    <t>The RockerÂ </t>
  </si>
  <si>
    <t>Vicky Jenson</t>
  </si>
  <si>
    <t>Post GradÂ </t>
  </si>
  <si>
    <t>Promised LandÂ </t>
  </si>
  <si>
    <t>Whatever WorksÂ </t>
  </si>
  <si>
    <t>Mary Lambert</t>
  </si>
  <si>
    <t>The In CrowdÂ </t>
  </si>
  <si>
    <t>Adventure|Crime|Drama|Mystery|Western</t>
  </si>
  <si>
    <t>Levon Helm</t>
  </si>
  <si>
    <t>Three BurialsÂ </t>
  </si>
  <si>
    <t>Peter Kassovitz</t>
  </si>
  <si>
    <t>Jakob the LiarÂ </t>
  </si>
  <si>
    <t>Corbin Bernsen</t>
  </si>
  <si>
    <t>Kiss Kiss Bang BangÂ </t>
  </si>
  <si>
    <t>Rodman Flender</t>
  </si>
  <si>
    <t>Idle HandsÂ </t>
  </si>
  <si>
    <t>Mulholland DriveÂ </t>
  </si>
  <si>
    <t>You Will Meet a Tall Dark StrangerÂ </t>
  </si>
  <si>
    <t>Mark Romanek</t>
  </si>
  <si>
    <t>Never Let Me GoÂ </t>
  </si>
  <si>
    <t>Brad Anderson</t>
  </si>
  <si>
    <t>Eduardo Noriega</t>
  </si>
  <si>
    <t>TranssiberianÂ </t>
  </si>
  <si>
    <t>Michael Chapman</t>
  </si>
  <si>
    <t>The Clan of the Cave BearÂ </t>
  </si>
  <si>
    <t>Antonio Banderas</t>
  </si>
  <si>
    <t>Crazy in AlabamaÂ </t>
  </si>
  <si>
    <t>Funny GamesÂ </t>
  </si>
  <si>
    <t>Fritz Lang</t>
  </si>
  <si>
    <t>Gustav FrÃ¶hlich</t>
  </si>
  <si>
    <t>Brigitte Helm</t>
  </si>
  <si>
    <t>MetropolisÂ </t>
  </si>
  <si>
    <t>District B13Â </t>
  </si>
  <si>
    <t>Things to Do in Denver When You're DeadÂ </t>
  </si>
  <si>
    <t>Hsiao-Hsien Hou</t>
  </si>
  <si>
    <t>The AssassinÂ </t>
  </si>
  <si>
    <t>Gregor Jordan</t>
  </si>
  <si>
    <t>Comedy|Crime|Drama|Thriller|War</t>
  </si>
  <si>
    <t>Buffalo SoldiersÂ </t>
  </si>
  <si>
    <t>Tony Jaa</t>
  </si>
  <si>
    <t>Petchtai Wongkamlao</t>
  </si>
  <si>
    <t>Nirut Sirichanya</t>
  </si>
  <si>
    <t>Ong-bak 2Â </t>
  </si>
  <si>
    <t>Sarunyu Wongkrachang</t>
  </si>
  <si>
    <t>Thai</t>
  </si>
  <si>
    <t>Thailand</t>
  </si>
  <si>
    <t>RyÃ»hei Kitamura</t>
  </si>
  <si>
    <t>Fantasy|Horror|Mystery</t>
  </si>
  <si>
    <t>The Midnight Meat TrainÂ </t>
  </si>
  <si>
    <t>Dito Montiel</t>
  </si>
  <si>
    <t>The Son of No OneÂ </t>
  </si>
  <si>
    <t>Stefan Ruzowitzky</t>
  </si>
  <si>
    <t>Action|Comedy|Drama|War</t>
  </si>
  <si>
    <t>All the Queen's MenÂ </t>
  </si>
  <si>
    <t>Jake Paltrow</t>
  </si>
  <si>
    <t>Gael Le Cornec</t>
  </si>
  <si>
    <t>Comedy|Drama|Fantasy|Music|Romance</t>
  </si>
  <si>
    <t>The Good NightÂ 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</si>
  <si>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</si>
  <si>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</si>
  <si>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</si>
  <si>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</si>
  <si>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</si>
  <si>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</si>
  <si>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UnforgivenÂ </t>
  </si>
  <si>
    <t>Lars von Trier</t>
  </si>
  <si>
    <t>Jeremy Davies</t>
  </si>
  <si>
    <t>ManderlayÂ </t>
  </si>
  <si>
    <t>Saurabh Shukla</t>
  </si>
  <si>
    <t>Anil Kapoor</t>
  </si>
  <si>
    <t>Slumdog MillionaireÂ </t>
  </si>
  <si>
    <t>Lois Smith</t>
  </si>
  <si>
    <t>Fatal AttractionÂ </t>
  </si>
  <si>
    <t>Pretty WomanÂ </t>
  </si>
  <si>
    <t>John Cornell</t>
  </si>
  <si>
    <t>Crocodile Dundee IIÂ </t>
  </si>
  <si>
    <t>Born on the Fourth of JulyÂ </t>
  </si>
  <si>
    <t>Cool RunningsÂ </t>
  </si>
  <si>
    <t>Jensen Ackles</t>
  </si>
  <si>
    <t>My Bloody ValentineÂ </t>
  </si>
  <si>
    <t>Stomp the YardÂ </t>
  </si>
  <si>
    <t>Caroline Munro</t>
  </si>
  <si>
    <t>The Spy Who Loved MeÂ </t>
  </si>
  <si>
    <t>Jamie Blanks</t>
  </si>
  <si>
    <t>Urban LegendÂ </t>
  </si>
  <si>
    <t>Randal Kleiser</t>
  </si>
  <si>
    <t>White FangÂ </t>
  </si>
  <si>
    <t>SuperstarÂ </t>
  </si>
  <si>
    <t>The Iron LadyÂ </t>
  </si>
  <si>
    <t>Jonah: A VeggieTales MovieÂ </t>
  </si>
  <si>
    <t>Poetic JusticeÂ </t>
  </si>
  <si>
    <t>Roger Guenveur Smith</t>
  </si>
  <si>
    <t>All About the BenjaminsÂ </t>
  </si>
  <si>
    <t>Vampire in BrooklynÂ </t>
  </si>
  <si>
    <t>An American HauntingÂ </t>
  </si>
  <si>
    <t>My Boss's DaughterÂ </t>
  </si>
  <si>
    <t>Adventure|Mystery|Thriller</t>
  </si>
  <si>
    <t>A Perfect GetawayÂ </t>
  </si>
  <si>
    <t>Rick Famuyiwa</t>
  </si>
  <si>
    <t>Lance Gross</t>
  </si>
  <si>
    <t>Our Family WeddingÂ </t>
  </si>
  <si>
    <t>Alan Cohn</t>
  </si>
  <si>
    <t>Dead Man on CampusÂ </t>
  </si>
  <si>
    <t>Franco Zeffirelli</t>
  </si>
  <si>
    <t>Comedy|Drama|War</t>
  </si>
  <si>
    <t>Tea with MussoliniÂ </t>
  </si>
  <si>
    <t>Tom Holland</t>
  </si>
  <si>
    <t>Bethany Joy Lenz</t>
  </si>
  <si>
    <t>ThinnerÂ </t>
  </si>
  <si>
    <t>CrooklynÂ </t>
  </si>
  <si>
    <t>James Isaac</t>
  </si>
  <si>
    <t>Kane Hodder</t>
  </si>
  <si>
    <t>Jason XÂ </t>
  </si>
  <si>
    <t>Emilio Estevez</t>
  </si>
  <si>
    <t>BobbyÂ </t>
  </si>
  <si>
    <t>Comedy|Mystery|Romance</t>
  </si>
  <si>
    <t>Head Over HeelsÂ </t>
  </si>
  <si>
    <t>Josh Schwartz</t>
  </si>
  <si>
    <t>Fun SizeÂ </t>
  </si>
  <si>
    <t>Todd Field</t>
  </si>
  <si>
    <t>Little ChildrenÂ </t>
  </si>
  <si>
    <t>Jane Adams</t>
  </si>
  <si>
    <t>Davis Guggenheim</t>
  </si>
  <si>
    <t>Sharon Lawrence</t>
  </si>
  <si>
    <t>GossipÂ </t>
  </si>
  <si>
    <t>A Walk on the MoonÂ </t>
  </si>
  <si>
    <t>Catch a FireÂ </t>
  </si>
  <si>
    <t>Stephen Carpenter</t>
  </si>
  <si>
    <t>Angela Featherstone</t>
  </si>
  <si>
    <t>Melissa Sagemiller</t>
  </si>
  <si>
    <t>Soul SurvivorsÂ </t>
  </si>
  <si>
    <t>Todd Boyce</t>
  </si>
  <si>
    <t>Jefferson in ParisÂ </t>
  </si>
  <si>
    <t>James Fargo</t>
  </si>
  <si>
    <t>CaravansÂ </t>
  </si>
  <si>
    <t>Iran</t>
  </si>
  <si>
    <t>Ruth Sheen</t>
  </si>
  <si>
    <t>Mr. TurnerÂ </t>
  </si>
  <si>
    <t>Biography|Crime|Drama|War</t>
  </si>
  <si>
    <t>Amen.Â </t>
  </si>
  <si>
    <t>Ulrich MÃ¼he</t>
  </si>
  <si>
    <t>Unrated</t>
  </si>
  <si>
    <t>The Lucky OnesÂ </t>
  </si>
  <si>
    <t>Kenneth Lonergan</t>
  </si>
  <si>
    <t>MargaretÂ </t>
  </si>
  <si>
    <t>John Gallagher Jr.</t>
  </si>
  <si>
    <t>FlippedÂ </t>
  </si>
  <si>
    <t>Brokeback MountainÂ </t>
  </si>
  <si>
    <t>CluelessÂ </t>
  </si>
  <si>
    <t>Far from HeavenÂ </t>
  </si>
  <si>
    <t>Hot Tub Time Machine 2Â </t>
  </si>
  <si>
    <t>Stephen Marcus</t>
  </si>
  <si>
    <t>QuillsÂ </t>
  </si>
  <si>
    <t>Seven PsychopathsÂ </t>
  </si>
  <si>
    <t>Bruno Ganz</t>
  </si>
  <si>
    <t>DownfallÂ </t>
  </si>
  <si>
    <t>Lola DueÃ±as</t>
  </si>
  <si>
    <t>BelÃ©n Rueda</t>
  </si>
  <si>
    <t>The Sea InsideÂ </t>
  </si>
  <si>
    <t>Biography|Comedy|Drama|War</t>
  </si>
  <si>
    <t>Good Morning, VietnamÂ </t>
  </si>
  <si>
    <t>Stephanie Danielson</t>
  </si>
  <si>
    <t>The Last GodfatherÂ </t>
  </si>
  <si>
    <t>Sean Kingston</t>
  </si>
  <si>
    <t>Justin Bieber: Never Say NeverÂ </t>
  </si>
  <si>
    <t>Black SwanÂ </t>
  </si>
  <si>
    <t>The Godfather: Part IIÂ </t>
  </si>
  <si>
    <t>Save the Last DanceÂ </t>
  </si>
  <si>
    <t>Rodney Eastman</t>
  </si>
  <si>
    <t>Tuesday Knight</t>
  </si>
  <si>
    <t>A Nightmare on Elm Street 4: The Dream MasterÂ </t>
  </si>
  <si>
    <t>Brighton Sharbino</t>
  </si>
  <si>
    <t>Miracles from HeavenÂ </t>
  </si>
  <si>
    <t>Danny Leiner</t>
  </si>
  <si>
    <t>Dude, Where's My Car?Â </t>
  </si>
  <si>
    <t>Christopher Cain</t>
  </si>
  <si>
    <t>Patrick Wayne</t>
  </si>
  <si>
    <t>Young GunsÂ </t>
  </si>
  <si>
    <t>Theodore Melfi</t>
  </si>
  <si>
    <t>St. VincentÂ </t>
  </si>
  <si>
    <t>About Last NightÂ </t>
  </si>
  <si>
    <t>10 Things I Hate About YouÂ </t>
  </si>
  <si>
    <t>Andrew Keegan</t>
  </si>
  <si>
    <t>Ed Decter</t>
  </si>
  <si>
    <t>The New GuyÂ </t>
  </si>
  <si>
    <t>Gene Quintano</t>
  </si>
  <si>
    <t>Loaded Weapon 1Â </t>
  </si>
  <si>
    <t>The ShallowsÂ 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</si>
  <si>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</si>
  <si>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</si>
  <si>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</si>
  <si>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</si>
  <si>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</si>
  <si>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</si>
  <si>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</si>
  <si>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</si>
  <si>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</si>
  <si>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Bronwen Hughes</t>
  </si>
  <si>
    <t>Harriet the SpyÂ </t>
  </si>
  <si>
    <t>John Lafia</t>
  </si>
  <si>
    <t>Jenny Agutter</t>
  </si>
  <si>
    <t>Child's Play 2Â </t>
  </si>
  <si>
    <t>Greg Germann</t>
  </si>
  <si>
    <t>Sam Miller</t>
  </si>
  <si>
    <t>Kate del Castillo</t>
  </si>
  <si>
    <t>No Good DeedÂ </t>
  </si>
  <si>
    <t>The MistÂ </t>
  </si>
  <si>
    <t>Alex Garland</t>
  </si>
  <si>
    <t>Sonoya Mizuno</t>
  </si>
  <si>
    <t>Elina Alminas</t>
  </si>
  <si>
    <t>Ex MachinaÂ </t>
  </si>
  <si>
    <t>Orson Bean</t>
  </si>
  <si>
    <t>Being John MalkovichÂ </t>
  </si>
  <si>
    <t>Mark Brown</t>
  </si>
  <si>
    <t>Two Can Play That GameÂ </t>
  </si>
  <si>
    <t>Dave Green</t>
  </si>
  <si>
    <t>Ella Wahlestedt</t>
  </si>
  <si>
    <t>Adventure|Family|Sci-Fi</t>
  </si>
  <si>
    <t>Teo Halm</t>
  </si>
  <si>
    <t>Earth to EchoÂ </t>
  </si>
  <si>
    <t>Crazy/BeautifulÂ </t>
  </si>
  <si>
    <t>Kazunari Ninomiya</t>
  </si>
  <si>
    <t>Yuki Matsuzaki</t>
  </si>
  <si>
    <t>Letters from Iwo JimaÂ </t>
  </si>
  <si>
    <t>Michael Polish</t>
  </si>
  <si>
    <t>The Astronaut FarmerÂ </t>
  </si>
  <si>
    <t>Lenny Abrahamson</t>
  </si>
  <si>
    <t>RoomÂ </t>
  </si>
  <si>
    <t>Dirty WorkÂ </t>
  </si>
  <si>
    <t>John Waters</t>
  </si>
  <si>
    <t>Serial MomÂ </t>
  </si>
  <si>
    <t>DickÂ 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</si>
  <si>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</si>
  <si>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</si>
  <si>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</si>
  <si>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</si>
  <si>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</si>
  <si>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</si>
  <si>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</si>
  <si>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</si>
  <si>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</si>
  <si>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Jon Lucas</t>
  </si>
  <si>
    <t>Josie Loren</t>
  </si>
  <si>
    <t>Justin Chon</t>
  </si>
  <si>
    <t>21 &amp; OverÂ </t>
  </si>
  <si>
    <t>Olivier Assayas</t>
  </si>
  <si>
    <t>Paris, je t'aimeÂ </t>
  </si>
  <si>
    <t>Catalina Sandino Moreno</t>
  </si>
  <si>
    <t>Kathryn Morris</t>
  </si>
  <si>
    <t>Resurrecting the ChampÂ </t>
  </si>
  <si>
    <t>Sarita Choudhury</t>
  </si>
  <si>
    <t>AdmissionÂ </t>
  </si>
  <si>
    <t>Patrice Leconte</t>
  </si>
  <si>
    <t>Daniel Auteuil</t>
  </si>
  <si>
    <t>The Widow of Saint-PierreÂ </t>
  </si>
  <si>
    <t>Meghan Heffern</t>
  </si>
  <si>
    <t>ChloeÂ </t>
  </si>
  <si>
    <t>Paul Mazursky</t>
  </si>
  <si>
    <t>FaithfulÂ </t>
  </si>
  <si>
    <t>Find Me GuiltyÂ </t>
  </si>
  <si>
    <t>Stephen Chbosky</t>
  </si>
  <si>
    <t>Ezra Miller</t>
  </si>
  <si>
    <t>The Perks of Being a WallflowerÂ </t>
  </si>
  <si>
    <t>Jon Hess</t>
  </si>
  <si>
    <t>Ian Gomez</t>
  </si>
  <si>
    <t>Excessive ForceÂ </t>
  </si>
  <si>
    <t>InfamousÂ </t>
  </si>
  <si>
    <t>The ClaimÂ </t>
  </si>
  <si>
    <t>The Vatican TapesÂ </t>
  </si>
  <si>
    <t>Luke Treadaway</t>
  </si>
  <si>
    <t>John Boyega</t>
  </si>
  <si>
    <t>Attack the BlockÂ </t>
  </si>
  <si>
    <t>Nikola Djuricko</t>
  </si>
  <si>
    <t>Jelena Jovanova</t>
  </si>
  <si>
    <t>In the Land of Blood and HoneyÂ </t>
  </si>
  <si>
    <t>Bosnian</t>
  </si>
  <si>
    <t>Tara Platt</t>
  </si>
  <si>
    <t>The CallÂ </t>
  </si>
  <si>
    <t>John Stainton</t>
  </si>
  <si>
    <t>Aden Young</t>
  </si>
  <si>
    <t>Action|Adventure|Comedy|Family</t>
  </si>
  <si>
    <t>Steve Irwin</t>
  </si>
  <si>
    <t>The Crocodile Hunter: Collision CourseÂ </t>
  </si>
  <si>
    <t>Louis Herthum</t>
  </si>
  <si>
    <t>Biography|Comedy|Crime|Drama|Romance</t>
  </si>
  <si>
    <t>Dameon Clarke</t>
  </si>
  <si>
    <t>I Love You Phillip MorrisÂ </t>
  </si>
  <si>
    <t>Antwone FisherÂ </t>
  </si>
  <si>
    <t>Gabriel Millman</t>
  </si>
  <si>
    <t>The Emperor's ClubÂ </t>
  </si>
  <si>
    <t>True RomanceÂ </t>
  </si>
  <si>
    <t>Glengarry Glen RossÂ </t>
  </si>
  <si>
    <t>The Killer Inside MeÂ </t>
  </si>
  <si>
    <t>Stewart Hendler</t>
  </si>
  <si>
    <t>Margo Harshman</t>
  </si>
  <si>
    <t>Julian Morris</t>
  </si>
  <si>
    <t>Sorority RowÂ </t>
  </si>
  <si>
    <t>Lars and the Real GirlÂ </t>
  </si>
  <si>
    <t>Mark Herman</t>
  </si>
  <si>
    <t>Sheila Hancock</t>
  </si>
  <si>
    <t>Richard Johnson</t>
  </si>
  <si>
    <t>The Boy in the Striped PajamasÂ </t>
  </si>
  <si>
    <t>Crime|Drama|Musical</t>
  </si>
  <si>
    <t>Dancer in the DarkÂ </t>
  </si>
  <si>
    <t>Oscar and LucindaÂ </t>
  </si>
  <si>
    <t>Abel Ferrara</t>
  </si>
  <si>
    <t>Vincent Gallo</t>
  </si>
  <si>
    <t>The FuneralÂ </t>
  </si>
  <si>
    <t>Brian Koppelman</t>
  </si>
  <si>
    <t>Solitary ManÂ </t>
  </si>
  <si>
    <t>Ethan Maniquis</t>
  </si>
  <si>
    <t>MacheteÂ </t>
  </si>
  <si>
    <t>George Hickenlooper</t>
  </si>
  <si>
    <t>Casino JackÂ </t>
  </si>
  <si>
    <t>Gabriel Damon</t>
  </si>
  <si>
    <t>The Land Before TimeÂ </t>
  </si>
  <si>
    <t>Je-kyu Kang</t>
  </si>
  <si>
    <t>Bin Won</t>
  </si>
  <si>
    <t>Min-sik Choi</t>
  </si>
  <si>
    <t>Tae Guk Gi: The Brotherhood of WarÂ </t>
  </si>
  <si>
    <t>Korean</t>
  </si>
  <si>
    <t>William Dear</t>
  </si>
  <si>
    <t>Comedy|Drama|Family|Sport</t>
  </si>
  <si>
    <t>The Perfect GameÂ </t>
  </si>
  <si>
    <t>Linda Blair</t>
  </si>
  <si>
    <t>The ExorcistÂ </t>
  </si>
  <si>
    <t>Robert Shaw</t>
  </si>
  <si>
    <t>JawsÂ </t>
  </si>
  <si>
    <t>American PieÂ </t>
  </si>
  <si>
    <t>StÃ©phane Aubier</t>
  </si>
  <si>
    <t>Animation|Comedy|Crime|Drama|Family</t>
  </si>
  <si>
    <t>Ernest &amp; CelestineÂ </t>
  </si>
  <si>
    <t>Lambert Wilson</t>
  </si>
  <si>
    <t>Action|Adventure|Comedy|Fantasy|Mystery</t>
  </si>
  <si>
    <t>The Golden ChildÂ </t>
  </si>
  <si>
    <t>Think Like a ManÂ </t>
  </si>
  <si>
    <t>BarbershopÂ </t>
  </si>
  <si>
    <t>Kirstie Alley</t>
  </si>
  <si>
    <t>Star Trek II: The Wrath of KhanÂ </t>
  </si>
  <si>
    <t>Ace Ventura: Pet DetectiveÂ </t>
  </si>
  <si>
    <t>John Badham</t>
  </si>
  <si>
    <t>WarGamesÂ </t>
  </si>
  <si>
    <t>WitnessÂ </t>
  </si>
  <si>
    <t>Mike McCoy</t>
  </si>
  <si>
    <t>Jason Cottle</t>
  </si>
  <si>
    <t>Action|Adventure|Drama|Thriller|War</t>
  </si>
  <si>
    <t>Alex Veadov</t>
  </si>
  <si>
    <t>Act of ValorÂ </t>
  </si>
  <si>
    <t>Crime|Drama|Music|Romance</t>
  </si>
  <si>
    <t>Step UpÂ </t>
  </si>
  <si>
    <t>Mike Judge</t>
  </si>
  <si>
    <t>Adventure|Animation|Comedy|Crime</t>
  </si>
  <si>
    <t>Beavis and Butt-Head Do AmericaÂ </t>
  </si>
  <si>
    <t>Sid Haig</t>
  </si>
  <si>
    <t>Jackie BrownÂ </t>
  </si>
  <si>
    <t>Harold &amp; Kumar Escape from Guantanamo BayÂ </t>
  </si>
  <si>
    <t>ChronicleÂ </t>
  </si>
  <si>
    <t>Amy Irving</t>
  </si>
  <si>
    <t>YentlÂ </t>
  </si>
  <si>
    <t>Adventure|Comedy|Fantasy|Sci-Fi</t>
  </si>
  <si>
    <t>Time BanditsÂ </t>
  </si>
  <si>
    <t>Tamra Davis</t>
  </si>
  <si>
    <t>Katherine Boecher</t>
  </si>
  <si>
    <t>Britney Spears</t>
  </si>
  <si>
    <t>CrossroadsÂ </t>
  </si>
  <si>
    <t>Nima Nourizadeh</t>
  </si>
  <si>
    <t>Kirby Bliss Blanton</t>
  </si>
  <si>
    <t>Project XÂ 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</si>
  <si>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</si>
  <si>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</si>
  <si>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</si>
  <si>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</si>
  <si>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</si>
  <si>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</si>
  <si>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</si>
  <si>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</si>
  <si>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</si>
  <si>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Jerry Nelson</t>
  </si>
  <si>
    <t>Comedy|Drama|Family|Fantasy|Musical</t>
  </si>
  <si>
    <t>The Muppet Christmas CarolÂ </t>
  </si>
  <si>
    <t>FridaÂ </t>
  </si>
  <si>
    <t>Dan Cutforth</t>
  </si>
  <si>
    <t>Ashley Ashida Dixon</t>
  </si>
  <si>
    <t>Lexie Contursi</t>
  </si>
  <si>
    <t>Katy Perry: Part of MeÂ </t>
  </si>
  <si>
    <t>Josh Boone</t>
  </si>
  <si>
    <t>The Fault in Our StarsÂ </t>
  </si>
  <si>
    <t>Nat Wolff</t>
  </si>
  <si>
    <t>RoundersÂ </t>
  </si>
  <si>
    <t>Top FiveÂ </t>
  </si>
  <si>
    <t>J.B. Smoove</t>
  </si>
  <si>
    <t>Kathryn Erbe</t>
  </si>
  <si>
    <t>Stir of EchoesÂ </t>
  </si>
  <si>
    <t>Mare Winningham</t>
  </si>
  <si>
    <t>PhilomenaÂ </t>
  </si>
  <si>
    <t>The Upside of AngerÂ </t>
  </si>
  <si>
    <t>Joanna 'JoJo' Levesque</t>
  </si>
  <si>
    <t>Tammin Sursok</t>
  </si>
  <si>
    <t>AquamarineÂ </t>
  </si>
  <si>
    <t>Jake Schreier</t>
  </si>
  <si>
    <t>Paper TownsÂ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</si>
  <si>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</si>
  <si>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</si>
  <si>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</si>
  <si>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</si>
  <si>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</si>
  <si>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</si>
  <si>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</si>
  <si>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Living Out LoudÂ </t>
  </si>
  <si>
    <t>Martin Semmelrogge</t>
  </si>
  <si>
    <t>Adventure|Drama|Thriller|War</t>
  </si>
  <si>
    <t>Das BootÂ </t>
  </si>
  <si>
    <t>West Germany</t>
  </si>
  <si>
    <t>Wallace Wolodarsky</t>
  </si>
  <si>
    <t>Sorority BoysÂ </t>
  </si>
  <si>
    <t>Tom Hughes</t>
  </si>
  <si>
    <t>About TimeÂ </t>
  </si>
  <si>
    <t>House of Flying DaggersÂ </t>
  </si>
  <si>
    <t>Nicholas Jarecki</t>
  </si>
  <si>
    <t>ArbitrageÂ </t>
  </si>
  <si>
    <t>Dean Israelite</t>
  </si>
  <si>
    <t>Jonny Weston</t>
  </si>
  <si>
    <t>Gary Weeks</t>
  </si>
  <si>
    <t>Project AlmanacÂ </t>
  </si>
  <si>
    <t>Darnell Martin</t>
  </si>
  <si>
    <t>Veronika Dash</t>
  </si>
  <si>
    <t>Cadillac RecordsÂ </t>
  </si>
  <si>
    <t>Scott Alexander</t>
  </si>
  <si>
    <t>ScrewedÂ </t>
  </si>
  <si>
    <t>Stuart Gordon</t>
  </si>
  <si>
    <t>FortressÂ </t>
  </si>
  <si>
    <t>For Your ConsiderationÂ </t>
  </si>
  <si>
    <t>Aleksa Palladino</t>
  </si>
  <si>
    <t>CelebrityÂ </t>
  </si>
  <si>
    <t>Jill Clayburgh</t>
  </si>
  <si>
    <t>Running with ScissorsÂ </t>
  </si>
  <si>
    <t>Kelly Clarkson</t>
  </si>
  <si>
    <t>From Justin to KellyÂ </t>
  </si>
  <si>
    <t>Girl 6Â </t>
  </si>
  <si>
    <t>Jane Campion</t>
  </si>
  <si>
    <t>Nick Damici</t>
  </si>
  <si>
    <t>In the CutÂ </t>
  </si>
  <si>
    <t>Two LoversÂ </t>
  </si>
  <si>
    <t>Fred Schepisi</t>
  </si>
  <si>
    <t>Last OrdersÂ </t>
  </si>
  <si>
    <t>Comedy|Drama|Horror|Sci-Fi</t>
  </si>
  <si>
    <t>Doona Bae</t>
  </si>
  <si>
    <t>Antonia Bird</t>
  </si>
  <si>
    <t>RavenousÂ </t>
  </si>
  <si>
    <t>Jon Poll</t>
  </si>
  <si>
    <t>Charlie BartlettÂ </t>
  </si>
  <si>
    <t>Paolo Sorrentino</t>
  </si>
  <si>
    <t>Sabrina Ferilli</t>
  </si>
  <si>
    <t>Toni Servillo</t>
  </si>
  <si>
    <t>The Great BeautyÂ </t>
  </si>
  <si>
    <t>Peter Care</t>
  </si>
  <si>
    <t>Michael Harding</t>
  </si>
  <si>
    <t>The Dangerous Lives of Altar BoysÂ </t>
  </si>
  <si>
    <t>Chan-wook Park</t>
  </si>
  <si>
    <t>Mia Wasikowska</t>
  </si>
  <si>
    <t>StokerÂ </t>
  </si>
  <si>
    <t>Harmony Korine</t>
  </si>
  <si>
    <t>2046Â </t>
  </si>
  <si>
    <t>Ira Sachs</t>
  </si>
  <si>
    <t>Erin Boyes</t>
  </si>
  <si>
    <t>Crime|Drama|Romance</t>
  </si>
  <si>
    <t>David Richmond-Peck</t>
  </si>
  <si>
    <t>Married LifeÂ </t>
  </si>
  <si>
    <t>Carroll Ballard</t>
  </si>
  <si>
    <t>Eamonn Walker</t>
  </si>
  <si>
    <t>DumaÂ </t>
  </si>
  <si>
    <t>OndineÂ </t>
  </si>
  <si>
    <t>Alicja Bachleda</t>
  </si>
  <si>
    <t>Takeshi Kitano</t>
  </si>
  <si>
    <t>BrotherÂ </t>
  </si>
  <si>
    <t>Welcome to CollinwoodÂ </t>
  </si>
  <si>
    <t>Critical CareÂ </t>
  </si>
  <si>
    <t>The Life Before Her EyesÂ </t>
  </si>
  <si>
    <t>Marco Kreuzpaintner</t>
  </si>
  <si>
    <t>TradeÂ </t>
  </si>
  <si>
    <t>Lajos Koltai</t>
  </si>
  <si>
    <t>PÃ©ter Fancsikai</t>
  </si>
  <si>
    <t>Marcell Nagy</t>
  </si>
  <si>
    <t>FatelessÂ </t>
  </si>
  <si>
    <t>Hungarian</t>
  </si>
  <si>
    <t>Alan Rudolph</t>
  </si>
  <si>
    <t>Breakfast of ChampionsÂ </t>
  </si>
  <si>
    <t>Chuan Lu</t>
  </si>
  <si>
    <t>Yuanyuan Gao</t>
  </si>
  <si>
    <t>City of Life and DeathÂ </t>
  </si>
  <si>
    <t>Kenneth Cranham</t>
  </si>
  <si>
    <t>5 Days of WarÂ </t>
  </si>
  <si>
    <t>Georgia</t>
  </si>
  <si>
    <t>SnatchÂ </t>
  </si>
  <si>
    <t>Pet SemataryÂ </t>
  </si>
  <si>
    <t>Harry Carey Jr.</t>
  </si>
  <si>
    <t>GremlinsÂ </t>
  </si>
  <si>
    <t>Zach Galligan</t>
  </si>
  <si>
    <t>Peter Cushing</t>
  </si>
  <si>
    <t>Star Wars: Episode IV - A New HopeÂ </t>
  </si>
  <si>
    <t>Dan Mazer</t>
  </si>
  <si>
    <t>Dirty GrandpaÂ </t>
  </si>
  <si>
    <t>Klaus Kinski</t>
  </si>
  <si>
    <t>Doctor ZhivagoÂ </t>
  </si>
  <si>
    <t>High School Musical 3: Senior YearÂ </t>
  </si>
  <si>
    <t>Jack McGee</t>
  </si>
  <si>
    <t>The FighterÂ </t>
  </si>
  <si>
    <t>My Cousin VinnyÂ </t>
  </si>
  <si>
    <t>Lane Smith</t>
  </si>
  <si>
    <t>R.J. Cutler</t>
  </si>
  <si>
    <t>Drama|Fantasy|Music|Romance</t>
  </si>
  <si>
    <t>If I StayÂ </t>
  </si>
  <si>
    <t>David S. Ward</t>
  </si>
  <si>
    <t>Major LeagueÂ </t>
  </si>
  <si>
    <t>John Enos III</t>
  </si>
  <si>
    <t>Phone BoothÂ </t>
  </si>
  <si>
    <t>Lauren German</t>
  </si>
  <si>
    <t>A Walk to RememberÂ </t>
  </si>
  <si>
    <t>Dead Man WalkingÂ </t>
  </si>
  <si>
    <t>Cruel IntentionsÂ </t>
  </si>
  <si>
    <t>Shawnee Smith</t>
  </si>
  <si>
    <t>Saw VIÂ </t>
  </si>
  <si>
    <t>Alicia Keys</t>
  </si>
  <si>
    <t>The Secret Life of BeesÂ </t>
  </si>
  <si>
    <t>Rob Pritts</t>
  </si>
  <si>
    <t>Corky RomanoÂ </t>
  </si>
  <si>
    <t>Gabrielle Carteris</t>
  </si>
  <si>
    <t>Steven Bauer</t>
  </si>
  <si>
    <t>Raising CainÂ </t>
  </si>
  <si>
    <t>Bud Cort</t>
  </si>
  <si>
    <t>Louise Fletcher</t>
  </si>
  <si>
    <t>Invaders from MarsÂ </t>
  </si>
  <si>
    <t>John Crowley</t>
  </si>
  <si>
    <t>Fiona Glascott</t>
  </si>
  <si>
    <t>BrooklynÂ </t>
  </si>
  <si>
    <t>Brendan Malloy</t>
  </si>
  <si>
    <t>Out ColdÂ </t>
  </si>
  <si>
    <t>The Ladies ManÂ </t>
  </si>
  <si>
    <t>Dustin Hoffman</t>
  </si>
  <si>
    <t>Sheridan Smith</t>
  </si>
  <si>
    <t>QuartetÂ </t>
  </si>
  <si>
    <t>Gregory Poirier</t>
  </si>
  <si>
    <t>TomcatsÂ </t>
  </si>
  <si>
    <t>Bill Paxton</t>
  </si>
  <si>
    <t>FrailtyÂ </t>
  </si>
  <si>
    <t>Simon Curtis</t>
  </si>
  <si>
    <t>Woman in GoldÂ </t>
  </si>
  <si>
    <t>KinseyÂ </t>
  </si>
  <si>
    <t>Patricia Tallman</t>
  </si>
  <si>
    <t>Army of DarknessÂ </t>
  </si>
  <si>
    <t>Dewey Nicks</t>
  </si>
  <si>
    <t>SlackersÂ </t>
  </si>
  <si>
    <t>What's Eating Gilbert GrapeÂ </t>
  </si>
  <si>
    <t>Kevin Tighe</t>
  </si>
  <si>
    <t>Philip Saville</t>
  </si>
  <si>
    <t>Alan Van Sprang</t>
  </si>
  <si>
    <t>The Visual Bible: The Gospel of JohnÂ </t>
  </si>
  <si>
    <t>Vera DrakeÂ </t>
  </si>
  <si>
    <t>Daisy von Scherler Mayer</t>
  </si>
  <si>
    <t>The GuruÂ </t>
  </si>
  <si>
    <t>Jimi Mistry</t>
  </si>
  <si>
    <t>The Perez FamilyÂ </t>
  </si>
  <si>
    <t>Inside Llewyn DavisÂ </t>
  </si>
  <si>
    <t>OÂ </t>
  </si>
  <si>
    <t>William A. Graham</t>
  </si>
  <si>
    <t>Wayne Pygram</t>
  </si>
  <si>
    <t>Return to the Blue LagoonÂ </t>
  </si>
  <si>
    <t>Agnieszka Holland</t>
  </si>
  <si>
    <t>David Kennedy</t>
  </si>
  <si>
    <t>Phyllida Law</t>
  </si>
  <si>
    <t>Copying BeethovenÂ </t>
  </si>
  <si>
    <t>David Hackl</t>
  </si>
  <si>
    <t>Saw VÂ </t>
  </si>
  <si>
    <t>Ray Lawrence</t>
  </si>
  <si>
    <t>Deborra-Lee Furness</t>
  </si>
  <si>
    <t>John Howard</t>
  </si>
  <si>
    <t>JindabyneÂ </t>
  </si>
  <si>
    <t>Karan Johar</t>
  </si>
  <si>
    <t>John Abraham</t>
  </si>
  <si>
    <t>Shah Rukh Khan</t>
  </si>
  <si>
    <t>Kabhi Alvida Naa KehnaÂ </t>
  </si>
  <si>
    <t>Hindi</t>
  </si>
  <si>
    <t>India</t>
  </si>
  <si>
    <t>An Ideal HusbandÂ </t>
  </si>
  <si>
    <t>Ruairi Robinson</t>
  </si>
  <si>
    <t>The Last Days on MarsÂ </t>
  </si>
  <si>
    <t>Tom Cullen</t>
  </si>
  <si>
    <t>Jaume BalaguerÃ³</t>
  </si>
  <si>
    <t>DarknessÂ </t>
  </si>
  <si>
    <t>Gary Lockwood</t>
  </si>
  <si>
    <t>Keir Dullea</t>
  </si>
  <si>
    <t>2001: A Space OdysseyÂ </t>
  </si>
  <si>
    <t>Dee Wallace</t>
  </si>
  <si>
    <t>Family|Sci-Fi</t>
  </si>
  <si>
    <t>E.T. the Extra-TerrestrialÂ </t>
  </si>
  <si>
    <t>Jon Kasdan</t>
  </si>
  <si>
    <t>Elena Anaya</t>
  </si>
  <si>
    <t>In the Land of WomenÂ </t>
  </si>
  <si>
    <t>Dean Wright</t>
  </si>
  <si>
    <t>Santiago Cabrera</t>
  </si>
  <si>
    <t>For Greater Glory: The True Story of CristiadaÂ </t>
  </si>
  <si>
    <t>Mexico</t>
  </si>
  <si>
    <t>Good Will HuntingÂ </t>
  </si>
  <si>
    <t>Darren Lynn Bousman</t>
  </si>
  <si>
    <t>Saw IIIÂ </t>
  </si>
  <si>
    <t>Leigh Whannell</t>
  </si>
  <si>
    <t>Action|Comedy|War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</si>
  <si>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</si>
  <si>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</si>
  <si>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</si>
  <si>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</si>
  <si>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</si>
  <si>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</si>
  <si>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</si>
  <si>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</si>
  <si>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</si>
  <si>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Mighty DucksÂ </t>
  </si>
  <si>
    <t>The GrudgeÂ </t>
  </si>
  <si>
    <t>Ted Raimi</t>
  </si>
  <si>
    <t>Happy GilmoreÂ </t>
  </si>
  <si>
    <t>Patricia Belcher</t>
  </si>
  <si>
    <t>Jeepers CreepersÂ </t>
  </si>
  <si>
    <t>Adventure|Comedy|Music|Sci-Fi</t>
  </si>
  <si>
    <t>Bill &amp; Ted's Excellent AdventureÂ </t>
  </si>
  <si>
    <t>Al Leong</t>
  </si>
  <si>
    <t>Carol Reed</t>
  </si>
  <si>
    <t>Ron Moody</t>
  </si>
  <si>
    <t>Drama|Family|Musical</t>
  </si>
  <si>
    <t>Oliver!Â </t>
  </si>
  <si>
    <t>The Best Exotic Marigold HotelÂ </t>
  </si>
  <si>
    <t>Chuck Sheetz</t>
  </si>
  <si>
    <t>Andrew Lawrence</t>
  </si>
  <si>
    <t>Recess: School's OutÂ </t>
  </si>
  <si>
    <t>Tina Turner</t>
  </si>
  <si>
    <t>Mad Max Beyond ThunderdomeÂ </t>
  </si>
  <si>
    <t>The BoyÂ </t>
  </si>
  <si>
    <t>DevilÂ </t>
  </si>
  <si>
    <t>Marcus Raboy</t>
  </si>
  <si>
    <t>Friday After NextÂ </t>
  </si>
  <si>
    <t>Hayley Kiyoko</t>
  </si>
  <si>
    <t>Insidious: Chapter 3Â </t>
  </si>
  <si>
    <t>Michael Schultz</t>
  </si>
  <si>
    <t>Vanity</t>
  </si>
  <si>
    <t>Action|Comedy|Drama|Music</t>
  </si>
  <si>
    <t>The Last DragonÂ </t>
  </si>
  <si>
    <t>Austin O'Brien</t>
  </si>
  <si>
    <t>Jeff Fahey</t>
  </si>
  <si>
    <t>The Lawnmower ManÂ </t>
  </si>
  <si>
    <t>Peter Sollett</t>
  </si>
  <si>
    <t>Nick and Norah's Infinite PlaylistÂ </t>
  </si>
  <si>
    <t>Adventure|Comedy|Drama|Fantasy</t>
  </si>
  <si>
    <t>DogmaÂ </t>
  </si>
  <si>
    <t>Bob Dolman</t>
  </si>
  <si>
    <t>The Banger SistersÂ </t>
  </si>
  <si>
    <t>Fantasy|Horror|Sci-Fi</t>
  </si>
  <si>
    <t>Twilight Zone: The MovieÂ </t>
  </si>
  <si>
    <t>Rowdy Herrington</t>
  </si>
  <si>
    <t>Road HouseÂ </t>
  </si>
  <si>
    <t>A Low Down Dirty ShameÂ </t>
  </si>
  <si>
    <t>Shiri Appleby</t>
  </si>
  <si>
    <t>SwimfanÂ </t>
  </si>
  <si>
    <t>Greg Coolidge</t>
  </si>
  <si>
    <t>Employee of the MonthÂ </t>
  </si>
  <si>
    <t>Can't Hardly WaitÂ </t>
  </si>
  <si>
    <t>The OutsidersÂ </t>
  </si>
  <si>
    <t>CiarÃ¡n Foy</t>
  </si>
  <si>
    <t>Laila Haley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</si>
  <si>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</si>
  <si>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</si>
  <si>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</si>
  <si>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</si>
  <si>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</si>
  <si>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</si>
  <si>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</si>
  <si>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</si>
  <si>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</si>
  <si>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RushmoreÂ </t>
  </si>
  <si>
    <t>SkylineÂ </t>
  </si>
  <si>
    <t>Tina Desai</t>
  </si>
  <si>
    <t>The Second Best Exotic Marigold HotelÂ </t>
  </si>
  <si>
    <t>Patricia Rozema</t>
  </si>
  <si>
    <t>Kit Kittredge: An American GirlÂ </t>
  </si>
  <si>
    <t>The Perfect ManÂ </t>
  </si>
  <si>
    <t>Vanessa Lengies</t>
  </si>
  <si>
    <t>Mo' Better BluesÂ </t>
  </si>
  <si>
    <t>Simon Rhee</t>
  </si>
  <si>
    <t>Kung Pow: Enter the FistÂ </t>
  </si>
  <si>
    <t>Reba McEntire</t>
  </si>
  <si>
    <t>TremorsÂ </t>
  </si>
  <si>
    <t>Michael Gross</t>
  </si>
  <si>
    <t>Rob Schmidt</t>
  </si>
  <si>
    <t>Lindy Booth</t>
  </si>
  <si>
    <t>Wrong TurnÂ </t>
  </si>
  <si>
    <t>Byron Mann</t>
  </si>
  <si>
    <t>The CorruptorÂ </t>
  </si>
  <si>
    <t>MudÂ </t>
  </si>
  <si>
    <t>Robert Ben Garant</t>
  </si>
  <si>
    <t>Reno 911!: MiamiÂ </t>
  </si>
  <si>
    <t>Morgan Spurlock</t>
  </si>
  <si>
    <t>Zayn Malik</t>
  </si>
  <si>
    <t>Harry Styles</t>
  </si>
  <si>
    <t>One Direction: This Is UsÂ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</si>
  <si>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</si>
  <si>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</si>
  <si>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</si>
  <si>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</si>
  <si>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</si>
  <si>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</si>
  <si>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</si>
  <si>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</si>
  <si>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</si>
  <si>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Chad Allen</t>
  </si>
  <si>
    <t>Chase Ellison</t>
  </si>
  <si>
    <t>End of the SpearÂ 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</si>
  <si>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</si>
  <si>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</si>
  <si>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</si>
  <si>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</si>
  <si>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</si>
  <si>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</si>
  <si>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</si>
  <si>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</si>
  <si>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</si>
  <si>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Jorma Taccone</t>
  </si>
  <si>
    <t>Jasper Cole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</si>
  <si>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</si>
  <si>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</si>
  <si>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</si>
  <si>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</si>
  <si>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</si>
  <si>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</si>
  <si>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</si>
  <si>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</si>
  <si>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Tony Kaye</t>
  </si>
  <si>
    <t>American History XÂ </t>
  </si>
  <si>
    <t>Marcus Dunstan</t>
  </si>
  <si>
    <t>Johanna Braddy</t>
  </si>
  <si>
    <t>The CollectionÂ </t>
  </si>
  <si>
    <t>Timothy BjÃ¶rklund</t>
  </si>
  <si>
    <t>Teacher's PetÂ </t>
  </si>
  <si>
    <t>FranÃ§ois Girard</t>
  </si>
  <si>
    <t>Clotilde Mollet</t>
  </si>
  <si>
    <t>Drama|Music|Mystery|Romance</t>
  </si>
  <si>
    <t>Johannes Silberschneider</t>
  </si>
  <si>
    <t>The Red ViolinÂ 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</si>
  <si>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</si>
  <si>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</si>
  <si>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</si>
  <si>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</si>
  <si>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</si>
  <si>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</si>
  <si>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Black or WhiteÂ </t>
  </si>
  <si>
    <t>Eric Bross</t>
  </si>
  <si>
    <t>On the LineÂ </t>
  </si>
  <si>
    <t>Toby Huss</t>
  </si>
  <si>
    <t>Adventure|Biography|Drama|War</t>
  </si>
  <si>
    <t>Rescue DawnÂ </t>
  </si>
  <si>
    <t>Jay Duplass</t>
  </si>
  <si>
    <t>Evan Ross</t>
  </si>
  <si>
    <t>Jeff, Who Lives at HomeÂ </t>
  </si>
  <si>
    <t>Luca Guadagnino</t>
  </si>
  <si>
    <t>Waris Ahluwalia</t>
  </si>
  <si>
    <t>Flavio Parenti</t>
  </si>
  <si>
    <t>I Am LoveÂ </t>
  </si>
  <si>
    <t>John Putch</t>
  </si>
  <si>
    <t>Atlas Shrugged II: The StrikeÂ </t>
  </si>
  <si>
    <t>Peter Medak</t>
  </si>
  <si>
    <t>Romeo Is BleedingÂ </t>
  </si>
  <si>
    <t>Lesley Ann Warren</t>
  </si>
  <si>
    <t>The LimeyÂ </t>
  </si>
  <si>
    <t>CrashÂ </t>
  </si>
  <si>
    <t>Terence Davies</t>
  </si>
  <si>
    <t>The House of MirthÂ </t>
  </si>
  <si>
    <t>Harley Cokeliss</t>
  </si>
  <si>
    <t>MaloneÂ </t>
  </si>
  <si>
    <t>Tim DeKay</t>
  </si>
  <si>
    <t>Peaceful WarriorÂ </t>
  </si>
  <si>
    <t>Tom Brady</t>
  </si>
  <si>
    <t>Bucky Larson: Born to Be a StarÂ </t>
  </si>
  <si>
    <t>Gillian White</t>
  </si>
  <si>
    <t>BamboozledÂ </t>
  </si>
  <si>
    <t>Jason Zada</t>
  </si>
  <si>
    <t>Stephanie Vogt</t>
  </si>
  <si>
    <t>Eoin Macken</t>
  </si>
  <si>
    <t>The ForestÂ </t>
  </si>
  <si>
    <t>Franklin J. Schaffner</t>
  </si>
  <si>
    <t>SphinxÂ </t>
  </si>
  <si>
    <t>Noah Baumbach</t>
  </si>
  <si>
    <t>Maria Dizzia</t>
  </si>
  <si>
    <t>While We're YoungÂ </t>
  </si>
  <si>
    <t>Eddie 'Piolin' Sotelo</t>
  </si>
  <si>
    <t>A Better LifeÂ </t>
  </si>
  <si>
    <t>SpiderÂ </t>
  </si>
  <si>
    <t>Eric Blakeney</t>
  </si>
  <si>
    <t>Gun ShyÂ </t>
  </si>
  <si>
    <t>Nicholas NicklebyÂ </t>
  </si>
  <si>
    <t>The IcemanÂ </t>
  </si>
  <si>
    <t>Cecil B. DeMentedÂ </t>
  </si>
  <si>
    <t>Scott A. Martin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</si>
  <si>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</si>
  <si>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</si>
  <si>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</si>
  <si>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</si>
  <si>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</si>
  <si>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</si>
  <si>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</si>
  <si>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Norah Jones</t>
  </si>
  <si>
    <t>My Blueberry NightsÂ </t>
  </si>
  <si>
    <t>Swept AwayÂ </t>
  </si>
  <si>
    <t>Joshua Seftel</t>
  </si>
  <si>
    <t>Sergej Trifunovic</t>
  </si>
  <si>
    <t>War, Inc.Â </t>
  </si>
  <si>
    <t>Karen Mok</t>
  </si>
  <si>
    <t>Shaolin SoccerÂ </t>
  </si>
  <si>
    <t>Cheryl Tiegs</t>
  </si>
  <si>
    <t>The Brown BunnyÂ </t>
  </si>
  <si>
    <t>Claire Foy</t>
  </si>
  <si>
    <t>Numan Acar</t>
  </si>
  <si>
    <t>RosewaterÂ </t>
  </si>
  <si>
    <t>Dan Harris</t>
  </si>
  <si>
    <t>Kip Pardue</t>
  </si>
  <si>
    <t>Imaginary HeroesÂ </t>
  </si>
  <si>
    <t>Mel Smith</t>
  </si>
  <si>
    <t>Danny Dyer</t>
  </si>
  <si>
    <t>Action|Comedy|Drama</t>
  </si>
  <si>
    <t>High Heels and Low LifesÂ </t>
  </si>
  <si>
    <t>Christopher Smith</t>
  </si>
  <si>
    <t>SeveranceÂ </t>
  </si>
  <si>
    <t>DulÃ© Hill</t>
  </si>
  <si>
    <t>EdmondÂ </t>
  </si>
  <si>
    <t>Alan Metter</t>
  </si>
  <si>
    <t>Police Academy: Mission to MoscowÂ </t>
  </si>
  <si>
    <t>Arthur Hiller</t>
  </si>
  <si>
    <t>Harvey Weinstein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</si>
  <si>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</si>
  <si>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</si>
  <si>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</si>
  <si>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</si>
  <si>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</si>
  <si>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</si>
  <si>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</si>
  <si>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Scott Marshall</t>
  </si>
  <si>
    <t>Drew Waters</t>
  </si>
  <si>
    <t>Drew Fuller</t>
  </si>
  <si>
    <t>Blonde AmbitionÂ </t>
  </si>
  <si>
    <t>Ãlex de la Iglesia</t>
  </si>
  <si>
    <t>Leonor Watling</t>
  </si>
  <si>
    <t>The Oxford MurdersÂ </t>
  </si>
  <si>
    <t>Michael Clancy</t>
  </si>
  <si>
    <t>EulogyÂ </t>
  </si>
  <si>
    <t>Woo-sung Jung</t>
  </si>
  <si>
    <t>The Good, the Bad, the WeirdÂ </t>
  </si>
  <si>
    <t>Andy Garcia</t>
  </si>
  <si>
    <t>Victor Rivers</t>
  </si>
  <si>
    <t>The Lost CityÂ </t>
  </si>
  <si>
    <t>Next FridayÂ </t>
  </si>
  <si>
    <t>Burt Kwouk</t>
  </si>
  <si>
    <t>You Only Live TwiceÂ </t>
  </si>
  <si>
    <t>Emmanuelle Riva</t>
  </si>
  <si>
    <t>AmourÂ </t>
  </si>
  <si>
    <t>Gary Sherman</t>
  </si>
  <si>
    <t>Poltergeist IIIÂ </t>
  </si>
  <si>
    <t>Stanley Kramer</t>
  </si>
  <si>
    <t>Sid Caesar</t>
  </si>
  <si>
    <t>It's a Mad, Mad, Mad, Mad WorldÂ </t>
  </si>
  <si>
    <t>Richard IIIÂ </t>
  </si>
  <si>
    <t>MelancholiaÂ </t>
  </si>
  <si>
    <t>Yash Chopra</t>
  </si>
  <si>
    <t>Katrina Kaif</t>
  </si>
  <si>
    <t>Jab Tak Hai JaanÂ </t>
  </si>
  <si>
    <t>AlienÂ </t>
  </si>
  <si>
    <t>Edwin Neal</t>
  </si>
  <si>
    <t>The Texas Chain Saw MassacreÂ </t>
  </si>
  <si>
    <t>Floria Sigismondi</t>
  </si>
  <si>
    <t>The RunawaysÂ </t>
  </si>
  <si>
    <t>Fiddler on the RoofÂ </t>
  </si>
  <si>
    <t>Terence Young</t>
  </si>
  <si>
    <t>Earl Cameron</t>
  </si>
  <si>
    <t>ThunderballÂ </t>
  </si>
  <si>
    <t>Set It OffÂ </t>
  </si>
  <si>
    <t>The Best ManÂ </t>
  </si>
  <si>
    <t>Alex Vincent</t>
  </si>
  <si>
    <t>Catherine Hicks</t>
  </si>
  <si>
    <t>Child's PlayÂ </t>
  </si>
  <si>
    <t>Tucker Albrizzi</t>
  </si>
  <si>
    <t>SickoÂ 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</si>
  <si>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</si>
  <si>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</si>
  <si>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</si>
  <si>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</si>
  <si>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</si>
  <si>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</si>
  <si>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</si>
  <si>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Black ChristmasÂ </t>
  </si>
  <si>
    <t>Action|Biography|Drama|History|Romance|War</t>
  </si>
  <si>
    <t>Henry VÂ </t>
  </si>
  <si>
    <t>Nicky Katt</t>
  </si>
  <si>
    <t>Kristin Lehman</t>
  </si>
  <si>
    <t>The Way of the GunÂ </t>
  </si>
  <si>
    <t>Igby Goes DownÂ </t>
  </si>
  <si>
    <t>Hart Bochner</t>
  </si>
  <si>
    <t>PCUÂ </t>
  </si>
  <si>
    <t>GracieÂ </t>
  </si>
  <si>
    <t>Carly Schroeder</t>
  </si>
  <si>
    <t>Trust the ManÂ </t>
  </si>
  <si>
    <t>Hamlet 2Â </t>
  </si>
  <si>
    <t>Heather Morris</t>
  </si>
  <si>
    <t>Lea Michele</t>
  </si>
  <si>
    <t>Glee: The 3D Concert MovieÂ </t>
  </si>
  <si>
    <t>Chatrichalerm Yukol</t>
  </si>
  <si>
    <t>Chatchai Plengpanich</t>
  </si>
  <si>
    <t>The Legend of SuriyothaiÂ </t>
  </si>
  <si>
    <t>Dario Argento</t>
  </si>
  <si>
    <t>Adrienne Barbeau</t>
  </si>
  <si>
    <t>Two Evil EyesÂ </t>
  </si>
  <si>
    <t>All or NothingÂ </t>
  </si>
  <si>
    <t>Marc Forby</t>
  </si>
  <si>
    <t>Q'orianka Kilcher</t>
  </si>
  <si>
    <t>Princess KaiulaniÂ </t>
  </si>
  <si>
    <t>Vince Colosimo</t>
  </si>
  <si>
    <t>Jacqueline McKenzie</t>
  </si>
  <si>
    <t>Opal DreamÂ </t>
  </si>
  <si>
    <t>Ole Christian Madsen</t>
  </si>
  <si>
    <t>Thure Lindhardt</t>
  </si>
  <si>
    <t>Lars Mikkelsen</t>
  </si>
  <si>
    <t>Flame and CitronÂ </t>
  </si>
  <si>
    <t>Danish</t>
  </si>
  <si>
    <t>Meiert Avis</t>
  </si>
  <si>
    <t>UndiscoveredÂ </t>
  </si>
  <si>
    <t>Peter Faiman</t>
  </si>
  <si>
    <t>Crocodile DundeeÂ </t>
  </si>
  <si>
    <t>David Gulpilil</t>
  </si>
  <si>
    <t>Joby Harold</t>
  </si>
  <si>
    <t>AwakeÂ </t>
  </si>
  <si>
    <t>Ekachai Uekrongtham</t>
  </si>
  <si>
    <t>Skin TradeÂ </t>
  </si>
  <si>
    <t>Crazy HeartÂ </t>
  </si>
  <si>
    <t>Mark Rydell</t>
  </si>
  <si>
    <t>Frederic Forrest</t>
  </si>
  <si>
    <t>The RoseÂ </t>
  </si>
  <si>
    <t>David E. Talbert</t>
  </si>
  <si>
    <t>Baggage ClaimÂ </t>
  </si>
  <si>
    <t>ElectionÂ </t>
  </si>
  <si>
    <t>Ari Sandel</t>
  </si>
  <si>
    <t>The DUFFÂ </t>
  </si>
  <si>
    <t>Max Beesley</t>
  </si>
  <si>
    <t>GlitterÂ </t>
  </si>
  <si>
    <t>Bright StarÂ </t>
  </si>
  <si>
    <t>Jimmy Shergill</t>
  </si>
  <si>
    <t>My Name Is KhanÂ </t>
  </si>
  <si>
    <t>John Sayles</t>
  </si>
  <si>
    <t>Casey Siemaszko</t>
  </si>
  <si>
    <t>LimboÂ </t>
  </si>
  <si>
    <t>Horror|Musical|Sci-Fi</t>
  </si>
  <si>
    <t>Repo! The Genetic OperaÂ </t>
  </si>
  <si>
    <t>Pulp FictionÂ </t>
  </si>
  <si>
    <t>Dan Gilroy</t>
  </si>
  <si>
    <t>NightcrawlerÂ </t>
  </si>
  <si>
    <t>Lindsay Price</t>
  </si>
  <si>
    <t>Club DreadÂ </t>
  </si>
  <si>
    <t>Angela Cartwright</t>
  </si>
  <si>
    <t>Biography|Drama|Family|Musical|Romance</t>
  </si>
  <si>
    <t>Eleanor Parker</t>
  </si>
  <si>
    <t>The Sound of MusicÂ </t>
  </si>
  <si>
    <t>Howard Morris</t>
  </si>
  <si>
    <t>SplashÂ </t>
  </si>
  <si>
    <t>Jonathan Dayton</t>
  </si>
  <si>
    <t>Steven Christopher Parker</t>
  </si>
  <si>
    <t>Little Miss SunshineÂ </t>
  </si>
  <si>
    <t>Frances Lee McCain</t>
  </si>
  <si>
    <t>Stand by MeÂ </t>
  </si>
  <si>
    <t>Megan Burns</t>
  </si>
  <si>
    <t>Noah Huntley</t>
  </si>
  <si>
    <t>28 Days Later...Â </t>
  </si>
  <si>
    <t>Chris Stokes</t>
  </si>
  <si>
    <t>Marques Houston</t>
  </si>
  <si>
    <t>Jennifer Freeman</t>
  </si>
  <si>
    <t>You Got ServedÂ 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</si>
  <si>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</si>
  <si>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</si>
  <si>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</si>
  <si>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</si>
  <si>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</si>
  <si>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</si>
  <si>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</si>
  <si>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</si>
  <si>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David Denman</t>
  </si>
  <si>
    <t>James Kyson</t>
  </si>
  <si>
    <t>ShutterÂ </t>
  </si>
  <si>
    <t>Tom Gormican</t>
  </si>
  <si>
    <t>Lola Glaudini</t>
  </si>
  <si>
    <t>Mackenzie Davis</t>
  </si>
  <si>
    <t>That Awkward MomentÂ </t>
  </si>
  <si>
    <t>Much Ado About NothingÂ </t>
  </si>
  <si>
    <t>Peter R. Hunt</t>
  </si>
  <si>
    <t>George Lazenby</t>
  </si>
  <si>
    <t>Telly Savalas</t>
  </si>
  <si>
    <t>On Her Majesty's Secret ServiceÂ </t>
  </si>
  <si>
    <t>M</t>
  </si>
  <si>
    <t>Heather Langenkamp</t>
  </si>
  <si>
    <t>New NightmareÂ </t>
  </si>
  <si>
    <t>Drive Me CrazyÂ </t>
  </si>
  <si>
    <t>Half BakedÂ </t>
  </si>
  <si>
    <t>Jonas Elmer</t>
  </si>
  <si>
    <t>New in TownÂ </t>
  </si>
  <si>
    <t>Mary Harron</t>
  </si>
  <si>
    <t>American PsychoÂ </t>
  </si>
  <si>
    <t>The Good GirlÂ </t>
  </si>
  <si>
    <t>Troy Duffy</t>
  </si>
  <si>
    <t>The Boondock Saints II: All Saints DayÂ </t>
  </si>
  <si>
    <t>Nicole Holofcener</t>
  </si>
  <si>
    <t>Christopher Nicholas Smith</t>
  </si>
  <si>
    <t>Enough SaidÂ </t>
  </si>
  <si>
    <t>Easy AÂ </t>
  </si>
  <si>
    <t>Fred Armisen</t>
  </si>
  <si>
    <t>Drama|Horror</t>
  </si>
  <si>
    <t>Shadow of the VampireÂ </t>
  </si>
  <si>
    <t>PromÂ </t>
  </si>
  <si>
    <t>Held UpÂ </t>
  </si>
  <si>
    <t>Fina Torres</t>
  </si>
  <si>
    <t>Woman on TopÂ </t>
  </si>
  <si>
    <t>Duke Johnson</t>
  </si>
  <si>
    <t>Animation|Comedy|Drama|Romance</t>
  </si>
  <si>
    <t>AnomalisaÂ </t>
  </si>
  <si>
    <t>Another YearÂ </t>
  </si>
  <si>
    <t>FranÃ§ois Ozon</t>
  </si>
  <si>
    <t>Comedy|Crime|Musical|Romance</t>
  </si>
  <si>
    <t>8 WomenÂ </t>
  </si>
  <si>
    <t>Showdown in Little TokyoÂ </t>
  </si>
  <si>
    <t>Clay PigeonsÂ </t>
  </si>
  <si>
    <t>Anna Boden</t>
  </si>
  <si>
    <t>It's Kind of a Funny StoryÂ </t>
  </si>
  <si>
    <t>Robbie Kay</t>
  </si>
  <si>
    <t>Made in DagenhamÂ </t>
  </si>
  <si>
    <t>When Did You Last See Your Father?Â </t>
  </si>
  <si>
    <t>Gina McKee</t>
  </si>
  <si>
    <t>Steve James</t>
  </si>
  <si>
    <t>Laurel Holloman</t>
  </si>
  <si>
    <t>PrefontaineÂ </t>
  </si>
  <si>
    <t>Tomm Moore</t>
  </si>
  <si>
    <t>Mick Lally</t>
  </si>
  <si>
    <t>Sean Lennon</t>
  </si>
  <si>
    <t>The Secret of KellsÂ </t>
  </si>
  <si>
    <t>John Carney</t>
  </si>
  <si>
    <t>Karen Pittman</t>
  </si>
  <si>
    <t>Begin AgainÂ </t>
  </si>
  <si>
    <t>David Jacobson</t>
  </si>
  <si>
    <t>Down in the ValleyÂ </t>
  </si>
  <si>
    <t>Michael Corrente</t>
  </si>
  <si>
    <t>Tony Devon</t>
  </si>
  <si>
    <t>Brooklyn RulesÂ </t>
  </si>
  <si>
    <t>Keith Gordon</t>
  </si>
  <si>
    <t>Comedy|Crime|Musical|Mystery</t>
  </si>
  <si>
    <t>The Singing DetectiveÂ </t>
  </si>
  <si>
    <t>Andrew Currie</t>
  </si>
  <si>
    <t>Alexia Fast</t>
  </si>
  <si>
    <t>FidoÂ </t>
  </si>
  <si>
    <t>The Wendell Baker StoryÂ </t>
  </si>
  <si>
    <t>Wild TargetÂ </t>
  </si>
  <si>
    <t>Marc SchÃ¶lermann</t>
  </si>
  <si>
    <t>Larry Drake</t>
  </si>
  <si>
    <t>PathologyÂ </t>
  </si>
  <si>
    <t>Robert Moresco</t>
  </si>
  <si>
    <t>10th &amp; WolfÂ </t>
  </si>
  <si>
    <t>Thomas Vinterberg</t>
  </si>
  <si>
    <t>Chris Owen</t>
  </si>
  <si>
    <t>Dear WendyÂ </t>
  </si>
  <si>
    <t>Takeshi Kusao</t>
  </si>
  <si>
    <t>Action|Animation|Sci-Fi</t>
  </si>
  <si>
    <t>Mitsuo Iwata</t>
  </si>
  <si>
    <t>AkiraÂ </t>
  </si>
  <si>
    <t>Ol Parker</t>
  </si>
  <si>
    <t>Imagine Me &amp; YouÂ </t>
  </si>
  <si>
    <t>David Webb Peoples</t>
  </si>
  <si>
    <t>The Blood of HeroesÂ </t>
  </si>
  <si>
    <t>Jessica Tandy</t>
  </si>
  <si>
    <t>Driving Miss DaisyÂ </t>
  </si>
  <si>
    <t>Patti LuPone</t>
  </si>
  <si>
    <t>Soul FoodÂ </t>
  </si>
  <si>
    <t>Stanley Tong</t>
  </si>
  <si>
    <t>Anita Mui</t>
  </si>
  <si>
    <t>FranÃ§oise Yip</t>
  </si>
  <si>
    <t>Rumble in the BronxÂ </t>
  </si>
  <si>
    <t>Thank You for SmokingÂ </t>
  </si>
  <si>
    <t>Eli Roth</t>
  </si>
  <si>
    <t>Hostel: Part IIÂ </t>
  </si>
  <si>
    <t>An EducationÂ </t>
  </si>
  <si>
    <t>Tony Richardson</t>
  </si>
  <si>
    <t>The Hotel New HampshireÂ </t>
  </si>
  <si>
    <t>NarcÂ </t>
  </si>
  <si>
    <t>Paul Gross</t>
  </si>
  <si>
    <t>Molly Parker</t>
  </si>
  <si>
    <t>Men with BroomsÂ </t>
  </si>
  <si>
    <t>Charles Robert Carner</t>
  </si>
  <si>
    <t>Witless ProtectionÂ </t>
  </si>
  <si>
    <t>ExtractÂ </t>
  </si>
  <si>
    <t>Drama|Romance|Sci-Fi|Thriller</t>
  </si>
  <si>
    <t>Code 46Â </t>
  </si>
  <si>
    <t>Rodrigo GarcÃ­a</t>
  </si>
  <si>
    <t>Michael McElhatton</t>
  </si>
  <si>
    <t>Albert NobbsÂ </t>
  </si>
  <si>
    <t>Vincent Paronnaud</t>
  </si>
  <si>
    <t>Animation|Biography|Drama|War</t>
  </si>
  <si>
    <t>PersepolisÂ </t>
  </si>
  <si>
    <t>The Neon DemonÂ </t>
  </si>
  <si>
    <t>Daniel Barber</t>
  </si>
  <si>
    <t>Harry BrownÂ </t>
  </si>
  <si>
    <t>Robert Marcarelli</t>
  </si>
  <si>
    <t>George Coe</t>
  </si>
  <si>
    <t>The Omega CodeÂ </t>
  </si>
  <si>
    <t>JunoÂ </t>
  </si>
  <si>
    <t>Guy Hamilton</t>
  </si>
  <si>
    <t>Diamonds Are ForeverÂ </t>
  </si>
  <si>
    <t>GP</t>
  </si>
  <si>
    <t>The GodfatherÂ </t>
  </si>
  <si>
    <t>Cynthia Rhodes</t>
  </si>
  <si>
    <t>FlashdanceÂ </t>
  </si>
  <si>
    <t>500 Days of SummerÂ </t>
  </si>
  <si>
    <t>Ian Mune</t>
  </si>
  <si>
    <t>The PianoÂ </t>
  </si>
  <si>
    <t>Magic MikeÂ </t>
  </si>
  <si>
    <t>Emma Caulfield</t>
  </si>
  <si>
    <t>Darkness FallsÂ </t>
  </si>
  <si>
    <t>Live and Let DieÂ </t>
  </si>
  <si>
    <t>Clifton James</t>
  </si>
  <si>
    <t>My Dog SkipÂ </t>
  </si>
  <si>
    <t>Jumping the BroomÂ </t>
  </si>
  <si>
    <t>Good Night, and Good Luck.Â </t>
  </si>
  <si>
    <t>Michael J. Burg</t>
  </si>
  <si>
    <t>CapoteÂ </t>
  </si>
  <si>
    <t>DesperadoÂ </t>
  </si>
  <si>
    <t>Michael Anderson</t>
  </si>
  <si>
    <t>Farrah Fawcett</t>
  </si>
  <si>
    <t>Logan's RunÂ </t>
  </si>
  <si>
    <t>HervÃ© Villechaize</t>
  </si>
  <si>
    <t>The Man with the Golden GunÂ </t>
  </si>
  <si>
    <t>Action JacksonÂ </t>
  </si>
  <si>
    <t>Shauna Macdonald</t>
  </si>
  <si>
    <t>MyAnna Buring</t>
  </si>
  <si>
    <t>The DescentÂ </t>
  </si>
  <si>
    <t>Matt Bettinelli-Olpin</t>
  </si>
  <si>
    <t>Allison Miller</t>
  </si>
  <si>
    <t>Devil's DueÂ </t>
  </si>
  <si>
    <t>Mary Tyler Moore</t>
  </si>
  <si>
    <t>Flirting with DisasterÂ </t>
  </si>
  <si>
    <t>Ken Foree</t>
  </si>
  <si>
    <t>Crime|Horror</t>
  </si>
  <si>
    <t>The Devil's RejectsÂ </t>
  </si>
  <si>
    <t>Rick Fox</t>
  </si>
  <si>
    <t>DopeÂ </t>
  </si>
  <si>
    <t>In Too DeepÂ </t>
  </si>
  <si>
    <t>Matthew McGrory</t>
  </si>
  <si>
    <t>House of 1000 CorpsesÂ </t>
  </si>
  <si>
    <t>Fred Melamed</t>
  </si>
  <si>
    <t>A Serious ManÂ </t>
  </si>
  <si>
    <t>Aaron Schneider</t>
  </si>
  <si>
    <t>Get LowÂ </t>
  </si>
  <si>
    <t>WarlockÂ </t>
  </si>
  <si>
    <t>Tom Ford</t>
  </si>
  <si>
    <t>Teddy Sears</t>
  </si>
  <si>
    <t>A Single ManÂ </t>
  </si>
  <si>
    <t>Barbara Hershey</t>
  </si>
  <si>
    <t>The Last Temptation of ChristÂ </t>
  </si>
  <si>
    <t>George Wendt</t>
  </si>
  <si>
    <t>Jonathan Brandis</t>
  </si>
  <si>
    <t>Outside ProvidenceÂ </t>
  </si>
  <si>
    <t>Gurinder Chadha</t>
  </si>
  <si>
    <t>Bride &amp; PrejudiceÂ </t>
  </si>
  <si>
    <t>Anupam Kher</t>
  </si>
  <si>
    <t>Adventure|Biography|Drama|History</t>
  </si>
  <si>
    <t>Roy Billing</t>
  </si>
  <si>
    <t>Rabbit-Proof FenceÂ </t>
  </si>
  <si>
    <t>Deborah Mailman</t>
  </si>
  <si>
    <t>Who's Your Caddy?Â </t>
  </si>
  <si>
    <t>Tony Maylam</t>
  </si>
  <si>
    <t>Action|Crime|Horror|Sci-Fi|Thriller</t>
  </si>
  <si>
    <t>Michael J. Pollard</t>
  </si>
  <si>
    <t>Split SecondÂ </t>
  </si>
  <si>
    <t>Mitch Davis</t>
  </si>
  <si>
    <t>Nathaniel Lees</t>
  </si>
  <si>
    <t>The Other Side of HeavenÂ </t>
  </si>
  <si>
    <t>Randy Couture</t>
  </si>
  <si>
    <t>RedbeltÂ </t>
  </si>
  <si>
    <t>CyrusÂ </t>
  </si>
  <si>
    <t>Kevin Brodie</t>
  </si>
  <si>
    <t>Cheryl Ladd</t>
  </si>
  <si>
    <t>A Dog of FlandersÂ </t>
  </si>
  <si>
    <t>Paul Schrader</t>
  </si>
  <si>
    <t>Auto FocusÂ </t>
  </si>
  <si>
    <t>Factory GirlÂ </t>
  </si>
  <si>
    <t>Lynne Ramsay</t>
  </si>
  <si>
    <t>We Need to Talk About KevinÂ </t>
  </si>
  <si>
    <t>Tim Chambers</t>
  </si>
  <si>
    <t>The Mighty MacsÂ </t>
  </si>
  <si>
    <t>Mother and ChildÂ </t>
  </si>
  <si>
    <t>Dick Richards</t>
  </si>
  <si>
    <t>Terence Hill</t>
  </si>
  <si>
    <t>March or DieÂ </t>
  </si>
  <si>
    <t>Christian Clavier</t>
  </si>
  <si>
    <t>Les visiteursÂ </t>
  </si>
  <si>
    <t>Nathalie Fay</t>
  </si>
  <si>
    <t>SomewhereÂ </t>
  </si>
  <si>
    <t>Alex Zamm</t>
  </si>
  <si>
    <t>Chairman of the BoardÂ </t>
  </si>
  <si>
    <t>Spencer Susser</t>
  </si>
  <si>
    <t>HesherÂ </t>
  </si>
  <si>
    <t>Thaddeus O'Sullivan</t>
  </si>
  <si>
    <t>The Heart of MeÂ </t>
  </si>
  <si>
    <t>FreeheldÂ </t>
  </si>
  <si>
    <t>Shari Springer Berman</t>
  </si>
  <si>
    <t>The Extra ManÂ </t>
  </si>
  <si>
    <t>Stephen Milburn Anderson</t>
  </si>
  <si>
    <t>Ca$hÂ </t>
  </si>
  <si>
    <t>Wah-WahÂ </t>
  </si>
  <si>
    <t>Western</t>
  </si>
  <si>
    <t>Pale RiderÂ </t>
  </si>
  <si>
    <t>Dazed and ConfusedÂ </t>
  </si>
  <si>
    <t>Arie Posin</t>
  </si>
  <si>
    <t>The ChumscrubberÂ </t>
  </si>
  <si>
    <t>Damian Nieman</t>
  </si>
  <si>
    <t>Jason Cerbone</t>
  </si>
  <si>
    <t>Glenn Plummer</t>
  </si>
  <si>
    <t>ShadeÂ </t>
  </si>
  <si>
    <t>Mark Tonderai</t>
  </si>
  <si>
    <t>House at the End of the StreetÂ </t>
  </si>
  <si>
    <t>MÃ©lissa DÃ©sormeaux-Poulin</t>
  </si>
  <si>
    <t>Drama|Mystery|War</t>
  </si>
  <si>
    <t>Lubna Azabal</t>
  </si>
  <si>
    <t>IncendiesÂ </t>
  </si>
  <si>
    <t>Silvio Muccino</t>
  </si>
  <si>
    <t>Laura Morante</t>
  </si>
  <si>
    <t>Remember Me, My LoveÂ </t>
  </si>
  <si>
    <t>Fernanda Machado</t>
  </si>
  <si>
    <t>Wagner Moura</t>
  </si>
  <si>
    <t>Elite SquadÂ </t>
  </si>
  <si>
    <t>Portuguese</t>
  </si>
  <si>
    <t>Brazil</t>
  </si>
  <si>
    <t>Annabelle Wallis</t>
  </si>
  <si>
    <t>AnnabelleÂ </t>
  </si>
  <si>
    <t>Rachel Perkins</t>
  </si>
  <si>
    <t>Magda Szubanski</t>
  </si>
  <si>
    <t>Comedy|Drama|Musical</t>
  </si>
  <si>
    <t>Bran Nue DaeÂ </t>
  </si>
  <si>
    <t>Lloyd Avery II</t>
  </si>
  <si>
    <t>John Cothran</t>
  </si>
  <si>
    <t>Boyz n the HoodÂ </t>
  </si>
  <si>
    <t>Luis Valdez</t>
  </si>
  <si>
    <t>Rosanna DeSoto</t>
  </si>
  <si>
    <t>La BambaÂ </t>
  </si>
  <si>
    <t>Mystery|Romance|Thriller</t>
  </si>
  <si>
    <t>Dressed to KillÂ </t>
  </si>
  <si>
    <t>Adventure|Comedy|Drama|Family</t>
  </si>
  <si>
    <t>The Adventures of Huck FinnÂ </t>
  </si>
  <si>
    <t>GoÂ </t>
  </si>
  <si>
    <t>Marin Hinkle</t>
  </si>
  <si>
    <t>Friends with MoneyÂ </t>
  </si>
  <si>
    <t>Louis Morneau</t>
  </si>
  <si>
    <t>BatsÂ </t>
  </si>
  <si>
    <t>Caroline Link</t>
  </si>
  <si>
    <t>Juliane KÃ¶hler</t>
  </si>
  <si>
    <t>Merab Ninidze</t>
  </si>
  <si>
    <t>Nowhere in AfricaÂ </t>
  </si>
  <si>
    <t>ShameÂ </t>
  </si>
  <si>
    <t>Layer CakeÂ </t>
  </si>
  <si>
    <t>Sterling Van Wagenen</t>
  </si>
  <si>
    <t>Eric Johnson</t>
  </si>
  <si>
    <t>Emily Podleski</t>
  </si>
  <si>
    <t>The Work and the Glory II: American ZionÂ </t>
  </si>
  <si>
    <t>Zal Batmanglij</t>
  </si>
  <si>
    <t>The EastÂ </t>
  </si>
  <si>
    <t>A Home at the End of the WorldÂ </t>
  </si>
  <si>
    <t>Oren Moverman</t>
  </si>
  <si>
    <t>The MessengerÂ </t>
  </si>
  <si>
    <t>ControlÂ </t>
  </si>
  <si>
    <t>The TerminatorÂ </t>
  </si>
  <si>
    <t>Wolfgang Becker</t>
  </si>
  <si>
    <t>Chulpan Khamatova</t>
  </si>
  <si>
    <t>Florian Lukas</t>
  </si>
  <si>
    <t>Good Bye Lenin!Â </t>
  </si>
  <si>
    <t>Mark Bazeley</t>
  </si>
  <si>
    <t>The Damned UnitedÂ </t>
  </si>
  <si>
    <t>MallratsÂ </t>
  </si>
  <si>
    <t>Musical|Romance</t>
  </si>
  <si>
    <t>Olivia Newton-John</t>
  </si>
  <si>
    <t>GreaseÂ </t>
  </si>
  <si>
    <t>PlatoonÂ </t>
  </si>
  <si>
    <t>Stevie Wonder</t>
  </si>
  <si>
    <t>Documentary|Drama|War</t>
  </si>
  <si>
    <t>Osama bin Laden</t>
  </si>
  <si>
    <t>Fahrenheit 9/11Â </t>
  </si>
  <si>
    <t>George Roy Hill</t>
  </si>
  <si>
    <t>Ted Cassidy</t>
  </si>
  <si>
    <t>Biography|Crime|Drama|Western</t>
  </si>
  <si>
    <t>Katharine Ross</t>
  </si>
  <si>
    <t>Butch Cassidy and the Sundance KidÂ </t>
  </si>
  <si>
    <t>Robert Stevenson</t>
  </si>
  <si>
    <t>Glynis Johns</t>
  </si>
  <si>
    <t>Comedy|Family|Fantasy|Musical</t>
  </si>
  <si>
    <t>Ed Wynn</t>
  </si>
  <si>
    <t>Mary PoppinsÂ </t>
  </si>
  <si>
    <t>Ordinary PeopleÂ </t>
  </si>
  <si>
    <t>Jerome Robbins</t>
  </si>
  <si>
    <t>George Chakiris</t>
  </si>
  <si>
    <t>Crime|Drama|Musical|Romance|Thriller</t>
  </si>
  <si>
    <t>Rita Moreno</t>
  </si>
  <si>
    <t>West Side StoryÂ </t>
  </si>
  <si>
    <t>Rodney Dangerfield</t>
  </si>
  <si>
    <t>CaddyshackÂ </t>
  </si>
  <si>
    <t>Gary Hardwick</t>
  </si>
  <si>
    <t>The BrothersÂ </t>
  </si>
  <si>
    <t>The WoodÂ </t>
  </si>
  <si>
    <t>The Usual SuspectsÂ </t>
  </si>
  <si>
    <t>Kelly Jo Minter</t>
  </si>
  <si>
    <t>Fantasy|Horror|Romance|Thriller</t>
  </si>
  <si>
    <t>Lisa Wilcox</t>
  </si>
  <si>
    <t>A Nightmare on Elm Street 5: The Dream ChildÂ </t>
  </si>
  <si>
    <t>Van Wilder: Party LiaisonÂ </t>
  </si>
  <si>
    <t>John D'Leo</t>
  </si>
  <si>
    <t>The WrestlerÂ </t>
  </si>
  <si>
    <t>King Vidor</t>
  </si>
  <si>
    <t>Lillian Gish</t>
  </si>
  <si>
    <t>Duel in the SunÂ </t>
  </si>
  <si>
    <t>Best in ShowÂ </t>
  </si>
  <si>
    <t>Escape from New YorkÂ </t>
  </si>
  <si>
    <t>Tom Atkins</t>
  </si>
  <si>
    <t>Ossie Davis</t>
  </si>
  <si>
    <t>School DazeÂ </t>
  </si>
  <si>
    <t>Fred Savage</t>
  </si>
  <si>
    <t>Daddy Day CampÂ </t>
  </si>
  <si>
    <t>Mystic PizzaÂ </t>
  </si>
  <si>
    <t>Sliding DoorsÂ </t>
  </si>
  <si>
    <t>Rusty Cundieff</t>
  </si>
  <si>
    <t>Tales from the HoodÂ </t>
  </si>
  <si>
    <t>Kevin Macdonald</t>
  </si>
  <si>
    <t>The Last King of ScotlandÂ </t>
  </si>
  <si>
    <t>Dominique Othenin-Girard</t>
  </si>
  <si>
    <t>Tamara Glynn</t>
  </si>
  <si>
    <t>Halloween 5Â </t>
  </si>
  <si>
    <t>Brandon Smith</t>
  </si>
  <si>
    <t>BernieÂ </t>
  </si>
  <si>
    <t>Ed Harris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</si>
  <si>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</si>
  <si>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</si>
  <si>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</si>
  <si>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</si>
  <si>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</si>
  <si>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</si>
  <si>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</si>
  <si>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</si>
  <si>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</si>
  <si>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</si>
  <si>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</si>
  <si>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</si>
  <si>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</si>
  <si>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</si>
  <si>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Zach Cregger</t>
  </si>
  <si>
    <t>Windell Middlebrooks</t>
  </si>
  <si>
    <t>Hugh M. Hefner</t>
  </si>
  <si>
    <t>Miss MarchÂ </t>
  </si>
  <si>
    <t>Zach Braff</t>
  </si>
  <si>
    <t>Wish I Was HereÂ </t>
  </si>
  <si>
    <t>Mark Tarlov</t>
  </si>
  <si>
    <t>Simply IrresistibleÂ </t>
  </si>
  <si>
    <t>Lawrence Gilliard Jr.</t>
  </si>
  <si>
    <t>John Cameron Mitchell</t>
  </si>
  <si>
    <t>Miriam Shor</t>
  </si>
  <si>
    <t>Comedy|Drama|Music|Musical</t>
  </si>
  <si>
    <t>Hedwig and the Angry InchÂ </t>
  </si>
  <si>
    <t>Ryan Bollman</t>
  </si>
  <si>
    <t>Only the StrongÂ </t>
  </si>
  <si>
    <t>Billy Ray</t>
  </si>
  <si>
    <t>Shattered GlassÂ </t>
  </si>
  <si>
    <t>David Atkins</t>
  </si>
  <si>
    <t>Lynne Thigpen</t>
  </si>
  <si>
    <t>NovocaineÂ </t>
  </si>
  <si>
    <t>The WacknessÂ </t>
  </si>
  <si>
    <t>Sylvio Tabet</t>
  </si>
  <si>
    <t>Michael Berryman</t>
  </si>
  <si>
    <t>Beastmaster 2: Through the Portal of TimeÂ </t>
  </si>
  <si>
    <t>Rick Bieber</t>
  </si>
  <si>
    <t>Kendrick Cross</t>
  </si>
  <si>
    <t>The 5th QuarterÂ </t>
  </si>
  <si>
    <t>The GreatestÂ </t>
  </si>
  <si>
    <t>Diane Ladd</t>
  </si>
  <si>
    <t>Come Early MorningÂ </t>
  </si>
  <si>
    <t>Lucky BreakÂ </t>
  </si>
  <si>
    <t>Peter McNamara</t>
  </si>
  <si>
    <t>S.R. Bindler</t>
  </si>
  <si>
    <t>Surfer, DudeÂ </t>
  </si>
  <si>
    <t>DeadfallÂ </t>
  </si>
  <si>
    <t>CÃ©dric Klapisch</t>
  </si>
  <si>
    <t>L'auberge espagnoleÂ </t>
  </si>
  <si>
    <t>Martin Koolhoven</t>
  </si>
  <si>
    <t>Tygo Gernandt</t>
  </si>
  <si>
    <t>Yorick van Wageningen</t>
  </si>
  <si>
    <t>Winter in WartimeÂ </t>
  </si>
  <si>
    <t>Prachya Pinkaew</t>
  </si>
  <si>
    <t>Nathan Jones</t>
  </si>
  <si>
    <t>Jon Foo</t>
  </si>
  <si>
    <t>The ProtectorÂ </t>
  </si>
  <si>
    <t>Parminder Nagra</t>
  </si>
  <si>
    <t>Bend It Like BeckhamÂ </t>
  </si>
  <si>
    <t>Edie Falco</t>
  </si>
  <si>
    <t>Sunshine StateÂ </t>
  </si>
  <si>
    <t>Wayne Brady</t>
  </si>
  <si>
    <t>Action|Sport</t>
  </si>
  <si>
    <t>Wesley Jonathan</t>
  </si>
  <si>
    <t>CrossoverÂ </t>
  </si>
  <si>
    <t>Pablo Rosso</t>
  </si>
  <si>
    <t>Jonathan D. Mellor</t>
  </si>
  <si>
    <t>[Rec] 2Â </t>
  </si>
  <si>
    <t>The StingÂ </t>
  </si>
  <si>
    <t>Chariots of FireÂ </t>
  </si>
  <si>
    <t>Darren Grant</t>
  </si>
  <si>
    <t>Diary of a Mad Black WomanÂ </t>
  </si>
  <si>
    <t>ShineÂ </t>
  </si>
  <si>
    <t>Don JonÂ </t>
  </si>
  <si>
    <t>Ghost WorldÂ </t>
  </si>
  <si>
    <t>IrisÂ </t>
  </si>
  <si>
    <t>Christophe Barratier</t>
  </si>
  <si>
    <t>FranÃ§ois BerlÃ©and</t>
  </si>
  <si>
    <t>Jean-Baptiste Maunier</t>
  </si>
  <si>
    <t>The ChorusÂ </t>
  </si>
  <si>
    <t>Ã‰mile Gaudreault</t>
  </si>
  <si>
    <t>Luke Kirby</t>
  </si>
  <si>
    <t>Mambo ItalianoÂ </t>
  </si>
  <si>
    <t>James Cox</t>
  </si>
  <si>
    <t>WonderlandÂ </t>
  </si>
  <si>
    <t>Do the Right ThingÂ </t>
  </si>
  <si>
    <t>James Toback</t>
  </si>
  <si>
    <t>Harvard ManÂ </t>
  </si>
  <si>
    <t>Aki KaurismÃ¤ki</t>
  </si>
  <si>
    <t>Kati Outinen</t>
  </si>
  <si>
    <t>Jean-Pierre LÃ©aud</t>
  </si>
  <si>
    <t>Le HavreÂ </t>
  </si>
  <si>
    <t>Finland</t>
  </si>
  <si>
    <t>Hitoshi Matsumoto</t>
  </si>
  <si>
    <t>Lindsay Kay Hayward</t>
  </si>
  <si>
    <t>R100Â </t>
  </si>
  <si>
    <t>George Ratliff</t>
  </si>
  <si>
    <t>Cree Kelly</t>
  </si>
  <si>
    <t>Action|Comedy|Drama|Thriller</t>
  </si>
  <si>
    <t>Salvation BoulevardÂ </t>
  </si>
  <si>
    <t>The TenÂ </t>
  </si>
  <si>
    <t>SynnÃ¸ve Macody Lund</t>
  </si>
  <si>
    <t>Aksel Hennie</t>
  </si>
  <si>
    <t>HeadhuntersÂ </t>
  </si>
  <si>
    <t>Norwegian</t>
  </si>
  <si>
    <t>Norway</t>
  </si>
  <si>
    <t>Michael McGowan</t>
  </si>
  <si>
    <t>Adam Butcher</t>
  </si>
  <si>
    <t>Saint RalphÂ </t>
  </si>
  <si>
    <t>Insidious: Chapter 2Â </t>
  </si>
  <si>
    <t>Saw IIÂ </t>
  </si>
  <si>
    <t>Dan Trachtenberg</t>
  </si>
  <si>
    <t>Drama|Horror|Mystery|Sci-Fi|Thriller</t>
  </si>
  <si>
    <t>10 Cloverfield LaneÂ </t>
  </si>
  <si>
    <t>Comedy|Documentary</t>
  </si>
  <si>
    <t>Jackass: The MovieÂ </t>
  </si>
  <si>
    <t>David F. Sandberg</t>
  </si>
  <si>
    <t>Amiah Miller</t>
  </si>
  <si>
    <t>Lights OutÂ </t>
  </si>
  <si>
    <t>Henry Joost</t>
  </si>
  <si>
    <t>Sprague Grayden</t>
  </si>
  <si>
    <t>Paranormal Activity 3Â </t>
  </si>
  <si>
    <t>Stiles White</t>
  </si>
  <si>
    <t>Shelley Hennig</t>
  </si>
  <si>
    <t>OuijaÂ </t>
  </si>
  <si>
    <t>John Saxon</t>
  </si>
  <si>
    <t>A Nightmare on Elm Street 3: Dream WarriorsÂ </t>
  </si>
  <si>
    <t>Eugenio Derbez</t>
  </si>
  <si>
    <t>Jessica Lindsey</t>
  </si>
  <si>
    <t>Instructions Not IncludedÂ </t>
  </si>
  <si>
    <t>Brendon Eggertsen</t>
  </si>
  <si>
    <t>Matt Shively</t>
  </si>
  <si>
    <t>Paranormal Activity 4Â </t>
  </si>
  <si>
    <t>Henry Koster</t>
  </si>
  <si>
    <t>The RobeÂ </t>
  </si>
  <si>
    <t>Freddy's Dead: The Final NightmareÂ </t>
  </si>
  <si>
    <t>Patty Jenkins</t>
  </si>
  <si>
    <t>MonsterÂ </t>
  </si>
  <si>
    <t>Christopher Landon</t>
  </si>
  <si>
    <t>Gloria Sandoval</t>
  </si>
  <si>
    <t>Richard Cabral</t>
  </si>
  <si>
    <t>Paranormal Activity: The Marked OnesÂ </t>
  </si>
  <si>
    <t>Molly Ephraim</t>
  </si>
  <si>
    <t>Dallas Buyers ClubÂ </t>
  </si>
  <si>
    <t>David Gelb</t>
  </si>
  <si>
    <t>The Lazarus EffectÂ </t>
  </si>
  <si>
    <t>MementoÂ </t>
  </si>
  <si>
    <t>Mike Flanagan</t>
  </si>
  <si>
    <t>James Lafferty</t>
  </si>
  <si>
    <t>OculusÂ </t>
  </si>
  <si>
    <t>Clerks IIÂ </t>
  </si>
  <si>
    <t>Brian O'Halloran</t>
  </si>
  <si>
    <t>Billy ElliotÂ </t>
  </si>
  <si>
    <t>The Way Way BackÂ </t>
  </si>
  <si>
    <t>George Jackson</t>
  </si>
  <si>
    <t>William Schallert</t>
  </si>
  <si>
    <t>House Party 2Â </t>
  </si>
  <si>
    <t>Maurice Joyce</t>
  </si>
  <si>
    <t>Constance Shulman</t>
  </si>
  <si>
    <t>Doug's 1st MovieÂ </t>
  </si>
  <si>
    <t>John Beasley</t>
  </si>
  <si>
    <t>The ApostleÂ </t>
  </si>
  <si>
    <t>Jesse Peretz</t>
  </si>
  <si>
    <t>Our Idiot BrotherÂ </t>
  </si>
  <si>
    <t>Ice Cube</t>
  </si>
  <si>
    <t>Monica Calhoun</t>
  </si>
  <si>
    <t>The Players ClubÂ </t>
  </si>
  <si>
    <t>Edwin Hodge</t>
  </si>
  <si>
    <t>As Above, So BelowÂ </t>
  </si>
  <si>
    <t>Cameron Mills</t>
  </si>
  <si>
    <t>AddictedÂ </t>
  </si>
  <si>
    <t>Eve's BayouÂ </t>
  </si>
  <si>
    <t>Richard Glatzer</t>
  </si>
  <si>
    <t>Still AliceÂ </t>
  </si>
  <si>
    <t>Rob Hedden</t>
  </si>
  <si>
    <t>Peter Mark Richman</t>
  </si>
  <si>
    <t>Adventure|Horror</t>
  </si>
  <si>
    <t>Friday the 13th Part VIII: Jason Takes ManhattanÂ </t>
  </si>
  <si>
    <t>My Big Fat Greek WeddingÂ </t>
  </si>
  <si>
    <t>Spring BreakersÂ </t>
  </si>
  <si>
    <t>Joe Chappelle</t>
  </si>
  <si>
    <t>Kim Darby</t>
  </si>
  <si>
    <t>Halloween: The Curse of Michael MyersÂ </t>
  </si>
  <si>
    <t>Daniel GimÃ©nez Cacho</t>
  </si>
  <si>
    <t>Y Tu MamÃ¡ TambiÃ©nÂ </t>
  </si>
  <si>
    <t>Peter Serafinowicz</t>
  </si>
  <si>
    <t>Shaun of the DeadÂ </t>
  </si>
  <si>
    <t>Mickey Liddell</t>
  </si>
  <si>
    <t>Randy Wayne</t>
  </si>
  <si>
    <t>Jessica Lowndes</t>
  </si>
  <si>
    <t>The Haunting of Molly HartleyÂ </t>
  </si>
  <si>
    <t>Lone StarÂ </t>
  </si>
  <si>
    <t>Kathleen Kinmont</t>
  </si>
  <si>
    <t>Halloween 4: The Return of Michael MyersÂ </t>
  </si>
  <si>
    <t>Fred Walton</t>
  </si>
  <si>
    <t>Deborah Foreman</t>
  </si>
  <si>
    <t>April Fool's DayÂ </t>
  </si>
  <si>
    <t>DinerÂ </t>
  </si>
  <si>
    <t>Steve Carver</t>
  </si>
  <si>
    <t>William Sanderson</t>
  </si>
  <si>
    <t>Lone Wolf McQuadeÂ </t>
  </si>
  <si>
    <t>Gonzalo LÃ³pez-Gallego</t>
  </si>
  <si>
    <t>Ryan Robbins</t>
  </si>
  <si>
    <t>Apollo 18Â </t>
  </si>
  <si>
    <t>Christine Jeffs</t>
  </si>
  <si>
    <t>Sunshine CleaningÂ </t>
  </si>
  <si>
    <t>Claire Geare</t>
  </si>
  <si>
    <t>Sterling Jerins</t>
  </si>
  <si>
    <t>No EscapeÂ </t>
  </si>
  <si>
    <t>Not Easily BrokenÂ </t>
  </si>
  <si>
    <t>Mamoru Hosoda</t>
  </si>
  <si>
    <t>Colleen O'Shaughnessey</t>
  </si>
  <si>
    <t>Lara Jill Miller</t>
  </si>
  <si>
    <t>Digimon: The MovieÂ </t>
  </si>
  <si>
    <t>Brian Dannelly</t>
  </si>
  <si>
    <t>Saved!Â </t>
  </si>
  <si>
    <t>Denys Arcand</t>
  </si>
  <si>
    <t>StÃ©phane Rousseau</t>
  </si>
  <si>
    <t>Marie-JosÃ©e Croze</t>
  </si>
  <si>
    <t>The Barbarian InvasionsÂ </t>
  </si>
  <si>
    <t>J.S. Cardone</t>
  </si>
  <si>
    <t>The ForsakenÂ </t>
  </si>
  <si>
    <t>Jay Levey</t>
  </si>
  <si>
    <t>UHFÂ </t>
  </si>
  <si>
    <t>Tamara Jenkins</t>
  </si>
  <si>
    <t>Slums of Beverly HillsÂ </t>
  </si>
  <si>
    <t>MadeÂ </t>
  </si>
  <si>
    <t>Matt Berry</t>
  </si>
  <si>
    <t>MoonÂ </t>
  </si>
  <si>
    <t>The Sweet HereafterÂ </t>
  </si>
  <si>
    <t>Xavier Beauvois</t>
  </si>
  <si>
    <t>Of Gods and MenÂ </t>
  </si>
  <si>
    <t>Randall Miller</t>
  </si>
  <si>
    <t>Bottle ShockÂ </t>
  </si>
  <si>
    <t>Biography|Crime|Drama|Romance|Thriller</t>
  </si>
  <si>
    <t>Heavenly CreaturesÂ </t>
  </si>
  <si>
    <t>Bobby Batson</t>
  </si>
  <si>
    <t>90 Minutes in HeavenÂ </t>
  </si>
  <si>
    <t>Dan Rush</t>
  </si>
  <si>
    <t>Scott Takeda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</si>
  <si>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</si>
  <si>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</si>
  <si>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</si>
  <si>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</si>
  <si>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</si>
  <si>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</si>
  <si>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</si>
  <si>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</si>
  <si>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</si>
  <si>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</si>
  <si>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</si>
  <si>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Jeremy Saulnier</t>
  </si>
  <si>
    <t>Crime|Horror|Music|Thriller</t>
  </si>
  <si>
    <t>Green RoomÂ </t>
  </si>
  <si>
    <t>Darryl Cox</t>
  </si>
  <si>
    <t>Bottle RocketÂ </t>
  </si>
  <si>
    <t>Albino AlligatorÂ </t>
  </si>
  <si>
    <t>Nicholas Fackler</t>
  </si>
  <si>
    <t>Lovely, StillÂ </t>
  </si>
  <si>
    <t>Morgan J. Freeman</t>
  </si>
  <si>
    <t>Desert BlueÂ </t>
  </si>
  <si>
    <t>Daniel Stewart Sherman</t>
  </si>
  <si>
    <t>Crime|Thriller|War</t>
  </si>
  <si>
    <t>Mike Figueroa</t>
  </si>
  <si>
    <t>RedactedÂ </t>
  </si>
  <si>
    <t>Klaus Menzel</t>
  </si>
  <si>
    <t>Jacqueline Bisset</t>
  </si>
  <si>
    <t>FascinationÂ </t>
  </si>
  <si>
    <t>JirÃ­ Menzel</t>
  </si>
  <si>
    <t>Ivan Barnev</t>
  </si>
  <si>
    <t>Comedy|Drama|Romance|War</t>
  </si>
  <si>
    <t>Julia Jentsch</t>
  </si>
  <si>
    <t>I Served the King of EnglandÂ </t>
  </si>
  <si>
    <t>Czech</t>
  </si>
  <si>
    <t>Sling BladeÂ </t>
  </si>
  <si>
    <t>Takashi Miike</t>
  </si>
  <si>
    <t>HostelÂ </t>
  </si>
  <si>
    <t>Tristram Shandy: A Cock and Bull StoryÂ </t>
  </si>
  <si>
    <t>Take ShelterÂ </t>
  </si>
  <si>
    <t>Frank LaLoggia</t>
  </si>
  <si>
    <t>Lady in WhiteÂ </t>
  </si>
  <si>
    <t>Lou Perryman</t>
  </si>
  <si>
    <t>Bill Johnson</t>
  </si>
  <si>
    <t>The Texas Chainsaw Massacre 2Â </t>
  </si>
  <si>
    <t>Only God ForgivesÂ </t>
  </si>
  <si>
    <t>Michel Leclerc</t>
  </si>
  <si>
    <t>Jacques Gamblin</t>
  </si>
  <si>
    <t>Sara Forestier</t>
  </si>
  <si>
    <t>The Names of LoveÂ </t>
  </si>
  <si>
    <t>Zinedine Soualem</t>
  </si>
  <si>
    <t>Tom Kalin</t>
  </si>
  <si>
    <t>Savage GraceÂ </t>
  </si>
  <si>
    <t>Bubba Smith</t>
  </si>
  <si>
    <t>Police AcademyÂ </t>
  </si>
  <si>
    <t>James Fleet</t>
  </si>
  <si>
    <t>Four Weddings and a FuneralÂ </t>
  </si>
  <si>
    <t>25th HourÂ </t>
  </si>
  <si>
    <t>Kevin Michael Richardson</t>
  </si>
  <si>
    <t>BoundÂ </t>
  </si>
  <si>
    <t>Requiem for a DreamÂ </t>
  </si>
  <si>
    <t>Carlos Saura</t>
  </si>
  <si>
    <t>Juan Luis Galiardo</t>
  </si>
  <si>
    <t>Drama|Musical</t>
  </si>
  <si>
    <t>MÃ­a Maestro</t>
  </si>
  <si>
    <t>TangoÂ </t>
  </si>
  <si>
    <t>Donnie DarkoÂ </t>
  </si>
  <si>
    <t>James Duval</t>
  </si>
  <si>
    <t>Mike van Diem</t>
  </si>
  <si>
    <t>Fedja van HuÃªt</t>
  </si>
  <si>
    <t>Jan Decleir</t>
  </si>
  <si>
    <t>CharacterÂ </t>
  </si>
  <si>
    <t>Jonas Ã…kerlund</t>
  </si>
  <si>
    <t>SpunÂ </t>
  </si>
  <si>
    <t>Yeong-ae Lee</t>
  </si>
  <si>
    <t>Lady VengeanceÂ </t>
  </si>
  <si>
    <t>Barry Skolnick</t>
  </si>
  <si>
    <t>Mean MachineÂ </t>
  </si>
  <si>
    <t>Johnnie To</t>
  </si>
  <si>
    <t>Simon Yam</t>
  </si>
  <si>
    <t>ExiledÂ </t>
  </si>
  <si>
    <t>Agnieszka Wojtowicz-Vosloo</t>
  </si>
  <si>
    <t>After.LifeÂ </t>
  </si>
  <si>
    <t>Scatman Crothers</t>
  </si>
  <si>
    <t>One Flew Over the Cuckoo's NestÂ </t>
  </si>
  <si>
    <t>Nick Love</t>
  </si>
  <si>
    <t>The SweeneyÂ </t>
  </si>
  <si>
    <t>Rawiri Paratene</t>
  </si>
  <si>
    <t>Whale RiderÂ </t>
  </si>
  <si>
    <t>Aleksey Chadov</t>
  </si>
  <si>
    <t>Fantasy|Thriller</t>
  </si>
  <si>
    <t>Konstantin Khabenskiy</t>
  </si>
  <si>
    <t>Night WatchÂ </t>
  </si>
  <si>
    <t>Russian</t>
  </si>
  <si>
    <t>The Crying GameÂ </t>
  </si>
  <si>
    <t>Susan Clark</t>
  </si>
  <si>
    <t>Art Hindle</t>
  </si>
  <si>
    <t>Porky'sÂ </t>
  </si>
  <si>
    <t>Survival of the DeadÂ </t>
  </si>
  <si>
    <t>Lost in TranslationÂ </t>
  </si>
  <si>
    <t>Annie HallÂ </t>
  </si>
  <si>
    <t>Cecil B. DeMille</t>
  </si>
  <si>
    <t>Dorothy Lamour</t>
  </si>
  <si>
    <t>Gloria Grahame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</si>
  <si>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</si>
  <si>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</si>
  <si>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</si>
  <si>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</si>
  <si>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</si>
  <si>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</si>
  <si>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The Boy Next DoorÂ </t>
  </si>
  <si>
    <t>Lisa Cholodenko</t>
  </si>
  <si>
    <t>The Kids Are All RightÂ </t>
  </si>
  <si>
    <t>Meg Foster</t>
  </si>
  <si>
    <t>They LiveÂ </t>
  </si>
  <si>
    <t>Ed Gass-Donnelly</t>
  </si>
  <si>
    <t>The Last Exorcism Part IIÂ </t>
  </si>
  <si>
    <t>Ashley Bell</t>
  </si>
  <si>
    <t>Lorelei Linklater</t>
  </si>
  <si>
    <t>Ellar Coltrane</t>
  </si>
  <si>
    <t>BoyhoodÂ </t>
  </si>
  <si>
    <t>ScoopÂ </t>
  </si>
  <si>
    <t>DJ Pooh</t>
  </si>
  <si>
    <t>Dr. Dre</t>
  </si>
  <si>
    <t>The WashÂ </t>
  </si>
  <si>
    <t>3 StrikesÂ </t>
  </si>
  <si>
    <t>Crime|Drama|Fantasy|Romance</t>
  </si>
  <si>
    <t>The CoolerÂ </t>
  </si>
  <si>
    <t>Patrick Stettner</t>
  </si>
  <si>
    <t>The Night ListenerÂ </t>
  </si>
  <si>
    <t>The OrphanageÂ </t>
  </si>
  <si>
    <t>Michael Tiddes</t>
  </si>
  <si>
    <t>Ashley Rickards</t>
  </si>
  <si>
    <t>A Haunted House 2Â </t>
  </si>
  <si>
    <t>Roger Avary</t>
  </si>
  <si>
    <t>The Rules of AttractionÂ </t>
  </si>
  <si>
    <t>Allison Anders</t>
  </si>
  <si>
    <t>Four RoomsÂ </t>
  </si>
  <si>
    <t>SecretaryÂ </t>
  </si>
  <si>
    <t>Rick de Oliveira</t>
  </si>
  <si>
    <t>Documentary</t>
  </si>
  <si>
    <t>The Real CancunÂ </t>
  </si>
  <si>
    <t>Talk RadioÂ </t>
  </si>
  <si>
    <t>Waiting for GuffmanÂ </t>
  </si>
  <si>
    <t>Jeff Franklin</t>
  </si>
  <si>
    <t>Love StinksÂ </t>
  </si>
  <si>
    <t>Aaron Hughes</t>
  </si>
  <si>
    <t>You Kill MeÂ </t>
  </si>
  <si>
    <t>Mike Mills</t>
  </si>
  <si>
    <t>ThumbsuckerÂ </t>
  </si>
  <si>
    <t>Dave McKean</t>
  </si>
  <si>
    <t>Stephanie Leonidas</t>
  </si>
  <si>
    <t>MirrormaskÂ </t>
  </si>
  <si>
    <t>Ron Fricke</t>
  </si>
  <si>
    <t>Balinese Tari Legong Dancers</t>
  </si>
  <si>
    <t>Collin Alfredo St. Dic</t>
  </si>
  <si>
    <t>SamsaraÂ </t>
  </si>
  <si>
    <t>None</t>
  </si>
  <si>
    <t>Ruggero Deodato</t>
  </si>
  <si>
    <t>Eva LaRue</t>
  </si>
  <si>
    <t>The BarbariansÂ </t>
  </si>
  <si>
    <t>Mars Callahan</t>
  </si>
  <si>
    <t>Poolhall JunkiesÂ </t>
  </si>
  <si>
    <t>The Loss of Sexual InnocenceÂ </t>
  </si>
  <si>
    <t>JoeÂ </t>
  </si>
  <si>
    <t>Stefan Schwartz</t>
  </si>
  <si>
    <t>Shooting FishÂ </t>
  </si>
  <si>
    <t>PrisonÂ </t>
  </si>
  <si>
    <t>Robert Lee King</t>
  </si>
  <si>
    <t>Kathleen Robertson</t>
  </si>
  <si>
    <t>Comedy|Horror|Mystery</t>
  </si>
  <si>
    <t>Psycho Beach PartyÂ </t>
  </si>
  <si>
    <t>The Big TeaseÂ </t>
  </si>
  <si>
    <t>David Schwimmer</t>
  </si>
  <si>
    <t>Jordan Trovillion</t>
  </si>
  <si>
    <t>TrustÂ </t>
  </si>
  <si>
    <t>An Everlasting PieceÂ </t>
  </si>
  <si>
    <t>AdoreÂ </t>
  </si>
  <si>
    <t>Fernando LeÃ³n de Aranoa</t>
  </si>
  <si>
    <t>Enrique VillÃ©n</t>
  </si>
  <si>
    <t>Luis Tosar</t>
  </si>
  <si>
    <t>Mondays in the SunÂ </t>
  </si>
  <si>
    <t>Jim Mickle</t>
  </si>
  <si>
    <t>Michael Cerveris</t>
  </si>
  <si>
    <t>Connor Paolo</t>
  </si>
  <si>
    <t>Stake LandÂ </t>
  </si>
  <si>
    <t>The Last Time I Committed SuicideÂ </t>
  </si>
  <si>
    <t>Karim AÃ¯nouz</t>
  </si>
  <si>
    <t>Futuro BeachÂ </t>
  </si>
  <si>
    <t>Victor Fleming</t>
  </si>
  <si>
    <t>George Reeves</t>
  </si>
  <si>
    <t>Hattie McDaniel</t>
  </si>
  <si>
    <t>Gone with the WindÂ </t>
  </si>
  <si>
    <t>Richard Raymond</t>
  </si>
  <si>
    <t>Desert DancerÂ </t>
  </si>
  <si>
    <t>Sam Peckinpah</t>
  </si>
  <si>
    <t>Slim Pickens</t>
  </si>
  <si>
    <t>Adventure|War|Western</t>
  </si>
  <si>
    <t>Major DundeeÂ </t>
  </si>
  <si>
    <t>George Sidney</t>
  </si>
  <si>
    <t>Howard Keel</t>
  </si>
  <si>
    <t>Biography|Comedy|Musical|Romance|Western</t>
  </si>
  <si>
    <t>Keenan Wynn</t>
  </si>
  <si>
    <t>Annie Get Your GunÂ </t>
  </si>
  <si>
    <t>Passed</t>
  </si>
  <si>
    <t>Peter Stebbings</t>
  </si>
  <si>
    <t>DefendorÂ </t>
  </si>
  <si>
    <t>Vincente Minnelli</t>
  </si>
  <si>
    <t>Reginald Owen</t>
  </si>
  <si>
    <t>Adventure|Comedy|Musical|Romance</t>
  </si>
  <si>
    <t>Gladys Cooper</t>
  </si>
  <si>
    <t>The PirateÂ </t>
  </si>
  <si>
    <t>Dagur KÃ¡ri</t>
  </si>
  <si>
    <t>Alice Olivia Clarke</t>
  </si>
  <si>
    <t>The Good HeartÂ </t>
  </si>
  <si>
    <t>Iceland</t>
  </si>
  <si>
    <t>The History BoysÂ </t>
  </si>
  <si>
    <t>The Full MontyÂ </t>
  </si>
  <si>
    <t>Jim Abrahams</t>
  </si>
  <si>
    <t>Lloyd Bridges</t>
  </si>
  <si>
    <t>Peter Graves</t>
  </si>
  <si>
    <t>Airplane!Â </t>
  </si>
  <si>
    <t>FridayÂ </t>
  </si>
  <si>
    <t>Menace II SocietyÂ </t>
  </si>
  <si>
    <t>Michael Gornick</t>
  </si>
  <si>
    <t>Creepshow 2Â </t>
  </si>
  <si>
    <t>Robert Eggers</t>
  </si>
  <si>
    <t>Kate Dickie</t>
  </si>
  <si>
    <t>The WitchÂ </t>
  </si>
  <si>
    <t>Michael Martin</t>
  </si>
  <si>
    <t>Master P</t>
  </si>
  <si>
    <t>Joe Estevez</t>
  </si>
  <si>
    <t>I Got the Hook UpÂ </t>
  </si>
  <si>
    <t>Edward Burns</t>
  </si>
  <si>
    <t>She's the OneÂ </t>
  </si>
  <si>
    <t>Michael McGlone</t>
  </si>
  <si>
    <t>Gods and MonstersÂ </t>
  </si>
  <si>
    <t>Juan JosÃ© Campanella</t>
  </si>
  <si>
    <t>Soledad Villamil</t>
  </si>
  <si>
    <t>Ricardo DarÃ­n</t>
  </si>
  <si>
    <t>The Secret in Their EyesÂ </t>
  </si>
  <si>
    <t>Argentina</t>
  </si>
  <si>
    <t>Dan Hicks</t>
  </si>
  <si>
    <t>Evil Dead IIÂ </t>
  </si>
  <si>
    <t>Louis C.K.</t>
  </si>
  <si>
    <t>Action|Adventure|Comedy|Musical</t>
  </si>
  <si>
    <t>Pootie TangÂ </t>
  </si>
  <si>
    <t>Salvador Carrasco</t>
  </si>
  <si>
    <t>Zaide Silvia GutiÃ©rrez</t>
  </si>
  <si>
    <t>Elpidia Carrillo</t>
  </si>
  <si>
    <t>La otra conquistaÂ </t>
  </si>
  <si>
    <t>AndrÃ© Ã˜vredal</t>
  </si>
  <si>
    <t>Johanna MÃ¸rck</t>
  </si>
  <si>
    <t>Comedy|Drama|Fantasy|Horror</t>
  </si>
  <si>
    <t>Otto Jespersen</t>
  </si>
  <si>
    <t>TrollhunterÂ </t>
  </si>
  <si>
    <t>Robert Cary</t>
  </si>
  <si>
    <t>Ira &amp; AbbyÂ </t>
  </si>
  <si>
    <t>Adam Rapp</t>
  </si>
  <si>
    <t>Winter PassingÂ </t>
  </si>
  <si>
    <t>D.E.B.S.Â </t>
  </si>
  <si>
    <t>Luc Jacquet</t>
  </si>
  <si>
    <t>Sofie GrÃ¥bÃ¸l</t>
  </si>
  <si>
    <t>March of the PenguinsÂ </t>
  </si>
  <si>
    <t>Margin CallÂ </t>
  </si>
  <si>
    <t>Clark Gregg</t>
  </si>
  <si>
    <t>ChokeÂ </t>
  </si>
  <si>
    <t>Damien Chazelle</t>
  </si>
  <si>
    <t>WhiplashÂ </t>
  </si>
  <si>
    <t>Seu Jorge</t>
  </si>
  <si>
    <t>City of GodÂ </t>
  </si>
  <si>
    <t>Justin Kerrigan</t>
  </si>
  <si>
    <t>John Simm</t>
  </si>
  <si>
    <t>Human TrafficÂ </t>
  </si>
  <si>
    <t>Alexandra Rapaport</t>
  </si>
  <si>
    <t>Thomas Bo Larsen</t>
  </si>
  <si>
    <t>The HuntÂ </t>
  </si>
  <si>
    <t>Alejandro Monteverde</t>
  </si>
  <si>
    <t>BellaÂ </t>
  </si>
  <si>
    <t>Joshua Marston</t>
  </si>
  <si>
    <t>Wilson Guerrero</t>
  </si>
  <si>
    <t>Maria Full of GraceÂ </t>
  </si>
  <si>
    <t>Colombia</t>
  </si>
  <si>
    <t>BeginnersÂ </t>
  </si>
  <si>
    <t>Animal HouseÂ </t>
  </si>
  <si>
    <t>Gert FrÃ¶be</t>
  </si>
  <si>
    <t>Honor Blackman</t>
  </si>
  <si>
    <t>GoldfingerÂ </t>
  </si>
  <si>
    <t>TrainspottingÂ </t>
  </si>
  <si>
    <t>The Original Kings of ComedyÂ </t>
  </si>
  <si>
    <t>Tod Williams</t>
  </si>
  <si>
    <t>Paranormal Activity 2Â </t>
  </si>
  <si>
    <t>Micah Sloat</t>
  </si>
  <si>
    <t>Waking Ned DevineÂ </t>
  </si>
  <si>
    <t>Dick Clark</t>
  </si>
  <si>
    <t>Crime|Documentary|Drama</t>
  </si>
  <si>
    <t>Bowling for ColumbineÂ </t>
  </si>
  <si>
    <t>Jack Sholder</t>
  </si>
  <si>
    <t>Robert Rusler</t>
  </si>
  <si>
    <t>Clu Gulager</t>
  </si>
  <si>
    <t>A Nightmare on Elm Street 2: Freddy's RevengeÂ </t>
  </si>
  <si>
    <t>A Room with a ViewÂ </t>
  </si>
  <si>
    <t>Denholm Elliott</t>
  </si>
  <si>
    <t>Adelaide Kane</t>
  </si>
  <si>
    <t>The PurgeÂ </t>
  </si>
  <si>
    <t>Victoria Leigh</t>
  </si>
  <si>
    <t>Danielle Kotch</t>
  </si>
  <si>
    <t>SinisterÂ </t>
  </si>
  <si>
    <t>Mikki Padilla</t>
  </si>
  <si>
    <t>Biography|Comedy|Documentary</t>
  </si>
  <si>
    <t>Martin Lawrence Live: RunteldatÂ </t>
  </si>
  <si>
    <t>Air BudÂ </t>
  </si>
  <si>
    <t>Tom McLoughlin</t>
  </si>
  <si>
    <t>Ron Palillo</t>
  </si>
  <si>
    <t>Jason Lives: Friday the 13th Part VIÂ </t>
  </si>
  <si>
    <t>Sessue Hayakawa</t>
  </si>
  <si>
    <t>William Holden</t>
  </si>
  <si>
    <t>The Bridge on the River KwaiÂ </t>
  </si>
  <si>
    <t>Royal Dano</t>
  </si>
  <si>
    <t>Spaced InvadersÂ </t>
  </si>
  <si>
    <t>Adam Marcus</t>
  </si>
  <si>
    <t>Leslie Jordan</t>
  </si>
  <si>
    <t>Jason Goes to Hell: The Final FridayÂ </t>
  </si>
  <si>
    <t>Comedy|Documentary|Music</t>
  </si>
  <si>
    <t>Dave Chappelle's Block PartyÂ </t>
  </si>
  <si>
    <t>Benny Boom</t>
  </si>
  <si>
    <t>Next Day AirÂ </t>
  </si>
  <si>
    <t>Nnegest LikkÃ©</t>
  </si>
  <si>
    <t>Phat GirlzÂ </t>
  </si>
  <si>
    <t>Ariane Labed</t>
  </si>
  <si>
    <t>Seamus Davey-Fitzpatrick</t>
  </si>
  <si>
    <t>Before MidnightÂ </t>
  </si>
  <si>
    <t>Christopher Leitch</t>
  </si>
  <si>
    <t>Robert Neary</t>
  </si>
  <si>
    <t>John Astin</t>
  </si>
  <si>
    <t>Teen Wolf TooÂ </t>
  </si>
  <si>
    <t>Don Coscarelli</t>
  </si>
  <si>
    <t>A. Michael Baldwin</t>
  </si>
  <si>
    <t>Angus Scrimm</t>
  </si>
  <si>
    <t>Phantasm IIÂ </t>
  </si>
  <si>
    <t>Patricia Cardoso</t>
  </si>
  <si>
    <t>Real Women Have CurvesÂ </t>
  </si>
  <si>
    <t>Damien O'Donnell</t>
  </si>
  <si>
    <t>East Is EastÂ </t>
  </si>
  <si>
    <t>Peter M. Cohen</t>
  </si>
  <si>
    <t>Callie Thorne</t>
  </si>
  <si>
    <t>WhippedÂ </t>
  </si>
  <si>
    <t>Crime|Drama|History|Romance</t>
  </si>
  <si>
    <t>Kama Sutra: A Tale of LoveÂ </t>
  </si>
  <si>
    <t>Anthony Hickox</t>
  </si>
  <si>
    <t>Warlock: The ArmageddonÂ </t>
  </si>
  <si>
    <t>Tom Schulman</t>
  </si>
  <si>
    <t>George Hamilton</t>
  </si>
  <si>
    <t>8 Heads in a Duffel BagÂ </t>
  </si>
  <si>
    <t>Jill Sprecher</t>
  </si>
  <si>
    <t>Rob McElhenney</t>
  </si>
  <si>
    <t>Thirteen Conversations About One ThingÂ </t>
  </si>
  <si>
    <t>Darren Stein</t>
  </si>
  <si>
    <t>JawbreakerÂ </t>
  </si>
  <si>
    <t>Julian Schnabel</t>
  </si>
  <si>
    <t>BasquiatÂ </t>
  </si>
  <si>
    <t>Nambitha Mpumlwana</t>
  </si>
  <si>
    <t>TsotsiÂ </t>
  </si>
  <si>
    <t>Rapulana Seiphemo</t>
  </si>
  <si>
    <t>Zulu</t>
  </si>
  <si>
    <t>Joe Howard</t>
  </si>
  <si>
    <t>DysFunktional FamilyÂ </t>
  </si>
  <si>
    <t>Comedy|Drama|Horror</t>
  </si>
  <si>
    <t>TuskÂ </t>
  </si>
  <si>
    <t>Ji-tae Yu</t>
  </si>
  <si>
    <t>OldboyÂ </t>
  </si>
  <si>
    <t>David Nixon</t>
  </si>
  <si>
    <t>Michael Bolten</t>
  </si>
  <si>
    <t>Robyn Lively</t>
  </si>
  <si>
    <t>Letters to GodÂ </t>
  </si>
  <si>
    <t>Jason Eisener</t>
  </si>
  <si>
    <t>Robb Wells</t>
  </si>
  <si>
    <t>Hobo with a ShotgunÂ </t>
  </si>
  <si>
    <t>Leslye Headland</t>
  </si>
  <si>
    <t>BacheloretteÂ </t>
  </si>
  <si>
    <t>Tim and Eric's Billion Dollar MovieÂ </t>
  </si>
  <si>
    <t>Kostja Ullmann</t>
  </si>
  <si>
    <t>Summer StormÂ </t>
  </si>
  <si>
    <t>Deon Taylor</t>
  </si>
  <si>
    <t>Matt Cohen</t>
  </si>
  <si>
    <t>Chain LetterÂ </t>
  </si>
  <si>
    <t>Just LookingÂ </t>
  </si>
  <si>
    <t>The DivideÂ </t>
  </si>
  <si>
    <t>Matheus Nachtergaele</t>
  </si>
  <si>
    <t>Fernanda Montenegro</t>
  </si>
  <si>
    <t>Central StationÂ </t>
  </si>
  <si>
    <t>Susan Seidelman</t>
  </si>
  <si>
    <t>Boynton Beach ClubÂ </t>
  </si>
  <si>
    <t>MaÃ¯wenn</t>
  </si>
  <si>
    <t>High TensionÂ </t>
  </si>
  <si>
    <t>Paula Jai Parker</t>
  </si>
  <si>
    <t>Isaac Hayes</t>
  </si>
  <si>
    <t>Hustle &amp; FlowÂ </t>
  </si>
  <si>
    <t>Billy Wilder</t>
  </si>
  <si>
    <t>Joe E. Brown</t>
  </si>
  <si>
    <t>Nehemiah Persoff</t>
  </si>
  <si>
    <t>Some Like It HotÂ </t>
  </si>
  <si>
    <t>John Carl Buechler</t>
  </si>
  <si>
    <t>Terry Kiser</t>
  </si>
  <si>
    <t>Friday the 13th Part VII: The New BloodÂ </t>
  </si>
  <si>
    <t>Terry</t>
  </si>
  <si>
    <t>Margaret Hamilton</t>
  </si>
  <si>
    <t>The Wizard of OzÂ </t>
  </si>
  <si>
    <t>Young FrankensteinÂ </t>
  </si>
  <si>
    <t>Diary of the DeadÂ </t>
  </si>
  <si>
    <t>Victor Nunez</t>
  </si>
  <si>
    <t>Patricia Richardson</t>
  </si>
  <si>
    <t>Ulee's GoldÂ </t>
  </si>
  <si>
    <t>David Huddleston</t>
  </si>
  <si>
    <t>Blazing SaddlesÂ </t>
  </si>
  <si>
    <t>Joseph Zito</t>
  </si>
  <si>
    <t>Tom Everett</t>
  </si>
  <si>
    <t>Judie Aronson</t>
  </si>
  <si>
    <t>Friday the 13th: The Final ChapterÂ </t>
  </si>
  <si>
    <t>MauriceÂ </t>
  </si>
  <si>
    <t>Nacho Vigalondo</t>
  </si>
  <si>
    <t>Karra Elejalde</t>
  </si>
  <si>
    <t>TimecrimesÂ </t>
  </si>
  <si>
    <t>A Haunted HouseÂ </t>
  </si>
  <si>
    <t>Dinesh D'Souza</t>
  </si>
  <si>
    <t>Zackary Steven Graham</t>
  </si>
  <si>
    <t>Barack Obama</t>
  </si>
  <si>
    <t>2016: Obama's AmericaÂ </t>
  </si>
  <si>
    <t>That Thing You Do!Â </t>
  </si>
  <si>
    <t>Tommy Lee Wallace</t>
  </si>
  <si>
    <t>Dan O'Herlihy</t>
  </si>
  <si>
    <t>Halloween III: Season of the WitchÂ </t>
  </si>
  <si>
    <t>Leslie Small</t>
  </si>
  <si>
    <t>La'Princess Jackson</t>
  </si>
  <si>
    <t>David Jason Perez</t>
  </si>
  <si>
    <t>Kevin Hart: Let Me ExplainÂ </t>
  </si>
  <si>
    <t>My Own Private IdahoÂ </t>
  </si>
  <si>
    <t>Garden StateÂ </t>
  </si>
  <si>
    <t>Hans Weingartner</t>
  </si>
  <si>
    <t>Hanno PÃ¶schl</t>
  </si>
  <si>
    <t>Before SunriseÂ </t>
  </si>
  <si>
    <t>Alison Maclean</t>
  </si>
  <si>
    <t>Jesus' SonÂ </t>
  </si>
  <si>
    <t>Joshua Ormond</t>
  </si>
  <si>
    <t>Comedy|Crime|Drama|Sci-Fi</t>
  </si>
  <si>
    <t>Robot &amp; FrankÂ </t>
  </si>
  <si>
    <t>Isabel Coixet</t>
  </si>
  <si>
    <t>My Life Without MeÂ </t>
  </si>
  <si>
    <t>James Ponsoldt</t>
  </si>
  <si>
    <t>The Spectacular NowÂ </t>
  </si>
  <si>
    <t>Tal Bachman</t>
  </si>
  <si>
    <t>Comedy|Documentary|War</t>
  </si>
  <si>
    <t>Bill Maher</t>
  </si>
  <si>
    <t>ReligulousÂ </t>
  </si>
  <si>
    <t>Joshua Tickell</t>
  </si>
  <si>
    <t>Sheryl Crow</t>
  </si>
  <si>
    <t>FuelÂ </t>
  </si>
  <si>
    <t>George W. Bush</t>
  </si>
  <si>
    <t>Michael D. Sellers</t>
  </si>
  <si>
    <t>Eye of the DolphinÂ </t>
  </si>
  <si>
    <t>Reed Cowan</t>
  </si>
  <si>
    <t>Emily Pearson</t>
  </si>
  <si>
    <t>Dustin Lance Black</t>
  </si>
  <si>
    <t>8: The Mormon PropositionÂ </t>
  </si>
  <si>
    <t>James Dodson</t>
  </si>
  <si>
    <t>The Other End of the LineÂ </t>
  </si>
  <si>
    <t>RÃ¼diger Vogler</t>
  </si>
  <si>
    <t>AnatomyÂ </t>
  </si>
  <si>
    <t>Alex Rivera</t>
  </si>
  <si>
    <t>Sleep DealerÂ </t>
  </si>
  <si>
    <t>SuperÂ </t>
  </si>
  <si>
    <t>Get on the BusÂ </t>
  </si>
  <si>
    <t>Robby Henson</t>
  </si>
  <si>
    <t>Thr3eÂ </t>
  </si>
  <si>
    <t>Poland</t>
  </si>
  <si>
    <t>Shane Meadows</t>
  </si>
  <si>
    <t>This Is EnglandÂ </t>
  </si>
  <si>
    <t>Carmen Marron</t>
  </si>
  <si>
    <t>Jossara Jinaro</t>
  </si>
  <si>
    <t>Go for It!Â </t>
  </si>
  <si>
    <t>Dana Kimmell</t>
  </si>
  <si>
    <t>Richard Brooker</t>
  </si>
  <si>
    <t>Friday the 13th Part IIIÂ </t>
  </si>
  <si>
    <t>Danny Steinmann</t>
  </si>
  <si>
    <t>Melanie Kinnaman</t>
  </si>
  <si>
    <t>Tiffany Helm</t>
  </si>
  <si>
    <t>Friday the 13th: A New BeginningÂ </t>
  </si>
  <si>
    <t>Michael Landon Jr.</t>
  </si>
  <si>
    <t>The Last Sin EaterÂ </t>
  </si>
  <si>
    <t>William Wyler</t>
  </si>
  <si>
    <t>Teresa Wright</t>
  </si>
  <si>
    <t>Myrna Loy</t>
  </si>
  <si>
    <t>The Best Years of Our LivesÂ </t>
  </si>
  <si>
    <t>Petter NÃ¦ss</t>
  </si>
  <si>
    <t>Per Christian Ellefsen</t>
  </si>
  <si>
    <t>JÃ¸rgen Langhelle</t>
  </si>
  <si>
    <t>EllingÂ </t>
  </si>
  <si>
    <t>Daniela Bianchi</t>
  </si>
  <si>
    <t>From Russia with LoveÂ </t>
  </si>
  <si>
    <t>Michael Herz</t>
  </si>
  <si>
    <t>Jessica Dublin</t>
  </si>
  <si>
    <t>Action|Comedy|Horror|Sci-Fi</t>
  </si>
  <si>
    <t>Phoebe Legere</t>
  </si>
  <si>
    <t>The Toxic Avenger Part IIÂ </t>
  </si>
  <si>
    <t>David Robert Mitchell</t>
  </si>
  <si>
    <t>Ruby Harris</t>
  </si>
  <si>
    <t>Maika Monroe</t>
  </si>
  <si>
    <t>It FollowsÂ </t>
  </si>
  <si>
    <t>Vernon Wells</t>
  </si>
  <si>
    <t>Mad Max 2: The Road WarriorÂ </t>
  </si>
  <si>
    <t>Chia-Liang Liu</t>
  </si>
  <si>
    <t>The Legend of Drunken MasterÂ </t>
  </si>
  <si>
    <t>Alicia Goranson</t>
  </si>
  <si>
    <t>Boys Don't CryÂ </t>
  </si>
  <si>
    <t>Chris Kentis</t>
  </si>
  <si>
    <t>Julia Taylor Ross</t>
  </si>
  <si>
    <t>Eric Sheffer Stevens</t>
  </si>
  <si>
    <t>Silent HouseÂ </t>
  </si>
  <si>
    <t>The Lives of OthersÂ </t>
  </si>
  <si>
    <t>Alex Kendrick</t>
  </si>
  <si>
    <t>Ben Davies</t>
  </si>
  <si>
    <t>CourageousÂ </t>
  </si>
  <si>
    <t>Sylvain Chomet</t>
  </si>
  <si>
    <t>Charles Linton</t>
  </si>
  <si>
    <t>Animation|Comedy|Drama</t>
  </si>
  <si>
    <t>Michel Robin</t>
  </si>
  <si>
    <t>The Triplets of BellevilleÂ </t>
  </si>
  <si>
    <t>Chris Eyre</t>
  </si>
  <si>
    <t>Smoke SignalsÂ </t>
  </si>
  <si>
    <t>Albert Delpy</t>
  </si>
  <si>
    <t>Before SunsetÂ </t>
  </si>
  <si>
    <t>Jorge Salinas</t>
  </si>
  <si>
    <t>Adriana Barraza</t>
  </si>
  <si>
    <t>Amores PerrosÂ </t>
  </si>
  <si>
    <t>Sarah Clarke</t>
  </si>
  <si>
    <t>ThirteenÂ </t>
  </si>
  <si>
    <t>Debra Granik</t>
  </si>
  <si>
    <t>Shelley Waggener</t>
  </si>
  <si>
    <t>Winter's BoneÂ </t>
  </si>
  <si>
    <t>Miranda July</t>
  </si>
  <si>
    <t>Najarra Townsend</t>
  </si>
  <si>
    <t>Me and You and Everyone We KnowÂ </t>
  </si>
  <si>
    <t>Max Joseph</t>
  </si>
  <si>
    <t>We Are Your FriendsÂ </t>
  </si>
  <si>
    <t>Harsh TimesÂ </t>
  </si>
  <si>
    <t>CaptiveÂ </t>
  </si>
  <si>
    <t>Full FrontalÂ </t>
  </si>
  <si>
    <t>Kevin Tenney</t>
  </si>
  <si>
    <t>Tawny Kitaen</t>
  </si>
  <si>
    <t>WitchboardÂ </t>
  </si>
  <si>
    <t>Peter Stickles</t>
  </si>
  <si>
    <t>Sook-Yin Lee</t>
  </si>
  <si>
    <t>ShortbusÂ </t>
  </si>
  <si>
    <t>Ari Folman</t>
  </si>
  <si>
    <t>Ronny Dayag</t>
  </si>
  <si>
    <t>Animation|Biography|Documentary|Drama|History|War</t>
  </si>
  <si>
    <t>Waltz with BashirÂ </t>
  </si>
  <si>
    <t>Hebrew</t>
  </si>
  <si>
    <t>Israel</t>
  </si>
  <si>
    <t>Gary Rogers</t>
  </si>
  <si>
    <t>Kirby Heyborne</t>
  </si>
  <si>
    <t>Noah Danby</t>
  </si>
  <si>
    <t>The Book of Mormon Movie, Volume 1: The JourneyÂ </t>
  </si>
  <si>
    <t>Marielle Heller</t>
  </si>
  <si>
    <t>The Diary of a Teenage GirlÂ </t>
  </si>
  <si>
    <t>David Sington</t>
  </si>
  <si>
    <t>Buzz Aldrin</t>
  </si>
  <si>
    <t>Documentary|History</t>
  </si>
  <si>
    <t>John F. Kennedy</t>
  </si>
  <si>
    <t>In the Shadow of the MoonÂ </t>
  </si>
  <si>
    <t>Biography|Documentary|History</t>
  </si>
  <si>
    <t>Inside Deep ThroatÂ </t>
  </si>
  <si>
    <t>Huck Botko</t>
  </si>
  <si>
    <t>Krysta Rodriguez</t>
  </si>
  <si>
    <t>Matt Bennett</t>
  </si>
  <si>
    <t>The Virginity HitÂ </t>
  </si>
  <si>
    <t>David Duchovny</t>
  </si>
  <si>
    <t>House of DÂ </t>
  </si>
  <si>
    <t>Lance Mungia</t>
  </si>
  <si>
    <t>Stephane Gauger</t>
  </si>
  <si>
    <t>Action|Adventure|Comedy|Drama|Music|Sci-Fi</t>
  </si>
  <si>
    <t>Jeffrey Falcon</t>
  </si>
  <si>
    <t>Six-String SamuraiÂ </t>
  </si>
  <si>
    <t>Hue Rhodes</t>
  </si>
  <si>
    <t>Saint John of Las VegasÂ </t>
  </si>
  <si>
    <t>Caleb Landry Jones</t>
  </si>
  <si>
    <t>StonewallÂ </t>
  </si>
  <si>
    <t>Hunter Richards</t>
  </si>
  <si>
    <t>LondonÂ </t>
  </si>
  <si>
    <t>Laurie Collyer</t>
  </si>
  <si>
    <t>SherrybabyÂ </t>
  </si>
  <si>
    <t>Ralph Ziman</t>
  </si>
  <si>
    <t>Kenneth Nkosi</t>
  </si>
  <si>
    <t>Gangster's Paradise: JerusalemaÂ </t>
  </si>
  <si>
    <t>Orson Welles</t>
  </si>
  <si>
    <t>Everett Sloane</t>
  </si>
  <si>
    <t>Crime|Drama|Film-Noir|Mystery|Thriller</t>
  </si>
  <si>
    <t>Rita Hayworth</t>
  </si>
  <si>
    <t>The Lady from ShanghaiÂ </t>
  </si>
  <si>
    <t>Paul Bunnell</t>
  </si>
  <si>
    <t>Kevin McCarthy</t>
  </si>
  <si>
    <t>Comedy|Fantasy|Musical|Sci-Fi</t>
  </si>
  <si>
    <t>Kate Maberly</t>
  </si>
  <si>
    <t>The Ghastly Love of Johnny XÂ </t>
  </si>
  <si>
    <t>Tim Hunter</t>
  </si>
  <si>
    <t>River's EdgeÂ </t>
  </si>
  <si>
    <t>NorthforkÂ </t>
  </si>
  <si>
    <t>Rodrigo CortÃ©s</t>
  </si>
  <si>
    <t>BuriedÂ </t>
  </si>
  <si>
    <t>Pascal Arnold</t>
  </si>
  <si>
    <t>Lizzie BrocherÃ©</t>
  </si>
  <si>
    <t>Karl E. Landler</t>
  </si>
  <si>
    <t>One to AnotherÂ </t>
  </si>
  <si>
    <t>Philippe Petit</t>
  </si>
  <si>
    <t>Biography|Crime|Documentary|History|Thriller</t>
  </si>
  <si>
    <t>Paul McGill</t>
  </si>
  <si>
    <t>Man on WireÂ </t>
  </si>
  <si>
    <t>Jamal Hill</t>
  </si>
  <si>
    <t>Adam Ratcliffe</t>
  </si>
  <si>
    <t>Logan Browning</t>
  </si>
  <si>
    <t>Brotherly LoveÂ </t>
  </si>
  <si>
    <t>Daniel Stamm</t>
  </si>
  <si>
    <t>The Last ExorcismÂ </t>
  </si>
  <si>
    <t>Carlos Carrera</t>
  </si>
  <si>
    <t>Ana Claudia TalancÃ³n</t>
  </si>
  <si>
    <t>El crimen del padre AmaroÂ </t>
  </si>
  <si>
    <t>Benh Zeitlin</t>
  </si>
  <si>
    <t>Gina Montana</t>
  </si>
  <si>
    <t>Beasts of the Southern WildÂ </t>
  </si>
  <si>
    <t>Maggie Greenwald</t>
  </si>
  <si>
    <t>SongcatcherÂ </t>
  </si>
  <si>
    <t>Ludger Pistor</t>
  </si>
  <si>
    <t>Run Lola RunÂ </t>
  </si>
  <si>
    <t>Lucky McKee</t>
  </si>
  <si>
    <t>Will Estes</t>
  </si>
  <si>
    <t>MayÂ </t>
  </si>
  <si>
    <t>In the BedroomÂ </t>
  </si>
  <si>
    <t>Steven R. Monroe</t>
  </si>
  <si>
    <t>Sarah Butler</t>
  </si>
  <si>
    <t>I Spit on Your GraveÂ </t>
  </si>
  <si>
    <t>Mark Illsley</t>
  </si>
  <si>
    <t>Ally Walker</t>
  </si>
  <si>
    <t>Happy, TexasÂ </t>
  </si>
  <si>
    <t>Pawel Pawlikowski</t>
  </si>
  <si>
    <t>Natalie Press</t>
  </si>
  <si>
    <t>My Summer of LoveÂ </t>
  </si>
  <si>
    <t>Ritesh Batra</t>
  </si>
  <si>
    <t>Nawazuddin Siddiqui</t>
  </si>
  <si>
    <t>The LunchboxÂ </t>
  </si>
  <si>
    <t>Sally Potter</t>
  </si>
  <si>
    <t>YesÂ </t>
  </si>
  <si>
    <t>Nadine Labaki</t>
  </si>
  <si>
    <t>Adel Karam</t>
  </si>
  <si>
    <t>Yasmine Al Massri</t>
  </si>
  <si>
    <t>CaramelÂ </t>
  </si>
  <si>
    <t>Arabic</t>
  </si>
  <si>
    <t>FranÃ§ois Truffaut</t>
  </si>
  <si>
    <t>Jean-Paul Belmondo</t>
  </si>
  <si>
    <t>Mississippi MermaidÂ </t>
  </si>
  <si>
    <t>Marisa Coughlan</t>
  </si>
  <si>
    <t>I Love Your WorkÂ </t>
  </si>
  <si>
    <t>Adrienne Shelly</t>
  </si>
  <si>
    <t>WaitressÂ </t>
  </si>
  <si>
    <t>Newt Arnold</t>
  </si>
  <si>
    <t>Donald Gibb</t>
  </si>
  <si>
    <t>BloodsportÂ </t>
  </si>
  <si>
    <t>Elizabeth Meriwether</t>
  </si>
  <si>
    <t>William Baldwin</t>
  </si>
  <si>
    <t>The Squid and the WhaleÂ </t>
  </si>
  <si>
    <t>Jennifer Westfeldt</t>
  </si>
  <si>
    <t>Scott Cohen</t>
  </si>
  <si>
    <t>Kissing Jessica SteinÂ </t>
  </si>
  <si>
    <t>ExoticaÂ </t>
  </si>
  <si>
    <t>Buffalo '66Â </t>
  </si>
  <si>
    <t>InsidiousÂ </t>
  </si>
  <si>
    <t>FabiÃ¡n Bielinsky</t>
  </si>
  <si>
    <t>GastÃ³n Pauls</t>
  </si>
  <si>
    <t>Nine QueensÂ </t>
  </si>
  <si>
    <t>Rebecca Miller</t>
  </si>
  <si>
    <t>The Ballad of Jack and RoseÂ </t>
  </si>
  <si>
    <t>Maggie Carey</t>
  </si>
  <si>
    <t>The To Do ListÂ </t>
  </si>
  <si>
    <t>Salvator Xuereb</t>
  </si>
  <si>
    <t>Killing ZoeÂ </t>
  </si>
  <si>
    <t>Henry Bean</t>
  </si>
  <si>
    <t>Theresa Russell</t>
  </si>
  <si>
    <t>The BelieverÂ </t>
  </si>
  <si>
    <t>Session 9Â </t>
  </si>
  <si>
    <t>Jessy Schram</t>
  </si>
  <si>
    <t>I Want Someone to Eat Cheese WithÂ </t>
  </si>
  <si>
    <t>Charles Chaplin</t>
  </si>
  <si>
    <t>Stanley Blystone</t>
  </si>
  <si>
    <t>Paulette Goddard</t>
  </si>
  <si>
    <t>Modern TimesÂ </t>
  </si>
  <si>
    <t>Pete Jones</t>
  </si>
  <si>
    <t>Stolen SummerÂ </t>
  </si>
  <si>
    <t>My Name Is BruceÂ </t>
  </si>
  <si>
    <t>Bruce McDonald</t>
  </si>
  <si>
    <t>Georgina Reilly</t>
  </si>
  <si>
    <t>PontypoolÂ </t>
  </si>
  <si>
    <t>James Mottern</t>
  </si>
  <si>
    <t>TruckerÂ </t>
  </si>
  <si>
    <t>The Lords of SalemÂ </t>
  </si>
  <si>
    <t>William Cottrell</t>
  </si>
  <si>
    <t>Billy Gilbert</t>
  </si>
  <si>
    <t>Adriana Caselotti</t>
  </si>
  <si>
    <t>Snow White and the Seven DwarfsÂ </t>
  </si>
  <si>
    <t>Lucrecia Martel</t>
  </si>
  <si>
    <t>Mercedes MorÃ¡n</t>
  </si>
  <si>
    <t>The Holy GirlÂ </t>
  </si>
  <si>
    <t>Zak Penn</t>
  </si>
  <si>
    <t>Gabriel Beristain</t>
  </si>
  <si>
    <t>Adventure|Comedy|Horror</t>
  </si>
  <si>
    <t>Incident at Loch NessÂ </t>
  </si>
  <si>
    <t>Lock, Stock and Two Smoking BarrelsÂ </t>
  </si>
  <si>
    <t>Paprika Steen</t>
  </si>
  <si>
    <t>The CelebrationÂ </t>
  </si>
  <si>
    <t>Trees LoungeÂ </t>
  </si>
  <si>
    <t>Ham Tran</t>
  </si>
  <si>
    <t>Kieu Chinh</t>
  </si>
  <si>
    <t>Long Nguyen</t>
  </si>
  <si>
    <t>Journey from the FallÂ </t>
  </si>
  <si>
    <t>Vietnamese</t>
  </si>
  <si>
    <t>Rich Cowan</t>
  </si>
  <si>
    <t>The BasketÂ </t>
  </si>
  <si>
    <t>Jonathan Kesselman</t>
  </si>
  <si>
    <t>The Hebrew HammerÂ </t>
  </si>
  <si>
    <t>Adrienne King</t>
  </si>
  <si>
    <t>Betsy Palmer</t>
  </si>
  <si>
    <t>Friday the 13th Part 2Â </t>
  </si>
  <si>
    <t>Laura San Giacomo</t>
  </si>
  <si>
    <t>Sex, Lies, and VideotapeÂ </t>
  </si>
  <si>
    <t>SawÂ </t>
  </si>
  <si>
    <t>Super TroopersÂ </t>
  </si>
  <si>
    <t>Randeep Hooda</t>
  </si>
  <si>
    <t>Naseeruddin Shah</t>
  </si>
  <si>
    <t>Monsoon WeddingÂ </t>
  </si>
  <si>
    <t>You Can Count on MeÂ </t>
  </si>
  <si>
    <t>Jamie Babbit</t>
  </si>
  <si>
    <t>But I'm a CheerleaderÂ </t>
  </si>
  <si>
    <t>David Boyd</t>
  </si>
  <si>
    <t>Home RunÂ </t>
  </si>
  <si>
    <t>Reservoir DogsÂ </t>
  </si>
  <si>
    <t>Luigi Pistilli</t>
  </si>
  <si>
    <t>The Good, the Bad and the UglyÂ </t>
  </si>
  <si>
    <t>Anna Muylaert</t>
  </si>
  <si>
    <t>Regina CasÃ©</t>
  </si>
  <si>
    <t>Alex Huszar</t>
  </si>
  <si>
    <t>The Second MotherÂ </t>
  </si>
  <si>
    <t>Steve Taylor</t>
  </si>
  <si>
    <t>Marshall Allman</t>
  </si>
  <si>
    <t>Blue Like JazzÂ </t>
  </si>
  <si>
    <t>Kurt Voss</t>
  </si>
  <si>
    <t>Coyote Shivers</t>
  </si>
  <si>
    <t>Lemmy</t>
  </si>
  <si>
    <t>Down and Out with the DollsÂ </t>
  </si>
  <si>
    <t>Adventure|Comedy|Sport</t>
  </si>
  <si>
    <t>AirborneÂ </t>
  </si>
  <si>
    <t>Rob McKittrick</t>
  </si>
  <si>
    <t>Waiting...Â </t>
  </si>
  <si>
    <t>Jeff Burr</t>
  </si>
  <si>
    <t>Action|Drama|Horror|Thriller</t>
  </si>
  <si>
    <t>From a Whisper to a ScreamÂ </t>
  </si>
  <si>
    <t>Panos Cosmatos</t>
  </si>
  <si>
    <t>Marilyn Norry</t>
  </si>
  <si>
    <t>Beyond the Black RainbowÂ </t>
  </si>
  <si>
    <t>Gareth Evans</t>
  </si>
  <si>
    <t>Yayan Ruhian</t>
  </si>
  <si>
    <t>Iko Uwais</t>
  </si>
  <si>
    <t>The Raid: RedemptionÂ </t>
  </si>
  <si>
    <t>Indonesian</t>
  </si>
  <si>
    <t>Indonesia</t>
  </si>
  <si>
    <t>Burgess Meredith</t>
  </si>
  <si>
    <t>RockyÂ </t>
  </si>
  <si>
    <t>Levan Gabriadze</t>
  </si>
  <si>
    <t>Renee Olstead</t>
  </si>
  <si>
    <t>UnfriendedÂ </t>
  </si>
  <si>
    <t>The HowlingÂ </t>
  </si>
  <si>
    <t>Jack Lord</t>
  </si>
  <si>
    <t>Ursula Andress</t>
  </si>
  <si>
    <t>Dr. NoÂ </t>
  </si>
  <si>
    <t>Bradley Parker</t>
  </si>
  <si>
    <t>Chernobyl DiariesÂ </t>
  </si>
  <si>
    <t>Clive Barker</t>
  </si>
  <si>
    <t>Ashley Laurence</t>
  </si>
  <si>
    <t>Andrew Robinson</t>
  </si>
  <si>
    <t>HellraiserÂ </t>
  </si>
  <si>
    <t>Harold Cronk</t>
  </si>
  <si>
    <t>Robin Givens</t>
  </si>
  <si>
    <t>Benjamin A. Onyango</t>
  </si>
  <si>
    <t>God's Not Dead 2Â </t>
  </si>
  <si>
    <t>Cry_WolfÂ </t>
  </si>
  <si>
    <t>Takao Okawara</t>
  </si>
  <si>
    <t>Naomi Nishida</t>
  </si>
  <si>
    <t>Hiroshi Abe</t>
  </si>
  <si>
    <t>Godzilla 2000Â </t>
  </si>
  <si>
    <t>Blue ValentineÂ </t>
  </si>
  <si>
    <t>Duncan Tucker</t>
  </si>
  <si>
    <t>TransamericaÂ </t>
  </si>
  <si>
    <t>Claudiu Trandafir</t>
  </si>
  <si>
    <t>Fernanda Andrade</t>
  </si>
  <si>
    <t>The Devil InsideÂ </t>
  </si>
  <si>
    <t>Russ Meyer</t>
  </si>
  <si>
    <t>Cynthia Myers</t>
  </si>
  <si>
    <t>Beyond the Valley of the DollsÂ </t>
  </si>
  <si>
    <t>The Green InfernoÂ </t>
  </si>
  <si>
    <t>Ben Lewin</t>
  </si>
  <si>
    <t>The SessionsÂ </t>
  </si>
  <si>
    <t>Next Stop WonderlandÂ </t>
  </si>
  <si>
    <t>Courtney Hunt</t>
  </si>
  <si>
    <t>Michael O'Keefe</t>
  </si>
  <si>
    <t>Frozen RiverÂ </t>
  </si>
  <si>
    <t>Morgan Neville</t>
  </si>
  <si>
    <t>Lou Adler</t>
  </si>
  <si>
    <t>20 Feet from StardomÂ </t>
  </si>
  <si>
    <t>Natasha Gregson Wagner</t>
  </si>
  <si>
    <t>Two Girls and a GuyÂ </t>
  </si>
  <si>
    <t>Walking and TalkingÂ </t>
  </si>
  <si>
    <t>Chris Paine</t>
  </si>
  <si>
    <t>Phyllis Diller</t>
  </si>
  <si>
    <t>Who Killed the Electric Car?Â </t>
  </si>
  <si>
    <t>Greg Berlanti</t>
  </si>
  <si>
    <t>The Broken Hearts Club: A Romantic ComedyÂ </t>
  </si>
  <si>
    <t>Marc Levin</t>
  </si>
  <si>
    <t>Saul Williams</t>
  </si>
  <si>
    <t>SlamÂ </t>
  </si>
  <si>
    <t>Richard Dutcher</t>
  </si>
  <si>
    <t>Frank Gerrish</t>
  </si>
  <si>
    <t>Brigham CityÂ </t>
  </si>
  <si>
    <t>Dian Bachar</t>
  </si>
  <si>
    <t>OrgazmoÂ </t>
  </si>
  <si>
    <t>All the Real GirlsÂ </t>
  </si>
  <si>
    <t>Finn Taylor</t>
  </si>
  <si>
    <t>Dream with the FishesÂ </t>
  </si>
  <si>
    <t>Karen Moncrieff</t>
  </si>
  <si>
    <t>Blue CarÂ </t>
  </si>
  <si>
    <t>Goran Dukic</t>
  </si>
  <si>
    <t>Wristcutters: A Love StoryÂ </t>
  </si>
  <si>
    <t>Efram Potelle</t>
  </si>
  <si>
    <t>The Battle of Shaker HeightsÂ </t>
  </si>
  <si>
    <t>Joshua Oppenheimer</t>
  </si>
  <si>
    <t>Herman Koto</t>
  </si>
  <si>
    <t>Biography|Crime|Documentary|History</t>
  </si>
  <si>
    <t>Anwar Congo</t>
  </si>
  <si>
    <t>The Act of KillingÂ </t>
  </si>
  <si>
    <t>Alex Gibney</t>
  </si>
  <si>
    <t>Crime|Documentary|War</t>
  </si>
  <si>
    <t>Taxi to the Dark SideÂ </t>
  </si>
  <si>
    <t>Paul Crowder</t>
  </si>
  <si>
    <t>Marv Albert</t>
  </si>
  <si>
    <t>Documentary|Sport</t>
  </si>
  <si>
    <t>PelÃ©</t>
  </si>
  <si>
    <t>Once in a Lifetime: The Extraordinary Story of the New York CosmosÂ </t>
  </si>
  <si>
    <t>Anthony Powell</t>
  </si>
  <si>
    <t>Tom Hamann</t>
  </si>
  <si>
    <t>Adventure|Biography|Documentary|Drama</t>
  </si>
  <si>
    <t>Josh Swanson</t>
  </si>
  <si>
    <t>Antarctica: A Year on IceÂ </t>
  </si>
  <si>
    <t>Johnny Remo</t>
  </si>
  <si>
    <t>Matthew Ziff</t>
  </si>
  <si>
    <t>HardflipÂ </t>
  </si>
  <si>
    <t>Ti West</t>
  </si>
  <si>
    <t>Lena Dunham</t>
  </si>
  <si>
    <t>The House of the DevilÂ </t>
  </si>
  <si>
    <t>Nick Tomnay</t>
  </si>
  <si>
    <t>The Perfect HostÂ </t>
  </si>
  <si>
    <t>Safe MenÂ </t>
  </si>
  <si>
    <t>The SpecialsÂ </t>
  </si>
  <si>
    <t>Eric Nicholas</t>
  </si>
  <si>
    <t>Jordana Spiro</t>
  </si>
  <si>
    <t>Alone with HerÂ </t>
  </si>
  <si>
    <t>Benjamin Dickinson</t>
  </si>
  <si>
    <t>Alexia Rasmussen</t>
  </si>
  <si>
    <t>Creative ControlÂ </t>
  </si>
  <si>
    <t>Hal Haberman</t>
  </si>
  <si>
    <t>Paul Blackthorne</t>
  </si>
  <si>
    <t>SpecialÂ </t>
  </si>
  <si>
    <t>Mariel Hemingway</t>
  </si>
  <si>
    <t>In Her Line of FireÂ </t>
  </si>
  <si>
    <t>The Jimmy ShowÂ </t>
  </si>
  <si>
    <t>Elia Kazan</t>
  </si>
  <si>
    <t>Karl Malden</t>
  </si>
  <si>
    <t>On the WaterfrontÂ </t>
  </si>
  <si>
    <t>Kat Coiro</t>
  </si>
  <si>
    <t>L!fe HappensÂ </t>
  </si>
  <si>
    <t>Cristian Mungiu</t>
  </si>
  <si>
    <t>Vlad Ivanov</t>
  </si>
  <si>
    <t>Anamaria Marinca</t>
  </si>
  <si>
    <t>4 Months, 3 Weeks and 2 DaysÂ </t>
  </si>
  <si>
    <t>Romanian</t>
  </si>
  <si>
    <t>G.J. Echternkamp</t>
  </si>
  <si>
    <t>Odessa Rae</t>
  </si>
  <si>
    <t>Hard CandyÂ </t>
  </si>
  <si>
    <t>The QuietÂ </t>
  </si>
  <si>
    <t>Ahna O'Reilly</t>
  </si>
  <si>
    <t>Fruitvale StationÂ </t>
  </si>
  <si>
    <t>Ramaa Mosley</t>
  </si>
  <si>
    <t>Comedy|Fantasy|Thriller</t>
  </si>
  <si>
    <t>The Brass TeapotÂ </t>
  </si>
  <si>
    <t>C. Jay Cox</t>
  </si>
  <si>
    <t>Latter DaysÂ </t>
  </si>
  <si>
    <t>Jamie Travis</t>
  </si>
  <si>
    <t>For a Good Time, Call...Â </t>
  </si>
  <si>
    <t>Rich Christiano</t>
  </si>
  <si>
    <t>D. David Morin</t>
  </si>
  <si>
    <t>Drama|Fantasy|Sci-Fi</t>
  </si>
  <si>
    <t>Gavin MacLeod</t>
  </si>
  <si>
    <t>Time ChangerÂ </t>
  </si>
  <si>
    <t>Asghar Farhadi</t>
  </si>
  <si>
    <t>Leila Hatami</t>
  </si>
  <si>
    <t>Shahab Hosseini</t>
  </si>
  <si>
    <t>A SeparationÂ </t>
  </si>
  <si>
    <t>Persian</t>
  </si>
  <si>
    <t>Todd Solondz</t>
  </si>
  <si>
    <t>Ken Leung</t>
  </si>
  <si>
    <t>Welcome to the DollhouseÂ </t>
  </si>
  <si>
    <t>Allison Dean</t>
  </si>
  <si>
    <t>Ruby in ParadiseÂ </t>
  </si>
  <si>
    <t>Victor Rasuk</t>
  </si>
  <si>
    <t>Raising Victor VargasÂ </t>
  </si>
  <si>
    <t>DeterrenceÂ </t>
  </si>
  <si>
    <t>Stig Frode Henriksen</t>
  </si>
  <si>
    <t>BjÃ¸rn Sundquist</t>
  </si>
  <si>
    <t>Dead SnowÂ </t>
  </si>
  <si>
    <t>American GraffitiÂ </t>
  </si>
  <si>
    <t>Matt Maiellaro</t>
  </si>
  <si>
    <t>Action|Adventure|Animation|Comedy|Fantasy|Sci-Fi</t>
  </si>
  <si>
    <t>Aqua Teen Hunger Force Colon Movie Film for TheatersÂ </t>
  </si>
  <si>
    <t>Safety Not GuaranteedÂ </t>
  </si>
  <si>
    <t>Ben Wheatley</t>
  </si>
  <si>
    <t>Kill ListÂ </t>
  </si>
  <si>
    <t>Jake Ryan</t>
  </si>
  <si>
    <t>The InnkeepersÂ </t>
  </si>
  <si>
    <t>Christel Khalil</t>
  </si>
  <si>
    <t>Raymond J. Barry</t>
  </si>
  <si>
    <t>Interview with the AssassinÂ </t>
  </si>
  <si>
    <t>Oliver Blackburn</t>
  </si>
  <si>
    <t>Nichola Burley</t>
  </si>
  <si>
    <t>Donkey PunchÂ </t>
  </si>
  <si>
    <t>Arthur Agee</t>
  </si>
  <si>
    <t>Documentary|Drama|Sport</t>
  </si>
  <si>
    <t>William Gates</t>
  </si>
  <si>
    <t>Hoop DreamsÂ </t>
  </si>
  <si>
    <t>L.I.E.Â </t>
  </si>
  <si>
    <t>Ryan Fleck</t>
  </si>
  <si>
    <t>Half NelsonÂ </t>
  </si>
  <si>
    <t>Mark Sandrich</t>
  </si>
  <si>
    <t>Edward Everett Horton</t>
  </si>
  <si>
    <t>Ginger Rogers</t>
  </si>
  <si>
    <t>Top HatÂ </t>
  </si>
  <si>
    <t>Daniel Myrick</t>
  </si>
  <si>
    <t>Joshua Leonard</t>
  </si>
  <si>
    <t>Heather Donahue</t>
  </si>
  <si>
    <t>The Blair Witch ProjectÂ </t>
  </si>
  <si>
    <t>Michael Wadleigh</t>
  </si>
  <si>
    <t>Jimi Hendrix</t>
  </si>
  <si>
    <t>Documentary|History|Music</t>
  </si>
  <si>
    <t>Joe Cocker</t>
  </si>
  <si>
    <t>WoodstockÂ </t>
  </si>
  <si>
    <t>Jon Gunn</t>
  </si>
  <si>
    <t>David A.R. White</t>
  </si>
  <si>
    <t>Mercy StreetsÂ </t>
  </si>
  <si>
    <t>Scott Ziehl</t>
  </si>
  <si>
    <t>Broken VesselsÂ </t>
  </si>
  <si>
    <t>Ringo Starr</t>
  </si>
  <si>
    <t>Paul McCartney</t>
  </si>
  <si>
    <t>A Hard Day's NightÂ </t>
  </si>
  <si>
    <t>Ken Bevel</t>
  </si>
  <si>
    <t>Kirk Cameron</t>
  </si>
  <si>
    <t>FireproofÂ </t>
  </si>
  <si>
    <t>Erin Bethea</t>
  </si>
  <si>
    <t>Joe Camp</t>
  </si>
  <si>
    <t>Peter Breck</t>
  </si>
  <si>
    <t>Adventure|Family|Romance</t>
  </si>
  <si>
    <t>Frances Bavier</t>
  </si>
  <si>
    <t>BenjiÂ </t>
  </si>
  <si>
    <t>Saul Stein</t>
  </si>
  <si>
    <t>Adventure|Biography|Drama|Horror|Thriller</t>
  </si>
  <si>
    <t>Blanchard Ryan</t>
  </si>
  <si>
    <t>Open WaterÂ </t>
  </si>
  <si>
    <t>John 'Bud' Cardos</t>
  </si>
  <si>
    <t>Hoke Howell</t>
  </si>
  <si>
    <t>Woody Strode</t>
  </si>
  <si>
    <t>Kingdom of the SpidersÂ </t>
  </si>
  <si>
    <t>The Station AgentÂ </t>
  </si>
  <si>
    <t>Brian Baugh</t>
  </si>
  <si>
    <t>Sean Michael Afable</t>
  </si>
  <si>
    <t>To Save a LifeÂ </t>
  </si>
  <si>
    <t>Barry W. Blaustein</t>
  </si>
  <si>
    <t>Vince McMahon</t>
  </si>
  <si>
    <t>Biography|Documentary|Sport</t>
  </si>
  <si>
    <t>Terry Funk</t>
  </si>
  <si>
    <t>Beyond the MatÂ </t>
  </si>
  <si>
    <t>Siddiq Barmak</t>
  </si>
  <si>
    <t>Zubaida Sahar</t>
  </si>
  <si>
    <t>Marina Golbahari</t>
  </si>
  <si>
    <t>OsamaÂ </t>
  </si>
  <si>
    <t>Afghanistan</t>
  </si>
  <si>
    <t>Joseph Dorman</t>
  </si>
  <si>
    <t>Peter Riegert</t>
  </si>
  <si>
    <t>Sholem Aleichem: Laughing in the DarknessÂ </t>
  </si>
  <si>
    <t>Greg Harrison</t>
  </si>
  <si>
    <t>Ari Gold</t>
  </si>
  <si>
    <t>GrooveÂ </t>
  </si>
  <si>
    <t>William Katt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</si>
  <si>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</si>
  <si>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</si>
  <si>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</si>
  <si>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</si>
  <si>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</si>
  <si>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</si>
  <si>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</si>
  <si>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LisaRaye McCoy</t>
  </si>
  <si>
    <t>Civil BrandÂ </t>
  </si>
  <si>
    <t>Lonesome JimÂ </t>
  </si>
  <si>
    <t>Akira Kurosawa</t>
  </si>
  <si>
    <t>Minoru Chiaki</t>
  </si>
  <si>
    <t>Takashi Shimura</t>
  </si>
  <si>
    <t>Seven SamuraiÂ </t>
  </si>
  <si>
    <t>Jake Sandvig</t>
  </si>
  <si>
    <t>Finishing the Game: The Search for a New Bruce LeeÂ </t>
  </si>
  <si>
    <t>Quentin Dupieux</t>
  </si>
  <si>
    <t>RubberÂ </t>
  </si>
  <si>
    <t>Amber Benson</t>
  </si>
  <si>
    <t>Tori Spelling</t>
  </si>
  <si>
    <t>Kiss the BrideÂ </t>
  </si>
  <si>
    <t>Alex Smith</t>
  </si>
  <si>
    <t>The Slaughter RuleÂ </t>
  </si>
  <si>
    <t>Gareth Edwards</t>
  </si>
  <si>
    <t>Whitney Able</t>
  </si>
  <si>
    <t>MonstersÂ </t>
  </si>
  <si>
    <t>Alex Craig Mann</t>
  </si>
  <si>
    <t>Detention of the DeadÂ </t>
  </si>
  <si>
    <t>Matty Rich</t>
  </si>
  <si>
    <t>George T. Odom</t>
  </si>
  <si>
    <t>Straight Out of BrooklynÂ </t>
  </si>
  <si>
    <t>Nicholas Farrell</t>
  </si>
  <si>
    <t>Bloody SundayÂ </t>
  </si>
  <si>
    <t>Hans Canosa</t>
  </si>
  <si>
    <t>Conversations with Other WomenÂ </t>
  </si>
  <si>
    <t>Lloyd Kaufman</t>
  </si>
  <si>
    <t>Comedy|Horror|Musical</t>
  </si>
  <si>
    <t>John Karyus</t>
  </si>
  <si>
    <t>Poultrygeist: Night of the Chicken DeadÂ </t>
  </si>
  <si>
    <t>Lloyd Bacon</t>
  </si>
  <si>
    <t>Dick Powell</t>
  </si>
  <si>
    <t>42nd StreetÂ </t>
  </si>
  <si>
    <t>Whit Stillman</t>
  </si>
  <si>
    <t>Taylor Nichols</t>
  </si>
  <si>
    <t>Chris Eigeman</t>
  </si>
  <si>
    <t>MetropolitanÂ </t>
  </si>
  <si>
    <t>Napoleon DynamiteÂ </t>
  </si>
  <si>
    <t>Eve Plumb</t>
  </si>
  <si>
    <t>Blue RuinÂ </t>
  </si>
  <si>
    <t>Oren Peli</t>
  </si>
  <si>
    <t>Ashley Palmer</t>
  </si>
  <si>
    <t>Paranormal ActivityÂ </t>
  </si>
  <si>
    <t>Monty Python and the Holy GrailÂ </t>
  </si>
  <si>
    <t>Jesse Garcia</t>
  </si>
  <si>
    <t>Emily Rios</t>
  </si>
  <si>
    <t>QuinceaÃ±eraÂ </t>
  </si>
  <si>
    <t>Jonathan Caouette</t>
  </si>
  <si>
    <t>Biography|Documentary</t>
  </si>
  <si>
    <t>Greg Ayres</t>
  </si>
  <si>
    <t>TarnationÂ </t>
  </si>
  <si>
    <t>Lucio Fulci</t>
  </si>
  <si>
    <t>David Warbeck</t>
  </si>
  <si>
    <t>Catriona MacColl</t>
  </si>
  <si>
    <t>The BeyondÂ </t>
  </si>
  <si>
    <t>What Happens in VegasÂ </t>
  </si>
  <si>
    <t>Harry Beaumont</t>
  </si>
  <si>
    <t>Bessie Love</t>
  </si>
  <si>
    <t>Anita Page</t>
  </si>
  <si>
    <t>The Broadway MelodyÂ </t>
  </si>
  <si>
    <t>Franck Khalfoun</t>
  </si>
  <si>
    <t>Nora Arnezeder</t>
  </si>
  <si>
    <t>America Olivo</t>
  </si>
  <si>
    <t>ManiacÂ </t>
  </si>
  <si>
    <t>Henry Alex Rubin</t>
  </si>
  <si>
    <t>Joe Bishop</t>
  </si>
  <si>
    <t>Mark Zupan</t>
  </si>
  <si>
    <t>MurderballÂ </t>
  </si>
  <si>
    <t>Sam Firstenberg</t>
  </si>
  <si>
    <t>Michael Dudikoff</t>
  </si>
  <si>
    <t>American Ninja 2: The ConfrontationÂ </t>
  </si>
  <si>
    <t>Janet McTeer</t>
  </si>
  <si>
    <t>TumbleweedsÂ </t>
  </si>
  <si>
    <t>Gregory Widen</t>
  </si>
  <si>
    <t>Action|Fantasy|Horror|Mystery|Thriller</t>
  </si>
  <si>
    <t>The ProphecyÂ </t>
  </si>
  <si>
    <t>Simon Abkarian</t>
  </si>
  <si>
    <t>When the Cat's AwayÂ </t>
  </si>
  <si>
    <t>Pieces of AprilÂ </t>
  </si>
  <si>
    <t>Kelly Reichardt</t>
  </si>
  <si>
    <t>Lucy</t>
  </si>
  <si>
    <t>Daniel London</t>
  </si>
  <si>
    <t>Old JoyÂ </t>
  </si>
  <si>
    <t>John Robinson</t>
  </si>
  <si>
    <t>Wendy and LucyÂ </t>
  </si>
  <si>
    <t>Eddie O'Flaherty</t>
  </si>
  <si>
    <t>Eddie Jones</t>
  </si>
  <si>
    <t>Don Wallace</t>
  </si>
  <si>
    <t>Fighting Tommy RileyÂ </t>
  </si>
  <si>
    <t>Bruce Dellis</t>
  </si>
  <si>
    <t>Thriller</t>
  </si>
  <si>
    <t>Locker 13Â </t>
  </si>
  <si>
    <t>Craig Zobel</t>
  </si>
  <si>
    <t>ComplianceÂ </t>
  </si>
  <si>
    <t>Chasing AmyÂ </t>
  </si>
  <si>
    <t>Lovely &amp; AmazingÂ </t>
  </si>
  <si>
    <t>Jason Tobin</t>
  </si>
  <si>
    <t>Parry Shen</t>
  </si>
  <si>
    <t>Better Luck TomorrowÂ </t>
  </si>
  <si>
    <t>Maria Maggenti</t>
  </si>
  <si>
    <t>The Incredibly True Adventure of Two Girls in LoveÂ </t>
  </si>
  <si>
    <t>Chuck &amp; BuckÂ </t>
  </si>
  <si>
    <t>Piyush Dinker Pandya</t>
  </si>
  <si>
    <t>Rizwan Manji</t>
  </si>
  <si>
    <t>Purva Bedi</t>
  </si>
  <si>
    <t>American DesiÂ </t>
  </si>
  <si>
    <t>CubeÂ </t>
  </si>
  <si>
    <t>Bill Plympton</t>
  </si>
  <si>
    <t>Bill Martone</t>
  </si>
  <si>
    <t>Animation|Comedy|Drama|Fantasy|Sci-Fi</t>
  </si>
  <si>
    <t>Charis Michelsen</t>
  </si>
  <si>
    <t>I Married a Strange Person!Â </t>
  </si>
  <si>
    <t>Amir Talai</t>
  </si>
  <si>
    <t>NovemberÂ </t>
  </si>
  <si>
    <t>Drake Doremus</t>
  </si>
  <si>
    <t>Charlie Bewley</t>
  </si>
  <si>
    <t>Like CrazyÂ </t>
  </si>
  <si>
    <t>The CanyonsÂ </t>
  </si>
  <si>
    <t>Tom Putnam</t>
  </si>
  <si>
    <t>Donald Austin</t>
  </si>
  <si>
    <t>Brendan Doogie Milewski</t>
  </si>
  <si>
    <t>BurnÂ </t>
  </si>
  <si>
    <t>Jon Shear</t>
  </si>
  <si>
    <t>UrbaniaÂ </t>
  </si>
  <si>
    <t>EugÃ¨ne LouriÃ©</t>
  </si>
  <si>
    <t>Cecil Kellaway</t>
  </si>
  <si>
    <t>Adventure|Horror|Sci-Fi</t>
  </si>
  <si>
    <t>Kenneth Tobey</t>
  </si>
  <si>
    <t>The Beast from 20,000 FathomsÂ </t>
  </si>
  <si>
    <t>Alex DÃ©sert</t>
  </si>
  <si>
    <t>SwingersÂ </t>
  </si>
  <si>
    <t>Gian Maria VolontÃ¨</t>
  </si>
  <si>
    <t>A Fistful of DollarsÂ </t>
  </si>
  <si>
    <t>Ricki Stern</t>
  </si>
  <si>
    <t>Evelyn Jefferson</t>
  </si>
  <si>
    <t>Crime|Documentary</t>
  </si>
  <si>
    <t>Darryl Hunt</t>
  </si>
  <si>
    <t>The Trials of Darryl HuntÂ </t>
  </si>
  <si>
    <t>Majid Majidi</t>
  </si>
  <si>
    <t>Amir Farrokh Hashemian</t>
  </si>
  <si>
    <t>Bahare Seddiqi</t>
  </si>
  <si>
    <t>Children of HeavenÂ </t>
  </si>
  <si>
    <t>Andrew Haigh</t>
  </si>
  <si>
    <t>Chris New</t>
  </si>
  <si>
    <t>WeekendÂ </t>
  </si>
  <si>
    <t>Joie Lee</t>
  </si>
  <si>
    <t>She's Gotta Have ItÂ </t>
  </si>
  <si>
    <t>Mike Cahill</t>
  </si>
  <si>
    <t>Robin Lord Taylor</t>
  </si>
  <si>
    <t>Another EarthÂ </t>
  </si>
  <si>
    <t>Melvin Van Peebles</t>
  </si>
  <si>
    <t>Sweet Sweetback's Baadasssss SongÂ </t>
  </si>
  <si>
    <t>TadpoleÂ </t>
  </si>
  <si>
    <t>MarkÃ©ta IrglovÃ¡</t>
  </si>
  <si>
    <t>Glen Hansard</t>
  </si>
  <si>
    <t>OnceÂ </t>
  </si>
  <si>
    <t>Michel Orion Scott</t>
  </si>
  <si>
    <t>Rowan Isaacson</t>
  </si>
  <si>
    <t>Temple Grandin</t>
  </si>
  <si>
    <t>The Horse BoyÂ </t>
  </si>
  <si>
    <t>Pat Boone</t>
  </si>
  <si>
    <t>Roger &amp; MeÂ </t>
  </si>
  <si>
    <t>Facing the GiantsÂ </t>
  </si>
  <si>
    <t>Travis Cluff</t>
  </si>
  <si>
    <t>Cassidy Gifford</t>
  </si>
  <si>
    <t>Pfeifer Brown</t>
  </si>
  <si>
    <t>The GallowsÂ </t>
  </si>
  <si>
    <t>Robert Townsend</t>
  </si>
  <si>
    <t>Hollywood ShuffleÂ </t>
  </si>
  <si>
    <t>Larry Blamire</t>
  </si>
  <si>
    <t>Brian Howe</t>
  </si>
  <si>
    <t>Fay Masterson</t>
  </si>
  <si>
    <t>The Lost Skeleton of CadavraÂ </t>
  </si>
  <si>
    <t>E.L. Katz</t>
  </si>
  <si>
    <t>Comedy|Crime|Drama|Horror|Thriller</t>
  </si>
  <si>
    <t>Cheap ThrillsÂ </t>
  </si>
  <si>
    <t>Clint Mansell</t>
  </si>
  <si>
    <t>PiÂ </t>
  </si>
  <si>
    <t>Myles Berkowitz</t>
  </si>
  <si>
    <t>Tom Ardavany</t>
  </si>
  <si>
    <t>20 DatesÂ </t>
  </si>
  <si>
    <t>Amanda Kearsan</t>
  </si>
  <si>
    <t>Comedy|Documentary|Drama</t>
  </si>
  <si>
    <t>Chemeeka Walker</t>
  </si>
  <si>
    <t>Super Size MeÂ </t>
  </si>
  <si>
    <t>Brandon Trost</t>
  </si>
  <si>
    <t>Sean Whalen</t>
  </si>
  <si>
    <t>The FPÂ </t>
  </si>
  <si>
    <t>Joe Swanberg</t>
  </si>
  <si>
    <t>Happy ChristmasÂ </t>
  </si>
  <si>
    <t>Shari Albert</t>
  </si>
  <si>
    <t>The Brothers McMullenÂ </t>
  </si>
  <si>
    <t>Tiny FurnitureÂ </t>
  </si>
  <si>
    <t>George WashingtonÂ </t>
  </si>
  <si>
    <t>Kevin Jordan</t>
  </si>
  <si>
    <t>Christa Miller</t>
  </si>
  <si>
    <t>Derick Martini</t>
  </si>
  <si>
    <t>Smiling Fish &amp; Goat on FireÂ </t>
  </si>
  <si>
    <t>ClerksÂ </t>
  </si>
  <si>
    <t>Stacy Edwards</t>
  </si>
  <si>
    <t>In the Company of MenÂ </t>
  </si>
  <si>
    <t>Tommy Pallotta</t>
  </si>
  <si>
    <t>SlackerÂ </t>
  </si>
  <si>
    <t>Mink Stole</t>
  </si>
  <si>
    <t>Comedy|Crime|Horror</t>
  </si>
  <si>
    <t>Divine</t>
  </si>
  <si>
    <t>Pink FlamingosÂ </t>
  </si>
  <si>
    <t>BÃ©atrice Dalle</t>
  </si>
  <si>
    <t>CleanÂ </t>
  </si>
  <si>
    <t>Jafar Panahi</t>
  </si>
  <si>
    <t>Nargess Mamizadeh</t>
  </si>
  <si>
    <t>Fereshteh Sadre Orafaiy</t>
  </si>
  <si>
    <t>The CircleÂ </t>
  </si>
  <si>
    <t>Shane Carruth</t>
  </si>
  <si>
    <t>David Sullivan</t>
  </si>
  <si>
    <t>PrimerÂ </t>
  </si>
  <si>
    <t>Peter Marquardt</t>
  </si>
  <si>
    <t>Carlos Gallardo</t>
  </si>
  <si>
    <t>El MariachiÂ </t>
  </si>
  <si>
    <t>Brian Herzlinger</t>
  </si>
  <si>
    <t>John August</t>
  </si>
  <si>
    <t>My Date with DrewÂ </t>
  </si>
  <si>
    <t>PROFIT/LOSS</t>
  </si>
  <si>
    <t>MAX</t>
  </si>
  <si>
    <t>MIN</t>
  </si>
  <si>
    <t>Row Labels</t>
  </si>
  <si>
    <t>Grand Total</t>
  </si>
  <si>
    <t>Sum of PROFIT/LOSS</t>
  </si>
  <si>
    <t>profit</t>
  </si>
  <si>
    <t xml:space="preserve">                                                                            Correlation</t>
  </si>
  <si>
    <t>FOR MOVIE DURATION</t>
  </si>
  <si>
    <t>MEAN</t>
  </si>
  <si>
    <t>MEADIN</t>
  </si>
  <si>
    <t>SD</t>
  </si>
  <si>
    <t>List of languages</t>
  </si>
  <si>
    <t>Number of movies</t>
  </si>
  <si>
    <t>MEDIAN</t>
  </si>
  <si>
    <t>Count of language</t>
  </si>
  <si>
    <t>Fantasy</t>
  </si>
  <si>
    <t>Sci-Fi</t>
  </si>
  <si>
    <t>Romance</t>
  </si>
  <si>
    <t>Animation</t>
  </si>
  <si>
    <t>Family</t>
  </si>
  <si>
    <t>Musical</t>
  </si>
  <si>
    <t>Mystery</t>
  </si>
  <si>
    <t>History</t>
  </si>
  <si>
    <t>Sport</t>
  </si>
  <si>
    <t>Crime</t>
  </si>
  <si>
    <t>War</t>
  </si>
  <si>
    <t>Biography</t>
  </si>
  <si>
    <t>Music</t>
  </si>
  <si>
    <t>Film-Noir</t>
  </si>
  <si>
    <t>GENRE(Separated)</t>
  </si>
  <si>
    <t>Count of GENRE(Separated)</t>
  </si>
  <si>
    <t>Average of imdb_score</t>
  </si>
  <si>
    <t>Min of imdb_score</t>
  </si>
  <si>
    <t>genre</t>
  </si>
  <si>
    <t>StdDev of imdb_score</t>
  </si>
  <si>
    <t>Var of imdb_score</t>
  </si>
  <si>
    <t>Max of imdb_score2</t>
  </si>
  <si>
    <t>t</t>
  </si>
  <si>
    <t xml:space="preserve">                  Highest Profit</t>
  </si>
  <si>
    <t>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</si>
</sst>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 - IMDB_Movies PROJECT5.xlsx]sheet2!PivotTable3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genre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14231146106736658"/>
              <c:y val="0.16358315964180947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70DF4307-F3E7-4D50-8092-6DB9577BC648}" type="CATEGORYNAM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, </a:t>
                </a:r>
                <a:fld id="{C8254482-272D-4242-93A4-8BC353F3973B}" type="VALUE">
                  <a:rPr lang="en-US" baseline="0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r>
                  <a:rPr lang="en-US" baseline="0">
                    <a:solidFill>
                      <a:schemeClr val="bg1"/>
                    </a:solidFill>
                  </a:rPr>
                  <a:t>, </a:t>
                </a:r>
                <a:fld id="{628858D5-29FB-4A13-82C5-A89B918B8464}" type="PERCENTAGE">
                  <a:rPr lang="en-US" baseline="0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4727755905511816"/>
              <c:y val="0.17206268334105296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DFFFF21F-95FE-4F30-BE48-84F334347CF9}" type="CATEGORYNAM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, </a:t>
                </a:r>
                <a:fld id="{27106715-4A16-4AEA-A554-55F582EE0B20}" type="VALUE">
                  <a:rPr lang="en-US" baseline="0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r>
                  <a:rPr lang="en-US" baseline="0">
                    <a:solidFill>
                      <a:schemeClr val="bg1"/>
                    </a:solidFill>
                  </a:rPr>
                  <a:t>, </a:t>
                </a:r>
                <a:fld id="{FF8AE7AE-289C-4FE1-97ED-EFF479F3CD2C}" type="PERCENTAGE">
                  <a:rPr lang="en-US" baseline="0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24913123359580053"/>
              <c:y val="-2.235120426123205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6D4BC9AF-5FE3-4DD2-B420-F6FF55B3D789}" type="CATEGORYNAM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, </a:t>
                </a:r>
                <a:fld id="{250397C5-C965-42C1-8256-E4D50F14C34E}" type="VALUE">
                  <a:rPr lang="en-US" baseline="0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r>
                  <a:rPr lang="en-US" baseline="0">
                    <a:solidFill>
                      <a:schemeClr val="bg1"/>
                    </a:solidFill>
                  </a:rPr>
                  <a:t>, </a:t>
                </a:r>
                <a:fld id="{DD8E53D1-5E94-40B8-80AF-C7E6D6C80FAF}" type="PERCENTAGE">
                  <a:rPr lang="en-US" baseline="0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1025734908136483"/>
          <c:y val="0.14359536629612471"/>
          <c:w val="0.7181402012248469"/>
          <c:h val="0.79206639840975757"/>
        </c:manualLayout>
      </c:layout>
      <c:pie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explosion val="6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C31-429D-91F7-EAECF87FB62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2C31-429D-91F7-EAECF87FB62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C02-4C45-86F2-57A17E13885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C02-4C45-86F2-57A17E13885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2C31-429D-91F7-EAECF87FB628}"/>
              </c:ext>
            </c:extLst>
          </c:dPt>
          <c:dLbls>
            <c:dLbl>
              <c:idx val="0"/>
              <c:layout>
                <c:manualLayout>
                  <c:x val="-0.14727755905511816"/>
                  <c:y val="0.17206268334105296"/>
                </c:manualLayout>
              </c:layout>
              <c:tx>
                <c:rich>
                  <a:bodyPr/>
                  <a:lstStyle/>
                  <a:p>
                    <a:fld id="{DFFFF21F-95FE-4F30-BE48-84F334347CF9}" type="CATEGORYNAME">
                      <a:rPr lang="en-US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, </a:t>
                    </a:r>
                    <a:fld id="{27106715-4A16-4AEA-A554-55F582EE0B20}" type="VALUE">
                      <a:rPr lang="en-US" baseline="0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, </a:t>
                    </a:r>
                    <a:fld id="{FF8AE7AE-289C-4FE1-97ED-EFF479F3CD2C}" type="PERCENTAGE">
                      <a:rPr lang="en-US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C31-429D-91F7-EAECF87FB628}"/>
                </c:ext>
              </c:extLst>
            </c:dLbl>
            <c:dLbl>
              <c:idx val="1"/>
              <c:layout>
                <c:manualLayout>
                  <c:x val="-0.24913123359580053"/>
                  <c:y val="-2.2351204261232053E-2"/>
                </c:manualLayout>
              </c:layout>
              <c:tx>
                <c:rich>
                  <a:bodyPr/>
                  <a:lstStyle/>
                  <a:p>
                    <a:fld id="{6D4BC9AF-5FE3-4DD2-B420-F6FF55B3D789}" type="CATEGORYNAME">
                      <a:rPr lang="en-US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, </a:t>
                    </a:r>
                    <a:fld id="{250397C5-C965-42C1-8256-E4D50F14C34E}" type="VALUE">
                      <a:rPr lang="en-US" baseline="0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, </a:t>
                    </a:r>
                    <a:fld id="{DD8E53D1-5E94-40B8-80AF-C7E6D6C80FAF}" type="PERCENTAGE">
                      <a:rPr lang="en-US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2C31-429D-91F7-EAECF87FB628}"/>
                </c:ext>
              </c:extLst>
            </c:dLbl>
            <c:dLbl>
              <c:idx val="4"/>
              <c:layout>
                <c:manualLayout>
                  <c:x val="0.14231146106736658"/>
                  <c:y val="0.16358315964180947"/>
                </c:manualLayout>
              </c:layout>
              <c:tx>
                <c:rich>
                  <a:bodyPr/>
                  <a:lstStyle/>
                  <a:p>
                    <a:fld id="{70DF4307-F3E7-4D50-8092-6DB9577BC648}" type="CATEGORYNAME">
                      <a:rPr lang="en-US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, </a:t>
                    </a:r>
                    <a:fld id="{C8254482-272D-4242-93A4-8BC353F3973B}" type="VALUE">
                      <a:rPr lang="en-US" baseline="0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, </a:t>
                    </a:r>
                    <a:fld id="{628858D5-29FB-4A13-82C5-A89B918B8464}" type="PERCENTAGE">
                      <a:rPr lang="en-US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2C31-429D-91F7-EAECF87FB6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sheet2!$A$4:$A$9</c:f>
              <c:strCache>
                <c:ptCount val="5"/>
                <c:pt idx="0">
                  <c:v>Action</c:v>
                </c:pt>
                <c:pt idx="1">
                  <c:v>Comedy</c:v>
                </c:pt>
                <c:pt idx="2">
                  <c:v>Drama</c:v>
                </c:pt>
                <c:pt idx="3">
                  <c:v>Romance</c:v>
                </c:pt>
                <c:pt idx="4">
                  <c:v>Thriller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923</c:v>
                </c:pt>
                <c:pt idx="1">
                  <c:v>1443</c:v>
                </c:pt>
                <c:pt idx="2">
                  <c:v>1846</c:v>
                </c:pt>
                <c:pt idx="3">
                  <c:v>838</c:v>
                </c:pt>
                <c:pt idx="4">
                  <c:v>1072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31-429D-91F7-EAECF87FB62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 - IMDB_Movies PROJECT5.xlsx]TASK1!PivotTable4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TASK1!$B$3</c:f>
              <c:strCache>
                <c:ptCount val="1"/>
                <c:pt idx="0">
                  <c:v>Average of imdb_score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TASK1!$A$4:$A$9</c:f>
              <c:strCache>
                <c:ptCount val="5"/>
                <c:pt idx="0">
                  <c:v>Action</c:v>
                </c:pt>
                <c:pt idx="1">
                  <c:v>Comedy</c:v>
                </c:pt>
                <c:pt idx="2">
                  <c:v>Drama</c:v>
                </c:pt>
                <c:pt idx="3">
                  <c:v>Romance</c:v>
                </c:pt>
                <c:pt idx="4">
                  <c:v>Thriller</c:v>
                </c:pt>
              </c:strCache>
            </c:strRef>
          </c:cat>
          <c:val>
            <c:numRef>
              <c:f>TASK1!$B$4:$B$9</c:f>
              <c:numCache>
                <c:formatCode>General</c:formatCode>
                <c:ptCount val="5"/>
                <c:pt idx="0">
                  <c:v>6.4634746922024462</c:v>
                </c:pt>
                <c:pt idx="1">
                  <c:v>6.4634746922024462</c:v>
                </c:pt>
                <c:pt idx="2">
                  <c:v>6.4634746922024462</c:v>
                </c:pt>
                <c:pt idx="3">
                  <c:v>6.4634746922024462</c:v>
                </c:pt>
                <c:pt idx="4">
                  <c:v>6.4634746922024462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E-49F1-8BE5-51637E7348C9}"/>
            </c:ext>
          </c:extLst>
        </c:ser>
        <c:ser>
          <c:idx val="1"/>
          <c:order val="1"/>
          <c:tx>
            <c:strRef>
              <c:f>TASK1!$C$3</c:f>
              <c:strCache>
                <c:ptCount val="1"/>
                <c:pt idx="0">
                  <c:v>Min of imdb_score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TASK1!$A$4:$A$9</c:f>
              <c:strCache>
                <c:ptCount val="5"/>
                <c:pt idx="0">
                  <c:v>Action</c:v>
                </c:pt>
                <c:pt idx="1">
                  <c:v>Comedy</c:v>
                </c:pt>
                <c:pt idx="2">
                  <c:v>Drama</c:v>
                </c:pt>
                <c:pt idx="3">
                  <c:v>Romance</c:v>
                </c:pt>
                <c:pt idx="4">
                  <c:v>Thriller</c:v>
                </c:pt>
              </c:strCache>
            </c:strRef>
          </c:cat>
          <c:val>
            <c:numRef>
              <c:f>TASK1!$C$4:$C$9</c:f>
              <c:numCache>
                <c:formatCode>General</c:formatCode>
                <c:ptCount val="5"/>
                <c:pt idx="0">
                  <c:v>1.6</c:v>
                </c:pt>
                <c:pt idx="1">
                  <c:v>1.6</c:v>
                </c:pt>
                <c:pt idx="2">
                  <c:v>1.6</c:v>
                </c:pt>
                <c:pt idx="3">
                  <c:v>1.6</c:v>
                </c:pt>
                <c:pt idx="4">
                  <c:v>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E-49F1-8BE5-51637E7348C9}"/>
            </c:ext>
          </c:extLst>
        </c:ser>
        <c:ser>
          <c:idx val="2"/>
          <c:order val="2"/>
          <c:tx>
            <c:strRef>
              <c:f>TASK1!$D$3</c:f>
              <c:strCache>
                <c:ptCount val="1"/>
                <c:pt idx="0">
                  <c:v>Max of imdb_score2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TASK1!$A$4:$A$9</c:f>
              <c:strCache>
                <c:ptCount val="5"/>
                <c:pt idx="0">
                  <c:v>Action</c:v>
                </c:pt>
                <c:pt idx="1">
                  <c:v>Comedy</c:v>
                </c:pt>
                <c:pt idx="2">
                  <c:v>Drama</c:v>
                </c:pt>
                <c:pt idx="3">
                  <c:v>Romance</c:v>
                </c:pt>
                <c:pt idx="4">
                  <c:v>Thriller</c:v>
                </c:pt>
              </c:strCache>
            </c:strRef>
          </c:cat>
          <c:val>
            <c:numRef>
              <c:f>TASK1!$D$4:$D$9</c:f>
              <c:numCache>
                <c:formatCode>General</c:formatCode>
                <c:ptCount val="5"/>
                <c:pt idx="0">
                  <c:v>9.3000000000000007</c:v>
                </c:pt>
                <c:pt idx="1">
                  <c:v>9.3000000000000007</c:v>
                </c:pt>
                <c:pt idx="2">
                  <c:v>9.3000000000000007</c:v>
                </c:pt>
                <c:pt idx="3">
                  <c:v>9.3000000000000007</c:v>
                </c:pt>
                <c:pt idx="4">
                  <c:v>9.3000000000000007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5E-49F1-8BE5-51637E7348C9}"/>
            </c:ext>
          </c:extLst>
        </c:ser>
        <c:ser>
          <c:idx val="3"/>
          <c:order val="3"/>
          <c:tx>
            <c:strRef>
              <c:f>TASK1!$E$3</c:f>
              <c:strCache>
                <c:ptCount val="1"/>
                <c:pt idx="0">
                  <c:v>StdDev of imdb_score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TASK1!$A$4:$A$9</c:f>
              <c:strCache>
                <c:ptCount val="5"/>
                <c:pt idx="0">
                  <c:v>Action</c:v>
                </c:pt>
                <c:pt idx="1">
                  <c:v>Comedy</c:v>
                </c:pt>
                <c:pt idx="2">
                  <c:v>Drama</c:v>
                </c:pt>
                <c:pt idx="3">
                  <c:v>Romance</c:v>
                </c:pt>
                <c:pt idx="4">
                  <c:v>Thriller</c:v>
                </c:pt>
              </c:strCache>
            </c:strRef>
          </c:cat>
          <c:val>
            <c:numRef>
              <c:f>TASK1!$E$4:$E$9</c:f>
              <c:numCache>
                <c:formatCode>General</c:formatCode>
                <c:ptCount val="5"/>
                <c:pt idx="0">
                  <c:v>1.057885896575016</c:v>
                </c:pt>
                <c:pt idx="1">
                  <c:v>1.057885896575016</c:v>
                </c:pt>
                <c:pt idx="2">
                  <c:v>1.057885896575016</c:v>
                </c:pt>
                <c:pt idx="3">
                  <c:v>1.057885896575016</c:v>
                </c:pt>
                <c:pt idx="4">
                  <c:v>1.057885896575016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5E-49F1-8BE5-51637E7348C9}"/>
            </c:ext>
          </c:extLst>
        </c:ser>
        <c:ser>
          <c:idx val="4"/>
          <c:order val="4"/>
          <c:tx>
            <c:strRef>
              <c:f>TASK1!$F$3</c:f>
              <c:strCache>
                <c:ptCount val="1"/>
                <c:pt idx="0">
                  <c:v>Var of imdb_score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TASK1!$A$4:$A$9</c:f>
              <c:strCache>
                <c:ptCount val="5"/>
                <c:pt idx="0">
                  <c:v>Action</c:v>
                </c:pt>
                <c:pt idx="1">
                  <c:v>Comedy</c:v>
                </c:pt>
                <c:pt idx="2">
                  <c:v>Drama</c:v>
                </c:pt>
                <c:pt idx="3">
                  <c:v>Romance</c:v>
                </c:pt>
                <c:pt idx="4">
                  <c:v>Thriller</c:v>
                </c:pt>
              </c:strCache>
            </c:strRef>
          </c:cat>
          <c:val>
            <c:numRef>
              <c:f>TASK1!$F$4:$F$9</c:f>
              <c:numCache>
                <c:formatCode>General</c:formatCode>
                <c:ptCount val="5"/>
                <c:pt idx="0">
                  <c:v>1.1191225701723255</c:v>
                </c:pt>
                <c:pt idx="1">
                  <c:v>1.1191225701723255</c:v>
                </c:pt>
                <c:pt idx="2">
                  <c:v>1.1191225701723255</c:v>
                </c:pt>
                <c:pt idx="3">
                  <c:v>1.1191225701723255</c:v>
                </c:pt>
                <c:pt idx="4">
                  <c:v>1.1191225701723255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5E-49F1-8BE5-51637E734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866880"/>
        <c:axId val="172865440"/>
      </c:barChart>
      <c:catAx>
        <c:axId val="17286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65440"/>
        <c:crosses val="autoZero"/>
        <c:auto val="1"/>
        <c:lblAlgn val="ctr"/>
        <c:lblOffset val="100"/>
        <c:noMultiLvlLbl val="0"/>
      </c:catAx>
      <c:valAx>
        <c:axId val="17286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6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MOVIE</a:t>
            </a:r>
            <a:r>
              <a:rPr lang="en-US" baseline="0"/>
              <a:t> DURATION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TASK2!$B$1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TASK2!$A$2:$A$3656</c:f>
              <c:numCache>
                <c:formatCode>General</c:formatCode>
                <c:ptCount val="3655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156</c:v>
                </c:pt>
                <c:pt idx="5">
                  <c:v>100</c:v>
                </c:pt>
                <c:pt idx="6">
                  <c:v>141</c:v>
                </c:pt>
                <c:pt idx="7">
                  <c:v>153</c:v>
                </c:pt>
                <c:pt idx="8">
                  <c:v>183</c:v>
                </c:pt>
                <c:pt idx="9">
                  <c:v>169</c:v>
                </c:pt>
                <c:pt idx="10">
                  <c:v>106</c:v>
                </c:pt>
                <c:pt idx="11">
                  <c:v>151</c:v>
                </c:pt>
                <c:pt idx="12">
                  <c:v>150</c:v>
                </c:pt>
                <c:pt idx="13">
                  <c:v>143</c:v>
                </c:pt>
                <c:pt idx="14">
                  <c:v>150</c:v>
                </c:pt>
                <c:pt idx="15">
                  <c:v>173</c:v>
                </c:pt>
                <c:pt idx="16">
                  <c:v>136</c:v>
                </c:pt>
                <c:pt idx="17">
                  <c:v>106</c:v>
                </c:pt>
                <c:pt idx="18">
                  <c:v>164</c:v>
                </c:pt>
                <c:pt idx="19">
                  <c:v>153</c:v>
                </c:pt>
                <c:pt idx="20">
                  <c:v>156</c:v>
                </c:pt>
                <c:pt idx="21">
                  <c:v>186</c:v>
                </c:pt>
                <c:pt idx="22">
                  <c:v>113</c:v>
                </c:pt>
                <c:pt idx="23">
                  <c:v>201</c:v>
                </c:pt>
                <c:pt idx="24">
                  <c:v>194</c:v>
                </c:pt>
                <c:pt idx="25">
                  <c:v>147</c:v>
                </c:pt>
                <c:pt idx="26">
                  <c:v>131</c:v>
                </c:pt>
                <c:pt idx="27">
                  <c:v>124</c:v>
                </c:pt>
                <c:pt idx="28">
                  <c:v>143</c:v>
                </c:pt>
                <c:pt idx="29">
                  <c:v>135</c:v>
                </c:pt>
                <c:pt idx="30">
                  <c:v>195</c:v>
                </c:pt>
                <c:pt idx="31">
                  <c:v>108</c:v>
                </c:pt>
                <c:pt idx="32">
                  <c:v>104</c:v>
                </c:pt>
                <c:pt idx="33">
                  <c:v>104</c:v>
                </c:pt>
                <c:pt idx="34">
                  <c:v>150</c:v>
                </c:pt>
                <c:pt idx="35">
                  <c:v>165</c:v>
                </c:pt>
                <c:pt idx="36">
                  <c:v>130</c:v>
                </c:pt>
                <c:pt idx="37">
                  <c:v>142</c:v>
                </c:pt>
                <c:pt idx="38">
                  <c:v>125</c:v>
                </c:pt>
                <c:pt idx="39">
                  <c:v>106</c:v>
                </c:pt>
                <c:pt idx="40">
                  <c:v>123</c:v>
                </c:pt>
                <c:pt idx="41">
                  <c:v>103</c:v>
                </c:pt>
                <c:pt idx="42">
                  <c:v>118</c:v>
                </c:pt>
                <c:pt idx="43">
                  <c:v>140</c:v>
                </c:pt>
                <c:pt idx="44">
                  <c:v>123</c:v>
                </c:pt>
                <c:pt idx="45">
                  <c:v>149</c:v>
                </c:pt>
                <c:pt idx="46">
                  <c:v>132</c:v>
                </c:pt>
                <c:pt idx="47">
                  <c:v>114</c:v>
                </c:pt>
                <c:pt idx="48">
                  <c:v>143</c:v>
                </c:pt>
                <c:pt idx="49">
                  <c:v>116</c:v>
                </c:pt>
                <c:pt idx="50">
                  <c:v>131</c:v>
                </c:pt>
                <c:pt idx="51">
                  <c:v>154</c:v>
                </c:pt>
                <c:pt idx="52">
                  <c:v>122</c:v>
                </c:pt>
                <c:pt idx="53">
                  <c:v>93</c:v>
                </c:pt>
                <c:pt idx="54">
                  <c:v>122</c:v>
                </c:pt>
                <c:pt idx="55">
                  <c:v>98</c:v>
                </c:pt>
                <c:pt idx="56">
                  <c:v>91</c:v>
                </c:pt>
                <c:pt idx="57">
                  <c:v>158</c:v>
                </c:pt>
                <c:pt idx="58">
                  <c:v>96</c:v>
                </c:pt>
                <c:pt idx="59">
                  <c:v>127</c:v>
                </c:pt>
                <c:pt idx="60">
                  <c:v>110</c:v>
                </c:pt>
                <c:pt idx="61">
                  <c:v>150</c:v>
                </c:pt>
                <c:pt idx="62">
                  <c:v>144</c:v>
                </c:pt>
                <c:pt idx="63">
                  <c:v>152</c:v>
                </c:pt>
                <c:pt idx="64">
                  <c:v>96</c:v>
                </c:pt>
                <c:pt idx="65">
                  <c:v>94</c:v>
                </c:pt>
                <c:pt idx="66">
                  <c:v>126</c:v>
                </c:pt>
                <c:pt idx="67">
                  <c:v>126</c:v>
                </c:pt>
                <c:pt idx="68">
                  <c:v>106</c:v>
                </c:pt>
                <c:pt idx="69">
                  <c:v>112</c:v>
                </c:pt>
                <c:pt idx="70">
                  <c:v>123</c:v>
                </c:pt>
                <c:pt idx="71">
                  <c:v>96</c:v>
                </c:pt>
                <c:pt idx="72">
                  <c:v>113</c:v>
                </c:pt>
                <c:pt idx="73">
                  <c:v>176</c:v>
                </c:pt>
                <c:pt idx="74">
                  <c:v>118</c:v>
                </c:pt>
                <c:pt idx="75">
                  <c:v>95</c:v>
                </c:pt>
                <c:pt idx="76">
                  <c:v>106</c:v>
                </c:pt>
                <c:pt idx="77">
                  <c:v>132</c:v>
                </c:pt>
                <c:pt idx="78">
                  <c:v>97</c:v>
                </c:pt>
                <c:pt idx="79">
                  <c:v>130</c:v>
                </c:pt>
                <c:pt idx="80">
                  <c:v>128</c:v>
                </c:pt>
                <c:pt idx="81">
                  <c:v>136</c:v>
                </c:pt>
                <c:pt idx="82">
                  <c:v>93</c:v>
                </c:pt>
                <c:pt idx="83">
                  <c:v>130</c:v>
                </c:pt>
                <c:pt idx="84">
                  <c:v>102</c:v>
                </c:pt>
                <c:pt idx="85">
                  <c:v>101</c:v>
                </c:pt>
                <c:pt idx="86">
                  <c:v>100</c:v>
                </c:pt>
                <c:pt idx="87">
                  <c:v>120</c:v>
                </c:pt>
                <c:pt idx="88">
                  <c:v>98</c:v>
                </c:pt>
                <c:pt idx="89">
                  <c:v>109</c:v>
                </c:pt>
                <c:pt idx="90">
                  <c:v>121</c:v>
                </c:pt>
                <c:pt idx="91">
                  <c:v>169</c:v>
                </c:pt>
                <c:pt idx="92">
                  <c:v>148</c:v>
                </c:pt>
                <c:pt idx="93">
                  <c:v>166</c:v>
                </c:pt>
                <c:pt idx="94">
                  <c:v>137</c:v>
                </c:pt>
                <c:pt idx="95">
                  <c:v>109</c:v>
                </c:pt>
                <c:pt idx="96">
                  <c:v>98</c:v>
                </c:pt>
                <c:pt idx="97">
                  <c:v>113</c:v>
                </c:pt>
                <c:pt idx="98">
                  <c:v>93</c:v>
                </c:pt>
                <c:pt idx="99">
                  <c:v>123</c:v>
                </c:pt>
                <c:pt idx="100">
                  <c:v>126</c:v>
                </c:pt>
                <c:pt idx="101">
                  <c:v>113</c:v>
                </c:pt>
                <c:pt idx="102">
                  <c:v>184</c:v>
                </c:pt>
                <c:pt idx="103">
                  <c:v>144</c:v>
                </c:pt>
                <c:pt idx="104">
                  <c:v>206</c:v>
                </c:pt>
                <c:pt idx="105">
                  <c:v>138</c:v>
                </c:pt>
                <c:pt idx="106">
                  <c:v>157</c:v>
                </c:pt>
                <c:pt idx="107">
                  <c:v>102</c:v>
                </c:pt>
                <c:pt idx="108">
                  <c:v>104</c:v>
                </c:pt>
                <c:pt idx="109">
                  <c:v>115</c:v>
                </c:pt>
                <c:pt idx="110">
                  <c:v>111</c:v>
                </c:pt>
                <c:pt idx="111">
                  <c:v>128</c:v>
                </c:pt>
                <c:pt idx="112">
                  <c:v>89</c:v>
                </c:pt>
                <c:pt idx="113">
                  <c:v>105</c:v>
                </c:pt>
                <c:pt idx="114">
                  <c:v>119</c:v>
                </c:pt>
                <c:pt idx="115">
                  <c:v>129</c:v>
                </c:pt>
                <c:pt idx="116">
                  <c:v>102</c:v>
                </c:pt>
                <c:pt idx="117">
                  <c:v>138</c:v>
                </c:pt>
                <c:pt idx="118">
                  <c:v>112</c:v>
                </c:pt>
                <c:pt idx="119">
                  <c:v>120</c:v>
                </c:pt>
                <c:pt idx="120">
                  <c:v>146</c:v>
                </c:pt>
                <c:pt idx="121">
                  <c:v>115</c:v>
                </c:pt>
                <c:pt idx="122">
                  <c:v>96</c:v>
                </c:pt>
                <c:pt idx="123">
                  <c:v>88</c:v>
                </c:pt>
                <c:pt idx="124">
                  <c:v>99</c:v>
                </c:pt>
                <c:pt idx="125">
                  <c:v>113</c:v>
                </c:pt>
                <c:pt idx="126">
                  <c:v>131</c:v>
                </c:pt>
                <c:pt idx="127">
                  <c:v>119</c:v>
                </c:pt>
                <c:pt idx="128">
                  <c:v>90</c:v>
                </c:pt>
                <c:pt idx="129">
                  <c:v>103</c:v>
                </c:pt>
                <c:pt idx="130">
                  <c:v>124</c:v>
                </c:pt>
                <c:pt idx="131">
                  <c:v>131</c:v>
                </c:pt>
                <c:pt idx="132">
                  <c:v>88</c:v>
                </c:pt>
                <c:pt idx="133">
                  <c:v>85</c:v>
                </c:pt>
                <c:pt idx="134">
                  <c:v>111</c:v>
                </c:pt>
                <c:pt idx="135">
                  <c:v>92</c:v>
                </c:pt>
                <c:pt idx="136">
                  <c:v>196</c:v>
                </c:pt>
                <c:pt idx="137">
                  <c:v>93</c:v>
                </c:pt>
                <c:pt idx="138">
                  <c:v>133</c:v>
                </c:pt>
                <c:pt idx="139">
                  <c:v>116</c:v>
                </c:pt>
                <c:pt idx="140">
                  <c:v>153</c:v>
                </c:pt>
                <c:pt idx="141">
                  <c:v>88</c:v>
                </c:pt>
                <c:pt idx="142">
                  <c:v>115</c:v>
                </c:pt>
                <c:pt idx="143">
                  <c:v>95</c:v>
                </c:pt>
                <c:pt idx="144">
                  <c:v>133</c:v>
                </c:pt>
                <c:pt idx="145">
                  <c:v>97</c:v>
                </c:pt>
                <c:pt idx="146">
                  <c:v>90</c:v>
                </c:pt>
                <c:pt idx="147">
                  <c:v>154</c:v>
                </c:pt>
                <c:pt idx="148">
                  <c:v>150</c:v>
                </c:pt>
                <c:pt idx="149">
                  <c:v>127</c:v>
                </c:pt>
                <c:pt idx="150">
                  <c:v>121</c:v>
                </c:pt>
                <c:pt idx="151">
                  <c:v>126</c:v>
                </c:pt>
                <c:pt idx="152">
                  <c:v>121</c:v>
                </c:pt>
                <c:pt idx="153">
                  <c:v>215</c:v>
                </c:pt>
                <c:pt idx="154">
                  <c:v>127</c:v>
                </c:pt>
                <c:pt idx="155">
                  <c:v>138</c:v>
                </c:pt>
                <c:pt idx="156">
                  <c:v>122</c:v>
                </c:pt>
                <c:pt idx="157">
                  <c:v>124</c:v>
                </c:pt>
                <c:pt idx="158">
                  <c:v>106</c:v>
                </c:pt>
                <c:pt idx="159">
                  <c:v>128</c:v>
                </c:pt>
                <c:pt idx="160">
                  <c:v>138</c:v>
                </c:pt>
                <c:pt idx="161">
                  <c:v>115</c:v>
                </c:pt>
                <c:pt idx="162">
                  <c:v>100</c:v>
                </c:pt>
                <c:pt idx="163">
                  <c:v>135</c:v>
                </c:pt>
                <c:pt idx="164">
                  <c:v>117</c:v>
                </c:pt>
                <c:pt idx="165">
                  <c:v>156</c:v>
                </c:pt>
                <c:pt idx="166">
                  <c:v>96</c:v>
                </c:pt>
                <c:pt idx="167">
                  <c:v>107</c:v>
                </c:pt>
                <c:pt idx="168">
                  <c:v>92</c:v>
                </c:pt>
                <c:pt idx="169">
                  <c:v>115</c:v>
                </c:pt>
                <c:pt idx="170">
                  <c:v>92</c:v>
                </c:pt>
                <c:pt idx="171">
                  <c:v>117</c:v>
                </c:pt>
                <c:pt idx="172">
                  <c:v>146</c:v>
                </c:pt>
                <c:pt idx="173">
                  <c:v>94</c:v>
                </c:pt>
                <c:pt idx="174">
                  <c:v>116</c:v>
                </c:pt>
                <c:pt idx="175">
                  <c:v>147</c:v>
                </c:pt>
                <c:pt idx="176">
                  <c:v>90</c:v>
                </c:pt>
                <c:pt idx="177">
                  <c:v>101</c:v>
                </c:pt>
                <c:pt idx="178">
                  <c:v>138</c:v>
                </c:pt>
                <c:pt idx="179">
                  <c:v>107</c:v>
                </c:pt>
                <c:pt idx="180">
                  <c:v>142</c:v>
                </c:pt>
                <c:pt idx="181">
                  <c:v>165</c:v>
                </c:pt>
                <c:pt idx="182">
                  <c:v>100</c:v>
                </c:pt>
                <c:pt idx="183">
                  <c:v>82</c:v>
                </c:pt>
                <c:pt idx="184">
                  <c:v>98</c:v>
                </c:pt>
                <c:pt idx="185">
                  <c:v>95</c:v>
                </c:pt>
                <c:pt idx="186">
                  <c:v>159</c:v>
                </c:pt>
                <c:pt idx="187">
                  <c:v>96</c:v>
                </c:pt>
                <c:pt idx="188">
                  <c:v>143</c:v>
                </c:pt>
                <c:pt idx="189">
                  <c:v>123</c:v>
                </c:pt>
                <c:pt idx="190">
                  <c:v>174</c:v>
                </c:pt>
                <c:pt idx="191">
                  <c:v>134</c:v>
                </c:pt>
                <c:pt idx="192">
                  <c:v>132</c:v>
                </c:pt>
                <c:pt idx="193">
                  <c:v>129</c:v>
                </c:pt>
                <c:pt idx="194">
                  <c:v>106</c:v>
                </c:pt>
                <c:pt idx="195">
                  <c:v>113</c:v>
                </c:pt>
                <c:pt idx="196">
                  <c:v>102</c:v>
                </c:pt>
                <c:pt idx="197">
                  <c:v>135</c:v>
                </c:pt>
                <c:pt idx="198">
                  <c:v>125</c:v>
                </c:pt>
                <c:pt idx="199">
                  <c:v>110</c:v>
                </c:pt>
                <c:pt idx="200">
                  <c:v>124</c:v>
                </c:pt>
                <c:pt idx="201">
                  <c:v>123</c:v>
                </c:pt>
                <c:pt idx="202">
                  <c:v>92</c:v>
                </c:pt>
                <c:pt idx="203">
                  <c:v>123</c:v>
                </c:pt>
                <c:pt idx="204">
                  <c:v>123</c:v>
                </c:pt>
                <c:pt idx="205">
                  <c:v>107</c:v>
                </c:pt>
                <c:pt idx="206">
                  <c:v>77</c:v>
                </c:pt>
                <c:pt idx="207">
                  <c:v>109</c:v>
                </c:pt>
                <c:pt idx="208">
                  <c:v>134</c:v>
                </c:pt>
                <c:pt idx="209">
                  <c:v>117</c:v>
                </c:pt>
                <c:pt idx="210">
                  <c:v>135</c:v>
                </c:pt>
                <c:pt idx="211">
                  <c:v>121</c:v>
                </c:pt>
                <c:pt idx="212">
                  <c:v>117</c:v>
                </c:pt>
                <c:pt idx="213">
                  <c:v>140</c:v>
                </c:pt>
                <c:pt idx="214">
                  <c:v>92</c:v>
                </c:pt>
                <c:pt idx="215">
                  <c:v>138</c:v>
                </c:pt>
                <c:pt idx="216">
                  <c:v>136</c:v>
                </c:pt>
                <c:pt idx="217">
                  <c:v>98</c:v>
                </c:pt>
                <c:pt idx="218">
                  <c:v>153</c:v>
                </c:pt>
                <c:pt idx="219">
                  <c:v>120</c:v>
                </c:pt>
                <c:pt idx="220">
                  <c:v>101</c:v>
                </c:pt>
                <c:pt idx="221">
                  <c:v>91</c:v>
                </c:pt>
                <c:pt idx="222">
                  <c:v>108</c:v>
                </c:pt>
                <c:pt idx="223">
                  <c:v>100</c:v>
                </c:pt>
                <c:pt idx="224">
                  <c:v>108</c:v>
                </c:pt>
                <c:pt idx="225">
                  <c:v>114</c:v>
                </c:pt>
                <c:pt idx="226">
                  <c:v>119</c:v>
                </c:pt>
                <c:pt idx="227">
                  <c:v>142</c:v>
                </c:pt>
                <c:pt idx="228">
                  <c:v>125</c:v>
                </c:pt>
                <c:pt idx="229">
                  <c:v>126</c:v>
                </c:pt>
                <c:pt idx="230">
                  <c:v>119</c:v>
                </c:pt>
                <c:pt idx="231">
                  <c:v>170</c:v>
                </c:pt>
                <c:pt idx="232">
                  <c:v>85</c:v>
                </c:pt>
                <c:pt idx="233">
                  <c:v>102</c:v>
                </c:pt>
                <c:pt idx="234">
                  <c:v>103</c:v>
                </c:pt>
                <c:pt idx="235">
                  <c:v>76</c:v>
                </c:pt>
                <c:pt idx="236">
                  <c:v>120</c:v>
                </c:pt>
                <c:pt idx="237">
                  <c:v>127</c:v>
                </c:pt>
                <c:pt idx="238">
                  <c:v>105</c:v>
                </c:pt>
                <c:pt idx="239">
                  <c:v>121</c:v>
                </c:pt>
                <c:pt idx="240">
                  <c:v>114</c:v>
                </c:pt>
                <c:pt idx="241">
                  <c:v>129</c:v>
                </c:pt>
                <c:pt idx="242">
                  <c:v>171</c:v>
                </c:pt>
                <c:pt idx="243">
                  <c:v>165</c:v>
                </c:pt>
                <c:pt idx="244">
                  <c:v>82</c:v>
                </c:pt>
                <c:pt idx="245">
                  <c:v>115</c:v>
                </c:pt>
                <c:pt idx="246">
                  <c:v>194</c:v>
                </c:pt>
                <c:pt idx="247">
                  <c:v>84</c:v>
                </c:pt>
                <c:pt idx="248">
                  <c:v>97</c:v>
                </c:pt>
                <c:pt idx="249">
                  <c:v>151</c:v>
                </c:pt>
                <c:pt idx="250">
                  <c:v>136</c:v>
                </c:pt>
                <c:pt idx="251">
                  <c:v>104</c:v>
                </c:pt>
                <c:pt idx="252">
                  <c:v>127</c:v>
                </c:pt>
                <c:pt idx="253">
                  <c:v>171</c:v>
                </c:pt>
                <c:pt idx="254">
                  <c:v>145</c:v>
                </c:pt>
                <c:pt idx="255">
                  <c:v>174</c:v>
                </c:pt>
                <c:pt idx="256">
                  <c:v>144</c:v>
                </c:pt>
                <c:pt idx="257">
                  <c:v>119</c:v>
                </c:pt>
                <c:pt idx="258">
                  <c:v>153</c:v>
                </c:pt>
                <c:pt idx="259">
                  <c:v>140</c:v>
                </c:pt>
                <c:pt idx="260">
                  <c:v>176</c:v>
                </c:pt>
                <c:pt idx="261">
                  <c:v>141</c:v>
                </c:pt>
                <c:pt idx="262">
                  <c:v>98</c:v>
                </c:pt>
                <c:pt idx="263">
                  <c:v>116</c:v>
                </c:pt>
                <c:pt idx="264">
                  <c:v>115</c:v>
                </c:pt>
                <c:pt idx="265">
                  <c:v>165</c:v>
                </c:pt>
                <c:pt idx="266">
                  <c:v>91</c:v>
                </c:pt>
                <c:pt idx="267">
                  <c:v>78</c:v>
                </c:pt>
                <c:pt idx="268">
                  <c:v>103</c:v>
                </c:pt>
                <c:pt idx="269">
                  <c:v>131</c:v>
                </c:pt>
                <c:pt idx="270">
                  <c:v>104</c:v>
                </c:pt>
                <c:pt idx="271">
                  <c:v>101</c:v>
                </c:pt>
                <c:pt idx="272">
                  <c:v>102</c:v>
                </c:pt>
                <c:pt idx="273">
                  <c:v>103</c:v>
                </c:pt>
                <c:pt idx="274">
                  <c:v>121</c:v>
                </c:pt>
                <c:pt idx="275">
                  <c:v>143</c:v>
                </c:pt>
                <c:pt idx="276">
                  <c:v>240</c:v>
                </c:pt>
                <c:pt idx="277">
                  <c:v>121</c:v>
                </c:pt>
                <c:pt idx="278">
                  <c:v>172</c:v>
                </c:pt>
                <c:pt idx="279">
                  <c:v>101</c:v>
                </c:pt>
                <c:pt idx="280">
                  <c:v>87</c:v>
                </c:pt>
                <c:pt idx="281">
                  <c:v>101</c:v>
                </c:pt>
                <c:pt idx="282">
                  <c:v>95</c:v>
                </c:pt>
                <c:pt idx="283">
                  <c:v>102</c:v>
                </c:pt>
                <c:pt idx="284">
                  <c:v>131</c:v>
                </c:pt>
                <c:pt idx="285">
                  <c:v>114</c:v>
                </c:pt>
                <c:pt idx="286">
                  <c:v>94</c:v>
                </c:pt>
                <c:pt idx="287">
                  <c:v>122</c:v>
                </c:pt>
                <c:pt idx="288">
                  <c:v>95</c:v>
                </c:pt>
                <c:pt idx="289">
                  <c:v>115</c:v>
                </c:pt>
                <c:pt idx="290">
                  <c:v>88</c:v>
                </c:pt>
                <c:pt idx="291">
                  <c:v>110</c:v>
                </c:pt>
                <c:pt idx="292">
                  <c:v>130</c:v>
                </c:pt>
                <c:pt idx="293">
                  <c:v>216</c:v>
                </c:pt>
                <c:pt idx="294">
                  <c:v>85</c:v>
                </c:pt>
                <c:pt idx="295">
                  <c:v>93</c:v>
                </c:pt>
                <c:pt idx="296">
                  <c:v>152</c:v>
                </c:pt>
                <c:pt idx="297">
                  <c:v>85</c:v>
                </c:pt>
                <c:pt idx="298">
                  <c:v>126</c:v>
                </c:pt>
                <c:pt idx="299">
                  <c:v>146</c:v>
                </c:pt>
                <c:pt idx="300">
                  <c:v>89</c:v>
                </c:pt>
                <c:pt idx="301">
                  <c:v>88</c:v>
                </c:pt>
                <c:pt idx="302">
                  <c:v>105</c:v>
                </c:pt>
                <c:pt idx="303">
                  <c:v>100</c:v>
                </c:pt>
                <c:pt idx="304">
                  <c:v>192</c:v>
                </c:pt>
                <c:pt idx="305">
                  <c:v>172</c:v>
                </c:pt>
                <c:pt idx="306">
                  <c:v>102</c:v>
                </c:pt>
                <c:pt idx="307">
                  <c:v>100</c:v>
                </c:pt>
                <c:pt idx="308">
                  <c:v>92</c:v>
                </c:pt>
                <c:pt idx="309">
                  <c:v>105</c:v>
                </c:pt>
                <c:pt idx="310">
                  <c:v>107</c:v>
                </c:pt>
                <c:pt idx="311">
                  <c:v>101</c:v>
                </c:pt>
                <c:pt idx="312">
                  <c:v>137</c:v>
                </c:pt>
                <c:pt idx="313">
                  <c:v>115</c:v>
                </c:pt>
                <c:pt idx="314">
                  <c:v>124</c:v>
                </c:pt>
                <c:pt idx="315">
                  <c:v>118</c:v>
                </c:pt>
                <c:pt idx="316">
                  <c:v>82</c:v>
                </c:pt>
                <c:pt idx="317">
                  <c:v>98</c:v>
                </c:pt>
                <c:pt idx="318">
                  <c:v>90</c:v>
                </c:pt>
                <c:pt idx="319">
                  <c:v>130</c:v>
                </c:pt>
                <c:pt idx="320">
                  <c:v>90</c:v>
                </c:pt>
                <c:pt idx="321">
                  <c:v>94</c:v>
                </c:pt>
                <c:pt idx="322">
                  <c:v>114</c:v>
                </c:pt>
                <c:pt idx="323">
                  <c:v>94</c:v>
                </c:pt>
                <c:pt idx="324">
                  <c:v>151</c:v>
                </c:pt>
                <c:pt idx="325">
                  <c:v>88</c:v>
                </c:pt>
                <c:pt idx="326">
                  <c:v>121</c:v>
                </c:pt>
                <c:pt idx="327">
                  <c:v>158</c:v>
                </c:pt>
                <c:pt idx="328">
                  <c:v>128</c:v>
                </c:pt>
                <c:pt idx="329">
                  <c:v>95</c:v>
                </c:pt>
                <c:pt idx="330">
                  <c:v>92</c:v>
                </c:pt>
                <c:pt idx="331">
                  <c:v>121</c:v>
                </c:pt>
                <c:pt idx="332">
                  <c:v>113</c:v>
                </c:pt>
                <c:pt idx="333">
                  <c:v>106</c:v>
                </c:pt>
                <c:pt idx="334">
                  <c:v>146</c:v>
                </c:pt>
                <c:pt idx="335">
                  <c:v>88</c:v>
                </c:pt>
                <c:pt idx="336">
                  <c:v>150</c:v>
                </c:pt>
                <c:pt idx="337">
                  <c:v>106</c:v>
                </c:pt>
                <c:pt idx="338">
                  <c:v>117</c:v>
                </c:pt>
                <c:pt idx="339">
                  <c:v>129</c:v>
                </c:pt>
                <c:pt idx="340">
                  <c:v>116</c:v>
                </c:pt>
                <c:pt idx="341">
                  <c:v>114</c:v>
                </c:pt>
                <c:pt idx="342">
                  <c:v>114</c:v>
                </c:pt>
                <c:pt idx="343">
                  <c:v>96</c:v>
                </c:pt>
                <c:pt idx="344">
                  <c:v>132</c:v>
                </c:pt>
                <c:pt idx="345">
                  <c:v>104</c:v>
                </c:pt>
                <c:pt idx="346">
                  <c:v>111</c:v>
                </c:pt>
                <c:pt idx="347">
                  <c:v>110</c:v>
                </c:pt>
                <c:pt idx="348">
                  <c:v>140</c:v>
                </c:pt>
                <c:pt idx="349">
                  <c:v>143</c:v>
                </c:pt>
                <c:pt idx="350">
                  <c:v>108</c:v>
                </c:pt>
                <c:pt idx="351">
                  <c:v>116</c:v>
                </c:pt>
                <c:pt idx="352">
                  <c:v>110</c:v>
                </c:pt>
                <c:pt idx="353">
                  <c:v>91</c:v>
                </c:pt>
                <c:pt idx="354">
                  <c:v>107</c:v>
                </c:pt>
                <c:pt idx="355">
                  <c:v>115</c:v>
                </c:pt>
                <c:pt idx="356">
                  <c:v>100</c:v>
                </c:pt>
                <c:pt idx="357">
                  <c:v>104</c:v>
                </c:pt>
                <c:pt idx="358">
                  <c:v>138</c:v>
                </c:pt>
                <c:pt idx="359">
                  <c:v>120</c:v>
                </c:pt>
                <c:pt idx="360">
                  <c:v>122</c:v>
                </c:pt>
                <c:pt idx="361">
                  <c:v>83</c:v>
                </c:pt>
                <c:pt idx="362">
                  <c:v>139</c:v>
                </c:pt>
                <c:pt idx="363">
                  <c:v>131</c:v>
                </c:pt>
                <c:pt idx="364">
                  <c:v>104</c:v>
                </c:pt>
                <c:pt idx="365">
                  <c:v>130</c:v>
                </c:pt>
                <c:pt idx="366">
                  <c:v>145</c:v>
                </c:pt>
                <c:pt idx="367">
                  <c:v>104</c:v>
                </c:pt>
                <c:pt idx="368">
                  <c:v>178</c:v>
                </c:pt>
                <c:pt idx="369">
                  <c:v>108</c:v>
                </c:pt>
                <c:pt idx="370">
                  <c:v>112</c:v>
                </c:pt>
                <c:pt idx="371">
                  <c:v>135</c:v>
                </c:pt>
                <c:pt idx="372">
                  <c:v>109</c:v>
                </c:pt>
                <c:pt idx="373">
                  <c:v>86</c:v>
                </c:pt>
                <c:pt idx="374">
                  <c:v>107</c:v>
                </c:pt>
                <c:pt idx="375">
                  <c:v>82</c:v>
                </c:pt>
                <c:pt idx="376">
                  <c:v>120</c:v>
                </c:pt>
                <c:pt idx="377">
                  <c:v>162</c:v>
                </c:pt>
                <c:pt idx="378">
                  <c:v>123</c:v>
                </c:pt>
                <c:pt idx="379">
                  <c:v>101</c:v>
                </c:pt>
                <c:pt idx="380">
                  <c:v>113</c:v>
                </c:pt>
                <c:pt idx="381">
                  <c:v>110</c:v>
                </c:pt>
                <c:pt idx="382">
                  <c:v>142</c:v>
                </c:pt>
                <c:pt idx="383">
                  <c:v>102</c:v>
                </c:pt>
                <c:pt idx="384">
                  <c:v>126</c:v>
                </c:pt>
                <c:pt idx="385">
                  <c:v>83</c:v>
                </c:pt>
                <c:pt idx="386">
                  <c:v>85</c:v>
                </c:pt>
                <c:pt idx="387">
                  <c:v>87</c:v>
                </c:pt>
                <c:pt idx="388">
                  <c:v>101</c:v>
                </c:pt>
                <c:pt idx="389">
                  <c:v>110</c:v>
                </c:pt>
                <c:pt idx="390">
                  <c:v>128</c:v>
                </c:pt>
                <c:pt idx="391">
                  <c:v>138</c:v>
                </c:pt>
                <c:pt idx="392">
                  <c:v>88</c:v>
                </c:pt>
                <c:pt idx="393">
                  <c:v>91</c:v>
                </c:pt>
                <c:pt idx="394">
                  <c:v>138</c:v>
                </c:pt>
                <c:pt idx="395">
                  <c:v>99</c:v>
                </c:pt>
                <c:pt idx="396">
                  <c:v>117</c:v>
                </c:pt>
                <c:pt idx="397">
                  <c:v>117</c:v>
                </c:pt>
                <c:pt idx="398">
                  <c:v>123</c:v>
                </c:pt>
                <c:pt idx="399">
                  <c:v>154</c:v>
                </c:pt>
                <c:pt idx="400">
                  <c:v>118</c:v>
                </c:pt>
                <c:pt idx="401">
                  <c:v>90</c:v>
                </c:pt>
                <c:pt idx="402">
                  <c:v>113</c:v>
                </c:pt>
                <c:pt idx="403">
                  <c:v>88</c:v>
                </c:pt>
                <c:pt idx="404">
                  <c:v>93</c:v>
                </c:pt>
                <c:pt idx="405">
                  <c:v>104</c:v>
                </c:pt>
                <c:pt idx="406">
                  <c:v>134</c:v>
                </c:pt>
                <c:pt idx="407">
                  <c:v>98</c:v>
                </c:pt>
                <c:pt idx="408">
                  <c:v>80</c:v>
                </c:pt>
                <c:pt idx="409">
                  <c:v>83</c:v>
                </c:pt>
                <c:pt idx="410">
                  <c:v>102</c:v>
                </c:pt>
                <c:pt idx="411">
                  <c:v>130</c:v>
                </c:pt>
                <c:pt idx="412">
                  <c:v>129</c:v>
                </c:pt>
                <c:pt idx="413">
                  <c:v>74</c:v>
                </c:pt>
                <c:pt idx="414">
                  <c:v>96</c:v>
                </c:pt>
                <c:pt idx="415">
                  <c:v>99</c:v>
                </c:pt>
                <c:pt idx="416">
                  <c:v>129</c:v>
                </c:pt>
                <c:pt idx="417">
                  <c:v>113</c:v>
                </c:pt>
                <c:pt idx="418">
                  <c:v>90</c:v>
                </c:pt>
                <c:pt idx="419">
                  <c:v>89</c:v>
                </c:pt>
                <c:pt idx="420">
                  <c:v>114</c:v>
                </c:pt>
                <c:pt idx="421">
                  <c:v>87</c:v>
                </c:pt>
                <c:pt idx="422">
                  <c:v>119</c:v>
                </c:pt>
                <c:pt idx="423">
                  <c:v>91</c:v>
                </c:pt>
                <c:pt idx="424">
                  <c:v>116</c:v>
                </c:pt>
                <c:pt idx="425">
                  <c:v>177</c:v>
                </c:pt>
                <c:pt idx="426">
                  <c:v>97</c:v>
                </c:pt>
                <c:pt idx="427">
                  <c:v>106</c:v>
                </c:pt>
                <c:pt idx="428">
                  <c:v>106</c:v>
                </c:pt>
                <c:pt idx="429">
                  <c:v>94</c:v>
                </c:pt>
                <c:pt idx="430">
                  <c:v>104</c:v>
                </c:pt>
                <c:pt idx="431">
                  <c:v>102</c:v>
                </c:pt>
                <c:pt idx="432">
                  <c:v>105</c:v>
                </c:pt>
                <c:pt idx="433">
                  <c:v>135</c:v>
                </c:pt>
                <c:pt idx="434">
                  <c:v>73</c:v>
                </c:pt>
                <c:pt idx="435">
                  <c:v>94</c:v>
                </c:pt>
                <c:pt idx="436">
                  <c:v>95</c:v>
                </c:pt>
                <c:pt idx="437">
                  <c:v>124</c:v>
                </c:pt>
                <c:pt idx="438">
                  <c:v>91</c:v>
                </c:pt>
                <c:pt idx="439">
                  <c:v>107</c:v>
                </c:pt>
                <c:pt idx="440">
                  <c:v>99</c:v>
                </c:pt>
                <c:pt idx="441">
                  <c:v>92</c:v>
                </c:pt>
                <c:pt idx="442">
                  <c:v>87</c:v>
                </c:pt>
                <c:pt idx="443">
                  <c:v>98</c:v>
                </c:pt>
                <c:pt idx="444">
                  <c:v>154</c:v>
                </c:pt>
                <c:pt idx="445">
                  <c:v>129</c:v>
                </c:pt>
                <c:pt idx="446">
                  <c:v>86</c:v>
                </c:pt>
                <c:pt idx="447">
                  <c:v>109</c:v>
                </c:pt>
                <c:pt idx="448">
                  <c:v>104</c:v>
                </c:pt>
                <c:pt idx="449">
                  <c:v>110</c:v>
                </c:pt>
                <c:pt idx="450">
                  <c:v>136</c:v>
                </c:pt>
                <c:pt idx="451">
                  <c:v>99</c:v>
                </c:pt>
                <c:pt idx="452">
                  <c:v>117</c:v>
                </c:pt>
                <c:pt idx="453">
                  <c:v>125</c:v>
                </c:pt>
                <c:pt idx="454">
                  <c:v>110</c:v>
                </c:pt>
                <c:pt idx="455">
                  <c:v>125</c:v>
                </c:pt>
                <c:pt idx="456">
                  <c:v>102</c:v>
                </c:pt>
                <c:pt idx="457">
                  <c:v>128</c:v>
                </c:pt>
                <c:pt idx="458">
                  <c:v>100</c:v>
                </c:pt>
                <c:pt idx="459">
                  <c:v>124</c:v>
                </c:pt>
                <c:pt idx="460">
                  <c:v>102</c:v>
                </c:pt>
                <c:pt idx="461">
                  <c:v>90</c:v>
                </c:pt>
                <c:pt idx="462">
                  <c:v>118</c:v>
                </c:pt>
                <c:pt idx="463">
                  <c:v>163</c:v>
                </c:pt>
                <c:pt idx="464">
                  <c:v>142</c:v>
                </c:pt>
                <c:pt idx="465">
                  <c:v>116</c:v>
                </c:pt>
                <c:pt idx="466">
                  <c:v>131</c:v>
                </c:pt>
                <c:pt idx="467">
                  <c:v>91</c:v>
                </c:pt>
                <c:pt idx="468">
                  <c:v>123</c:v>
                </c:pt>
                <c:pt idx="469">
                  <c:v>134</c:v>
                </c:pt>
                <c:pt idx="470">
                  <c:v>148</c:v>
                </c:pt>
                <c:pt idx="471">
                  <c:v>110</c:v>
                </c:pt>
                <c:pt idx="472">
                  <c:v>113</c:v>
                </c:pt>
                <c:pt idx="473">
                  <c:v>94</c:v>
                </c:pt>
                <c:pt idx="474">
                  <c:v>116</c:v>
                </c:pt>
                <c:pt idx="475">
                  <c:v>99</c:v>
                </c:pt>
                <c:pt idx="476">
                  <c:v>93</c:v>
                </c:pt>
                <c:pt idx="477">
                  <c:v>106</c:v>
                </c:pt>
                <c:pt idx="478">
                  <c:v>91</c:v>
                </c:pt>
                <c:pt idx="479">
                  <c:v>128</c:v>
                </c:pt>
                <c:pt idx="480">
                  <c:v>98</c:v>
                </c:pt>
                <c:pt idx="481">
                  <c:v>134</c:v>
                </c:pt>
                <c:pt idx="482">
                  <c:v>97</c:v>
                </c:pt>
                <c:pt idx="483">
                  <c:v>112</c:v>
                </c:pt>
                <c:pt idx="484">
                  <c:v>153</c:v>
                </c:pt>
                <c:pt idx="485">
                  <c:v>122</c:v>
                </c:pt>
                <c:pt idx="486">
                  <c:v>87</c:v>
                </c:pt>
                <c:pt idx="487">
                  <c:v>178</c:v>
                </c:pt>
                <c:pt idx="488">
                  <c:v>125</c:v>
                </c:pt>
                <c:pt idx="489">
                  <c:v>87</c:v>
                </c:pt>
                <c:pt idx="490">
                  <c:v>152</c:v>
                </c:pt>
                <c:pt idx="491">
                  <c:v>116</c:v>
                </c:pt>
                <c:pt idx="492">
                  <c:v>109</c:v>
                </c:pt>
                <c:pt idx="493">
                  <c:v>85</c:v>
                </c:pt>
                <c:pt idx="494">
                  <c:v>117</c:v>
                </c:pt>
                <c:pt idx="495">
                  <c:v>132</c:v>
                </c:pt>
                <c:pt idx="496">
                  <c:v>92</c:v>
                </c:pt>
                <c:pt idx="497">
                  <c:v>139</c:v>
                </c:pt>
                <c:pt idx="498">
                  <c:v>153</c:v>
                </c:pt>
                <c:pt idx="499">
                  <c:v>124</c:v>
                </c:pt>
                <c:pt idx="500">
                  <c:v>117</c:v>
                </c:pt>
                <c:pt idx="501">
                  <c:v>141</c:v>
                </c:pt>
                <c:pt idx="502">
                  <c:v>110</c:v>
                </c:pt>
                <c:pt idx="503">
                  <c:v>109</c:v>
                </c:pt>
                <c:pt idx="504">
                  <c:v>88</c:v>
                </c:pt>
                <c:pt idx="505">
                  <c:v>103</c:v>
                </c:pt>
                <c:pt idx="506">
                  <c:v>116</c:v>
                </c:pt>
                <c:pt idx="507">
                  <c:v>125</c:v>
                </c:pt>
                <c:pt idx="508">
                  <c:v>125</c:v>
                </c:pt>
                <c:pt idx="509">
                  <c:v>146</c:v>
                </c:pt>
                <c:pt idx="510">
                  <c:v>118</c:v>
                </c:pt>
                <c:pt idx="511">
                  <c:v>171</c:v>
                </c:pt>
                <c:pt idx="512">
                  <c:v>136</c:v>
                </c:pt>
                <c:pt idx="513">
                  <c:v>92</c:v>
                </c:pt>
                <c:pt idx="514">
                  <c:v>116</c:v>
                </c:pt>
                <c:pt idx="515">
                  <c:v>127</c:v>
                </c:pt>
                <c:pt idx="516">
                  <c:v>136</c:v>
                </c:pt>
                <c:pt idx="517">
                  <c:v>111</c:v>
                </c:pt>
                <c:pt idx="518">
                  <c:v>113</c:v>
                </c:pt>
                <c:pt idx="519">
                  <c:v>97</c:v>
                </c:pt>
                <c:pt idx="520">
                  <c:v>88</c:v>
                </c:pt>
                <c:pt idx="521">
                  <c:v>136</c:v>
                </c:pt>
                <c:pt idx="522">
                  <c:v>125</c:v>
                </c:pt>
                <c:pt idx="523">
                  <c:v>98</c:v>
                </c:pt>
                <c:pt idx="524">
                  <c:v>91</c:v>
                </c:pt>
                <c:pt idx="525">
                  <c:v>95</c:v>
                </c:pt>
                <c:pt idx="526">
                  <c:v>133</c:v>
                </c:pt>
                <c:pt idx="527">
                  <c:v>106</c:v>
                </c:pt>
                <c:pt idx="528">
                  <c:v>116</c:v>
                </c:pt>
                <c:pt idx="529">
                  <c:v>99</c:v>
                </c:pt>
                <c:pt idx="530">
                  <c:v>124</c:v>
                </c:pt>
                <c:pt idx="531">
                  <c:v>124</c:v>
                </c:pt>
                <c:pt idx="532">
                  <c:v>87</c:v>
                </c:pt>
                <c:pt idx="533">
                  <c:v>121</c:v>
                </c:pt>
                <c:pt idx="534">
                  <c:v>111</c:v>
                </c:pt>
                <c:pt idx="535">
                  <c:v>157</c:v>
                </c:pt>
                <c:pt idx="536">
                  <c:v>128</c:v>
                </c:pt>
                <c:pt idx="537">
                  <c:v>132</c:v>
                </c:pt>
                <c:pt idx="538">
                  <c:v>127</c:v>
                </c:pt>
                <c:pt idx="539">
                  <c:v>103</c:v>
                </c:pt>
                <c:pt idx="540">
                  <c:v>136</c:v>
                </c:pt>
                <c:pt idx="541">
                  <c:v>136</c:v>
                </c:pt>
                <c:pt idx="542">
                  <c:v>158</c:v>
                </c:pt>
                <c:pt idx="543">
                  <c:v>106</c:v>
                </c:pt>
                <c:pt idx="544">
                  <c:v>95</c:v>
                </c:pt>
                <c:pt idx="545">
                  <c:v>137</c:v>
                </c:pt>
                <c:pt idx="546">
                  <c:v>108</c:v>
                </c:pt>
                <c:pt idx="547">
                  <c:v>104</c:v>
                </c:pt>
                <c:pt idx="548">
                  <c:v>129</c:v>
                </c:pt>
                <c:pt idx="549">
                  <c:v>99</c:v>
                </c:pt>
                <c:pt idx="550">
                  <c:v>159</c:v>
                </c:pt>
                <c:pt idx="551">
                  <c:v>118</c:v>
                </c:pt>
                <c:pt idx="552">
                  <c:v>105</c:v>
                </c:pt>
                <c:pt idx="553">
                  <c:v>103</c:v>
                </c:pt>
                <c:pt idx="554">
                  <c:v>122</c:v>
                </c:pt>
                <c:pt idx="555">
                  <c:v>143</c:v>
                </c:pt>
                <c:pt idx="556">
                  <c:v>111</c:v>
                </c:pt>
                <c:pt idx="557">
                  <c:v>121</c:v>
                </c:pt>
                <c:pt idx="558">
                  <c:v>135</c:v>
                </c:pt>
                <c:pt idx="559">
                  <c:v>101</c:v>
                </c:pt>
                <c:pt idx="560">
                  <c:v>151</c:v>
                </c:pt>
                <c:pt idx="561">
                  <c:v>131</c:v>
                </c:pt>
                <c:pt idx="562">
                  <c:v>105</c:v>
                </c:pt>
                <c:pt idx="563">
                  <c:v>92</c:v>
                </c:pt>
                <c:pt idx="564">
                  <c:v>130</c:v>
                </c:pt>
                <c:pt idx="565">
                  <c:v>133</c:v>
                </c:pt>
                <c:pt idx="566">
                  <c:v>147</c:v>
                </c:pt>
                <c:pt idx="567">
                  <c:v>94</c:v>
                </c:pt>
                <c:pt idx="568">
                  <c:v>94</c:v>
                </c:pt>
                <c:pt idx="569">
                  <c:v>127</c:v>
                </c:pt>
                <c:pt idx="570">
                  <c:v>212</c:v>
                </c:pt>
                <c:pt idx="571">
                  <c:v>103</c:v>
                </c:pt>
                <c:pt idx="572">
                  <c:v>98</c:v>
                </c:pt>
                <c:pt idx="573">
                  <c:v>114</c:v>
                </c:pt>
                <c:pt idx="574">
                  <c:v>87</c:v>
                </c:pt>
                <c:pt idx="575">
                  <c:v>125</c:v>
                </c:pt>
                <c:pt idx="576">
                  <c:v>187</c:v>
                </c:pt>
                <c:pt idx="577">
                  <c:v>93</c:v>
                </c:pt>
                <c:pt idx="578">
                  <c:v>95</c:v>
                </c:pt>
                <c:pt idx="579">
                  <c:v>189</c:v>
                </c:pt>
                <c:pt idx="580">
                  <c:v>81</c:v>
                </c:pt>
                <c:pt idx="581">
                  <c:v>149</c:v>
                </c:pt>
                <c:pt idx="582">
                  <c:v>119</c:v>
                </c:pt>
                <c:pt idx="583">
                  <c:v>130</c:v>
                </c:pt>
                <c:pt idx="584">
                  <c:v>103</c:v>
                </c:pt>
                <c:pt idx="585">
                  <c:v>99</c:v>
                </c:pt>
                <c:pt idx="586">
                  <c:v>92</c:v>
                </c:pt>
                <c:pt idx="587">
                  <c:v>109</c:v>
                </c:pt>
                <c:pt idx="588">
                  <c:v>111</c:v>
                </c:pt>
                <c:pt idx="589">
                  <c:v>83</c:v>
                </c:pt>
                <c:pt idx="590">
                  <c:v>94</c:v>
                </c:pt>
                <c:pt idx="591">
                  <c:v>132</c:v>
                </c:pt>
                <c:pt idx="592">
                  <c:v>140</c:v>
                </c:pt>
                <c:pt idx="593">
                  <c:v>125</c:v>
                </c:pt>
                <c:pt idx="594">
                  <c:v>111</c:v>
                </c:pt>
                <c:pt idx="595">
                  <c:v>156</c:v>
                </c:pt>
                <c:pt idx="596">
                  <c:v>170</c:v>
                </c:pt>
                <c:pt idx="597">
                  <c:v>120</c:v>
                </c:pt>
                <c:pt idx="598">
                  <c:v>100</c:v>
                </c:pt>
                <c:pt idx="599">
                  <c:v>115</c:v>
                </c:pt>
                <c:pt idx="600">
                  <c:v>130</c:v>
                </c:pt>
                <c:pt idx="601">
                  <c:v>105</c:v>
                </c:pt>
                <c:pt idx="602">
                  <c:v>111</c:v>
                </c:pt>
                <c:pt idx="603">
                  <c:v>106</c:v>
                </c:pt>
                <c:pt idx="604">
                  <c:v>89</c:v>
                </c:pt>
                <c:pt idx="605">
                  <c:v>100</c:v>
                </c:pt>
                <c:pt idx="606">
                  <c:v>91</c:v>
                </c:pt>
                <c:pt idx="607">
                  <c:v>146</c:v>
                </c:pt>
                <c:pt idx="608">
                  <c:v>98</c:v>
                </c:pt>
                <c:pt idx="609">
                  <c:v>92</c:v>
                </c:pt>
                <c:pt idx="610">
                  <c:v>124</c:v>
                </c:pt>
                <c:pt idx="611">
                  <c:v>124</c:v>
                </c:pt>
                <c:pt idx="612">
                  <c:v>98</c:v>
                </c:pt>
                <c:pt idx="613">
                  <c:v>92</c:v>
                </c:pt>
                <c:pt idx="614">
                  <c:v>105</c:v>
                </c:pt>
                <c:pt idx="615">
                  <c:v>124</c:v>
                </c:pt>
                <c:pt idx="616">
                  <c:v>115</c:v>
                </c:pt>
                <c:pt idx="617">
                  <c:v>101</c:v>
                </c:pt>
                <c:pt idx="618">
                  <c:v>113</c:v>
                </c:pt>
                <c:pt idx="619">
                  <c:v>134</c:v>
                </c:pt>
                <c:pt idx="620">
                  <c:v>94</c:v>
                </c:pt>
                <c:pt idx="621">
                  <c:v>107</c:v>
                </c:pt>
                <c:pt idx="622">
                  <c:v>91</c:v>
                </c:pt>
                <c:pt idx="623">
                  <c:v>116</c:v>
                </c:pt>
                <c:pt idx="624">
                  <c:v>100</c:v>
                </c:pt>
                <c:pt idx="625">
                  <c:v>117</c:v>
                </c:pt>
                <c:pt idx="626">
                  <c:v>110</c:v>
                </c:pt>
                <c:pt idx="627">
                  <c:v>126</c:v>
                </c:pt>
                <c:pt idx="628">
                  <c:v>152</c:v>
                </c:pt>
                <c:pt idx="629">
                  <c:v>101</c:v>
                </c:pt>
                <c:pt idx="630">
                  <c:v>87</c:v>
                </c:pt>
                <c:pt idx="631">
                  <c:v>130</c:v>
                </c:pt>
                <c:pt idx="632">
                  <c:v>121</c:v>
                </c:pt>
                <c:pt idx="633">
                  <c:v>140</c:v>
                </c:pt>
                <c:pt idx="634">
                  <c:v>91</c:v>
                </c:pt>
                <c:pt idx="635">
                  <c:v>118</c:v>
                </c:pt>
                <c:pt idx="636">
                  <c:v>130</c:v>
                </c:pt>
                <c:pt idx="637">
                  <c:v>90</c:v>
                </c:pt>
                <c:pt idx="638">
                  <c:v>103</c:v>
                </c:pt>
                <c:pt idx="639">
                  <c:v>122</c:v>
                </c:pt>
                <c:pt idx="640">
                  <c:v>103</c:v>
                </c:pt>
                <c:pt idx="641">
                  <c:v>107</c:v>
                </c:pt>
                <c:pt idx="642">
                  <c:v>156</c:v>
                </c:pt>
                <c:pt idx="643">
                  <c:v>132</c:v>
                </c:pt>
                <c:pt idx="644">
                  <c:v>108</c:v>
                </c:pt>
                <c:pt idx="645">
                  <c:v>114</c:v>
                </c:pt>
                <c:pt idx="646">
                  <c:v>133</c:v>
                </c:pt>
                <c:pt idx="647">
                  <c:v>95</c:v>
                </c:pt>
                <c:pt idx="648">
                  <c:v>90</c:v>
                </c:pt>
                <c:pt idx="649">
                  <c:v>114</c:v>
                </c:pt>
                <c:pt idx="650">
                  <c:v>103</c:v>
                </c:pt>
                <c:pt idx="651">
                  <c:v>97</c:v>
                </c:pt>
                <c:pt idx="652">
                  <c:v>136</c:v>
                </c:pt>
                <c:pt idx="653">
                  <c:v>96</c:v>
                </c:pt>
                <c:pt idx="654">
                  <c:v>86</c:v>
                </c:pt>
                <c:pt idx="655">
                  <c:v>142</c:v>
                </c:pt>
                <c:pt idx="656">
                  <c:v>92</c:v>
                </c:pt>
                <c:pt idx="657">
                  <c:v>108</c:v>
                </c:pt>
                <c:pt idx="658">
                  <c:v>84</c:v>
                </c:pt>
                <c:pt idx="659">
                  <c:v>188</c:v>
                </c:pt>
                <c:pt idx="660">
                  <c:v>95</c:v>
                </c:pt>
                <c:pt idx="661">
                  <c:v>74</c:v>
                </c:pt>
                <c:pt idx="662">
                  <c:v>134</c:v>
                </c:pt>
                <c:pt idx="663">
                  <c:v>101</c:v>
                </c:pt>
                <c:pt idx="664">
                  <c:v>100</c:v>
                </c:pt>
                <c:pt idx="665">
                  <c:v>132</c:v>
                </c:pt>
                <c:pt idx="666">
                  <c:v>105</c:v>
                </c:pt>
                <c:pt idx="667">
                  <c:v>117</c:v>
                </c:pt>
                <c:pt idx="668">
                  <c:v>128</c:v>
                </c:pt>
                <c:pt idx="669">
                  <c:v>111</c:v>
                </c:pt>
                <c:pt idx="670">
                  <c:v>85</c:v>
                </c:pt>
                <c:pt idx="671">
                  <c:v>137</c:v>
                </c:pt>
                <c:pt idx="672">
                  <c:v>104</c:v>
                </c:pt>
                <c:pt idx="673">
                  <c:v>133</c:v>
                </c:pt>
                <c:pt idx="674">
                  <c:v>104</c:v>
                </c:pt>
                <c:pt idx="675">
                  <c:v>91</c:v>
                </c:pt>
                <c:pt idx="676">
                  <c:v>145</c:v>
                </c:pt>
                <c:pt idx="677">
                  <c:v>135</c:v>
                </c:pt>
                <c:pt idx="678">
                  <c:v>122</c:v>
                </c:pt>
                <c:pt idx="679">
                  <c:v>110</c:v>
                </c:pt>
                <c:pt idx="680">
                  <c:v>102</c:v>
                </c:pt>
                <c:pt idx="681">
                  <c:v>88</c:v>
                </c:pt>
                <c:pt idx="682">
                  <c:v>141</c:v>
                </c:pt>
                <c:pt idx="683">
                  <c:v>107</c:v>
                </c:pt>
                <c:pt idx="684">
                  <c:v>143</c:v>
                </c:pt>
                <c:pt idx="685">
                  <c:v>114</c:v>
                </c:pt>
                <c:pt idx="686">
                  <c:v>93</c:v>
                </c:pt>
                <c:pt idx="687">
                  <c:v>280</c:v>
                </c:pt>
                <c:pt idx="688">
                  <c:v>100</c:v>
                </c:pt>
                <c:pt idx="689">
                  <c:v>119</c:v>
                </c:pt>
                <c:pt idx="690">
                  <c:v>95</c:v>
                </c:pt>
                <c:pt idx="691">
                  <c:v>133</c:v>
                </c:pt>
                <c:pt idx="692">
                  <c:v>123</c:v>
                </c:pt>
                <c:pt idx="693">
                  <c:v>92</c:v>
                </c:pt>
                <c:pt idx="694">
                  <c:v>170</c:v>
                </c:pt>
                <c:pt idx="695">
                  <c:v>123</c:v>
                </c:pt>
                <c:pt idx="696">
                  <c:v>116</c:v>
                </c:pt>
                <c:pt idx="697">
                  <c:v>121</c:v>
                </c:pt>
                <c:pt idx="698">
                  <c:v>128</c:v>
                </c:pt>
                <c:pt idx="699">
                  <c:v>94</c:v>
                </c:pt>
                <c:pt idx="700">
                  <c:v>127</c:v>
                </c:pt>
                <c:pt idx="701">
                  <c:v>89</c:v>
                </c:pt>
                <c:pt idx="702">
                  <c:v>135</c:v>
                </c:pt>
                <c:pt idx="703">
                  <c:v>118</c:v>
                </c:pt>
                <c:pt idx="704">
                  <c:v>189</c:v>
                </c:pt>
                <c:pt idx="705">
                  <c:v>172</c:v>
                </c:pt>
                <c:pt idx="706">
                  <c:v>141</c:v>
                </c:pt>
                <c:pt idx="707">
                  <c:v>157</c:v>
                </c:pt>
                <c:pt idx="708">
                  <c:v>108</c:v>
                </c:pt>
                <c:pt idx="709">
                  <c:v>125</c:v>
                </c:pt>
                <c:pt idx="710">
                  <c:v>107</c:v>
                </c:pt>
                <c:pt idx="711">
                  <c:v>215</c:v>
                </c:pt>
                <c:pt idx="712">
                  <c:v>118</c:v>
                </c:pt>
                <c:pt idx="713">
                  <c:v>178</c:v>
                </c:pt>
                <c:pt idx="714">
                  <c:v>92</c:v>
                </c:pt>
                <c:pt idx="715">
                  <c:v>90</c:v>
                </c:pt>
                <c:pt idx="716">
                  <c:v>130</c:v>
                </c:pt>
                <c:pt idx="717">
                  <c:v>90</c:v>
                </c:pt>
                <c:pt idx="718">
                  <c:v>106</c:v>
                </c:pt>
                <c:pt idx="719">
                  <c:v>155</c:v>
                </c:pt>
                <c:pt idx="720">
                  <c:v>139</c:v>
                </c:pt>
                <c:pt idx="721">
                  <c:v>112</c:v>
                </c:pt>
                <c:pt idx="722">
                  <c:v>139</c:v>
                </c:pt>
                <c:pt idx="723">
                  <c:v>143</c:v>
                </c:pt>
                <c:pt idx="724">
                  <c:v>96</c:v>
                </c:pt>
                <c:pt idx="725">
                  <c:v>131</c:v>
                </c:pt>
                <c:pt idx="726">
                  <c:v>123</c:v>
                </c:pt>
                <c:pt idx="727">
                  <c:v>124</c:v>
                </c:pt>
                <c:pt idx="728">
                  <c:v>96</c:v>
                </c:pt>
                <c:pt idx="729">
                  <c:v>125</c:v>
                </c:pt>
                <c:pt idx="730">
                  <c:v>129</c:v>
                </c:pt>
                <c:pt idx="731">
                  <c:v>90</c:v>
                </c:pt>
                <c:pt idx="732">
                  <c:v>109</c:v>
                </c:pt>
                <c:pt idx="733">
                  <c:v>121</c:v>
                </c:pt>
                <c:pt idx="734">
                  <c:v>80</c:v>
                </c:pt>
                <c:pt idx="735">
                  <c:v>99</c:v>
                </c:pt>
                <c:pt idx="736">
                  <c:v>133</c:v>
                </c:pt>
                <c:pt idx="737">
                  <c:v>106</c:v>
                </c:pt>
                <c:pt idx="738">
                  <c:v>132</c:v>
                </c:pt>
                <c:pt idx="739">
                  <c:v>114</c:v>
                </c:pt>
                <c:pt idx="740">
                  <c:v>78</c:v>
                </c:pt>
                <c:pt idx="741">
                  <c:v>101</c:v>
                </c:pt>
                <c:pt idx="742">
                  <c:v>98</c:v>
                </c:pt>
                <c:pt idx="743">
                  <c:v>128</c:v>
                </c:pt>
                <c:pt idx="744">
                  <c:v>144</c:v>
                </c:pt>
                <c:pt idx="745">
                  <c:v>125</c:v>
                </c:pt>
                <c:pt idx="746">
                  <c:v>129</c:v>
                </c:pt>
                <c:pt idx="747">
                  <c:v>132</c:v>
                </c:pt>
                <c:pt idx="748">
                  <c:v>118</c:v>
                </c:pt>
                <c:pt idx="749">
                  <c:v>89</c:v>
                </c:pt>
                <c:pt idx="750">
                  <c:v>141</c:v>
                </c:pt>
                <c:pt idx="751">
                  <c:v>108</c:v>
                </c:pt>
                <c:pt idx="752">
                  <c:v>114</c:v>
                </c:pt>
                <c:pt idx="753">
                  <c:v>101</c:v>
                </c:pt>
                <c:pt idx="754">
                  <c:v>93</c:v>
                </c:pt>
                <c:pt idx="755">
                  <c:v>119</c:v>
                </c:pt>
                <c:pt idx="756">
                  <c:v>119</c:v>
                </c:pt>
                <c:pt idx="757">
                  <c:v>137</c:v>
                </c:pt>
                <c:pt idx="758">
                  <c:v>117</c:v>
                </c:pt>
                <c:pt idx="759">
                  <c:v>87</c:v>
                </c:pt>
                <c:pt idx="760">
                  <c:v>132</c:v>
                </c:pt>
                <c:pt idx="761">
                  <c:v>131</c:v>
                </c:pt>
                <c:pt idx="762">
                  <c:v>95</c:v>
                </c:pt>
                <c:pt idx="763">
                  <c:v>98</c:v>
                </c:pt>
                <c:pt idx="764">
                  <c:v>110</c:v>
                </c:pt>
                <c:pt idx="765">
                  <c:v>101</c:v>
                </c:pt>
                <c:pt idx="766">
                  <c:v>90</c:v>
                </c:pt>
                <c:pt idx="767">
                  <c:v>119</c:v>
                </c:pt>
                <c:pt idx="768">
                  <c:v>130</c:v>
                </c:pt>
                <c:pt idx="769">
                  <c:v>114</c:v>
                </c:pt>
                <c:pt idx="770">
                  <c:v>96</c:v>
                </c:pt>
                <c:pt idx="771">
                  <c:v>158</c:v>
                </c:pt>
                <c:pt idx="772">
                  <c:v>102</c:v>
                </c:pt>
                <c:pt idx="773">
                  <c:v>84</c:v>
                </c:pt>
                <c:pt idx="774">
                  <c:v>115</c:v>
                </c:pt>
                <c:pt idx="775">
                  <c:v>135</c:v>
                </c:pt>
                <c:pt idx="776">
                  <c:v>108</c:v>
                </c:pt>
                <c:pt idx="777">
                  <c:v>127</c:v>
                </c:pt>
                <c:pt idx="778">
                  <c:v>95</c:v>
                </c:pt>
                <c:pt idx="779">
                  <c:v>124</c:v>
                </c:pt>
                <c:pt idx="780">
                  <c:v>102</c:v>
                </c:pt>
                <c:pt idx="781">
                  <c:v>87</c:v>
                </c:pt>
                <c:pt idx="782">
                  <c:v>96</c:v>
                </c:pt>
                <c:pt idx="783">
                  <c:v>85</c:v>
                </c:pt>
                <c:pt idx="784">
                  <c:v>104</c:v>
                </c:pt>
                <c:pt idx="785">
                  <c:v>190</c:v>
                </c:pt>
                <c:pt idx="786">
                  <c:v>127</c:v>
                </c:pt>
                <c:pt idx="787">
                  <c:v>120</c:v>
                </c:pt>
                <c:pt idx="788">
                  <c:v>118</c:v>
                </c:pt>
                <c:pt idx="789">
                  <c:v>112</c:v>
                </c:pt>
                <c:pt idx="790">
                  <c:v>114</c:v>
                </c:pt>
                <c:pt idx="791">
                  <c:v>137</c:v>
                </c:pt>
                <c:pt idx="792">
                  <c:v>112</c:v>
                </c:pt>
                <c:pt idx="793">
                  <c:v>120</c:v>
                </c:pt>
                <c:pt idx="794">
                  <c:v>93</c:v>
                </c:pt>
                <c:pt idx="795">
                  <c:v>123</c:v>
                </c:pt>
                <c:pt idx="796">
                  <c:v>122</c:v>
                </c:pt>
                <c:pt idx="797">
                  <c:v>115</c:v>
                </c:pt>
                <c:pt idx="798">
                  <c:v>96</c:v>
                </c:pt>
                <c:pt idx="799">
                  <c:v>105</c:v>
                </c:pt>
                <c:pt idx="800">
                  <c:v>113</c:v>
                </c:pt>
                <c:pt idx="801">
                  <c:v>75</c:v>
                </c:pt>
                <c:pt idx="802">
                  <c:v>105</c:v>
                </c:pt>
                <c:pt idx="803">
                  <c:v>118</c:v>
                </c:pt>
                <c:pt idx="804">
                  <c:v>111</c:v>
                </c:pt>
                <c:pt idx="805">
                  <c:v>81</c:v>
                </c:pt>
                <c:pt idx="806">
                  <c:v>86</c:v>
                </c:pt>
                <c:pt idx="807">
                  <c:v>98</c:v>
                </c:pt>
                <c:pt idx="808">
                  <c:v>84</c:v>
                </c:pt>
                <c:pt idx="809">
                  <c:v>109</c:v>
                </c:pt>
                <c:pt idx="810">
                  <c:v>93</c:v>
                </c:pt>
                <c:pt idx="811">
                  <c:v>113</c:v>
                </c:pt>
                <c:pt idx="812">
                  <c:v>141</c:v>
                </c:pt>
                <c:pt idx="813">
                  <c:v>97</c:v>
                </c:pt>
                <c:pt idx="814">
                  <c:v>117</c:v>
                </c:pt>
                <c:pt idx="815">
                  <c:v>101</c:v>
                </c:pt>
                <c:pt idx="816">
                  <c:v>153</c:v>
                </c:pt>
                <c:pt idx="817">
                  <c:v>122</c:v>
                </c:pt>
                <c:pt idx="818">
                  <c:v>102</c:v>
                </c:pt>
                <c:pt idx="819">
                  <c:v>83</c:v>
                </c:pt>
                <c:pt idx="820">
                  <c:v>103</c:v>
                </c:pt>
                <c:pt idx="821">
                  <c:v>136</c:v>
                </c:pt>
                <c:pt idx="822">
                  <c:v>91</c:v>
                </c:pt>
                <c:pt idx="823">
                  <c:v>89</c:v>
                </c:pt>
                <c:pt idx="824">
                  <c:v>129</c:v>
                </c:pt>
                <c:pt idx="825">
                  <c:v>122</c:v>
                </c:pt>
                <c:pt idx="826">
                  <c:v>110</c:v>
                </c:pt>
                <c:pt idx="827">
                  <c:v>109</c:v>
                </c:pt>
                <c:pt idx="828">
                  <c:v>93</c:v>
                </c:pt>
                <c:pt idx="829">
                  <c:v>117</c:v>
                </c:pt>
                <c:pt idx="830">
                  <c:v>111</c:v>
                </c:pt>
                <c:pt idx="831">
                  <c:v>87</c:v>
                </c:pt>
                <c:pt idx="832">
                  <c:v>88</c:v>
                </c:pt>
                <c:pt idx="833">
                  <c:v>177</c:v>
                </c:pt>
                <c:pt idx="834">
                  <c:v>101</c:v>
                </c:pt>
                <c:pt idx="835">
                  <c:v>91</c:v>
                </c:pt>
                <c:pt idx="836">
                  <c:v>86</c:v>
                </c:pt>
                <c:pt idx="837">
                  <c:v>134</c:v>
                </c:pt>
                <c:pt idx="838">
                  <c:v>220</c:v>
                </c:pt>
                <c:pt idx="839">
                  <c:v>212</c:v>
                </c:pt>
                <c:pt idx="840">
                  <c:v>128</c:v>
                </c:pt>
                <c:pt idx="841">
                  <c:v>160</c:v>
                </c:pt>
                <c:pt idx="842">
                  <c:v>99</c:v>
                </c:pt>
                <c:pt idx="843">
                  <c:v>74</c:v>
                </c:pt>
                <c:pt idx="844">
                  <c:v>139</c:v>
                </c:pt>
                <c:pt idx="845">
                  <c:v>103</c:v>
                </c:pt>
                <c:pt idx="846">
                  <c:v>130</c:v>
                </c:pt>
                <c:pt idx="847">
                  <c:v>130</c:v>
                </c:pt>
                <c:pt idx="848">
                  <c:v>110</c:v>
                </c:pt>
                <c:pt idx="849">
                  <c:v>96</c:v>
                </c:pt>
                <c:pt idx="850">
                  <c:v>118</c:v>
                </c:pt>
                <c:pt idx="851">
                  <c:v>325</c:v>
                </c:pt>
                <c:pt idx="852">
                  <c:v>102</c:v>
                </c:pt>
                <c:pt idx="853">
                  <c:v>136</c:v>
                </c:pt>
                <c:pt idx="854">
                  <c:v>103</c:v>
                </c:pt>
                <c:pt idx="855">
                  <c:v>90</c:v>
                </c:pt>
                <c:pt idx="856">
                  <c:v>154</c:v>
                </c:pt>
                <c:pt idx="857">
                  <c:v>93</c:v>
                </c:pt>
                <c:pt idx="858">
                  <c:v>109</c:v>
                </c:pt>
                <c:pt idx="859">
                  <c:v>84</c:v>
                </c:pt>
                <c:pt idx="860">
                  <c:v>90</c:v>
                </c:pt>
                <c:pt idx="861">
                  <c:v>117</c:v>
                </c:pt>
                <c:pt idx="862">
                  <c:v>251</c:v>
                </c:pt>
                <c:pt idx="863">
                  <c:v>105</c:v>
                </c:pt>
                <c:pt idx="864">
                  <c:v>122</c:v>
                </c:pt>
                <c:pt idx="865">
                  <c:v>133</c:v>
                </c:pt>
                <c:pt idx="866">
                  <c:v>104</c:v>
                </c:pt>
                <c:pt idx="867">
                  <c:v>122</c:v>
                </c:pt>
                <c:pt idx="868">
                  <c:v>80</c:v>
                </c:pt>
                <c:pt idx="869">
                  <c:v>112</c:v>
                </c:pt>
                <c:pt idx="870">
                  <c:v>105</c:v>
                </c:pt>
                <c:pt idx="871">
                  <c:v>110</c:v>
                </c:pt>
                <c:pt idx="872">
                  <c:v>144</c:v>
                </c:pt>
                <c:pt idx="873">
                  <c:v>108</c:v>
                </c:pt>
                <c:pt idx="874">
                  <c:v>107</c:v>
                </c:pt>
                <c:pt idx="875">
                  <c:v>100</c:v>
                </c:pt>
                <c:pt idx="876">
                  <c:v>126</c:v>
                </c:pt>
                <c:pt idx="877">
                  <c:v>108</c:v>
                </c:pt>
                <c:pt idx="878">
                  <c:v>105</c:v>
                </c:pt>
                <c:pt idx="879">
                  <c:v>89</c:v>
                </c:pt>
                <c:pt idx="880">
                  <c:v>129</c:v>
                </c:pt>
                <c:pt idx="881">
                  <c:v>84</c:v>
                </c:pt>
                <c:pt idx="882">
                  <c:v>149</c:v>
                </c:pt>
                <c:pt idx="883">
                  <c:v>121</c:v>
                </c:pt>
                <c:pt idx="884">
                  <c:v>134</c:v>
                </c:pt>
                <c:pt idx="885">
                  <c:v>120</c:v>
                </c:pt>
                <c:pt idx="886">
                  <c:v>129</c:v>
                </c:pt>
                <c:pt idx="887">
                  <c:v>89</c:v>
                </c:pt>
                <c:pt idx="888">
                  <c:v>107</c:v>
                </c:pt>
                <c:pt idx="889">
                  <c:v>155</c:v>
                </c:pt>
                <c:pt idx="890">
                  <c:v>128</c:v>
                </c:pt>
                <c:pt idx="891">
                  <c:v>109</c:v>
                </c:pt>
                <c:pt idx="892">
                  <c:v>120</c:v>
                </c:pt>
                <c:pt idx="893">
                  <c:v>121</c:v>
                </c:pt>
                <c:pt idx="894">
                  <c:v>102</c:v>
                </c:pt>
                <c:pt idx="895">
                  <c:v>117</c:v>
                </c:pt>
                <c:pt idx="896">
                  <c:v>178</c:v>
                </c:pt>
                <c:pt idx="897">
                  <c:v>147</c:v>
                </c:pt>
                <c:pt idx="898">
                  <c:v>105</c:v>
                </c:pt>
                <c:pt idx="899">
                  <c:v>114</c:v>
                </c:pt>
                <c:pt idx="900">
                  <c:v>206</c:v>
                </c:pt>
                <c:pt idx="901">
                  <c:v>99</c:v>
                </c:pt>
                <c:pt idx="902">
                  <c:v>109</c:v>
                </c:pt>
                <c:pt idx="903">
                  <c:v>82</c:v>
                </c:pt>
                <c:pt idx="904">
                  <c:v>142</c:v>
                </c:pt>
                <c:pt idx="905">
                  <c:v>108</c:v>
                </c:pt>
                <c:pt idx="906">
                  <c:v>98</c:v>
                </c:pt>
                <c:pt idx="907">
                  <c:v>131</c:v>
                </c:pt>
                <c:pt idx="908">
                  <c:v>118</c:v>
                </c:pt>
                <c:pt idx="909">
                  <c:v>113</c:v>
                </c:pt>
                <c:pt idx="910">
                  <c:v>130</c:v>
                </c:pt>
                <c:pt idx="911">
                  <c:v>89</c:v>
                </c:pt>
                <c:pt idx="912">
                  <c:v>139</c:v>
                </c:pt>
                <c:pt idx="913">
                  <c:v>116</c:v>
                </c:pt>
                <c:pt idx="914">
                  <c:v>96</c:v>
                </c:pt>
                <c:pt idx="915">
                  <c:v>104</c:v>
                </c:pt>
                <c:pt idx="916">
                  <c:v>101</c:v>
                </c:pt>
                <c:pt idx="917">
                  <c:v>134</c:v>
                </c:pt>
                <c:pt idx="918">
                  <c:v>98</c:v>
                </c:pt>
                <c:pt idx="919">
                  <c:v>155</c:v>
                </c:pt>
                <c:pt idx="920">
                  <c:v>102</c:v>
                </c:pt>
                <c:pt idx="921">
                  <c:v>95</c:v>
                </c:pt>
                <c:pt idx="922">
                  <c:v>109</c:v>
                </c:pt>
                <c:pt idx="923">
                  <c:v>111</c:v>
                </c:pt>
                <c:pt idx="924">
                  <c:v>94</c:v>
                </c:pt>
                <c:pt idx="925">
                  <c:v>94</c:v>
                </c:pt>
                <c:pt idx="926">
                  <c:v>102</c:v>
                </c:pt>
                <c:pt idx="927">
                  <c:v>123</c:v>
                </c:pt>
                <c:pt idx="928">
                  <c:v>136</c:v>
                </c:pt>
                <c:pt idx="929">
                  <c:v>107</c:v>
                </c:pt>
                <c:pt idx="930">
                  <c:v>117</c:v>
                </c:pt>
                <c:pt idx="931">
                  <c:v>116</c:v>
                </c:pt>
                <c:pt idx="932">
                  <c:v>135</c:v>
                </c:pt>
                <c:pt idx="933">
                  <c:v>99</c:v>
                </c:pt>
                <c:pt idx="934">
                  <c:v>104</c:v>
                </c:pt>
                <c:pt idx="935">
                  <c:v>99</c:v>
                </c:pt>
                <c:pt idx="936">
                  <c:v>112</c:v>
                </c:pt>
                <c:pt idx="937">
                  <c:v>108</c:v>
                </c:pt>
                <c:pt idx="938">
                  <c:v>128</c:v>
                </c:pt>
                <c:pt idx="939">
                  <c:v>84</c:v>
                </c:pt>
                <c:pt idx="940">
                  <c:v>131</c:v>
                </c:pt>
                <c:pt idx="941">
                  <c:v>102</c:v>
                </c:pt>
                <c:pt idx="942">
                  <c:v>114</c:v>
                </c:pt>
                <c:pt idx="943">
                  <c:v>107</c:v>
                </c:pt>
                <c:pt idx="944">
                  <c:v>87</c:v>
                </c:pt>
                <c:pt idx="945">
                  <c:v>103</c:v>
                </c:pt>
                <c:pt idx="946">
                  <c:v>122</c:v>
                </c:pt>
                <c:pt idx="947">
                  <c:v>103</c:v>
                </c:pt>
                <c:pt idx="948">
                  <c:v>101</c:v>
                </c:pt>
                <c:pt idx="949">
                  <c:v>109</c:v>
                </c:pt>
                <c:pt idx="950">
                  <c:v>119</c:v>
                </c:pt>
                <c:pt idx="951">
                  <c:v>83</c:v>
                </c:pt>
                <c:pt idx="952">
                  <c:v>93</c:v>
                </c:pt>
                <c:pt idx="953">
                  <c:v>84</c:v>
                </c:pt>
                <c:pt idx="954">
                  <c:v>107</c:v>
                </c:pt>
                <c:pt idx="955">
                  <c:v>94</c:v>
                </c:pt>
                <c:pt idx="956">
                  <c:v>115</c:v>
                </c:pt>
                <c:pt idx="957">
                  <c:v>93</c:v>
                </c:pt>
                <c:pt idx="958">
                  <c:v>105</c:v>
                </c:pt>
                <c:pt idx="959">
                  <c:v>107</c:v>
                </c:pt>
                <c:pt idx="960">
                  <c:v>101</c:v>
                </c:pt>
                <c:pt idx="961">
                  <c:v>113</c:v>
                </c:pt>
                <c:pt idx="962">
                  <c:v>112</c:v>
                </c:pt>
                <c:pt idx="963">
                  <c:v>98</c:v>
                </c:pt>
                <c:pt idx="964">
                  <c:v>87</c:v>
                </c:pt>
                <c:pt idx="965">
                  <c:v>119</c:v>
                </c:pt>
                <c:pt idx="966">
                  <c:v>110</c:v>
                </c:pt>
                <c:pt idx="967">
                  <c:v>125</c:v>
                </c:pt>
                <c:pt idx="968">
                  <c:v>93</c:v>
                </c:pt>
                <c:pt idx="969">
                  <c:v>100</c:v>
                </c:pt>
                <c:pt idx="970">
                  <c:v>115</c:v>
                </c:pt>
                <c:pt idx="971">
                  <c:v>123</c:v>
                </c:pt>
                <c:pt idx="972">
                  <c:v>133</c:v>
                </c:pt>
                <c:pt idx="973">
                  <c:v>109</c:v>
                </c:pt>
                <c:pt idx="974">
                  <c:v>109</c:v>
                </c:pt>
                <c:pt idx="975">
                  <c:v>110</c:v>
                </c:pt>
                <c:pt idx="976">
                  <c:v>90</c:v>
                </c:pt>
                <c:pt idx="977">
                  <c:v>130</c:v>
                </c:pt>
                <c:pt idx="978">
                  <c:v>150</c:v>
                </c:pt>
                <c:pt idx="979">
                  <c:v>123</c:v>
                </c:pt>
                <c:pt idx="980">
                  <c:v>188</c:v>
                </c:pt>
                <c:pt idx="981">
                  <c:v>122</c:v>
                </c:pt>
                <c:pt idx="982">
                  <c:v>116</c:v>
                </c:pt>
                <c:pt idx="983">
                  <c:v>118</c:v>
                </c:pt>
                <c:pt idx="984">
                  <c:v>124</c:v>
                </c:pt>
                <c:pt idx="985">
                  <c:v>127</c:v>
                </c:pt>
                <c:pt idx="986">
                  <c:v>95</c:v>
                </c:pt>
                <c:pt idx="987">
                  <c:v>81</c:v>
                </c:pt>
                <c:pt idx="988">
                  <c:v>95</c:v>
                </c:pt>
                <c:pt idx="989">
                  <c:v>126</c:v>
                </c:pt>
                <c:pt idx="990">
                  <c:v>110</c:v>
                </c:pt>
                <c:pt idx="991">
                  <c:v>143</c:v>
                </c:pt>
                <c:pt idx="992">
                  <c:v>120</c:v>
                </c:pt>
                <c:pt idx="993">
                  <c:v>129</c:v>
                </c:pt>
                <c:pt idx="994">
                  <c:v>162</c:v>
                </c:pt>
                <c:pt idx="995">
                  <c:v>138</c:v>
                </c:pt>
                <c:pt idx="996">
                  <c:v>90</c:v>
                </c:pt>
                <c:pt idx="997">
                  <c:v>101</c:v>
                </c:pt>
                <c:pt idx="998">
                  <c:v>109</c:v>
                </c:pt>
                <c:pt idx="999">
                  <c:v>87</c:v>
                </c:pt>
                <c:pt idx="1000">
                  <c:v>109</c:v>
                </c:pt>
                <c:pt idx="1001">
                  <c:v>125</c:v>
                </c:pt>
                <c:pt idx="1002">
                  <c:v>202</c:v>
                </c:pt>
                <c:pt idx="1003">
                  <c:v>134</c:v>
                </c:pt>
                <c:pt idx="1004">
                  <c:v>92</c:v>
                </c:pt>
                <c:pt idx="1005">
                  <c:v>75</c:v>
                </c:pt>
                <c:pt idx="1006">
                  <c:v>147</c:v>
                </c:pt>
                <c:pt idx="1007">
                  <c:v>100</c:v>
                </c:pt>
                <c:pt idx="1008">
                  <c:v>103</c:v>
                </c:pt>
                <c:pt idx="1009">
                  <c:v>104</c:v>
                </c:pt>
                <c:pt idx="1010">
                  <c:v>112</c:v>
                </c:pt>
                <c:pt idx="1011">
                  <c:v>95</c:v>
                </c:pt>
                <c:pt idx="1012">
                  <c:v>102</c:v>
                </c:pt>
                <c:pt idx="1013">
                  <c:v>150</c:v>
                </c:pt>
                <c:pt idx="1014">
                  <c:v>108</c:v>
                </c:pt>
                <c:pt idx="1015">
                  <c:v>112</c:v>
                </c:pt>
                <c:pt idx="1016">
                  <c:v>101</c:v>
                </c:pt>
                <c:pt idx="1017">
                  <c:v>101</c:v>
                </c:pt>
                <c:pt idx="1018">
                  <c:v>155</c:v>
                </c:pt>
                <c:pt idx="1019">
                  <c:v>96</c:v>
                </c:pt>
                <c:pt idx="1020">
                  <c:v>106</c:v>
                </c:pt>
                <c:pt idx="1021">
                  <c:v>76</c:v>
                </c:pt>
                <c:pt idx="1022">
                  <c:v>82</c:v>
                </c:pt>
                <c:pt idx="1023">
                  <c:v>99</c:v>
                </c:pt>
                <c:pt idx="1024">
                  <c:v>87</c:v>
                </c:pt>
                <c:pt idx="1025">
                  <c:v>125</c:v>
                </c:pt>
                <c:pt idx="1026">
                  <c:v>92</c:v>
                </c:pt>
                <c:pt idx="1027">
                  <c:v>92</c:v>
                </c:pt>
                <c:pt idx="1028">
                  <c:v>115</c:v>
                </c:pt>
                <c:pt idx="1029">
                  <c:v>120</c:v>
                </c:pt>
                <c:pt idx="1030">
                  <c:v>111</c:v>
                </c:pt>
                <c:pt idx="1031">
                  <c:v>100</c:v>
                </c:pt>
                <c:pt idx="1032">
                  <c:v>83</c:v>
                </c:pt>
                <c:pt idx="1033">
                  <c:v>123</c:v>
                </c:pt>
                <c:pt idx="1034">
                  <c:v>101</c:v>
                </c:pt>
                <c:pt idx="1035">
                  <c:v>330</c:v>
                </c:pt>
                <c:pt idx="1036">
                  <c:v>121</c:v>
                </c:pt>
                <c:pt idx="1037">
                  <c:v>91</c:v>
                </c:pt>
                <c:pt idx="1038">
                  <c:v>139</c:v>
                </c:pt>
                <c:pt idx="1039">
                  <c:v>96</c:v>
                </c:pt>
                <c:pt idx="1040">
                  <c:v>96</c:v>
                </c:pt>
                <c:pt idx="1041">
                  <c:v>101</c:v>
                </c:pt>
                <c:pt idx="1042">
                  <c:v>109</c:v>
                </c:pt>
                <c:pt idx="1043">
                  <c:v>105</c:v>
                </c:pt>
                <c:pt idx="1044">
                  <c:v>141</c:v>
                </c:pt>
                <c:pt idx="1045">
                  <c:v>138</c:v>
                </c:pt>
                <c:pt idx="1046">
                  <c:v>99</c:v>
                </c:pt>
                <c:pt idx="1047">
                  <c:v>89</c:v>
                </c:pt>
                <c:pt idx="1048">
                  <c:v>97</c:v>
                </c:pt>
                <c:pt idx="1049">
                  <c:v>140</c:v>
                </c:pt>
                <c:pt idx="1050">
                  <c:v>118</c:v>
                </c:pt>
                <c:pt idx="1051">
                  <c:v>134</c:v>
                </c:pt>
                <c:pt idx="1052">
                  <c:v>113</c:v>
                </c:pt>
                <c:pt idx="1053">
                  <c:v>124</c:v>
                </c:pt>
                <c:pt idx="1054">
                  <c:v>97</c:v>
                </c:pt>
                <c:pt idx="1055">
                  <c:v>131</c:v>
                </c:pt>
                <c:pt idx="1056">
                  <c:v>107</c:v>
                </c:pt>
                <c:pt idx="1057">
                  <c:v>89</c:v>
                </c:pt>
                <c:pt idx="1058">
                  <c:v>113</c:v>
                </c:pt>
                <c:pt idx="1059">
                  <c:v>93</c:v>
                </c:pt>
                <c:pt idx="1060">
                  <c:v>120</c:v>
                </c:pt>
                <c:pt idx="1061">
                  <c:v>98</c:v>
                </c:pt>
                <c:pt idx="1062">
                  <c:v>98</c:v>
                </c:pt>
                <c:pt idx="1063">
                  <c:v>96</c:v>
                </c:pt>
                <c:pt idx="1064">
                  <c:v>121</c:v>
                </c:pt>
                <c:pt idx="1065">
                  <c:v>107</c:v>
                </c:pt>
                <c:pt idx="1066">
                  <c:v>75</c:v>
                </c:pt>
                <c:pt idx="1067">
                  <c:v>132</c:v>
                </c:pt>
                <c:pt idx="1068">
                  <c:v>289</c:v>
                </c:pt>
                <c:pt idx="1069">
                  <c:v>102</c:v>
                </c:pt>
                <c:pt idx="1070">
                  <c:v>161</c:v>
                </c:pt>
                <c:pt idx="1071">
                  <c:v>126</c:v>
                </c:pt>
                <c:pt idx="1072">
                  <c:v>99</c:v>
                </c:pt>
                <c:pt idx="1073">
                  <c:v>113</c:v>
                </c:pt>
                <c:pt idx="1074">
                  <c:v>74</c:v>
                </c:pt>
                <c:pt idx="1075">
                  <c:v>116</c:v>
                </c:pt>
                <c:pt idx="1076">
                  <c:v>106</c:v>
                </c:pt>
                <c:pt idx="1077">
                  <c:v>120</c:v>
                </c:pt>
                <c:pt idx="1078">
                  <c:v>135</c:v>
                </c:pt>
                <c:pt idx="1079">
                  <c:v>127</c:v>
                </c:pt>
                <c:pt idx="1080">
                  <c:v>112</c:v>
                </c:pt>
                <c:pt idx="1081">
                  <c:v>138</c:v>
                </c:pt>
                <c:pt idx="1082">
                  <c:v>132</c:v>
                </c:pt>
                <c:pt idx="1083">
                  <c:v>123</c:v>
                </c:pt>
                <c:pt idx="1084">
                  <c:v>78</c:v>
                </c:pt>
                <c:pt idx="1085">
                  <c:v>133</c:v>
                </c:pt>
                <c:pt idx="1086">
                  <c:v>108</c:v>
                </c:pt>
                <c:pt idx="1087">
                  <c:v>125</c:v>
                </c:pt>
                <c:pt idx="1088">
                  <c:v>119</c:v>
                </c:pt>
                <c:pt idx="1089">
                  <c:v>87</c:v>
                </c:pt>
                <c:pt idx="1090">
                  <c:v>91</c:v>
                </c:pt>
                <c:pt idx="1091">
                  <c:v>89</c:v>
                </c:pt>
                <c:pt idx="1092">
                  <c:v>94</c:v>
                </c:pt>
                <c:pt idx="1093">
                  <c:v>85</c:v>
                </c:pt>
                <c:pt idx="1094">
                  <c:v>107</c:v>
                </c:pt>
                <c:pt idx="1095">
                  <c:v>83</c:v>
                </c:pt>
                <c:pt idx="1096">
                  <c:v>131</c:v>
                </c:pt>
                <c:pt idx="1097">
                  <c:v>85</c:v>
                </c:pt>
                <c:pt idx="1098">
                  <c:v>126</c:v>
                </c:pt>
                <c:pt idx="1099">
                  <c:v>123</c:v>
                </c:pt>
                <c:pt idx="1100">
                  <c:v>125</c:v>
                </c:pt>
                <c:pt idx="1101">
                  <c:v>77</c:v>
                </c:pt>
                <c:pt idx="1102">
                  <c:v>124</c:v>
                </c:pt>
                <c:pt idx="1103">
                  <c:v>99</c:v>
                </c:pt>
                <c:pt idx="1104">
                  <c:v>112</c:v>
                </c:pt>
                <c:pt idx="1105">
                  <c:v>104</c:v>
                </c:pt>
                <c:pt idx="1106">
                  <c:v>113</c:v>
                </c:pt>
                <c:pt idx="1107">
                  <c:v>95</c:v>
                </c:pt>
                <c:pt idx="1108">
                  <c:v>86</c:v>
                </c:pt>
                <c:pt idx="1109">
                  <c:v>101</c:v>
                </c:pt>
                <c:pt idx="1110">
                  <c:v>102</c:v>
                </c:pt>
                <c:pt idx="1111">
                  <c:v>95</c:v>
                </c:pt>
                <c:pt idx="1112">
                  <c:v>125</c:v>
                </c:pt>
                <c:pt idx="1113">
                  <c:v>79</c:v>
                </c:pt>
                <c:pt idx="1114">
                  <c:v>63</c:v>
                </c:pt>
                <c:pt idx="1115">
                  <c:v>85</c:v>
                </c:pt>
                <c:pt idx="1116">
                  <c:v>139</c:v>
                </c:pt>
                <c:pt idx="1117">
                  <c:v>127</c:v>
                </c:pt>
                <c:pt idx="1118">
                  <c:v>106</c:v>
                </c:pt>
                <c:pt idx="1119">
                  <c:v>95</c:v>
                </c:pt>
                <c:pt idx="1120">
                  <c:v>105</c:v>
                </c:pt>
                <c:pt idx="1121">
                  <c:v>105</c:v>
                </c:pt>
                <c:pt idx="1122">
                  <c:v>112</c:v>
                </c:pt>
                <c:pt idx="1123">
                  <c:v>126</c:v>
                </c:pt>
                <c:pt idx="1124">
                  <c:v>104</c:v>
                </c:pt>
                <c:pt idx="1125">
                  <c:v>110</c:v>
                </c:pt>
                <c:pt idx="1126">
                  <c:v>150</c:v>
                </c:pt>
                <c:pt idx="1127">
                  <c:v>100</c:v>
                </c:pt>
                <c:pt idx="1128">
                  <c:v>100</c:v>
                </c:pt>
                <c:pt idx="1129">
                  <c:v>86</c:v>
                </c:pt>
                <c:pt idx="1130">
                  <c:v>122</c:v>
                </c:pt>
                <c:pt idx="1131">
                  <c:v>251</c:v>
                </c:pt>
                <c:pt idx="1132">
                  <c:v>88</c:v>
                </c:pt>
                <c:pt idx="1133">
                  <c:v>87</c:v>
                </c:pt>
                <c:pt idx="1134">
                  <c:v>160</c:v>
                </c:pt>
                <c:pt idx="1135">
                  <c:v>129</c:v>
                </c:pt>
                <c:pt idx="1136">
                  <c:v>153</c:v>
                </c:pt>
                <c:pt idx="1137">
                  <c:v>99</c:v>
                </c:pt>
                <c:pt idx="1138">
                  <c:v>112</c:v>
                </c:pt>
                <c:pt idx="1139">
                  <c:v>167</c:v>
                </c:pt>
                <c:pt idx="1140">
                  <c:v>118</c:v>
                </c:pt>
                <c:pt idx="1141">
                  <c:v>83</c:v>
                </c:pt>
                <c:pt idx="1142">
                  <c:v>131</c:v>
                </c:pt>
                <c:pt idx="1143">
                  <c:v>135</c:v>
                </c:pt>
                <c:pt idx="1144">
                  <c:v>110</c:v>
                </c:pt>
                <c:pt idx="1145">
                  <c:v>103</c:v>
                </c:pt>
                <c:pt idx="1146">
                  <c:v>110</c:v>
                </c:pt>
                <c:pt idx="1147">
                  <c:v>91</c:v>
                </c:pt>
                <c:pt idx="1148">
                  <c:v>82</c:v>
                </c:pt>
                <c:pt idx="1149">
                  <c:v>96</c:v>
                </c:pt>
                <c:pt idx="1150">
                  <c:v>83</c:v>
                </c:pt>
                <c:pt idx="1151">
                  <c:v>99</c:v>
                </c:pt>
                <c:pt idx="1152">
                  <c:v>81</c:v>
                </c:pt>
                <c:pt idx="1153">
                  <c:v>135</c:v>
                </c:pt>
                <c:pt idx="1154">
                  <c:v>117</c:v>
                </c:pt>
                <c:pt idx="1155">
                  <c:v>97</c:v>
                </c:pt>
                <c:pt idx="1156">
                  <c:v>103</c:v>
                </c:pt>
                <c:pt idx="1157">
                  <c:v>98</c:v>
                </c:pt>
                <c:pt idx="1158">
                  <c:v>134</c:v>
                </c:pt>
                <c:pt idx="1159">
                  <c:v>103</c:v>
                </c:pt>
                <c:pt idx="1160">
                  <c:v>131</c:v>
                </c:pt>
                <c:pt idx="1161">
                  <c:v>133</c:v>
                </c:pt>
                <c:pt idx="1162">
                  <c:v>109</c:v>
                </c:pt>
                <c:pt idx="1163">
                  <c:v>164</c:v>
                </c:pt>
                <c:pt idx="1164">
                  <c:v>92</c:v>
                </c:pt>
                <c:pt idx="1165">
                  <c:v>110</c:v>
                </c:pt>
                <c:pt idx="1166">
                  <c:v>116</c:v>
                </c:pt>
                <c:pt idx="1167">
                  <c:v>115</c:v>
                </c:pt>
                <c:pt idx="1168">
                  <c:v>148</c:v>
                </c:pt>
                <c:pt idx="1169">
                  <c:v>101</c:v>
                </c:pt>
                <c:pt idx="1170">
                  <c:v>82</c:v>
                </c:pt>
                <c:pt idx="1171">
                  <c:v>110</c:v>
                </c:pt>
                <c:pt idx="1172">
                  <c:v>193</c:v>
                </c:pt>
                <c:pt idx="1173">
                  <c:v>111</c:v>
                </c:pt>
                <c:pt idx="1174">
                  <c:v>110</c:v>
                </c:pt>
                <c:pt idx="1175">
                  <c:v>123</c:v>
                </c:pt>
                <c:pt idx="1176">
                  <c:v>89</c:v>
                </c:pt>
                <c:pt idx="1177">
                  <c:v>98</c:v>
                </c:pt>
                <c:pt idx="1178">
                  <c:v>104</c:v>
                </c:pt>
                <c:pt idx="1179">
                  <c:v>120</c:v>
                </c:pt>
                <c:pt idx="1180">
                  <c:v>91</c:v>
                </c:pt>
                <c:pt idx="1181">
                  <c:v>97</c:v>
                </c:pt>
                <c:pt idx="1182">
                  <c:v>133</c:v>
                </c:pt>
                <c:pt idx="1183">
                  <c:v>111</c:v>
                </c:pt>
                <c:pt idx="1184">
                  <c:v>117</c:v>
                </c:pt>
                <c:pt idx="1185">
                  <c:v>139</c:v>
                </c:pt>
                <c:pt idx="1186">
                  <c:v>175</c:v>
                </c:pt>
                <c:pt idx="1187">
                  <c:v>85</c:v>
                </c:pt>
                <c:pt idx="1188">
                  <c:v>90</c:v>
                </c:pt>
                <c:pt idx="1189">
                  <c:v>107</c:v>
                </c:pt>
                <c:pt idx="1190">
                  <c:v>100</c:v>
                </c:pt>
                <c:pt idx="1191">
                  <c:v>109</c:v>
                </c:pt>
                <c:pt idx="1192">
                  <c:v>94</c:v>
                </c:pt>
                <c:pt idx="1193">
                  <c:v>133</c:v>
                </c:pt>
                <c:pt idx="1194">
                  <c:v>100</c:v>
                </c:pt>
                <c:pt idx="1195">
                  <c:v>118</c:v>
                </c:pt>
                <c:pt idx="1196">
                  <c:v>99</c:v>
                </c:pt>
                <c:pt idx="1197">
                  <c:v>103</c:v>
                </c:pt>
                <c:pt idx="1198">
                  <c:v>133</c:v>
                </c:pt>
                <c:pt idx="1199">
                  <c:v>116</c:v>
                </c:pt>
                <c:pt idx="1200">
                  <c:v>93</c:v>
                </c:pt>
                <c:pt idx="1201">
                  <c:v>129</c:v>
                </c:pt>
                <c:pt idx="1202">
                  <c:v>185</c:v>
                </c:pt>
                <c:pt idx="1203">
                  <c:v>146</c:v>
                </c:pt>
                <c:pt idx="1204">
                  <c:v>93</c:v>
                </c:pt>
                <c:pt idx="1205">
                  <c:v>82</c:v>
                </c:pt>
                <c:pt idx="1206">
                  <c:v>85</c:v>
                </c:pt>
                <c:pt idx="1207">
                  <c:v>88</c:v>
                </c:pt>
                <c:pt idx="1208">
                  <c:v>122</c:v>
                </c:pt>
                <c:pt idx="1209">
                  <c:v>99</c:v>
                </c:pt>
                <c:pt idx="1210">
                  <c:v>97</c:v>
                </c:pt>
                <c:pt idx="1211">
                  <c:v>95</c:v>
                </c:pt>
                <c:pt idx="1212">
                  <c:v>86</c:v>
                </c:pt>
                <c:pt idx="1213">
                  <c:v>101</c:v>
                </c:pt>
                <c:pt idx="1214">
                  <c:v>96</c:v>
                </c:pt>
                <c:pt idx="1215">
                  <c:v>98</c:v>
                </c:pt>
                <c:pt idx="1216">
                  <c:v>146</c:v>
                </c:pt>
                <c:pt idx="1217">
                  <c:v>102</c:v>
                </c:pt>
                <c:pt idx="1218">
                  <c:v>97</c:v>
                </c:pt>
                <c:pt idx="1219">
                  <c:v>142</c:v>
                </c:pt>
                <c:pt idx="1220">
                  <c:v>219</c:v>
                </c:pt>
                <c:pt idx="1221">
                  <c:v>158</c:v>
                </c:pt>
                <c:pt idx="1222">
                  <c:v>85</c:v>
                </c:pt>
                <c:pt idx="1223">
                  <c:v>80</c:v>
                </c:pt>
                <c:pt idx="1224">
                  <c:v>98</c:v>
                </c:pt>
                <c:pt idx="1225">
                  <c:v>97</c:v>
                </c:pt>
                <c:pt idx="1226">
                  <c:v>97</c:v>
                </c:pt>
                <c:pt idx="1227">
                  <c:v>97</c:v>
                </c:pt>
                <c:pt idx="1228">
                  <c:v>144</c:v>
                </c:pt>
                <c:pt idx="1229">
                  <c:v>114</c:v>
                </c:pt>
                <c:pt idx="1230">
                  <c:v>89</c:v>
                </c:pt>
                <c:pt idx="1231">
                  <c:v>93</c:v>
                </c:pt>
                <c:pt idx="1232">
                  <c:v>88</c:v>
                </c:pt>
                <c:pt idx="1233">
                  <c:v>142</c:v>
                </c:pt>
                <c:pt idx="1234">
                  <c:v>92</c:v>
                </c:pt>
                <c:pt idx="1235">
                  <c:v>106</c:v>
                </c:pt>
                <c:pt idx="1236">
                  <c:v>97</c:v>
                </c:pt>
                <c:pt idx="1237">
                  <c:v>97</c:v>
                </c:pt>
                <c:pt idx="1238">
                  <c:v>99</c:v>
                </c:pt>
                <c:pt idx="1239">
                  <c:v>98</c:v>
                </c:pt>
                <c:pt idx="1240">
                  <c:v>93</c:v>
                </c:pt>
                <c:pt idx="1241">
                  <c:v>99</c:v>
                </c:pt>
                <c:pt idx="1242">
                  <c:v>85</c:v>
                </c:pt>
                <c:pt idx="1243">
                  <c:v>132</c:v>
                </c:pt>
                <c:pt idx="1244">
                  <c:v>90</c:v>
                </c:pt>
                <c:pt idx="1245">
                  <c:v>127</c:v>
                </c:pt>
                <c:pt idx="1246">
                  <c:v>99</c:v>
                </c:pt>
                <c:pt idx="1247">
                  <c:v>140</c:v>
                </c:pt>
                <c:pt idx="1248">
                  <c:v>271</c:v>
                </c:pt>
                <c:pt idx="1249">
                  <c:v>112</c:v>
                </c:pt>
                <c:pt idx="1250">
                  <c:v>100</c:v>
                </c:pt>
                <c:pt idx="1251">
                  <c:v>95</c:v>
                </c:pt>
                <c:pt idx="1252">
                  <c:v>95</c:v>
                </c:pt>
                <c:pt idx="1253">
                  <c:v>127</c:v>
                </c:pt>
                <c:pt idx="1254">
                  <c:v>104</c:v>
                </c:pt>
                <c:pt idx="1255">
                  <c:v>121</c:v>
                </c:pt>
                <c:pt idx="1256">
                  <c:v>92</c:v>
                </c:pt>
                <c:pt idx="1257">
                  <c:v>107</c:v>
                </c:pt>
                <c:pt idx="1258">
                  <c:v>131</c:v>
                </c:pt>
                <c:pt idx="1259">
                  <c:v>122</c:v>
                </c:pt>
                <c:pt idx="1260">
                  <c:v>134</c:v>
                </c:pt>
                <c:pt idx="1261">
                  <c:v>117</c:v>
                </c:pt>
                <c:pt idx="1262">
                  <c:v>138</c:v>
                </c:pt>
                <c:pt idx="1263">
                  <c:v>119</c:v>
                </c:pt>
                <c:pt idx="1264">
                  <c:v>137</c:v>
                </c:pt>
                <c:pt idx="1265">
                  <c:v>137</c:v>
                </c:pt>
                <c:pt idx="1266">
                  <c:v>100</c:v>
                </c:pt>
                <c:pt idx="1267">
                  <c:v>110</c:v>
                </c:pt>
                <c:pt idx="1268">
                  <c:v>88</c:v>
                </c:pt>
                <c:pt idx="1269">
                  <c:v>127</c:v>
                </c:pt>
                <c:pt idx="1270">
                  <c:v>87</c:v>
                </c:pt>
                <c:pt idx="1271">
                  <c:v>107</c:v>
                </c:pt>
                <c:pt idx="1272">
                  <c:v>124</c:v>
                </c:pt>
                <c:pt idx="1273">
                  <c:v>88</c:v>
                </c:pt>
                <c:pt idx="1274">
                  <c:v>80</c:v>
                </c:pt>
                <c:pt idx="1275">
                  <c:v>120</c:v>
                </c:pt>
                <c:pt idx="1276">
                  <c:v>119</c:v>
                </c:pt>
                <c:pt idx="1277">
                  <c:v>88</c:v>
                </c:pt>
                <c:pt idx="1278">
                  <c:v>127</c:v>
                </c:pt>
                <c:pt idx="1279">
                  <c:v>119</c:v>
                </c:pt>
                <c:pt idx="1280">
                  <c:v>126</c:v>
                </c:pt>
                <c:pt idx="1281">
                  <c:v>92</c:v>
                </c:pt>
                <c:pt idx="1282">
                  <c:v>102</c:v>
                </c:pt>
                <c:pt idx="1283">
                  <c:v>98</c:v>
                </c:pt>
                <c:pt idx="1284">
                  <c:v>111</c:v>
                </c:pt>
                <c:pt idx="1285">
                  <c:v>141</c:v>
                </c:pt>
                <c:pt idx="1286">
                  <c:v>96</c:v>
                </c:pt>
                <c:pt idx="1287">
                  <c:v>110</c:v>
                </c:pt>
                <c:pt idx="1288">
                  <c:v>84</c:v>
                </c:pt>
                <c:pt idx="1289">
                  <c:v>132</c:v>
                </c:pt>
                <c:pt idx="1290">
                  <c:v>170</c:v>
                </c:pt>
                <c:pt idx="1291">
                  <c:v>115</c:v>
                </c:pt>
                <c:pt idx="1292">
                  <c:v>83</c:v>
                </c:pt>
                <c:pt idx="1293">
                  <c:v>94</c:v>
                </c:pt>
                <c:pt idx="1294">
                  <c:v>104</c:v>
                </c:pt>
                <c:pt idx="1295">
                  <c:v>100</c:v>
                </c:pt>
                <c:pt idx="1296">
                  <c:v>95</c:v>
                </c:pt>
                <c:pt idx="1297">
                  <c:v>104</c:v>
                </c:pt>
                <c:pt idx="1298">
                  <c:v>104</c:v>
                </c:pt>
                <c:pt idx="1299">
                  <c:v>143</c:v>
                </c:pt>
                <c:pt idx="1300">
                  <c:v>77</c:v>
                </c:pt>
                <c:pt idx="1301">
                  <c:v>96</c:v>
                </c:pt>
                <c:pt idx="1302">
                  <c:v>145</c:v>
                </c:pt>
                <c:pt idx="1303">
                  <c:v>100</c:v>
                </c:pt>
                <c:pt idx="1304">
                  <c:v>112</c:v>
                </c:pt>
                <c:pt idx="1305">
                  <c:v>81</c:v>
                </c:pt>
                <c:pt idx="1306">
                  <c:v>96</c:v>
                </c:pt>
                <c:pt idx="1307">
                  <c:v>123</c:v>
                </c:pt>
                <c:pt idx="1308">
                  <c:v>92</c:v>
                </c:pt>
                <c:pt idx="1309">
                  <c:v>104</c:v>
                </c:pt>
                <c:pt idx="1310">
                  <c:v>98</c:v>
                </c:pt>
                <c:pt idx="1311">
                  <c:v>91</c:v>
                </c:pt>
                <c:pt idx="1312">
                  <c:v>115</c:v>
                </c:pt>
                <c:pt idx="1313">
                  <c:v>135</c:v>
                </c:pt>
                <c:pt idx="1314">
                  <c:v>90</c:v>
                </c:pt>
                <c:pt idx="1315">
                  <c:v>105</c:v>
                </c:pt>
                <c:pt idx="1316">
                  <c:v>138</c:v>
                </c:pt>
                <c:pt idx="1317">
                  <c:v>131</c:v>
                </c:pt>
                <c:pt idx="1318">
                  <c:v>91</c:v>
                </c:pt>
                <c:pt idx="1319">
                  <c:v>108</c:v>
                </c:pt>
                <c:pt idx="1320">
                  <c:v>109</c:v>
                </c:pt>
                <c:pt idx="1321">
                  <c:v>115</c:v>
                </c:pt>
                <c:pt idx="1322">
                  <c:v>117</c:v>
                </c:pt>
                <c:pt idx="1323">
                  <c:v>107</c:v>
                </c:pt>
                <c:pt idx="1324">
                  <c:v>134</c:v>
                </c:pt>
                <c:pt idx="1325">
                  <c:v>121</c:v>
                </c:pt>
                <c:pt idx="1326">
                  <c:v>105</c:v>
                </c:pt>
                <c:pt idx="1327">
                  <c:v>114</c:v>
                </c:pt>
                <c:pt idx="1328">
                  <c:v>85</c:v>
                </c:pt>
                <c:pt idx="1329">
                  <c:v>72</c:v>
                </c:pt>
                <c:pt idx="1330">
                  <c:v>72</c:v>
                </c:pt>
                <c:pt idx="1331">
                  <c:v>89</c:v>
                </c:pt>
                <c:pt idx="1332">
                  <c:v>77</c:v>
                </c:pt>
                <c:pt idx="1333">
                  <c:v>93</c:v>
                </c:pt>
                <c:pt idx="1334">
                  <c:v>128</c:v>
                </c:pt>
                <c:pt idx="1335">
                  <c:v>137</c:v>
                </c:pt>
                <c:pt idx="1336">
                  <c:v>124</c:v>
                </c:pt>
                <c:pt idx="1337">
                  <c:v>93</c:v>
                </c:pt>
                <c:pt idx="1338">
                  <c:v>127</c:v>
                </c:pt>
                <c:pt idx="1339">
                  <c:v>82</c:v>
                </c:pt>
                <c:pt idx="1340">
                  <c:v>143</c:v>
                </c:pt>
                <c:pt idx="1341">
                  <c:v>104</c:v>
                </c:pt>
                <c:pt idx="1342">
                  <c:v>107</c:v>
                </c:pt>
                <c:pt idx="1343">
                  <c:v>91</c:v>
                </c:pt>
                <c:pt idx="1344">
                  <c:v>87</c:v>
                </c:pt>
                <c:pt idx="1345">
                  <c:v>108</c:v>
                </c:pt>
                <c:pt idx="1346">
                  <c:v>109</c:v>
                </c:pt>
                <c:pt idx="1347">
                  <c:v>75</c:v>
                </c:pt>
                <c:pt idx="1348">
                  <c:v>108</c:v>
                </c:pt>
                <c:pt idx="1349">
                  <c:v>113</c:v>
                </c:pt>
                <c:pt idx="1350">
                  <c:v>98</c:v>
                </c:pt>
                <c:pt idx="1351">
                  <c:v>148</c:v>
                </c:pt>
                <c:pt idx="1352">
                  <c:v>95</c:v>
                </c:pt>
                <c:pt idx="1353">
                  <c:v>108</c:v>
                </c:pt>
                <c:pt idx="1354">
                  <c:v>68</c:v>
                </c:pt>
                <c:pt idx="1355">
                  <c:v>99</c:v>
                </c:pt>
                <c:pt idx="1356">
                  <c:v>88</c:v>
                </c:pt>
                <c:pt idx="1357">
                  <c:v>124</c:v>
                </c:pt>
                <c:pt idx="1358">
                  <c:v>225</c:v>
                </c:pt>
                <c:pt idx="1359">
                  <c:v>88</c:v>
                </c:pt>
                <c:pt idx="1360">
                  <c:v>88</c:v>
                </c:pt>
                <c:pt idx="1361">
                  <c:v>95</c:v>
                </c:pt>
                <c:pt idx="1362">
                  <c:v>99</c:v>
                </c:pt>
                <c:pt idx="1363">
                  <c:v>96</c:v>
                </c:pt>
                <c:pt idx="1364">
                  <c:v>123</c:v>
                </c:pt>
                <c:pt idx="1365">
                  <c:v>94</c:v>
                </c:pt>
                <c:pt idx="1366">
                  <c:v>108</c:v>
                </c:pt>
                <c:pt idx="1367">
                  <c:v>96</c:v>
                </c:pt>
                <c:pt idx="1368">
                  <c:v>99</c:v>
                </c:pt>
                <c:pt idx="1369">
                  <c:v>83</c:v>
                </c:pt>
                <c:pt idx="1370">
                  <c:v>91</c:v>
                </c:pt>
                <c:pt idx="1371">
                  <c:v>77</c:v>
                </c:pt>
                <c:pt idx="1372">
                  <c:v>110</c:v>
                </c:pt>
                <c:pt idx="1373">
                  <c:v>83</c:v>
                </c:pt>
                <c:pt idx="1374">
                  <c:v>87</c:v>
                </c:pt>
                <c:pt idx="1375">
                  <c:v>154</c:v>
                </c:pt>
                <c:pt idx="1376">
                  <c:v>100</c:v>
                </c:pt>
                <c:pt idx="1377">
                  <c:v>94</c:v>
                </c:pt>
                <c:pt idx="1378">
                  <c:v>125</c:v>
                </c:pt>
                <c:pt idx="1379">
                  <c:v>119</c:v>
                </c:pt>
                <c:pt idx="1380">
                  <c:v>124</c:v>
                </c:pt>
                <c:pt idx="1381">
                  <c:v>80</c:v>
                </c:pt>
                <c:pt idx="1382">
                  <c:v>107</c:v>
                </c:pt>
                <c:pt idx="1383">
                  <c:v>115</c:v>
                </c:pt>
                <c:pt idx="1384">
                  <c:v>122</c:v>
                </c:pt>
                <c:pt idx="1385">
                  <c:v>103</c:v>
                </c:pt>
                <c:pt idx="1386">
                  <c:v>184</c:v>
                </c:pt>
                <c:pt idx="1387">
                  <c:v>236</c:v>
                </c:pt>
                <c:pt idx="1388">
                  <c:v>97</c:v>
                </c:pt>
                <c:pt idx="1389">
                  <c:v>103</c:v>
                </c:pt>
                <c:pt idx="1390">
                  <c:v>116</c:v>
                </c:pt>
                <c:pt idx="1391">
                  <c:v>113</c:v>
                </c:pt>
                <c:pt idx="1392">
                  <c:v>85</c:v>
                </c:pt>
                <c:pt idx="1393">
                  <c:v>125</c:v>
                </c:pt>
                <c:pt idx="1394">
                  <c:v>81</c:v>
                </c:pt>
                <c:pt idx="1395">
                  <c:v>97</c:v>
                </c:pt>
                <c:pt idx="1396">
                  <c:v>118</c:v>
                </c:pt>
                <c:pt idx="1397">
                  <c:v>82</c:v>
                </c:pt>
                <c:pt idx="1398">
                  <c:v>110</c:v>
                </c:pt>
                <c:pt idx="1399">
                  <c:v>68</c:v>
                </c:pt>
                <c:pt idx="1400">
                  <c:v>180</c:v>
                </c:pt>
                <c:pt idx="1401">
                  <c:v>89</c:v>
                </c:pt>
                <c:pt idx="1402">
                  <c:v>119</c:v>
                </c:pt>
                <c:pt idx="1403">
                  <c:v>94</c:v>
                </c:pt>
                <c:pt idx="1404">
                  <c:v>81</c:v>
                </c:pt>
                <c:pt idx="1405">
                  <c:v>89</c:v>
                </c:pt>
                <c:pt idx="1406">
                  <c:v>121</c:v>
                </c:pt>
                <c:pt idx="1407">
                  <c:v>123</c:v>
                </c:pt>
                <c:pt idx="1408">
                  <c:v>94</c:v>
                </c:pt>
                <c:pt idx="1409">
                  <c:v>107</c:v>
                </c:pt>
                <c:pt idx="1410">
                  <c:v>122</c:v>
                </c:pt>
                <c:pt idx="1411">
                  <c:v>102</c:v>
                </c:pt>
                <c:pt idx="1412">
                  <c:v>98</c:v>
                </c:pt>
                <c:pt idx="1413">
                  <c:v>90</c:v>
                </c:pt>
                <c:pt idx="1414">
                  <c:v>94</c:v>
                </c:pt>
                <c:pt idx="1415">
                  <c:v>104</c:v>
                </c:pt>
                <c:pt idx="1416">
                  <c:v>111</c:v>
                </c:pt>
                <c:pt idx="1417">
                  <c:v>99</c:v>
                </c:pt>
                <c:pt idx="1418">
                  <c:v>150</c:v>
                </c:pt>
                <c:pt idx="1419">
                  <c:v>116</c:v>
                </c:pt>
                <c:pt idx="1420">
                  <c:v>144</c:v>
                </c:pt>
                <c:pt idx="1421">
                  <c:v>105</c:v>
                </c:pt>
                <c:pt idx="1422">
                  <c:v>119</c:v>
                </c:pt>
                <c:pt idx="1423">
                  <c:v>80</c:v>
                </c:pt>
                <c:pt idx="1424">
                  <c:v>93</c:v>
                </c:pt>
                <c:pt idx="1425">
                  <c:v>101</c:v>
                </c:pt>
                <c:pt idx="1426">
                  <c:v>154</c:v>
                </c:pt>
                <c:pt idx="1427">
                  <c:v>170</c:v>
                </c:pt>
                <c:pt idx="1428">
                  <c:v>101</c:v>
                </c:pt>
                <c:pt idx="1429">
                  <c:v>82</c:v>
                </c:pt>
                <c:pt idx="1430">
                  <c:v>86</c:v>
                </c:pt>
                <c:pt idx="1431">
                  <c:v>129</c:v>
                </c:pt>
                <c:pt idx="1432">
                  <c:v>108</c:v>
                </c:pt>
                <c:pt idx="1433">
                  <c:v>121</c:v>
                </c:pt>
                <c:pt idx="1434">
                  <c:v>89</c:v>
                </c:pt>
                <c:pt idx="1435">
                  <c:v>89</c:v>
                </c:pt>
                <c:pt idx="1436">
                  <c:v>73</c:v>
                </c:pt>
                <c:pt idx="1437">
                  <c:v>134</c:v>
                </c:pt>
                <c:pt idx="1438">
                  <c:v>122</c:v>
                </c:pt>
                <c:pt idx="1439">
                  <c:v>97</c:v>
                </c:pt>
                <c:pt idx="1440">
                  <c:v>160</c:v>
                </c:pt>
                <c:pt idx="1441">
                  <c:v>126</c:v>
                </c:pt>
                <c:pt idx="1442">
                  <c:v>136</c:v>
                </c:pt>
                <c:pt idx="1443">
                  <c:v>128</c:v>
                </c:pt>
                <c:pt idx="1444">
                  <c:v>113</c:v>
                </c:pt>
                <c:pt idx="1445">
                  <c:v>89</c:v>
                </c:pt>
                <c:pt idx="1446">
                  <c:v>100</c:v>
                </c:pt>
                <c:pt idx="1447">
                  <c:v>94</c:v>
                </c:pt>
                <c:pt idx="1448">
                  <c:v>111</c:v>
                </c:pt>
                <c:pt idx="1449">
                  <c:v>80</c:v>
                </c:pt>
                <c:pt idx="1450">
                  <c:v>112</c:v>
                </c:pt>
                <c:pt idx="1451">
                  <c:v>121</c:v>
                </c:pt>
                <c:pt idx="1452">
                  <c:v>88</c:v>
                </c:pt>
                <c:pt idx="1453">
                  <c:v>125</c:v>
                </c:pt>
                <c:pt idx="1454">
                  <c:v>100</c:v>
                </c:pt>
                <c:pt idx="1455">
                  <c:v>97</c:v>
                </c:pt>
                <c:pt idx="1456">
                  <c:v>92</c:v>
                </c:pt>
                <c:pt idx="1457">
                  <c:v>161</c:v>
                </c:pt>
                <c:pt idx="1458">
                  <c:v>105</c:v>
                </c:pt>
                <c:pt idx="1459">
                  <c:v>103</c:v>
                </c:pt>
                <c:pt idx="1460">
                  <c:v>116</c:v>
                </c:pt>
                <c:pt idx="1461">
                  <c:v>120</c:v>
                </c:pt>
                <c:pt idx="1462">
                  <c:v>118</c:v>
                </c:pt>
                <c:pt idx="1463">
                  <c:v>154</c:v>
                </c:pt>
                <c:pt idx="1464">
                  <c:v>114</c:v>
                </c:pt>
                <c:pt idx="1465">
                  <c:v>98</c:v>
                </c:pt>
                <c:pt idx="1466">
                  <c:v>94</c:v>
                </c:pt>
                <c:pt idx="1467">
                  <c:v>92</c:v>
                </c:pt>
                <c:pt idx="1468">
                  <c:v>113</c:v>
                </c:pt>
                <c:pt idx="1469">
                  <c:v>95</c:v>
                </c:pt>
                <c:pt idx="1470">
                  <c:v>87</c:v>
                </c:pt>
                <c:pt idx="1471">
                  <c:v>109</c:v>
                </c:pt>
                <c:pt idx="1472">
                  <c:v>86</c:v>
                </c:pt>
                <c:pt idx="1473">
                  <c:v>120</c:v>
                </c:pt>
                <c:pt idx="1474">
                  <c:v>227</c:v>
                </c:pt>
                <c:pt idx="1475">
                  <c:v>119</c:v>
                </c:pt>
                <c:pt idx="1476">
                  <c:v>94</c:v>
                </c:pt>
                <c:pt idx="1477">
                  <c:v>98</c:v>
                </c:pt>
                <c:pt idx="1478">
                  <c:v>155</c:v>
                </c:pt>
                <c:pt idx="1479">
                  <c:v>97</c:v>
                </c:pt>
                <c:pt idx="1480">
                  <c:v>92</c:v>
                </c:pt>
                <c:pt idx="1481">
                  <c:v>109</c:v>
                </c:pt>
                <c:pt idx="1482">
                  <c:v>87</c:v>
                </c:pt>
                <c:pt idx="1483">
                  <c:v>85</c:v>
                </c:pt>
                <c:pt idx="1484">
                  <c:v>107</c:v>
                </c:pt>
                <c:pt idx="1485">
                  <c:v>97</c:v>
                </c:pt>
                <c:pt idx="1486">
                  <c:v>76</c:v>
                </c:pt>
                <c:pt idx="1487">
                  <c:v>142</c:v>
                </c:pt>
                <c:pt idx="1488">
                  <c:v>103</c:v>
                </c:pt>
                <c:pt idx="1489">
                  <c:v>97</c:v>
                </c:pt>
                <c:pt idx="1490">
                  <c:v>91</c:v>
                </c:pt>
                <c:pt idx="1491">
                  <c:v>107</c:v>
                </c:pt>
                <c:pt idx="1492">
                  <c:v>92</c:v>
                </c:pt>
                <c:pt idx="1493">
                  <c:v>105</c:v>
                </c:pt>
                <c:pt idx="1494">
                  <c:v>120</c:v>
                </c:pt>
                <c:pt idx="1495">
                  <c:v>147</c:v>
                </c:pt>
                <c:pt idx="1496">
                  <c:v>111</c:v>
                </c:pt>
                <c:pt idx="1497">
                  <c:v>145</c:v>
                </c:pt>
                <c:pt idx="1498">
                  <c:v>84</c:v>
                </c:pt>
                <c:pt idx="1499">
                  <c:v>105</c:v>
                </c:pt>
                <c:pt idx="1500">
                  <c:v>101</c:v>
                </c:pt>
                <c:pt idx="1501">
                  <c:v>111</c:v>
                </c:pt>
                <c:pt idx="1502">
                  <c:v>131</c:v>
                </c:pt>
                <c:pt idx="1503">
                  <c:v>139</c:v>
                </c:pt>
                <c:pt idx="1504">
                  <c:v>120</c:v>
                </c:pt>
                <c:pt idx="1505">
                  <c:v>119</c:v>
                </c:pt>
                <c:pt idx="1506">
                  <c:v>145</c:v>
                </c:pt>
                <c:pt idx="1507">
                  <c:v>109</c:v>
                </c:pt>
                <c:pt idx="1508">
                  <c:v>99</c:v>
                </c:pt>
                <c:pt idx="1509">
                  <c:v>81</c:v>
                </c:pt>
                <c:pt idx="1510">
                  <c:v>82</c:v>
                </c:pt>
                <c:pt idx="1511">
                  <c:v>90</c:v>
                </c:pt>
                <c:pt idx="1512">
                  <c:v>85</c:v>
                </c:pt>
                <c:pt idx="1513">
                  <c:v>84</c:v>
                </c:pt>
                <c:pt idx="1514">
                  <c:v>139</c:v>
                </c:pt>
                <c:pt idx="1515">
                  <c:v>150</c:v>
                </c:pt>
                <c:pt idx="1516">
                  <c:v>186</c:v>
                </c:pt>
                <c:pt idx="1517">
                  <c:v>90</c:v>
                </c:pt>
                <c:pt idx="1518">
                  <c:v>134</c:v>
                </c:pt>
                <c:pt idx="1519">
                  <c:v>124</c:v>
                </c:pt>
                <c:pt idx="1520">
                  <c:v>178</c:v>
                </c:pt>
                <c:pt idx="1521">
                  <c:v>125</c:v>
                </c:pt>
                <c:pt idx="1522">
                  <c:v>100</c:v>
                </c:pt>
                <c:pt idx="1523">
                  <c:v>115</c:v>
                </c:pt>
                <c:pt idx="1524">
                  <c:v>108</c:v>
                </c:pt>
                <c:pt idx="1525">
                  <c:v>220</c:v>
                </c:pt>
                <c:pt idx="1526">
                  <c:v>112</c:v>
                </c:pt>
                <c:pt idx="1527">
                  <c:v>97</c:v>
                </c:pt>
                <c:pt idx="1528">
                  <c:v>84</c:v>
                </c:pt>
                <c:pt idx="1529">
                  <c:v>117</c:v>
                </c:pt>
                <c:pt idx="1530">
                  <c:v>97</c:v>
                </c:pt>
                <c:pt idx="1531">
                  <c:v>72</c:v>
                </c:pt>
                <c:pt idx="1532">
                  <c:v>84</c:v>
                </c:pt>
                <c:pt idx="1533">
                  <c:v>108</c:v>
                </c:pt>
                <c:pt idx="1534">
                  <c:v>112</c:v>
                </c:pt>
                <c:pt idx="1535">
                  <c:v>91</c:v>
                </c:pt>
                <c:pt idx="1536">
                  <c:v>135</c:v>
                </c:pt>
                <c:pt idx="1537">
                  <c:v>141</c:v>
                </c:pt>
                <c:pt idx="1538">
                  <c:v>118</c:v>
                </c:pt>
                <c:pt idx="1539">
                  <c:v>82</c:v>
                </c:pt>
                <c:pt idx="1540">
                  <c:v>121</c:v>
                </c:pt>
                <c:pt idx="1541">
                  <c:v>112</c:v>
                </c:pt>
                <c:pt idx="1542">
                  <c:v>102</c:v>
                </c:pt>
                <c:pt idx="1543">
                  <c:v>118</c:v>
                </c:pt>
                <c:pt idx="1544">
                  <c:v>127</c:v>
                </c:pt>
                <c:pt idx="1545">
                  <c:v>90</c:v>
                </c:pt>
                <c:pt idx="1546">
                  <c:v>117</c:v>
                </c:pt>
                <c:pt idx="1547">
                  <c:v>121</c:v>
                </c:pt>
                <c:pt idx="1548">
                  <c:v>106</c:v>
                </c:pt>
                <c:pt idx="1549">
                  <c:v>140</c:v>
                </c:pt>
                <c:pt idx="1550">
                  <c:v>90</c:v>
                </c:pt>
                <c:pt idx="1551">
                  <c:v>69</c:v>
                </c:pt>
                <c:pt idx="1552">
                  <c:v>148</c:v>
                </c:pt>
                <c:pt idx="1553">
                  <c:v>132</c:v>
                </c:pt>
                <c:pt idx="1554">
                  <c:v>130</c:v>
                </c:pt>
                <c:pt idx="1555">
                  <c:v>94</c:v>
                </c:pt>
                <c:pt idx="1556">
                  <c:v>116</c:v>
                </c:pt>
                <c:pt idx="1557">
                  <c:v>78</c:v>
                </c:pt>
                <c:pt idx="1558">
                  <c:v>81</c:v>
                </c:pt>
                <c:pt idx="1559">
                  <c:v>154</c:v>
                </c:pt>
                <c:pt idx="1560">
                  <c:v>89</c:v>
                </c:pt>
                <c:pt idx="1561">
                  <c:v>93</c:v>
                </c:pt>
                <c:pt idx="1562">
                  <c:v>89</c:v>
                </c:pt>
                <c:pt idx="1563">
                  <c:v>97</c:v>
                </c:pt>
                <c:pt idx="1564">
                  <c:v>89</c:v>
                </c:pt>
                <c:pt idx="1565">
                  <c:v>133</c:v>
                </c:pt>
                <c:pt idx="1566">
                  <c:v>121</c:v>
                </c:pt>
                <c:pt idx="1567">
                  <c:v>115</c:v>
                </c:pt>
                <c:pt idx="1568">
                  <c:v>93</c:v>
                </c:pt>
                <c:pt idx="1569">
                  <c:v>293</c:v>
                </c:pt>
                <c:pt idx="1570">
                  <c:v>93</c:v>
                </c:pt>
                <c:pt idx="1571">
                  <c:v>81</c:v>
                </c:pt>
                <c:pt idx="1572">
                  <c:v>86</c:v>
                </c:pt>
                <c:pt idx="1573">
                  <c:v>90</c:v>
                </c:pt>
                <c:pt idx="1574">
                  <c:v>108</c:v>
                </c:pt>
                <c:pt idx="1575">
                  <c:v>113</c:v>
                </c:pt>
                <c:pt idx="1576">
                  <c:v>172</c:v>
                </c:pt>
                <c:pt idx="1577">
                  <c:v>114</c:v>
                </c:pt>
                <c:pt idx="1578">
                  <c:v>86</c:v>
                </c:pt>
                <c:pt idx="1579">
                  <c:v>120</c:v>
                </c:pt>
                <c:pt idx="1580">
                  <c:v>132</c:v>
                </c:pt>
                <c:pt idx="1581">
                  <c:v>104</c:v>
                </c:pt>
                <c:pt idx="1582">
                  <c:v>125</c:v>
                </c:pt>
                <c:pt idx="1583">
                  <c:v>200</c:v>
                </c:pt>
                <c:pt idx="1584">
                  <c:v>112</c:v>
                </c:pt>
                <c:pt idx="1585">
                  <c:v>116</c:v>
                </c:pt>
                <c:pt idx="1586">
                  <c:v>81</c:v>
                </c:pt>
                <c:pt idx="1587">
                  <c:v>101</c:v>
                </c:pt>
                <c:pt idx="1588">
                  <c:v>86</c:v>
                </c:pt>
                <c:pt idx="1589">
                  <c:v>91</c:v>
                </c:pt>
                <c:pt idx="1590">
                  <c:v>84</c:v>
                </c:pt>
                <c:pt idx="1591">
                  <c:v>86</c:v>
                </c:pt>
                <c:pt idx="1592">
                  <c:v>118</c:v>
                </c:pt>
                <c:pt idx="1593">
                  <c:v>193</c:v>
                </c:pt>
                <c:pt idx="1594">
                  <c:v>161</c:v>
                </c:pt>
                <c:pt idx="1595">
                  <c:v>145</c:v>
                </c:pt>
                <c:pt idx="1596">
                  <c:v>126</c:v>
                </c:pt>
                <c:pt idx="1597">
                  <c:v>107</c:v>
                </c:pt>
                <c:pt idx="1598">
                  <c:v>90</c:v>
                </c:pt>
                <c:pt idx="1599">
                  <c:v>124</c:v>
                </c:pt>
                <c:pt idx="1600">
                  <c:v>97</c:v>
                </c:pt>
                <c:pt idx="1601">
                  <c:v>80</c:v>
                </c:pt>
                <c:pt idx="1602">
                  <c:v>140</c:v>
                </c:pt>
                <c:pt idx="1603">
                  <c:v>130</c:v>
                </c:pt>
                <c:pt idx="1604">
                  <c:v>100</c:v>
                </c:pt>
                <c:pt idx="1605">
                  <c:v>85</c:v>
                </c:pt>
                <c:pt idx="1606">
                  <c:v>97</c:v>
                </c:pt>
                <c:pt idx="1607">
                  <c:v>96</c:v>
                </c:pt>
                <c:pt idx="1608">
                  <c:v>105</c:v>
                </c:pt>
                <c:pt idx="1609">
                  <c:v>93</c:v>
                </c:pt>
                <c:pt idx="1610">
                  <c:v>97</c:v>
                </c:pt>
                <c:pt idx="1611">
                  <c:v>106</c:v>
                </c:pt>
                <c:pt idx="1612">
                  <c:v>76</c:v>
                </c:pt>
                <c:pt idx="1613">
                  <c:v>87</c:v>
                </c:pt>
                <c:pt idx="1614">
                  <c:v>89</c:v>
                </c:pt>
                <c:pt idx="1615">
                  <c:v>94</c:v>
                </c:pt>
                <c:pt idx="1616">
                  <c:v>101</c:v>
                </c:pt>
                <c:pt idx="1617">
                  <c:v>82</c:v>
                </c:pt>
                <c:pt idx="1618">
                  <c:v>74</c:v>
                </c:pt>
                <c:pt idx="1619">
                  <c:v>85</c:v>
                </c:pt>
                <c:pt idx="1620">
                  <c:v>83</c:v>
                </c:pt>
                <c:pt idx="1621">
                  <c:v>111</c:v>
                </c:pt>
                <c:pt idx="1622">
                  <c:v>115</c:v>
                </c:pt>
                <c:pt idx="1623">
                  <c:v>97</c:v>
                </c:pt>
                <c:pt idx="1624">
                  <c:v>93</c:v>
                </c:pt>
                <c:pt idx="1625">
                  <c:v>93</c:v>
                </c:pt>
                <c:pt idx="1626">
                  <c:v>85</c:v>
                </c:pt>
                <c:pt idx="1627">
                  <c:v>93</c:v>
                </c:pt>
                <c:pt idx="1628">
                  <c:v>82</c:v>
                </c:pt>
                <c:pt idx="1629">
                  <c:v>83</c:v>
                </c:pt>
                <c:pt idx="1630">
                  <c:v>86</c:v>
                </c:pt>
                <c:pt idx="1631">
                  <c:v>93</c:v>
                </c:pt>
                <c:pt idx="1632">
                  <c:v>144</c:v>
                </c:pt>
                <c:pt idx="1633">
                  <c:v>98</c:v>
                </c:pt>
                <c:pt idx="1634">
                  <c:v>197</c:v>
                </c:pt>
                <c:pt idx="1635">
                  <c:v>130</c:v>
                </c:pt>
                <c:pt idx="1636">
                  <c:v>176</c:v>
                </c:pt>
                <c:pt idx="1637">
                  <c:v>181</c:v>
                </c:pt>
                <c:pt idx="1638">
                  <c:v>87</c:v>
                </c:pt>
                <c:pt idx="1639">
                  <c:v>123</c:v>
                </c:pt>
                <c:pt idx="1640">
                  <c:v>103</c:v>
                </c:pt>
                <c:pt idx="1641">
                  <c:v>91</c:v>
                </c:pt>
                <c:pt idx="1642">
                  <c:v>88</c:v>
                </c:pt>
                <c:pt idx="1643">
                  <c:v>94</c:v>
                </c:pt>
                <c:pt idx="1644">
                  <c:v>137</c:v>
                </c:pt>
                <c:pt idx="1645">
                  <c:v>79</c:v>
                </c:pt>
                <c:pt idx="1646">
                  <c:v>103</c:v>
                </c:pt>
                <c:pt idx="1647">
                  <c:v>92</c:v>
                </c:pt>
                <c:pt idx="1648">
                  <c:v>84</c:v>
                </c:pt>
                <c:pt idx="1649">
                  <c:v>300</c:v>
                </c:pt>
                <c:pt idx="1650">
                  <c:v>86</c:v>
                </c:pt>
                <c:pt idx="1651">
                  <c:v>45</c:v>
                </c:pt>
                <c:pt idx="1652">
                  <c:v>97</c:v>
                </c:pt>
                <c:pt idx="1653">
                  <c:v>93</c:v>
                </c:pt>
                <c:pt idx="1654">
                  <c:v>84</c:v>
                </c:pt>
                <c:pt idx="1655">
                  <c:v>96</c:v>
                </c:pt>
                <c:pt idx="1656">
                  <c:v>96</c:v>
                </c:pt>
                <c:pt idx="1657">
                  <c:v>103</c:v>
                </c:pt>
                <c:pt idx="1658">
                  <c:v>104</c:v>
                </c:pt>
                <c:pt idx="1659">
                  <c:v>178</c:v>
                </c:pt>
                <c:pt idx="1660">
                  <c:v>117</c:v>
                </c:pt>
                <c:pt idx="1661">
                  <c:v>119</c:v>
                </c:pt>
                <c:pt idx="1662">
                  <c:v>174</c:v>
                </c:pt>
                <c:pt idx="1663">
                  <c:v>89</c:v>
                </c:pt>
                <c:pt idx="1664">
                  <c:v>95</c:v>
                </c:pt>
                <c:pt idx="1665">
                  <c:v>112</c:v>
                </c:pt>
                <c:pt idx="1666">
                  <c:v>111</c:v>
                </c:pt>
                <c:pt idx="1667">
                  <c:v>142</c:v>
                </c:pt>
                <c:pt idx="1668">
                  <c:v>82</c:v>
                </c:pt>
                <c:pt idx="1669">
                  <c:v>138</c:v>
                </c:pt>
                <c:pt idx="1670">
                  <c:v>93</c:v>
                </c:pt>
                <c:pt idx="1671">
                  <c:v>92</c:v>
                </c:pt>
                <c:pt idx="1672">
                  <c:v>92</c:v>
                </c:pt>
                <c:pt idx="1673">
                  <c:v>129</c:v>
                </c:pt>
                <c:pt idx="1674">
                  <c:v>79</c:v>
                </c:pt>
                <c:pt idx="1675">
                  <c:v>101</c:v>
                </c:pt>
                <c:pt idx="1676">
                  <c:v>75</c:v>
                </c:pt>
                <c:pt idx="1677">
                  <c:v>93</c:v>
                </c:pt>
                <c:pt idx="1678">
                  <c:v>95</c:v>
                </c:pt>
                <c:pt idx="1679">
                  <c:v>124</c:v>
                </c:pt>
                <c:pt idx="1680">
                  <c:v>99</c:v>
                </c:pt>
                <c:pt idx="1681">
                  <c:v>97</c:v>
                </c:pt>
                <c:pt idx="1682">
                  <c:v>89</c:v>
                </c:pt>
                <c:pt idx="1683">
                  <c:v>100</c:v>
                </c:pt>
                <c:pt idx="1684">
                  <c:v>175</c:v>
                </c:pt>
                <c:pt idx="1685">
                  <c:v>95</c:v>
                </c:pt>
                <c:pt idx="1686">
                  <c:v>96</c:v>
                </c:pt>
                <c:pt idx="1687">
                  <c:v>112</c:v>
                </c:pt>
                <c:pt idx="1688">
                  <c:v>96</c:v>
                </c:pt>
                <c:pt idx="1689">
                  <c:v>100</c:v>
                </c:pt>
                <c:pt idx="1690">
                  <c:v>89</c:v>
                </c:pt>
                <c:pt idx="1691">
                  <c:v>105</c:v>
                </c:pt>
                <c:pt idx="1692">
                  <c:v>99</c:v>
                </c:pt>
                <c:pt idx="1693">
                  <c:v>164</c:v>
                </c:pt>
                <c:pt idx="1694">
                  <c:v>94</c:v>
                </c:pt>
                <c:pt idx="1695">
                  <c:v>93</c:v>
                </c:pt>
                <c:pt idx="1696">
                  <c:v>95</c:v>
                </c:pt>
                <c:pt idx="1697">
                  <c:v>102</c:v>
                </c:pt>
                <c:pt idx="1698">
                  <c:v>139</c:v>
                </c:pt>
                <c:pt idx="1699">
                  <c:v>141</c:v>
                </c:pt>
                <c:pt idx="1700">
                  <c:v>101</c:v>
                </c:pt>
                <c:pt idx="1701">
                  <c:v>105</c:v>
                </c:pt>
                <c:pt idx="1702">
                  <c:v>116</c:v>
                </c:pt>
                <c:pt idx="1703">
                  <c:v>121</c:v>
                </c:pt>
                <c:pt idx="1704">
                  <c:v>110</c:v>
                </c:pt>
                <c:pt idx="1705">
                  <c:v>124</c:v>
                </c:pt>
                <c:pt idx="1706">
                  <c:v>152</c:v>
                </c:pt>
                <c:pt idx="1707">
                  <c:v>106</c:v>
                </c:pt>
                <c:pt idx="1708">
                  <c:v>90</c:v>
                </c:pt>
                <c:pt idx="1709">
                  <c:v>89</c:v>
                </c:pt>
                <c:pt idx="1710">
                  <c:v>94</c:v>
                </c:pt>
                <c:pt idx="1711">
                  <c:v>90</c:v>
                </c:pt>
                <c:pt idx="1712">
                  <c:v>96</c:v>
                </c:pt>
                <c:pt idx="1713">
                  <c:v>95</c:v>
                </c:pt>
                <c:pt idx="1714">
                  <c:v>99</c:v>
                </c:pt>
                <c:pt idx="1715">
                  <c:v>107</c:v>
                </c:pt>
                <c:pt idx="1716">
                  <c:v>90</c:v>
                </c:pt>
                <c:pt idx="1717">
                  <c:v>85</c:v>
                </c:pt>
                <c:pt idx="1718">
                  <c:v>95</c:v>
                </c:pt>
                <c:pt idx="1719">
                  <c:v>95</c:v>
                </c:pt>
                <c:pt idx="1720">
                  <c:v>85</c:v>
                </c:pt>
                <c:pt idx="1721">
                  <c:v>129</c:v>
                </c:pt>
                <c:pt idx="1722">
                  <c:v>105</c:v>
                </c:pt>
                <c:pt idx="1723">
                  <c:v>97</c:v>
                </c:pt>
                <c:pt idx="1724">
                  <c:v>100</c:v>
                </c:pt>
                <c:pt idx="1725">
                  <c:v>87</c:v>
                </c:pt>
                <c:pt idx="1726">
                  <c:v>81</c:v>
                </c:pt>
                <c:pt idx="1727">
                  <c:v>115</c:v>
                </c:pt>
                <c:pt idx="1728">
                  <c:v>96</c:v>
                </c:pt>
                <c:pt idx="1729">
                  <c:v>101</c:v>
                </c:pt>
                <c:pt idx="1730">
                  <c:v>113</c:v>
                </c:pt>
                <c:pt idx="1731">
                  <c:v>103</c:v>
                </c:pt>
                <c:pt idx="1732">
                  <c:v>77</c:v>
                </c:pt>
                <c:pt idx="1733">
                  <c:v>134</c:v>
                </c:pt>
                <c:pt idx="1734">
                  <c:v>106</c:v>
                </c:pt>
                <c:pt idx="1735">
                  <c:v>106</c:v>
                </c:pt>
                <c:pt idx="1736">
                  <c:v>99</c:v>
                </c:pt>
                <c:pt idx="1737">
                  <c:v>89</c:v>
                </c:pt>
                <c:pt idx="1738">
                  <c:v>86</c:v>
                </c:pt>
                <c:pt idx="1739">
                  <c:v>82</c:v>
                </c:pt>
                <c:pt idx="1740">
                  <c:v>112</c:v>
                </c:pt>
                <c:pt idx="1741">
                  <c:v>150</c:v>
                </c:pt>
                <c:pt idx="1742">
                  <c:v>121</c:v>
                </c:pt>
                <c:pt idx="1743">
                  <c:v>91</c:v>
                </c:pt>
                <c:pt idx="1744">
                  <c:v>103</c:v>
                </c:pt>
                <c:pt idx="1745">
                  <c:v>113</c:v>
                </c:pt>
                <c:pt idx="1746">
                  <c:v>148</c:v>
                </c:pt>
                <c:pt idx="1747">
                  <c:v>94</c:v>
                </c:pt>
                <c:pt idx="1748">
                  <c:v>102</c:v>
                </c:pt>
                <c:pt idx="1749">
                  <c:v>115</c:v>
                </c:pt>
                <c:pt idx="1750">
                  <c:v>133</c:v>
                </c:pt>
                <c:pt idx="1751">
                  <c:v>104</c:v>
                </c:pt>
                <c:pt idx="1752">
                  <c:v>133</c:v>
                </c:pt>
                <c:pt idx="1753">
                  <c:v>90</c:v>
                </c:pt>
                <c:pt idx="1754">
                  <c:v>93</c:v>
                </c:pt>
                <c:pt idx="1755">
                  <c:v>152</c:v>
                </c:pt>
                <c:pt idx="1756">
                  <c:v>91</c:v>
                </c:pt>
                <c:pt idx="1757">
                  <c:v>93</c:v>
                </c:pt>
                <c:pt idx="1758">
                  <c:v>93</c:v>
                </c:pt>
                <c:pt idx="1759">
                  <c:v>165</c:v>
                </c:pt>
                <c:pt idx="1760">
                  <c:v>93</c:v>
                </c:pt>
                <c:pt idx="1761">
                  <c:v>82</c:v>
                </c:pt>
                <c:pt idx="1762">
                  <c:v>81</c:v>
                </c:pt>
                <c:pt idx="1763">
                  <c:v>105</c:v>
                </c:pt>
                <c:pt idx="1764">
                  <c:v>86</c:v>
                </c:pt>
                <c:pt idx="1765">
                  <c:v>96</c:v>
                </c:pt>
                <c:pt idx="1766">
                  <c:v>84</c:v>
                </c:pt>
                <c:pt idx="1767">
                  <c:v>102</c:v>
                </c:pt>
                <c:pt idx="1768">
                  <c:v>106</c:v>
                </c:pt>
                <c:pt idx="1769">
                  <c:v>85</c:v>
                </c:pt>
                <c:pt idx="1770">
                  <c:v>113</c:v>
                </c:pt>
                <c:pt idx="1771">
                  <c:v>92</c:v>
                </c:pt>
                <c:pt idx="1772">
                  <c:v>226</c:v>
                </c:pt>
                <c:pt idx="1773">
                  <c:v>152</c:v>
                </c:pt>
                <c:pt idx="1774">
                  <c:v>99</c:v>
                </c:pt>
                <c:pt idx="1775">
                  <c:v>91</c:v>
                </c:pt>
                <c:pt idx="1776">
                  <c:v>88</c:v>
                </c:pt>
                <c:pt idx="1777">
                  <c:v>97</c:v>
                </c:pt>
                <c:pt idx="1778">
                  <c:v>85</c:v>
                </c:pt>
                <c:pt idx="1779">
                  <c:v>129</c:v>
                </c:pt>
                <c:pt idx="1780">
                  <c:v>37</c:v>
                </c:pt>
                <c:pt idx="1781">
                  <c:v>81</c:v>
                </c:pt>
                <c:pt idx="1782">
                  <c:v>80</c:v>
                </c:pt>
                <c:pt idx="1783">
                  <c:v>107</c:v>
                </c:pt>
                <c:pt idx="1784">
                  <c:v>135</c:v>
                </c:pt>
                <c:pt idx="1785">
                  <c:v>99</c:v>
                </c:pt>
                <c:pt idx="1786">
                  <c:v>115</c:v>
                </c:pt>
                <c:pt idx="1787">
                  <c:v>91</c:v>
                </c:pt>
                <c:pt idx="1788">
                  <c:v>109</c:v>
                </c:pt>
                <c:pt idx="1789">
                  <c:v>94</c:v>
                </c:pt>
                <c:pt idx="1790">
                  <c:v>113</c:v>
                </c:pt>
                <c:pt idx="1791">
                  <c:v>98</c:v>
                </c:pt>
                <c:pt idx="1792">
                  <c:v>86</c:v>
                </c:pt>
                <c:pt idx="1793">
                  <c:v>161</c:v>
                </c:pt>
                <c:pt idx="1794">
                  <c:v>100</c:v>
                </c:pt>
                <c:pt idx="1795">
                  <c:v>91</c:v>
                </c:pt>
                <c:pt idx="1796">
                  <c:v>99</c:v>
                </c:pt>
                <c:pt idx="1797">
                  <c:v>95</c:v>
                </c:pt>
                <c:pt idx="1798">
                  <c:v>82</c:v>
                </c:pt>
                <c:pt idx="1799">
                  <c:v>108</c:v>
                </c:pt>
                <c:pt idx="1800">
                  <c:v>89</c:v>
                </c:pt>
                <c:pt idx="1801">
                  <c:v>120</c:v>
                </c:pt>
                <c:pt idx="1802">
                  <c:v>86</c:v>
                </c:pt>
                <c:pt idx="1803">
                  <c:v>88</c:v>
                </c:pt>
                <c:pt idx="1804">
                  <c:v>113</c:v>
                </c:pt>
                <c:pt idx="1805">
                  <c:v>120</c:v>
                </c:pt>
                <c:pt idx="1806">
                  <c:v>102</c:v>
                </c:pt>
                <c:pt idx="1807">
                  <c:v>106</c:v>
                </c:pt>
                <c:pt idx="1808">
                  <c:v>93</c:v>
                </c:pt>
                <c:pt idx="1809">
                  <c:v>140</c:v>
                </c:pt>
                <c:pt idx="1810">
                  <c:v>66</c:v>
                </c:pt>
                <c:pt idx="1811">
                  <c:v>149</c:v>
                </c:pt>
                <c:pt idx="1812">
                  <c:v>75</c:v>
                </c:pt>
                <c:pt idx="1813">
                  <c:v>105</c:v>
                </c:pt>
                <c:pt idx="1814">
                  <c:v>106</c:v>
                </c:pt>
                <c:pt idx="1815">
                  <c:v>80</c:v>
                </c:pt>
                <c:pt idx="1816">
                  <c:v>106</c:v>
                </c:pt>
                <c:pt idx="1817">
                  <c:v>105</c:v>
                </c:pt>
                <c:pt idx="1818">
                  <c:v>117</c:v>
                </c:pt>
                <c:pt idx="1819">
                  <c:v>172</c:v>
                </c:pt>
                <c:pt idx="1820">
                  <c:v>115</c:v>
                </c:pt>
                <c:pt idx="1821">
                  <c:v>100</c:v>
                </c:pt>
                <c:pt idx="1822">
                  <c:v>87</c:v>
                </c:pt>
                <c:pt idx="1823">
                  <c:v>137</c:v>
                </c:pt>
                <c:pt idx="1824">
                  <c:v>129</c:v>
                </c:pt>
                <c:pt idx="1825">
                  <c:v>80</c:v>
                </c:pt>
                <c:pt idx="1826">
                  <c:v>89</c:v>
                </c:pt>
                <c:pt idx="1827">
                  <c:v>80</c:v>
                </c:pt>
                <c:pt idx="1828">
                  <c:v>100</c:v>
                </c:pt>
                <c:pt idx="1829">
                  <c:v>120</c:v>
                </c:pt>
                <c:pt idx="1830">
                  <c:v>100</c:v>
                </c:pt>
                <c:pt idx="1831">
                  <c:v>129</c:v>
                </c:pt>
                <c:pt idx="1832">
                  <c:v>92</c:v>
                </c:pt>
                <c:pt idx="1833">
                  <c:v>90</c:v>
                </c:pt>
                <c:pt idx="1834">
                  <c:v>88</c:v>
                </c:pt>
                <c:pt idx="1835">
                  <c:v>110</c:v>
                </c:pt>
                <c:pt idx="1836">
                  <c:v>114</c:v>
                </c:pt>
                <c:pt idx="1837">
                  <c:v>80</c:v>
                </c:pt>
                <c:pt idx="1838">
                  <c:v>87</c:v>
                </c:pt>
                <c:pt idx="1839">
                  <c:v>84</c:v>
                </c:pt>
                <c:pt idx="1840">
                  <c:v>83</c:v>
                </c:pt>
                <c:pt idx="1841">
                  <c:v>120</c:v>
                </c:pt>
                <c:pt idx="1842">
                  <c:v>135</c:v>
                </c:pt>
                <c:pt idx="1843">
                  <c:v>103</c:v>
                </c:pt>
                <c:pt idx="1844">
                  <c:v>114</c:v>
                </c:pt>
                <c:pt idx="1845">
                  <c:v>99</c:v>
                </c:pt>
                <c:pt idx="1846">
                  <c:v>142</c:v>
                </c:pt>
                <c:pt idx="1847">
                  <c:v>112</c:v>
                </c:pt>
                <c:pt idx="1848">
                  <c:v>145</c:v>
                </c:pt>
                <c:pt idx="1849">
                  <c:v>83</c:v>
                </c:pt>
                <c:pt idx="1850">
                  <c:v>86</c:v>
                </c:pt>
                <c:pt idx="1851">
                  <c:v>86</c:v>
                </c:pt>
                <c:pt idx="1852">
                  <c:v>120</c:v>
                </c:pt>
                <c:pt idx="1853">
                  <c:v>119</c:v>
                </c:pt>
                <c:pt idx="1854">
                  <c:v>79</c:v>
                </c:pt>
                <c:pt idx="1855">
                  <c:v>96</c:v>
                </c:pt>
                <c:pt idx="1856">
                  <c:v>53</c:v>
                </c:pt>
                <c:pt idx="1857">
                  <c:v>91</c:v>
                </c:pt>
                <c:pt idx="1858">
                  <c:v>108</c:v>
                </c:pt>
                <c:pt idx="1859">
                  <c:v>123</c:v>
                </c:pt>
                <c:pt idx="1860">
                  <c:v>170</c:v>
                </c:pt>
                <c:pt idx="1861">
                  <c:v>81</c:v>
                </c:pt>
                <c:pt idx="1862">
                  <c:v>215</c:v>
                </c:pt>
                <c:pt idx="1863">
                  <c:v>79</c:v>
                </c:pt>
                <c:pt idx="1864">
                  <c:v>108</c:v>
                </c:pt>
                <c:pt idx="1865">
                  <c:v>83</c:v>
                </c:pt>
                <c:pt idx="1866">
                  <c:v>86</c:v>
                </c:pt>
                <c:pt idx="1867">
                  <c:v>202</c:v>
                </c:pt>
                <c:pt idx="1868">
                  <c:v>84</c:v>
                </c:pt>
                <c:pt idx="1869">
                  <c:v>82</c:v>
                </c:pt>
                <c:pt idx="1870">
                  <c:v>107</c:v>
                </c:pt>
                <c:pt idx="1871">
                  <c:v>84</c:v>
                </c:pt>
                <c:pt idx="1872">
                  <c:v>91</c:v>
                </c:pt>
                <c:pt idx="1873">
                  <c:v>89</c:v>
                </c:pt>
                <c:pt idx="1874">
                  <c:v>76</c:v>
                </c:pt>
                <c:pt idx="1875">
                  <c:v>75</c:v>
                </c:pt>
                <c:pt idx="1876">
                  <c:v>78</c:v>
                </c:pt>
                <c:pt idx="1877">
                  <c:v>99</c:v>
                </c:pt>
                <c:pt idx="1878">
                  <c:v>86</c:v>
                </c:pt>
                <c:pt idx="1879">
                  <c:v>80</c:v>
                </c:pt>
                <c:pt idx="1880">
                  <c:v>89</c:v>
                </c:pt>
                <c:pt idx="1881">
                  <c:v>97</c:v>
                </c:pt>
                <c:pt idx="1882">
                  <c:v>88</c:v>
                </c:pt>
                <c:pt idx="1883">
                  <c:v>78</c:v>
                </c:pt>
                <c:pt idx="1884">
                  <c:v>85</c:v>
                </c:pt>
                <c:pt idx="1885">
                  <c:v>93</c:v>
                </c:pt>
                <c:pt idx="1886">
                  <c:v>91</c:v>
                </c:pt>
                <c:pt idx="1887">
                  <c:v>81</c:v>
                </c:pt>
                <c:pt idx="1888">
                  <c:v>81</c:v>
                </c:pt>
                <c:pt idx="1889">
                  <c:v>88</c:v>
                </c:pt>
                <c:pt idx="1890">
                  <c:v>84</c:v>
                </c:pt>
                <c:pt idx="1891">
                  <c:v>90</c:v>
                </c:pt>
                <c:pt idx="1892">
                  <c:v>102</c:v>
                </c:pt>
                <c:pt idx="1893">
                  <c:v>77</c:v>
                </c:pt>
              </c:numCache>
            </c:numRef>
          </c:xVal>
          <c:yVal>
            <c:numRef>
              <c:f>TASK2!$B$2:$B$3656</c:f>
              <c:numCache>
                <c:formatCode>General</c:formatCode>
                <c:ptCount val="3655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6.2</c:v>
                </c:pt>
                <c:pt idx="5">
                  <c:v>7.8</c:v>
                </c:pt>
                <c:pt idx="6">
                  <c:v>7.5</c:v>
                </c:pt>
                <c:pt idx="7">
                  <c:v>7.5</c:v>
                </c:pt>
                <c:pt idx="8">
                  <c:v>6.9</c:v>
                </c:pt>
                <c:pt idx="9">
                  <c:v>6.1</c:v>
                </c:pt>
                <c:pt idx="10">
                  <c:v>6.7</c:v>
                </c:pt>
                <c:pt idx="11">
                  <c:v>7.3</c:v>
                </c:pt>
                <c:pt idx="12">
                  <c:v>6.5</c:v>
                </c:pt>
                <c:pt idx="13">
                  <c:v>7.2</c:v>
                </c:pt>
                <c:pt idx="14">
                  <c:v>6.6</c:v>
                </c:pt>
                <c:pt idx="15">
                  <c:v>8.1</c:v>
                </c:pt>
                <c:pt idx="16">
                  <c:v>6.7</c:v>
                </c:pt>
                <c:pt idx="17">
                  <c:v>6.8</c:v>
                </c:pt>
                <c:pt idx="18">
                  <c:v>7.5</c:v>
                </c:pt>
                <c:pt idx="19">
                  <c:v>7</c:v>
                </c:pt>
                <c:pt idx="20">
                  <c:v>6.7</c:v>
                </c:pt>
                <c:pt idx="21">
                  <c:v>7.9</c:v>
                </c:pt>
                <c:pt idx="22">
                  <c:v>6.1</c:v>
                </c:pt>
                <c:pt idx="23">
                  <c:v>7.2</c:v>
                </c:pt>
                <c:pt idx="24">
                  <c:v>7.7</c:v>
                </c:pt>
                <c:pt idx="25">
                  <c:v>8.1999999999999993</c:v>
                </c:pt>
                <c:pt idx="26">
                  <c:v>5.9</c:v>
                </c:pt>
                <c:pt idx="27">
                  <c:v>7</c:v>
                </c:pt>
                <c:pt idx="28">
                  <c:v>7.8</c:v>
                </c:pt>
                <c:pt idx="29">
                  <c:v>7.3</c:v>
                </c:pt>
                <c:pt idx="30">
                  <c:v>7.2</c:v>
                </c:pt>
                <c:pt idx="31">
                  <c:v>6.5</c:v>
                </c:pt>
                <c:pt idx="32">
                  <c:v>6.8</c:v>
                </c:pt>
                <c:pt idx="33">
                  <c:v>7.3</c:v>
                </c:pt>
                <c:pt idx="34">
                  <c:v>6</c:v>
                </c:pt>
                <c:pt idx="35">
                  <c:v>5.7</c:v>
                </c:pt>
                <c:pt idx="36">
                  <c:v>6.4</c:v>
                </c:pt>
                <c:pt idx="37">
                  <c:v>6.7</c:v>
                </c:pt>
                <c:pt idx="38">
                  <c:v>6.8</c:v>
                </c:pt>
                <c:pt idx="39">
                  <c:v>6.3</c:v>
                </c:pt>
                <c:pt idx="40">
                  <c:v>5.6</c:v>
                </c:pt>
                <c:pt idx="41">
                  <c:v>8.3000000000000007</c:v>
                </c:pt>
                <c:pt idx="42">
                  <c:v>6.6</c:v>
                </c:pt>
                <c:pt idx="43">
                  <c:v>7.2</c:v>
                </c:pt>
                <c:pt idx="44">
                  <c:v>7</c:v>
                </c:pt>
                <c:pt idx="45">
                  <c:v>8</c:v>
                </c:pt>
                <c:pt idx="46">
                  <c:v>7.8</c:v>
                </c:pt>
                <c:pt idx="47">
                  <c:v>6.3</c:v>
                </c:pt>
                <c:pt idx="48">
                  <c:v>7.3</c:v>
                </c:pt>
                <c:pt idx="49">
                  <c:v>6.6</c:v>
                </c:pt>
                <c:pt idx="50">
                  <c:v>7</c:v>
                </c:pt>
                <c:pt idx="51">
                  <c:v>6.3</c:v>
                </c:pt>
                <c:pt idx="52">
                  <c:v>6.2</c:v>
                </c:pt>
                <c:pt idx="53">
                  <c:v>7.2</c:v>
                </c:pt>
                <c:pt idx="54">
                  <c:v>7.5</c:v>
                </c:pt>
                <c:pt idx="55">
                  <c:v>8.4</c:v>
                </c:pt>
                <c:pt idx="56">
                  <c:v>6.2</c:v>
                </c:pt>
                <c:pt idx="57">
                  <c:v>5.8</c:v>
                </c:pt>
                <c:pt idx="58">
                  <c:v>6.8</c:v>
                </c:pt>
                <c:pt idx="59">
                  <c:v>5.4</c:v>
                </c:pt>
                <c:pt idx="60">
                  <c:v>6.6</c:v>
                </c:pt>
                <c:pt idx="61">
                  <c:v>6.9</c:v>
                </c:pt>
                <c:pt idx="62">
                  <c:v>7.3</c:v>
                </c:pt>
                <c:pt idx="63">
                  <c:v>9</c:v>
                </c:pt>
                <c:pt idx="64">
                  <c:v>8.3000000000000007</c:v>
                </c:pt>
                <c:pt idx="65">
                  <c:v>6.5</c:v>
                </c:pt>
                <c:pt idx="66">
                  <c:v>7.9</c:v>
                </c:pt>
                <c:pt idx="67">
                  <c:v>7.5</c:v>
                </c:pt>
                <c:pt idx="68">
                  <c:v>4.8</c:v>
                </c:pt>
                <c:pt idx="69">
                  <c:v>5.2</c:v>
                </c:pt>
                <c:pt idx="70">
                  <c:v>6.9</c:v>
                </c:pt>
                <c:pt idx="71">
                  <c:v>5.4</c:v>
                </c:pt>
                <c:pt idx="72">
                  <c:v>7.9</c:v>
                </c:pt>
                <c:pt idx="73">
                  <c:v>6.1</c:v>
                </c:pt>
                <c:pt idx="74">
                  <c:v>5.8</c:v>
                </c:pt>
                <c:pt idx="75">
                  <c:v>8.3000000000000007</c:v>
                </c:pt>
                <c:pt idx="76">
                  <c:v>7.8</c:v>
                </c:pt>
                <c:pt idx="77">
                  <c:v>6.1</c:v>
                </c:pt>
                <c:pt idx="78">
                  <c:v>7</c:v>
                </c:pt>
                <c:pt idx="79">
                  <c:v>7.6</c:v>
                </c:pt>
                <c:pt idx="80">
                  <c:v>6.3</c:v>
                </c:pt>
                <c:pt idx="81">
                  <c:v>7.8</c:v>
                </c:pt>
                <c:pt idx="82">
                  <c:v>6.4</c:v>
                </c:pt>
                <c:pt idx="83">
                  <c:v>6.5</c:v>
                </c:pt>
                <c:pt idx="84">
                  <c:v>7.9</c:v>
                </c:pt>
                <c:pt idx="85">
                  <c:v>7.8</c:v>
                </c:pt>
                <c:pt idx="86">
                  <c:v>6.6</c:v>
                </c:pt>
                <c:pt idx="87">
                  <c:v>5.5</c:v>
                </c:pt>
                <c:pt idx="88">
                  <c:v>8.1999999999999993</c:v>
                </c:pt>
                <c:pt idx="89">
                  <c:v>6.4</c:v>
                </c:pt>
                <c:pt idx="90">
                  <c:v>8.1</c:v>
                </c:pt>
                <c:pt idx="91">
                  <c:v>8.6</c:v>
                </c:pt>
                <c:pt idx="92">
                  <c:v>8.8000000000000007</c:v>
                </c:pt>
                <c:pt idx="93">
                  <c:v>7.8</c:v>
                </c:pt>
                <c:pt idx="94">
                  <c:v>6.6</c:v>
                </c:pt>
                <c:pt idx="95">
                  <c:v>6.1</c:v>
                </c:pt>
                <c:pt idx="96">
                  <c:v>5.6</c:v>
                </c:pt>
                <c:pt idx="97">
                  <c:v>6.4</c:v>
                </c:pt>
                <c:pt idx="98">
                  <c:v>6.1</c:v>
                </c:pt>
                <c:pt idx="99">
                  <c:v>7.3</c:v>
                </c:pt>
                <c:pt idx="100">
                  <c:v>6.6</c:v>
                </c:pt>
                <c:pt idx="101">
                  <c:v>6.3</c:v>
                </c:pt>
                <c:pt idx="102">
                  <c:v>6.1</c:v>
                </c:pt>
                <c:pt idx="103">
                  <c:v>7.1</c:v>
                </c:pt>
                <c:pt idx="104">
                  <c:v>5.5</c:v>
                </c:pt>
                <c:pt idx="105">
                  <c:v>7.5</c:v>
                </c:pt>
                <c:pt idx="106">
                  <c:v>7.6</c:v>
                </c:pt>
                <c:pt idx="107">
                  <c:v>6.4</c:v>
                </c:pt>
                <c:pt idx="108">
                  <c:v>7.2</c:v>
                </c:pt>
                <c:pt idx="109">
                  <c:v>6.7</c:v>
                </c:pt>
                <c:pt idx="110">
                  <c:v>8</c:v>
                </c:pt>
                <c:pt idx="111">
                  <c:v>8.3000000000000007</c:v>
                </c:pt>
                <c:pt idx="112">
                  <c:v>6.7</c:v>
                </c:pt>
                <c:pt idx="113">
                  <c:v>5.9</c:v>
                </c:pt>
                <c:pt idx="114">
                  <c:v>6.7</c:v>
                </c:pt>
                <c:pt idx="115">
                  <c:v>6.7</c:v>
                </c:pt>
                <c:pt idx="116">
                  <c:v>7.6</c:v>
                </c:pt>
                <c:pt idx="117">
                  <c:v>7.2</c:v>
                </c:pt>
                <c:pt idx="118">
                  <c:v>7.1</c:v>
                </c:pt>
                <c:pt idx="119">
                  <c:v>8.1</c:v>
                </c:pt>
                <c:pt idx="120">
                  <c:v>6.7</c:v>
                </c:pt>
                <c:pt idx="121">
                  <c:v>7</c:v>
                </c:pt>
                <c:pt idx="122">
                  <c:v>6.9</c:v>
                </c:pt>
                <c:pt idx="123">
                  <c:v>5.0999999999999996</c:v>
                </c:pt>
                <c:pt idx="124">
                  <c:v>5.8</c:v>
                </c:pt>
                <c:pt idx="125">
                  <c:v>6.2</c:v>
                </c:pt>
                <c:pt idx="126">
                  <c:v>7.4</c:v>
                </c:pt>
                <c:pt idx="127">
                  <c:v>5.8</c:v>
                </c:pt>
                <c:pt idx="128">
                  <c:v>7.3</c:v>
                </c:pt>
                <c:pt idx="129">
                  <c:v>4.2</c:v>
                </c:pt>
                <c:pt idx="130">
                  <c:v>6.9</c:v>
                </c:pt>
                <c:pt idx="131">
                  <c:v>6.4</c:v>
                </c:pt>
                <c:pt idx="132">
                  <c:v>5.4</c:v>
                </c:pt>
                <c:pt idx="133">
                  <c:v>6.7</c:v>
                </c:pt>
                <c:pt idx="134">
                  <c:v>5.8</c:v>
                </c:pt>
                <c:pt idx="135">
                  <c:v>6.9</c:v>
                </c:pt>
                <c:pt idx="136">
                  <c:v>7.2</c:v>
                </c:pt>
                <c:pt idx="137">
                  <c:v>6.9</c:v>
                </c:pt>
                <c:pt idx="138">
                  <c:v>6.1</c:v>
                </c:pt>
                <c:pt idx="139">
                  <c:v>5.5</c:v>
                </c:pt>
                <c:pt idx="140">
                  <c:v>6.6</c:v>
                </c:pt>
                <c:pt idx="141">
                  <c:v>6.1</c:v>
                </c:pt>
                <c:pt idx="142">
                  <c:v>6.3</c:v>
                </c:pt>
                <c:pt idx="143">
                  <c:v>7.2</c:v>
                </c:pt>
                <c:pt idx="144">
                  <c:v>7.4</c:v>
                </c:pt>
                <c:pt idx="145">
                  <c:v>7.3</c:v>
                </c:pt>
                <c:pt idx="146">
                  <c:v>6.1</c:v>
                </c:pt>
                <c:pt idx="147">
                  <c:v>7.7</c:v>
                </c:pt>
                <c:pt idx="148">
                  <c:v>6.1</c:v>
                </c:pt>
                <c:pt idx="149">
                  <c:v>8</c:v>
                </c:pt>
                <c:pt idx="150">
                  <c:v>7.3</c:v>
                </c:pt>
                <c:pt idx="151">
                  <c:v>5.5</c:v>
                </c:pt>
                <c:pt idx="152">
                  <c:v>5</c:v>
                </c:pt>
                <c:pt idx="153">
                  <c:v>7.7</c:v>
                </c:pt>
                <c:pt idx="154">
                  <c:v>6.6</c:v>
                </c:pt>
                <c:pt idx="155">
                  <c:v>5.7</c:v>
                </c:pt>
                <c:pt idx="156">
                  <c:v>5.8</c:v>
                </c:pt>
                <c:pt idx="157">
                  <c:v>6</c:v>
                </c:pt>
                <c:pt idx="158">
                  <c:v>6.4</c:v>
                </c:pt>
                <c:pt idx="159">
                  <c:v>6.4</c:v>
                </c:pt>
                <c:pt idx="160">
                  <c:v>7.4</c:v>
                </c:pt>
                <c:pt idx="161">
                  <c:v>5.5</c:v>
                </c:pt>
                <c:pt idx="162">
                  <c:v>5.9</c:v>
                </c:pt>
                <c:pt idx="163">
                  <c:v>6.8</c:v>
                </c:pt>
                <c:pt idx="164">
                  <c:v>6.8</c:v>
                </c:pt>
                <c:pt idx="165">
                  <c:v>8.1</c:v>
                </c:pt>
                <c:pt idx="166">
                  <c:v>6.5</c:v>
                </c:pt>
                <c:pt idx="167">
                  <c:v>7.2</c:v>
                </c:pt>
                <c:pt idx="168">
                  <c:v>6.7</c:v>
                </c:pt>
                <c:pt idx="169">
                  <c:v>8.1</c:v>
                </c:pt>
                <c:pt idx="170">
                  <c:v>7.6</c:v>
                </c:pt>
                <c:pt idx="171">
                  <c:v>7.4</c:v>
                </c:pt>
                <c:pt idx="172">
                  <c:v>7.6</c:v>
                </c:pt>
                <c:pt idx="173">
                  <c:v>6.7</c:v>
                </c:pt>
                <c:pt idx="174">
                  <c:v>6.5</c:v>
                </c:pt>
                <c:pt idx="175">
                  <c:v>6.6</c:v>
                </c:pt>
                <c:pt idx="176">
                  <c:v>6.7</c:v>
                </c:pt>
                <c:pt idx="177">
                  <c:v>6.4</c:v>
                </c:pt>
                <c:pt idx="178">
                  <c:v>5.8</c:v>
                </c:pt>
                <c:pt idx="179">
                  <c:v>7.4</c:v>
                </c:pt>
                <c:pt idx="180">
                  <c:v>7.8</c:v>
                </c:pt>
                <c:pt idx="181">
                  <c:v>6.6</c:v>
                </c:pt>
                <c:pt idx="182">
                  <c:v>4.9000000000000004</c:v>
                </c:pt>
                <c:pt idx="183">
                  <c:v>6.5</c:v>
                </c:pt>
                <c:pt idx="184">
                  <c:v>6.2</c:v>
                </c:pt>
                <c:pt idx="185">
                  <c:v>7.3</c:v>
                </c:pt>
                <c:pt idx="186">
                  <c:v>7.5</c:v>
                </c:pt>
                <c:pt idx="187">
                  <c:v>5.6</c:v>
                </c:pt>
                <c:pt idx="188">
                  <c:v>8.1</c:v>
                </c:pt>
                <c:pt idx="189">
                  <c:v>6.7</c:v>
                </c:pt>
                <c:pt idx="190">
                  <c:v>6.6</c:v>
                </c:pt>
                <c:pt idx="191">
                  <c:v>7.5</c:v>
                </c:pt>
                <c:pt idx="192">
                  <c:v>7.3</c:v>
                </c:pt>
                <c:pt idx="193">
                  <c:v>7.5</c:v>
                </c:pt>
                <c:pt idx="194">
                  <c:v>5.8</c:v>
                </c:pt>
                <c:pt idx="195">
                  <c:v>7.5</c:v>
                </c:pt>
                <c:pt idx="196">
                  <c:v>6.6</c:v>
                </c:pt>
                <c:pt idx="197">
                  <c:v>6.7</c:v>
                </c:pt>
                <c:pt idx="198">
                  <c:v>3.7</c:v>
                </c:pt>
                <c:pt idx="199">
                  <c:v>6</c:v>
                </c:pt>
                <c:pt idx="200">
                  <c:v>6.4</c:v>
                </c:pt>
                <c:pt idx="201">
                  <c:v>6.1</c:v>
                </c:pt>
                <c:pt idx="202">
                  <c:v>5.6</c:v>
                </c:pt>
                <c:pt idx="203">
                  <c:v>5.2</c:v>
                </c:pt>
                <c:pt idx="204">
                  <c:v>7.1</c:v>
                </c:pt>
                <c:pt idx="205">
                  <c:v>4.8</c:v>
                </c:pt>
                <c:pt idx="206">
                  <c:v>5.4</c:v>
                </c:pt>
                <c:pt idx="207">
                  <c:v>6.6</c:v>
                </c:pt>
                <c:pt idx="208">
                  <c:v>6.7</c:v>
                </c:pt>
                <c:pt idx="209">
                  <c:v>6.2</c:v>
                </c:pt>
                <c:pt idx="210">
                  <c:v>6.1</c:v>
                </c:pt>
                <c:pt idx="211">
                  <c:v>5.3</c:v>
                </c:pt>
                <c:pt idx="212">
                  <c:v>6.3</c:v>
                </c:pt>
                <c:pt idx="213">
                  <c:v>7.6</c:v>
                </c:pt>
                <c:pt idx="214">
                  <c:v>8.1</c:v>
                </c:pt>
                <c:pt idx="215">
                  <c:v>6.7</c:v>
                </c:pt>
                <c:pt idx="216">
                  <c:v>6.5</c:v>
                </c:pt>
                <c:pt idx="217">
                  <c:v>7.3</c:v>
                </c:pt>
                <c:pt idx="218">
                  <c:v>6</c:v>
                </c:pt>
                <c:pt idx="219">
                  <c:v>6.1</c:v>
                </c:pt>
                <c:pt idx="220">
                  <c:v>5.9</c:v>
                </c:pt>
                <c:pt idx="221">
                  <c:v>7.8</c:v>
                </c:pt>
                <c:pt idx="222">
                  <c:v>5.8</c:v>
                </c:pt>
                <c:pt idx="223">
                  <c:v>4.3</c:v>
                </c:pt>
                <c:pt idx="224">
                  <c:v>6.4</c:v>
                </c:pt>
                <c:pt idx="225">
                  <c:v>6.1</c:v>
                </c:pt>
                <c:pt idx="226">
                  <c:v>6.5</c:v>
                </c:pt>
                <c:pt idx="227">
                  <c:v>7.1</c:v>
                </c:pt>
                <c:pt idx="228">
                  <c:v>6.4</c:v>
                </c:pt>
                <c:pt idx="229">
                  <c:v>6.5</c:v>
                </c:pt>
                <c:pt idx="230">
                  <c:v>6.3</c:v>
                </c:pt>
                <c:pt idx="231">
                  <c:v>7.5</c:v>
                </c:pt>
                <c:pt idx="232">
                  <c:v>4.9000000000000004</c:v>
                </c:pt>
                <c:pt idx="233">
                  <c:v>6.2</c:v>
                </c:pt>
                <c:pt idx="234">
                  <c:v>5.5</c:v>
                </c:pt>
                <c:pt idx="235">
                  <c:v>5.4</c:v>
                </c:pt>
                <c:pt idx="236">
                  <c:v>5.8</c:v>
                </c:pt>
                <c:pt idx="237">
                  <c:v>7.1</c:v>
                </c:pt>
                <c:pt idx="238">
                  <c:v>5.4</c:v>
                </c:pt>
                <c:pt idx="239">
                  <c:v>3.7</c:v>
                </c:pt>
                <c:pt idx="240">
                  <c:v>6.7</c:v>
                </c:pt>
                <c:pt idx="241">
                  <c:v>7.2</c:v>
                </c:pt>
                <c:pt idx="242">
                  <c:v>8.8000000000000007</c:v>
                </c:pt>
                <c:pt idx="243">
                  <c:v>6.8</c:v>
                </c:pt>
                <c:pt idx="244">
                  <c:v>3.8</c:v>
                </c:pt>
                <c:pt idx="245">
                  <c:v>7.1</c:v>
                </c:pt>
                <c:pt idx="246">
                  <c:v>7.2</c:v>
                </c:pt>
                <c:pt idx="247">
                  <c:v>5.9</c:v>
                </c:pt>
                <c:pt idx="248">
                  <c:v>7.1</c:v>
                </c:pt>
                <c:pt idx="249">
                  <c:v>8.1</c:v>
                </c:pt>
                <c:pt idx="250">
                  <c:v>6.9</c:v>
                </c:pt>
                <c:pt idx="251">
                  <c:v>4.4000000000000004</c:v>
                </c:pt>
                <c:pt idx="252">
                  <c:v>6.5</c:v>
                </c:pt>
                <c:pt idx="253">
                  <c:v>8.5</c:v>
                </c:pt>
                <c:pt idx="254">
                  <c:v>7.7</c:v>
                </c:pt>
                <c:pt idx="255">
                  <c:v>7.4</c:v>
                </c:pt>
                <c:pt idx="256">
                  <c:v>8</c:v>
                </c:pt>
                <c:pt idx="257">
                  <c:v>5.7</c:v>
                </c:pt>
                <c:pt idx="258">
                  <c:v>8.5</c:v>
                </c:pt>
                <c:pt idx="259">
                  <c:v>7</c:v>
                </c:pt>
                <c:pt idx="260">
                  <c:v>7.8</c:v>
                </c:pt>
                <c:pt idx="261">
                  <c:v>7.2</c:v>
                </c:pt>
                <c:pt idx="262">
                  <c:v>5.5</c:v>
                </c:pt>
                <c:pt idx="263">
                  <c:v>6.7</c:v>
                </c:pt>
                <c:pt idx="264">
                  <c:v>6.1</c:v>
                </c:pt>
                <c:pt idx="265">
                  <c:v>8.5</c:v>
                </c:pt>
                <c:pt idx="266">
                  <c:v>6.9</c:v>
                </c:pt>
                <c:pt idx="267">
                  <c:v>7.3</c:v>
                </c:pt>
                <c:pt idx="268">
                  <c:v>6.7</c:v>
                </c:pt>
                <c:pt idx="269">
                  <c:v>6.9</c:v>
                </c:pt>
                <c:pt idx="270">
                  <c:v>5.0999999999999996</c:v>
                </c:pt>
                <c:pt idx="271">
                  <c:v>6.8</c:v>
                </c:pt>
                <c:pt idx="272">
                  <c:v>6.7</c:v>
                </c:pt>
                <c:pt idx="273">
                  <c:v>6</c:v>
                </c:pt>
                <c:pt idx="274">
                  <c:v>5.7</c:v>
                </c:pt>
                <c:pt idx="275">
                  <c:v>8</c:v>
                </c:pt>
                <c:pt idx="276">
                  <c:v>8.1999999999999993</c:v>
                </c:pt>
                <c:pt idx="277">
                  <c:v>5.4</c:v>
                </c:pt>
                <c:pt idx="278">
                  <c:v>7.5</c:v>
                </c:pt>
                <c:pt idx="279">
                  <c:v>7</c:v>
                </c:pt>
                <c:pt idx="280">
                  <c:v>3.3</c:v>
                </c:pt>
                <c:pt idx="281">
                  <c:v>6</c:v>
                </c:pt>
                <c:pt idx="282">
                  <c:v>7.1</c:v>
                </c:pt>
                <c:pt idx="283">
                  <c:v>5.4</c:v>
                </c:pt>
                <c:pt idx="284">
                  <c:v>6.1</c:v>
                </c:pt>
                <c:pt idx="285">
                  <c:v>5.3</c:v>
                </c:pt>
                <c:pt idx="286">
                  <c:v>2.2000000000000002</c:v>
                </c:pt>
                <c:pt idx="287">
                  <c:v>7</c:v>
                </c:pt>
                <c:pt idx="288">
                  <c:v>3.8</c:v>
                </c:pt>
                <c:pt idx="289">
                  <c:v>6.9</c:v>
                </c:pt>
                <c:pt idx="290">
                  <c:v>7.2</c:v>
                </c:pt>
                <c:pt idx="291">
                  <c:v>7.3</c:v>
                </c:pt>
                <c:pt idx="292">
                  <c:v>6.3</c:v>
                </c:pt>
                <c:pt idx="293">
                  <c:v>7.5</c:v>
                </c:pt>
                <c:pt idx="294">
                  <c:v>6.8</c:v>
                </c:pt>
                <c:pt idx="295">
                  <c:v>5.2</c:v>
                </c:pt>
                <c:pt idx="296">
                  <c:v>7.7</c:v>
                </c:pt>
                <c:pt idx="297">
                  <c:v>6.2</c:v>
                </c:pt>
                <c:pt idx="298">
                  <c:v>7.7</c:v>
                </c:pt>
                <c:pt idx="299">
                  <c:v>4.3</c:v>
                </c:pt>
                <c:pt idx="300">
                  <c:v>6.9</c:v>
                </c:pt>
                <c:pt idx="301">
                  <c:v>6.6</c:v>
                </c:pt>
                <c:pt idx="302">
                  <c:v>7</c:v>
                </c:pt>
                <c:pt idx="303">
                  <c:v>8.1999999999999993</c:v>
                </c:pt>
                <c:pt idx="304">
                  <c:v>8.9</c:v>
                </c:pt>
                <c:pt idx="305">
                  <c:v>8.6999999999999993</c:v>
                </c:pt>
                <c:pt idx="306">
                  <c:v>5.5</c:v>
                </c:pt>
                <c:pt idx="307">
                  <c:v>5.7</c:v>
                </c:pt>
                <c:pt idx="308">
                  <c:v>5.9</c:v>
                </c:pt>
                <c:pt idx="309">
                  <c:v>7.6</c:v>
                </c:pt>
                <c:pt idx="310">
                  <c:v>6.6</c:v>
                </c:pt>
                <c:pt idx="311">
                  <c:v>5.3</c:v>
                </c:pt>
                <c:pt idx="312">
                  <c:v>6</c:v>
                </c:pt>
                <c:pt idx="313">
                  <c:v>8</c:v>
                </c:pt>
                <c:pt idx="314">
                  <c:v>5.6</c:v>
                </c:pt>
                <c:pt idx="315">
                  <c:v>5.9</c:v>
                </c:pt>
                <c:pt idx="316">
                  <c:v>7.9</c:v>
                </c:pt>
                <c:pt idx="317">
                  <c:v>6.8</c:v>
                </c:pt>
                <c:pt idx="318">
                  <c:v>6.6</c:v>
                </c:pt>
                <c:pt idx="319">
                  <c:v>6.6</c:v>
                </c:pt>
                <c:pt idx="320">
                  <c:v>7</c:v>
                </c:pt>
                <c:pt idx="321">
                  <c:v>7</c:v>
                </c:pt>
                <c:pt idx="322">
                  <c:v>7.3</c:v>
                </c:pt>
                <c:pt idx="323">
                  <c:v>5.5</c:v>
                </c:pt>
                <c:pt idx="324">
                  <c:v>8.5</c:v>
                </c:pt>
                <c:pt idx="325">
                  <c:v>7.5</c:v>
                </c:pt>
                <c:pt idx="326">
                  <c:v>7</c:v>
                </c:pt>
                <c:pt idx="327">
                  <c:v>7.8</c:v>
                </c:pt>
                <c:pt idx="328">
                  <c:v>7.6</c:v>
                </c:pt>
                <c:pt idx="329">
                  <c:v>6.8</c:v>
                </c:pt>
                <c:pt idx="330">
                  <c:v>5</c:v>
                </c:pt>
                <c:pt idx="331">
                  <c:v>7.1</c:v>
                </c:pt>
                <c:pt idx="332">
                  <c:v>5.5</c:v>
                </c:pt>
                <c:pt idx="333">
                  <c:v>5.6</c:v>
                </c:pt>
                <c:pt idx="334">
                  <c:v>7.1</c:v>
                </c:pt>
                <c:pt idx="335">
                  <c:v>4.9000000000000004</c:v>
                </c:pt>
                <c:pt idx="336">
                  <c:v>7.4</c:v>
                </c:pt>
                <c:pt idx="337">
                  <c:v>5.9</c:v>
                </c:pt>
                <c:pt idx="338">
                  <c:v>5.5</c:v>
                </c:pt>
                <c:pt idx="339">
                  <c:v>6.9</c:v>
                </c:pt>
                <c:pt idx="340">
                  <c:v>6.2</c:v>
                </c:pt>
                <c:pt idx="341">
                  <c:v>7</c:v>
                </c:pt>
                <c:pt idx="342">
                  <c:v>5.6</c:v>
                </c:pt>
                <c:pt idx="343">
                  <c:v>7</c:v>
                </c:pt>
                <c:pt idx="344">
                  <c:v>6.8</c:v>
                </c:pt>
                <c:pt idx="345">
                  <c:v>5.4</c:v>
                </c:pt>
                <c:pt idx="346">
                  <c:v>6.1</c:v>
                </c:pt>
                <c:pt idx="347">
                  <c:v>4.4000000000000004</c:v>
                </c:pt>
                <c:pt idx="348">
                  <c:v>7.3</c:v>
                </c:pt>
                <c:pt idx="349">
                  <c:v>7.7</c:v>
                </c:pt>
                <c:pt idx="350">
                  <c:v>7.8</c:v>
                </c:pt>
                <c:pt idx="351">
                  <c:v>7.8</c:v>
                </c:pt>
                <c:pt idx="352">
                  <c:v>5.8</c:v>
                </c:pt>
                <c:pt idx="353">
                  <c:v>7.1</c:v>
                </c:pt>
                <c:pt idx="354">
                  <c:v>7.1</c:v>
                </c:pt>
                <c:pt idx="355">
                  <c:v>6.8</c:v>
                </c:pt>
                <c:pt idx="356">
                  <c:v>4.8</c:v>
                </c:pt>
                <c:pt idx="357">
                  <c:v>6.2</c:v>
                </c:pt>
                <c:pt idx="358">
                  <c:v>6.9</c:v>
                </c:pt>
                <c:pt idx="359">
                  <c:v>6.6</c:v>
                </c:pt>
                <c:pt idx="360">
                  <c:v>6.9</c:v>
                </c:pt>
                <c:pt idx="361">
                  <c:v>6.2</c:v>
                </c:pt>
                <c:pt idx="362">
                  <c:v>6.7</c:v>
                </c:pt>
                <c:pt idx="363">
                  <c:v>7.6</c:v>
                </c:pt>
                <c:pt idx="364">
                  <c:v>6.7</c:v>
                </c:pt>
                <c:pt idx="365">
                  <c:v>6.2</c:v>
                </c:pt>
                <c:pt idx="366">
                  <c:v>7.3</c:v>
                </c:pt>
                <c:pt idx="367">
                  <c:v>6</c:v>
                </c:pt>
                <c:pt idx="368">
                  <c:v>7.1</c:v>
                </c:pt>
                <c:pt idx="369">
                  <c:v>5.5</c:v>
                </c:pt>
                <c:pt idx="370">
                  <c:v>7.5</c:v>
                </c:pt>
                <c:pt idx="371">
                  <c:v>5.4</c:v>
                </c:pt>
                <c:pt idx="372">
                  <c:v>4.3</c:v>
                </c:pt>
                <c:pt idx="373">
                  <c:v>4.9000000000000004</c:v>
                </c:pt>
                <c:pt idx="374">
                  <c:v>6.4</c:v>
                </c:pt>
                <c:pt idx="375">
                  <c:v>4.3</c:v>
                </c:pt>
                <c:pt idx="376">
                  <c:v>7</c:v>
                </c:pt>
                <c:pt idx="377">
                  <c:v>7.7</c:v>
                </c:pt>
                <c:pt idx="378">
                  <c:v>5.9</c:v>
                </c:pt>
                <c:pt idx="379">
                  <c:v>6.7</c:v>
                </c:pt>
                <c:pt idx="380">
                  <c:v>6.5</c:v>
                </c:pt>
                <c:pt idx="381">
                  <c:v>7.1</c:v>
                </c:pt>
                <c:pt idx="382">
                  <c:v>7.3</c:v>
                </c:pt>
                <c:pt idx="383">
                  <c:v>6.5</c:v>
                </c:pt>
                <c:pt idx="384">
                  <c:v>7</c:v>
                </c:pt>
                <c:pt idx="385">
                  <c:v>6.8</c:v>
                </c:pt>
                <c:pt idx="386">
                  <c:v>7.2</c:v>
                </c:pt>
                <c:pt idx="387">
                  <c:v>4.4000000000000004</c:v>
                </c:pt>
                <c:pt idx="388">
                  <c:v>5.4</c:v>
                </c:pt>
                <c:pt idx="389">
                  <c:v>6.5</c:v>
                </c:pt>
                <c:pt idx="390">
                  <c:v>6.7</c:v>
                </c:pt>
                <c:pt idx="391">
                  <c:v>8.1</c:v>
                </c:pt>
                <c:pt idx="392">
                  <c:v>5.6</c:v>
                </c:pt>
                <c:pt idx="393">
                  <c:v>6.3</c:v>
                </c:pt>
                <c:pt idx="394">
                  <c:v>7.3</c:v>
                </c:pt>
                <c:pt idx="395">
                  <c:v>6.1</c:v>
                </c:pt>
                <c:pt idx="396">
                  <c:v>7.7</c:v>
                </c:pt>
                <c:pt idx="397">
                  <c:v>6.4</c:v>
                </c:pt>
                <c:pt idx="398">
                  <c:v>6.8</c:v>
                </c:pt>
                <c:pt idx="399">
                  <c:v>7.2</c:v>
                </c:pt>
                <c:pt idx="400">
                  <c:v>6.9</c:v>
                </c:pt>
                <c:pt idx="401">
                  <c:v>5.2</c:v>
                </c:pt>
                <c:pt idx="402">
                  <c:v>4.9000000000000004</c:v>
                </c:pt>
                <c:pt idx="403">
                  <c:v>6.3</c:v>
                </c:pt>
                <c:pt idx="404">
                  <c:v>5.6</c:v>
                </c:pt>
                <c:pt idx="405">
                  <c:v>5.5</c:v>
                </c:pt>
                <c:pt idx="406">
                  <c:v>7.6</c:v>
                </c:pt>
                <c:pt idx="407">
                  <c:v>5.7</c:v>
                </c:pt>
                <c:pt idx="408">
                  <c:v>4.5999999999999996</c:v>
                </c:pt>
                <c:pt idx="409">
                  <c:v>7</c:v>
                </c:pt>
                <c:pt idx="410">
                  <c:v>5.2</c:v>
                </c:pt>
                <c:pt idx="411">
                  <c:v>5.0999999999999996</c:v>
                </c:pt>
                <c:pt idx="412">
                  <c:v>6.6</c:v>
                </c:pt>
                <c:pt idx="413">
                  <c:v>7.3</c:v>
                </c:pt>
                <c:pt idx="414">
                  <c:v>5.9</c:v>
                </c:pt>
                <c:pt idx="415">
                  <c:v>6.5</c:v>
                </c:pt>
                <c:pt idx="416">
                  <c:v>5.9</c:v>
                </c:pt>
                <c:pt idx="417">
                  <c:v>7</c:v>
                </c:pt>
                <c:pt idx="418">
                  <c:v>5.3</c:v>
                </c:pt>
                <c:pt idx="419">
                  <c:v>6.3</c:v>
                </c:pt>
                <c:pt idx="420">
                  <c:v>5.8</c:v>
                </c:pt>
                <c:pt idx="421">
                  <c:v>5.2</c:v>
                </c:pt>
                <c:pt idx="422">
                  <c:v>2.4</c:v>
                </c:pt>
                <c:pt idx="423">
                  <c:v>5.7</c:v>
                </c:pt>
                <c:pt idx="424">
                  <c:v>5.6</c:v>
                </c:pt>
                <c:pt idx="425">
                  <c:v>6</c:v>
                </c:pt>
                <c:pt idx="426">
                  <c:v>5.8</c:v>
                </c:pt>
                <c:pt idx="427">
                  <c:v>6</c:v>
                </c:pt>
                <c:pt idx="428">
                  <c:v>5.7</c:v>
                </c:pt>
                <c:pt idx="429">
                  <c:v>6</c:v>
                </c:pt>
                <c:pt idx="430">
                  <c:v>7.8</c:v>
                </c:pt>
                <c:pt idx="431">
                  <c:v>4.2</c:v>
                </c:pt>
                <c:pt idx="432">
                  <c:v>5.6</c:v>
                </c:pt>
                <c:pt idx="433">
                  <c:v>8.1999999999999993</c:v>
                </c:pt>
                <c:pt idx="434">
                  <c:v>8.5</c:v>
                </c:pt>
                <c:pt idx="435">
                  <c:v>5.8</c:v>
                </c:pt>
                <c:pt idx="436">
                  <c:v>6.5</c:v>
                </c:pt>
                <c:pt idx="437">
                  <c:v>7.2</c:v>
                </c:pt>
                <c:pt idx="438">
                  <c:v>3.4</c:v>
                </c:pt>
                <c:pt idx="439">
                  <c:v>5.9</c:v>
                </c:pt>
                <c:pt idx="440">
                  <c:v>5.9</c:v>
                </c:pt>
                <c:pt idx="441">
                  <c:v>4.0999999999999996</c:v>
                </c:pt>
                <c:pt idx="442">
                  <c:v>6.8</c:v>
                </c:pt>
                <c:pt idx="443">
                  <c:v>7.5</c:v>
                </c:pt>
                <c:pt idx="444">
                  <c:v>6.9</c:v>
                </c:pt>
                <c:pt idx="445">
                  <c:v>6.5</c:v>
                </c:pt>
                <c:pt idx="446">
                  <c:v>6.9</c:v>
                </c:pt>
                <c:pt idx="447">
                  <c:v>7.9</c:v>
                </c:pt>
                <c:pt idx="448">
                  <c:v>7.4</c:v>
                </c:pt>
                <c:pt idx="449">
                  <c:v>6.7</c:v>
                </c:pt>
                <c:pt idx="450">
                  <c:v>7.4</c:v>
                </c:pt>
                <c:pt idx="451">
                  <c:v>6.8</c:v>
                </c:pt>
                <c:pt idx="452">
                  <c:v>6.7</c:v>
                </c:pt>
                <c:pt idx="453">
                  <c:v>5.0999999999999996</c:v>
                </c:pt>
                <c:pt idx="454">
                  <c:v>4.0999999999999996</c:v>
                </c:pt>
                <c:pt idx="455">
                  <c:v>7.3</c:v>
                </c:pt>
                <c:pt idx="456">
                  <c:v>6</c:v>
                </c:pt>
                <c:pt idx="457">
                  <c:v>7.3</c:v>
                </c:pt>
                <c:pt idx="458">
                  <c:v>5.4</c:v>
                </c:pt>
                <c:pt idx="459">
                  <c:v>5.9</c:v>
                </c:pt>
                <c:pt idx="460">
                  <c:v>7.1</c:v>
                </c:pt>
                <c:pt idx="461">
                  <c:v>6</c:v>
                </c:pt>
                <c:pt idx="462">
                  <c:v>5.7</c:v>
                </c:pt>
                <c:pt idx="463">
                  <c:v>7.6</c:v>
                </c:pt>
                <c:pt idx="464">
                  <c:v>6.6</c:v>
                </c:pt>
                <c:pt idx="465">
                  <c:v>7.3</c:v>
                </c:pt>
                <c:pt idx="466">
                  <c:v>6.5</c:v>
                </c:pt>
                <c:pt idx="467">
                  <c:v>6.6</c:v>
                </c:pt>
                <c:pt idx="468">
                  <c:v>6.6</c:v>
                </c:pt>
                <c:pt idx="469">
                  <c:v>5.9</c:v>
                </c:pt>
                <c:pt idx="470">
                  <c:v>6.7</c:v>
                </c:pt>
                <c:pt idx="471">
                  <c:v>6.1</c:v>
                </c:pt>
                <c:pt idx="472">
                  <c:v>6.6</c:v>
                </c:pt>
                <c:pt idx="473">
                  <c:v>6.6</c:v>
                </c:pt>
                <c:pt idx="474">
                  <c:v>5.3</c:v>
                </c:pt>
                <c:pt idx="475">
                  <c:v>6</c:v>
                </c:pt>
                <c:pt idx="476">
                  <c:v>4.7</c:v>
                </c:pt>
                <c:pt idx="477">
                  <c:v>7.2</c:v>
                </c:pt>
                <c:pt idx="478">
                  <c:v>6.4</c:v>
                </c:pt>
                <c:pt idx="479">
                  <c:v>6.1</c:v>
                </c:pt>
                <c:pt idx="480">
                  <c:v>5.9</c:v>
                </c:pt>
                <c:pt idx="481">
                  <c:v>6</c:v>
                </c:pt>
                <c:pt idx="482">
                  <c:v>6.3</c:v>
                </c:pt>
                <c:pt idx="483">
                  <c:v>5.6</c:v>
                </c:pt>
                <c:pt idx="484">
                  <c:v>6.4</c:v>
                </c:pt>
                <c:pt idx="485">
                  <c:v>6.6</c:v>
                </c:pt>
                <c:pt idx="486">
                  <c:v>4.5999999999999996</c:v>
                </c:pt>
                <c:pt idx="487">
                  <c:v>8.4</c:v>
                </c:pt>
                <c:pt idx="488">
                  <c:v>7.1</c:v>
                </c:pt>
                <c:pt idx="489">
                  <c:v>7.4</c:v>
                </c:pt>
                <c:pt idx="490">
                  <c:v>6.9</c:v>
                </c:pt>
                <c:pt idx="491">
                  <c:v>4.5</c:v>
                </c:pt>
                <c:pt idx="492">
                  <c:v>7.1</c:v>
                </c:pt>
                <c:pt idx="493">
                  <c:v>5.3</c:v>
                </c:pt>
                <c:pt idx="494">
                  <c:v>7.2</c:v>
                </c:pt>
                <c:pt idx="495">
                  <c:v>5.8</c:v>
                </c:pt>
                <c:pt idx="496">
                  <c:v>6</c:v>
                </c:pt>
                <c:pt idx="497">
                  <c:v>6.6</c:v>
                </c:pt>
                <c:pt idx="498">
                  <c:v>8.3000000000000007</c:v>
                </c:pt>
                <c:pt idx="499">
                  <c:v>7.1</c:v>
                </c:pt>
                <c:pt idx="500">
                  <c:v>6</c:v>
                </c:pt>
                <c:pt idx="501">
                  <c:v>6.9</c:v>
                </c:pt>
                <c:pt idx="502">
                  <c:v>5.6</c:v>
                </c:pt>
                <c:pt idx="503">
                  <c:v>5.6</c:v>
                </c:pt>
                <c:pt idx="504">
                  <c:v>4.5</c:v>
                </c:pt>
                <c:pt idx="505">
                  <c:v>6.4</c:v>
                </c:pt>
                <c:pt idx="506">
                  <c:v>5.8</c:v>
                </c:pt>
                <c:pt idx="507">
                  <c:v>8</c:v>
                </c:pt>
                <c:pt idx="508">
                  <c:v>6.2</c:v>
                </c:pt>
                <c:pt idx="509">
                  <c:v>7.2</c:v>
                </c:pt>
                <c:pt idx="510">
                  <c:v>6.1</c:v>
                </c:pt>
                <c:pt idx="511">
                  <c:v>7.6</c:v>
                </c:pt>
                <c:pt idx="512">
                  <c:v>6.3</c:v>
                </c:pt>
                <c:pt idx="513">
                  <c:v>6.3</c:v>
                </c:pt>
                <c:pt idx="514">
                  <c:v>6.3</c:v>
                </c:pt>
                <c:pt idx="515">
                  <c:v>7.7</c:v>
                </c:pt>
                <c:pt idx="516">
                  <c:v>7</c:v>
                </c:pt>
                <c:pt idx="517">
                  <c:v>5.3</c:v>
                </c:pt>
                <c:pt idx="518">
                  <c:v>5.2</c:v>
                </c:pt>
                <c:pt idx="519">
                  <c:v>5.4</c:v>
                </c:pt>
                <c:pt idx="520">
                  <c:v>6.4</c:v>
                </c:pt>
                <c:pt idx="521">
                  <c:v>5.9</c:v>
                </c:pt>
                <c:pt idx="522">
                  <c:v>6.3</c:v>
                </c:pt>
                <c:pt idx="523">
                  <c:v>3</c:v>
                </c:pt>
                <c:pt idx="524">
                  <c:v>3.6</c:v>
                </c:pt>
                <c:pt idx="525">
                  <c:v>6.2</c:v>
                </c:pt>
                <c:pt idx="526">
                  <c:v>5.4</c:v>
                </c:pt>
                <c:pt idx="527">
                  <c:v>6.1</c:v>
                </c:pt>
                <c:pt idx="528">
                  <c:v>4.2</c:v>
                </c:pt>
                <c:pt idx="529">
                  <c:v>4.2</c:v>
                </c:pt>
                <c:pt idx="530">
                  <c:v>4.9000000000000004</c:v>
                </c:pt>
                <c:pt idx="531">
                  <c:v>6.8</c:v>
                </c:pt>
                <c:pt idx="532">
                  <c:v>7.7</c:v>
                </c:pt>
                <c:pt idx="533">
                  <c:v>6</c:v>
                </c:pt>
                <c:pt idx="534">
                  <c:v>5.9</c:v>
                </c:pt>
                <c:pt idx="535">
                  <c:v>7.9</c:v>
                </c:pt>
                <c:pt idx="536">
                  <c:v>7.1</c:v>
                </c:pt>
                <c:pt idx="537">
                  <c:v>6.5</c:v>
                </c:pt>
                <c:pt idx="538">
                  <c:v>6.4</c:v>
                </c:pt>
                <c:pt idx="539">
                  <c:v>7.6</c:v>
                </c:pt>
                <c:pt idx="540">
                  <c:v>5.5</c:v>
                </c:pt>
                <c:pt idx="541">
                  <c:v>8.6999999999999993</c:v>
                </c:pt>
                <c:pt idx="542">
                  <c:v>7.6</c:v>
                </c:pt>
                <c:pt idx="543">
                  <c:v>6.9</c:v>
                </c:pt>
                <c:pt idx="544">
                  <c:v>6.6</c:v>
                </c:pt>
                <c:pt idx="545">
                  <c:v>7.2</c:v>
                </c:pt>
                <c:pt idx="546">
                  <c:v>6</c:v>
                </c:pt>
                <c:pt idx="547">
                  <c:v>6.1</c:v>
                </c:pt>
                <c:pt idx="548">
                  <c:v>6</c:v>
                </c:pt>
                <c:pt idx="549">
                  <c:v>6.4</c:v>
                </c:pt>
                <c:pt idx="550">
                  <c:v>7.3</c:v>
                </c:pt>
                <c:pt idx="551">
                  <c:v>5.2</c:v>
                </c:pt>
                <c:pt idx="552">
                  <c:v>6.6</c:v>
                </c:pt>
                <c:pt idx="553">
                  <c:v>6.3</c:v>
                </c:pt>
                <c:pt idx="554">
                  <c:v>5.9</c:v>
                </c:pt>
                <c:pt idx="555">
                  <c:v>6.7</c:v>
                </c:pt>
                <c:pt idx="556">
                  <c:v>6.4</c:v>
                </c:pt>
                <c:pt idx="557">
                  <c:v>6.7</c:v>
                </c:pt>
                <c:pt idx="558">
                  <c:v>6.2</c:v>
                </c:pt>
                <c:pt idx="559">
                  <c:v>6.1</c:v>
                </c:pt>
                <c:pt idx="560">
                  <c:v>8.8000000000000007</c:v>
                </c:pt>
                <c:pt idx="561">
                  <c:v>7.1</c:v>
                </c:pt>
                <c:pt idx="562">
                  <c:v>5</c:v>
                </c:pt>
                <c:pt idx="563">
                  <c:v>5.0999999999999996</c:v>
                </c:pt>
                <c:pt idx="564">
                  <c:v>6.9</c:v>
                </c:pt>
                <c:pt idx="565">
                  <c:v>5.0999999999999996</c:v>
                </c:pt>
                <c:pt idx="566">
                  <c:v>7.5</c:v>
                </c:pt>
                <c:pt idx="567">
                  <c:v>6.2</c:v>
                </c:pt>
                <c:pt idx="568">
                  <c:v>6.3</c:v>
                </c:pt>
                <c:pt idx="569">
                  <c:v>8.1</c:v>
                </c:pt>
                <c:pt idx="570">
                  <c:v>6.6</c:v>
                </c:pt>
                <c:pt idx="571">
                  <c:v>6.1</c:v>
                </c:pt>
                <c:pt idx="572">
                  <c:v>4.3</c:v>
                </c:pt>
                <c:pt idx="573">
                  <c:v>6.8</c:v>
                </c:pt>
                <c:pt idx="574">
                  <c:v>3.8</c:v>
                </c:pt>
                <c:pt idx="575">
                  <c:v>5.9</c:v>
                </c:pt>
                <c:pt idx="576">
                  <c:v>7.9</c:v>
                </c:pt>
                <c:pt idx="577">
                  <c:v>6.3</c:v>
                </c:pt>
                <c:pt idx="578">
                  <c:v>5.5</c:v>
                </c:pt>
                <c:pt idx="579">
                  <c:v>8.5</c:v>
                </c:pt>
                <c:pt idx="580">
                  <c:v>5.8</c:v>
                </c:pt>
                <c:pt idx="581">
                  <c:v>8.1</c:v>
                </c:pt>
                <c:pt idx="582">
                  <c:v>7.9</c:v>
                </c:pt>
                <c:pt idx="583">
                  <c:v>7.2</c:v>
                </c:pt>
                <c:pt idx="584">
                  <c:v>8.1</c:v>
                </c:pt>
                <c:pt idx="585">
                  <c:v>7</c:v>
                </c:pt>
                <c:pt idx="586">
                  <c:v>5.5</c:v>
                </c:pt>
                <c:pt idx="587">
                  <c:v>6.7</c:v>
                </c:pt>
                <c:pt idx="588">
                  <c:v>7</c:v>
                </c:pt>
                <c:pt idx="589">
                  <c:v>6.6</c:v>
                </c:pt>
                <c:pt idx="590">
                  <c:v>5.4</c:v>
                </c:pt>
                <c:pt idx="591">
                  <c:v>6.4</c:v>
                </c:pt>
                <c:pt idx="592">
                  <c:v>5.7</c:v>
                </c:pt>
                <c:pt idx="593">
                  <c:v>6.7</c:v>
                </c:pt>
                <c:pt idx="594">
                  <c:v>7.1</c:v>
                </c:pt>
                <c:pt idx="595">
                  <c:v>6.8</c:v>
                </c:pt>
                <c:pt idx="596">
                  <c:v>6.5</c:v>
                </c:pt>
                <c:pt idx="597">
                  <c:v>7.6</c:v>
                </c:pt>
                <c:pt idx="598">
                  <c:v>5.5</c:v>
                </c:pt>
                <c:pt idx="599">
                  <c:v>6.5</c:v>
                </c:pt>
                <c:pt idx="600">
                  <c:v>7</c:v>
                </c:pt>
                <c:pt idx="601">
                  <c:v>5.8</c:v>
                </c:pt>
                <c:pt idx="602">
                  <c:v>7.3</c:v>
                </c:pt>
                <c:pt idx="603">
                  <c:v>6.6</c:v>
                </c:pt>
                <c:pt idx="604">
                  <c:v>4.4000000000000004</c:v>
                </c:pt>
                <c:pt idx="605">
                  <c:v>7.7</c:v>
                </c:pt>
                <c:pt idx="606">
                  <c:v>5</c:v>
                </c:pt>
                <c:pt idx="607">
                  <c:v>7.7</c:v>
                </c:pt>
                <c:pt idx="608">
                  <c:v>4.4000000000000004</c:v>
                </c:pt>
                <c:pt idx="609">
                  <c:v>7</c:v>
                </c:pt>
                <c:pt idx="610">
                  <c:v>6.3</c:v>
                </c:pt>
                <c:pt idx="611">
                  <c:v>6.1</c:v>
                </c:pt>
                <c:pt idx="612">
                  <c:v>5.3</c:v>
                </c:pt>
                <c:pt idx="613">
                  <c:v>5.4</c:v>
                </c:pt>
                <c:pt idx="614">
                  <c:v>6.2</c:v>
                </c:pt>
                <c:pt idx="615">
                  <c:v>6.6</c:v>
                </c:pt>
                <c:pt idx="616">
                  <c:v>5</c:v>
                </c:pt>
                <c:pt idx="617">
                  <c:v>6.2</c:v>
                </c:pt>
                <c:pt idx="618">
                  <c:v>6.7</c:v>
                </c:pt>
                <c:pt idx="619">
                  <c:v>7.4</c:v>
                </c:pt>
                <c:pt idx="620">
                  <c:v>4.9000000000000004</c:v>
                </c:pt>
                <c:pt idx="621">
                  <c:v>6.1</c:v>
                </c:pt>
                <c:pt idx="622">
                  <c:v>6.1</c:v>
                </c:pt>
                <c:pt idx="623">
                  <c:v>6.4</c:v>
                </c:pt>
                <c:pt idx="624">
                  <c:v>6.3</c:v>
                </c:pt>
                <c:pt idx="625">
                  <c:v>6.6</c:v>
                </c:pt>
                <c:pt idx="626">
                  <c:v>5.7</c:v>
                </c:pt>
                <c:pt idx="627">
                  <c:v>6.7</c:v>
                </c:pt>
                <c:pt idx="628">
                  <c:v>7.9</c:v>
                </c:pt>
                <c:pt idx="629">
                  <c:v>4.3</c:v>
                </c:pt>
                <c:pt idx="630">
                  <c:v>5.7</c:v>
                </c:pt>
                <c:pt idx="631">
                  <c:v>6.7</c:v>
                </c:pt>
                <c:pt idx="632">
                  <c:v>5.6</c:v>
                </c:pt>
                <c:pt idx="633">
                  <c:v>6.6</c:v>
                </c:pt>
                <c:pt idx="634">
                  <c:v>4.8</c:v>
                </c:pt>
                <c:pt idx="635">
                  <c:v>6.2</c:v>
                </c:pt>
                <c:pt idx="636">
                  <c:v>6</c:v>
                </c:pt>
                <c:pt idx="637">
                  <c:v>4.9000000000000004</c:v>
                </c:pt>
                <c:pt idx="638">
                  <c:v>5.6</c:v>
                </c:pt>
                <c:pt idx="639">
                  <c:v>6.1</c:v>
                </c:pt>
                <c:pt idx="640">
                  <c:v>4.8</c:v>
                </c:pt>
                <c:pt idx="641">
                  <c:v>5.5</c:v>
                </c:pt>
                <c:pt idx="642">
                  <c:v>3.8</c:v>
                </c:pt>
                <c:pt idx="643">
                  <c:v>6.7</c:v>
                </c:pt>
                <c:pt idx="644">
                  <c:v>8.1</c:v>
                </c:pt>
                <c:pt idx="645">
                  <c:v>4.9000000000000004</c:v>
                </c:pt>
                <c:pt idx="646">
                  <c:v>7.3</c:v>
                </c:pt>
                <c:pt idx="647">
                  <c:v>6.7</c:v>
                </c:pt>
                <c:pt idx="648">
                  <c:v>3.6</c:v>
                </c:pt>
                <c:pt idx="649">
                  <c:v>6</c:v>
                </c:pt>
                <c:pt idx="650">
                  <c:v>4.7</c:v>
                </c:pt>
                <c:pt idx="651">
                  <c:v>5.9</c:v>
                </c:pt>
                <c:pt idx="652">
                  <c:v>7.5</c:v>
                </c:pt>
                <c:pt idx="653">
                  <c:v>4.3</c:v>
                </c:pt>
                <c:pt idx="654">
                  <c:v>6.2</c:v>
                </c:pt>
                <c:pt idx="655">
                  <c:v>8.8000000000000007</c:v>
                </c:pt>
                <c:pt idx="656">
                  <c:v>5.2</c:v>
                </c:pt>
                <c:pt idx="657">
                  <c:v>7</c:v>
                </c:pt>
                <c:pt idx="658">
                  <c:v>6.6</c:v>
                </c:pt>
                <c:pt idx="659">
                  <c:v>7.3</c:v>
                </c:pt>
                <c:pt idx="660">
                  <c:v>5.6</c:v>
                </c:pt>
                <c:pt idx="661">
                  <c:v>6.3</c:v>
                </c:pt>
                <c:pt idx="662">
                  <c:v>7.9</c:v>
                </c:pt>
                <c:pt idx="663">
                  <c:v>6.3</c:v>
                </c:pt>
                <c:pt idx="664">
                  <c:v>6</c:v>
                </c:pt>
                <c:pt idx="665">
                  <c:v>7.2</c:v>
                </c:pt>
                <c:pt idx="666">
                  <c:v>5.0999999999999996</c:v>
                </c:pt>
                <c:pt idx="667">
                  <c:v>8</c:v>
                </c:pt>
                <c:pt idx="668">
                  <c:v>6</c:v>
                </c:pt>
                <c:pt idx="669">
                  <c:v>8.1</c:v>
                </c:pt>
                <c:pt idx="670">
                  <c:v>6.4</c:v>
                </c:pt>
                <c:pt idx="671">
                  <c:v>8</c:v>
                </c:pt>
                <c:pt idx="672">
                  <c:v>6.4</c:v>
                </c:pt>
                <c:pt idx="673">
                  <c:v>6.4</c:v>
                </c:pt>
                <c:pt idx="674">
                  <c:v>6.6</c:v>
                </c:pt>
                <c:pt idx="675">
                  <c:v>5.9</c:v>
                </c:pt>
                <c:pt idx="676">
                  <c:v>6.4</c:v>
                </c:pt>
                <c:pt idx="677">
                  <c:v>6.3</c:v>
                </c:pt>
                <c:pt idx="678">
                  <c:v>7.3</c:v>
                </c:pt>
                <c:pt idx="679">
                  <c:v>6.8</c:v>
                </c:pt>
                <c:pt idx="680">
                  <c:v>5.7</c:v>
                </c:pt>
                <c:pt idx="681">
                  <c:v>6.7</c:v>
                </c:pt>
                <c:pt idx="682">
                  <c:v>7.8</c:v>
                </c:pt>
                <c:pt idx="683">
                  <c:v>5.6</c:v>
                </c:pt>
                <c:pt idx="684">
                  <c:v>7.4</c:v>
                </c:pt>
                <c:pt idx="685">
                  <c:v>6.9</c:v>
                </c:pt>
                <c:pt idx="686">
                  <c:v>5.5</c:v>
                </c:pt>
                <c:pt idx="687">
                  <c:v>6.3</c:v>
                </c:pt>
                <c:pt idx="688">
                  <c:v>4.7</c:v>
                </c:pt>
                <c:pt idx="689">
                  <c:v>6.4</c:v>
                </c:pt>
                <c:pt idx="690">
                  <c:v>4.2</c:v>
                </c:pt>
                <c:pt idx="691">
                  <c:v>7.7</c:v>
                </c:pt>
                <c:pt idx="692">
                  <c:v>7.7</c:v>
                </c:pt>
                <c:pt idx="693">
                  <c:v>5.7</c:v>
                </c:pt>
                <c:pt idx="694">
                  <c:v>7.6</c:v>
                </c:pt>
                <c:pt idx="695">
                  <c:v>6.4</c:v>
                </c:pt>
                <c:pt idx="696">
                  <c:v>6.8</c:v>
                </c:pt>
                <c:pt idx="697">
                  <c:v>2.4</c:v>
                </c:pt>
                <c:pt idx="698">
                  <c:v>6.2</c:v>
                </c:pt>
                <c:pt idx="699">
                  <c:v>7.1</c:v>
                </c:pt>
                <c:pt idx="700">
                  <c:v>7.6</c:v>
                </c:pt>
                <c:pt idx="701">
                  <c:v>5.5</c:v>
                </c:pt>
                <c:pt idx="702">
                  <c:v>7.1</c:v>
                </c:pt>
                <c:pt idx="703">
                  <c:v>7.4</c:v>
                </c:pt>
                <c:pt idx="704">
                  <c:v>7.6</c:v>
                </c:pt>
                <c:pt idx="705">
                  <c:v>5.9</c:v>
                </c:pt>
                <c:pt idx="706">
                  <c:v>8</c:v>
                </c:pt>
                <c:pt idx="707">
                  <c:v>7.4</c:v>
                </c:pt>
                <c:pt idx="708">
                  <c:v>6.3</c:v>
                </c:pt>
                <c:pt idx="709">
                  <c:v>5.7</c:v>
                </c:pt>
                <c:pt idx="710">
                  <c:v>5.0999999999999996</c:v>
                </c:pt>
                <c:pt idx="711">
                  <c:v>7.6</c:v>
                </c:pt>
                <c:pt idx="712">
                  <c:v>6.4</c:v>
                </c:pt>
                <c:pt idx="713">
                  <c:v>8.1999999999999993</c:v>
                </c:pt>
                <c:pt idx="714">
                  <c:v>6.5</c:v>
                </c:pt>
                <c:pt idx="715">
                  <c:v>5.6</c:v>
                </c:pt>
                <c:pt idx="716">
                  <c:v>4.5999999999999996</c:v>
                </c:pt>
                <c:pt idx="717">
                  <c:v>7.9</c:v>
                </c:pt>
                <c:pt idx="718">
                  <c:v>7.1</c:v>
                </c:pt>
                <c:pt idx="719">
                  <c:v>6.9</c:v>
                </c:pt>
                <c:pt idx="720">
                  <c:v>7.3</c:v>
                </c:pt>
                <c:pt idx="721">
                  <c:v>7</c:v>
                </c:pt>
                <c:pt idx="722">
                  <c:v>7.7</c:v>
                </c:pt>
                <c:pt idx="723">
                  <c:v>6.3</c:v>
                </c:pt>
                <c:pt idx="724">
                  <c:v>5.8</c:v>
                </c:pt>
                <c:pt idx="725">
                  <c:v>7.3</c:v>
                </c:pt>
                <c:pt idx="726">
                  <c:v>7.6</c:v>
                </c:pt>
                <c:pt idx="727">
                  <c:v>6.7</c:v>
                </c:pt>
                <c:pt idx="728">
                  <c:v>6.1</c:v>
                </c:pt>
                <c:pt idx="729">
                  <c:v>6</c:v>
                </c:pt>
                <c:pt idx="730">
                  <c:v>7.6</c:v>
                </c:pt>
                <c:pt idx="731">
                  <c:v>7.1</c:v>
                </c:pt>
                <c:pt idx="732">
                  <c:v>5</c:v>
                </c:pt>
                <c:pt idx="733">
                  <c:v>6.2</c:v>
                </c:pt>
                <c:pt idx="734">
                  <c:v>5</c:v>
                </c:pt>
                <c:pt idx="735">
                  <c:v>5.2</c:v>
                </c:pt>
                <c:pt idx="736">
                  <c:v>7.6</c:v>
                </c:pt>
                <c:pt idx="737">
                  <c:v>7</c:v>
                </c:pt>
                <c:pt idx="738">
                  <c:v>8.1999999999999993</c:v>
                </c:pt>
                <c:pt idx="739">
                  <c:v>6.2</c:v>
                </c:pt>
                <c:pt idx="740">
                  <c:v>6.6</c:v>
                </c:pt>
                <c:pt idx="741">
                  <c:v>4.7</c:v>
                </c:pt>
                <c:pt idx="742">
                  <c:v>6.1</c:v>
                </c:pt>
                <c:pt idx="743">
                  <c:v>7</c:v>
                </c:pt>
                <c:pt idx="744">
                  <c:v>7.4</c:v>
                </c:pt>
                <c:pt idx="745">
                  <c:v>5.8</c:v>
                </c:pt>
                <c:pt idx="746">
                  <c:v>7.8</c:v>
                </c:pt>
                <c:pt idx="747">
                  <c:v>6.6</c:v>
                </c:pt>
                <c:pt idx="748">
                  <c:v>6.5</c:v>
                </c:pt>
                <c:pt idx="749">
                  <c:v>5.8</c:v>
                </c:pt>
                <c:pt idx="750">
                  <c:v>7.4</c:v>
                </c:pt>
                <c:pt idx="751">
                  <c:v>5.9</c:v>
                </c:pt>
                <c:pt idx="752">
                  <c:v>6.5</c:v>
                </c:pt>
                <c:pt idx="753">
                  <c:v>4.4000000000000004</c:v>
                </c:pt>
                <c:pt idx="754">
                  <c:v>3.5</c:v>
                </c:pt>
                <c:pt idx="755">
                  <c:v>6.6</c:v>
                </c:pt>
                <c:pt idx="756">
                  <c:v>6</c:v>
                </c:pt>
                <c:pt idx="757">
                  <c:v>6.5</c:v>
                </c:pt>
                <c:pt idx="758">
                  <c:v>4.3</c:v>
                </c:pt>
                <c:pt idx="759">
                  <c:v>4.2</c:v>
                </c:pt>
                <c:pt idx="760">
                  <c:v>6.3</c:v>
                </c:pt>
                <c:pt idx="761">
                  <c:v>6.2</c:v>
                </c:pt>
                <c:pt idx="762">
                  <c:v>5.9</c:v>
                </c:pt>
                <c:pt idx="763">
                  <c:v>6.5</c:v>
                </c:pt>
                <c:pt idx="764">
                  <c:v>6.4</c:v>
                </c:pt>
                <c:pt idx="765">
                  <c:v>5.7</c:v>
                </c:pt>
                <c:pt idx="766">
                  <c:v>8</c:v>
                </c:pt>
                <c:pt idx="767">
                  <c:v>7.3</c:v>
                </c:pt>
                <c:pt idx="768">
                  <c:v>7.5</c:v>
                </c:pt>
                <c:pt idx="769">
                  <c:v>6.6</c:v>
                </c:pt>
                <c:pt idx="770">
                  <c:v>7.7</c:v>
                </c:pt>
                <c:pt idx="771">
                  <c:v>6.4</c:v>
                </c:pt>
                <c:pt idx="772">
                  <c:v>5.6</c:v>
                </c:pt>
                <c:pt idx="773">
                  <c:v>6</c:v>
                </c:pt>
                <c:pt idx="774">
                  <c:v>6.2</c:v>
                </c:pt>
                <c:pt idx="775">
                  <c:v>5.0999999999999996</c:v>
                </c:pt>
                <c:pt idx="776">
                  <c:v>6.8</c:v>
                </c:pt>
                <c:pt idx="777">
                  <c:v>6</c:v>
                </c:pt>
                <c:pt idx="778">
                  <c:v>5.8</c:v>
                </c:pt>
                <c:pt idx="779">
                  <c:v>6.2</c:v>
                </c:pt>
                <c:pt idx="780">
                  <c:v>4.8</c:v>
                </c:pt>
                <c:pt idx="781">
                  <c:v>5.6</c:v>
                </c:pt>
                <c:pt idx="782">
                  <c:v>3.7</c:v>
                </c:pt>
                <c:pt idx="783">
                  <c:v>5.9</c:v>
                </c:pt>
                <c:pt idx="784">
                  <c:v>6.3</c:v>
                </c:pt>
                <c:pt idx="785">
                  <c:v>7.6</c:v>
                </c:pt>
                <c:pt idx="786">
                  <c:v>8.3000000000000007</c:v>
                </c:pt>
                <c:pt idx="787">
                  <c:v>6.9</c:v>
                </c:pt>
                <c:pt idx="788">
                  <c:v>6.7</c:v>
                </c:pt>
                <c:pt idx="789">
                  <c:v>6.8</c:v>
                </c:pt>
                <c:pt idx="790">
                  <c:v>7.1</c:v>
                </c:pt>
                <c:pt idx="791">
                  <c:v>6.4</c:v>
                </c:pt>
                <c:pt idx="792">
                  <c:v>6.4</c:v>
                </c:pt>
                <c:pt idx="793">
                  <c:v>7.4</c:v>
                </c:pt>
                <c:pt idx="794">
                  <c:v>6</c:v>
                </c:pt>
                <c:pt idx="795">
                  <c:v>6.5</c:v>
                </c:pt>
                <c:pt idx="796">
                  <c:v>7.8</c:v>
                </c:pt>
                <c:pt idx="797">
                  <c:v>6</c:v>
                </c:pt>
                <c:pt idx="798">
                  <c:v>6</c:v>
                </c:pt>
                <c:pt idx="799">
                  <c:v>6.1</c:v>
                </c:pt>
                <c:pt idx="800">
                  <c:v>6.8</c:v>
                </c:pt>
                <c:pt idx="801">
                  <c:v>4.5</c:v>
                </c:pt>
                <c:pt idx="802">
                  <c:v>6.3</c:v>
                </c:pt>
                <c:pt idx="803">
                  <c:v>7.2</c:v>
                </c:pt>
                <c:pt idx="804">
                  <c:v>7.6</c:v>
                </c:pt>
                <c:pt idx="805">
                  <c:v>4.7</c:v>
                </c:pt>
                <c:pt idx="806">
                  <c:v>6.8</c:v>
                </c:pt>
                <c:pt idx="807">
                  <c:v>6.3</c:v>
                </c:pt>
                <c:pt idx="808">
                  <c:v>5.5</c:v>
                </c:pt>
                <c:pt idx="809">
                  <c:v>6.2</c:v>
                </c:pt>
                <c:pt idx="810">
                  <c:v>5.8</c:v>
                </c:pt>
                <c:pt idx="811">
                  <c:v>5.7</c:v>
                </c:pt>
                <c:pt idx="812">
                  <c:v>6.5</c:v>
                </c:pt>
                <c:pt idx="813">
                  <c:v>7.4</c:v>
                </c:pt>
                <c:pt idx="814">
                  <c:v>6.9</c:v>
                </c:pt>
                <c:pt idx="815">
                  <c:v>5.5</c:v>
                </c:pt>
                <c:pt idx="816">
                  <c:v>8.1</c:v>
                </c:pt>
                <c:pt idx="817">
                  <c:v>7.7</c:v>
                </c:pt>
                <c:pt idx="818">
                  <c:v>7.3</c:v>
                </c:pt>
                <c:pt idx="819">
                  <c:v>5.2</c:v>
                </c:pt>
                <c:pt idx="820">
                  <c:v>7.1</c:v>
                </c:pt>
                <c:pt idx="821">
                  <c:v>7.2</c:v>
                </c:pt>
                <c:pt idx="822">
                  <c:v>6.5</c:v>
                </c:pt>
                <c:pt idx="823">
                  <c:v>4.5999999999999996</c:v>
                </c:pt>
                <c:pt idx="824">
                  <c:v>7.7</c:v>
                </c:pt>
                <c:pt idx="825">
                  <c:v>6.8</c:v>
                </c:pt>
                <c:pt idx="826">
                  <c:v>5.4</c:v>
                </c:pt>
                <c:pt idx="827">
                  <c:v>6.8</c:v>
                </c:pt>
                <c:pt idx="828">
                  <c:v>4.3</c:v>
                </c:pt>
                <c:pt idx="829">
                  <c:v>6.5</c:v>
                </c:pt>
                <c:pt idx="830">
                  <c:v>6.3</c:v>
                </c:pt>
                <c:pt idx="831">
                  <c:v>6.1</c:v>
                </c:pt>
                <c:pt idx="832">
                  <c:v>5.9</c:v>
                </c:pt>
                <c:pt idx="833">
                  <c:v>6.6</c:v>
                </c:pt>
                <c:pt idx="834">
                  <c:v>5.6</c:v>
                </c:pt>
                <c:pt idx="835">
                  <c:v>5.3</c:v>
                </c:pt>
                <c:pt idx="836">
                  <c:v>5.4</c:v>
                </c:pt>
                <c:pt idx="837">
                  <c:v>6.4</c:v>
                </c:pt>
                <c:pt idx="838">
                  <c:v>5.8</c:v>
                </c:pt>
                <c:pt idx="839">
                  <c:v>7.1</c:v>
                </c:pt>
                <c:pt idx="840">
                  <c:v>7.2</c:v>
                </c:pt>
                <c:pt idx="841">
                  <c:v>6</c:v>
                </c:pt>
                <c:pt idx="842">
                  <c:v>5.4</c:v>
                </c:pt>
                <c:pt idx="843">
                  <c:v>6.5</c:v>
                </c:pt>
                <c:pt idx="844">
                  <c:v>6.4</c:v>
                </c:pt>
                <c:pt idx="845">
                  <c:v>4.9000000000000004</c:v>
                </c:pt>
                <c:pt idx="846">
                  <c:v>7.7</c:v>
                </c:pt>
                <c:pt idx="847">
                  <c:v>7.8</c:v>
                </c:pt>
                <c:pt idx="848">
                  <c:v>5.5</c:v>
                </c:pt>
                <c:pt idx="849">
                  <c:v>6.4</c:v>
                </c:pt>
                <c:pt idx="850">
                  <c:v>5.6</c:v>
                </c:pt>
                <c:pt idx="851">
                  <c:v>6.8</c:v>
                </c:pt>
                <c:pt idx="852">
                  <c:v>6.8</c:v>
                </c:pt>
                <c:pt idx="853">
                  <c:v>7.3</c:v>
                </c:pt>
                <c:pt idx="854">
                  <c:v>7</c:v>
                </c:pt>
                <c:pt idx="855">
                  <c:v>5.0999999999999996</c:v>
                </c:pt>
                <c:pt idx="856">
                  <c:v>6.8</c:v>
                </c:pt>
                <c:pt idx="857">
                  <c:v>6.6</c:v>
                </c:pt>
                <c:pt idx="858">
                  <c:v>7.2</c:v>
                </c:pt>
                <c:pt idx="859">
                  <c:v>7</c:v>
                </c:pt>
                <c:pt idx="860">
                  <c:v>5.9</c:v>
                </c:pt>
                <c:pt idx="861">
                  <c:v>5.4</c:v>
                </c:pt>
                <c:pt idx="862">
                  <c:v>7</c:v>
                </c:pt>
                <c:pt idx="863">
                  <c:v>6.5</c:v>
                </c:pt>
                <c:pt idx="864">
                  <c:v>6.5</c:v>
                </c:pt>
                <c:pt idx="865">
                  <c:v>6.6</c:v>
                </c:pt>
                <c:pt idx="866">
                  <c:v>4</c:v>
                </c:pt>
                <c:pt idx="867">
                  <c:v>7.6</c:v>
                </c:pt>
                <c:pt idx="868">
                  <c:v>7.9</c:v>
                </c:pt>
                <c:pt idx="869">
                  <c:v>6.6</c:v>
                </c:pt>
                <c:pt idx="870">
                  <c:v>7.2</c:v>
                </c:pt>
                <c:pt idx="871">
                  <c:v>7</c:v>
                </c:pt>
                <c:pt idx="872">
                  <c:v>6.9</c:v>
                </c:pt>
                <c:pt idx="873">
                  <c:v>5.2</c:v>
                </c:pt>
                <c:pt idx="874">
                  <c:v>8.1</c:v>
                </c:pt>
                <c:pt idx="875">
                  <c:v>6.2</c:v>
                </c:pt>
                <c:pt idx="876">
                  <c:v>7.2</c:v>
                </c:pt>
                <c:pt idx="877">
                  <c:v>6.7</c:v>
                </c:pt>
                <c:pt idx="878">
                  <c:v>6.4</c:v>
                </c:pt>
                <c:pt idx="879">
                  <c:v>6.4</c:v>
                </c:pt>
                <c:pt idx="880">
                  <c:v>4.0999999999999996</c:v>
                </c:pt>
                <c:pt idx="881">
                  <c:v>4.0999999999999996</c:v>
                </c:pt>
                <c:pt idx="882">
                  <c:v>7.4</c:v>
                </c:pt>
                <c:pt idx="883">
                  <c:v>7.6</c:v>
                </c:pt>
                <c:pt idx="884">
                  <c:v>7.8</c:v>
                </c:pt>
                <c:pt idx="885">
                  <c:v>7.7</c:v>
                </c:pt>
                <c:pt idx="886">
                  <c:v>6.4</c:v>
                </c:pt>
                <c:pt idx="887">
                  <c:v>5.0999999999999996</c:v>
                </c:pt>
                <c:pt idx="888">
                  <c:v>6</c:v>
                </c:pt>
                <c:pt idx="889">
                  <c:v>7.5</c:v>
                </c:pt>
                <c:pt idx="890">
                  <c:v>7.5</c:v>
                </c:pt>
                <c:pt idx="891">
                  <c:v>5.7</c:v>
                </c:pt>
                <c:pt idx="892">
                  <c:v>7.3</c:v>
                </c:pt>
                <c:pt idx="893">
                  <c:v>7.2</c:v>
                </c:pt>
                <c:pt idx="894">
                  <c:v>5.9</c:v>
                </c:pt>
                <c:pt idx="895">
                  <c:v>7.8</c:v>
                </c:pt>
                <c:pt idx="896">
                  <c:v>7.7</c:v>
                </c:pt>
                <c:pt idx="897">
                  <c:v>8.1</c:v>
                </c:pt>
                <c:pt idx="898">
                  <c:v>7.1</c:v>
                </c:pt>
                <c:pt idx="899">
                  <c:v>5.9</c:v>
                </c:pt>
                <c:pt idx="900">
                  <c:v>8</c:v>
                </c:pt>
                <c:pt idx="901">
                  <c:v>4.5999999999999996</c:v>
                </c:pt>
                <c:pt idx="902">
                  <c:v>6</c:v>
                </c:pt>
                <c:pt idx="903">
                  <c:v>5.2</c:v>
                </c:pt>
                <c:pt idx="904">
                  <c:v>7.6</c:v>
                </c:pt>
                <c:pt idx="905">
                  <c:v>6.1</c:v>
                </c:pt>
                <c:pt idx="906">
                  <c:v>5.2</c:v>
                </c:pt>
                <c:pt idx="907">
                  <c:v>7.7</c:v>
                </c:pt>
                <c:pt idx="908">
                  <c:v>7.3</c:v>
                </c:pt>
                <c:pt idx="909">
                  <c:v>6.9</c:v>
                </c:pt>
                <c:pt idx="910">
                  <c:v>8.5</c:v>
                </c:pt>
                <c:pt idx="911">
                  <c:v>5.9</c:v>
                </c:pt>
                <c:pt idx="912">
                  <c:v>7.8</c:v>
                </c:pt>
                <c:pt idx="913">
                  <c:v>5.9</c:v>
                </c:pt>
                <c:pt idx="914">
                  <c:v>6.6</c:v>
                </c:pt>
                <c:pt idx="915">
                  <c:v>6.5</c:v>
                </c:pt>
                <c:pt idx="916">
                  <c:v>5.8</c:v>
                </c:pt>
                <c:pt idx="917">
                  <c:v>6.9</c:v>
                </c:pt>
                <c:pt idx="918">
                  <c:v>5.8</c:v>
                </c:pt>
                <c:pt idx="919">
                  <c:v>7.2</c:v>
                </c:pt>
                <c:pt idx="920">
                  <c:v>4.7</c:v>
                </c:pt>
                <c:pt idx="921">
                  <c:v>5.2</c:v>
                </c:pt>
                <c:pt idx="922">
                  <c:v>7</c:v>
                </c:pt>
                <c:pt idx="923">
                  <c:v>6.2</c:v>
                </c:pt>
                <c:pt idx="924">
                  <c:v>5.0999999999999996</c:v>
                </c:pt>
                <c:pt idx="925">
                  <c:v>4.7</c:v>
                </c:pt>
                <c:pt idx="926">
                  <c:v>5.8</c:v>
                </c:pt>
                <c:pt idx="927">
                  <c:v>7.2</c:v>
                </c:pt>
                <c:pt idx="928">
                  <c:v>6.1</c:v>
                </c:pt>
                <c:pt idx="929">
                  <c:v>6.5</c:v>
                </c:pt>
                <c:pt idx="930">
                  <c:v>5</c:v>
                </c:pt>
                <c:pt idx="931">
                  <c:v>5.7</c:v>
                </c:pt>
                <c:pt idx="932">
                  <c:v>7</c:v>
                </c:pt>
                <c:pt idx="933">
                  <c:v>4.4000000000000004</c:v>
                </c:pt>
                <c:pt idx="934">
                  <c:v>4.7</c:v>
                </c:pt>
                <c:pt idx="935">
                  <c:v>5.7</c:v>
                </c:pt>
                <c:pt idx="936">
                  <c:v>7.4</c:v>
                </c:pt>
                <c:pt idx="937">
                  <c:v>6.2</c:v>
                </c:pt>
                <c:pt idx="938">
                  <c:v>5.9</c:v>
                </c:pt>
                <c:pt idx="939">
                  <c:v>4</c:v>
                </c:pt>
                <c:pt idx="940">
                  <c:v>4.5999999999999996</c:v>
                </c:pt>
                <c:pt idx="941">
                  <c:v>5.0999999999999996</c:v>
                </c:pt>
                <c:pt idx="942">
                  <c:v>7.6</c:v>
                </c:pt>
                <c:pt idx="943">
                  <c:v>4.2</c:v>
                </c:pt>
                <c:pt idx="944">
                  <c:v>7.8</c:v>
                </c:pt>
                <c:pt idx="945">
                  <c:v>5.8</c:v>
                </c:pt>
                <c:pt idx="946">
                  <c:v>8.4</c:v>
                </c:pt>
                <c:pt idx="947">
                  <c:v>6.2</c:v>
                </c:pt>
                <c:pt idx="948">
                  <c:v>3.3</c:v>
                </c:pt>
                <c:pt idx="949">
                  <c:v>5.9</c:v>
                </c:pt>
                <c:pt idx="950">
                  <c:v>4.7</c:v>
                </c:pt>
                <c:pt idx="951">
                  <c:v>4.0999999999999996</c:v>
                </c:pt>
                <c:pt idx="952">
                  <c:v>4.5</c:v>
                </c:pt>
                <c:pt idx="953">
                  <c:v>5.8</c:v>
                </c:pt>
                <c:pt idx="954">
                  <c:v>7.3</c:v>
                </c:pt>
                <c:pt idx="955">
                  <c:v>4.4000000000000004</c:v>
                </c:pt>
                <c:pt idx="956">
                  <c:v>5.8</c:v>
                </c:pt>
                <c:pt idx="957">
                  <c:v>5.0999999999999996</c:v>
                </c:pt>
                <c:pt idx="958">
                  <c:v>6.9</c:v>
                </c:pt>
                <c:pt idx="959">
                  <c:v>6.2</c:v>
                </c:pt>
                <c:pt idx="960">
                  <c:v>6.9</c:v>
                </c:pt>
                <c:pt idx="961">
                  <c:v>7.1</c:v>
                </c:pt>
                <c:pt idx="962">
                  <c:v>6</c:v>
                </c:pt>
                <c:pt idx="963">
                  <c:v>7.6</c:v>
                </c:pt>
                <c:pt idx="964">
                  <c:v>7</c:v>
                </c:pt>
                <c:pt idx="965">
                  <c:v>8</c:v>
                </c:pt>
                <c:pt idx="966">
                  <c:v>5.3</c:v>
                </c:pt>
                <c:pt idx="967">
                  <c:v>4.9000000000000004</c:v>
                </c:pt>
                <c:pt idx="968">
                  <c:v>5.7</c:v>
                </c:pt>
                <c:pt idx="969">
                  <c:v>5.0999999999999996</c:v>
                </c:pt>
                <c:pt idx="970">
                  <c:v>5.6</c:v>
                </c:pt>
                <c:pt idx="971">
                  <c:v>6.2</c:v>
                </c:pt>
                <c:pt idx="972">
                  <c:v>6.7</c:v>
                </c:pt>
                <c:pt idx="973">
                  <c:v>7.3</c:v>
                </c:pt>
                <c:pt idx="974">
                  <c:v>8.1999999999999993</c:v>
                </c:pt>
                <c:pt idx="975">
                  <c:v>5.2</c:v>
                </c:pt>
                <c:pt idx="976">
                  <c:v>6.5</c:v>
                </c:pt>
                <c:pt idx="977">
                  <c:v>7.3</c:v>
                </c:pt>
                <c:pt idx="978">
                  <c:v>7.6</c:v>
                </c:pt>
                <c:pt idx="979">
                  <c:v>8.1</c:v>
                </c:pt>
                <c:pt idx="980">
                  <c:v>8</c:v>
                </c:pt>
                <c:pt idx="981">
                  <c:v>5.2</c:v>
                </c:pt>
                <c:pt idx="982">
                  <c:v>7</c:v>
                </c:pt>
                <c:pt idx="983">
                  <c:v>7</c:v>
                </c:pt>
                <c:pt idx="984">
                  <c:v>5.7</c:v>
                </c:pt>
                <c:pt idx="985">
                  <c:v>6.8</c:v>
                </c:pt>
                <c:pt idx="986">
                  <c:v>5.3</c:v>
                </c:pt>
                <c:pt idx="987">
                  <c:v>4.5</c:v>
                </c:pt>
                <c:pt idx="988">
                  <c:v>5.4</c:v>
                </c:pt>
                <c:pt idx="989">
                  <c:v>7.6</c:v>
                </c:pt>
                <c:pt idx="990">
                  <c:v>7.7</c:v>
                </c:pt>
                <c:pt idx="991">
                  <c:v>6.4</c:v>
                </c:pt>
                <c:pt idx="992">
                  <c:v>5.7</c:v>
                </c:pt>
                <c:pt idx="993">
                  <c:v>6.3</c:v>
                </c:pt>
                <c:pt idx="994">
                  <c:v>7.4</c:v>
                </c:pt>
                <c:pt idx="995">
                  <c:v>8.3000000000000007</c:v>
                </c:pt>
                <c:pt idx="996">
                  <c:v>6.3</c:v>
                </c:pt>
                <c:pt idx="997">
                  <c:v>7.5</c:v>
                </c:pt>
                <c:pt idx="998">
                  <c:v>6.3</c:v>
                </c:pt>
                <c:pt idx="999">
                  <c:v>6.3</c:v>
                </c:pt>
                <c:pt idx="1000">
                  <c:v>6.9</c:v>
                </c:pt>
                <c:pt idx="1001">
                  <c:v>7.5</c:v>
                </c:pt>
                <c:pt idx="1002">
                  <c:v>7.7</c:v>
                </c:pt>
                <c:pt idx="1003">
                  <c:v>6.2</c:v>
                </c:pt>
                <c:pt idx="1004">
                  <c:v>6.6</c:v>
                </c:pt>
                <c:pt idx="1005">
                  <c:v>5.6</c:v>
                </c:pt>
                <c:pt idx="1006">
                  <c:v>7.8</c:v>
                </c:pt>
                <c:pt idx="1007">
                  <c:v>6.7</c:v>
                </c:pt>
                <c:pt idx="1008">
                  <c:v>5.4</c:v>
                </c:pt>
                <c:pt idx="1009">
                  <c:v>5.3</c:v>
                </c:pt>
                <c:pt idx="1010">
                  <c:v>5.9</c:v>
                </c:pt>
                <c:pt idx="1011">
                  <c:v>4.8</c:v>
                </c:pt>
                <c:pt idx="1012">
                  <c:v>3.8</c:v>
                </c:pt>
                <c:pt idx="1013">
                  <c:v>8.5</c:v>
                </c:pt>
                <c:pt idx="1014">
                  <c:v>5.3</c:v>
                </c:pt>
                <c:pt idx="1015">
                  <c:v>6.2</c:v>
                </c:pt>
                <c:pt idx="1016">
                  <c:v>5.2</c:v>
                </c:pt>
                <c:pt idx="1017">
                  <c:v>5.0999999999999996</c:v>
                </c:pt>
                <c:pt idx="1018">
                  <c:v>6.6</c:v>
                </c:pt>
                <c:pt idx="1019">
                  <c:v>6.3</c:v>
                </c:pt>
                <c:pt idx="1020">
                  <c:v>5</c:v>
                </c:pt>
                <c:pt idx="1021">
                  <c:v>5.6</c:v>
                </c:pt>
                <c:pt idx="1022">
                  <c:v>4.5</c:v>
                </c:pt>
                <c:pt idx="1023">
                  <c:v>5</c:v>
                </c:pt>
                <c:pt idx="1024">
                  <c:v>5.0999999999999996</c:v>
                </c:pt>
                <c:pt idx="1025">
                  <c:v>6.5</c:v>
                </c:pt>
                <c:pt idx="1026">
                  <c:v>3.8</c:v>
                </c:pt>
                <c:pt idx="1027">
                  <c:v>6.2</c:v>
                </c:pt>
                <c:pt idx="1028">
                  <c:v>5.7</c:v>
                </c:pt>
                <c:pt idx="1029">
                  <c:v>6.7</c:v>
                </c:pt>
                <c:pt idx="1030">
                  <c:v>6.8</c:v>
                </c:pt>
                <c:pt idx="1031">
                  <c:v>7.3</c:v>
                </c:pt>
                <c:pt idx="1032">
                  <c:v>4.2</c:v>
                </c:pt>
                <c:pt idx="1033">
                  <c:v>7.4</c:v>
                </c:pt>
                <c:pt idx="1034">
                  <c:v>4.5999999999999996</c:v>
                </c:pt>
                <c:pt idx="1035">
                  <c:v>8</c:v>
                </c:pt>
                <c:pt idx="1036">
                  <c:v>6.4</c:v>
                </c:pt>
                <c:pt idx="1037">
                  <c:v>5.4</c:v>
                </c:pt>
                <c:pt idx="1038">
                  <c:v>7.2</c:v>
                </c:pt>
                <c:pt idx="1039">
                  <c:v>7.3</c:v>
                </c:pt>
                <c:pt idx="1040">
                  <c:v>5.5</c:v>
                </c:pt>
                <c:pt idx="1041">
                  <c:v>7.7</c:v>
                </c:pt>
                <c:pt idx="1042">
                  <c:v>5.3</c:v>
                </c:pt>
                <c:pt idx="1043">
                  <c:v>5.7</c:v>
                </c:pt>
                <c:pt idx="1044">
                  <c:v>7.1</c:v>
                </c:pt>
                <c:pt idx="1045">
                  <c:v>7.6</c:v>
                </c:pt>
                <c:pt idx="1046">
                  <c:v>5.0999999999999996</c:v>
                </c:pt>
                <c:pt idx="1047">
                  <c:v>4.9000000000000004</c:v>
                </c:pt>
                <c:pt idx="1048">
                  <c:v>5.3</c:v>
                </c:pt>
                <c:pt idx="1049">
                  <c:v>6.5</c:v>
                </c:pt>
                <c:pt idx="1050">
                  <c:v>6.8</c:v>
                </c:pt>
                <c:pt idx="1051">
                  <c:v>8.4</c:v>
                </c:pt>
                <c:pt idx="1052">
                  <c:v>6</c:v>
                </c:pt>
                <c:pt idx="1053">
                  <c:v>7.6</c:v>
                </c:pt>
                <c:pt idx="1054">
                  <c:v>6.9</c:v>
                </c:pt>
                <c:pt idx="1055">
                  <c:v>6.8</c:v>
                </c:pt>
                <c:pt idx="1056">
                  <c:v>6.7</c:v>
                </c:pt>
                <c:pt idx="1057">
                  <c:v>5.6</c:v>
                </c:pt>
                <c:pt idx="1058">
                  <c:v>4.4000000000000004</c:v>
                </c:pt>
                <c:pt idx="1059">
                  <c:v>7.5</c:v>
                </c:pt>
                <c:pt idx="1060">
                  <c:v>7.1</c:v>
                </c:pt>
                <c:pt idx="1061">
                  <c:v>6.4</c:v>
                </c:pt>
                <c:pt idx="1062">
                  <c:v>6.9</c:v>
                </c:pt>
                <c:pt idx="1063">
                  <c:v>7.5</c:v>
                </c:pt>
                <c:pt idx="1064">
                  <c:v>6.8</c:v>
                </c:pt>
                <c:pt idx="1065">
                  <c:v>3.6</c:v>
                </c:pt>
                <c:pt idx="1066">
                  <c:v>6.9</c:v>
                </c:pt>
                <c:pt idx="1067">
                  <c:v>6.9</c:v>
                </c:pt>
                <c:pt idx="1068">
                  <c:v>8.5</c:v>
                </c:pt>
                <c:pt idx="1069">
                  <c:v>6.3</c:v>
                </c:pt>
                <c:pt idx="1070">
                  <c:v>7.2</c:v>
                </c:pt>
                <c:pt idx="1071">
                  <c:v>6.3</c:v>
                </c:pt>
                <c:pt idx="1072">
                  <c:v>8.1</c:v>
                </c:pt>
                <c:pt idx="1073">
                  <c:v>7.2</c:v>
                </c:pt>
                <c:pt idx="1074">
                  <c:v>8.3000000000000007</c:v>
                </c:pt>
                <c:pt idx="1075">
                  <c:v>7.2</c:v>
                </c:pt>
                <c:pt idx="1076">
                  <c:v>6.5</c:v>
                </c:pt>
                <c:pt idx="1077">
                  <c:v>7.8</c:v>
                </c:pt>
                <c:pt idx="1078">
                  <c:v>7.6</c:v>
                </c:pt>
                <c:pt idx="1079">
                  <c:v>8.6</c:v>
                </c:pt>
                <c:pt idx="1080">
                  <c:v>8</c:v>
                </c:pt>
                <c:pt idx="1081">
                  <c:v>8</c:v>
                </c:pt>
                <c:pt idx="1082">
                  <c:v>8.1</c:v>
                </c:pt>
                <c:pt idx="1083">
                  <c:v>7.9</c:v>
                </c:pt>
                <c:pt idx="1084">
                  <c:v>6.1</c:v>
                </c:pt>
                <c:pt idx="1085">
                  <c:v>7.5</c:v>
                </c:pt>
                <c:pt idx="1086">
                  <c:v>7.4</c:v>
                </c:pt>
                <c:pt idx="1087">
                  <c:v>7.2</c:v>
                </c:pt>
                <c:pt idx="1088">
                  <c:v>7.4</c:v>
                </c:pt>
                <c:pt idx="1089">
                  <c:v>5.4</c:v>
                </c:pt>
                <c:pt idx="1090">
                  <c:v>6.8</c:v>
                </c:pt>
                <c:pt idx="1091">
                  <c:v>5.4</c:v>
                </c:pt>
                <c:pt idx="1092">
                  <c:v>7.7</c:v>
                </c:pt>
                <c:pt idx="1093">
                  <c:v>5.8</c:v>
                </c:pt>
                <c:pt idx="1094">
                  <c:v>5.4</c:v>
                </c:pt>
                <c:pt idx="1095">
                  <c:v>6.4</c:v>
                </c:pt>
                <c:pt idx="1096">
                  <c:v>6.3</c:v>
                </c:pt>
                <c:pt idx="1097">
                  <c:v>7.5</c:v>
                </c:pt>
                <c:pt idx="1098">
                  <c:v>7.1</c:v>
                </c:pt>
                <c:pt idx="1099">
                  <c:v>7.8</c:v>
                </c:pt>
                <c:pt idx="1100">
                  <c:v>6.6</c:v>
                </c:pt>
                <c:pt idx="1101">
                  <c:v>7.4</c:v>
                </c:pt>
                <c:pt idx="1102">
                  <c:v>7.5</c:v>
                </c:pt>
                <c:pt idx="1103">
                  <c:v>6.6</c:v>
                </c:pt>
                <c:pt idx="1104">
                  <c:v>7.2</c:v>
                </c:pt>
                <c:pt idx="1105">
                  <c:v>5.6</c:v>
                </c:pt>
                <c:pt idx="1106">
                  <c:v>7.6</c:v>
                </c:pt>
                <c:pt idx="1107">
                  <c:v>7</c:v>
                </c:pt>
                <c:pt idx="1108">
                  <c:v>2.7</c:v>
                </c:pt>
                <c:pt idx="1109">
                  <c:v>6.6</c:v>
                </c:pt>
                <c:pt idx="1110">
                  <c:v>6.9</c:v>
                </c:pt>
                <c:pt idx="1111">
                  <c:v>3.7</c:v>
                </c:pt>
                <c:pt idx="1112">
                  <c:v>6.9</c:v>
                </c:pt>
                <c:pt idx="1113">
                  <c:v>7.1</c:v>
                </c:pt>
                <c:pt idx="1114">
                  <c:v>7.3</c:v>
                </c:pt>
                <c:pt idx="1115">
                  <c:v>3.4</c:v>
                </c:pt>
                <c:pt idx="1116">
                  <c:v>6.9</c:v>
                </c:pt>
                <c:pt idx="1117">
                  <c:v>7</c:v>
                </c:pt>
                <c:pt idx="1118">
                  <c:v>5.5</c:v>
                </c:pt>
                <c:pt idx="1119">
                  <c:v>5.0999999999999996</c:v>
                </c:pt>
                <c:pt idx="1120">
                  <c:v>5.2</c:v>
                </c:pt>
                <c:pt idx="1121">
                  <c:v>5.3</c:v>
                </c:pt>
                <c:pt idx="1122">
                  <c:v>6.7</c:v>
                </c:pt>
                <c:pt idx="1123">
                  <c:v>7.3</c:v>
                </c:pt>
                <c:pt idx="1124">
                  <c:v>5.8</c:v>
                </c:pt>
                <c:pt idx="1125">
                  <c:v>4.5999999999999996</c:v>
                </c:pt>
                <c:pt idx="1126">
                  <c:v>6.7</c:v>
                </c:pt>
                <c:pt idx="1127">
                  <c:v>4.0999999999999996</c:v>
                </c:pt>
                <c:pt idx="1128">
                  <c:v>2.7</c:v>
                </c:pt>
                <c:pt idx="1129">
                  <c:v>4.8</c:v>
                </c:pt>
                <c:pt idx="1130">
                  <c:v>7.9</c:v>
                </c:pt>
                <c:pt idx="1131">
                  <c:v>8.4</c:v>
                </c:pt>
                <c:pt idx="1132">
                  <c:v>7</c:v>
                </c:pt>
                <c:pt idx="1133">
                  <c:v>4.8</c:v>
                </c:pt>
                <c:pt idx="1134">
                  <c:v>7.5</c:v>
                </c:pt>
                <c:pt idx="1135">
                  <c:v>6.8</c:v>
                </c:pt>
                <c:pt idx="1136">
                  <c:v>7.9</c:v>
                </c:pt>
                <c:pt idx="1137">
                  <c:v>5.3</c:v>
                </c:pt>
                <c:pt idx="1138">
                  <c:v>6.9</c:v>
                </c:pt>
                <c:pt idx="1139">
                  <c:v>7.9</c:v>
                </c:pt>
                <c:pt idx="1140">
                  <c:v>7.6</c:v>
                </c:pt>
                <c:pt idx="1141">
                  <c:v>5.9</c:v>
                </c:pt>
                <c:pt idx="1142">
                  <c:v>8.1999999999999993</c:v>
                </c:pt>
                <c:pt idx="1143">
                  <c:v>7.5</c:v>
                </c:pt>
                <c:pt idx="1144">
                  <c:v>7.4</c:v>
                </c:pt>
                <c:pt idx="1145">
                  <c:v>5.2</c:v>
                </c:pt>
                <c:pt idx="1146">
                  <c:v>7.6</c:v>
                </c:pt>
                <c:pt idx="1147">
                  <c:v>7.3</c:v>
                </c:pt>
                <c:pt idx="1148">
                  <c:v>6.9</c:v>
                </c:pt>
                <c:pt idx="1149">
                  <c:v>6.7</c:v>
                </c:pt>
                <c:pt idx="1150">
                  <c:v>6.1</c:v>
                </c:pt>
                <c:pt idx="1151">
                  <c:v>4.9000000000000004</c:v>
                </c:pt>
                <c:pt idx="1152">
                  <c:v>6.2</c:v>
                </c:pt>
                <c:pt idx="1153">
                  <c:v>7.8</c:v>
                </c:pt>
                <c:pt idx="1154">
                  <c:v>8.1999999999999993</c:v>
                </c:pt>
                <c:pt idx="1155">
                  <c:v>4.8</c:v>
                </c:pt>
                <c:pt idx="1156">
                  <c:v>5.3</c:v>
                </c:pt>
                <c:pt idx="1157">
                  <c:v>4.9000000000000004</c:v>
                </c:pt>
                <c:pt idx="1158">
                  <c:v>7</c:v>
                </c:pt>
                <c:pt idx="1159">
                  <c:v>6.6</c:v>
                </c:pt>
                <c:pt idx="1160">
                  <c:v>6.6</c:v>
                </c:pt>
                <c:pt idx="1161">
                  <c:v>7</c:v>
                </c:pt>
                <c:pt idx="1162">
                  <c:v>7.4</c:v>
                </c:pt>
                <c:pt idx="1163">
                  <c:v>7.4</c:v>
                </c:pt>
                <c:pt idx="1164">
                  <c:v>7.4</c:v>
                </c:pt>
                <c:pt idx="1165">
                  <c:v>7.2</c:v>
                </c:pt>
                <c:pt idx="1166">
                  <c:v>6</c:v>
                </c:pt>
                <c:pt idx="1167">
                  <c:v>6.6</c:v>
                </c:pt>
                <c:pt idx="1168">
                  <c:v>7.9</c:v>
                </c:pt>
                <c:pt idx="1169">
                  <c:v>7.1</c:v>
                </c:pt>
                <c:pt idx="1170">
                  <c:v>5.6</c:v>
                </c:pt>
                <c:pt idx="1171">
                  <c:v>7.8</c:v>
                </c:pt>
                <c:pt idx="1172">
                  <c:v>7.9</c:v>
                </c:pt>
                <c:pt idx="1173">
                  <c:v>7.7</c:v>
                </c:pt>
                <c:pt idx="1174">
                  <c:v>6.9</c:v>
                </c:pt>
                <c:pt idx="1175">
                  <c:v>6</c:v>
                </c:pt>
                <c:pt idx="1176">
                  <c:v>3.6</c:v>
                </c:pt>
                <c:pt idx="1177">
                  <c:v>6.7</c:v>
                </c:pt>
                <c:pt idx="1178">
                  <c:v>5.7</c:v>
                </c:pt>
                <c:pt idx="1179">
                  <c:v>6.2</c:v>
                </c:pt>
                <c:pt idx="1180">
                  <c:v>5.2</c:v>
                </c:pt>
                <c:pt idx="1181">
                  <c:v>6.1</c:v>
                </c:pt>
                <c:pt idx="1182">
                  <c:v>7.1</c:v>
                </c:pt>
                <c:pt idx="1183">
                  <c:v>6</c:v>
                </c:pt>
                <c:pt idx="1184">
                  <c:v>7</c:v>
                </c:pt>
                <c:pt idx="1185">
                  <c:v>7.5</c:v>
                </c:pt>
                <c:pt idx="1186">
                  <c:v>7.4</c:v>
                </c:pt>
                <c:pt idx="1187">
                  <c:v>6.5</c:v>
                </c:pt>
                <c:pt idx="1188">
                  <c:v>6.2</c:v>
                </c:pt>
                <c:pt idx="1189">
                  <c:v>7.8</c:v>
                </c:pt>
                <c:pt idx="1190">
                  <c:v>5.2</c:v>
                </c:pt>
                <c:pt idx="1191">
                  <c:v>6.5</c:v>
                </c:pt>
                <c:pt idx="1192">
                  <c:v>5.2</c:v>
                </c:pt>
                <c:pt idx="1193">
                  <c:v>7.2</c:v>
                </c:pt>
                <c:pt idx="1194">
                  <c:v>4.5</c:v>
                </c:pt>
                <c:pt idx="1195">
                  <c:v>6</c:v>
                </c:pt>
                <c:pt idx="1196">
                  <c:v>4.3</c:v>
                </c:pt>
                <c:pt idx="1197">
                  <c:v>6.8</c:v>
                </c:pt>
                <c:pt idx="1198">
                  <c:v>8</c:v>
                </c:pt>
                <c:pt idx="1199">
                  <c:v>8.1999999999999993</c:v>
                </c:pt>
                <c:pt idx="1200">
                  <c:v>7.9</c:v>
                </c:pt>
                <c:pt idx="1201">
                  <c:v>6.1</c:v>
                </c:pt>
                <c:pt idx="1202">
                  <c:v>8.9</c:v>
                </c:pt>
                <c:pt idx="1203">
                  <c:v>8.1</c:v>
                </c:pt>
                <c:pt idx="1204">
                  <c:v>4.9000000000000004</c:v>
                </c:pt>
                <c:pt idx="1205">
                  <c:v>6</c:v>
                </c:pt>
                <c:pt idx="1206">
                  <c:v>7</c:v>
                </c:pt>
                <c:pt idx="1207">
                  <c:v>6</c:v>
                </c:pt>
                <c:pt idx="1208">
                  <c:v>8.1</c:v>
                </c:pt>
                <c:pt idx="1209">
                  <c:v>6.2</c:v>
                </c:pt>
                <c:pt idx="1210">
                  <c:v>6.7</c:v>
                </c:pt>
                <c:pt idx="1211">
                  <c:v>4.5999999999999996</c:v>
                </c:pt>
                <c:pt idx="1212">
                  <c:v>5.8</c:v>
                </c:pt>
                <c:pt idx="1213">
                  <c:v>6.5</c:v>
                </c:pt>
                <c:pt idx="1214">
                  <c:v>7.2</c:v>
                </c:pt>
                <c:pt idx="1215">
                  <c:v>7.2</c:v>
                </c:pt>
                <c:pt idx="1216">
                  <c:v>8.6999999999999993</c:v>
                </c:pt>
                <c:pt idx="1217">
                  <c:v>5</c:v>
                </c:pt>
                <c:pt idx="1218">
                  <c:v>6.6</c:v>
                </c:pt>
                <c:pt idx="1219">
                  <c:v>8.3000000000000007</c:v>
                </c:pt>
                <c:pt idx="1220">
                  <c:v>7.8</c:v>
                </c:pt>
                <c:pt idx="1221">
                  <c:v>8.1</c:v>
                </c:pt>
                <c:pt idx="1222">
                  <c:v>5.2</c:v>
                </c:pt>
                <c:pt idx="1223">
                  <c:v>5.6</c:v>
                </c:pt>
                <c:pt idx="1224">
                  <c:v>6.6</c:v>
                </c:pt>
                <c:pt idx="1225">
                  <c:v>5.5</c:v>
                </c:pt>
                <c:pt idx="1226">
                  <c:v>6.5</c:v>
                </c:pt>
                <c:pt idx="1227">
                  <c:v>4.5999999999999996</c:v>
                </c:pt>
                <c:pt idx="1228">
                  <c:v>6.5</c:v>
                </c:pt>
                <c:pt idx="1229">
                  <c:v>7.5</c:v>
                </c:pt>
                <c:pt idx="1230">
                  <c:v>5.3</c:v>
                </c:pt>
                <c:pt idx="1231">
                  <c:v>3.3</c:v>
                </c:pt>
                <c:pt idx="1232">
                  <c:v>3.5</c:v>
                </c:pt>
                <c:pt idx="1233">
                  <c:v>9.3000000000000007</c:v>
                </c:pt>
                <c:pt idx="1234">
                  <c:v>4.8</c:v>
                </c:pt>
                <c:pt idx="1235">
                  <c:v>7.5</c:v>
                </c:pt>
                <c:pt idx="1236">
                  <c:v>6.8</c:v>
                </c:pt>
                <c:pt idx="1237">
                  <c:v>6.4</c:v>
                </c:pt>
                <c:pt idx="1238">
                  <c:v>5.6</c:v>
                </c:pt>
                <c:pt idx="1239">
                  <c:v>4.5999999999999996</c:v>
                </c:pt>
                <c:pt idx="1240">
                  <c:v>5.9</c:v>
                </c:pt>
                <c:pt idx="1241">
                  <c:v>4.7</c:v>
                </c:pt>
                <c:pt idx="1242">
                  <c:v>5.0999999999999996</c:v>
                </c:pt>
                <c:pt idx="1243">
                  <c:v>7</c:v>
                </c:pt>
                <c:pt idx="1244">
                  <c:v>4</c:v>
                </c:pt>
                <c:pt idx="1245">
                  <c:v>6.9</c:v>
                </c:pt>
                <c:pt idx="1246">
                  <c:v>7.3</c:v>
                </c:pt>
                <c:pt idx="1247">
                  <c:v>8.1999999999999993</c:v>
                </c:pt>
                <c:pt idx="1248">
                  <c:v>7.7</c:v>
                </c:pt>
                <c:pt idx="1249">
                  <c:v>6.5</c:v>
                </c:pt>
                <c:pt idx="1250">
                  <c:v>6.4</c:v>
                </c:pt>
                <c:pt idx="1251">
                  <c:v>4.0999999999999996</c:v>
                </c:pt>
                <c:pt idx="1252">
                  <c:v>4.9000000000000004</c:v>
                </c:pt>
                <c:pt idx="1253">
                  <c:v>7.9</c:v>
                </c:pt>
                <c:pt idx="1254">
                  <c:v>5.2</c:v>
                </c:pt>
                <c:pt idx="1255">
                  <c:v>6.6</c:v>
                </c:pt>
                <c:pt idx="1256">
                  <c:v>2.9</c:v>
                </c:pt>
                <c:pt idx="1257">
                  <c:v>6.8</c:v>
                </c:pt>
                <c:pt idx="1258">
                  <c:v>7.8</c:v>
                </c:pt>
                <c:pt idx="1259">
                  <c:v>6.7</c:v>
                </c:pt>
                <c:pt idx="1260">
                  <c:v>7.1</c:v>
                </c:pt>
                <c:pt idx="1261">
                  <c:v>5.7</c:v>
                </c:pt>
                <c:pt idx="1262">
                  <c:v>5.3</c:v>
                </c:pt>
                <c:pt idx="1263">
                  <c:v>7.7</c:v>
                </c:pt>
                <c:pt idx="1264">
                  <c:v>6.1</c:v>
                </c:pt>
                <c:pt idx="1265">
                  <c:v>7.6</c:v>
                </c:pt>
                <c:pt idx="1266">
                  <c:v>4.5999999999999996</c:v>
                </c:pt>
                <c:pt idx="1267">
                  <c:v>6.3</c:v>
                </c:pt>
                <c:pt idx="1268">
                  <c:v>5.3</c:v>
                </c:pt>
                <c:pt idx="1269">
                  <c:v>7.3</c:v>
                </c:pt>
                <c:pt idx="1270">
                  <c:v>6.2</c:v>
                </c:pt>
                <c:pt idx="1271">
                  <c:v>5.3</c:v>
                </c:pt>
                <c:pt idx="1272">
                  <c:v>5.4</c:v>
                </c:pt>
                <c:pt idx="1273">
                  <c:v>5.5</c:v>
                </c:pt>
                <c:pt idx="1274">
                  <c:v>7.2</c:v>
                </c:pt>
                <c:pt idx="1275">
                  <c:v>5.0999999999999996</c:v>
                </c:pt>
                <c:pt idx="1276">
                  <c:v>8.1999999999999993</c:v>
                </c:pt>
                <c:pt idx="1277">
                  <c:v>7.7</c:v>
                </c:pt>
                <c:pt idx="1278">
                  <c:v>8.8000000000000007</c:v>
                </c:pt>
                <c:pt idx="1279">
                  <c:v>6.8</c:v>
                </c:pt>
                <c:pt idx="1280">
                  <c:v>8</c:v>
                </c:pt>
                <c:pt idx="1281">
                  <c:v>2.8</c:v>
                </c:pt>
                <c:pt idx="1282">
                  <c:v>7.2</c:v>
                </c:pt>
                <c:pt idx="1283">
                  <c:v>6</c:v>
                </c:pt>
                <c:pt idx="1284">
                  <c:v>6.7</c:v>
                </c:pt>
                <c:pt idx="1285">
                  <c:v>6.2</c:v>
                </c:pt>
                <c:pt idx="1286">
                  <c:v>7.1</c:v>
                </c:pt>
                <c:pt idx="1287">
                  <c:v>6.2</c:v>
                </c:pt>
                <c:pt idx="1288">
                  <c:v>4.8</c:v>
                </c:pt>
                <c:pt idx="1289">
                  <c:v>7.6</c:v>
                </c:pt>
                <c:pt idx="1290">
                  <c:v>5.6</c:v>
                </c:pt>
                <c:pt idx="1291">
                  <c:v>7.4</c:v>
                </c:pt>
                <c:pt idx="1292">
                  <c:v>4.5999999999999996</c:v>
                </c:pt>
                <c:pt idx="1293">
                  <c:v>6.4</c:v>
                </c:pt>
                <c:pt idx="1294">
                  <c:v>6.9</c:v>
                </c:pt>
                <c:pt idx="1295">
                  <c:v>6.5</c:v>
                </c:pt>
                <c:pt idx="1296">
                  <c:v>5.7</c:v>
                </c:pt>
                <c:pt idx="1297">
                  <c:v>3.9</c:v>
                </c:pt>
                <c:pt idx="1298">
                  <c:v>4.0999999999999996</c:v>
                </c:pt>
                <c:pt idx="1299">
                  <c:v>6.2</c:v>
                </c:pt>
                <c:pt idx="1300">
                  <c:v>3.8</c:v>
                </c:pt>
                <c:pt idx="1301">
                  <c:v>5.0999999999999996</c:v>
                </c:pt>
                <c:pt idx="1302">
                  <c:v>7.8</c:v>
                </c:pt>
                <c:pt idx="1303">
                  <c:v>6.1</c:v>
                </c:pt>
                <c:pt idx="1304">
                  <c:v>6.3</c:v>
                </c:pt>
                <c:pt idx="1305">
                  <c:v>7.8</c:v>
                </c:pt>
                <c:pt idx="1306">
                  <c:v>4.8</c:v>
                </c:pt>
                <c:pt idx="1307">
                  <c:v>7.5</c:v>
                </c:pt>
                <c:pt idx="1308">
                  <c:v>6.8</c:v>
                </c:pt>
                <c:pt idx="1309">
                  <c:v>4.5999999999999996</c:v>
                </c:pt>
                <c:pt idx="1310">
                  <c:v>7.1</c:v>
                </c:pt>
                <c:pt idx="1311">
                  <c:v>6.7</c:v>
                </c:pt>
                <c:pt idx="1312">
                  <c:v>8.5</c:v>
                </c:pt>
                <c:pt idx="1313">
                  <c:v>7.7</c:v>
                </c:pt>
                <c:pt idx="1314">
                  <c:v>4.7</c:v>
                </c:pt>
                <c:pt idx="1315">
                  <c:v>5.5</c:v>
                </c:pt>
                <c:pt idx="1316">
                  <c:v>8.6</c:v>
                </c:pt>
                <c:pt idx="1317">
                  <c:v>5.7</c:v>
                </c:pt>
                <c:pt idx="1318">
                  <c:v>3.7</c:v>
                </c:pt>
                <c:pt idx="1319">
                  <c:v>7.1</c:v>
                </c:pt>
                <c:pt idx="1320">
                  <c:v>5.4</c:v>
                </c:pt>
                <c:pt idx="1321">
                  <c:v>7.3</c:v>
                </c:pt>
                <c:pt idx="1322">
                  <c:v>7.1</c:v>
                </c:pt>
                <c:pt idx="1323">
                  <c:v>5.8</c:v>
                </c:pt>
                <c:pt idx="1324">
                  <c:v>8.1</c:v>
                </c:pt>
                <c:pt idx="1325">
                  <c:v>4.4000000000000004</c:v>
                </c:pt>
                <c:pt idx="1326">
                  <c:v>7.9</c:v>
                </c:pt>
                <c:pt idx="1327">
                  <c:v>4.8</c:v>
                </c:pt>
                <c:pt idx="1328">
                  <c:v>2.7</c:v>
                </c:pt>
                <c:pt idx="1329">
                  <c:v>5.8</c:v>
                </c:pt>
                <c:pt idx="1330">
                  <c:v>5.4</c:v>
                </c:pt>
                <c:pt idx="1331">
                  <c:v>4.0999999999999996</c:v>
                </c:pt>
                <c:pt idx="1332">
                  <c:v>6.3</c:v>
                </c:pt>
                <c:pt idx="1333">
                  <c:v>2.2999999999999998</c:v>
                </c:pt>
                <c:pt idx="1334">
                  <c:v>8.1</c:v>
                </c:pt>
                <c:pt idx="1335">
                  <c:v>5</c:v>
                </c:pt>
                <c:pt idx="1336">
                  <c:v>5.5</c:v>
                </c:pt>
                <c:pt idx="1337">
                  <c:v>6.2</c:v>
                </c:pt>
                <c:pt idx="1338">
                  <c:v>6.7</c:v>
                </c:pt>
                <c:pt idx="1339">
                  <c:v>3.5</c:v>
                </c:pt>
                <c:pt idx="1340">
                  <c:v>7.5</c:v>
                </c:pt>
                <c:pt idx="1341">
                  <c:v>7.5</c:v>
                </c:pt>
                <c:pt idx="1342">
                  <c:v>6.3</c:v>
                </c:pt>
                <c:pt idx="1343">
                  <c:v>5.5</c:v>
                </c:pt>
                <c:pt idx="1344">
                  <c:v>3.9</c:v>
                </c:pt>
                <c:pt idx="1345">
                  <c:v>8.3000000000000007</c:v>
                </c:pt>
                <c:pt idx="1346">
                  <c:v>5.8</c:v>
                </c:pt>
                <c:pt idx="1347">
                  <c:v>5.0999999999999996</c:v>
                </c:pt>
                <c:pt idx="1348">
                  <c:v>8.5</c:v>
                </c:pt>
                <c:pt idx="1349">
                  <c:v>5.9</c:v>
                </c:pt>
                <c:pt idx="1350">
                  <c:v>5.4</c:v>
                </c:pt>
                <c:pt idx="1351">
                  <c:v>8.1999999999999993</c:v>
                </c:pt>
                <c:pt idx="1352">
                  <c:v>5</c:v>
                </c:pt>
                <c:pt idx="1353">
                  <c:v>7.3</c:v>
                </c:pt>
                <c:pt idx="1354">
                  <c:v>6.4</c:v>
                </c:pt>
                <c:pt idx="1355">
                  <c:v>7.8</c:v>
                </c:pt>
                <c:pt idx="1356">
                  <c:v>4</c:v>
                </c:pt>
                <c:pt idx="1357">
                  <c:v>7.7</c:v>
                </c:pt>
                <c:pt idx="1358">
                  <c:v>6.6</c:v>
                </c:pt>
                <c:pt idx="1359">
                  <c:v>1.9</c:v>
                </c:pt>
                <c:pt idx="1360">
                  <c:v>5.7</c:v>
                </c:pt>
                <c:pt idx="1361">
                  <c:v>6.1</c:v>
                </c:pt>
                <c:pt idx="1362">
                  <c:v>4.8</c:v>
                </c:pt>
                <c:pt idx="1363">
                  <c:v>6.2</c:v>
                </c:pt>
                <c:pt idx="1364">
                  <c:v>6.3</c:v>
                </c:pt>
                <c:pt idx="1365">
                  <c:v>6.1</c:v>
                </c:pt>
                <c:pt idx="1366">
                  <c:v>5.6</c:v>
                </c:pt>
                <c:pt idx="1367">
                  <c:v>7.4</c:v>
                </c:pt>
                <c:pt idx="1368">
                  <c:v>7.2</c:v>
                </c:pt>
                <c:pt idx="1369">
                  <c:v>5.5</c:v>
                </c:pt>
                <c:pt idx="1370">
                  <c:v>4.5</c:v>
                </c:pt>
                <c:pt idx="1371">
                  <c:v>2.8</c:v>
                </c:pt>
                <c:pt idx="1372">
                  <c:v>5</c:v>
                </c:pt>
                <c:pt idx="1373">
                  <c:v>4.3</c:v>
                </c:pt>
                <c:pt idx="1374">
                  <c:v>5.3</c:v>
                </c:pt>
                <c:pt idx="1375">
                  <c:v>7.4</c:v>
                </c:pt>
                <c:pt idx="1376">
                  <c:v>7.1</c:v>
                </c:pt>
                <c:pt idx="1377">
                  <c:v>2.2999999999999998</c:v>
                </c:pt>
                <c:pt idx="1378">
                  <c:v>7</c:v>
                </c:pt>
                <c:pt idx="1379">
                  <c:v>7</c:v>
                </c:pt>
                <c:pt idx="1380">
                  <c:v>4.5</c:v>
                </c:pt>
                <c:pt idx="1381">
                  <c:v>2.8</c:v>
                </c:pt>
                <c:pt idx="1382">
                  <c:v>7.5</c:v>
                </c:pt>
                <c:pt idx="1383">
                  <c:v>6.4</c:v>
                </c:pt>
                <c:pt idx="1384">
                  <c:v>5.3</c:v>
                </c:pt>
                <c:pt idx="1385">
                  <c:v>6.9</c:v>
                </c:pt>
                <c:pt idx="1386">
                  <c:v>7.4</c:v>
                </c:pt>
                <c:pt idx="1387">
                  <c:v>8</c:v>
                </c:pt>
                <c:pt idx="1388">
                  <c:v>5.7</c:v>
                </c:pt>
                <c:pt idx="1389">
                  <c:v>7.2</c:v>
                </c:pt>
                <c:pt idx="1390">
                  <c:v>8.5</c:v>
                </c:pt>
                <c:pt idx="1391">
                  <c:v>4.0999999999999996</c:v>
                </c:pt>
                <c:pt idx="1392">
                  <c:v>3.6</c:v>
                </c:pt>
                <c:pt idx="1393">
                  <c:v>8.6</c:v>
                </c:pt>
                <c:pt idx="1394">
                  <c:v>7.7</c:v>
                </c:pt>
                <c:pt idx="1395">
                  <c:v>6.2</c:v>
                </c:pt>
                <c:pt idx="1396">
                  <c:v>7.7</c:v>
                </c:pt>
                <c:pt idx="1397">
                  <c:v>7.3</c:v>
                </c:pt>
                <c:pt idx="1398">
                  <c:v>3.1</c:v>
                </c:pt>
                <c:pt idx="1399">
                  <c:v>7</c:v>
                </c:pt>
                <c:pt idx="1400">
                  <c:v>8.3000000000000007</c:v>
                </c:pt>
                <c:pt idx="1401">
                  <c:v>3.9</c:v>
                </c:pt>
                <c:pt idx="1402">
                  <c:v>7.8</c:v>
                </c:pt>
                <c:pt idx="1403">
                  <c:v>5.3</c:v>
                </c:pt>
                <c:pt idx="1404">
                  <c:v>5.3</c:v>
                </c:pt>
                <c:pt idx="1405">
                  <c:v>6.8</c:v>
                </c:pt>
                <c:pt idx="1406">
                  <c:v>8.3000000000000007</c:v>
                </c:pt>
                <c:pt idx="1407">
                  <c:v>5</c:v>
                </c:pt>
                <c:pt idx="1408">
                  <c:v>7.6</c:v>
                </c:pt>
                <c:pt idx="1409">
                  <c:v>5.7</c:v>
                </c:pt>
                <c:pt idx="1410">
                  <c:v>7.2</c:v>
                </c:pt>
                <c:pt idx="1411">
                  <c:v>5.3</c:v>
                </c:pt>
                <c:pt idx="1412">
                  <c:v>5</c:v>
                </c:pt>
                <c:pt idx="1413">
                  <c:v>4.4000000000000004</c:v>
                </c:pt>
                <c:pt idx="1414">
                  <c:v>5.7</c:v>
                </c:pt>
                <c:pt idx="1415">
                  <c:v>7.1</c:v>
                </c:pt>
                <c:pt idx="1416">
                  <c:v>6.9</c:v>
                </c:pt>
                <c:pt idx="1417">
                  <c:v>3.5</c:v>
                </c:pt>
                <c:pt idx="1418">
                  <c:v>7.8</c:v>
                </c:pt>
                <c:pt idx="1419">
                  <c:v>7.1</c:v>
                </c:pt>
                <c:pt idx="1420">
                  <c:v>7.8</c:v>
                </c:pt>
                <c:pt idx="1421">
                  <c:v>6.7</c:v>
                </c:pt>
                <c:pt idx="1422">
                  <c:v>7.6</c:v>
                </c:pt>
                <c:pt idx="1423">
                  <c:v>6.5</c:v>
                </c:pt>
                <c:pt idx="1424">
                  <c:v>4.4000000000000004</c:v>
                </c:pt>
                <c:pt idx="1425">
                  <c:v>7.6</c:v>
                </c:pt>
                <c:pt idx="1426">
                  <c:v>8.4</c:v>
                </c:pt>
                <c:pt idx="1427">
                  <c:v>7.9</c:v>
                </c:pt>
                <c:pt idx="1428">
                  <c:v>7.9</c:v>
                </c:pt>
                <c:pt idx="1429">
                  <c:v>6.2</c:v>
                </c:pt>
                <c:pt idx="1430">
                  <c:v>5.6</c:v>
                </c:pt>
                <c:pt idx="1431">
                  <c:v>7.4</c:v>
                </c:pt>
                <c:pt idx="1432">
                  <c:v>4.9000000000000004</c:v>
                </c:pt>
                <c:pt idx="1433">
                  <c:v>7.5</c:v>
                </c:pt>
                <c:pt idx="1434">
                  <c:v>4.8</c:v>
                </c:pt>
                <c:pt idx="1435">
                  <c:v>3.1</c:v>
                </c:pt>
                <c:pt idx="1436">
                  <c:v>5.8</c:v>
                </c:pt>
                <c:pt idx="1437">
                  <c:v>3.6</c:v>
                </c:pt>
                <c:pt idx="1438">
                  <c:v>7.4</c:v>
                </c:pt>
                <c:pt idx="1439">
                  <c:v>3</c:v>
                </c:pt>
                <c:pt idx="1440">
                  <c:v>5.5</c:v>
                </c:pt>
                <c:pt idx="1441">
                  <c:v>7.4</c:v>
                </c:pt>
                <c:pt idx="1442">
                  <c:v>7.7</c:v>
                </c:pt>
                <c:pt idx="1443">
                  <c:v>8</c:v>
                </c:pt>
                <c:pt idx="1444">
                  <c:v>7.3</c:v>
                </c:pt>
                <c:pt idx="1445">
                  <c:v>7.6</c:v>
                </c:pt>
                <c:pt idx="1446">
                  <c:v>8</c:v>
                </c:pt>
                <c:pt idx="1447">
                  <c:v>7.8</c:v>
                </c:pt>
                <c:pt idx="1448">
                  <c:v>5.4</c:v>
                </c:pt>
                <c:pt idx="1449">
                  <c:v>3.3</c:v>
                </c:pt>
                <c:pt idx="1450">
                  <c:v>8.1999999999999993</c:v>
                </c:pt>
                <c:pt idx="1451">
                  <c:v>7.9</c:v>
                </c:pt>
                <c:pt idx="1452">
                  <c:v>7.6</c:v>
                </c:pt>
                <c:pt idx="1453">
                  <c:v>7.7</c:v>
                </c:pt>
                <c:pt idx="1454">
                  <c:v>7</c:v>
                </c:pt>
                <c:pt idx="1455">
                  <c:v>2.8</c:v>
                </c:pt>
                <c:pt idx="1456">
                  <c:v>4.4000000000000004</c:v>
                </c:pt>
                <c:pt idx="1457">
                  <c:v>7.3</c:v>
                </c:pt>
                <c:pt idx="1458">
                  <c:v>7.3</c:v>
                </c:pt>
                <c:pt idx="1459">
                  <c:v>7.5</c:v>
                </c:pt>
                <c:pt idx="1460">
                  <c:v>7.4</c:v>
                </c:pt>
                <c:pt idx="1461">
                  <c:v>7.9</c:v>
                </c:pt>
                <c:pt idx="1462">
                  <c:v>8</c:v>
                </c:pt>
                <c:pt idx="1463">
                  <c:v>7.8</c:v>
                </c:pt>
                <c:pt idx="1464">
                  <c:v>8.1</c:v>
                </c:pt>
                <c:pt idx="1465">
                  <c:v>7.4</c:v>
                </c:pt>
                <c:pt idx="1466">
                  <c:v>7.3</c:v>
                </c:pt>
                <c:pt idx="1467">
                  <c:v>7.5</c:v>
                </c:pt>
                <c:pt idx="1468">
                  <c:v>5.6</c:v>
                </c:pt>
                <c:pt idx="1469">
                  <c:v>6.4</c:v>
                </c:pt>
                <c:pt idx="1470">
                  <c:v>5</c:v>
                </c:pt>
                <c:pt idx="1471">
                  <c:v>7.7</c:v>
                </c:pt>
                <c:pt idx="1472">
                  <c:v>5.0999999999999996</c:v>
                </c:pt>
                <c:pt idx="1473">
                  <c:v>6.8</c:v>
                </c:pt>
                <c:pt idx="1474">
                  <c:v>8.4</c:v>
                </c:pt>
                <c:pt idx="1475">
                  <c:v>4.9000000000000004</c:v>
                </c:pt>
                <c:pt idx="1476">
                  <c:v>4.0999999999999996</c:v>
                </c:pt>
                <c:pt idx="1477">
                  <c:v>8.1</c:v>
                </c:pt>
                <c:pt idx="1478">
                  <c:v>7.9</c:v>
                </c:pt>
                <c:pt idx="1479">
                  <c:v>4.0999999999999996</c:v>
                </c:pt>
                <c:pt idx="1480">
                  <c:v>4.7</c:v>
                </c:pt>
                <c:pt idx="1481">
                  <c:v>4.9000000000000004</c:v>
                </c:pt>
                <c:pt idx="1482">
                  <c:v>4.5</c:v>
                </c:pt>
                <c:pt idx="1483">
                  <c:v>5.7</c:v>
                </c:pt>
                <c:pt idx="1484">
                  <c:v>7</c:v>
                </c:pt>
                <c:pt idx="1485">
                  <c:v>5.6</c:v>
                </c:pt>
                <c:pt idx="1486">
                  <c:v>2.8</c:v>
                </c:pt>
                <c:pt idx="1487">
                  <c:v>8</c:v>
                </c:pt>
                <c:pt idx="1488">
                  <c:v>5.9</c:v>
                </c:pt>
                <c:pt idx="1489">
                  <c:v>4.9000000000000004</c:v>
                </c:pt>
                <c:pt idx="1490">
                  <c:v>5.6</c:v>
                </c:pt>
                <c:pt idx="1491">
                  <c:v>8</c:v>
                </c:pt>
                <c:pt idx="1492">
                  <c:v>7.2</c:v>
                </c:pt>
                <c:pt idx="1493">
                  <c:v>4.5999999999999996</c:v>
                </c:pt>
                <c:pt idx="1494">
                  <c:v>6.5</c:v>
                </c:pt>
                <c:pt idx="1495">
                  <c:v>8</c:v>
                </c:pt>
                <c:pt idx="1496">
                  <c:v>6.5</c:v>
                </c:pt>
                <c:pt idx="1497">
                  <c:v>8.3000000000000007</c:v>
                </c:pt>
                <c:pt idx="1498">
                  <c:v>7.2</c:v>
                </c:pt>
                <c:pt idx="1499">
                  <c:v>4.5</c:v>
                </c:pt>
                <c:pt idx="1500">
                  <c:v>8.1</c:v>
                </c:pt>
                <c:pt idx="1501">
                  <c:v>7.5</c:v>
                </c:pt>
                <c:pt idx="1502">
                  <c:v>8.3000000000000007</c:v>
                </c:pt>
                <c:pt idx="1503">
                  <c:v>7.4</c:v>
                </c:pt>
                <c:pt idx="1504">
                  <c:v>8</c:v>
                </c:pt>
                <c:pt idx="1505">
                  <c:v>6.9</c:v>
                </c:pt>
                <c:pt idx="1506">
                  <c:v>7.2</c:v>
                </c:pt>
                <c:pt idx="1507">
                  <c:v>5.2</c:v>
                </c:pt>
                <c:pt idx="1508">
                  <c:v>5.5</c:v>
                </c:pt>
                <c:pt idx="1509">
                  <c:v>5</c:v>
                </c:pt>
                <c:pt idx="1510">
                  <c:v>6.6</c:v>
                </c:pt>
                <c:pt idx="1511">
                  <c:v>4.5999999999999996</c:v>
                </c:pt>
                <c:pt idx="1512">
                  <c:v>4.4000000000000004</c:v>
                </c:pt>
                <c:pt idx="1513">
                  <c:v>3.9</c:v>
                </c:pt>
                <c:pt idx="1514">
                  <c:v>5.7</c:v>
                </c:pt>
                <c:pt idx="1515">
                  <c:v>6.8</c:v>
                </c:pt>
                <c:pt idx="1516">
                  <c:v>6.5</c:v>
                </c:pt>
                <c:pt idx="1517">
                  <c:v>7.7</c:v>
                </c:pt>
                <c:pt idx="1518">
                  <c:v>7.7</c:v>
                </c:pt>
                <c:pt idx="1519">
                  <c:v>7.4</c:v>
                </c:pt>
                <c:pt idx="1520">
                  <c:v>8.3000000000000007</c:v>
                </c:pt>
                <c:pt idx="1521">
                  <c:v>8.1</c:v>
                </c:pt>
                <c:pt idx="1522">
                  <c:v>3.6</c:v>
                </c:pt>
                <c:pt idx="1523">
                  <c:v>1.6</c:v>
                </c:pt>
                <c:pt idx="1524">
                  <c:v>8</c:v>
                </c:pt>
                <c:pt idx="1525">
                  <c:v>9</c:v>
                </c:pt>
                <c:pt idx="1526">
                  <c:v>6.1</c:v>
                </c:pt>
                <c:pt idx="1527">
                  <c:v>7.2</c:v>
                </c:pt>
                <c:pt idx="1528">
                  <c:v>6.1</c:v>
                </c:pt>
                <c:pt idx="1529">
                  <c:v>6.1</c:v>
                </c:pt>
                <c:pt idx="1530">
                  <c:v>2.5</c:v>
                </c:pt>
                <c:pt idx="1531">
                  <c:v>5.7</c:v>
                </c:pt>
                <c:pt idx="1532">
                  <c:v>5.6</c:v>
                </c:pt>
                <c:pt idx="1533">
                  <c:v>7.7</c:v>
                </c:pt>
                <c:pt idx="1534">
                  <c:v>7.8</c:v>
                </c:pt>
                <c:pt idx="1535">
                  <c:v>5.8</c:v>
                </c:pt>
                <c:pt idx="1536">
                  <c:v>6.5</c:v>
                </c:pt>
                <c:pt idx="1537">
                  <c:v>7.9</c:v>
                </c:pt>
                <c:pt idx="1538">
                  <c:v>8.3000000000000007</c:v>
                </c:pt>
                <c:pt idx="1539">
                  <c:v>6.4</c:v>
                </c:pt>
                <c:pt idx="1540">
                  <c:v>5.8</c:v>
                </c:pt>
                <c:pt idx="1541">
                  <c:v>7.3</c:v>
                </c:pt>
                <c:pt idx="1542">
                  <c:v>8</c:v>
                </c:pt>
                <c:pt idx="1543">
                  <c:v>7.1</c:v>
                </c:pt>
                <c:pt idx="1544">
                  <c:v>4.3</c:v>
                </c:pt>
                <c:pt idx="1545">
                  <c:v>5.4</c:v>
                </c:pt>
                <c:pt idx="1546">
                  <c:v>7.3</c:v>
                </c:pt>
                <c:pt idx="1547">
                  <c:v>8</c:v>
                </c:pt>
                <c:pt idx="1548">
                  <c:v>7.4</c:v>
                </c:pt>
                <c:pt idx="1549">
                  <c:v>8</c:v>
                </c:pt>
                <c:pt idx="1550">
                  <c:v>6.4</c:v>
                </c:pt>
                <c:pt idx="1551">
                  <c:v>7.3</c:v>
                </c:pt>
                <c:pt idx="1552">
                  <c:v>8.1</c:v>
                </c:pt>
                <c:pt idx="1553">
                  <c:v>8</c:v>
                </c:pt>
                <c:pt idx="1554">
                  <c:v>8</c:v>
                </c:pt>
                <c:pt idx="1555">
                  <c:v>5.9</c:v>
                </c:pt>
                <c:pt idx="1556">
                  <c:v>7.7</c:v>
                </c:pt>
                <c:pt idx="1557">
                  <c:v>6.9</c:v>
                </c:pt>
                <c:pt idx="1558">
                  <c:v>6.8</c:v>
                </c:pt>
                <c:pt idx="1559">
                  <c:v>7.5</c:v>
                </c:pt>
                <c:pt idx="1560">
                  <c:v>7.1</c:v>
                </c:pt>
                <c:pt idx="1561">
                  <c:v>6.7</c:v>
                </c:pt>
                <c:pt idx="1562">
                  <c:v>6</c:v>
                </c:pt>
                <c:pt idx="1563">
                  <c:v>4.3</c:v>
                </c:pt>
                <c:pt idx="1564">
                  <c:v>7.7</c:v>
                </c:pt>
                <c:pt idx="1565">
                  <c:v>7.8</c:v>
                </c:pt>
                <c:pt idx="1566">
                  <c:v>7.4</c:v>
                </c:pt>
                <c:pt idx="1567">
                  <c:v>7.8</c:v>
                </c:pt>
                <c:pt idx="1568">
                  <c:v>7</c:v>
                </c:pt>
                <c:pt idx="1569">
                  <c:v>8.4</c:v>
                </c:pt>
                <c:pt idx="1570">
                  <c:v>5.4</c:v>
                </c:pt>
                <c:pt idx="1571">
                  <c:v>5.7</c:v>
                </c:pt>
                <c:pt idx="1572">
                  <c:v>6.3</c:v>
                </c:pt>
                <c:pt idx="1573">
                  <c:v>2.1</c:v>
                </c:pt>
                <c:pt idx="1574">
                  <c:v>5</c:v>
                </c:pt>
                <c:pt idx="1575">
                  <c:v>5.3</c:v>
                </c:pt>
                <c:pt idx="1576">
                  <c:v>7.7</c:v>
                </c:pt>
                <c:pt idx="1577">
                  <c:v>7.2</c:v>
                </c:pt>
                <c:pt idx="1578">
                  <c:v>6.4</c:v>
                </c:pt>
                <c:pt idx="1579">
                  <c:v>7.5</c:v>
                </c:pt>
                <c:pt idx="1580">
                  <c:v>7.7</c:v>
                </c:pt>
                <c:pt idx="1581">
                  <c:v>8.3000000000000007</c:v>
                </c:pt>
                <c:pt idx="1582">
                  <c:v>8.6999999999999993</c:v>
                </c:pt>
                <c:pt idx="1583">
                  <c:v>8</c:v>
                </c:pt>
                <c:pt idx="1584">
                  <c:v>4.5</c:v>
                </c:pt>
                <c:pt idx="1585">
                  <c:v>7.9</c:v>
                </c:pt>
                <c:pt idx="1586">
                  <c:v>7.1</c:v>
                </c:pt>
                <c:pt idx="1587">
                  <c:v>7.4</c:v>
                </c:pt>
                <c:pt idx="1588">
                  <c:v>4.5999999999999996</c:v>
                </c:pt>
                <c:pt idx="1589">
                  <c:v>6</c:v>
                </c:pt>
                <c:pt idx="1590">
                  <c:v>5.0999999999999996</c:v>
                </c:pt>
                <c:pt idx="1591">
                  <c:v>5.3</c:v>
                </c:pt>
                <c:pt idx="1592">
                  <c:v>7.8</c:v>
                </c:pt>
                <c:pt idx="1593">
                  <c:v>6</c:v>
                </c:pt>
                <c:pt idx="1594">
                  <c:v>8.3000000000000007</c:v>
                </c:pt>
                <c:pt idx="1595">
                  <c:v>6.6</c:v>
                </c:pt>
                <c:pt idx="1596">
                  <c:v>8.3000000000000007</c:v>
                </c:pt>
                <c:pt idx="1597">
                  <c:v>5</c:v>
                </c:pt>
                <c:pt idx="1598">
                  <c:v>6.9</c:v>
                </c:pt>
                <c:pt idx="1599">
                  <c:v>7.3</c:v>
                </c:pt>
                <c:pt idx="1600">
                  <c:v>6</c:v>
                </c:pt>
                <c:pt idx="1601">
                  <c:v>6.3</c:v>
                </c:pt>
                <c:pt idx="1602">
                  <c:v>5.4</c:v>
                </c:pt>
                <c:pt idx="1603">
                  <c:v>7.4</c:v>
                </c:pt>
                <c:pt idx="1604">
                  <c:v>5.8</c:v>
                </c:pt>
                <c:pt idx="1605">
                  <c:v>5</c:v>
                </c:pt>
                <c:pt idx="1606">
                  <c:v>5.2</c:v>
                </c:pt>
                <c:pt idx="1607">
                  <c:v>4.7</c:v>
                </c:pt>
                <c:pt idx="1608">
                  <c:v>6.8</c:v>
                </c:pt>
                <c:pt idx="1609">
                  <c:v>7.7</c:v>
                </c:pt>
                <c:pt idx="1610">
                  <c:v>4.4000000000000004</c:v>
                </c:pt>
                <c:pt idx="1611">
                  <c:v>4.0999999999999996</c:v>
                </c:pt>
                <c:pt idx="1612">
                  <c:v>5.9</c:v>
                </c:pt>
                <c:pt idx="1613">
                  <c:v>5.8</c:v>
                </c:pt>
                <c:pt idx="1614">
                  <c:v>7.8</c:v>
                </c:pt>
                <c:pt idx="1615">
                  <c:v>4.3</c:v>
                </c:pt>
                <c:pt idx="1616">
                  <c:v>8.6</c:v>
                </c:pt>
                <c:pt idx="1617">
                  <c:v>6.1</c:v>
                </c:pt>
                <c:pt idx="1618">
                  <c:v>5.8</c:v>
                </c:pt>
                <c:pt idx="1619">
                  <c:v>4.0999999999999996</c:v>
                </c:pt>
                <c:pt idx="1620">
                  <c:v>6.5</c:v>
                </c:pt>
                <c:pt idx="1621">
                  <c:v>5.5</c:v>
                </c:pt>
                <c:pt idx="1622">
                  <c:v>7.9</c:v>
                </c:pt>
                <c:pt idx="1623">
                  <c:v>3.3</c:v>
                </c:pt>
                <c:pt idx="1624">
                  <c:v>4.8</c:v>
                </c:pt>
                <c:pt idx="1625">
                  <c:v>5.3</c:v>
                </c:pt>
                <c:pt idx="1626">
                  <c:v>7.3</c:v>
                </c:pt>
                <c:pt idx="1627">
                  <c:v>5</c:v>
                </c:pt>
                <c:pt idx="1628">
                  <c:v>6.3</c:v>
                </c:pt>
                <c:pt idx="1629">
                  <c:v>3.3</c:v>
                </c:pt>
                <c:pt idx="1630">
                  <c:v>3.5</c:v>
                </c:pt>
                <c:pt idx="1631">
                  <c:v>3.9</c:v>
                </c:pt>
                <c:pt idx="1632">
                  <c:v>6.7</c:v>
                </c:pt>
                <c:pt idx="1633">
                  <c:v>4.5</c:v>
                </c:pt>
                <c:pt idx="1634">
                  <c:v>7.6</c:v>
                </c:pt>
                <c:pt idx="1635">
                  <c:v>7.1</c:v>
                </c:pt>
                <c:pt idx="1636">
                  <c:v>6.9</c:v>
                </c:pt>
                <c:pt idx="1637">
                  <c:v>8</c:v>
                </c:pt>
                <c:pt idx="1638">
                  <c:v>6.5</c:v>
                </c:pt>
                <c:pt idx="1639">
                  <c:v>8</c:v>
                </c:pt>
                <c:pt idx="1640">
                  <c:v>6.5</c:v>
                </c:pt>
                <c:pt idx="1641">
                  <c:v>4.9000000000000004</c:v>
                </c:pt>
                <c:pt idx="1642">
                  <c:v>7.1</c:v>
                </c:pt>
                <c:pt idx="1643">
                  <c:v>4.5</c:v>
                </c:pt>
                <c:pt idx="1644">
                  <c:v>7.7</c:v>
                </c:pt>
                <c:pt idx="1645">
                  <c:v>6.5</c:v>
                </c:pt>
                <c:pt idx="1646">
                  <c:v>5.7</c:v>
                </c:pt>
                <c:pt idx="1647">
                  <c:v>6.4</c:v>
                </c:pt>
                <c:pt idx="1648">
                  <c:v>5.4</c:v>
                </c:pt>
                <c:pt idx="1649">
                  <c:v>6.6</c:v>
                </c:pt>
                <c:pt idx="1650">
                  <c:v>6.6</c:v>
                </c:pt>
                <c:pt idx="1651">
                  <c:v>7.3</c:v>
                </c:pt>
                <c:pt idx="1652">
                  <c:v>4.2</c:v>
                </c:pt>
                <c:pt idx="1653">
                  <c:v>6.5</c:v>
                </c:pt>
                <c:pt idx="1654">
                  <c:v>6.5</c:v>
                </c:pt>
                <c:pt idx="1655">
                  <c:v>5.7</c:v>
                </c:pt>
                <c:pt idx="1656">
                  <c:v>5</c:v>
                </c:pt>
                <c:pt idx="1657">
                  <c:v>7.3</c:v>
                </c:pt>
                <c:pt idx="1658">
                  <c:v>2.1</c:v>
                </c:pt>
                <c:pt idx="1659">
                  <c:v>8.9</c:v>
                </c:pt>
                <c:pt idx="1660">
                  <c:v>7.9</c:v>
                </c:pt>
                <c:pt idx="1661">
                  <c:v>5.6</c:v>
                </c:pt>
                <c:pt idx="1662">
                  <c:v>8</c:v>
                </c:pt>
                <c:pt idx="1663">
                  <c:v>8.1</c:v>
                </c:pt>
                <c:pt idx="1664">
                  <c:v>3.5</c:v>
                </c:pt>
                <c:pt idx="1665">
                  <c:v>7.6</c:v>
                </c:pt>
                <c:pt idx="1666">
                  <c:v>7.4</c:v>
                </c:pt>
                <c:pt idx="1667">
                  <c:v>6.8</c:v>
                </c:pt>
                <c:pt idx="1668">
                  <c:v>6.7</c:v>
                </c:pt>
                <c:pt idx="1669">
                  <c:v>6.3</c:v>
                </c:pt>
                <c:pt idx="1670">
                  <c:v>7.1</c:v>
                </c:pt>
                <c:pt idx="1671">
                  <c:v>7.1</c:v>
                </c:pt>
                <c:pt idx="1672">
                  <c:v>5.3</c:v>
                </c:pt>
                <c:pt idx="1673">
                  <c:v>7.3</c:v>
                </c:pt>
                <c:pt idx="1674">
                  <c:v>6</c:v>
                </c:pt>
                <c:pt idx="1675">
                  <c:v>7.2</c:v>
                </c:pt>
                <c:pt idx="1676">
                  <c:v>7.7</c:v>
                </c:pt>
                <c:pt idx="1677">
                  <c:v>6.8</c:v>
                </c:pt>
                <c:pt idx="1678">
                  <c:v>6</c:v>
                </c:pt>
                <c:pt idx="1679">
                  <c:v>8.1</c:v>
                </c:pt>
                <c:pt idx="1680">
                  <c:v>7.4</c:v>
                </c:pt>
                <c:pt idx="1681">
                  <c:v>3.1</c:v>
                </c:pt>
                <c:pt idx="1682">
                  <c:v>8</c:v>
                </c:pt>
                <c:pt idx="1683">
                  <c:v>3.5</c:v>
                </c:pt>
                <c:pt idx="1684">
                  <c:v>9.1999999999999993</c:v>
                </c:pt>
                <c:pt idx="1685">
                  <c:v>7.7</c:v>
                </c:pt>
                <c:pt idx="1686">
                  <c:v>4.9000000000000004</c:v>
                </c:pt>
                <c:pt idx="1687">
                  <c:v>5.7</c:v>
                </c:pt>
                <c:pt idx="1688">
                  <c:v>5.2</c:v>
                </c:pt>
                <c:pt idx="1689">
                  <c:v>7.2</c:v>
                </c:pt>
                <c:pt idx="1690">
                  <c:v>4</c:v>
                </c:pt>
                <c:pt idx="1691">
                  <c:v>6</c:v>
                </c:pt>
                <c:pt idx="1692">
                  <c:v>7.6</c:v>
                </c:pt>
                <c:pt idx="1693">
                  <c:v>7.6</c:v>
                </c:pt>
                <c:pt idx="1694">
                  <c:v>7.5</c:v>
                </c:pt>
                <c:pt idx="1695">
                  <c:v>2</c:v>
                </c:pt>
                <c:pt idx="1696">
                  <c:v>2.2999999999999998</c:v>
                </c:pt>
                <c:pt idx="1697">
                  <c:v>7.7</c:v>
                </c:pt>
                <c:pt idx="1698">
                  <c:v>8.1999999999999993</c:v>
                </c:pt>
                <c:pt idx="1699">
                  <c:v>7.7</c:v>
                </c:pt>
                <c:pt idx="1700">
                  <c:v>7.3</c:v>
                </c:pt>
                <c:pt idx="1701">
                  <c:v>7.4</c:v>
                </c:pt>
                <c:pt idx="1702">
                  <c:v>6.9</c:v>
                </c:pt>
                <c:pt idx="1703">
                  <c:v>7.7</c:v>
                </c:pt>
                <c:pt idx="1704">
                  <c:v>8.1</c:v>
                </c:pt>
                <c:pt idx="1705">
                  <c:v>7.8</c:v>
                </c:pt>
                <c:pt idx="1706">
                  <c:v>7.6</c:v>
                </c:pt>
                <c:pt idx="1707">
                  <c:v>8.6</c:v>
                </c:pt>
                <c:pt idx="1708">
                  <c:v>7.5</c:v>
                </c:pt>
                <c:pt idx="1709">
                  <c:v>2.9</c:v>
                </c:pt>
                <c:pt idx="1710">
                  <c:v>4.5999999999999996</c:v>
                </c:pt>
                <c:pt idx="1711">
                  <c:v>7.2</c:v>
                </c:pt>
                <c:pt idx="1712">
                  <c:v>5.3</c:v>
                </c:pt>
                <c:pt idx="1713">
                  <c:v>7.8</c:v>
                </c:pt>
                <c:pt idx="1714">
                  <c:v>6.7</c:v>
                </c:pt>
                <c:pt idx="1715">
                  <c:v>3.8</c:v>
                </c:pt>
                <c:pt idx="1716">
                  <c:v>5.7</c:v>
                </c:pt>
                <c:pt idx="1717">
                  <c:v>4.7</c:v>
                </c:pt>
                <c:pt idx="1718">
                  <c:v>6.3</c:v>
                </c:pt>
                <c:pt idx="1719">
                  <c:v>2.1</c:v>
                </c:pt>
                <c:pt idx="1720">
                  <c:v>6.6</c:v>
                </c:pt>
                <c:pt idx="1721">
                  <c:v>8.3000000000000007</c:v>
                </c:pt>
                <c:pt idx="1722">
                  <c:v>7.7</c:v>
                </c:pt>
                <c:pt idx="1723">
                  <c:v>7.9</c:v>
                </c:pt>
                <c:pt idx="1724">
                  <c:v>7.6</c:v>
                </c:pt>
                <c:pt idx="1725">
                  <c:v>6.6</c:v>
                </c:pt>
                <c:pt idx="1726">
                  <c:v>6.9</c:v>
                </c:pt>
                <c:pt idx="1727">
                  <c:v>7.6</c:v>
                </c:pt>
                <c:pt idx="1728">
                  <c:v>4.5999999999999996</c:v>
                </c:pt>
                <c:pt idx="1729">
                  <c:v>5</c:v>
                </c:pt>
                <c:pt idx="1730">
                  <c:v>8.5</c:v>
                </c:pt>
                <c:pt idx="1731">
                  <c:v>7.4</c:v>
                </c:pt>
                <c:pt idx="1732">
                  <c:v>5</c:v>
                </c:pt>
                <c:pt idx="1733">
                  <c:v>7.2</c:v>
                </c:pt>
                <c:pt idx="1734">
                  <c:v>5.2</c:v>
                </c:pt>
                <c:pt idx="1735">
                  <c:v>7.7</c:v>
                </c:pt>
                <c:pt idx="1736">
                  <c:v>8</c:v>
                </c:pt>
                <c:pt idx="1737">
                  <c:v>6.2</c:v>
                </c:pt>
                <c:pt idx="1738">
                  <c:v>5.2</c:v>
                </c:pt>
                <c:pt idx="1739">
                  <c:v>5.9</c:v>
                </c:pt>
                <c:pt idx="1740">
                  <c:v>7.7</c:v>
                </c:pt>
                <c:pt idx="1741">
                  <c:v>7</c:v>
                </c:pt>
                <c:pt idx="1742">
                  <c:v>4.5999999999999996</c:v>
                </c:pt>
                <c:pt idx="1743">
                  <c:v>7</c:v>
                </c:pt>
                <c:pt idx="1744">
                  <c:v>3.3</c:v>
                </c:pt>
                <c:pt idx="1745">
                  <c:v>7.4</c:v>
                </c:pt>
                <c:pt idx="1746">
                  <c:v>8</c:v>
                </c:pt>
                <c:pt idx="1747">
                  <c:v>6.8</c:v>
                </c:pt>
                <c:pt idx="1748">
                  <c:v>8.4</c:v>
                </c:pt>
                <c:pt idx="1749">
                  <c:v>7.2</c:v>
                </c:pt>
                <c:pt idx="1750">
                  <c:v>8.1</c:v>
                </c:pt>
                <c:pt idx="1751">
                  <c:v>5.9</c:v>
                </c:pt>
                <c:pt idx="1752">
                  <c:v>8.6999999999999993</c:v>
                </c:pt>
                <c:pt idx="1753">
                  <c:v>5</c:v>
                </c:pt>
                <c:pt idx="1754">
                  <c:v>8.1</c:v>
                </c:pt>
                <c:pt idx="1755">
                  <c:v>6.7</c:v>
                </c:pt>
                <c:pt idx="1756">
                  <c:v>4.5999999999999996</c:v>
                </c:pt>
                <c:pt idx="1757">
                  <c:v>7.3</c:v>
                </c:pt>
                <c:pt idx="1758">
                  <c:v>4</c:v>
                </c:pt>
                <c:pt idx="1759">
                  <c:v>8</c:v>
                </c:pt>
                <c:pt idx="1760">
                  <c:v>4.5999999999999996</c:v>
                </c:pt>
                <c:pt idx="1761">
                  <c:v>4</c:v>
                </c:pt>
                <c:pt idx="1762">
                  <c:v>5.9</c:v>
                </c:pt>
                <c:pt idx="1763">
                  <c:v>7.5</c:v>
                </c:pt>
                <c:pt idx="1764">
                  <c:v>4.7</c:v>
                </c:pt>
                <c:pt idx="1765">
                  <c:v>2.7</c:v>
                </c:pt>
                <c:pt idx="1766">
                  <c:v>7.6</c:v>
                </c:pt>
                <c:pt idx="1767">
                  <c:v>8.5</c:v>
                </c:pt>
                <c:pt idx="1768">
                  <c:v>5.4</c:v>
                </c:pt>
                <c:pt idx="1769">
                  <c:v>6.3</c:v>
                </c:pt>
                <c:pt idx="1770">
                  <c:v>7.7</c:v>
                </c:pt>
                <c:pt idx="1771">
                  <c:v>5.8</c:v>
                </c:pt>
                <c:pt idx="1772">
                  <c:v>8.1999999999999993</c:v>
                </c:pt>
                <c:pt idx="1773">
                  <c:v>6.8</c:v>
                </c:pt>
                <c:pt idx="1774">
                  <c:v>6.9</c:v>
                </c:pt>
                <c:pt idx="1775">
                  <c:v>7.2</c:v>
                </c:pt>
                <c:pt idx="1776">
                  <c:v>7.8</c:v>
                </c:pt>
                <c:pt idx="1777">
                  <c:v>7.5</c:v>
                </c:pt>
                <c:pt idx="1778">
                  <c:v>6</c:v>
                </c:pt>
                <c:pt idx="1779">
                  <c:v>8.1999999999999993</c:v>
                </c:pt>
                <c:pt idx="1780">
                  <c:v>7.8</c:v>
                </c:pt>
                <c:pt idx="1781">
                  <c:v>5.2</c:v>
                </c:pt>
                <c:pt idx="1782">
                  <c:v>7.6</c:v>
                </c:pt>
                <c:pt idx="1783">
                  <c:v>8.5</c:v>
                </c:pt>
                <c:pt idx="1784">
                  <c:v>8.6999999999999993</c:v>
                </c:pt>
                <c:pt idx="1785">
                  <c:v>7.1</c:v>
                </c:pt>
                <c:pt idx="1786">
                  <c:v>8.3000000000000007</c:v>
                </c:pt>
                <c:pt idx="1787">
                  <c:v>7.4</c:v>
                </c:pt>
                <c:pt idx="1788">
                  <c:v>7.6</c:v>
                </c:pt>
                <c:pt idx="1789">
                  <c:v>8.1999999999999993</c:v>
                </c:pt>
                <c:pt idx="1790">
                  <c:v>5.4</c:v>
                </c:pt>
                <c:pt idx="1791">
                  <c:v>5.0999999999999996</c:v>
                </c:pt>
                <c:pt idx="1792">
                  <c:v>5.9</c:v>
                </c:pt>
                <c:pt idx="1793">
                  <c:v>8.1999999999999993</c:v>
                </c:pt>
                <c:pt idx="1794">
                  <c:v>5.3</c:v>
                </c:pt>
                <c:pt idx="1795">
                  <c:v>4.3</c:v>
                </c:pt>
                <c:pt idx="1796">
                  <c:v>3</c:v>
                </c:pt>
                <c:pt idx="1797">
                  <c:v>3.2</c:v>
                </c:pt>
                <c:pt idx="1798">
                  <c:v>4.4000000000000004</c:v>
                </c:pt>
                <c:pt idx="1799">
                  <c:v>6.9</c:v>
                </c:pt>
                <c:pt idx="1800">
                  <c:v>6.6</c:v>
                </c:pt>
                <c:pt idx="1801">
                  <c:v>8.4</c:v>
                </c:pt>
                <c:pt idx="1802">
                  <c:v>6.1</c:v>
                </c:pt>
                <c:pt idx="1803">
                  <c:v>4.0999999999999996</c:v>
                </c:pt>
                <c:pt idx="1804">
                  <c:v>8</c:v>
                </c:pt>
                <c:pt idx="1805">
                  <c:v>8.3000000000000007</c:v>
                </c:pt>
                <c:pt idx="1806">
                  <c:v>8.1</c:v>
                </c:pt>
                <c:pt idx="1807">
                  <c:v>8</c:v>
                </c:pt>
                <c:pt idx="1808">
                  <c:v>7.8</c:v>
                </c:pt>
                <c:pt idx="1809">
                  <c:v>7.8</c:v>
                </c:pt>
                <c:pt idx="1810">
                  <c:v>7.2</c:v>
                </c:pt>
                <c:pt idx="1811">
                  <c:v>6.9</c:v>
                </c:pt>
                <c:pt idx="1812">
                  <c:v>6.7</c:v>
                </c:pt>
                <c:pt idx="1813">
                  <c:v>8.1</c:v>
                </c:pt>
                <c:pt idx="1814">
                  <c:v>7.6</c:v>
                </c:pt>
                <c:pt idx="1815">
                  <c:v>7.1</c:v>
                </c:pt>
                <c:pt idx="1816">
                  <c:v>6.2</c:v>
                </c:pt>
                <c:pt idx="1817">
                  <c:v>3.9</c:v>
                </c:pt>
                <c:pt idx="1818">
                  <c:v>5.9</c:v>
                </c:pt>
                <c:pt idx="1819">
                  <c:v>8.1</c:v>
                </c:pt>
                <c:pt idx="1820">
                  <c:v>7.5</c:v>
                </c:pt>
                <c:pt idx="1821">
                  <c:v>6.9</c:v>
                </c:pt>
                <c:pt idx="1822">
                  <c:v>7.6</c:v>
                </c:pt>
                <c:pt idx="1823">
                  <c:v>8.5</c:v>
                </c:pt>
                <c:pt idx="1824">
                  <c:v>7</c:v>
                </c:pt>
                <c:pt idx="1825">
                  <c:v>7.8</c:v>
                </c:pt>
                <c:pt idx="1826">
                  <c:v>7.2</c:v>
                </c:pt>
                <c:pt idx="1827">
                  <c:v>8</c:v>
                </c:pt>
                <c:pt idx="1828">
                  <c:v>6.8</c:v>
                </c:pt>
                <c:pt idx="1829">
                  <c:v>3.3</c:v>
                </c:pt>
                <c:pt idx="1830">
                  <c:v>8.1</c:v>
                </c:pt>
                <c:pt idx="1831">
                  <c:v>4.5</c:v>
                </c:pt>
                <c:pt idx="1832">
                  <c:v>7.7</c:v>
                </c:pt>
                <c:pt idx="1833">
                  <c:v>7.8</c:v>
                </c:pt>
                <c:pt idx="1834">
                  <c:v>7.4</c:v>
                </c:pt>
                <c:pt idx="1835">
                  <c:v>7.5</c:v>
                </c:pt>
                <c:pt idx="1836">
                  <c:v>7.9</c:v>
                </c:pt>
                <c:pt idx="1837">
                  <c:v>6.2</c:v>
                </c:pt>
                <c:pt idx="1838">
                  <c:v>8.6</c:v>
                </c:pt>
                <c:pt idx="1839">
                  <c:v>6.3</c:v>
                </c:pt>
                <c:pt idx="1840">
                  <c:v>7.7</c:v>
                </c:pt>
                <c:pt idx="1841">
                  <c:v>8.1999999999999993</c:v>
                </c:pt>
                <c:pt idx="1842">
                  <c:v>7.4</c:v>
                </c:pt>
                <c:pt idx="1843">
                  <c:v>7.7</c:v>
                </c:pt>
                <c:pt idx="1844">
                  <c:v>7.4</c:v>
                </c:pt>
                <c:pt idx="1845">
                  <c:v>8.4</c:v>
                </c:pt>
                <c:pt idx="1846">
                  <c:v>8.9</c:v>
                </c:pt>
                <c:pt idx="1847">
                  <c:v>7.9</c:v>
                </c:pt>
                <c:pt idx="1848">
                  <c:v>8.1</c:v>
                </c:pt>
                <c:pt idx="1849">
                  <c:v>5.7</c:v>
                </c:pt>
                <c:pt idx="1850">
                  <c:v>5</c:v>
                </c:pt>
                <c:pt idx="1851">
                  <c:v>7</c:v>
                </c:pt>
                <c:pt idx="1852">
                  <c:v>3.4</c:v>
                </c:pt>
                <c:pt idx="1853">
                  <c:v>7.2</c:v>
                </c:pt>
                <c:pt idx="1854">
                  <c:v>6.1</c:v>
                </c:pt>
                <c:pt idx="1855">
                  <c:v>8.1999999999999993</c:v>
                </c:pt>
                <c:pt idx="1856">
                  <c:v>7.7</c:v>
                </c:pt>
                <c:pt idx="1857">
                  <c:v>7.6</c:v>
                </c:pt>
                <c:pt idx="1858">
                  <c:v>8.1999999999999993</c:v>
                </c:pt>
                <c:pt idx="1859">
                  <c:v>8.4</c:v>
                </c:pt>
                <c:pt idx="1860">
                  <c:v>8.3000000000000007</c:v>
                </c:pt>
                <c:pt idx="1861">
                  <c:v>6.4</c:v>
                </c:pt>
                <c:pt idx="1862">
                  <c:v>8.1</c:v>
                </c:pt>
                <c:pt idx="1863">
                  <c:v>5.7</c:v>
                </c:pt>
                <c:pt idx="1864">
                  <c:v>7.6</c:v>
                </c:pt>
                <c:pt idx="1865">
                  <c:v>7.4</c:v>
                </c:pt>
                <c:pt idx="1866">
                  <c:v>6.5</c:v>
                </c:pt>
                <c:pt idx="1867">
                  <c:v>8.6999999999999993</c:v>
                </c:pt>
                <c:pt idx="1868">
                  <c:v>6.2</c:v>
                </c:pt>
                <c:pt idx="1869">
                  <c:v>5.8</c:v>
                </c:pt>
                <c:pt idx="1870">
                  <c:v>7.7</c:v>
                </c:pt>
                <c:pt idx="1871">
                  <c:v>7.1</c:v>
                </c:pt>
                <c:pt idx="1872">
                  <c:v>8.3000000000000007</c:v>
                </c:pt>
                <c:pt idx="1873">
                  <c:v>6.1</c:v>
                </c:pt>
                <c:pt idx="1874">
                  <c:v>6.7</c:v>
                </c:pt>
                <c:pt idx="1875">
                  <c:v>7</c:v>
                </c:pt>
                <c:pt idx="1876">
                  <c:v>5.5</c:v>
                </c:pt>
                <c:pt idx="1877">
                  <c:v>3.9</c:v>
                </c:pt>
                <c:pt idx="1878">
                  <c:v>7.5</c:v>
                </c:pt>
                <c:pt idx="1879">
                  <c:v>6.7</c:v>
                </c:pt>
                <c:pt idx="1880">
                  <c:v>8.5</c:v>
                </c:pt>
                <c:pt idx="1881">
                  <c:v>7.7</c:v>
                </c:pt>
                <c:pt idx="1882">
                  <c:v>6.5</c:v>
                </c:pt>
                <c:pt idx="1883">
                  <c:v>6.3</c:v>
                </c:pt>
                <c:pt idx="1884">
                  <c:v>7.9</c:v>
                </c:pt>
                <c:pt idx="1885">
                  <c:v>7.4</c:v>
                </c:pt>
                <c:pt idx="1886">
                  <c:v>7.5</c:v>
                </c:pt>
                <c:pt idx="1887">
                  <c:v>4.2</c:v>
                </c:pt>
                <c:pt idx="1888">
                  <c:v>7</c:v>
                </c:pt>
                <c:pt idx="1889">
                  <c:v>6.8</c:v>
                </c:pt>
                <c:pt idx="1890">
                  <c:v>7.5</c:v>
                </c:pt>
                <c:pt idx="1891">
                  <c:v>7.6</c:v>
                </c:pt>
                <c:pt idx="1892">
                  <c:v>7.8</c:v>
                </c:pt>
                <c:pt idx="1893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4B-4453-A427-DD84CAA0B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221312"/>
        <c:axId val="1507216032"/>
      </c:scatterChart>
      <c:valAx>
        <c:axId val="150722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MOVIE</a:t>
                </a:r>
                <a:r>
                  <a:rPr lang="en-IN" baseline="0"/>
                  <a:t> DURATION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216032"/>
        <c:crosses val="autoZero"/>
        <c:crossBetween val="midCat"/>
      </c:valAx>
      <c:valAx>
        <c:axId val="150721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</a:t>
                </a:r>
                <a:r>
                  <a:rPr lang="en-IN" baseline="0"/>
                  <a:t> SCORE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22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 - IMDB_Movies PROJECT5.xlsx]sheet3!PivotTable12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sheet3!$A$4:$A$15</c:f>
              <c:strCache>
                <c:ptCount val="11"/>
                <c:pt idx="0">
                  <c:v>Cantonese</c:v>
                </c:pt>
                <c:pt idx="1">
                  <c:v>English</c:v>
                </c:pt>
                <c:pt idx="2">
                  <c:v>French</c:v>
                </c:pt>
                <c:pt idx="3">
                  <c:v>German</c:v>
                </c:pt>
                <c:pt idx="4">
                  <c:v>Hindi</c:v>
                </c:pt>
                <c:pt idx="5">
                  <c:v>Italian</c:v>
                </c:pt>
                <c:pt idx="6">
                  <c:v>Japanese</c:v>
                </c:pt>
                <c:pt idx="7">
                  <c:v>Korean</c:v>
                </c:pt>
                <c:pt idx="8">
                  <c:v>Mandarin</c:v>
                </c:pt>
                <c:pt idx="9">
                  <c:v>Portuguese</c:v>
                </c:pt>
                <c:pt idx="10">
                  <c:v>Spanish</c:v>
                </c:pt>
              </c:strCache>
            </c:strRef>
          </c:cat>
          <c:val>
            <c:numRef>
              <c:f>sheet3!$B$4:$B$15</c:f>
              <c:numCache>
                <c:formatCode>General</c:formatCode>
                <c:ptCount val="11"/>
                <c:pt idx="0">
                  <c:v>7</c:v>
                </c:pt>
                <c:pt idx="1">
                  <c:v>3498</c:v>
                </c:pt>
                <c:pt idx="2">
                  <c:v>34</c:v>
                </c:pt>
                <c:pt idx="3">
                  <c:v>10</c:v>
                </c:pt>
                <c:pt idx="4">
                  <c:v>5</c:v>
                </c:pt>
                <c:pt idx="5">
                  <c:v>7</c:v>
                </c:pt>
                <c:pt idx="6">
                  <c:v>10</c:v>
                </c:pt>
                <c:pt idx="7">
                  <c:v>5</c:v>
                </c:pt>
                <c:pt idx="8">
                  <c:v>14</c:v>
                </c:pt>
                <c:pt idx="9">
                  <c:v>5</c:v>
                </c:pt>
                <c:pt idx="1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A-45B8-A72E-30CCD4CD6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27681984"/>
        <c:axId val="1527683904"/>
        <c:axId val="27760944"/>
      </c:bar3DChart>
      <c:catAx>
        <c:axId val="152768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683904"/>
        <c:crosses val="autoZero"/>
        <c:auto val="1"/>
        <c:lblAlgn val="ctr"/>
        <c:lblOffset val="100"/>
        <c:noMultiLvlLbl val="0"/>
      </c:catAx>
      <c:valAx>
        <c:axId val="152768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681984"/>
        <c:crosses val="autoZero"/>
        <c:crossBetween val="between"/>
      </c:valAx>
      <c:serAx>
        <c:axId val="27760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683904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 - IMDB_Movies PROJECT5.xlsx]TASK4!PivotTable4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10 director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TASK4!$B$3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cat>
            <c:strRef>
              <c:f>TASK4!$A$4:$A$15</c:f>
              <c:strCache>
                <c:ptCount val="11"/>
                <c:pt idx="0">
                  <c:v>Akira Kurosawa</c:v>
                </c:pt>
                <c:pt idx="1">
                  <c:v>Alfred Hitchcock</c:v>
                </c:pt>
                <c:pt idx="2">
                  <c:v>Asghar Farhadi</c:v>
                </c:pt>
                <c:pt idx="3">
                  <c:v>Charles Chaplin</c:v>
                </c:pt>
                <c:pt idx="4">
                  <c:v>Christopher Nolan</c:v>
                </c:pt>
                <c:pt idx="5">
                  <c:v>Damien Chazelle</c:v>
                </c:pt>
                <c:pt idx="6">
                  <c:v>Majid Majidi</c:v>
                </c:pt>
                <c:pt idx="7">
                  <c:v>Richard Marquand</c:v>
                </c:pt>
                <c:pt idx="8">
                  <c:v>Ron Fricke</c:v>
                </c:pt>
                <c:pt idx="9">
                  <c:v>Sergio Leone</c:v>
                </c:pt>
                <c:pt idx="10">
                  <c:v>Tony Kaye</c:v>
                </c:pt>
              </c:strCache>
            </c:strRef>
          </c:cat>
          <c:val>
            <c:numRef>
              <c:f>TASK4!$B$4:$B$15</c:f>
              <c:numCache>
                <c:formatCode>General</c:formatCode>
                <c:ptCount val="11"/>
                <c:pt idx="0">
                  <c:v>8.6999999999999993</c:v>
                </c:pt>
                <c:pt idx="1">
                  <c:v>8.5</c:v>
                </c:pt>
                <c:pt idx="2">
                  <c:v>8.4</c:v>
                </c:pt>
                <c:pt idx="3">
                  <c:v>8.6</c:v>
                </c:pt>
                <c:pt idx="4">
                  <c:v>8.4250000000000007</c:v>
                </c:pt>
                <c:pt idx="5">
                  <c:v>8.5</c:v>
                </c:pt>
                <c:pt idx="6">
                  <c:v>8.5</c:v>
                </c:pt>
                <c:pt idx="7">
                  <c:v>8.4</c:v>
                </c:pt>
                <c:pt idx="8">
                  <c:v>8.5</c:v>
                </c:pt>
                <c:pt idx="9">
                  <c:v>8.4333333333333336</c:v>
                </c:pt>
                <c:pt idx="10">
                  <c:v>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97-4EDA-97C5-02BD17D2C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90238464"/>
        <c:axId val="990240864"/>
        <c:axId val="0"/>
      </c:bar3DChart>
      <c:catAx>
        <c:axId val="99023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40864"/>
        <c:crosses val="autoZero"/>
        <c:auto val="1"/>
        <c:lblAlgn val="ctr"/>
        <c:lblOffset val="100"/>
        <c:noMultiLvlLbl val="0"/>
      </c:catAx>
      <c:valAx>
        <c:axId val="9902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3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accent2">
          <a:lumMod val="40000"/>
          <a:lumOff val="6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53340</xdr:rowOff>
    </xdr:from>
    <xdr:to>
      <xdr:col>6</xdr:col>
      <xdr:colOff>556260</xdr:colOff>
      <xdr:row>26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DD321B-1997-9B3B-AB81-0CC7000F2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335280</xdr:colOff>
      <xdr:row>10</xdr:row>
      <xdr:rowOff>3810</xdr:rowOff>
    </xdr:from>
    <xdr:to>
      <xdr:col>5</xdr:col>
      <xdr:colOff>579120</xdr:colOff>
      <xdr:row>25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C82F27-5824-A6AC-3985-A399492CE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6</xdr:row>
      <xdr:rowOff>106680</xdr:rowOff>
    </xdr:from>
    <xdr:to>
      <xdr:col>15</xdr:col>
      <xdr:colOff>30480</xdr:colOff>
      <xdr:row>23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806D6F-358F-272E-ACB3-B5D88FCBE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434410</xdr:colOff>
      <xdr:row>1</xdr:row>
      <xdr:rowOff>163794</xdr:rowOff>
    </xdr:from>
    <xdr:to>
      <xdr:col>12</xdr:col>
      <xdr:colOff>478214</xdr:colOff>
      <xdr:row>21</xdr:row>
      <xdr:rowOff>36369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8AAA10-726F-82B6-12D5-C315CBC19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2</xdr:row>
      <xdr:rowOff>30480</xdr:rowOff>
    </xdr:from>
    <xdr:to>
      <xdr:col>11</xdr:col>
      <xdr:colOff>22860</xdr:colOff>
      <xdr:row>19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56CD9-F512-DF40-0BA6-2839359CF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pikishan Pekamwar" refreshedDate="45625.672391203705" createdVersion="8" refreshedVersion="8" minRefreshableVersion="3" recordCount="3656" xr:uid="{BAAFCB6F-B8DF-47CA-BA2F-31F8FEAEA168}">
  <cacheSource type="worksheet">
    <worksheetSource ref="A1:D1048576" sheet="TASK5"/>
  </cacheSource>
  <cacheFields count="4">
    <cacheField name="movie_title" numFmtId="0">
      <sharedItems containsBlank="1" count="3655">
        <s v="AvatarÂ "/>
        <s v="Pirates of the Caribbean: At World's EndÂ "/>
        <s v="SpectreÂ "/>
        <s v="The Dark Knight Rises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Night at the Museum: Secret of the TombÂ "/>
        <s v="MegamindÂ "/>
        <s v="Harry Potter and the Sorcerer's StoneÂ "/>
        <s v="R.I.P.D.Â "/>
        <s v="Pirates of the Caribbean: The Curse of the Black Pearl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WindtalkersÂ "/>
        <s v="The Huntsman: Winter's WarÂ "/>
        <s v="Teenage Mutant Ninja TurtlesÂ "/>
        <s v="GravityÂ "/>
        <s v="Dante's Peak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Mirror MirrorÂ "/>
        <s v="Scott Pilgrim vs. the WorldÂ "/>
        <s v="The CoreÂ "/>
        <s v="Nutty Professor II: The KlumpsÂ "/>
        <s v="Scooby-DooÂ "/>
        <s v="DreddÂ "/>
        <s v="Click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Hotel Transylvania 2Â 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Hotel for DogsÂ "/>
        <s v="Vertical LimitÂ "/>
        <s v="Charlie Wilson's WarÂ "/>
        <s v="Shark TaleÂ "/>
        <s v="DreamgirlsÂ 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Body of LiesÂ "/>
        <s v="Abraham Lincoln: Vampire HunterÂ "/>
        <s v="EntrapmentÂ 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DuplicityÂ "/>
        <s v="My Favorite MartianÂ "/>
        <s v="The SentinelÂ "/>
        <s v="Planet 51Â "/>
        <s v="Star Trek: NemesisÂ "/>
        <s v="Intolerable Cruelty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The Great RaidÂ "/>
        <s v="DeadpoolÂ "/>
        <s v="Holy ManÂ "/>
        <s v="American SniperÂ "/>
        <s v="GoosebumpsÂ "/>
        <s v="Just Like HeavenÂ "/>
        <s v="The Flintstones in Viva Rock VegasÂ "/>
        <s v="Rambo IIIÂ "/>
        <s v="LeatherheadsÂ "/>
        <s v="Did You Hear About the Morgans?Â "/>
        <s v="The InternshipÂ "/>
        <s v="Resident Evil: AfterlifeÂ "/>
        <s v="Red TailsÂ "/>
        <s v="The Devil's AdvocateÂ "/>
        <s v="That's My BoyÂ "/>
        <s v="DragonHeartÂ "/>
        <s v="After the SunsetÂ "/>
        <s v="Ghost Rider: Spirit of VengeanceÂ "/>
        <s v="Captain Corelli's MandolinÂ 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KnowingÂ "/>
        <s v="Failure to Launch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The Adventures of Ford FairlaneÂ "/>
        <s v="TrafficÂ "/>
        <s v="Indiana Jones and the Last CrusadeÂ "/>
        <s v="ChappieÂ "/>
        <s v="The Bone CollectorÂ "/>
        <s v="Panic Room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Dick TracyÂ "/>
        <s v="The Thomas Crown AffairÂ "/>
        <s v="Riding in Cars with Boy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Shadow ConspiracyÂ "/>
        <s v="Johnny English Reborn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icmacsÂ "/>
        <s v="8 Mil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The CrowÂ "/>
        <s v="The Time Traveler's Wife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Black Knight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Jersey GirlÂ "/>
        <s v="Alex CrossÂ "/>
        <s v="Midnight in the Garden of Good and Evil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Radio FlyerÂ "/>
        <s v="Blood In, Blood OutÂ "/>
        <s v="Smilla's Sense of SnowÂ "/>
        <s v="Femme FataleÂ "/>
        <s v="Ride with the Devil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A Few Good MenÂ "/>
        <s v="Exit WoundsÂ "/>
        <s v="Big Momma's House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AtonementÂ "/>
        <s v="Letters to JulietÂ "/>
        <s v="Black RainÂ "/>
        <s v="Corpse Bride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Mortal Kombat: AnnihilationÂ "/>
        <s v="Larry CrowneÂ "/>
        <s v="CarrieÂ "/>
        <s v="Take the LeadÂ "/>
        <s v="Gridiron GangÂ "/>
        <s v="What's the Worst That Could Happen?Â "/>
        <s v="9Â "/>
        <s v="Side Effects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Runner RunnerÂ "/>
        <s v="AntitrustÂ "/>
        <s v="GloryÂ "/>
        <s v="Once Upon a Time in AmericaÂ "/>
        <s v="Dead Man DownÂ "/>
        <s v="The Merchant of VeniceÂ "/>
        <s v="The Good ThiefÂ "/>
        <s v="Miss PotterÂ "/>
        <s v="The PromiseÂ "/>
        <s v="DOA: Dead or AliveÂ "/>
        <s v="The Assassination of Jesse James by the Coward Robert FordÂ "/>
        <s v="1911Â "/>
        <s v="Machine Gun PreacherÂ "/>
        <s v="Pitch Perfect 2Â "/>
        <s v="Walk the LineÂ "/>
        <s v="Keeping the FaithÂ "/>
        <s v="The BorrowersÂ "/>
        <s v="Frost/Nixon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Star Trek VI: The Undiscovered CountryÂ "/>
        <s v="Divine Secrets of the Ya-Ya SisterhoodÂ "/>
        <s v="Kiss the GirlsÂ "/>
        <s v="The Blues BrothersÂ "/>
        <s v="Joyful NoiseÂ "/>
        <s v="About a BoyÂ "/>
        <s v="Lake PlacidÂ "/>
        <s v="Lucky Number SlevinÂ "/>
        <s v="The Right StuffÂ "/>
        <s v="AnonymousÂ "/>
        <s v="Dark CityÂ "/>
        <s v="The Duchess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The Curse of the Jade Scorpion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Freddy vs. Jason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Dance FlickÂ "/>
        <s v="The Shawshank RedemptionÂ "/>
        <s v="Crocodile Dundee in Los AngelesÂ "/>
        <s v="KingpinÂ "/>
        <s v="The GamblerÂ "/>
        <s v="August: Osage CountyÂ "/>
        <s v="A Lot Like LoveÂ "/>
        <s v="Eddie the EagleÂ "/>
        <s v="He Got GameÂ "/>
        <s v="Don Juan DeMarco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Shark Night 3DÂ "/>
        <s v="Angela's AshesÂ "/>
        <s v="Draft DayÂ "/>
        <s v="The ConspiratorÂ "/>
        <s v="Lords of DogtownÂ "/>
        <s v="The 33Â "/>
        <s v="Big Trouble in Little China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UnderclassmanÂ "/>
        <s v="Say It Isn't SoÂ "/>
        <s v="The World's Fastest IndianÂ "/>
        <s v="Tank GirlÂ "/>
        <s v="King's RansomÂ "/>
        <s v="BlindnessÂ "/>
        <s v="BloodRayneÂ "/>
        <s v="Where the Truth LiesÂ "/>
        <s v="Without LimitsÂ "/>
        <s v="Me and Orson WellesÂ "/>
        <s v="The Best OfferÂ "/>
        <s v="Bad Lieutenant: Port of Call New OrleansÂ "/>
        <s v="Little White LiesÂ "/>
        <s v="Love RanchÂ "/>
        <s v="The Counselor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Coco Before ChanelÂ "/>
        <s v="ChÃ©riÂ "/>
        <s v="Vanity Fair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Black BookÂ "/>
        <s v="Joyeux NoelÂ "/>
        <s v="Hit and RunÂ "/>
        <s v="Mad MoneyÂ "/>
        <s v="Before I Go to SleepÂ "/>
        <s v="StoneÂ "/>
        <s v="MoliÃ¨reÂ "/>
        <s v="Out of the FurnaceÂ "/>
        <s v="Michael ClaytonÂ "/>
        <s v="My Fellow AmericansÂ "/>
        <s v="Arlington Road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The TransporterÂ "/>
        <s v="Never Back DownÂ "/>
        <s v="The Rage: Carrie 2Â 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Date MovieÂ "/>
        <s v="Return to Never LandÂ "/>
        <s v="SelmaÂ "/>
        <s v="The Jungle Book 2Â "/>
        <s v="BoogeymanÂ "/>
        <s v="PremonitionÂ "/>
        <s v="The Tigger MovieÂ "/>
        <s v="MaxÂ 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MilkÂ "/>
        <s v="RisenÂ "/>
        <s v="Ghost ShipÂ "/>
        <s v="A Very Harold &amp; Kumar 3D ChristmasÂ "/>
        <s v="Wild Things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hortsÂ "/>
        <s v="To Die ForÂ "/>
        <s v="VampiresÂ "/>
        <s v="PsychoÂ "/>
        <s v="My Best Friend's GirlÂ "/>
        <s v="Endless LoveÂ "/>
        <s v="Georgia RuleÂ "/>
        <s v="Under the Rainbow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The Country BearsÂ "/>
        <s v="The Kite RunnerÂ "/>
        <s v="21 GramsÂ "/>
        <s v="PaparazziÂ "/>
        <s v="A Guy ThingÂ "/>
        <s v="LoserÂ "/>
        <s v="The Greatest Story Ever Told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Inherent ViceÂ "/>
        <s v="DoogalÂ "/>
        <s v="Battle of the YearÂ "/>
        <s v="An American CarolÂ "/>
        <s v="Machete KillsÂ "/>
        <s v="WillardÂ "/>
        <s v="Strange WildernessÂ "/>
        <s v="Topsy-TurvyÂ "/>
        <s v="A Dangerous MethodÂ "/>
        <s v="A Scanner DarklyÂ "/>
        <s v="Chasing MavericksÂ "/>
        <s v="Alone in the DarkÂ "/>
        <s v="BandslamÂ "/>
        <s v="BirthÂ "/>
        <s v="A Most Violent Year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By the SeaÂ "/>
        <s v="SteamboyÂ "/>
        <s v="The Game of Their LivesÂ "/>
        <s v="Rapa NuiÂ "/>
        <s v="Dylan Dog: Dead of NightÂ "/>
        <s v="People I KnowÂ "/>
        <s v="The Tempest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Back to the FutureÂ "/>
        <s v="House on Haunted HillÂ "/>
        <s v="I Can Do Bad All by MyselfÂ "/>
        <s v="The SwitchÂ "/>
        <s v="Just MarriedÂ "/>
        <s v="The Devil's DoubleÂ "/>
        <s v="Thomas and the Magic RailroadÂ "/>
        <s v="The CraziesÂ "/>
        <s v="Spirited AwayÂ "/>
        <s v="The BountyÂ "/>
        <s v="The Book ThiefÂ "/>
        <s v="Sex DriveÂ "/>
        <s v="Leap YearÂ "/>
        <s v="Take Me Home TonightÂ "/>
        <s v="The NutcrackerÂ "/>
        <s v="Kansas CityÂ "/>
        <s v="The Amityville HorrorÂ "/>
        <s v="Adaptation.Â "/>
        <s v="Land of the Dead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idnight SpecialÂ "/>
        <s v="Anything ElseÂ "/>
        <s v="The Railway ManÂ "/>
        <s v="The White RibbonÂ "/>
        <s v="The WraithÂ "/>
        <s v="The Salton SeaÂ "/>
        <s v="One Man's HeroÂ "/>
        <s v="RenaissanceÂ "/>
        <s v="SuperbadÂ "/>
        <s v="Step Up 2: The StreetsÂ "/>
        <s v="Hoodwinked!Â "/>
        <s v="Hotel RwandaÂ "/>
        <s v="HitmanÂ "/>
        <s v="Black Nativity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Evil DeadÂ "/>
        <s v="My Life in RuinsÂ "/>
        <s v="American DreamzÂ "/>
        <s v="Superman IV: The Quest for PeaceÂ "/>
        <s v="Running ScaredÂ "/>
        <s v="Shanghai SurpriseÂ "/>
        <s v="The IllusionistÂ "/>
        <s v="RoarÂ "/>
        <s v="Veronica GuerinÂ "/>
        <s v="Southland Tales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GoodÂ "/>
        <s v="Enter the VoidÂ "/>
        <s v="VampsÂ "/>
        <s v="The HomesmanÂ "/>
        <s v="Juwanna Man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The Yellow HandkerchiefÂ "/>
        <s v="The Color PurpleÂ "/>
        <s v="The Imitation GameÂ "/>
        <s v="Private Benjamin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Wag the DogÂ "/>
        <s v="The Lizzie McGuire MovieÂ "/>
        <s v="SnitchÂ "/>
        <s v="KrampusÂ "/>
        <s v="The Faculty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Highlander: EndgameÂ "/>
        <s v="IdlewildÂ "/>
        <s v="One DayÂ "/>
        <s v="Whip It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You Will Meet a Tall Dark StrangerÂ "/>
        <s v="Never Let Me GoÂ "/>
        <s v="TranssiberianÂ "/>
        <s v="The Clan of the Cave BearÂ "/>
        <s v="Crazy in AlabamaÂ "/>
        <s v="Funny GamesÂ "/>
        <s v="MetropolisÂ "/>
        <s v="District B13Â "/>
        <s v="Things to Do in Denver When You're DeadÂ "/>
        <s v="The AssassinÂ "/>
        <s v="Buffalo SoldiersÂ "/>
        <s v="Ong-bak 2Â "/>
        <s v="The Midnight Meat TrainÂ "/>
        <s v="The Son of No OneÂ "/>
        <s v="All the Queen's MenÂ "/>
        <s v="The Good NightÂ "/>
        <s v="Groundhog DayÂ "/>
        <s v="Magic Mike XXLÂ "/>
        <s v="Romeo + JulietÂ "/>
        <s v="Sarah's KeyÂ "/>
        <s v="UnforgivenÂ "/>
        <s v="ManderlayÂ "/>
        <s v="Slumdog MillionaireÂ "/>
        <s v="Fatal AttractionÂ "/>
        <s v="Pretty WomanÂ "/>
        <s v="Crocodile Dundee IIÂ "/>
        <s v="Born on the Fourth of JulyÂ "/>
        <s v="Cool RunningsÂ "/>
        <s v="My Bloody ValentineÂ "/>
        <s v="Stomp the YardÂ "/>
        <s v="The Spy Who Loved MeÂ "/>
        <s v="Urban Legend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CrooklynÂ "/>
        <s v="Jason XÂ "/>
        <s v="BobbyÂ "/>
        <s v="Head Over HeelsÂ "/>
        <s v="Fun SizeÂ "/>
        <s v="Little ChildrenÂ "/>
        <s v="GossipÂ "/>
        <s v="A Walk on the MoonÂ "/>
        <s v="Catch a FireÂ "/>
        <s v="Soul SurvivorsÂ "/>
        <s v="Jefferson in ParisÂ "/>
        <s v="CaravansÂ "/>
        <s v="Mr. TurnerÂ "/>
        <s v="Amen.Â "/>
        <s v="The Lucky OnesÂ "/>
        <s v="MargaretÂ "/>
        <s v="FlippedÂ "/>
        <s v="Brokeback MountainÂ "/>
        <s v="CluelessÂ "/>
        <s v="Far from HeavenÂ "/>
        <s v="Hot Tub Time Machine 2Â "/>
        <s v="QuillsÂ "/>
        <s v="Seven PsychopathsÂ "/>
        <s v="DownfallÂ "/>
        <s v="The Sea Inside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RoomÂ "/>
        <s v="Dirty WorkÂ "/>
        <s v="Serial MomÂ "/>
        <s v="DickÂ 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The Crocodile Hunter: Collision CourseÂ "/>
        <s v="I Love You Phillip MorrisÂ "/>
        <s v="Antwone FisherÂ "/>
        <s v="The Emperor's ClubÂ "/>
        <s v="True RomanceÂ "/>
        <s v="Glengarry Glen RossÂ "/>
        <s v="The Killer Inside MeÂ "/>
        <s v="Sorority Row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Stir of EchoesÂ "/>
        <s v="PhilomenaÂ "/>
        <s v="The Upside of AngerÂ "/>
        <s v="AquamarineÂ "/>
        <s v="Paper TownsÂ "/>
        <s v="NebraskaÂ "/>
        <s v="Tales from the Crypt: Demon KnightÂ "/>
        <s v="Max Keeble's Big MoveÂ "/>
        <s v="Young AdultÂ "/>
        <s v="CrankÂ "/>
        <s v="Living Out Loud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TradeÂ "/>
        <s v="FatelessÂ "/>
        <s v="Breakfast of ChampionsÂ "/>
        <s v="City of Life and DeathÂ "/>
        <s v="5 Days of WarÂ "/>
        <s v="SnatchÂ "/>
        <s v="Pet SemataryÂ "/>
        <s v="GremlinsÂ "/>
        <s v="Star Wars: Episode IV - A New HopeÂ "/>
        <s v="Dirty GrandpaÂ "/>
        <s v="Doctor ZhivagoÂ "/>
        <s v="High School Musical 3: Senior YearÂ "/>
        <s v="The FighterÂ "/>
        <s v="My Cousin VinnyÂ "/>
        <s v="If I StayÂ "/>
        <s v="Major LeagueÂ "/>
        <s v="Phone BoothÂ "/>
        <s v="A Walk to RememberÂ "/>
        <s v="Dead Man WalkingÂ "/>
        <s v="Cruel IntentionsÂ "/>
        <s v="Saw VIÂ "/>
        <s v="The Secret Life of BeesÂ "/>
        <s v="Corky RomanoÂ "/>
        <s v="Raising CainÂ "/>
        <s v="Invaders from MarsÂ "/>
        <s v="Brookly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Copying BeethovenÂ "/>
        <s v="Saw V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For Greater Glory: The True Story of CristiadaÂ "/>
        <s v="Good Will Hunting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Sinister 2Â "/>
        <s v="SparkleÂ "/>
        <s v="ValentineÂ "/>
        <s v="The Fourth KindÂ "/>
        <s v="A Prairie Home CompanionÂ "/>
        <s v="Sugar Hill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CorruptorÂ "/>
        <s v="MudÂ "/>
        <s v="Reno 911!: MiamiÂ "/>
        <s v="One Direction: This Is Us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MacGruberÂ "/>
        <s v="Dirty Pretty ThingsÂ "/>
        <s v="Movie 43Â "/>
        <s v="Over Her Dead BodyÂ "/>
        <s v="Seeking a Friend for the End of the WorldÂ "/>
        <s v="American History XÂ "/>
        <s v="The CollectionÂ "/>
        <s v="Teacher's PetÂ "/>
        <s v="The Red ViolinÂ "/>
        <s v="The Straight StoryÂ "/>
        <s v="Deuces WildÂ "/>
        <s v="Bad WordsÂ "/>
        <s v="Black or WhiteÂ "/>
        <s v="On the LineÂ "/>
        <s v="Rescue Dawn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Cecil B. DeMentedÂ "/>
        <s v="Killer JoeÂ "/>
        <s v="The JonesesÂ "/>
        <s v="Owning MahownyÂ "/>
        <s v="The Brothers SolomonÂ "/>
        <s v="My Blueberry NightsÂ "/>
        <s v="Swept AwayÂ "/>
        <s v="War, Inc.Â "/>
        <s v="Shaolin SoccerÂ "/>
        <s v="The Brown BunnyÂ "/>
        <s v="RosewaterÂ "/>
        <s v="Imaginary HeroesÂ "/>
        <s v="High Heels and Low LifesÂ "/>
        <s v="SeveranceÂ "/>
        <s v="EdmondÂ "/>
        <s v="Police Academy: Mission to MoscowÂ "/>
        <s v="An Alan Smithee Film: Burn Hollywood BurnÂ "/>
        <s v="The Open RoadÂ "/>
        <s v="The Good GuyÂ "/>
        <s v="MotherhoodÂ "/>
        <s v="Blonde AmbitionÂ "/>
        <s v="The Oxford MurdersÂ "/>
        <s v="EulogyÂ "/>
        <s v="The Good, the Bad, the WeirdÂ "/>
        <s v="The Lost CityÂ "/>
        <s v="Next FridayÂ "/>
        <s v="You Only Live TwiceÂ "/>
        <s v="AmourÂ "/>
        <s v="Poltergeist IIIÂ "/>
        <s v="It's a Mad, Mad, Mad, Mad WorldÂ "/>
        <s v="Richard IIIÂ "/>
        <s v="MelancholiaÂ "/>
        <s v="Jab Tak Hai JaanÂ "/>
        <s v="AlienÂ "/>
        <s v="The Texas Chain Saw MassacreÂ "/>
        <s v="The RunawaysÂ "/>
        <s v="Fiddler on the RoofÂ "/>
        <s v="Thunderball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Black ChristmasÂ "/>
        <s v="Henry VÂ "/>
        <s v="The Way of the GunÂ "/>
        <s v="Igby Goes DownÂ "/>
        <s v="PCUÂ "/>
        <s v="GracieÂ "/>
        <s v="Trust the ManÂ "/>
        <s v="Hamlet 2Â "/>
        <s v="Glee: The 3D Concert MovieÂ "/>
        <s v="The Legend of SuriyothaiÂ "/>
        <s v="Two Evil EyesÂ "/>
        <s v="All or NothingÂ "/>
        <s v="Princess KaiulaniÂ "/>
        <s v="Opal DreamÂ "/>
        <s v="Flame and CitronÂ "/>
        <s v="UndiscoveredÂ "/>
        <s v="Crocodile DundeeÂ "/>
        <s v="AwakeÂ "/>
        <s v="Skin TradeÂ "/>
        <s v="Crazy HeartÂ "/>
        <s v="The RoseÂ "/>
        <s v="Baggage ClaimÂ "/>
        <s v="ElectionÂ "/>
        <s v="The DUFFÂ "/>
        <s v="GlitterÂ "/>
        <s v="Bright StarÂ "/>
        <s v="My Name Is KhanÂ "/>
        <s v="LimboÂ "/>
        <s v="Repo! The Genetic OperaÂ "/>
        <s v="Pulp Fiction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uch Ado About NothingÂ "/>
        <s v="On Her Majesty's Secret ServiceÂ "/>
        <s v="New NightmareÂ "/>
        <s v="Drive Me CrazyÂ "/>
        <s v="Half BakedÂ "/>
        <s v="New in TownÂ "/>
        <s v="American PsychoÂ "/>
        <s v="The Good GirlÂ "/>
        <s v="The Boondock Saints II: All Saints DayÂ "/>
        <s v="Enough SaidÂ "/>
        <s v="Easy AÂ "/>
        <s v="Shadow of the VampireÂ "/>
        <s v="PromÂ "/>
        <s v="Held UpÂ "/>
        <s v="Woman on TopÂ 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Secret of KellsÂ "/>
        <s v="Begin AgainÂ "/>
        <s v="Down in the ValleyÂ "/>
        <s v="Brooklyn RulesÂ "/>
        <s v="The Singing DetectiveÂ "/>
        <s v="FidoÂ "/>
        <s v="The Wendell Baker StoryÂ "/>
        <s v="Wild TargetÂ "/>
        <s v="PathologyÂ "/>
        <s v="10th &amp; WolfÂ "/>
        <s v="Dear WendyÂ "/>
        <s v="AkiraÂ "/>
        <s v="Imagine Me &amp; YouÂ "/>
        <s v="The Blood of HeroesÂ "/>
        <s v="Driving Miss DaisyÂ "/>
        <s v="Soul FoodÂ "/>
        <s v="Rumble in the BronxÂ "/>
        <s v="Thank You for SmokingÂ "/>
        <s v="Hostel: Part IIÂ "/>
        <s v="An EducationÂ "/>
        <s v="The Hotel New HampshireÂ "/>
        <s v="NarcÂ "/>
        <s v="Men with BroomsÂ "/>
        <s v="Witless ProtectionÂ "/>
        <s v="ExtractÂ "/>
        <s v="Code 46Â "/>
        <s v="Albert NobbsÂ "/>
        <s v="PersepolisÂ "/>
        <s v="The Neon DemonÂ "/>
        <s v="Harry BrownÂ "/>
        <s v="The Omega CodeÂ "/>
        <s v="Juno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Jumping the BroomÂ "/>
        <s v="Good Night, and Good Luck.Â "/>
        <s v="CapoteÂ "/>
        <s v="DesperadoÂ "/>
        <s v="Logan's RunÂ "/>
        <s v="The Man with the Golden GunÂ "/>
        <s v="Action JacksonÂ "/>
        <s v="The DescentÂ "/>
        <s v="Devil's DueÂ "/>
        <s v="Flirting with DisasterÂ "/>
        <s v="The Devil's RejectsÂ "/>
        <s v="DopeÂ "/>
        <s v="In Too DeepÂ "/>
        <s v="House of 1000 CorpsesÂ "/>
        <s v="A Serious ManÂ "/>
        <s v="Get LowÂ "/>
        <s v="Warlock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The Other Side of HeavenÂ "/>
        <s v="RedbeltÂ "/>
        <s v="CyrusÂ "/>
        <s v="A Dog of FlandersÂ "/>
        <s v="Auto FocusÂ "/>
        <s v="Factory GirlÂ "/>
        <s v="We Need to Talk About KevinÂ "/>
        <s v="The Mighty MacsÂ "/>
        <s v="Mother and ChildÂ "/>
        <s v="March or DieÂ "/>
        <s v="Les visiteursÂ "/>
        <s v="SomewhereÂ "/>
        <s v="Chairman of the BoardÂ "/>
        <s v="HesherÂ "/>
        <s v="The Heart of MeÂ "/>
        <s v="FreeheldÂ "/>
        <s v="The Extra ManÂ "/>
        <s v="Ca$hÂ "/>
        <s v="Wah-WahÂ "/>
        <s v="Pale RiderÂ "/>
        <s v="Dazed and ConfusedÂ "/>
        <s v="The ChumscrubberÂ "/>
        <s v="ShadeÂ "/>
        <s v="House at the End of the StreetÂ "/>
        <s v="IncendiesÂ "/>
        <s v="Remember Me, My LoveÂ "/>
        <s v="Elite SquadÂ "/>
        <s v="AnnabelleÂ "/>
        <s v="Bran Nue DaeÂ "/>
        <s v="Boyz n the HoodÂ "/>
        <s v="La BambaÂ "/>
        <s v="Dressed to KillÂ "/>
        <s v="The Adventures of Huck FinnÂ "/>
        <s v="GoÂ "/>
        <s v="Friends with Money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The MessengerÂ "/>
        <s v="ControlÂ "/>
        <s v="The TerminatorÂ "/>
        <s v="Good Bye Lenin!Â "/>
        <s v="The Damned UnitedÂ 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ystic PizzaÂ "/>
        <s v="Sliding DoorsÂ "/>
        <s v="Tales from the HoodÂ "/>
        <s v="The Last King of ScotlandÂ "/>
        <s v="Halloween 5Â "/>
        <s v="Bernie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Miss MarchÂ "/>
        <s v="Wish I Was HereÂ "/>
        <s v="Simply IrresistibleÂ "/>
        <s v="Hedwig and the Angry InchÂ "/>
        <s v="Only the StrongÂ "/>
        <s v="Shattered GlassÂ "/>
        <s v="NovocaineÂ "/>
        <s v="The WacknessÂ "/>
        <s v="Beastmaster 2: Through the Portal of TimeÂ "/>
        <s v="The 5th QuarterÂ "/>
        <s v="The GreatestÂ "/>
        <s v="Come Early MorningÂ "/>
        <s v="Lucky BreakÂ "/>
        <s v="Surfer, DudeÂ "/>
        <s v="DeadfallÂ "/>
        <s v="L'auberge espagnoleÂ "/>
        <s v="Winter in WartimeÂ "/>
        <s v="The ProtectorÂ "/>
        <s v="Bend It Like BeckhamÂ "/>
        <s v="Sunshine StateÂ "/>
        <s v="CrossoverÂ "/>
        <s v="[Rec] 2Â "/>
        <s v="The StingÂ "/>
        <s v="Chariots of FireÂ "/>
        <s v="Diary of a Mad Black WomanÂ "/>
        <s v="ShineÂ "/>
        <s v="Don JonÂ "/>
        <s v="Ghost WorldÂ "/>
        <s v="IrisÂ "/>
        <s v="The ChorusÂ "/>
        <s v="Mambo ItalianoÂ "/>
        <s v="WonderlandÂ "/>
        <s v="Do the Right ThingÂ "/>
        <s v="Harvard ManÂ "/>
        <s v="Le HavreÂ "/>
        <s v="R100Â "/>
        <s v="Salvation BoulevardÂ "/>
        <s v="The TenÂ "/>
        <s v="HeadhuntersÂ "/>
        <s v="Saint Ralph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Freddy's Dead: The Final NightmareÂ "/>
        <s v="MonsterÂ "/>
        <s v="Paranormal Activity: The Marked Ones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Doug's 1st MovieÂ "/>
        <s v="The ApostleÂ "/>
        <s v="Our Idiot BrotherÂ "/>
        <s v="The Players ClubÂ "/>
        <s v="As Above, So BelowÂ "/>
        <s v="AddictedÂ "/>
        <s v="Eve's BayouÂ "/>
        <s v="Still Alice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Not Easily BrokenÂ "/>
        <s v="Digimon: The MovieÂ "/>
        <s v="Saved!Â "/>
        <s v="The Barbarian InvasionsÂ "/>
        <s v="The ForsakenÂ "/>
        <s v="UHFÂ "/>
        <s v="Slums of Beverly HillsÂ "/>
        <s v="MadeÂ "/>
        <s v="MoonÂ "/>
        <s v="The Sweet HereafterÂ "/>
        <s v="Of Gods and MenÂ "/>
        <s v="Bottle Shock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Bottle RocketÂ "/>
        <s v="Albino AlligatorÂ "/>
        <s v="Lovely, StillÂ "/>
        <s v="Desert BlueÂ "/>
        <s v="RedactedÂ "/>
        <s v="FascinationÂ "/>
        <s v="I Served the King of EnglandÂ "/>
        <s v="Sling BladeÂ "/>
        <s v="HostelÂ "/>
        <s v="Tristram Shandy: A Cock and Bull StoryÂ "/>
        <s v="Take ShelterÂ "/>
        <s v="Lady in WhiteÂ "/>
        <s v="The Texas Chainsaw Massacre 2Â "/>
        <s v="Only God ForgivesÂ "/>
        <s v="The Names of LoveÂ "/>
        <s v="Savage GraceÂ "/>
        <s v="Police AcademyÂ "/>
        <s v="Four Weddings and a FuneralÂ "/>
        <s v="25th HourÂ "/>
        <s v="BoundÂ "/>
        <s v="Requiem for a DreamÂ "/>
        <s v="TangoÂ "/>
        <s v="Donnie DarkoÂ "/>
        <s v="CharacterÂ "/>
        <s v="SpunÂ "/>
        <s v="Lady VengeanceÂ "/>
        <s v="Mean MachineÂ "/>
        <s v="ExiledÂ "/>
        <s v="After.LifeÂ "/>
        <s v="One Flew Over the Cuckoo's NestÂ "/>
        <s v="The SweeneyÂ "/>
        <s v="Whale RiderÂ "/>
        <s v="Night WatchÂ "/>
        <s v="The Crying GameÂ "/>
        <s v="Porky'sÂ "/>
        <s v="Survival of the DeadÂ "/>
        <s v="Lost in TranslationÂ "/>
        <s v="Annie HallÂ "/>
        <s v="The Greatest Show on EarthÂ "/>
        <s v="Monster's BallÂ "/>
        <s v="MaggieÂ "/>
        <s v="Leaving Las VegasÂ "/>
        <s v="The Boy Next DoorÂ "/>
        <s v="The Kids Are All RightÂ "/>
        <s v="They LiveÂ "/>
        <s v="The Last Exorcism Part IIÂ "/>
        <s v="BoyhoodÂ "/>
        <s v="ScoopÂ "/>
        <s v="The WashÂ "/>
        <s v="3 StrikesÂ "/>
        <s v="The CoolerÂ "/>
        <s v="The Night ListenerÂ "/>
        <s v="The OrphanageÂ "/>
        <s v="A Haunted House 2Â "/>
        <s v="The Rules of Attracti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MirrormaskÂ "/>
        <s v="SamsaraÂ "/>
        <s v="The BarbariansÂ "/>
        <s v="Poolhall JunkiesÂ "/>
        <s v="The Loss of Sexual InnocenceÂ "/>
        <s v="JoeÂ "/>
        <s v="Shooting FishÂ "/>
        <s v="PrisonÂ "/>
        <s v="Psycho Beach PartyÂ "/>
        <s v="The Big TeaseÂ "/>
        <s v="TrustÂ "/>
        <s v="An Everlasting PieceÂ "/>
        <s v="AdoreÂ "/>
        <s v="Mondays in the SunÂ "/>
        <s v="Stake LandÂ "/>
        <s v="The Last Time I Committed SuicideÂ "/>
        <s v="Futuro BeachÂ "/>
        <s v="Gone with the WindÂ "/>
        <s v="Desert DancerÂ "/>
        <s v="Major DundeeÂ "/>
        <s v="Annie Get Your GunÂ "/>
        <s v="DefendorÂ "/>
        <s v="The PirateÂ "/>
        <s v="The Good HeartÂ "/>
        <s v="The History BoysÂ "/>
        <s v="The Full MontyÂ "/>
        <s v="Airplane!Â "/>
        <s v="FridayÂ "/>
        <s v="Menace II SocietyÂ "/>
        <s v="Creepshow 2Â "/>
        <s v="The WitchÂ "/>
        <s v="I Got the Hook UpÂ "/>
        <s v="She's the OneÂ "/>
        <s v="Gods and MonstersÂ "/>
        <s v="The Secret in Their EyesÂ "/>
        <s v="Evil Dead IIÂ "/>
        <s v="Pootie TangÂ "/>
        <s v="La otra conquistaÂ "/>
        <s v="TrollhunterÂ "/>
        <s v="Ira &amp; AbbyÂ "/>
        <s v="Winter PassingÂ "/>
        <s v="D.E.B.S.Â "/>
        <s v="March of the PenguinsÂ "/>
        <s v="Margin CallÂ "/>
        <s v="ChokeÂ "/>
        <s v="WhiplashÂ "/>
        <s v="City of GodÂ "/>
        <s v="Human TrafficÂ "/>
        <s v="The HuntÂ "/>
        <s v="BellaÂ "/>
        <s v="Maria Full of GraceÂ "/>
        <s v="BeginnersÂ "/>
        <s v="Animal HouseÂ "/>
        <s v="GoldfingerÂ "/>
        <s v="TrainspottingÂ "/>
        <s v="The Original Kings of ComedyÂ "/>
        <s v="Paranormal Activity 2Â "/>
        <s v="Waking Ned DevineÂ "/>
        <s v="Bowling for ColumbineÂ "/>
        <s v="A Nightmare on Elm Street 2: Freddy's RevengeÂ "/>
        <s v="A Room with a ViewÂ "/>
        <s v="The PurgeÂ "/>
        <s v="SinisterÂ "/>
        <s v="Martin Lawrence Live: RunteldatÂ "/>
        <s v="Air BudÂ "/>
        <s v="Jason Lives: Friday the 13th Part VIÂ "/>
        <s v="The Bridge on the River KwaiÂ "/>
        <s v="Spaced InvadersÂ "/>
        <s v="Jason Goes to Hell: The Final FridayÂ "/>
        <s v="Dave Chappelle's Block PartyÂ "/>
        <s v="Next Day AirÂ "/>
        <s v="Phat GirlzÂ "/>
        <s v="Before MidnightÂ "/>
        <s v="Teen Wolf TooÂ "/>
        <s v="Phantasm IIÂ "/>
        <s v="Real Women Have CurvesÂ "/>
        <s v="East Is EastÂ "/>
        <s v="WhippedÂ "/>
        <s v="Kama Sutra: A Tale of LoveÂ "/>
        <s v="Warlock: The ArmageddonÂ "/>
        <s v="8 Heads in a Duffel BagÂ "/>
        <s v="Thirteen Conversations About One ThingÂ "/>
        <s v="JawbreakerÂ "/>
        <s v="BasquiatÂ "/>
        <s v="TsotsiÂ "/>
        <s v="DysFunktional FamilyÂ "/>
        <s v="TuskÂ "/>
        <s v="OldboyÂ "/>
        <s v="Letters to GodÂ "/>
        <s v="Hobo with a ShotgunÂ "/>
        <s v="BacheloretteÂ "/>
        <s v="Tim and Eric's Billion Dollar MovieÂ "/>
        <s v="Summer StormÂ "/>
        <s v="Chain LetterÂ "/>
        <s v="Just LookingÂ "/>
        <s v="The DivideÂ "/>
        <s v="Central StationÂ "/>
        <s v="Boynton Beach ClubÂ "/>
        <s v="High TensionÂ "/>
        <s v="Hustle &amp; FlowÂ "/>
        <s v="Some Like It HotÂ "/>
        <s v="Friday the 13th Part VII: The New BloodÂ "/>
        <s v="The Wizard of OzÂ "/>
        <s v="Young FrankensteinÂ "/>
        <s v="Diary of the DeadÂ "/>
        <s v="Ulee's GoldÂ "/>
        <s v="Blazing SaddlesÂ "/>
        <s v="Friday the 13th: The Final ChapterÂ "/>
        <s v="MauriceÂ "/>
        <s v="TimecrimesÂ "/>
        <s v="A Haunted HouseÂ "/>
        <s v="2016: Obama's AmericaÂ "/>
        <s v="That Thing You Do!Â "/>
        <s v="Halloween III: Season of the WitchÂ "/>
        <s v="Kevin Hart: Let Me ExplainÂ "/>
        <s v="My Own Private IdahoÂ "/>
        <s v="Garden StateÂ "/>
        <s v="Before SunriseÂ "/>
        <s v="Jesus' SonÂ "/>
        <s v="Robot &amp; FrankÂ "/>
        <s v="My Life Without MeÂ "/>
        <s v="The Spectacular NowÂ "/>
        <s v="ReligulousÂ "/>
        <s v="FuelÂ "/>
        <s v="Eye of the DolphinÂ "/>
        <s v="8: The Mormon PropositionÂ "/>
        <s v="The Other End of the LineÂ "/>
        <s v="AnatomyÂ "/>
        <s v="Sleep DealerÂ "/>
        <s v="SuperÂ "/>
        <s v="Get on the BusÂ "/>
        <s v="Thr3eÂ "/>
        <s v="This Is EnglandÂ "/>
        <s v="Go for It!Â "/>
        <s v="Friday the 13th Part IIIÂ "/>
        <s v="Friday the 13th: A New BeginningÂ "/>
        <s v="The Last Sin EaterÂ "/>
        <s v="The Best Years of Our LivesÂ "/>
        <s v="EllingÂ "/>
        <s v="From Russia with LoveÂ "/>
        <s v="The Toxic Avenger Part IIÂ "/>
        <s v="It FollowsÂ "/>
        <s v="Mad Max 2: The Road WarriorÂ "/>
        <s v="The Legend of Drunken MasterÂ "/>
        <s v="Boys Don't CryÂ "/>
        <s v="Silent HouseÂ "/>
        <s v="The Lives of OthersÂ "/>
        <s v="CourageousÂ "/>
        <s v="The Triplets of BellevilleÂ "/>
        <s v="Smoke SignalsÂ "/>
        <s v="Before SunsetÂ "/>
        <s v="Amores PerrosÂ "/>
        <s v="ThirteenÂ "/>
        <s v="Winter's BoneÂ "/>
        <s v="Me and You and Everyone We KnowÂ "/>
        <s v="We Are Your FriendsÂ "/>
        <s v="Harsh TimesÂ "/>
        <s v="CaptiveÂ "/>
        <s v="Full FrontalÂ "/>
        <s v="WitchboardÂ "/>
        <s v="ShortbusÂ "/>
        <s v="Waltz with BashirÂ "/>
        <s v="The Book of Mormon Movie, Volume 1: The JourneyÂ "/>
        <s v="The Diary of a Teenage GirlÂ "/>
        <s v="In the Shadow of the MoonÂ "/>
        <s v="Inside Deep ThroatÂ "/>
        <s v="The Virginity HitÂ "/>
        <s v="House of DÂ "/>
        <s v="Six-String SamuraiÂ "/>
        <s v="Saint John of Las VegasÂ "/>
        <s v="StonewallÂ "/>
        <s v="LondonÂ "/>
        <s v="SherrybabyÂ "/>
        <s v="Gangster's Paradise: JerusalemaÂ "/>
        <s v="The Lady from ShanghaiÂ "/>
        <s v="The Ghastly Love of Johnny XÂ "/>
        <s v="River's EdgeÂ "/>
        <s v="NorthforkÂ "/>
        <s v="BuriedÂ "/>
        <s v="One to AnotherÂ "/>
        <s v="Man on WireÂ "/>
        <s v="Brotherly LoveÂ "/>
        <s v="The Last ExorcismÂ "/>
        <s v="El crimen del padre AmaroÂ "/>
        <s v="Beasts of the Southern WildÂ "/>
        <s v="SongcatcherÂ "/>
        <s v="Run Lola RunÂ "/>
        <s v="MayÂ "/>
        <s v="In the BedroomÂ "/>
        <s v="I Spit on Your GraveÂ "/>
        <s v="Happy, TexasÂ "/>
        <s v="My Summer of LoveÂ "/>
        <s v="The LunchboxÂ "/>
        <s v="YesÂ "/>
        <s v="CaramelÂ "/>
        <s v="Mississippi MermaidÂ "/>
        <s v="I Love Your WorkÂ "/>
        <s v="WaitressÂ "/>
        <s v="BloodsportÂ "/>
        <s v="The Squid and the WhaleÂ "/>
        <s v="Kissing Jessica SteinÂ "/>
        <s v="ExoticaÂ "/>
        <s v="Buffalo '66Â "/>
        <s v="InsidiousÂ "/>
        <s v="Nine QueensÂ "/>
        <s v="The Ballad of Jack and RoseÂ "/>
        <s v="The To Do ListÂ "/>
        <s v="Killing ZoeÂ "/>
        <s v="The BelieverÂ "/>
        <s v="Session 9Â "/>
        <s v="I Want Someone to Eat Cheese WithÂ "/>
        <s v="Modern TimesÂ "/>
        <s v="Stolen SummerÂ "/>
        <s v="My Name Is BruceÂ "/>
        <s v="PontypoolÂ "/>
        <s v="TruckerÂ "/>
        <s v="The Lords of SalemÂ "/>
        <s v="Snow White and the Seven DwarfsÂ "/>
        <s v="The Holy GirlÂ "/>
        <s v="Incident at Loch NessÂ "/>
        <s v="Lock, Stock and Two Smoking BarrelsÂ "/>
        <s v="The CelebrationÂ "/>
        <s v="Trees LoungeÂ "/>
        <s v="Journey from the FallÂ "/>
        <s v="The BasketÂ "/>
        <s v="The Hebrew HammerÂ "/>
        <s v="Friday the 13th Part 2Â "/>
        <s v="Sex, Lies, and VideotapeÂ "/>
        <s v="SawÂ "/>
        <s v="Super TroopersÂ "/>
        <s v="Monsoon WeddingÂ "/>
        <s v="You Can Count on MeÂ "/>
        <s v="But I'm a CheerleaderÂ "/>
        <s v="Home RunÂ "/>
        <s v="Reservoir DogsÂ "/>
        <s v="The Good, the Bad and the UglyÂ "/>
        <s v="The Second MotherÂ "/>
        <s v="Blue Like JazzÂ "/>
        <s v="Down and Out with the DollsÂ "/>
        <s v="AirborneÂ "/>
        <s v="Waiting...Â "/>
        <s v="From a Whisper to a ScreamÂ "/>
        <s v="Beyond the Black RainbowÂ "/>
        <s v="The Raid: RedemptionÂ "/>
        <s v="RockyÂ "/>
        <s v="Unfriended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The Green InfernoÂ "/>
        <s v="The SessionsÂ "/>
        <s v="Next Stop Wonderlan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SlamÂ "/>
        <s v="Brigham CityÂ "/>
        <s v="OrgazmoÂ "/>
        <s v="All the Real GirlsÂ "/>
        <s v="Dream with the FishesÂ "/>
        <s v="Blue CarÂ "/>
        <s v="Wristcutters: A Love StoryÂ "/>
        <s v="The Battle of Shaker HeightsÂ "/>
        <s v="The Act of KillingÂ "/>
        <s v="Taxi to the Dark SideÂ "/>
        <s v="Once in a Lifetime: The Extraordinary Story of the New York CosmosÂ "/>
        <s v="Antarctica: A Year on IceÂ "/>
        <s v="HardflipÂ "/>
        <s v="The House of the DevilÂ "/>
        <s v="The Perfect HostÂ "/>
        <s v="Safe MenÂ "/>
        <s v="The SpecialsÂ "/>
        <s v="Alone with HerÂ "/>
        <s v="Creative ControlÂ "/>
        <s v="SpecialÂ "/>
        <s v="In Her Line of FireÂ "/>
        <s v="The Jimmy ShowÂ "/>
        <s v="On the WaterfrontÂ "/>
        <s v="L!fe HappensÂ "/>
        <s v="4 Months, 3 Weeks and 2 DaysÂ "/>
        <s v="Hard CandyÂ "/>
        <s v="The QuietÂ "/>
        <s v="Fruitvale StationÂ "/>
        <s v="The Brass TeapotÂ "/>
        <s v="Latter DaysÂ "/>
        <s v="For a Good Time, Call...Â "/>
        <s v="Time ChangerÂ "/>
        <s v="A SeparationÂ "/>
        <s v="Welcome to the DollhouseÂ "/>
        <s v="Ruby in ParadiseÂ "/>
        <s v="Raising Victor VargasÂ "/>
        <s v="DeterrenceÂ "/>
        <s v="Dead SnowÂ "/>
        <s v="American GraffitiÂ "/>
        <s v="Aqua Teen Hunger Force Colon Movie Film for TheatersÂ "/>
        <s v="Safety Not GuaranteedÂ "/>
        <s v="Kill ListÂ "/>
        <s v="The InnkeepersÂ "/>
        <s v="Interview with the AssassinÂ "/>
        <s v="Donkey PunchÂ "/>
        <s v="Hoop DreamsÂ "/>
        <s v="L.I.E.Â "/>
        <s v="Half NelsonÂ "/>
        <s v="Top HatÂ "/>
        <s v="The Blair Witch ProjectÂ "/>
        <s v="WoodstockÂ "/>
        <s v="Mercy StreetsÂ "/>
        <s v="Broken VesselsÂ "/>
        <s v="A Hard Day's NightÂ "/>
        <s v="FireproofÂ "/>
        <s v="BenjiÂ "/>
        <s v="Open WaterÂ "/>
        <s v="Kingdom of the SpidersÂ "/>
        <s v="The Station AgentÂ "/>
        <s v="To Save a LifeÂ "/>
        <s v="Beyond the MatÂ "/>
        <s v="OsamaÂ "/>
        <s v="Sholem Aleichem: Laughing in the DarknessÂ "/>
        <s v="GrooveÂ "/>
        <s v="Twin Falls IdahoÂ "/>
        <s v="Mean CreekÂ "/>
        <s v="Hurricane StreetsÂ "/>
        <s v="Never AgainÂ "/>
        <s v="Civil BrandÂ "/>
        <s v="Lonesome JimÂ "/>
        <s v="Seven SamuraiÂ "/>
        <s v="Finishing the Game: The Search for a New Bruce LeeÂ "/>
        <s v="RubberÂ "/>
        <s v="Kiss the BrideÂ "/>
        <s v="The Slaughter RuleÂ "/>
        <s v="MonstersÂ "/>
        <s v="Detention of the DeadÂ "/>
        <s v="Straight Out of BrooklynÂ "/>
        <s v="Bloody SundayÂ "/>
        <s v="Conversations with Other WomenÂ "/>
        <s v="Poultrygeist: Night of the Chicken DeadÂ "/>
        <s v="42nd StreetÂ "/>
        <s v="MetropolitanÂ "/>
        <s v="Napoleon DynamiteÂ "/>
        <s v="Blue RuinÂ "/>
        <s v="Paranormal ActivityÂ "/>
        <s v="Monty Python and the Holy GrailÂ "/>
        <s v="QuinceaÃ±eraÂ "/>
        <s v="TarnationÂ "/>
        <s v="The BeyondÂ "/>
        <s v="What Happens in VegasÂ "/>
        <s v="The Broadway MelodyÂ "/>
        <s v="ManiacÂ "/>
        <s v="MurderballÂ "/>
        <s v="American Ninja 2: The ConfrontationÂ "/>
        <s v="TumbleweedsÂ "/>
        <s v="The ProphecyÂ "/>
        <s v="When the Cat's AwayÂ "/>
        <s v="Pieces of AprilÂ "/>
        <s v="Old JoyÂ "/>
        <s v="Wendy and LucyÂ "/>
        <s v="Fighting Tommy RileyÂ "/>
        <s v="Locker 13Â "/>
        <s v="ComplianceÂ "/>
        <s v="Chasing AmyÂ "/>
        <s v="Lovely &amp; AmazingÂ "/>
        <s v="Better Luck TomorrowÂ "/>
        <s v="The Incredibly True Adventure of Two Girls in LoveÂ "/>
        <s v="Chuck &amp; BuckÂ "/>
        <s v="American DesiÂ "/>
        <s v="CubeÂ "/>
        <s v="I Married a Strange Person!Â "/>
        <s v="NovemberÂ "/>
        <s v="Like CrazyÂ "/>
        <s v="The CanyonsÂ "/>
        <s v="BurnÂ "/>
        <s v="UrbaniaÂ "/>
        <s v="The Beast from 20,000 FathomsÂ "/>
        <s v="SwingersÂ "/>
        <s v="A Fistful of DollarsÂ "/>
        <s v="The Trials of Darryl HuntÂ "/>
        <s v="Children of HeavenÂ "/>
        <s v="WeekendÂ "/>
        <s v="She's Gotta Have ItÂ "/>
        <s v="Another EarthÂ "/>
        <s v="Sweet Sweetback's Baadasssss SongÂ "/>
        <s v="TadpoleÂ "/>
        <s v="OnceÂ "/>
        <s v="The Horse BoyÂ "/>
        <s v="Roger &amp; MeÂ "/>
        <s v="Facing the GiantsÂ "/>
        <s v="The GallowsÂ "/>
        <s v="Hollywood ShuffleÂ "/>
        <s v="The Lost Skeleton of CadavraÂ "/>
        <s v="Cheap ThrillsÂ "/>
        <s v="PiÂ "/>
        <s v="20 DatesÂ "/>
        <s v="Super Size MeÂ "/>
        <s v="The FPÂ "/>
        <s v="Happy ChristmasÂ "/>
        <s v="The Brothers McMullenÂ "/>
        <s v="Tiny FurnitureÂ "/>
        <s v="George WashingtonÂ "/>
        <s v="Smiling Fish &amp; Goat on FireÂ "/>
        <s v="ClerksÂ "/>
        <s v="In the Company of MenÂ "/>
        <s v="SlackerÂ "/>
        <s v="Pink FlamingosÂ "/>
        <s v="CleanÂ "/>
        <s v="The CircleÂ "/>
        <s v="PrimerÂ "/>
        <s v="El MariachiÂ "/>
        <s v="My Date with DrewÂ "/>
        <m/>
      </sharedItems>
    </cacheField>
    <cacheField name="gross" numFmtId="0">
      <sharedItems containsString="0" containsBlank="1" containsNumber="1" containsInteger="1" minValue="162" maxValue="760505847" count="3638">
        <n v="760505847"/>
        <n v="309404152"/>
        <n v="200074175"/>
        <n v="448130642"/>
        <n v="336530303"/>
        <n v="200807262"/>
        <n v="458991599"/>
        <n v="301956980"/>
        <n v="330249062"/>
        <n v="200069408"/>
        <n v="168368427"/>
        <n v="423032628"/>
        <n v="89289910"/>
        <n v="291021565"/>
        <n v="141614023"/>
        <n v="623279547"/>
        <n v="241063875"/>
        <n v="179020854"/>
        <n v="255108370"/>
        <n v="262030663"/>
        <n v="105219735"/>
        <n v="258355354"/>
        <n v="70083519"/>
        <n v="218051260"/>
        <n v="658672302"/>
        <n v="407197282"/>
        <n v="65173160"/>
        <n v="652177271"/>
        <n v="304360277"/>
        <n v="373377893"/>
        <n v="408992272"/>
        <n v="334185206"/>
        <n v="234360014"/>
        <n v="268488329"/>
        <n v="402076689"/>
        <n v="245428137"/>
        <n v="234903076"/>
        <n v="202853933"/>
        <n v="172051787"/>
        <n v="191450875"/>
        <n v="116593191"/>
        <n v="414984497"/>
        <n v="125320003"/>
        <n v="350034110"/>
        <n v="202351611"/>
        <n v="233914986"/>
        <n v="228756232"/>
        <n v="65171860"/>
        <n v="144812796"/>
        <n v="90755643"/>
        <n v="101785482"/>
        <n v="352358779"/>
        <n v="317011114"/>
        <n v="237282182"/>
        <n v="130468626"/>
        <n v="223806889"/>
        <n v="140080850"/>
        <n v="166112167"/>
        <n v="137850096"/>
        <n v="47375327"/>
        <n v="124051759"/>
        <n v="291709845"/>
        <n v="154985087"/>
        <n v="533316061"/>
        <n v="292979556"/>
        <n v="198332128"/>
        <n v="318298180"/>
        <n v="73820094"/>
        <n v="113745408"/>
        <n v="102176165"/>
        <n v="161087183"/>
        <n v="100289690"/>
        <n v="100189501"/>
        <n v="88246220"/>
        <n v="150167630"/>
        <n v="356454367"/>
        <n v="362645141"/>
        <n v="312057433"/>
        <n v="155111815"/>
        <n v="241407328"/>
        <n v="208543795"/>
        <n v="38297305"/>
        <n v="259746958"/>
        <n v="238371987"/>
        <n v="93417865"/>
        <n v="222487711"/>
        <n v="189412677"/>
        <n v="665426"/>
        <n v="102315545"/>
        <n v="217387997"/>
        <n v="150350192"/>
        <n v="333130696"/>
        <n v="187991439"/>
        <n v="292568851"/>
        <n v="144512310"/>
        <n v="127490802"/>
        <n v="146405371"/>
        <n v="281666058"/>
        <n v="63143812"/>
        <n v="60655503"/>
        <n v="76846624"/>
        <n v="320706665"/>
        <n v="46978995"/>
        <n v="89732035"/>
        <n v="104383624"/>
        <n v="198539855"/>
        <n v="318759914"/>
        <n v="34293771"/>
        <n v="292000866"/>
        <n v="289994397"/>
        <n v="227946274"/>
        <n v="256386216"/>
        <n v="206456431"/>
        <n v="206435493"/>
        <n v="205343774"/>
        <n v="179982968"/>
        <n v="177243721"/>
        <n v="179883016"/>
        <n v="139259759"/>
        <n v="400736600"/>
        <n v="281492479"/>
        <n v="206360018"/>
        <n v="153629485"/>
        <n v="133375846"/>
        <n v="181015141"/>
        <n v="114053579"/>
        <n v="119420252"/>
        <n v="83640426"/>
        <n v="79711678"/>
        <n v="195000874"/>
        <n v="61937495"/>
        <n v="126597121"/>
        <n v="165230261"/>
        <n v="131564731"/>
        <n v="133382309"/>
        <n v="73103784"/>
        <n v="21379315"/>
        <n v="64459316"/>
        <n v="34964818"/>
        <n v="111505642"/>
        <n v="133228348"/>
        <n v="216366733"/>
        <n v="160201106"/>
        <n v="118099659"/>
        <n v="201573391"/>
        <n v="190418803"/>
        <n v="82161969"/>
        <n v="143523463"/>
        <n v="209364921"/>
        <n v="103400692"/>
        <n v="110332737"/>
        <n v="111110575"/>
        <n v="65007045"/>
        <n v="257704099"/>
        <n v="403706375"/>
        <n v="176997107"/>
        <n v="31141074"/>
        <n v="31704416"/>
        <n v="107503316"/>
        <n v="129734803"/>
        <n v="132122995"/>
        <n v="122512052"/>
        <n v="68642452"/>
        <n v="32131830"/>
        <n v="176636816"/>
        <n v="126930660"/>
        <n v="93926386"/>
        <n v="292298923"/>
        <n v="63992328"/>
        <n v="134518390"/>
        <n v="52792307"/>
        <n v="183635922"/>
        <n v="83024900"/>
        <n v="123207194"/>
        <n v="83348920"/>
        <n v="227137090"/>
        <n v="215395021"/>
        <n v="180191634"/>
        <n v="424645577"/>
        <n v="177343675"/>
        <n v="234277056"/>
        <n v="138396624"/>
        <n v="149234747"/>
        <n v="118311368"/>
        <n v="101160529"/>
        <n v="77564037"/>
        <n v="249358727"/>
        <n v="49551662"/>
        <n v="60522097"/>
        <n v="137748063"/>
        <n v="113733726"/>
        <n v="148337537"/>
        <n v="317557891"/>
        <n v="33592415"/>
        <n v="305388685"/>
        <n v="337103873"/>
        <n v="217536138"/>
        <n v="131536019"/>
        <n v="214948780"/>
        <n v="209805005"/>
        <n v="186830669"/>
        <n v="163192114"/>
        <n v="119412921"/>
        <n v="32694788"/>
        <n v="113165635"/>
        <n v="107285004"/>
        <n v="260031035"/>
        <n v="186739919"/>
        <n v="215397307"/>
        <n v="182618434"/>
        <n v="131920333"/>
        <n v="124976634"/>
        <n v="115802596"/>
        <n v="108521835"/>
        <n v="100685880"/>
        <n v="126464904"/>
        <n v="64736114"/>
        <n v="93050117"/>
        <n v="57637485"/>
        <n v="58607007"/>
        <n v="43929341"/>
        <n v="30212620"/>
        <n v="76418654"/>
        <n v="89021735"/>
        <n v="380262555"/>
        <n v="310675583"/>
        <n v="289907418"/>
        <n v="132550960"/>
        <n v="474544677"/>
        <n v="187165546"/>
        <n v="40911830"/>
        <n v="47952020"/>
        <n v="190871240"/>
        <n v="274084951"/>
        <n v="67155742"/>
        <n v="56114221"/>
        <n v="250863268"/>
        <n v="155181732"/>
        <n v="125332007"/>
        <n v="113330342"/>
        <n v="125531634"/>
        <n v="186336103"/>
        <n v="129995817"/>
        <n v="102608827"/>
        <n v="42776259"/>
        <n v="98780042"/>
        <n v="106369117"/>
        <n v="142614158"/>
        <n v="50026353"/>
        <n v="66002193"/>
        <n v="85463309"/>
        <n v="71017784"/>
        <n v="48068396"/>
        <n v="61656849"/>
        <n v="134520804"/>
        <n v="313837577"/>
        <n v="24004159"/>
        <n v="58183966"/>
        <n v="100446895"/>
        <n v="144795350"/>
        <n v="47396698"/>
        <n v="140015224"/>
        <n v="104374107"/>
        <n v="228430993"/>
        <n v="35799026"/>
        <n v="6712451"/>
        <n v="101643008"/>
        <n v="187670866"/>
        <n v="132014112"/>
        <n v="261970615"/>
        <n v="167007184"/>
        <n v="180011740"/>
        <n v="204843350"/>
        <n v="97030725"/>
        <n v="130127620"/>
        <n v="146282411"/>
        <n v="65452312"/>
        <n v="148383780"/>
        <n v="119219978"/>
        <n v="101228120"/>
        <n v="162804648"/>
        <n v="100117603"/>
        <n v="89296573"/>
        <n v="85017401"/>
        <n v="173005002"/>
        <n v="75030163"/>
        <n v="77222184"/>
        <n v="107515297"/>
        <n v="67631157"/>
        <n v="66862068"/>
        <n v="57366262"/>
        <n v="116866727"/>
        <n v="184031112"/>
        <n v="54700065"/>
        <n v="27098580"/>
        <n v="55673333"/>
        <n v="40198710"/>
        <n v="72660029"/>
        <n v="38120554"/>
        <n v="49392095"/>
        <n v="39292022"/>
        <n v="28772222"/>
        <n v="17010646"/>
        <n v="24985612"/>
        <n v="4411102"/>
        <n v="35024475"/>
        <n v="130174897"/>
        <n v="10200000"/>
        <n v="202007640"/>
        <n v="77679638"/>
        <n v="9213"/>
        <n v="58867694"/>
        <n v="59475623"/>
        <n v="108638745"/>
        <n v="86897182"/>
        <n v="63540020"/>
        <n v="95328937"/>
        <n v="50802661"/>
        <n v="161317423"/>
        <n v="201148159"/>
        <n v="43982842"/>
        <n v="380838870"/>
        <n v="377019252"/>
        <n v="340478898"/>
        <n v="17176900"/>
        <n v="131144183"/>
        <n v="23014504"/>
        <n v="181166115"/>
        <n v="176740650"/>
        <n v="71148699"/>
        <n v="67344392"/>
        <n v="22406362"/>
        <n v="261437578"/>
        <n v="11000000"/>
        <n v="88761720"/>
        <n v="250147615"/>
        <n v="245823397"/>
        <n v="81557479"/>
        <n v="226138454"/>
        <n v="155370362"/>
        <n v="124870275"/>
        <n v="196573705"/>
        <n v="58229120"/>
        <n v="125305545"/>
        <n v="132373442"/>
        <n v="120618403"/>
        <n v="110416702"/>
        <n v="102515793"/>
        <n v="100012500"/>
        <n v="209019489"/>
        <n v="84037039"/>
        <n v="85884815"/>
        <n v="83077470"/>
        <n v="100018837"/>
        <n v="78747585"/>
        <n v="78616689"/>
        <n v="75817994"/>
        <n v="100853835"/>
        <n v="73209340"/>
        <n v="72515360"/>
        <n v="68558662"/>
        <n v="65653758"/>
        <n v="64685359"/>
        <n v="61355436"/>
        <n v="26871"/>
        <n v="60874615"/>
        <n v="143618384"/>
        <n v="58220776"/>
        <n v="47474112"/>
        <n v="42877165"/>
        <n v="35168677"/>
        <n v="37567440"/>
        <n v="61644321"/>
        <n v="190562"/>
        <n v="120147445"/>
        <n v="241688385"/>
        <n v="233630478"/>
        <n v="197992827"/>
        <n v="176049130"/>
        <n v="172620724"/>
        <n v="183405771"/>
        <n v="20315324"/>
        <n v="148313048"/>
        <n v="127706877"/>
        <n v="126149655"/>
        <n v="66941559"/>
        <n v="78009155"/>
        <n v="63224849"/>
        <n v="111544445"/>
        <n v="112703470"/>
        <n v="117144465"/>
        <n v="84303558"/>
        <n v="150832203"/>
        <n v="51396781"/>
        <n v="47592825"/>
        <n v="50016394"/>
        <n v="57010853"/>
        <n v="62494975"/>
        <n v="46440491"/>
        <n v="44606335"/>
        <n v="40048332"/>
        <n v="64933670"/>
        <n v="31494270"/>
        <n v="31111260"/>
        <n v="123307945"/>
        <n v="153288182"/>
        <n v="13401683"/>
        <n v="137340146"/>
        <n v="43575716"/>
        <n v="80170146"/>
        <n v="75754670"/>
        <n v="33048353"/>
        <n v="34543701"/>
        <n v="242589580"/>
        <n v="102981571"/>
        <n v="180965237"/>
        <n v="407999255"/>
        <n v="254455986"/>
        <n v="162831698"/>
        <n v="155019340"/>
        <n v="145771527"/>
        <n v="140459099"/>
        <n v="53215979"/>
        <n v="158115031"/>
        <n v="133103929"/>
        <n v="133668525"/>
        <n v="130313314"/>
        <n v="124590960"/>
        <n v="127968405"/>
        <n v="120136047"/>
        <n v="128200012"/>
        <n v="112225777"/>
        <n v="109993847"/>
        <n v="104054514"/>
        <n v="103028109"/>
        <n v="101087161"/>
        <n v="101111837"/>
        <n v="95632614"/>
        <n v="94822707"/>
        <n v="92969824"/>
        <n v="91188905"/>
        <n v="90443603"/>
        <n v="82226474"/>
        <n v="79363785"/>
        <n v="76081498"/>
        <n v="85707116"/>
        <n v="74329966"/>
        <n v="100169068"/>
        <n v="73215310"/>
        <n v="80360866"/>
        <n v="69102910"/>
        <n v="65948711"/>
        <n v="169692572"/>
        <n v="60507228"/>
        <n v="56684819"/>
        <n v="50628009"/>
        <n v="69772969"/>
        <n v="45356386"/>
        <n v="55350897"/>
        <n v="39442871"/>
        <n v="37899638"/>
        <n v="37754208"/>
        <n v="38542418"/>
        <n v="34566746"/>
        <n v="32885565"/>
        <n v="36073232"/>
        <n v="21471685"/>
        <n v="20950820"/>
        <n v="19673424"/>
        <n v="19480739"/>
        <n v="17593391"/>
        <n v="18318000"/>
        <n v="27356090"/>
        <n v="17473245"/>
        <n v="15131330"/>
        <n v="19406406"/>
        <n v="1891821"/>
        <n v="23219748"/>
        <n v="170708996"/>
        <n v="422783777"/>
        <n v="103812241"/>
        <n v="119793567"/>
        <n v="92930005"/>
        <n v="67286731"/>
        <n v="74158157"/>
        <n v="127083765"/>
        <n v="1339152"/>
        <n v="15071514"/>
        <n v="26000610"/>
        <n v="323505540"/>
        <n v="66462600"/>
        <n v="368049635"/>
        <n v="306124059"/>
        <n v="229074524"/>
        <n v="193136719"/>
        <n v="35286428"/>
        <n v="157299717"/>
        <n v="134568845"/>
        <n v="134006721"/>
        <n v="195329763"/>
        <n v="120776832"/>
        <n v="118823091"/>
        <n v="41814863"/>
        <n v="97360069"/>
        <n v="117698894"/>
        <n v="162001186"/>
        <n v="77032279"/>
        <n v="73023275"/>
        <n v="68473360"/>
        <n v="66636385"/>
        <n v="160762022"/>
        <n v="103338338"/>
        <n v="55808744"/>
        <n v="47379090"/>
        <n v="43426961"/>
        <n v="47000485"/>
        <n v="45434443"/>
        <n v="42044321"/>
        <n v="73661010"/>
        <n v="41523271"/>
        <n v="37600435"/>
        <n v="39251128"/>
        <n v="83503161"/>
        <n v="34636443"/>
        <n v="22751979"/>
        <n v="30013346"/>
        <n v="14567883"/>
        <n v="5409517"/>
        <n v="21009180"/>
        <n v="94999143"/>
        <n v="336029560"/>
        <n v="36381716"/>
        <n v="55585389"/>
        <n v="36976367"/>
        <n v="107225164"/>
        <n v="70224196"/>
        <n v="51814190"/>
        <n v="47456450"/>
        <n v="148213377"/>
        <n v="112950721"/>
        <n v="75600000"/>
        <n v="62647540"/>
        <n v="183132370"/>
        <n v="27796042"/>
        <n v="32616869"/>
        <n v="18947630"/>
        <n v="114195633"/>
        <n v="144156464"/>
        <n v="227965690"/>
        <n v="436471036"/>
        <n v="244052771"/>
        <n v="152149590"/>
        <n v="141204016"/>
        <n v="162495848"/>
        <n v="136448821"/>
        <n v="120523073"/>
        <n v="119654900"/>
        <n v="117541000"/>
        <n v="116643346"/>
        <n v="100614858"/>
        <n v="42272747"/>
        <n v="80281096"/>
        <n v="219613391"/>
        <n v="78120196"/>
        <n v="98895417"/>
        <n v="70117571"/>
        <n v="83552429"/>
        <n v="66257002"/>
        <n v="65012000"/>
        <n v="79883359"/>
        <n v="78031620"/>
        <n v="54222000"/>
        <n v="52474616"/>
        <n v="55942830"/>
        <n v="40932372"/>
        <n v="38345403"/>
        <n v="37901509"/>
        <n v="48430355"/>
        <n v="30157016"/>
        <n v="28031250"/>
        <n v="33105600"/>
        <n v="62321039"/>
        <n v="38509342"/>
        <n v="19076815"/>
        <n v="25093607"/>
        <n v="18990542"/>
        <n v="14294842"/>
        <n v="19819494"/>
        <n v="13596911"/>
        <n v="7097125"/>
        <n v="37760080"/>
        <n v="5851188"/>
        <n v="25121291"/>
        <n v="18821279"/>
        <n v="118471320"/>
        <n v="300523113"/>
        <n v="71069884"/>
        <n v="251501645"/>
        <n v="35324232"/>
        <n v="81257500"/>
        <n v="617840"/>
        <n v="29655590"/>
        <n v="45045037"/>
        <n v="28965197"/>
        <n v="39380442"/>
        <n v="37516013"/>
        <n v="87704396"/>
        <n v="83892374"/>
        <n v="5932060"/>
        <n v="216119491"/>
        <n v="43568507"/>
        <n v="182805123"/>
        <n v="176387405"/>
        <n v="33685268"/>
        <n v="182204440"/>
        <n v="171383253"/>
        <n v="172071312"/>
        <n v="139225854"/>
        <n v="148775460"/>
        <n v="115731542"/>
        <n v="100468793"/>
        <n v="93771072"/>
        <n v="100448498"/>
        <n v="115603980"/>
        <n v="90454043"/>
        <n v="84049211"/>
        <n v="70450000"/>
        <n v="69688384"/>
        <n v="70236496"/>
        <n v="63695760"/>
        <n v="59617068"/>
        <n v="55637680"/>
        <n v="85911262"/>
        <n v="53846915"/>
        <n v="54758461"/>
        <n v="52397389"/>
        <n v="38966057"/>
        <n v="42345531"/>
        <n v="36064910"/>
        <n v="33328051"/>
        <n v="32598931"/>
        <n v="28045540"/>
        <n v="37023395"/>
        <n v="43532294"/>
        <n v="17218080"/>
        <n v="10014234"/>
        <n v="19059018"/>
        <n v="1987287"/>
        <n v="24407944"/>
        <n v="13750556"/>
        <n v="31054924"/>
        <n v="43247140"/>
        <n v="2208939"/>
        <n v="213079163"/>
        <n v="19548064"/>
        <n v="356784000"/>
        <n v="25052000"/>
        <n v="122012710"/>
        <n v="72413"/>
        <n v="58255287"/>
        <n v="77086030"/>
        <n v="65000000"/>
        <n v="32178777"/>
        <n v="15738632"/>
        <n v="54116191"/>
        <n v="118153533"/>
        <n v="108012170"/>
        <n v="210592590"/>
        <n v="279167575"/>
        <n v="143151473"/>
        <n v="136801374"/>
        <n v="135381507"/>
        <n v="167735396"/>
        <n v="121468960"/>
        <n v="106635996"/>
        <n v="102678089"/>
        <n v="125603360"/>
        <n v="101217900"/>
        <n v="104148781"/>
        <n v="75573300"/>
        <n v="93375151"/>
        <n v="106126012"/>
        <n v="93307796"/>
        <n v="90646554"/>
        <n v="109176215"/>
        <n v="82670733"/>
        <n v="82569532"/>
        <n v="81687587"/>
        <n v="80574010"/>
        <n v="75764085"/>
        <n v="90356857"/>
        <n v="75530832"/>
        <n v="75370763"/>
        <n v="100003492"/>
        <n v="90341670"/>
        <n v="74540762"/>
        <n v="80033643"/>
        <n v="73648142"/>
        <n v="71844424"/>
        <n v="75638743"/>
        <n v="66734992"/>
        <n v="75280058"/>
        <n v="64505912"/>
        <n v="77862546"/>
        <n v="61112916"/>
        <n v="88200225"/>
        <n v="60573641"/>
        <n v="59035104"/>
        <n v="56702901"/>
        <n v="55994557"/>
        <n v="54910560"/>
        <n v="53789313"/>
        <n v="51045801"/>
        <n v="50818750"/>
        <n v="50189179"/>
        <n v="50024083"/>
        <n v="50549107"/>
        <n v="56443482"/>
        <n v="62401264"/>
        <n v="47748610"/>
        <n v="46975183"/>
        <n v="50807639"/>
        <n v="46611204"/>
        <n v="257756197"/>
        <n v="48472213"/>
        <n v="43060566"/>
        <n v="45996718"/>
        <n v="43337279"/>
        <n v="37479778"/>
        <n v="40559930"/>
        <n v="36830057"/>
        <n v="36279230"/>
        <n v="42194060"/>
        <n v="43119879"/>
        <n v="35096190"/>
        <n v="43290977"/>
        <n v="33927476"/>
        <n v="32122249"/>
        <n v="40076438"/>
        <n v="32940507"/>
        <n v="31670931"/>
        <n v="30695227"/>
        <n v="32522352"/>
        <n v="26082914"/>
        <n v="29136626"/>
        <n v="26288320"/>
        <n v="26616590"/>
        <n v="30063805"/>
        <n v="22518325"/>
        <n v="13082288"/>
        <n v="18208078"/>
        <n v="14218868"/>
        <n v="22451"/>
        <n v="31165421"/>
        <n v="11802056"/>
        <n v="25472967"/>
        <n v="22362500"/>
        <n v="17281832"/>
        <n v="19781879"/>
        <n v="7605668"/>
        <n v="4535117"/>
        <n v="4426297"/>
        <n v="10166502"/>
        <n v="363024263"/>
        <n v="12065985"/>
        <n v="350123553"/>
        <n v="80021740"/>
        <n v="48291624"/>
        <n v="35231365"/>
        <n v="53715611"/>
        <n v="31199215"/>
        <n v="29580087"/>
        <n v="44665963"/>
        <n v="60128566"/>
        <n v="49875589"/>
        <n v="60984028"/>
        <n v="36931089"/>
        <n v="51317350"/>
        <n v="28328132"/>
        <n v="51774002"/>
        <n v="25528495"/>
        <n v="113006880"/>
        <n v="45860039"/>
        <n v="329691196"/>
        <n v="217326336"/>
        <n v="166225040"/>
        <n v="141600000"/>
        <n v="134218018"/>
        <n v="128769345"/>
        <n v="177575142"/>
        <n v="105263257"/>
        <n v="104354205"/>
        <n v="107100855"/>
        <n v="98711404"/>
        <n v="100328194"/>
        <n v="101530738"/>
        <n v="93815117"/>
        <n v="91400000"/>
        <n v="162586036"/>
        <n v="89706988"/>
        <n v="83000000"/>
        <n v="78745923"/>
        <n v="70098138"/>
        <n v="66365290"/>
        <n v="66207920"/>
        <n v="63408614"/>
        <n v="58422650"/>
        <n v="56932305"/>
        <n v="68750000"/>
        <n v="68218041"/>
        <n v="25040293"/>
        <n v="55747724"/>
        <n v="55473600"/>
        <n v="49994804"/>
        <n v="41609593"/>
        <n v="38553833"/>
        <n v="76137505"/>
        <n v="34350553"/>
        <n v="34238611"/>
        <n v="34098563"/>
        <n v="33828318"/>
        <n v="33472850"/>
        <n v="31051126"/>
        <n v="35707327"/>
        <n v="20550712"/>
        <n v="18573791"/>
        <n v="51225796"/>
        <n v="16264475"/>
        <n v="25857987"/>
        <n v="12870569"/>
        <n v="11466088"/>
        <n v="16088610"/>
        <n v="51178893"/>
        <n v="6768055"/>
        <n v="39440655"/>
        <n v="6167817"/>
        <n v="81645152"/>
        <n v="69951824"/>
        <n v="9483821"/>
        <n v="66676062"/>
        <n v="26838389"/>
        <n v="75604320"/>
        <n v="108200000"/>
        <n v="5660084"/>
        <n v="7221458"/>
        <n v="70327868"/>
        <n v="58297830"/>
        <n v="57386369"/>
        <n v="45207112"/>
        <n v="62563543"/>
        <n v="33574332"/>
        <n v="73343413"/>
        <n v="25031037"/>
        <n v="22843047"/>
        <n v="5755286"/>
        <n v="164435221"/>
        <n v="95720716"/>
        <n v="118683135"/>
        <n v="143704210"/>
        <n v="110476776"/>
        <n v="80270227"/>
        <n v="36385763"/>
        <n v="37035845"/>
        <n v="34580635"/>
        <n v="42438300"/>
        <n v="23324666"/>
        <n v="23020488"/>
        <n v="90567722"/>
        <n v="72601713"/>
        <n v="296623634"/>
        <n v="267652016"/>
        <n v="62453315"/>
        <n v="165500000"/>
        <n v="153620822"/>
        <n v="218628680"/>
        <n v="147637474"/>
        <n v="135014968"/>
        <n v="2175312"/>
        <n v="126203320"/>
        <n v="126975169"/>
        <n v="125548685"/>
        <n v="105807520"/>
        <n v="191616238"/>
        <n v="105264608"/>
        <n v="97680195"/>
        <n v="126088877"/>
        <n v="91030827"/>
        <n v="150315155"/>
        <n v="127997349"/>
        <n v="88504640"/>
        <n v="81517441"/>
        <n v="81022333"/>
        <n v="79948113"/>
        <n v="88658172"/>
        <n v="84244877"/>
        <n v="75367693"/>
        <n v="73701902"/>
        <n v="75605492"/>
        <n v="67823573"/>
        <n v="91439400"/>
        <n v="67128202"/>
        <n v="70496802"/>
        <n v="60470220"/>
        <n v="58336565"/>
        <n v="66002004"/>
        <n v="54997476"/>
        <n v="55682070"/>
        <n v="52752475"/>
        <n v="55092830"/>
        <n v="50815288"/>
        <n v="52822418"/>
        <n v="50150619"/>
        <n v="48745150"/>
        <n v="50007168"/>
        <n v="48154732"/>
        <n v="48265581"/>
        <n v="46982632"/>
        <n v="44737059"/>
        <n v="56724080"/>
        <n v="44484065"/>
        <n v="47553512"/>
        <n v="42610000"/>
        <n v="41482207"/>
        <n v="47105085"/>
        <n v="41256277"/>
        <n v="50740078"/>
        <n v="40203020"/>
        <n v="40905277"/>
        <n v="38590500"/>
        <n v="39177541"/>
        <n v="39778599"/>
        <n v="37486138"/>
        <n v="38105077"/>
        <n v="35168395"/>
        <n v="32800000"/>
        <n v="33643461"/>
        <n v="32741596"/>
        <n v="31874869"/>
        <n v="30306268"/>
        <n v="27667947"/>
        <n v="27067160"/>
        <n v="26616999"/>
        <n v="26536120"/>
        <n v="26199517"/>
        <n v="25450527"/>
        <n v="25407250"/>
        <n v="23159305"/>
        <n v="24006726"/>
        <n v="20389967"/>
        <n v="19593740"/>
        <n v="19118247"/>
        <n v="26442251"/>
        <n v="17114882"/>
        <n v="18472363"/>
        <n v="14131298"/>
        <n v="21557240"/>
        <n v="21283440"/>
        <n v="10556196"/>
        <n v="16671505"/>
        <n v="10400000"/>
        <n v="9528092"/>
        <n v="10137232"/>
        <n v="9795017"/>
        <n v="20488579"/>
        <n v="19445217"/>
        <n v="8355815"/>
        <n v="28837115"/>
        <n v="6471394"/>
        <n v="6291602"/>
        <n v="10706786"/>
        <n v="8742261"/>
        <n v="43905746"/>
        <n v="21413502"/>
        <n v="124107476"/>
        <n v="197171806"/>
        <n v="31569268"/>
        <n v="66488090"/>
        <n v="95308367"/>
        <n v="60652036"/>
        <n v="1206135"/>
        <n v="56607223"/>
        <n v="50173190"/>
        <n v="47095453"/>
        <n v="37879996"/>
        <n v="25900000"/>
        <n v="53574088"/>
        <n v="89253340"/>
        <n v="37339525"/>
        <n v="60154431"/>
        <n v="103738726"/>
        <n v="69304264"/>
        <n v="29781453"/>
        <n v="15519841"/>
        <n v="5600000"/>
        <n v="126805112"/>
        <n v="93607673"/>
        <n v="67263182"/>
        <n v="92001027"/>
        <n v="10539414"/>
        <n v="58918501"/>
        <n v="181395380"/>
        <n v="130512915"/>
        <n v="139852971"/>
        <n v="110000082"/>
        <n v="106807667"/>
        <n v="101702060"/>
        <n v="95149435"/>
        <n v="100768056"/>
        <n v="92115211"/>
        <n v="93452056"/>
        <n v="83287363"/>
        <n v="82931301"/>
        <n v="60962878"/>
        <n v="76261036"/>
        <n v="71423726"/>
        <n v="71277420"/>
        <n v="88625922"/>
        <n v="70001065"/>
        <n v="67253092"/>
        <n v="66790248"/>
        <n v="65557989"/>
        <n v="60786269"/>
        <n v="59365105"/>
        <n v="162792677"/>
        <n v="31598308"/>
        <n v="57362581"/>
        <n v="53854588"/>
        <n v="52580895"/>
        <n v="51019112"/>
        <n v="48114556"/>
        <n v="50648679"/>
        <n v="46280507"/>
        <n v="38360195"/>
        <n v="46815748"/>
        <n v="35617599"/>
        <n v="47307550"/>
        <n v="32003620"/>
        <n v="27972410"/>
        <n v="28133159"/>
        <n v="27400000"/>
        <n v="24343673"/>
        <n v="22877808"/>
        <n v="36883539"/>
        <n v="22531698"/>
        <n v="20400913"/>
        <n v="20101861"/>
        <n v="25200412"/>
        <n v="19719930"/>
        <n v="19377727"/>
        <n v="17300889"/>
        <n v="15527125"/>
        <n v="13560960"/>
        <n v="15523168"/>
        <n v="11146409"/>
        <n v="7916887"/>
        <n v="6565495"/>
        <n v="15279680"/>
        <n v="7262288"/>
        <n v="4584886"/>
        <n v="2154540"/>
        <n v="8129455"/>
        <n v="136019448"/>
        <n v="183875760"/>
        <n v="67061228"/>
        <n v="53300852"/>
        <n v="150415432"/>
        <n v="44834712"/>
        <n v="84300000"/>
        <n v="1500000"/>
        <n v="62318875"/>
        <n v="5773519"/>
        <n v="51768623"/>
        <n v="37035515"/>
        <n v="24520892"/>
        <n v="24430272"/>
        <n v="158348400"/>
        <n v="31136950"/>
        <n v="29113588"/>
        <n v="138447667"/>
        <n v="116006080"/>
        <n v="106793915"/>
        <n v="87856565"/>
        <n v="70100000"/>
        <n v="159578352"/>
        <n v="57750000"/>
        <n v="45290318"/>
        <n v="41543207"/>
        <n v="41252428"/>
        <n v="35228696"/>
        <n v="59992760"/>
        <n v="34667015"/>
        <n v="37652565"/>
        <n v="24375436"/>
        <n v="20915465"/>
        <n v="24127895"/>
        <n v="84961"/>
        <n v="26404753"/>
        <n v="6105175"/>
        <n v="5664251"/>
        <n v="1260917"/>
        <n v="116724075"/>
        <n v="56083966"/>
        <n v="22108977"/>
        <n v="293501675"/>
        <n v="18600911"/>
        <n v="7204138"/>
        <n v="90800000"/>
        <n v="150117807"/>
        <n v="163947053"/>
        <n v="116735231"/>
        <n v="118500000"/>
        <n v="126546825"/>
        <n v="166147885"/>
        <n v="111760631"/>
        <n v="108706165"/>
        <n v="138614544"/>
        <n v="125069696"/>
        <n v="107458785"/>
        <n v="102310175"/>
        <n v="96917897"/>
        <n v="93952276"/>
        <n v="90703745"/>
        <n v="89138076"/>
        <n v="87666629"/>
        <n v="90353764"/>
        <n v="82522790"/>
        <n v="94125426"/>
        <n v="95001343"/>
        <n v="81292135"/>
        <n v="86208010"/>
        <n v="81593527"/>
        <n v="75274748"/>
        <n v="90835030"/>
        <n v="72455275"/>
        <n v="75305995"/>
        <n v="74098862"/>
        <n v="72266306"/>
        <n v="71347010"/>
        <n v="70836296"/>
        <n v="70405498"/>
        <n v="70163652"/>
        <n v="66808615"/>
        <n v="64149837"/>
        <n v="83906114"/>
        <n v="66466372"/>
        <n v="72306065"/>
        <n v="59068786"/>
        <n v="57887882"/>
        <n v="53955614"/>
        <n v="54967359"/>
        <n v="54228104"/>
        <n v="57981889"/>
        <n v="61094903"/>
        <n v="53082743"/>
        <n v="54414716"/>
        <n v="57011847"/>
        <n v="50859889"/>
        <n v="51185897"/>
        <n v="52000688"/>
        <n v="49851591"/>
        <n v="47781388"/>
        <n v="52320979"/>
        <n v="47806295"/>
        <n v="51853450"/>
        <n v="46012734"/>
        <n v="47034272"/>
        <n v="45856732"/>
        <n v="59588068"/>
        <n v="44175394"/>
        <n v="45500797"/>
        <n v="41797066"/>
        <n v="38087756"/>
        <n v="37752931"/>
        <n v="37371385"/>
        <n v="37101011"/>
        <n v="38176892"/>
        <n v="36283504"/>
        <n v="35183792"/>
        <n v="38543473"/>
        <n v="36037909"/>
        <n v="42575718"/>
        <n v="33864342"/>
        <n v="33508922"/>
        <n v="42071069"/>
        <n v="32853640"/>
        <n v="42615685"/>
        <n v="32055248"/>
        <n v="31836745"/>
        <n v="30993544"/>
        <n v="30981850"/>
        <n v="30199105"/>
        <n v="29077547"/>
        <n v="29374178"/>
        <n v="28535768"/>
        <n v="27663982"/>
        <n v="27053815"/>
        <n v="26814957"/>
        <n v="25178165"/>
        <n v="25117498"/>
        <n v="32645"/>
        <n v="24332324"/>
        <n v="36665854"/>
        <n v="22717758"/>
        <n v="22433915"/>
        <n v="22326247"/>
        <n v="21176322"/>
        <n v="20300000"/>
        <n v="20302961"/>
        <n v="15962471"/>
        <n v="14942422"/>
        <n v="14967182"/>
        <n v="18996755"/>
        <n v="14375181"/>
        <n v="20999103"/>
        <n v="14448589"/>
        <n v="14358033"/>
        <n v="33201661"/>
        <n v="14018364"/>
        <n v="13395939"/>
        <n v="20113965"/>
        <n v="13376506"/>
        <n v="13208023"/>
        <n v="13838130"/>
        <n v="9652000"/>
        <n v="7000000"/>
        <n v="10431220"/>
        <n v="10326062"/>
        <n v="6114237"/>
        <n v="4835968"/>
        <n v="4777007"/>
        <n v="3675072"/>
        <n v="18438149"/>
        <n v="511920"/>
        <n v="10640645"/>
        <n v="652526"/>
        <n v="80050171"/>
        <n v="7564000"/>
        <n v="876671"/>
        <n v="2869369"/>
        <n v="128978"/>
        <n v="77231"/>
        <n v="4563029"/>
        <n v="50693162"/>
        <n v="63411478"/>
        <n v="35287788"/>
        <n v="25335935"/>
        <n v="5881504"/>
        <n v="60000000"/>
        <n v="29802761"/>
        <n v="626809"/>
        <n v="127214072"/>
        <n v="88915214"/>
        <n v="30400000"/>
        <n v="85570368"/>
        <n v="75668868"/>
        <n v="6594136"/>
        <n v="58700247"/>
        <n v="50668906"/>
        <n v="39177215"/>
        <n v="40334024"/>
        <n v="71038190"/>
        <n v="24044532"/>
        <n v="22770864"/>
        <n v="18653746"/>
        <n v="17305211"/>
        <n v="16991902"/>
        <n v="47536959"/>
        <n v="10300000"/>
        <n v="13782838"/>
        <n v="41997790"/>
        <n v="6482195"/>
        <n v="623374"/>
        <n v="7871693"/>
        <n v="16377274"/>
        <n v="9589875"/>
        <n v="34912982"/>
        <n v="109712885"/>
        <n v="92173235"/>
        <n v="41102171"/>
        <n v="60338891"/>
        <n v="48006503"/>
        <n v="26903709"/>
        <n v="22450975"/>
        <n v="44867349"/>
        <n v="46813366"/>
        <n v="72279690"/>
        <n v="191449475"/>
        <n v="71026631"/>
        <n v="68208190"/>
        <n v="150368971"/>
        <n v="50129186"/>
        <n v="55500000"/>
        <n v="50213619"/>
        <n v="42019483"/>
        <n v="23360779"/>
        <n v="26183197"/>
        <n v="20991497"/>
        <n v="13052741"/>
        <n v="14378353"/>
        <n v="33037754"/>
        <n v="12339633"/>
        <n v="2954405"/>
        <n v="30105968"/>
        <n v="37788228"/>
        <n v="277313371"/>
        <n v="2126511"/>
        <n v="205399422"/>
        <n v="251188924"/>
        <n v="1068392"/>
        <n v="144731527"/>
        <n v="255950375"/>
        <n v="112692062"/>
        <n v="117528646"/>
        <n v="171031347"/>
        <n v="124732962"/>
        <n v="82300000"/>
        <n v="134455175"/>
        <n v="79100000"/>
        <n v="81159365"/>
        <n v="110008260"/>
        <n v="67962333"/>
        <n v="78651430"/>
        <n v="64604977"/>
        <n v="63939454"/>
        <n v="63826569"/>
        <n v="60054449"/>
        <n v="26505000"/>
        <n v="61280963"/>
        <n v="56876365"/>
        <n v="59699513"/>
        <n v="54132596"/>
        <n v="52277485"/>
        <n v="55802754"/>
        <n v="55291815"/>
        <n v="83299761"/>
        <n v="48169908"/>
        <n v="67523385"/>
        <n v="49474048"/>
        <n v="45802315"/>
        <n v="43792641"/>
        <n v="57651794"/>
        <n v="43894863"/>
        <n v="41954997"/>
        <n v="39532308"/>
        <n v="76600000"/>
        <n v="39692139"/>
        <n v="40687294"/>
        <n v="37553932"/>
        <n v="37481242"/>
        <n v="39026186"/>
        <n v="33422806"/>
        <n v="33423521"/>
        <n v="32519322"/>
        <n v="37617947"/>
        <n v="32048809"/>
        <n v="33987757"/>
        <n v="37304950"/>
        <n v="30691439"/>
        <n v="30307804"/>
        <n v="30669413"/>
        <n v="28687835"/>
        <n v="26494611"/>
        <n v="25266129"/>
        <n v="25863915"/>
        <n v="25078937"/>
        <n v="28995450"/>
        <n v="24276500"/>
        <n v="20981633"/>
        <n v="22913677"/>
        <n v="34531832"/>
        <n v="28064226"/>
        <n v="19447478"/>
        <n v="19389454"/>
        <n v="25871834"/>
        <n v="19692608"/>
        <n v="19294901"/>
        <n v="20275446"/>
        <n v="34507079"/>
        <n v="18306166"/>
        <n v="17609982"/>
        <n v="16831505"/>
        <n v="17596256"/>
        <n v="14998070"/>
        <n v="14587732"/>
        <n v="18317151"/>
        <n v="11405825"/>
        <n v="13264986"/>
        <n v="10991381"/>
        <n v="10268846"/>
        <n v="13303319"/>
        <n v="10076136"/>
        <n v="10499968"/>
        <n v="7659747"/>
        <n v="7948159"/>
        <n v="11631245"/>
        <n v="10137502"/>
        <n v="6448817"/>
        <n v="7458269"/>
        <n v="4651977"/>
        <n v="4496583"/>
        <n v="2221994"/>
        <n v="6592103"/>
        <n v="630779"/>
        <n v="102413606"/>
        <n v="10214013"/>
        <n v="32000000"/>
        <n v="10139254"/>
        <n v="11227940"/>
        <n v="183125"/>
        <n v="15081783"/>
        <n v="37432299"/>
        <n v="10654581"/>
        <n v="6543194"/>
        <n v="13101142"/>
        <n v="8324748"/>
        <n v="141340178"/>
        <n v="51758599"/>
        <n v="117559438"/>
        <n v="21426805"/>
        <n v="35057332"/>
        <n v="34014398"/>
        <n v="28927720"/>
        <n v="33682273"/>
        <n v="4280577"/>
        <n v="17120019"/>
        <n v="8406264"/>
        <n v="309125409"/>
        <n v="10955425"/>
        <n v="34180954"/>
        <n v="173381405"/>
        <n v="104632573"/>
        <n v="81150692"/>
        <n v="60328558"/>
        <n v="80197993"/>
        <n v="169076745"/>
        <n v="101470202"/>
        <n v="50041732"/>
        <n v="48814909"/>
        <n v="57744720"/>
        <n v="21784432"/>
        <n v="37911876"/>
        <n v="54696902"/>
        <n v="36733909"/>
        <n v="35063732"/>
        <n v="99462"/>
        <n v="32701088"/>
        <n v="31493782"/>
        <n v="43095600"/>
        <n v="18636537"/>
        <n v="17848322"/>
        <n v="16640210"/>
        <n v="13763130"/>
        <n v="10956379"/>
        <n v="4357000"/>
        <n v="22525921"/>
        <n v="3562749"/>
        <n v="2899970"/>
        <n v="1304837"/>
        <n v="78800000"/>
        <n v="17797316"/>
        <n v="82528097"/>
        <n v="14268533"/>
        <n v="87100000"/>
        <n v="93749203"/>
        <n v="62700000"/>
        <n v="59073773"/>
        <n v="24185781"/>
        <n v="53133888"/>
        <n v="44983704"/>
        <n v="58879132"/>
        <n v="72077000"/>
        <n v="170684505"/>
        <n v="163479795"/>
        <n v="145096820"/>
        <n v="191796233"/>
        <n v="121248145"/>
        <n v="125014030"/>
        <n v="11854694"/>
        <n v="115648585"/>
        <n v="122012643"/>
        <n v="116631310"/>
        <n v="114324072"/>
        <n v="113502246"/>
        <n v="108360000"/>
        <n v="108244774"/>
        <n v="105444419"/>
        <n v="100125340"/>
        <n v="115646235"/>
        <n v="85416609"/>
        <n v="90135191"/>
        <n v="100422786"/>
        <n v="106694016"/>
        <n v="64286"/>
        <n v="76806312"/>
        <n v="79566871"/>
        <n v="76501438"/>
        <n v="74787599"/>
        <n v="66528842"/>
        <n v="83813460"/>
        <n v="65010106"/>
        <n v="66359959"/>
        <n v="66468315"/>
        <n v="64172251"/>
        <n v="66600000"/>
        <n v="63536011"/>
        <n v="62877175"/>
        <n v="74484168"/>
        <n v="60269340"/>
        <n v="60033780"/>
        <n v="58715510"/>
        <n v="58156435"/>
        <n v="56044241"/>
        <n v="56816662"/>
        <n v="64238770"/>
        <n v="52937130"/>
        <n v="52799004"/>
        <n v="55210049"/>
        <n v="51432423"/>
        <n v="51109400"/>
        <n v="50300000"/>
        <n v="56068547"/>
        <n v="53680848"/>
        <n v="50921738"/>
        <n v="53021560"/>
        <n v="45645204"/>
        <n v="53337608"/>
        <n v="46875468"/>
        <n v="52418902"/>
        <n v="42057340"/>
        <n v="42478175"/>
        <n v="41407470"/>
        <n v="42385520"/>
        <n v="40118420"/>
        <n v="40137776"/>
        <n v="39568996"/>
        <n v="42043633"/>
        <n v="38232624"/>
        <n v="38413606"/>
        <n v="38122105"/>
        <n v="38747385"/>
        <n v="40247512"/>
        <n v="35927406"/>
        <n v="35565975"/>
        <n v="35266619"/>
        <n v="34703228"/>
        <n v="38432823"/>
        <n v="32095318"/>
        <n v="31743332"/>
        <n v="32154410"/>
        <n v="26687172"/>
        <n v="26096584"/>
        <n v="26525834"/>
        <n v="30513940"/>
        <n v="23209440"/>
        <n v="24048000"/>
        <n v="22526144"/>
        <n v="30523568"/>
        <n v="23070045"/>
        <n v="20422207"/>
        <n v="28644770"/>
        <n v="21800302"/>
        <n v="21129348"/>
        <n v="18500966"/>
        <n v="19976073"/>
        <n v="18967571"/>
        <n v="17100000"/>
        <n v="17266505"/>
        <n v="32357532"/>
        <n v="16930884"/>
        <n v="18324242"/>
        <n v="16323969"/>
        <n v="16999046"/>
        <n v="16295774"/>
        <n v="15709385"/>
        <n v="14888028"/>
        <n v="14208384"/>
        <n v="12831121"/>
        <n v="18298649"/>
        <n v="12712093"/>
        <n v="11576087"/>
        <n v="11900000"/>
        <n v="9353573"/>
        <n v="12026670"/>
        <n v="14334645"/>
        <n v="12189514"/>
        <n v="10134754"/>
        <n v="8535575"/>
        <n v="7689458"/>
        <n v="19316646"/>
        <n v="10965209"/>
        <n v="26830000"/>
        <n v="5300000"/>
        <n v="10880926"/>
        <n v="3752725"/>
        <n v="3517797"/>
        <n v="2975649"/>
        <n v="668171"/>
        <n v="480314"/>
        <n v="3904982"/>
        <n v="127437"/>
        <n v="537580"/>
        <n v="183436380"/>
        <n v="119518352"/>
        <n v="37036404"/>
        <n v="22359293"/>
        <n v="18593156"/>
        <n v="16930185"/>
        <n v="63034755"/>
        <n v="5899797"/>
        <n v="4554569"/>
        <n v="17016190"/>
        <n v="6301131"/>
        <n v="217350219"/>
        <n v="161029270"/>
        <n v="179870271"/>
        <n v="100491683"/>
        <n v="74058698"/>
        <n v="55845943"/>
        <n v="81350242"/>
        <n v="67266300"/>
        <n v="70235322"/>
        <n v="7443007"/>
        <n v="64371181"/>
        <n v="58885635"/>
        <n v="60400856"/>
        <n v="52353636"/>
        <n v="51475962"/>
        <n v="63910583"/>
        <n v="62300000"/>
        <n v="49968653"/>
        <n v="44450000"/>
        <n v="45162741"/>
        <n v="71346930"/>
        <n v="39514713"/>
        <n v="43097652"/>
        <n v="48043505"/>
        <n v="37053924"/>
        <n v="33000377"/>
        <n v="66950483"/>
        <n v="38372662"/>
        <n v="27000000"/>
        <n v="31600000"/>
        <n v="30688364"/>
        <n v="28563179"/>
        <n v="16779636"/>
        <n v="17324744"/>
        <n v="8888143"/>
        <n v="24268828"/>
        <n v="8119205"/>
        <n v="8434601"/>
        <n v="6998324"/>
        <n v="10907291"/>
        <n v="5532301"/>
        <n v="2775593"/>
        <n v="28751715"/>
        <n v="20285518"/>
        <n v="67900000"/>
        <n v="148734225"/>
        <n v="49185998"/>
        <n v="42168445"/>
        <n v="26400000"/>
        <n v="17508670"/>
        <n v="9664316"/>
        <n v="74888996"/>
        <n v="69586544"/>
        <n v="60491560"/>
        <n v="54200000"/>
        <n v="30920167"/>
        <n v="40566655"/>
        <n v="31768374"/>
        <n v="22494487"/>
        <n v="21500000"/>
        <n v="4463292"/>
        <n v="14337579"/>
        <n v="13823741"/>
        <n v="10297897"/>
        <n v="13248477"/>
        <n v="8712564"/>
        <n v="7486906"/>
        <n v="38536376"/>
        <n v="41008532"/>
        <n v="5204007"/>
        <n v="4485485"/>
        <n v="4476235"/>
        <n v="1089365"/>
        <n v="763044"/>
        <n v="20819129"/>
        <n v="110222438"/>
        <n v="109243478"/>
        <n v="100241322"/>
        <n v="25977365"/>
        <n v="91457688"/>
        <n v="87341380"/>
        <n v="65703412"/>
        <n v="58328680"/>
        <n v="61490000"/>
        <n v="50800000"/>
        <n v="57859105"/>
        <n v="46455802"/>
        <n v="45506619"/>
        <n v="40168080"/>
        <n v="49874933"/>
        <n v="45489752"/>
        <n v="36985501"/>
        <n v="33200000"/>
        <n v="28501651"/>
        <n v="23222861"/>
        <n v="54540525"/>
        <n v="16252765"/>
        <n v="16005978"/>
        <n v="14469428"/>
        <n v="13829734"/>
        <n v="1075288"/>
        <n v="7496522"/>
        <n v="20047715"/>
        <n v="12276810"/>
        <n v="33565375"/>
        <n v="499263"/>
        <n v="219200000"/>
        <n v="172825435"/>
        <n v="148085755"/>
        <n v="25517500"/>
        <n v="145000989"/>
        <n v="26761283"/>
        <n v="121945720"/>
        <n v="96067179"/>
        <n v="169705587"/>
        <n v="3254172"/>
        <n v="84185387"/>
        <n v="82163317"/>
        <n v="80920948"/>
        <n v="80034302"/>
        <n v="78656813"/>
        <n v="76270454"/>
        <n v="74273505"/>
        <n v="134141530"/>
        <n v="71500556"/>
        <n v="71309760"/>
        <n v="89808372"/>
        <n v="77264926"/>
        <n v="70625986"/>
        <n v="56505065"/>
        <n v="55973336"/>
        <n v="54098051"/>
        <n v="60443237"/>
        <n v="82234139"/>
        <n v="51676606"/>
        <n v="52528330"/>
        <n v="51533608"/>
        <n v="51097664"/>
        <n v="84136909"/>
        <n v="46836394"/>
        <n v="47285499"/>
        <n v="47124400"/>
        <n v="44700000"/>
        <n v="44455658"/>
        <n v="43984230"/>
        <n v="66489425"/>
        <n v="41067398"/>
        <n v="40218903"/>
        <n v="39880476"/>
        <n v="39399750"/>
        <n v="38230435"/>
        <n v="39008741"/>
        <n v="36833473"/>
        <n v="48237389"/>
        <n v="36447959"/>
        <n v="45089048"/>
        <n v="35990505"/>
        <n v="35143332"/>
        <n v="35000629"/>
        <n v="34604054"/>
        <n v="41597830"/>
        <n v="33687630"/>
        <n v="32553210"/>
        <n v="31526393"/>
        <n v="41229"/>
        <n v="31655091"/>
        <n v="30012990"/>
        <n v="32368960"/>
        <n v="14500000"/>
        <n v="29247405"/>
        <n v="25615792"/>
        <n v="28341469"/>
        <n v="25590119"/>
        <n v="24944213"/>
        <n v="33631221"/>
        <n v="37738400"/>
        <n v="21835784"/>
        <n v="15785632"/>
        <n v="21554585"/>
        <n v="22200000"/>
        <n v="23527955"/>
        <n v="24042490"/>
        <n v="22466994"/>
        <n v="17791031"/>
        <n v="17718223"/>
        <n v="15361537"/>
        <n v="16647384"/>
        <n v="16118077"/>
        <n v="15091542"/>
        <n v="15045676"/>
        <n v="17427926"/>
        <n v="14983572"/>
        <n v="14637490"/>
        <n v="14589444"/>
        <n v="14095303"/>
        <n v="13973532"/>
        <n v="1865774"/>
        <n v="18860403"/>
        <n v="13038660"/>
        <n v="28831145"/>
        <n v="11538204"/>
        <n v="11008432"/>
        <n v="12188642"/>
        <n v="11100000"/>
        <n v="13651662"/>
        <n v="11030963"/>
        <n v="10769960"/>
        <n v="10911750"/>
        <n v="10719367"/>
        <n v="10114315"/>
        <n v="49122319"/>
        <n v="10070000"/>
        <n v="10324441"/>
        <n v="7156933"/>
        <n v="9286314"/>
        <n v="56692"/>
        <n v="5654777"/>
        <n v="5516708"/>
        <n v="5128124"/>
        <n v="4064333"/>
        <n v="4006906"/>
        <n v="3073392"/>
        <n v="1550000"/>
        <n v="871527"/>
        <n v="777423"/>
        <n v="1186957"/>
        <n v="85433"/>
        <n v="1697956"/>
        <n v="183662"/>
        <n v="134904"/>
        <n v="16969390"/>
        <n v="34700000"/>
        <n v="717753"/>
        <n v="109713132"/>
        <n v="70269171"/>
        <n v="101334374"/>
        <n v="1512815"/>
        <n v="65182182"/>
        <n v="57262492"/>
        <n v="80000000"/>
        <n v="74608545"/>
        <n v="41895491"/>
        <n v="39989008"/>
        <n v="32662299"/>
        <n v="31452765"/>
        <n v="25167270"/>
        <n v="32416109"/>
        <n v="20218"/>
        <n v="28871190"/>
        <n v="16964743"/>
        <n v="16290976"/>
        <n v="13000000"/>
        <n v="12372410"/>
        <n v="8427204"/>
        <n v="9639242"/>
        <n v="25003072"/>
        <n v="6144806"/>
        <n v="669276"/>
        <n v="42880"/>
        <n v="23225911"/>
        <n v="4710455"/>
        <n v="75590286"/>
        <n v="161487252"/>
        <n v="290158751"/>
        <n v="65807024"/>
        <n v="86930411"/>
        <n v="53302314"/>
        <n v="40962534"/>
        <n v="39235088"/>
        <n v="27338033"/>
        <n v="25556065"/>
        <n v="21973182"/>
        <n v="4756"/>
        <n v="18653615"/>
        <n v="13019253"/>
        <n v="18934858"/>
        <n v="20763013"/>
        <n v="12782508"/>
        <n v="11508423"/>
        <n v="10660147"/>
        <n v="7434726"/>
        <n v="6109075"/>
        <n v="2708188"/>
        <n v="16123851"/>
        <n v="71975611"/>
        <n v="38119483"/>
        <n v="4190530"/>
        <n v="217631306"/>
        <n v="176483808"/>
        <n v="144833357"/>
        <n v="75597042"/>
        <n v="90636983"/>
        <n v="70960517"/>
        <n v="55762229"/>
        <n v="54235441"/>
        <n v="50728000"/>
        <n v="40270895"/>
        <n v="59696176"/>
        <n v="51483949"/>
        <n v="36020063"/>
        <n v="33313582"/>
        <n v="25842000"/>
        <n v="22264487"/>
        <n v="30659817"/>
        <n v="19351569"/>
        <n v="49002815"/>
        <n v="19283782"/>
        <n v="30059386"/>
        <n v="17951431"/>
        <n v="29997095"/>
        <n v="14252830"/>
        <n v="19783777"/>
        <n v="13555988"/>
        <n v="12784713"/>
        <n v="10696210"/>
        <n v="5974653"/>
        <n v="5000000"/>
        <n v="9694105"/>
        <n v="16027866"/>
        <n v="4398392"/>
        <n v="1050445"/>
        <n v="13746550"/>
        <n v="20668843"/>
        <n v="2963012"/>
        <n v="1796024"/>
        <n v="634277"/>
        <n v="11326836"/>
        <n v="49024969"/>
        <n v="22294341"/>
        <n v="24362501"/>
        <n v="16684352"/>
        <n v="46700000"/>
        <n v="52008288"/>
        <n v="8579684"/>
        <n v="42660000"/>
        <n v="40219708"/>
        <n v="132088910"/>
        <n v="36581633"/>
        <n v="25296447"/>
        <n v="24848292"/>
        <n v="17757087"/>
        <n v="9430988"/>
        <n v="16284360"/>
        <n v="6830957"/>
        <n v="24104113"/>
        <n v="15593"/>
        <n v="958319"/>
        <n v="69700000"/>
        <n v="2840417"/>
        <n v="242374454"/>
        <n v="173585516"/>
        <n v="128300000"/>
        <n v="20259297"/>
        <n v="153665036"/>
        <n v="132541238"/>
        <n v="130727000"/>
        <n v="121697350"/>
        <n v="117224271"/>
        <n v="102922376"/>
        <n v="94497271"/>
        <n v="137387272"/>
        <n v="82301521"/>
        <n v="84518155"/>
        <n v="81257845"/>
        <n v="70360285"/>
        <n v="69148997"/>
        <n v="82624961"/>
        <n v="67325559"/>
        <n v="62933793"/>
        <n v="56667870"/>
        <n v="56398162"/>
        <n v="60072596"/>
        <n v="56362352"/>
        <n v="56154094"/>
        <n v="65623128"/>
        <n v="48546578"/>
        <n v="48423368"/>
        <n v="52066000"/>
        <n v="47887943"/>
        <n v="46363118"/>
        <n v="47852604"/>
        <n v="45542421"/>
        <n v="42652003"/>
        <n v="39737645"/>
        <n v="44988180"/>
        <n v="39263506"/>
        <n v="39143839"/>
        <n v="37672350"/>
        <n v="38037513"/>
        <n v="37442180"/>
        <n v="35596227"/>
        <n v="35422828"/>
        <n v="36658108"/>
        <n v="34300771"/>
        <n v="34290142"/>
        <n v="33422556"/>
        <n v="32774834"/>
        <n v="34334256"/>
        <n v="32051917"/>
        <n v="32014289"/>
        <n v="31838002"/>
        <n v="36874745"/>
        <n v="30079316"/>
        <n v="35033759"/>
        <n v="29753944"/>
        <n v="31146570"/>
        <n v="27277055"/>
        <n v="26876529"/>
        <n v="53146000"/>
        <n v="30028592"/>
        <n v="34126138"/>
        <n v="25677801"/>
        <n v="26415649"/>
        <n v="26003149"/>
        <n v="25584685"/>
        <n v="29975979"/>
        <n v="31584722"/>
        <n v="23179303"/>
        <n v="23078294"/>
        <n v="21413105"/>
        <n v="25077977"/>
        <n v="23292105"/>
        <n v="20916309"/>
        <n v="21200000"/>
        <n v="20241395"/>
        <n v="19151864"/>
        <n v="23393765"/>
        <n v="18882880"/>
        <n v="8500000"/>
        <n v="18252684"/>
        <n v="19661987"/>
        <n v="18352454"/>
        <n v="17803796"/>
        <n v="17529157"/>
        <n v="25753840"/>
        <n v="18081626"/>
        <n v="17518220"/>
        <n v="17104669"/>
        <n v="16988996"/>
        <n v="15797907"/>
        <n v="16248701"/>
        <n v="15712072"/>
        <n v="15408822"/>
        <n v="15464026"/>
        <n v="8000000"/>
        <n v="14174654"/>
        <n v="15988876"/>
        <n v="13801755"/>
        <n v="13987482"/>
        <n v="14291570"/>
        <n v="12181484"/>
        <n v="13630226"/>
        <n v="13383737"/>
        <n v="13391174"/>
        <n v="12987647"/>
        <n v="12469811"/>
        <n v="12398628"/>
        <n v="13214030"/>
        <n v="12232937"/>
        <n v="12134420"/>
        <n v="11784000"/>
        <n v="11169531"/>
        <n v="11034436"/>
        <n v="12626905"/>
        <n v="10569071"/>
        <n v="10544143"/>
        <n v="13650738"/>
        <n v="10555348"/>
        <n v="9714482"/>
        <n v="9525276"/>
        <n v="8855646"/>
        <n v="9109322"/>
        <n v="8326035"/>
        <n v="8104069"/>
        <n v="8054280"/>
        <n v="8093318"/>
        <n v="7382993"/>
        <n v="8888355"/>
        <n v="7001720"/>
        <n v="7268659"/>
        <n v="6852144"/>
        <n v="6563357"/>
        <n v="6201757"/>
        <n v="5702083"/>
        <n v="5480996"/>
        <n v="6002756"/>
        <n v="5132655"/>
        <n v="5205343"/>
        <n v="5005883"/>
        <n v="5749134"/>
        <n v="4234040"/>
        <n v="4001121"/>
        <n v="3749061"/>
        <n v="3519627"/>
        <n v="3081925"/>
        <n v="2298191"/>
        <n v="2353728"/>
        <n v="2000000"/>
        <n v="1900725"/>
        <n v="2246000"/>
        <n v="1646664"/>
        <n v="1190018"/>
        <n v="1027749"/>
        <n v="882710"/>
        <n v="531009"/>
        <n v="410388"/>
        <n v="375474"/>
        <n v="305070"/>
        <n v="1183354"/>
        <n v="121972"/>
        <n v="263365"/>
        <n v="8047690"/>
        <n v="476270"/>
        <n v="184208848"/>
        <n v="100292856"/>
        <n v="58571513"/>
        <n v="51431160"/>
        <n v="103001286"/>
        <n v="41867960"/>
        <n v="210609762"/>
        <n v="40846082"/>
        <n v="51697449"/>
        <n v="27758465"/>
        <n v="56127162"/>
        <n v="1357042"/>
        <n v="15911333"/>
        <n v="39103378"/>
        <n v="10049886"/>
        <n v="8600000"/>
        <n v="21483154"/>
        <n v="8396942"/>
        <n v="12561"/>
        <n v="6923891"/>
        <n v="2119994"/>
        <n v="1292527"/>
        <n v="64255243"/>
        <n v="22245861"/>
        <n v="20433940"/>
        <n v="10562387"/>
        <n v="18439082"/>
        <n v="150056505"/>
        <n v="119938730"/>
        <n v="114968774"/>
        <n v="128505958"/>
        <n v="95001351"/>
        <n v="76400000"/>
        <n v="75072454"/>
        <n v="65535067"/>
        <n v="13998282"/>
        <n v="6061759"/>
        <n v="64955956"/>
        <n v="60057639"/>
        <n v="53868030"/>
        <n v="59573085"/>
        <n v="52691009"/>
        <n v="59735548"/>
        <n v="51600000"/>
        <n v="43818159"/>
        <n v="86049418"/>
        <n v="43601508"/>
        <n v="41300105"/>
        <n v="41382841"/>
        <n v="42335698"/>
        <n v="33404871"/>
        <n v="31471430"/>
        <n v="30222640"/>
        <n v="26906039"/>
        <n v="21378000"/>
        <n v="43853424"/>
        <n v="23993605"/>
        <n v="45250"/>
        <n v="22927390"/>
        <n v="4250320"/>
        <n v="22452209"/>
        <n v="18329466"/>
        <n v="17071230"/>
        <n v="17174870"/>
        <n v="26284475"/>
        <n v="16702864"/>
        <n v="15561627"/>
        <n v="17750583"/>
        <n v="14793904"/>
        <n v="15281286"/>
        <n v="13491653"/>
        <n v="10494494"/>
        <n v="7837632"/>
        <n v="15155772"/>
        <n v="8508843"/>
        <n v="7739049"/>
        <n v="6734844"/>
        <n v="6000000"/>
        <n v="6615578"/>
        <n v="5887457"/>
        <n v="13362308"/>
        <n v="5701643"/>
        <n v="5694401"/>
        <n v="5333658"/>
        <n v="4414535"/>
        <n v="3707794"/>
        <n v="3203044"/>
        <n v="4435083"/>
        <n v="2222647"/>
        <n v="3500000"/>
        <n v="676698"/>
        <n v="229311"/>
        <n v="63260"/>
        <n v="121463226"/>
        <n v="58006147"/>
        <n v="51053787"/>
        <n v="23472900"/>
        <n v="39687528"/>
        <n v="7017178"/>
        <n v="325491"/>
        <n v="96471845"/>
        <n v="85200000"/>
        <n v="72000000"/>
        <n v="72219395"/>
        <n v="82389560"/>
        <n v="71502303"/>
        <n v="19179969"/>
        <n v="47000000"/>
        <n v="37566230"/>
        <n v="70492685"/>
        <n v="35635046"/>
        <n v="45670855"/>
        <n v="37939782"/>
        <n v="30324946"/>
        <n v="27854896"/>
        <n v="41777564"/>
        <n v="22734486"/>
        <n v="44469602"/>
        <n v="64998368"/>
        <n v="19693891"/>
        <n v="16311763"/>
        <n v="12693621"/>
        <n v="15655665"/>
        <n v="11634458"/>
        <n v="27154426"/>
        <n v="54239856"/>
        <n v="8662318"/>
        <n v="7156725"/>
        <n v="15681020"/>
        <n v="6855137"/>
        <n v="2315683"/>
        <n v="39825798"/>
        <n v="1569918"/>
        <n v="273420"/>
        <n v="4930798"/>
        <n v="59847242"/>
        <n v="220914"/>
        <n v="43848100"/>
        <n v="42700000"/>
        <n v="18663911"/>
        <n v="11702090"/>
        <n v="13005485"/>
        <n v="95860116"/>
        <n v="127175354"/>
        <n v="92823600"/>
        <n v="54000000"/>
        <n v="68525609"/>
        <n v="52885587"/>
        <n v="44667095"/>
        <n v="42638165"/>
        <n v="45507053"/>
        <n v="39511038"/>
        <n v="6462576"/>
        <n v="40363530"/>
        <n v="37623143"/>
        <n v="33357476"/>
        <n v="28734552"/>
        <n v="37300107"/>
        <n v="27087695"/>
        <n v="30102717"/>
        <n v="23618786"/>
        <n v="26896744"/>
        <n v="23213577"/>
        <n v="20627372"/>
        <n v="16346122"/>
        <n v="16204793"/>
        <n v="15427192"/>
        <n v="14792779"/>
        <n v="19057024"/>
        <n v="14108518"/>
        <n v="13854000"/>
        <n v="77324422"/>
        <n v="15500000"/>
        <n v="4734235"/>
        <n v="4839383"/>
        <n v="4193025"/>
        <n v="5900000"/>
        <n v="2849142"/>
        <n v="1686429"/>
        <n v="1984743"/>
        <n v="1666262"/>
        <n v="2319187"/>
        <n v="13922211"/>
        <n v="23091"/>
        <n v="336467"/>
        <n v="2964"/>
        <n v="2428883"/>
        <n v="13571817"/>
        <n v="1181197"/>
        <n v="81525"/>
        <n v="7774730"/>
        <n v="234760500"/>
        <n v="285761243"/>
        <n v="167780960"/>
        <n v="177200000"/>
        <n v="176781728"/>
        <n v="128067808"/>
        <n v="130058047"/>
        <n v="138795342"/>
        <n v="111936400"/>
        <n v="317040"/>
        <n v="94175854"/>
        <n v="91121452"/>
        <n v="69800000"/>
        <n v="64001297"/>
        <n v="71588220"/>
        <n v="61400000"/>
        <n v="101978840"/>
        <n v="56437947"/>
        <n v="73326666"/>
        <n v="55184721"/>
        <n v="50003300"/>
        <n v="54322273"/>
        <n v="47860214"/>
        <n v="47811275"/>
        <n v="43022524"/>
        <n v="42672630"/>
        <n v="42919096"/>
        <n v="42592530"/>
        <n v="40064955"/>
        <n v="44886089"/>
        <n v="37882551"/>
        <n v="40983001"/>
        <n v="35007180"/>
        <n v="35887263"/>
        <n v="34308901"/>
        <n v="33771174"/>
        <n v="33386128"/>
        <n v="37877959"/>
        <n v="32721635"/>
        <n v="31585300"/>
        <n v="30259652"/>
        <n v="30857814"/>
        <n v="30226144"/>
        <n v="35054909"/>
        <n v="29302097"/>
        <n v="29106737"/>
        <n v="28637507"/>
        <n v="30127963"/>
        <n v="32645546"/>
        <n v="27441122"/>
        <n v="28014536"/>
        <n v="33860010"/>
        <n v="26421314"/>
        <n v="24881000"/>
        <n v="23089926"/>
        <n v="26161406"/>
        <n v="22954968"/>
        <n v="26384919"/>
        <n v="22189039"/>
        <n v="20998709"/>
        <n v="20801344"/>
        <n v="21468807"/>
        <n v="19158074"/>
        <n v="18843314"/>
        <n v="20566327"/>
        <n v="20218921"/>
        <n v="17411331"/>
        <n v="21383298"/>
        <n v="24984868"/>
        <n v="16459004"/>
        <n v="15700000"/>
        <n v="15100000"/>
        <n v="14938570"/>
        <n v="17237244"/>
        <n v="14249005"/>
        <n v="12701880"/>
        <n v="12801190"/>
        <n v="12549485"/>
        <n v="13766014"/>
        <n v="13034417"/>
        <n v="12212417"/>
        <n v="11614236"/>
        <n v="13337299"/>
        <n v="10763469"/>
        <n v="11144518"/>
        <n v="15608545"/>
        <n v="10443316"/>
        <n v="10494147"/>
        <n v="9929000"/>
        <n v="10411980"/>
        <n v="17439163"/>
        <n v="9396487"/>
        <n v="9059588"/>
        <n v="9172810"/>
        <n v="8735529"/>
        <n v="8586376"/>
        <n v="8378141"/>
        <n v="8080116"/>
        <n v="7757130"/>
        <n v="9123834"/>
        <n v="6409206"/>
        <n v="6373693"/>
        <n v="7556708"/>
        <n v="5306447"/>
        <n v="5217498"/>
        <n v="5023275"/>
        <n v="4956401"/>
        <n v="4235837"/>
        <n v="4002955"/>
        <n v="7219578"/>
        <n v="3247816"/>
        <n v="2412045"/>
        <n v="2203641"/>
        <n v="1953732"/>
        <n v="1954202"/>
        <n v="1294640"/>
        <n v="26435"/>
        <n v="1197786"/>
        <n v="529766"/>
        <n v="613556"/>
        <n v="353743"/>
        <n v="102055"/>
        <n v="73548"/>
        <n v="28870"/>
        <n v="22723"/>
        <n v="20380"/>
        <n v="70906973"/>
        <n v="66009973"/>
        <n v="46338728"/>
        <n v="7691700"/>
        <n v="101157447"/>
        <n v="74205"/>
        <n v="141319195"/>
        <n v="156645693"/>
        <n v="178406268"/>
        <n v="109306210"/>
        <n v="70001698"/>
        <n v="68856263"/>
        <n v="51527787"/>
        <n v="61356221"/>
        <n v="46800000"/>
        <n v="38048637"/>
        <n v="34793160"/>
        <n v="30628981"/>
        <n v="29959436"/>
        <n v="25571351"/>
        <n v="27515786"/>
        <n v="25482931"/>
        <n v="19900000"/>
        <n v="16298046"/>
        <n v="15549702"/>
        <n v="15483540"/>
        <n v="20246959"/>
        <n v="15062898"/>
        <n v="14348123"/>
        <n v="15171475"/>
        <n v="13640000"/>
        <n v="12610731"/>
        <n v="11204499"/>
        <n v="10397365"/>
        <n v="9402410"/>
        <n v="5459824"/>
        <n v="5108820"/>
        <n v="4741987"/>
        <n v="4291965"/>
        <n v="3100650"/>
        <n v="2474000"/>
        <n v="1000000"/>
        <n v="3958500"/>
        <n v="274299"/>
        <n v="183088"/>
        <n v="46495"/>
        <n v="1752214"/>
        <n v="83025853"/>
        <n v="56631572"/>
        <n v="15854988"/>
        <n v="12282677"/>
        <n v="7060876"/>
        <n v="14989761"/>
        <n v="5501940"/>
        <n v="2086345"/>
        <n v="123922370"/>
        <n v="163591"/>
        <n v="73000942"/>
        <n v="106952327"/>
        <n v="57300000"/>
        <n v="91038276"/>
        <n v="49369900"/>
        <n v="61693523"/>
        <n v="46729374"/>
        <n v="44726644"/>
        <n v="44134898"/>
        <n v="48637684"/>
        <n v="38176108"/>
        <n v="28972187"/>
        <n v="27979400"/>
        <n v="54257433"/>
        <n v="23947"/>
        <n v="60008303"/>
        <n v="49121934"/>
        <n v="27141959"/>
        <n v="27052167"/>
        <n v="26539321"/>
        <n v="28501605"/>
        <n v="52543632"/>
        <n v="25592632"/>
        <n v="25440971"/>
        <n v="22858926"/>
        <n v="22235901"/>
        <n v="38916903"/>
        <n v="16929123"/>
        <n v="13753931"/>
        <n v="10996440"/>
        <n v="14677654"/>
        <n v="9975684"/>
        <n v="7881335"/>
        <n v="6241697"/>
        <n v="5871603"/>
        <n v="16574731"/>
        <n v="5002310"/>
        <n v="4919896"/>
        <n v="25675765"/>
        <n v="4857376"/>
        <n v="3169424"/>
        <n v="18004225"/>
        <n v="3058380"/>
        <n v="3074838"/>
        <n v="2104000"/>
        <n v="1172769"/>
        <n v="17738570"/>
        <n v="1200000"/>
        <n v="1150403"/>
        <n v="403932"/>
        <n v="1712111"/>
        <n v="1024175"/>
        <n v="301305"/>
        <n v="51872378"/>
        <n v="28399192"/>
        <n v="2035566"/>
        <n v="21078145"/>
        <n v="14060950"/>
        <n v="12281500"/>
        <n v="10725228"/>
        <n v="214966"/>
        <n v="11956207"/>
        <n v="5949693"/>
        <n v="9030581"/>
        <n v="4157491"/>
        <n v="1508689"/>
        <n v="1227324"/>
        <n v="4360548"/>
        <n v="26589953"/>
        <n v="1039869"/>
        <n v="48092846"/>
        <n v="1110186"/>
        <n v="1089445"/>
        <n v="204565000"/>
        <n v="260000000"/>
        <n v="101736215"/>
        <n v="71442"/>
        <n v="79817937"/>
        <n v="91547205"/>
        <n v="75074950"/>
        <n v="78900000"/>
        <n v="72217000"/>
        <n v="79568000"/>
        <n v="65500000"/>
        <n v="70011073"/>
        <n v="65269010"/>
        <n v="63071133"/>
        <n v="39647595"/>
        <n v="38087366"/>
        <n v="64572496"/>
        <n v="42365600"/>
        <n v="37188667"/>
        <n v="54724272"/>
        <n v="31597131"/>
        <n v="31691811"/>
        <n v="31397498"/>
        <n v="31179516"/>
        <n v="31155435"/>
        <n v="27281507"/>
        <n v="25776062"/>
        <n v="25240988"/>
        <n v="124868837"/>
        <n v="22905674"/>
        <n v="25277561"/>
        <n v="21133087"/>
        <n v="37707719"/>
        <n v="18761993"/>
        <n v="18595716"/>
        <n v="31990064"/>
        <n v="17613460"/>
        <n v="21088568"/>
        <n v="17292381"/>
        <n v="16300302"/>
        <n v="27829874"/>
        <n v="12902790"/>
        <n v="11433134"/>
        <n v="10198766"/>
        <n v="15294553"/>
        <n v="11041228"/>
        <n v="7918283"/>
        <n v="22331028"/>
        <n v="8134217"/>
        <n v="6982680"/>
        <n v="6739141"/>
        <n v="5542025"/>
        <n v="5032496"/>
        <n v="6754898"/>
        <n v="4922166"/>
        <n v="4903000"/>
        <n v="4717455"/>
        <n v="3148482"/>
        <n v="2326407"/>
        <n v="2201412"/>
        <n v="2060953"/>
        <n v="3950294"/>
        <n v="2835886"/>
        <n v="1779284"/>
        <n v="1702277"/>
        <n v="261481"/>
        <n v="1506998"/>
        <n v="860002"/>
        <n v="548934"/>
        <n v="447750"/>
        <n v="333976"/>
        <n v="141853"/>
        <n v="303439"/>
        <n v="214202"/>
        <n v="195888"/>
        <n v="175370"/>
        <n v="119922"/>
        <n v="17149"/>
        <n v="30093107"/>
        <n v="57469179"/>
        <n v="148170000"/>
        <n v="460935665"/>
        <n v="35537564"/>
        <n v="111722000"/>
        <n v="90556401"/>
        <n v="93571803"/>
        <n v="52929168"/>
        <n v="50461335"/>
        <n v="49797148"/>
        <n v="46563158"/>
        <n v="41227069"/>
        <n v="39025000"/>
        <n v="38201895"/>
        <n v="27669413"/>
        <n v="37766350"/>
        <n v="23978402"/>
        <n v="21370057"/>
        <n v="4884663"/>
        <n v="38317535"/>
        <n v="13903262"/>
        <n v="13592872"/>
        <n v="18381787"/>
        <n v="13558739"/>
        <n v="13103828"/>
        <n v="33305037"/>
        <n v="10214647"/>
        <n v="11501093"/>
        <n v="4814244"/>
        <n v="9170214"/>
        <n v="4068087"/>
        <n v="3753806"/>
        <n v="3034181"/>
        <n v="2832826"/>
        <n v="13214255"/>
        <n v="16017403"/>
        <n v="2807854"/>
        <n v="352786"/>
        <n v="56729973"/>
        <n v="399879"/>
        <n v="3275443"/>
        <n v="18535191"/>
        <n v="23838"/>
        <n v="22160085"/>
        <n v="56715371"/>
        <n v="434949459"/>
        <n v="11043445"/>
        <n v="5669081"/>
        <n v="138339411"/>
        <n v="80150343"/>
        <n v="85300000"/>
        <n v="68353550"/>
        <n v="78845130"/>
        <n v="63319509"/>
        <n v="63270259"/>
        <n v="55865715"/>
        <n v="63231524"/>
        <n v="52293982"/>
        <n v="50752337"/>
        <n v="110175871"/>
        <n v="38624000"/>
        <n v="37470017"/>
        <n v="40485039"/>
        <n v="16800000"/>
        <n v="46377022"/>
        <n v="36696761"/>
        <n v="36200000"/>
        <n v="35794166"/>
        <n v="33583175"/>
        <n v="32983713"/>
        <n v="52200504"/>
        <n v="33000000"/>
        <n v="32101000"/>
        <n v="31487293"/>
        <n v="30651422"/>
        <n v="30306281"/>
        <n v="29500000"/>
        <n v="30050028"/>
        <n v="29392418"/>
        <n v="28563926"/>
        <n v="28435406"/>
        <n v="25339117"/>
        <n v="25600000"/>
        <n v="27736779"/>
        <n v="24397469"/>
        <n v="20384136"/>
        <n v="25464480"/>
        <n v="20338609"/>
        <n v="18272447"/>
        <n v="17096053"/>
        <n v="21371425"/>
        <n v="33071558"/>
        <n v="17655201"/>
        <n v="16247775"/>
        <n v="16153600"/>
        <n v="16033556"/>
        <n v="16667084"/>
        <n v="15417771"/>
        <n v="15156200"/>
        <n v="21589307"/>
        <n v="20339754"/>
        <n v="28873374"/>
        <n v="13684949"/>
        <n v="14597405"/>
        <n v="12570442"/>
        <n v="12514138"/>
        <n v="43771291"/>
        <n v="11703287"/>
        <n v="11560259"/>
        <n v="10824921"/>
        <n v="10561238"/>
        <n v="14479776"/>
        <n v="9801782"/>
        <n v="8070311"/>
        <n v="8460995"/>
        <n v="8111360"/>
        <n v="8828771"/>
        <n v="7563670"/>
        <n v="6619173"/>
        <n v="6712241"/>
        <n v="6842058"/>
        <n v="6491350"/>
        <n v="9473382"/>
        <n v="6197866"/>
        <n v="6044618"/>
        <n v="7764027"/>
        <n v="21569041"/>
        <n v="4356743"/>
        <n v="5484375"/>
        <n v="4244155"/>
        <n v="5004648"/>
        <n v="3333823"/>
        <n v="3275585"/>
        <n v="3193102"/>
        <n v="54557348"/>
        <n v="3041803"/>
        <n v="3060858"/>
        <n v="1055654"/>
        <n v="2331318"/>
        <n v="2185266"/>
        <n v="26583369"/>
        <n v="800000"/>
        <n v="7574066"/>
        <n v="1754319"/>
        <n v="1641788"/>
        <n v="1631839"/>
        <n v="1309849"/>
        <n v="1939441"/>
        <n v="1276984"/>
        <n v="1987762"/>
        <n v="1474508"/>
        <n v="1011054"/>
        <n v="900926"/>
        <n v="866778"/>
        <n v="598645"/>
        <n v="578527"/>
        <n v="488872"/>
        <n v="365734"/>
        <n v="3093491"/>
        <n v="228524"/>
        <n v="226792"/>
        <n v="136432"/>
        <n v="131617"/>
        <n v="126247"/>
        <n v="15447"/>
        <n v="19348"/>
        <n v="100503"/>
        <n v="92900"/>
        <n v="5561"/>
        <n v="3607"/>
        <n v="70527"/>
        <n v="128486"/>
        <n v="2483955"/>
        <n v="57176582"/>
        <n v="43100000"/>
        <n v="225377"/>
        <n v="14114488"/>
        <n v="46300000"/>
        <n v="2600000"/>
        <n v="3029870"/>
        <n v="3047539"/>
        <n v="30859000"/>
        <n v="3571735"/>
        <n v="50000000"/>
        <n v="63600000"/>
        <n v="36049108"/>
        <n v="34074895"/>
        <n v="33244684"/>
        <n v="24530513"/>
        <n v="71519230"/>
        <n v="20035310"/>
        <n v="18225165"/>
        <n v="17804273"/>
        <n v="16938179"/>
        <n v="16235293"/>
        <n v="10161099"/>
        <n v="6047856"/>
        <n v="4681503"/>
        <n v="4350774"/>
        <n v="2955039"/>
        <n v="1530535"/>
        <n v="4881867"/>
        <n v="11860839"/>
        <n v="454255"/>
        <n v="349618"/>
        <n v="112935"/>
        <n v="883887"/>
        <n v="13751"/>
        <n v="145109"/>
        <n v="1046166"/>
        <n v="174635000"/>
        <n v="14373825"/>
        <n v="162"/>
        <n v="39462438"/>
        <n v="29200000"/>
        <n v="21564616"/>
        <n v="14879556"/>
        <n v="34017854"/>
        <n v="4273372"/>
        <n v="4440055"/>
        <n v="4018695"/>
        <n v="1997807"/>
        <n v="140244"/>
        <n v="107930000"/>
        <n v="32279955"/>
        <n v="4992159"/>
        <n v="163214286"/>
        <n v="59889948"/>
        <n v="52287414"/>
        <n v="45063889"/>
        <n v="40066497"/>
        <n v="36500000"/>
        <n v="27362712"/>
        <n v="34746109"/>
        <n v="34963967"/>
        <n v="25926543"/>
        <n v="26049082"/>
        <n v="22551000"/>
        <n v="22800000"/>
        <n v="18090181"/>
        <n v="17843379"/>
        <n v="17278980"/>
        <n v="16699684"/>
        <n v="15047419"/>
        <n v="14015786"/>
        <n v="10269307"/>
        <n v="17536788"/>
        <n v="58401464"/>
        <n v="8279017"/>
        <n v="10106233"/>
        <n v="4692814"/>
        <n v="5018450"/>
        <n v="3442820"/>
        <n v="3205244"/>
        <n v="3076425"/>
        <n v="2275557"/>
        <n v="1789892"/>
        <n v="6350058"/>
        <n v="1094798"/>
        <n v="1071240"/>
        <n v="532190"/>
        <n v="686383"/>
        <n v="16168741"/>
        <n v="568695"/>
        <n v="398420"/>
        <n v="336456"/>
        <n v="298110"/>
        <n v="127144"/>
        <n v="117190"/>
        <n v="108662"/>
        <n v="53481"/>
        <n v="23106"/>
        <n v="439162"/>
        <n v="671240"/>
        <n v="882290"/>
        <n v="106593296"/>
        <n v="43490057"/>
        <n v="32333860"/>
        <n v="24792061"/>
        <n v="17544812"/>
        <n v="12574715"/>
        <n v="5100000"/>
        <n v="10460089"/>
        <n v="4239767"/>
        <n v="4131640"/>
        <n v="10814185"/>
        <n v="197148"/>
        <n v="3014541"/>
        <n v="4443403"/>
        <n v="1330827"/>
        <n v="1818681"/>
        <n v="12610552"/>
        <n v="143492840"/>
        <n v="43800000"/>
        <n v="134821952"/>
        <n v="94900000"/>
        <n v="32391374"/>
        <n v="40158000"/>
        <n v="113709992"/>
        <n v="32131483"/>
        <n v="35400000"/>
        <n v="34099640"/>
        <n v="37295394"/>
        <n v="31501218"/>
        <n v="28747570"/>
        <n v="25625110"/>
        <n v="25000000"/>
        <n v="21000000"/>
        <n v="20257000"/>
        <n v="26005908"/>
        <n v="15818967"/>
        <n v="14891000"/>
        <n v="16901126"/>
        <n v="17474107"/>
        <n v="14003141"/>
        <n v="12583510"/>
        <n v="9190525"/>
        <n v="9176553"/>
        <n v="9094451"/>
        <n v="9166863"/>
        <n v="8373585"/>
        <n v="7292175"/>
        <n v="6601079"/>
        <n v="6165429"/>
        <n v="5694308"/>
        <n v="5430822"/>
        <n v="4720371"/>
        <n v="2344847"/>
        <n v="7455447"/>
        <n v="2148212"/>
        <n v="2062066"/>
        <n v="1654367"/>
        <n v="1738692"/>
        <n v="1889522"/>
        <n v="1110286"/>
        <n v="700000"/>
        <n v="1768416"/>
        <n v="306715"/>
        <n v="382946"/>
        <n v="196067"/>
        <n v="532988"/>
        <n v="453079"/>
        <n v="46451"/>
        <n v="233103"/>
        <n v="41400000"/>
        <n v="7993039"/>
        <n v="49526"/>
        <n v="10696"/>
        <n v="31607598"/>
        <n v="6857096"/>
        <n v="223878"/>
        <n v="8060"/>
        <n v="84263837"/>
        <n v="110029"/>
        <n v="57504069"/>
        <n v="54215416"/>
        <n v="31899000"/>
        <n v="24103594"/>
        <n v="16842303"/>
        <n v="13367101"/>
        <n v="10149779"/>
        <n v="6173485"/>
        <n v="4000304"/>
        <n v="2338695"/>
        <n v="2024854"/>
        <n v="2268296"/>
        <n v="1029017"/>
        <n v="66637"/>
        <n v="871577"/>
        <n v="38400000"/>
        <n v="4063859"/>
        <n v="449558"/>
        <n v="2122561"/>
        <n v="181360000"/>
        <n v="137963328"/>
        <n v="119078393"/>
        <n v="102308900"/>
        <n v="102300000"/>
        <n v="54800000"/>
        <n v="43650000"/>
        <n v="39800000"/>
        <n v="27457409"/>
        <n v="25047631"/>
        <n v="23272306"/>
        <n v="22168359"/>
        <n v="21005329"/>
        <n v="26236603"/>
        <n v="20400000"/>
        <n v="18621249"/>
        <n v="25244700"/>
        <n v="14545844"/>
        <n v="13235267"/>
        <n v="12793213"/>
        <n v="11883495"/>
        <n v="11797927"/>
        <n v="17605861"/>
        <n v="11642254"/>
        <n v="9203192"/>
        <n v="8596914"/>
        <n v="6851636"/>
        <n v="11434867"/>
        <n v="5895238"/>
        <n v="6670712"/>
        <n v="5359774"/>
        <n v="4693919"/>
        <n v="4859475"/>
        <n v="4542775"/>
        <n v="3588432"/>
        <n v="4394936"/>
        <n v="3029081"/>
        <n v="3273588"/>
        <n v="2207975"/>
        <n v="2025238"/>
        <n v="2077046"/>
        <n v="869325"/>
        <n v="399611"/>
        <n v="115862"/>
        <n v="117560"/>
        <n v="54606"/>
        <n v="36497"/>
        <n v="65804"/>
        <n v="3895664"/>
        <n v="542860"/>
        <n v="11905519"/>
        <n v="32541719"/>
        <n v="3064356"/>
        <n v="7009668"/>
        <n v="27024"/>
        <n v="159600000"/>
        <n v="58800000"/>
        <n v="50382128"/>
        <n v="35811509"/>
        <n v="24475193"/>
        <n v="6200756"/>
        <n v="1292119"/>
        <n v="3629758"/>
        <n v="6239558"/>
        <n v="1056102"/>
        <n v="27545445"/>
        <n v="56007"/>
        <n v="611709"/>
        <n v="22770"/>
        <n v="27445"/>
        <n v="766487"/>
        <n v="1196752"/>
        <n v="795126"/>
        <n v="83574831"/>
        <n v="87025093"/>
        <n v="71897215"/>
        <n v="64267897"/>
        <n v="56536016"/>
        <n v="104007828"/>
        <n v="50820940"/>
        <n v="44793200"/>
        <n v="44456509"/>
        <n v="53884821"/>
        <n v="36000000"/>
        <n v="34872293"/>
        <n v="34468224"/>
        <n v="32453345"/>
        <n v="27296514"/>
        <n v="25799043"/>
        <n v="25530884"/>
        <n v="27689474"/>
        <n v="24138847"/>
        <n v="21994911"/>
        <n v="21501098"/>
        <n v="19281235"/>
        <n v="19421271"/>
        <n v="20733485"/>
        <n v="24809547"/>
        <n v="23031390"/>
        <n v="21197315"/>
        <n v="17382982"/>
        <n v="14821531"/>
        <n v="18656400"/>
        <n v="14343976"/>
        <n v="241437427"/>
        <n v="14123773"/>
        <n v="15126948"/>
        <n v="13622333"/>
        <n v="13464388"/>
        <n v="13350177"/>
        <n v="13269963"/>
        <n v="17768000"/>
        <n v="12947763"/>
        <n v="14100000"/>
        <n v="12200000"/>
        <n v="17683670"/>
        <n v="12055108"/>
        <n v="27285953"/>
        <n v="10572742"/>
        <n v="9628751"/>
        <n v="8786715"/>
        <n v="3432342"/>
        <n v="6755271"/>
        <n v="6157157"/>
        <n v="5480318"/>
        <n v="5308707"/>
        <n v="5009677"/>
        <n v="4306697"/>
        <n v="3950029"/>
        <n v="4040588"/>
        <n v="3049135"/>
        <n v="4700361"/>
        <n v="2711210"/>
        <n v="1980338"/>
        <n v="1082044"/>
        <n v="1100000"/>
        <n v="2445646"/>
        <n v="2221809"/>
        <n v="296665"/>
        <n v="3219029"/>
        <n v="1040879"/>
        <n v="326308"/>
        <n v="124720"/>
        <n v="99147"/>
        <n v="65087"/>
        <n v="16066"/>
        <n v="617228"/>
        <n v="24475416"/>
        <n v="47277326"/>
        <n v="1247453"/>
        <n v="1729969"/>
        <n v="1705139"/>
        <n v="8025872"/>
        <n v="778565"/>
        <n v="513836"/>
        <n v="434417"/>
        <n v="81200000"/>
        <n v="52700832"/>
        <n v="13060843"/>
        <n v="3798532"/>
        <n v="3609278"/>
        <n v="1687311"/>
        <n v="727883"/>
        <n v="713413"/>
        <n v="410241"/>
        <n v="211667"/>
        <n v="92191"/>
        <n v="49413"/>
        <n v="108229"/>
        <n v="112000000"/>
        <n v="26345"/>
        <n v="20772796"/>
        <n v="1487477"/>
        <n v="62549000"/>
        <n v="105500000"/>
        <n v="101055"/>
        <n v="44566004"/>
        <n v="39200000"/>
        <n v="31252964"/>
        <n v="131175"/>
        <n v="31968347"/>
        <n v="35385560"/>
        <n v="20803237"/>
        <n v="13008928"/>
        <n v="15152879"/>
        <n v="25359200"/>
        <n v="10515579"/>
        <n v="10097096"/>
        <n v="9821335"/>
        <n v="8243880"/>
        <n v="7825820"/>
        <n v="7159147"/>
        <n v="17314483"/>
        <n v="6525762"/>
        <n v="4301331"/>
        <n v="4046737"/>
        <n v="3713002"/>
        <n v="3468572"/>
        <n v="2892582"/>
        <n v="2800000"/>
        <n v="2426851"/>
        <n v="1325073"/>
        <n v="864959"/>
        <n v="2601847"/>
        <n v="562059"/>
        <n v="399793"/>
        <n v="371897"/>
        <n v="302204"/>
        <n v="354704"/>
        <n v="265107"/>
        <n v="185577"/>
        <n v="58214"/>
        <n v="75078"/>
        <n v="317125"/>
        <n v="146402"/>
        <n v="18469"/>
        <n v="12836"/>
        <n v="20262"/>
        <n v="198655278"/>
        <n v="143653"/>
        <n v="14873"/>
        <n v="37606"/>
        <n v="2956000"/>
        <n v="19959"/>
        <n v="2706659"/>
        <n v="45857453"/>
        <n v="83400000"/>
        <n v="27900000"/>
        <n v="14000000"/>
        <n v="25138292"/>
        <n v="10305534"/>
        <n v="9449219"/>
        <n v="6390032"/>
        <n v="20167424"/>
        <n v="5923044"/>
        <n v="3293258"/>
        <n v="886410"/>
        <n v="252652"/>
        <n v="220234"/>
        <n v="101228"/>
        <n v="96793"/>
        <n v="77413017"/>
        <n v="5354039"/>
        <n v="2926565"/>
        <n v="13092000"/>
        <n v="7563397"/>
        <n v="104257"/>
        <n v="610968"/>
        <n v="8108247"/>
        <n v="6517198"/>
        <n v="5776314"/>
        <n v="51100000"/>
        <n v="16501785"/>
        <n v="38168022"/>
        <n v="84749884"/>
        <n v="24788807"/>
        <n v="21244913"/>
        <n v="30000000"/>
        <n v="20966644"/>
        <n v="64423650"/>
        <n v="48056940"/>
        <n v="19184015"/>
        <n v="24629916"/>
        <n v="19472057"/>
        <n v="27200000"/>
        <n v="15369573"/>
        <n v="15935068"/>
        <n v="11694528"/>
        <n v="10017041"/>
        <n v="7059537"/>
        <n v="8114507"/>
        <n v="7888703"/>
        <n v="7282851"/>
        <n v="5844929"/>
        <n v="4170647"/>
        <n v="4142507"/>
        <n v="4109095"/>
        <n v="3902679"/>
        <n v="3559990"/>
        <n v="3287435"/>
        <n v="3071947"/>
        <n v="2961991"/>
        <n v="2912363"/>
        <n v="2223990"/>
        <n v="1821983"/>
        <n v="2181290"/>
        <n v="2848578"/>
        <n v="703002"/>
        <n v="418268"/>
        <n v="200803"/>
        <n v="95016"/>
        <n v="143000"/>
        <n v="39852"/>
        <n v="22000"/>
        <n v="5595428"/>
        <n v="3123749"/>
        <n v="3645438"/>
        <n v="22201636"/>
        <n v="19170001"/>
        <n v="22202612"/>
        <n v="86300000"/>
        <n v="952620"/>
        <n v="9054736"/>
        <n v="119500000"/>
        <n v="32600000"/>
        <n v="3130592"/>
        <n v="38108"/>
        <n v="40041683"/>
        <n v="33349949"/>
        <n v="25809813"/>
        <n v="14400000"/>
        <n v="32230907"/>
        <n v="6401336"/>
        <n v="26781723"/>
        <n v="5400000"/>
        <n v="1282084"/>
        <n v="3325638"/>
        <n v="395592"/>
        <n v="6851969"/>
        <n v="12995673"/>
        <n v="173783"/>
        <n v="71904"/>
        <n v="99851"/>
        <n v="115504"/>
        <n v="5725"/>
        <n v="75727"/>
        <n v="322157"/>
        <n v="5731103"/>
        <n v="978908"/>
        <n v="327919"/>
        <n v="178739"/>
        <n v="21300000"/>
        <n v="379643"/>
        <n v="23650000"/>
        <n v="313436"/>
        <n v="24800000"/>
        <n v="792966"/>
        <n v="14673301"/>
        <n v="9003011"/>
        <n v="11546543"/>
        <n v="11533945"/>
        <n v="12555230"/>
        <n v="11284657"/>
        <n v="34522221"/>
        <n v="7002255"/>
        <n v="6719300"/>
        <n v="5792822"/>
        <n v="5383834"/>
        <n v="4599680"/>
        <n v="6531491"/>
        <n v="3885134"/>
        <n v="3590010"/>
        <n v="3335839"/>
        <n v="2557668"/>
        <n v="2506446"/>
        <n v="7369373"/>
        <n v="1984378"/>
        <n v="2283276"/>
        <n v="1098224"/>
        <n v="1477002"/>
        <n v="1134049"/>
        <n v="653621"/>
        <n v="535249"/>
        <n v="371081"/>
        <n v="124494"/>
        <n v="100669"/>
        <n v="186354"/>
        <n v="12667"/>
        <n v="198407"/>
        <n v="4958"/>
        <n v="7927"/>
        <n v="2436"/>
        <n v="4600000"/>
        <n v="1420578"/>
        <n v="1028658"/>
        <n v="18435"/>
        <n v="2957978"/>
        <n v="444044"/>
        <n v="40990055"/>
        <n v="5709616"/>
        <n v="12784397"/>
        <n v="3050934"/>
        <n v="7267324"/>
        <n v="145540"/>
        <n v="35918429"/>
        <n v="92401"/>
        <n v="1943649"/>
        <n v="992238"/>
        <n v="4231500"/>
        <n v="396035"/>
        <n v="1060591"/>
        <n v="26893"/>
        <n v="2580"/>
        <n v="19067631"/>
        <n v="11806119"/>
        <n v="7362100"/>
        <n v="7022940"/>
        <n v="5132222"/>
        <n v="2365931"/>
        <n v="53991137"/>
        <n v="1221261"/>
        <n v="712294"/>
        <n v="3447339"/>
        <n v="418953"/>
        <n v="406035"/>
        <n v="373967"/>
        <n v="194568"/>
        <n v="163245"/>
        <n v="119841"/>
        <n v="173066"/>
        <n v="3478"/>
        <n v="52166"/>
        <n v="1163508"/>
        <n v="184925485"/>
        <n v="304124"/>
        <n v="36830"/>
        <n v="3650677"/>
        <n v="1647780"/>
        <n v="695229"/>
        <n v="638951"/>
        <n v="609042"/>
        <n v="19539"/>
        <n v="19100000"/>
        <n v="24741700"/>
        <n v="55153403"/>
        <n v="18488314"/>
        <n v="13876974"/>
        <n v="9180275"/>
        <n v="2199853"/>
        <n v="2859955"/>
        <n v="2812029"/>
        <n v="6100000"/>
        <n v="375723"/>
        <n v="594904"/>
        <n v="58936"/>
        <n v="2850263"/>
        <n v="16101109"/>
        <n v="1400000"/>
        <n v="56129"/>
        <n v="4105123"/>
        <n v="117235247"/>
        <n v="31537320"/>
        <n v="17986000"/>
        <n v="16067035"/>
        <n v="18112929"/>
        <n v="14564027"/>
        <n v="20773070"/>
        <n v="10042266"/>
        <n v="10037390"/>
        <n v="9701559"/>
        <n v="9013113"/>
        <n v="53245055"/>
        <n v="9000000"/>
        <n v="7186670"/>
        <n v="5997134"/>
        <n v="3386698"/>
        <n v="2508841"/>
        <n v="4946250"/>
        <n v="1950218"/>
        <n v="1277257"/>
        <n v="1677838"/>
        <n v="1744858"/>
        <n v="982214"/>
        <n v="798341"/>
        <n v="582024"/>
        <n v="548712"/>
        <n v="464655"/>
        <n v="464126"/>
        <n v="104077"/>
        <n v="279282"/>
        <n v="484221"/>
        <n v="274661"/>
        <n v="144431"/>
        <n v="287761"/>
        <n v="96734"/>
        <n v="100659"/>
        <n v="48430"/>
        <n v="21210"/>
        <n v="12996"/>
        <n v="10018"/>
        <n v="62480"/>
        <n v="6387"/>
        <n v="721"/>
        <n v="703"/>
        <n v="9600000"/>
        <n v="20186"/>
        <n v="1185783"/>
        <n v="1007962"/>
        <n v="381186"/>
        <n v="16097842"/>
        <n v="6643"/>
        <n v="819939"/>
        <n v="1243961"/>
        <n v="15278"/>
        <n v="7098492"/>
        <n v="4771000"/>
        <n v="1001437"/>
        <n v="2073984"/>
        <n v="144583"/>
        <n v="41709"/>
        <n v="115000000"/>
        <n v="5518918"/>
        <n v="4007792"/>
        <n v="26297"/>
        <n v="77501"/>
        <n v="47329"/>
        <n v="18378"/>
        <n v="7830611"/>
        <n v="1141829"/>
        <n v="2694973"/>
        <n v="3000000"/>
        <n v="140530114"/>
        <n v="13300000"/>
        <n v="171988"/>
        <n v="13493"/>
        <n v="515005"/>
        <n v="33451479"/>
        <n v="39552600"/>
        <n v="30500882"/>
        <n v="17000000"/>
        <n v="5739376"/>
        <n v="3773863"/>
        <n v="2047570"/>
        <n v="1127331"/>
        <n v="906666"/>
        <n v="1114943"/>
        <n v="985341"/>
        <n v="603943"/>
        <n v="334041"/>
        <n v="295468"/>
        <n v="243347"/>
        <n v="154077"/>
        <n v="269061"/>
        <n v="52850"/>
        <n v="98017"/>
        <n v="31937"/>
        <n v="13134"/>
        <n v="237301"/>
        <n v="1332"/>
        <n v="2712293"/>
        <n v="768045"/>
        <n v="379122"/>
        <n v="23000"/>
        <n v="2300000"/>
        <n v="2938208"/>
        <n v="44540956"/>
        <n v="258113"/>
        <n v="107917283"/>
        <n v="1229197"/>
        <n v="1689999"/>
        <n v="592014"/>
        <n v="126387"/>
        <n v="80276912"/>
        <n v="2808000"/>
        <n v="12843"/>
        <n v="1523883"/>
        <n v="4000000"/>
        <n v="1281176"/>
        <n v="16115878"/>
        <n v="1652472"/>
        <n v="2360184"/>
        <n v="255352"/>
        <n v="856942"/>
        <n v="5199"/>
        <n v="2468"/>
        <n v="318622"/>
        <n v="12006514"/>
        <n v="4186931"/>
        <n v="3799339"/>
        <n v="1977544"/>
        <n v="1050600"/>
        <n v="902835"/>
        <n v="489220"/>
        <n v="203134"/>
        <n v="191309"/>
        <n v="3388210"/>
        <n v="49494"/>
        <n v="111300"/>
        <n v="1027119"/>
        <n v="4505922"/>
        <n v="1111"/>
        <n v="925402"/>
        <n v="469947"/>
        <n v="7137502"/>
        <n v="1316074"/>
        <n v="15180000"/>
        <n v="2882062"/>
        <n v="9437933"/>
        <n v="155984"/>
        <n v="6706368"/>
        <n v="10174663"/>
        <n v="22757819"/>
        <n v="5228617"/>
        <n v="110536"/>
        <n v="59379"/>
        <n v="3216970"/>
        <n v="536767"/>
        <n v="11529368"/>
        <n v="40557"/>
        <n v="30084"/>
        <n v="10246600"/>
        <n v="389804"/>
        <n v="241816"/>
        <n v="277233"/>
        <n v="3151130"/>
        <n v="2856622"/>
        <n v="1227508"/>
        <n v="180483"/>
        <n v="136007"/>
        <n v="673780"/>
        <n v="424760"/>
        <n v="2040920"/>
        <n v="85222"/>
        <m/>
      </sharedItems>
    </cacheField>
    <cacheField name="budget" numFmtId="0">
      <sharedItems containsString="0" containsBlank="1" containsNumber="1" containsInteger="1" minValue="218" maxValue="12215500000"/>
    </cacheField>
    <cacheField name="PROFIT/LOSS" numFmtId="0">
      <sharedItems containsString="0" containsBlank="1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pikishan Pekamwar" refreshedDate="45625.746230324075" createdVersion="8" refreshedVersion="8" minRefreshableVersion="3" recordCount="3656" xr:uid="{E3E99471-76C9-495F-AE55-34064DB89D9B}">
  <cacheSource type="worksheet">
    <worksheetSource ref="A1:B1048576" sheet="TASK3"/>
  </cacheSource>
  <cacheFields count="2">
    <cacheField name="language" numFmtId="0">
      <sharedItems containsBlank="1" count="35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  <m/>
      </sharedItems>
    </cacheField>
    <cacheField name="imdb_score" numFmtId="0">
      <sharedItems containsString="0" containsBlank="1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pikishan Pekamwar" refreshedDate="45625.901765393515" createdVersion="8" refreshedVersion="8" minRefreshableVersion="3" recordCount="3655" xr:uid="{C231DB74-4536-4B30-9086-BF7DA9C11F51}">
  <cacheSource type="worksheet">
    <worksheetSource name="Table1"/>
  </cacheSource>
  <cacheFields count="27">
    <cacheField name="director_name" numFmtId="0">
      <sharedItems count="1659">
        <s v="James Cameron"/>
        <s v="Gore Verbinski"/>
        <s v="Sam Mendes"/>
        <s v="Christopher Nola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Andrew Stanto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num_critic_for_reviews" numFmtId="0">
      <sharedItems containsSemiMixedTypes="0" containsString="0" containsNumber="1" containsInteger="1" minValue="2" maxValue="813"/>
    </cacheField>
    <cacheField name="duration" numFmtId="0">
      <sharedItems containsSemiMixedTypes="0" containsString="0" containsNumber="1" containsInteger="1" minValue="37" maxValue="330"/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91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/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 count="74">
        <n v="7.9"/>
        <n v="7.1"/>
        <n v="6.8"/>
        <n v="8.5"/>
        <n v="6.2"/>
        <n v="7.8"/>
        <n v="7.5"/>
        <n v="6.9"/>
        <n v="6.1"/>
        <n v="6.7"/>
        <n v="7.3"/>
        <n v="6.5"/>
        <n v="7.2"/>
        <n v="6.6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2.8"/>
        <n v="3.9"/>
        <n v="2.2999999999999998"/>
        <n v="1.9"/>
        <n v="3.1"/>
        <n v="1.6"/>
        <n v="2.5"/>
        <n v="2.1"/>
        <n v="9.1999999999999993"/>
        <n v="2"/>
        <n v="3.2"/>
      </sharedItems>
    </cacheField>
    <cacheField name="aspect_ratio" numFmtId="0">
      <sharedItems containsSemiMixedTypes="0" containsString="0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pikishan Pekamwar" refreshedDate="45626.577987152777" backgroundQuery="1" createdVersion="8" refreshedVersion="8" minRefreshableVersion="3" recordCount="0" supportSubquery="1" supportAdvancedDrill="1" xr:uid="{4B71C373-CD0A-4757-A78A-50061F6245DB}">
  <cacheSource type="external" connectionId="1"/>
  <cacheFields count="6">
    <cacheField name="[Range 1].[GENRE(Separated)].[GENRE(Separated)]" caption="GENRE(Separated)" numFmtId="0" hierarchy="1" level="1">
      <sharedItems count="5">
        <s v="Action"/>
        <s v="Comedy"/>
        <s v="Drama"/>
        <s v="Romance"/>
        <s v="Thriller"/>
      </sharedItems>
    </cacheField>
    <cacheField name="[Measures].[Average of imdb_score]" caption="Average of imdb_score" numFmtId="0" hierarchy="34" level="32767"/>
    <cacheField name="[Measures].[Min of imdb_score]" caption="Min of imdb_score" numFmtId="0" hierarchy="35" level="32767"/>
    <cacheField name="[Measures].[Max of imdb_score]" caption="Max of imdb_score" numFmtId="0" hierarchy="36" level="32767"/>
    <cacheField name="[Measures].[StdDev of imdb_score]" caption="StdDev of imdb_score" numFmtId="0" hierarchy="37" level="32767"/>
    <cacheField name="[Measures].[Var of imdb_score]" caption="Var of imdb_score" numFmtId="0" hierarchy="38" level="32767"/>
  </cacheFields>
  <cacheHierarchies count="40"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 1].[GENRE(Separated)]" caption="GENRE(Separated)" attribute="1" defaultMemberUniqueName="[Range 1].[GENRE(Separated)].[All]" allUniqueName="[Range 1].[GENRE(Separated)].[All]" dimensionUniqueName="[Range 1]" displayFolder="" count="2" memberValueDatatype="130" unbalanced="0">
      <fieldsUsage count="2">
        <fieldUsage x="-1"/>
        <fieldUsage x="0"/>
      </fieldsUsage>
    </cacheHierarchy>
    <cacheHierarchy uniqueName="[Table1].[director_name]" caption="director_name" attribute="1" defaultMemberUniqueName="[Table1].[director_name].[All]" allUniqueName="[Table1].[director_name].[All]" dimensionUniqueName="[Table1]" displayFolder="" count="0" memberValueDatatype="130" unbalanced="0"/>
    <cacheHierarchy uniqueName="[Table1].[num_critic_for_reviews]" caption="num_critic_for_reviews" attribute="1" defaultMemberUniqueName="[Table1].[num_critic_for_reviews].[All]" allUniqueName="[Table1].[num_critic_for_reviews].[All]" dimensionUniqueName="[Table1]" displayFolder="" count="0" memberValueDatatype="20" unbalanced="0"/>
    <cacheHierarchy uniqueName="[Table1].[duration]" caption="duration" attribute="1" defaultMemberUniqueName="[Table1].[duration].[All]" allUniqueName="[Table1].[duration].[All]" dimensionUniqueName="[Table1]" displayFolder="" count="0" memberValueDatatype="20" unbalanced="0"/>
    <cacheHierarchy uniqueName="[Table1].[director_facebook_likes]" caption="director_facebook_likes" attribute="1" defaultMemberUniqueName="[Table1].[director_facebook_likes].[All]" allUniqueName="[Table1].[director_facebook_likes].[All]" dimensionUniqueName="[Table1]" displayFolder="" count="0" memberValueDatatype="20" unbalanced="0"/>
    <cacheHierarchy uniqueName="[Table1].[actor_3_facebook_likes]" caption="actor_3_facebook_likes" attribute="1" defaultMemberUniqueName="[Table1].[actor_3_facebook_likes].[All]" allUniqueName="[Table1].[actor_3_facebook_likes].[All]" dimensionUniqueName="[Table1]" displayFolder="" count="0" memberValueDatatype="20" unbalanced="0"/>
    <cacheHierarchy uniqueName="[Table1].[actor_2_name]" caption="actor_2_name" attribute="1" defaultMemberUniqueName="[Table1].[actor_2_name].[All]" allUniqueName="[Table1].[actor_2_name].[All]" dimensionUniqueName="[Table1]" displayFolder="" count="0" memberValueDatatype="130" unbalanced="0"/>
    <cacheHierarchy uniqueName="[Table1].[actor_1_facebook_likes]" caption="actor_1_facebook_likes" attribute="1" defaultMemberUniqueName="[Table1].[actor_1_facebook_likes].[All]" allUniqueName="[Table1].[actor_1_facebook_likes].[All]" dimensionUniqueName="[Table1]" displayFolder="" count="0" memberValueDatatype="20" unbalanced="0"/>
    <cacheHierarchy uniqueName="[Table1].[gross]" caption="gross" attribute="1" defaultMemberUniqueName="[Table1].[gross].[All]" allUniqueName="[Table1].[gross].[All]" dimensionUniqueName="[Table1]" displayFolder="" count="0" memberValueDatatype="20" unbalanced="0"/>
    <cacheHierarchy uniqueName="[Table1].[genres]" caption="genres" attribute="1" defaultMemberUniqueName="[Table1].[genres].[All]" allUniqueName="[Table1].[genres].[All]" dimensionUniqueName="[Table1]" displayFolder="" count="0" memberValueDatatype="130" unbalanced="0"/>
    <cacheHierarchy uniqueName="[Table1].[actor_1_name]" caption="actor_1_name" attribute="1" defaultMemberUniqueName="[Table1].[actor_1_name].[All]" allUniqueName="[Table1].[actor_1_name].[All]" dimensionUniqueName="[Table1]" displayFolder="" count="0" memberValueDatatype="130" unbalanced="0"/>
    <cacheHierarchy uniqueName="[Table1].[movie_title]" caption="movie_title" attribute="1" defaultMemberUniqueName="[Table1].[movie_title].[All]" allUniqueName="[Table1].[movie_title].[All]" dimensionUniqueName="[Table1]" displayFolder="" count="0" memberValueDatatype="130" unbalanced="0"/>
    <cacheHierarchy uniqueName="[Table1].[num_voted_users]" caption="num_voted_users" attribute="1" defaultMemberUniqueName="[Table1].[num_voted_users].[All]" allUniqueName="[Table1].[num_voted_users].[All]" dimensionUniqueName="[Table1]" displayFolder="" count="0" memberValueDatatype="20" unbalanced="0"/>
    <cacheHierarchy uniqueName="[Table1].[cast_total_facebook_likes]" caption="cast_total_facebook_likes" attribute="1" defaultMemberUniqueName="[Table1].[cast_total_facebook_likes].[All]" allUniqueName="[Table1].[cast_total_facebook_likes].[All]" dimensionUniqueName="[Table1]" displayFolder="" count="0" memberValueDatatype="20" unbalanced="0"/>
    <cacheHierarchy uniqueName="[Table1].[actor_3_name]" caption="actor_3_name" attribute="1" defaultMemberUniqueName="[Table1].[actor_3_name].[All]" allUniqueName="[Table1].[actor_3_name].[All]" dimensionUniqueName="[Table1]" displayFolder="" count="0" memberValueDatatype="130" unbalanced="0"/>
    <cacheHierarchy uniqueName="[Table1].[facenumber_in_poster]" caption="facenumber_in_poster" attribute="1" defaultMemberUniqueName="[Table1].[facenumber_in_poster].[All]" allUniqueName="[Table1].[facenumber_in_poster].[All]" dimensionUniqueName="[Table1]" displayFolder="" count="0" memberValueDatatype="20" unbalanced="0"/>
    <cacheHierarchy uniqueName="[Table1].[plot_keywords]" caption="plot_keywords" attribute="1" defaultMemberUniqueName="[Table1].[plot_keywords].[All]" allUniqueName="[Table1].[plot_keywords].[All]" dimensionUniqueName="[Table1]" displayFolder="" count="0" memberValueDatatype="130" unbalanced="0"/>
    <cacheHierarchy uniqueName="[Table1].[movie_imdb_link]" caption="movie_imdb_link" attribute="1" defaultMemberUniqueName="[Table1].[movie_imdb_link].[All]" allUniqueName="[Table1].[movie_imdb_link].[All]" dimensionUniqueName="[Table1]" displayFolder="" count="0" memberValueDatatype="130" unbalanced="0"/>
    <cacheHierarchy uniqueName="[Table1].[num_user_for_reviews]" caption="num_user_for_reviews" attribute="1" defaultMemberUniqueName="[Table1].[num_user_for_reviews].[All]" allUniqueName="[Table1].[num_user_for_reviews].[All]" dimensionUniqueName="[Table1]" displayFolder="" count="0" memberValueDatatype="20" unbalanced="0"/>
    <cacheHierarchy uniqueName="[Table1].[language]" caption="language" attribute="1" defaultMemberUniqueName="[Table1].[language].[All]" allUniqueName="[Table1].[languag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ontent_rating]" caption="content_rating" attribute="1" defaultMemberUniqueName="[Table1].[content_rating].[All]" allUniqueName="[Table1].[content_rating].[All]" dimensionUniqueName="[Table1]" displayFolder="" count="0" memberValueDatatype="130" unbalanced="0"/>
    <cacheHierarchy uniqueName="[Table1].[budget]" caption="budget" attribute="1" defaultMemberUniqueName="[Table1].[budget].[All]" allUniqueName="[Table1].[budget].[All]" dimensionUniqueName="[Table1]" displayFolder="" count="0" memberValueDatatype="5" unbalanced="0"/>
    <cacheHierarchy uniqueName="[Table1].[title_year]" caption="title_year" attribute="1" defaultMemberUniqueName="[Table1].[title_year].[All]" allUniqueName="[Table1].[title_year].[All]" dimensionUniqueName="[Table1]" displayFolder="" count="0" memberValueDatatype="20" unbalanced="0"/>
    <cacheHierarchy uniqueName="[Table1].[actor_2_facebook_likes]" caption="actor_2_facebook_likes" attribute="1" defaultMemberUniqueName="[Table1].[actor_2_facebook_likes].[All]" allUniqueName="[Table1].[actor_2_facebook_likes].[All]" dimensionUniqueName="[Table1]" displayFolder="" count="0" memberValueDatatype="20" unbalanced="0"/>
    <cacheHierarchy uniqueName="[Table1].[imdb_score]" caption="imdb_score" attribute="1" defaultMemberUniqueName="[Table1].[imdb_score].[All]" allUniqueName="[Table1].[imdb_score].[All]" dimensionUniqueName="[Table1]" displayFolder="" count="0" memberValueDatatype="5" unbalanced="0"/>
    <cacheHierarchy uniqueName="[Table1].[aspect_ratio]" caption="aspect_ratio" attribute="1" defaultMemberUniqueName="[Table1].[aspect_ratio].[All]" allUniqueName="[Table1].[aspect_ratio].[All]" dimensionUniqueName="[Table1]" displayFolder="" count="0" memberValueDatatype="5" unbalanced="0"/>
    <cacheHierarchy uniqueName="[Table1].[movie_facebook_likes]" caption="movie_facebook_likes" attribute="1" defaultMemberUniqueName="[Table1].[movie_facebook_likes].[All]" allUniqueName="[Table1].[movie_facebook_likes].[All]" dimensionUniqueName="[Table1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imdb_score]" caption="Sum of imdb_score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imdb_score]" caption="Average of imdb_scor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in of imdb_score]" caption="Min of imdb_score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imdb_score]" caption="Max of imdb_score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tdDev of imdb_score]" caption="StdDev of imdb_score" measure="1" displayFolder="" measureGroup="Table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Var of imdb_score]" caption="Var of imdb_score" measure="1" displayFolder="" measureGroup="Table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GENRE(Separated)]" caption="Count of GENRE(Separated)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Table1" uniqueName="[Table1]" caption="Table1"/>
  </dimensions>
  <measureGroups count="3">
    <measureGroup name="Range" caption="Range"/>
    <measureGroup name="Range 1" caption="Range 1"/>
    <measureGroup name="Table1" caption="Table1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pikishan Pekamwar" refreshedDate="45626.58180428241" backgroundQuery="1" createdVersion="8" refreshedVersion="8" minRefreshableVersion="3" recordCount="0" supportSubquery="1" supportAdvancedDrill="1" xr:uid="{0D7F73A4-7800-4463-A7E9-00367C8AC4DC}">
  <cacheSource type="external" connectionId="1"/>
  <cacheFields count="2">
    <cacheField name="[Range 1].[GENRE(Separated)].[GENRE(Separated)]" caption="GENRE(Separated)" numFmtId="0" hierarchy="1" level="1">
      <sharedItems count="5">
        <s v="Action"/>
        <s v="Comedy"/>
        <s v="Drama"/>
        <s v="Romance"/>
        <s v="Thriller"/>
      </sharedItems>
    </cacheField>
    <cacheField name="[Measures].[Count of GENRE(Separated)]" caption="Count of GENRE(Separated)" numFmtId="0" hierarchy="39" level="32767"/>
  </cacheFields>
  <cacheHierarchies count="40"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 1].[GENRE(Separated)]" caption="GENRE(Separated)" attribute="1" defaultMemberUniqueName="[Range 1].[GENRE(Separated)].[All]" allUniqueName="[Range 1].[GENRE(Separated)].[All]" dimensionUniqueName="[Range 1]" displayFolder="" count="2" memberValueDatatype="130" unbalanced="0">
      <fieldsUsage count="2">
        <fieldUsage x="-1"/>
        <fieldUsage x="0"/>
      </fieldsUsage>
    </cacheHierarchy>
    <cacheHierarchy uniqueName="[Table1].[director_name]" caption="director_name" attribute="1" defaultMemberUniqueName="[Table1].[director_name].[All]" allUniqueName="[Table1].[director_name].[All]" dimensionUniqueName="[Table1]" displayFolder="" count="0" memberValueDatatype="130" unbalanced="0"/>
    <cacheHierarchy uniqueName="[Table1].[num_critic_for_reviews]" caption="num_critic_for_reviews" attribute="1" defaultMemberUniqueName="[Table1].[num_critic_for_reviews].[All]" allUniqueName="[Table1].[num_critic_for_reviews].[All]" dimensionUniqueName="[Table1]" displayFolder="" count="0" memberValueDatatype="20" unbalanced="0"/>
    <cacheHierarchy uniqueName="[Table1].[duration]" caption="duration" attribute="1" defaultMemberUniqueName="[Table1].[duration].[All]" allUniqueName="[Table1].[duration].[All]" dimensionUniqueName="[Table1]" displayFolder="" count="0" memberValueDatatype="20" unbalanced="0"/>
    <cacheHierarchy uniqueName="[Table1].[director_facebook_likes]" caption="director_facebook_likes" attribute="1" defaultMemberUniqueName="[Table1].[director_facebook_likes].[All]" allUniqueName="[Table1].[director_facebook_likes].[All]" dimensionUniqueName="[Table1]" displayFolder="" count="0" memberValueDatatype="20" unbalanced="0"/>
    <cacheHierarchy uniqueName="[Table1].[actor_3_facebook_likes]" caption="actor_3_facebook_likes" attribute="1" defaultMemberUniqueName="[Table1].[actor_3_facebook_likes].[All]" allUniqueName="[Table1].[actor_3_facebook_likes].[All]" dimensionUniqueName="[Table1]" displayFolder="" count="0" memberValueDatatype="20" unbalanced="0"/>
    <cacheHierarchy uniqueName="[Table1].[actor_2_name]" caption="actor_2_name" attribute="1" defaultMemberUniqueName="[Table1].[actor_2_name].[All]" allUniqueName="[Table1].[actor_2_name].[All]" dimensionUniqueName="[Table1]" displayFolder="" count="0" memberValueDatatype="130" unbalanced="0"/>
    <cacheHierarchy uniqueName="[Table1].[actor_1_facebook_likes]" caption="actor_1_facebook_likes" attribute="1" defaultMemberUniqueName="[Table1].[actor_1_facebook_likes].[All]" allUniqueName="[Table1].[actor_1_facebook_likes].[All]" dimensionUniqueName="[Table1]" displayFolder="" count="0" memberValueDatatype="20" unbalanced="0"/>
    <cacheHierarchy uniqueName="[Table1].[gross]" caption="gross" attribute="1" defaultMemberUniqueName="[Table1].[gross].[All]" allUniqueName="[Table1].[gross].[All]" dimensionUniqueName="[Table1]" displayFolder="" count="0" memberValueDatatype="20" unbalanced="0"/>
    <cacheHierarchy uniqueName="[Table1].[genres]" caption="genres" attribute="1" defaultMemberUniqueName="[Table1].[genres].[All]" allUniqueName="[Table1].[genres].[All]" dimensionUniqueName="[Table1]" displayFolder="" count="0" memberValueDatatype="130" unbalanced="0"/>
    <cacheHierarchy uniqueName="[Table1].[actor_1_name]" caption="actor_1_name" attribute="1" defaultMemberUniqueName="[Table1].[actor_1_name].[All]" allUniqueName="[Table1].[actor_1_name].[All]" dimensionUniqueName="[Table1]" displayFolder="" count="0" memberValueDatatype="130" unbalanced="0"/>
    <cacheHierarchy uniqueName="[Table1].[movie_title]" caption="movie_title" attribute="1" defaultMemberUniqueName="[Table1].[movie_title].[All]" allUniqueName="[Table1].[movie_title].[All]" dimensionUniqueName="[Table1]" displayFolder="" count="0" memberValueDatatype="130" unbalanced="0"/>
    <cacheHierarchy uniqueName="[Table1].[num_voted_users]" caption="num_voted_users" attribute="1" defaultMemberUniqueName="[Table1].[num_voted_users].[All]" allUniqueName="[Table1].[num_voted_users].[All]" dimensionUniqueName="[Table1]" displayFolder="" count="0" memberValueDatatype="20" unbalanced="0"/>
    <cacheHierarchy uniqueName="[Table1].[cast_total_facebook_likes]" caption="cast_total_facebook_likes" attribute="1" defaultMemberUniqueName="[Table1].[cast_total_facebook_likes].[All]" allUniqueName="[Table1].[cast_total_facebook_likes].[All]" dimensionUniqueName="[Table1]" displayFolder="" count="0" memberValueDatatype="20" unbalanced="0"/>
    <cacheHierarchy uniqueName="[Table1].[actor_3_name]" caption="actor_3_name" attribute="1" defaultMemberUniqueName="[Table1].[actor_3_name].[All]" allUniqueName="[Table1].[actor_3_name].[All]" dimensionUniqueName="[Table1]" displayFolder="" count="0" memberValueDatatype="130" unbalanced="0"/>
    <cacheHierarchy uniqueName="[Table1].[facenumber_in_poster]" caption="facenumber_in_poster" attribute="1" defaultMemberUniqueName="[Table1].[facenumber_in_poster].[All]" allUniqueName="[Table1].[facenumber_in_poster].[All]" dimensionUniqueName="[Table1]" displayFolder="" count="0" memberValueDatatype="20" unbalanced="0"/>
    <cacheHierarchy uniqueName="[Table1].[plot_keywords]" caption="plot_keywords" attribute="1" defaultMemberUniqueName="[Table1].[plot_keywords].[All]" allUniqueName="[Table1].[plot_keywords].[All]" dimensionUniqueName="[Table1]" displayFolder="" count="0" memberValueDatatype="130" unbalanced="0"/>
    <cacheHierarchy uniqueName="[Table1].[movie_imdb_link]" caption="movie_imdb_link" attribute="1" defaultMemberUniqueName="[Table1].[movie_imdb_link].[All]" allUniqueName="[Table1].[movie_imdb_link].[All]" dimensionUniqueName="[Table1]" displayFolder="" count="0" memberValueDatatype="130" unbalanced="0"/>
    <cacheHierarchy uniqueName="[Table1].[num_user_for_reviews]" caption="num_user_for_reviews" attribute="1" defaultMemberUniqueName="[Table1].[num_user_for_reviews].[All]" allUniqueName="[Table1].[num_user_for_reviews].[All]" dimensionUniqueName="[Table1]" displayFolder="" count="0" memberValueDatatype="20" unbalanced="0"/>
    <cacheHierarchy uniqueName="[Table1].[language]" caption="language" attribute="1" defaultMemberUniqueName="[Table1].[language].[All]" allUniqueName="[Table1].[languag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ontent_rating]" caption="content_rating" attribute="1" defaultMemberUniqueName="[Table1].[content_rating].[All]" allUniqueName="[Table1].[content_rating].[All]" dimensionUniqueName="[Table1]" displayFolder="" count="0" memberValueDatatype="130" unbalanced="0"/>
    <cacheHierarchy uniqueName="[Table1].[budget]" caption="budget" attribute="1" defaultMemberUniqueName="[Table1].[budget].[All]" allUniqueName="[Table1].[budget].[All]" dimensionUniqueName="[Table1]" displayFolder="" count="0" memberValueDatatype="5" unbalanced="0"/>
    <cacheHierarchy uniqueName="[Table1].[title_year]" caption="title_year" attribute="1" defaultMemberUniqueName="[Table1].[title_year].[All]" allUniqueName="[Table1].[title_year].[All]" dimensionUniqueName="[Table1]" displayFolder="" count="0" memberValueDatatype="20" unbalanced="0"/>
    <cacheHierarchy uniqueName="[Table1].[actor_2_facebook_likes]" caption="actor_2_facebook_likes" attribute="1" defaultMemberUniqueName="[Table1].[actor_2_facebook_likes].[All]" allUniqueName="[Table1].[actor_2_facebook_likes].[All]" dimensionUniqueName="[Table1]" displayFolder="" count="0" memberValueDatatype="20" unbalanced="0"/>
    <cacheHierarchy uniqueName="[Table1].[imdb_score]" caption="imdb_score" attribute="1" defaultMemberUniqueName="[Table1].[imdb_score].[All]" allUniqueName="[Table1].[imdb_score].[All]" dimensionUniqueName="[Table1]" displayFolder="" count="0" memberValueDatatype="5" unbalanced="0"/>
    <cacheHierarchy uniqueName="[Table1].[aspect_ratio]" caption="aspect_ratio" attribute="1" defaultMemberUniqueName="[Table1].[aspect_ratio].[All]" allUniqueName="[Table1].[aspect_ratio].[All]" dimensionUniqueName="[Table1]" displayFolder="" count="0" memberValueDatatype="5" unbalanced="0"/>
    <cacheHierarchy uniqueName="[Table1].[movie_facebook_likes]" caption="movie_facebook_likes" attribute="1" defaultMemberUniqueName="[Table1].[movie_facebook_likes].[All]" allUniqueName="[Table1].[movie_facebook_likes].[All]" dimensionUniqueName="[Table1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imdb_score]" caption="Sum of imdb_score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imdb_score]" caption="Average of imdb_score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in of imdb_score]" caption="Min of imdb_score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imdb_score]" caption="Max of imdb_score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tdDev of imdb_score]" caption="StdDev of imdb_score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Var of imdb_score]" caption="Var of imdb_score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GENRE(Separated)]" caption="Count of GENRE(Separated)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Table1" uniqueName="[Table1]" caption="Table1"/>
  </dimensions>
  <measureGroups count="3">
    <measureGroup name="Range" caption="Range"/>
    <measureGroup name="Range 1" caption="Range 1"/>
    <measureGroup name="Table1" caption="Table1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6">
  <r>
    <x v="0"/>
    <x v="0"/>
    <n v="237000000"/>
    <n v="523505847"/>
  </r>
  <r>
    <x v="1"/>
    <x v="1"/>
    <n v="300000000"/>
    <n v="9404152"/>
  </r>
  <r>
    <x v="2"/>
    <x v="2"/>
    <n v="245000000"/>
    <n v="-44925825"/>
  </r>
  <r>
    <x v="3"/>
    <x v="3"/>
    <n v="250000000"/>
    <n v="198130642"/>
  </r>
  <r>
    <x v="4"/>
    <x v="4"/>
    <n v="258000000"/>
    <n v="78530303"/>
  </r>
  <r>
    <x v="5"/>
    <x v="5"/>
    <n v="260000000"/>
    <n v="-59192738"/>
  </r>
  <r>
    <x v="6"/>
    <x v="6"/>
    <n v="250000000"/>
    <n v="208991599"/>
  </r>
  <r>
    <x v="7"/>
    <x v="7"/>
    <n v="250000000"/>
    <n v="51956980"/>
  </r>
  <r>
    <x v="8"/>
    <x v="8"/>
    <n v="250000000"/>
    <n v="80249062"/>
  </r>
  <r>
    <x v="9"/>
    <x v="9"/>
    <n v="209000000"/>
    <n v="-8930592"/>
  </r>
  <r>
    <x v="10"/>
    <x v="10"/>
    <n v="200000000"/>
    <n v="-31631573"/>
  </r>
  <r>
    <x v="11"/>
    <x v="11"/>
    <n v="225000000"/>
    <n v="198032628"/>
  </r>
  <r>
    <x v="12"/>
    <x v="12"/>
    <n v="215000000"/>
    <n v="-125710090"/>
  </r>
  <r>
    <x v="13"/>
    <x v="13"/>
    <n v="225000000"/>
    <n v="66021565"/>
  </r>
  <r>
    <x v="14"/>
    <x v="14"/>
    <n v="225000000"/>
    <n v="-83385977"/>
  </r>
  <r>
    <x v="15"/>
    <x v="15"/>
    <n v="220000000"/>
    <n v="403279547"/>
  </r>
  <r>
    <x v="16"/>
    <x v="16"/>
    <n v="250000000"/>
    <n v="-8936125"/>
  </r>
  <r>
    <x v="17"/>
    <x v="17"/>
    <n v="225000000"/>
    <n v="-45979146"/>
  </r>
  <r>
    <x v="18"/>
    <x v="18"/>
    <n v="250000000"/>
    <n v="5108370"/>
  </r>
  <r>
    <x v="19"/>
    <x v="19"/>
    <n v="230000000"/>
    <n v="32030663"/>
  </r>
  <r>
    <x v="20"/>
    <x v="20"/>
    <n v="200000000"/>
    <n v="-94780265"/>
  </r>
  <r>
    <x v="21"/>
    <x v="21"/>
    <n v="225000000"/>
    <n v="33355354"/>
  </r>
  <r>
    <x v="22"/>
    <x v="22"/>
    <n v="180000000"/>
    <n v="-109916481"/>
  </r>
  <r>
    <x v="23"/>
    <x v="23"/>
    <n v="207000000"/>
    <n v="11051260"/>
  </r>
  <r>
    <x v="24"/>
    <x v="24"/>
    <n v="200000000"/>
    <n v="458672302"/>
  </r>
  <r>
    <x v="25"/>
    <x v="25"/>
    <n v="250000000"/>
    <n v="157197282"/>
  </r>
  <r>
    <x v="26"/>
    <x v="26"/>
    <n v="209000000"/>
    <n v="-143826840"/>
  </r>
  <r>
    <x v="27"/>
    <x v="27"/>
    <n v="150000000"/>
    <n v="502177271"/>
  </r>
  <r>
    <x v="28"/>
    <x v="28"/>
    <n v="200000000"/>
    <n v="104360277"/>
  </r>
  <r>
    <x v="29"/>
    <x v="29"/>
    <n v="200000000"/>
    <n v="173377893"/>
  </r>
  <r>
    <x v="30"/>
    <x v="30"/>
    <n v="200000000"/>
    <n v="208992272"/>
  </r>
  <r>
    <x v="31"/>
    <x v="31"/>
    <n v="200000000"/>
    <n v="134185206"/>
  </r>
  <r>
    <x v="32"/>
    <x v="32"/>
    <n v="210000000"/>
    <n v="24360014"/>
  </r>
  <r>
    <x v="33"/>
    <x v="33"/>
    <n v="200000000"/>
    <n v="68488329"/>
  </r>
  <r>
    <x v="34"/>
    <x v="34"/>
    <n v="200000000"/>
    <n v="202076689"/>
  </r>
  <r>
    <x v="35"/>
    <x v="35"/>
    <n v="210000000"/>
    <n v="35428137"/>
  </r>
  <r>
    <x v="36"/>
    <x v="36"/>
    <n v="215000000"/>
    <n v="19903076"/>
  </r>
  <r>
    <x v="37"/>
    <x v="37"/>
    <n v="200000000"/>
    <n v="2853933"/>
  </r>
  <r>
    <x v="38"/>
    <x v="38"/>
    <n v="170000000"/>
    <n v="2051787"/>
  </r>
  <r>
    <x v="39"/>
    <x v="39"/>
    <n v="200000000"/>
    <n v="-8549125"/>
  </r>
  <r>
    <x v="40"/>
    <x v="40"/>
    <n v="200000000"/>
    <n v="-83406809"/>
  </r>
  <r>
    <x v="41"/>
    <x v="41"/>
    <n v="200000000"/>
    <n v="214984497"/>
  </r>
  <r>
    <x v="42"/>
    <x v="42"/>
    <n v="200000000"/>
    <n v="-74679997"/>
  </r>
  <r>
    <x v="43"/>
    <x v="43"/>
    <n v="190000000"/>
    <n v="160034110"/>
  </r>
  <r>
    <x v="44"/>
    <x v="44"/>
    <n v="190000000"/>
    <n v="12351611"/>
  </r>
  <r>
    <x v="45"/>
    <x v="45"/>
    <n v="200000000"/>
    <n v="33914986"/>
  </r>
  <r>
    <x v="46"/>
    <x v="46"/>
    <n v="190000000"/>
    <n v="38756232"/>
  </r>
  <r>
    <x v="47"/>
    <x v="47"/>
    <n v="195000000"/>
    <n v="-129828140"/>
  </r>
  <r>
    <x v="48"/>
    <x v="48"/>
    <n v="105000000"/>
    <n v="39812796"/>
  </r>
  <r>
    <x v="49"/>
    <x v="49"/>
    <n v="200000000"/>
    <n v="-109244357"/>
  </r>
  <r>
    <x v="50"/>
    <x v="50"/>
    <n v="190000000"/>
    <n v="-88214518"/>
  </r>
  <r>
    <x v="51"/>
    <x v="51"/>
    <n v="195000000"/>
    <n v="157358779"/>
  </r>
  <r>
    <x v="52"/>
    <x v="52"/>
    <n v="185000000"/>
    <n v="132011114"/>
  </r>
  <r>
    <x v="53"/>
    <x v="53"/>
    <n v="185000000"/>
    <n v="52282182"/>
  </r>
  <r>
    <x v="54"/>
    <x v="54"/>
    <n v="185000000"/>
    <n v="-54531374"/>
  </r>
  <r>
    <x v="55"/>
    <x v="55"/>
    <n v="180000000"/>
    <n v="43806889"/>
  </r>
  <r>
    <x v="56"/>
    <x v="56"/>
    <n v="140000000"/>
    <n v="80850"/>
  </r>
  <r>
    <x v="57"/>
    <x v="57"/>
    <n v="200000000"/>
    <n v="-33887833"/>
  </r>
  <r>
    <x v="58"/>
    <x v="58"/>
    <n v="200000000"/>
    <n v="-62149904"/>
  </r>
  <r>
    <x v="59"/>
    <x v="59"/>
    <n v="176000000"/>
    <n v="-128624673"/>
  </r>
  <r>
    <x v="60"/>
    <x v="60"/>
    <n v="180000000"/>
    <n v="-55948241"/>
  </r>
  <r>
    <x v="61"/>
    <x v="61"/>
    <n v="180000000"/>
    <n v="111709845"/>
  </r>
  <r>
    <x v="62"/>
    <x v="62"/>
    <n v="178000000"/>
    <n v="-23014913"/>
  </r>
  <r>
    <x v="63"/>
    <x v="63"/>
    <n v="185000000"/>
    <n v="348316061"/>
  </r>
  <r>
    <x v="64"/>
    <x v="64"/>
    <n v="175000000"/>
    <n v="117979556"/>
  </r>
  <r>
    <x v="65"/>
    <x v="65"/>
    <n v="175000000"/>
    <n v="23332128"/>
  </r>
  <r>
    <x v="66"/>
    <x v="66"/>
    <n v="140000000"/>
    <n v="178298180"/>
  </r>
  <r>
    <x v="67"/>
    <x v="67"/>
    <n v="170000000"/>
    <n v="-96179906"/>
  </r>
  <r>
    <x v="68"/>
    <x v="68"/>
    <n v="170000000"/>
    <n v="-56254592"/>
  </r>
  <r>
    <x v="69"/>
    <x v="69"/>
    <n v="145000000"/>
    <n v="-42823835"/>
  </r>
  <r>
    <x v="70"/>
    <x v="70"/>
    <n v="175000000"/>
    <n v="-13912817"/>
  </r>
  <r>
    <x v="71"/>
    <x v="71"/>
    <n v="175000000"/>
    <n v="-74710310"/>
  </r>
  <r>
    <x v="72"/>
    <x v="72"/>
    <n v="178000000"/>
    <n v="-77810499"/>
  </r>
  <r>
    <x v="73"/>
    <x v="73"/>
    <n v="175000000"/>
    <n v="-86753780"/>
  </r>
  <r>
    <x v="74"/>
    <x v="74"/>
    <n v="175000000"/>
    <n v="-24832370"/>
  </r>
  <r>
    <x v="75"/>
    <x v="75"/>
    <n v="175000000"/>
    <n v="181454367"/>
  </r>
  <r>
    <x v="76"/>
    <x v="76"/>
    <n v="175000000"/>
    <n v="187645141"/>
  </r>
  <r>
    <x v="77"/>
    <x v="77"/>
    <n v="200000000"/>
    <n v="112057433"/>
  </r>
  <r>
    <x v="78"/>
    <x v="78"/>
    <n v="170000000"/>
    <n v="-14888185"/>
  </r>
  <r>
    <x v="79"/>
    <x v="79"/>
    <n v="180000000"/>
    <n v="61407328"/>
  </r>
  <r>
    <x v="80"/>
    <x v="80"/>
    <n v="170000000"/>
    <n v="38543795"/>
  </r>
  <r>
    <x v="81"/>
    <x v="81"/>
    <n v="175000000"/>
    <n v="-136702695"/>
  </r>
  <r>
    <x v="82"/>
    <x v="82"/>
    <n v="170000000"/>
    <n v="89746958"/>
  </r>
  <r>
    <x v="83"/>
    <x v="83"/>
    <n v="165000000"/>
    <n v="73371987"/>
  </r>
  <r>
    <x v="84"/>
    <x v="84"/>
    <n v="190000000"/>
    <n v="-96582135"/>
  </r>
  <r>
    <x v="85"/>
    <x v="85"/>
    <n v="165000000"/>
    <n v="57487711"/>
  </r>
  <r>
    <x v="86"/>
    <x v="86"/>
    <n v="165000000"/>
    <n v="24412677"/>
  </r>
  <r>
    <x v="87"/>
    <x v="87"/>
    <n v="165000000"/>
    <n v="-164334574"/>
  </r>
  <r>
    <x v="88"/>
    <x v="88"/>
    <n v="165000000"/>
    <n v="-62684455"/>
  </r>
  <r>
    <x v="89"/>
    <x v="89"/>
    <n v="165000000"/>
    <n v="52387997"/>
  </r>
  <r>
    <x v="90"/>
    <x v="90"/>
    <n v="200000000"/>
    <n v="-49649808"/>
  </r>
  <r>
    <x v="91"/>
    <x v="91"/>
    <n v="170000000"/>
    <n v="163130696"/>
  </r>
  <r>
    <x v="92"/>
    <x v="92"/>
    <n v="165000000"/>
    <n v="22991439"/>
  </r>
  <r>
    <x v="93"/>
    <x v="93"/>
    <n v="160000000"/>
    <n v="132568851"/>
  </r>
  <r>
    <x v="94"/>
    <x v="94"/>
    <n v="38000000"/>
    <n v="106512310"/>
  </r>
  <r>
    <x v="95"/>
    <x v="95"/>
    <n v="150000000"/>
    <n v="-22509198"/>
  </r>
  <r>
    <x v="96"/>
    <x v="96"/>
    <n v="160000000"/>
    <n v="-13594629"/>
  </r>
  <r>
    <x v="97"/>
    <x v="97"/>
    <n v="160000000"/>
    <n v="121666058"/>
  </r>
  <r>
    <x v="98"/>
    <x v="98"/>
    <n v="150000000"/>
    <n v="-86856188"/>
  </r>
  <r>
    <x v="99"/>
    <x v="99"/>
    <n v="160000000"/>
    <n v="-99344497"/>
  </r>
  <r>
    <x v="100"/>
    <x v="100"/>
    <n v="170000000"/>
    <n v="-93153376"/>
  </r>
  <r>
    <x v="101"/>
    <x v="101"/>
    <n v="160000000"/>
    <n v="160706665"/>
  </r>
  <r>
    <x v="102"/>
    <x v="102"/>
    <n v="160000000"/>
    <n v="-113021005"/>
  </r>
  <r>
    <x v="103"/>
    <x v="103"/>
    <n v="155000000"/>
    <n v="-65267965"/>
  </r>
  <r>
    <x v="104"/>
    <x v="104"/>
    <n v="155000000"/>
    <n v="-50616376"/>
  </r>
  <r>
    <x v="105"/>
    <x v="105"/>
    <n v="140000000"/>
    <n v="58539855"/>
  </r>
  <r>
    <x v="106"/>
    <x v="106"/>
    <n v="150000000"/>
    <n v="168759914"/>
  </r>
  <r>
    <x v="107"/>
    <x v="107"/>
    <n v="155000000"/>
    <n v="-120706229"/>
  </r>
  <r>
    <x v="108"/>
    <x v="108"/>
    <n v="150000000"/>
    <n v="142000866"/>
  </r>
  <r>
    <x v="109"/>
    <x v="109"/>
    <n v="150000000"/>
    <n v="139994397"/>
  </r>
  <r>
    <x v="110"/>
    <x v="110"/>
    <n v="150000000"/>
    <n v="77946274"/>
  </r>
  <r>
    <x v="111"/>
    <x v="111"/>
    <n v="150000000"/>
    <n v="106386216"/>
  </r>
  <r>
    <x v="112"/>
    <x v="112"/>
    <n v="150000000"/>
    <n v="56456431"/>
  </r>
  <r>
    <x v="113"/>
    <x v="113"/>
    <n v="150000000"/>
    <n v="56435493"/>
  </r>
  <r>
    <x v="114"/>
    <x v="114"/>
    <n v="150000000"/>
    <n v="55343774"/>
  </r>
  <r>
    <x v="115"/>
    <x v="115"/>
    <n v="150000000"/>
    <n v="29982968"/>
  </r>
  <r>
    <x v="116"/>
    <x v="116"/>
    <n v="150000000"/>
    <n v="27243721"/>
  </r>
  <r>
    <x v="117"/>
    <x v="117"/>
    <n v="150000000"/>
    <n v="29883016"/>
  </r>
  <r>
    <x v="118"/>
    <x v="118"/>
    <n v="150000000"/>
    <n v="-10740241"/>
  </r>
  <r>
    <x v="119"/>
    <x v="119"/>
    <n v="150000000"/>
    <n v="250736600"/>
  </r>
  <r>
    <x v="120"/>
    <x v="120"/>
    <n v="150000000"/>
    <n v="131492479"/>
  </r>
  <r>
    <x v="121"/>
    <x v="121"/>
    <n v="170000000"/>
    <n v="36360018"/>
  </r>
  <r>
    <x v="122"/>
    <x v="122"/>
    <n v="150000000"/>
    <n v="3629485"/>
  </r>
  <r>
    <x v="123"/>
    <x v="123"/>
    <n v="150000000"/>
    <n v="-16624154"/>
  </r>
  <r>
    <x v="124"/>
    <x v="124"/>
    <n v="150000000"/>
    <n v="31015141"/>
  </r>
  <r>
    <x v="125"/>
    <x v="125"/>
    <n v="150000000"/>
    <n v="-35946421"/>
  </r>
  <r>
    <x v="126"/>
    <x v="126"/>
    <n v="150000000"/>
    <n v="-30579748"/>
  </r>
  <r>
    <x v="127"/>
    <x v="127"/>
    <n v="150000000"/>
    <n v="-66359574"/>
  </r>
  <r>
    <x v="128"/>
    <x v="128"/>
    <n v="100000000"/>
    <n v="-20288322"/>
  </r>
  <r>
    <x v="129"/>
    <x v="129"/>
    <n v="150000000"/>
    <n v="45000874"/>
  </r>
  <r>
    <x v="130"/>
    <x v="130"/>
    <n v="150000000"/>
    <n v="-88062505"/>
  </r>
  <r>
    <x v="131"/>
    <x v="131"/>
    <n v="150000000"/>
    <n v="-23402879"/>
  </r>
  <r>
    <x v="132"/>
    <x v="132"/>
    <n v="150000000"/>
    <n v="15230261"/>
  </r>
  <r>
    <x v="133"/>
    <x v="133"/>
    <n v="150000000"/>
    <n v="-18435269"/>
  </r>
  <r>
    <x v="134"/>
    <x v="134"/>
    <n v="150000000"/>
    <n v="-16617691"/>
  </r>
  <r>
    <x v="135"/>
    <x v="135"/>
    <n v="150000000"/>
    <n v="-76896216"/>
  </r>
  <r>
    <x v="136"/>
    <x v="136"/>
    <n v="150000000"/>
    <n v="-128620685"/>
  </r>
  <r>
    <x v="137"/>
    <x v="137"/>
    <n v="149000000"/>
    <n v="-84540684"/>
  </r>
  <r>
    <x v="138"/>
    <x v="138"/>
    <n v="150000000"/>
    <n v="-115035182"/>
  </r>
  <r>
    <x v="139"/>
    <x v="139"/>
    <n v="145000000"/>
    <n v="-33494358"/>
  </r>
  <r>
    <x v="140"/>
    <x v="140"/>
    <n v="175000000"/>
    <n v="-41771652"/>
  </r>
  <r>
    <x v="141"/>
    <x v="141"/>
    <n v="145000000"/>
    <n v="71366733"/>
  </r>
  <r>
    <x v="142"/>
    <x v="142"/>
    <n v="142000000"/>
    <n v="18201106"/>
  </r>
  <r>
    <x v="143"/>
    <x v="143"/>
    <n v="144000000"/>
    <n v="-25900341"/>
  </r>
  <r>
    <x v="144"/>
    <x v="144"/>
    <n v="140000000"/>
    <n v="61573391"/>
  </r>
  <r>
    <x v="145"/>
    <x v="145"/>
    <n v="140000000"/>
    <n v="50418803"/>
  </r>
  <r>
    <x v="146"/>
    <x v="146"/>
    <n v="150000000"/>
    <n v="-67838031"/>
  </r>
  <r>
    <x v="147"/>
    <x v="147"/>
    <n v="145000000"/>
    <n v="-1476537"/>
  </r>
  <r>
    <x v="148"/>
    <x v="148"/>
    <n v="145000000"/>
    <n v="64364921"/>
  </r>
  <r>
    <x v="149"/>
    <x v="149"/>
    <n v="145000000"/>
    <n v="-41599308"/>
  </r>
  <r>
    <x v="150"/>
    <x v="150"/>
    <n v="100000000"/>
    <n v="10332737"/>
  </r>
  <r>
    <x v="151"/>
    <x v="151"/>
    <n v="140000000"/>
    <n v="-28889425"/>
  </r>
  <r>
    <x v="152"/>
    <x v="152"/>
    <n v="140000000"/>
    <n v="-74992955"/>
  </r>
  <r>
    <x v="153"/>
    <x v="153"/>
    <n v="150000000"/>
    <n v="107704099"/>
  </r>
  <r>
    <x v="154"/>
    <x v="154"/>
    <n v="139000000"/>
    <n v="264706375"/>
  </r>
  <r>
    <x v="155"/>
    <x v="155"/>
    <n v="145000000"/>
    <n v="31997107"/>
  </r>
  <r>
    <x v="156"/>
    <x v="156"/>
    <n v="140000000"/>
    <n v="-108858926"/>
  </r>
  <r>
    <x v="157"/>
    <x v="157"/>
    <n v="135000000"/>
    <n v="-103295584"/>
  </r>
  <r>
    <x v="158"/>
    <x v="158"/>
    <n v="130000000"/>
    <n v="-22496684"/>
  </r>
  <r>
    <x v="159"/>
    <x v="159"/>
    <n v="140000000"/>
    <n v="-10265197"/>
  </r>
  <r>
    <x v="160"/>
    <x v="160"/>
    <n v="137000000"/>
    <n v="-4877005"/>
  </r>
  <r>
    <x v="161"/>
    <x v="161"/>
    <n v="130000000"/>
    <n v="-7487948"/>
  </r>
  <r>
    <x v="162"/>
    <x v="162"/>
    <n v="130000000"/>
    <n v="-61357548"/>
  </r>
  <r>
    <x v="163"/>
    <x v="163"/>
    <n v="137000000"/>
    <n v="-104868170"/>
  </r>
  <r>
    <x v="164"/>
    <x v="164"/>
    <n v="140000000"/>
    <n v="36636816"/>
  </r>
  <r>
    <x v="165"/>
    <x v="165"/>
    <n v="135000000"/>
    <n v="-8069340"/>
  </r>
  <r>
    <x v="166"/>
    <x v="166"/>
    <n v="150000000"/>
    <n v="-56073614"/>
  </r>
  <r>
    <x v="167"/>
    <x v="167"/>
    <n v="120000000"/>
    <n v="172298923"/>
  </r>
  <r>
    <x v="168"/>
    <x v="168"/>
    <n v="135000000"/>
    <n v="-71007672"/>
  </r>
  <r>
    <x v="169"/>
    <x v="169"/>
    <n v="150000000"/>
    <n v="-15481610"/>
  </r>
  <r>
    <x v="170"/>
    <x v="170"/>
    <n v="140000000"/>
    <n v="-87207693"/>
  </r>
  <r>
    <x v="171"/>
    <x v="171"/>
    <n v="135000000"/>
    <n v="48635922"/>
  </r>
  <r>
    <x v="172"/>
    <x v="172"/>
    <n v="135000000"/>
    <n v="-51975100"/>
  </r>
  <r>
    <x v="173"/>
    <x v="173"/>
    <n v="135000000"/>
    <n v="-11792806"/>
  </r>
  <r>
    <x v="174"/>
    <x v="174"/>
    <n v="132000000"/>
    <n v="-48651080"/>
  </r>
  <r>
    <x v="175"/>
    <x v="175"/>
    <n v="110000000"/>
    <n v="117137090"/>
  </r>
  <r>
    <x v="176"/>
    <x v="176"/>
    <n v="130000000"/>
    <n v="85395021"/>
  </r>
  <r>
    <x v="177"/>
    <x v="177"/>
    <n v="130000000"/>
    <n v="50191634"/>
  </r>
  <r>
    <x v="178"/>
    <x v="178"/>
    <n v="130000000"/>
    <n v="294645577"/>
  </r>
  <r>
    <x v="179"/>
    <x v="179"/>
    <n v="135000000"/>
    <n v="42343675"/>
  </r>
  <r>
    <x v="180"/>
    <x v="180"/>
    <n v="132000000"/>
    <n v="102277056"/>
  </r>
  <r>
    <x v="181"/>
    <x v="181"/>
    <n v="130000000"/>
    <n v="8396624"/>
  </r>
  <r>
    <x v="182"/>
    <x v="182"/>
    <n v="130000000"/>
    <n v="19234747"/>
  </r>
  <r>
    <x v="183"/>
    <x v="183"/>
    <n v="110000000"/>
    <n v="8311368"/>
  </r>
  <r>
    <x v="184"/>
    <x v="184"/>
    <n v="125000000"/>
    <n v="-23839471"/>
  </r>
  <r>
    <x v="185"/>
    <x v="185"/>
    <n v="135000000"/>
    <n v="-57435963"/>
  </r>
  <r>
    <x v="186"/>
    <x v="186"/>
    <n v="130000000"/>
    <n v="119358727"/>
  </r>
  <r>
    <x v="187"/>
    <x v="187"/>
    <n v="130000000"/>
    <n v="-80448338"/>
  </r>
  <r>
    <x v="188"/>
    <x v="188"/>
    <n v="130000000"/>
    <n v="-69477903"/>
  </r>
  <r>
    <x v="189"/>
    <x v="189"/>
    <n v="127500000"/>
    <n v="10248063"/>
  </r>
  <r>
    <x v="190"/>
    <x v="190"/>
    <n v="127000000"/>
    <n v="-13266274"/>
  </r>
  <r>
    <x v="191"/>
    <x v="191"/>
    <n v="130000000"/>
    <n v="18337537"/>
  </r>
  <r>
    <x v="192"/>
    <x v="192"/>
    <n v="125000000"/>
    <n v="192557891"/>
  </r>
  <r>
    <x v="193"/>
    <x v="193"/>
    <n v="130000000"/>
    <n v="-96407585"/>
  </r>
  <r>
    <x v="194"/>
    <x v="194"/>
    <n v="140000000"/>
    <n v="165388685"/>
  </r>
  <r>
    <x v="195"/>
    <x v="195"/>
    <n v="125000000"/>
    <n v="212103873"/>
  </r>
  <r>
    <x v="196"/>
    <x v="196"/>
    <n v="125000000"/>
    <n v="92536138"/>
  </r>
  <r>
    <x v="197"/>
    <x v="197"/>
    <n v="103000000"/>
    <n v="28536019"/>
  </r>
  <r>
    <x v="198"/>
    <x v="198"/>
    <n v="110000000"/>
    <n v="104948780"/>
  </r>
  <r>
    <x v="199"/>
    <x v="199"/>
    <n v="125000000"/>
    <n v="84805005"/>
  </r>
  <r>
    <x v="200"/>
    <x v="200"/>
    <n v="125000000"/>
    <n v="61830669"/>
  </r>
  <r>
    <x v="201"/>
    <x v="201"/>
    <n v="125000000"/>
    <n v="38192114"/>
  </r>
  <r>
    <x v="202"/>
    <x v="202"/>
    <n v="65000000"/>
    <n v="54412921"/>
  </r>
  <r>
    <x v="203"/>
    <x v="203"/>
    <n v="85000000"/>
    <n v="-52305212"/>
  </r>
  <r>
    <x v="204"/>
    <x v="204"/>
    <n v="125000000"/>
    <n v="-11834365"/>
  </r>
  <r>
    <x v="205"/>
    <x v="205"/>
    <n v="125000000"/>
    <n v="-17714996"/>
  </r>
  <r>
    <x v="206"/>
    <x v="206"/>
    <n v="123000000"/>
    <n v="137031035"/>
  </r>
  <r>
    <x v="207"/>
    <x v="207"/>
    <n v="125000000"/>
    <n v="61739919"/>
  </r>
  <r>
    <x v="208"/>
    <x v="208"/>
    <n v="125000000"/>
    <n v="90397307"/>
  </r>
  <r>
    <x v="209"/>
    <x v="209"/>
    <n v="140000000"/>
    <n v="42618434"/>
  </r>
  <r>
    <x v="210"/>
    <x v="210"/>
    <n v="130000000"/>
    <n v="1920333"/>
  </r>
  <r>
    <x v="211"/>
    <x v="211"/>
    <n v="120000000"/>
    <n v="4976634"/>
  </r>
  <r>
    <x v="212"/>
    <x v="212"/>
    <n v="110000000"/>
    <n v="5802596"/>
  </r>
  <r>
    <x v="213"/>
    <x v="213"/>
    <n v="120000000"/>
    <n v="-11478165"/>
  </r>
  <r>
    <x v="214"/>
    <x v="214"/>
    <n v="120000000"/>
    <n v="-19314120"/>
  </r>
  <r>
    <x v="215"/>
    <x v="215"/>
    <n v="130000000"/>
    <n v="-3535096"/>
  </r>
  <r>
    <x v="216"/>
    <x v="216"/>
    <n v="120000000"/>
    <n v="-55263886"/>
  </r>
  <r>
    <x v="217"/>
    <x v="217"/>
    <n v="115000000"/>
    <n v="-21949883"/>
  </r>
  <r>
    <x v="218"/>
    <x v="218"/>
    <n v="105000000"/>
    <n v="-47362515"/>
  </r>
  <r>
    <x v="219"/>
    <x v="219"/>
    <n v="100000000"/>
    <n v="-41392993"/>
  </r>
  <r>
    <x v="220"/>
    <x v="220"/>
    <n v="120000000"/>
    <n v="-76070659"/>
  </r>
  <r>
    <x v="221"/>
    <x v="221"/>
    <n v="120000000"/>
    <n v="-89787380"/>
  </r>
  <r>
    <x v="222"/>
    <x v="222"/>
    <n v="117000000"/>
    <n v="-40581346"/>
  </r>
  <r>
    <x v="223"/>
    <x v="223"/>
    <n v="120000000"/>
    <n v="-30978265"/>
  </r>
  <r>
    <x v="224"/>
    <x v="224"/>
    <n v="113000000"/>
    <n v="267262555"/>
  </r>
  <r>
    <x v="225"/>
    <x v="225"/>
    <n v="115000000"/>
    <n v="195675583"/>
  </r>
  <r>
    <x v="226"/>
    <x v="226"/>
    <n v="115000000"/>
    <n v="174907418"/>
  </r>
  <r>
    <x v="227"/>
    <x v="227"/>
    <n v="120000000"/>
    <n v="12550960"/>
  </r>
  <r>
    <x v="228"/>
    <x v="228"/>
    <n v="115000000"/>
    <n v="359544677"/>
  </r>
  <r>
    <x v="229"/>
    <x v="229"/>
    <n v="135000000"/>
    <n v="52165546"/>
  </r>
  <r>
    <x v="230"/>
    <x v="230"/>
    <n v="115000000"/>
    <n v="-74088170"/>
  </r>
  <r>
    <x v="231"/>
    <x v="231"/>
    <n v="115000000"/>
    <n v="-67047980"/>
  </r>
  <r>
    <x v="232"/>
    <x v="232"/>
    <n v="125000000"/>
    <n v="65871240"/>
  </r>
  <r>
    <x v="233"/>
    <x v="233"/>
    <n v="100000000"/>
    <n v="174084951"/>
  </r>
  <r>
    <x v="234"/>
    <x v="234"/>
    <n v="116000000"/>
    <n v="-48844258"/>
  </r>
  <r>
    <x v="235"/>
    <x v="235"/>
    <n v="120000000"/>
    <n v="-63885779"/>
  </r>
  <r>
    <x v="236"/>
    <x v="236"/>
    <n v="110000000"/>
    <n v="140863268"/>
  </r>
  <r>
    <x v="237"/>
    <x v="237"/>
    <n v="110000000"/>
    <n v="45181732"/>
  </r>
  <r>
    <x v="238"/>
    <x v="238"/>
    <n v="110000000"/>
    <n v="15332007"/>
  </r>
  <r>
    <x v="239"/>
    <x v="239"/>
    <n v="110000000"/>
    <n v="3330342"/>
  </r>
  <r>
    <x v="240"/>
    <x v="240"/>
    <n v="110000000"/>
    <n v="15531634"/>
  </r>
  <r>
    <x v="241"/>
    <x v="241"/>
    <n v="120000000"/>
    <n v="66336103"/>
  </r>
  <r>
    <x v="242"/>
    <x v="242"/>
    <n v="110000000"/>
    <n v="19995817"/>
  </r>
  <r>
    <x v="243"/>
    <x v="243"/>
    <n v="110000000"/>
    <n v="-7391173"/>
  </r>
  <r>
    <x v="244"/>
    <x v="244"/>
    <n v="112000000"/>
    <n v="-69223741"/>
  </r>
  <r>
    <x v="245"/>
    <x v="245"/>
    <n v="120000000"/>
    <n v="-21219958"/>
  </r>
  <r>
    <x v="246"/>
    <x v="246"/>
    <n v="110000000"/>
    <n v="-3630883"/>
  </r>
  <r>
    <x v="247"/>
    <x v="247"/>
    <n v="110000000"/>
    <n v="32614158"/>
  </r>
  <r>
    <x v="248"/>
    <x v="248"/>
    <n v="110000000"/>
    <n v="-59973647"/>
  </r>
  <r>
    <x v="249"/>
    <x v="249"/>
    <n v="110000000"/>
    <n v="-43997807"/>
  </r>
  <r>
    <x v="250"/>
    <x v="250"/>
    <n v="110000000"/>
    <n v="-24536691"/>
  </r>
  <r>
    <x v="251"/>
    <x v="251"/>
    <n v="105000000"/>
    <n v="-33982216"/>
  </r>
  <r>
    <x v="252"/>
    <x v="252"/>
    <n v="160000000"/>
    <n v="-111931604"/>
  </r>
  <r>
    <x v="253"/>
    <x v="253"/>
    <n v="110000000"/>
    <n v="-48343151"/>
  </r>
  <r>
    <x v="254"/>
    <x v="254"/>
    <n v="110000000"/>
    <n v="24520804"/>
  </r>
  <r>
    <x v="255"/>
    <x v="255"/>
    <n v="93000000"/>
    <n v="220837577"/>
  </r>
  <r>
    <x v="256"/>
    <x v="256"/>
    <n v="110000000"/>
    <n v="-85995841"/>
  </r>
  <r>
    <x v="257"/>
    <x v="257"/>
    <n v="107000000"/>
    <n v="-48816034"/>
  </r>
  <r>
    <x v="258"/>
    <x v="258"/>
    <n v="109000000"/>
    <n v="-8553105"/>
  </r>
  <r>
    <x v="259"/>
    <x v="259"/>
    <n v="120000000"/>
    <n v="24795350"/>
  </r>
  <r>
    <x v="260"/>
    <x v="260"/>
    <n v="130000000"/>
    <n v="-82603302"/>
  </r>
  <r>
    <x v="261"/>
    <x v="261"/>
    <n v="133000000"/>
    <n v="7015224"/>
  </r>
  <r>
    <x v="262"/>
    <x v="262"/>
    <n v="105000000"/>
    <n v="-625893"/>
  </r>
  <r>
    <x v="263"/>
    <x v="263"/>
    <n v="108000000"/>
    <n v="120430993"/>
  </r>
  <r>
    <x v="264"/>
    <x v="264"/>
    <n v="126000000"/>
    <n v="-90200974"/>
  </r>
  <r>
    <x v="265"/>
    <x v="265"/>
    <n v="90000000"/>
    <n v="-83287549"/>
  </r>
  <r>
    <x v="266"/>
    <x v="266"/>
    <n v="90000000"/>
    <n v="11643008"/>
  </r>
  <r>
    <x v="267"/>
    <x v="267"/>
    <n v="103000000"/>
    <n v="84670866"/>
  </r>
  <r>
    <x v="268"/>
    <x v="268"/>
    <n v="102000000"/>
    <n v="30014112"/>
  </r>
  <r>
    <x v="269"/>
    <x v="269"/>
    <n v="100000000"/>
    <n v="161970615"/>
  </r>
  <r>
    <x v="270"/>
    <x v="270"/>
    <n v="150000000"/>
    <n v="17007184"/>
  </r>
  <r>
    <x v="271"/>
    <x v="271"/>
    <n v="100000000"/>
    <n v="80011740"/>
  </r>
  <r>
    <x v="272"/>
    <x v="272"/>
    <n v="102000000"/>
    <n v="102843350"/>
  </r>
  <r>
    <x v="273"/>
    <x v="273"/>
    <n v="100000000"/>
    <n v="-2969275"/>
  </r>
  <r>
    <x v="274"/>
    <x v="274"/>
    <n v="100000000"/>
    <n v="30127620"/>
  </r>
  <r>
    <x v="275"/>
    <x v="275"/>
    <n v="115000000"/>
    <n v="31282411"/>
  </r>
  <r>
    <x v="276"/>
    <x v="276"/>
    <n v="100000000"/>
    <n v="-34547688"/>
  </r>
  <r>
    <x v="277"/>
    <x v="277"/>
    <n v="100000000"/>
    <n v="48383780"/>
  </r>
  <r>
    <x v="278"/>
    <x v="278"/>
    <n v="100000000"/>
    <n v="19219978"/>
  </r>
  <r>
    <x v="279"/>
    <x v="279"/>
    <n v="100000000"/>
    <n v="1228120"/>
  </r>
  <r>
    <x v="280"/>
    <x v="280"/>
    <n v="100000000"/>
    <n v="62804648"/>
  </r>
  <r>
    <x v="281"/>
    <x v="281"/>
    <n v="100000000"/>
    <n v="117603"/>
  </r>
  <r>
    <x v="282"/>
    <x v="282"/>
    <n v="100000000"/>
    <n v="-10703427"/>
  </r>
  <r>
    <x v="283"/>
    <x v="283"/>
    <n v="92000000"/>
    <n v="-6982599"/>
  </r>
  <r>
    <x v="284"/>
    <x v="284"/>
    <n v="100000000"/>
    <n v="73005002"/>
  </r>
  <r>
    <x v="285"/>
    <x v="285"/>
    <n v="100000000"/>
    <n v="-24969837"/>
  </r>
  <r>
    <x v="286"/>
    <x v="286"/>
    <n v="100000000"/>
    <n v="-22777816"/>
  </r>
  <r>
    <x v="287"/>
    <x v="287"/>
    <n v="100000000"/>
    <n v="7515297"/>
  </r>
  <r>
    <x v="288"/>
    <x v="288"/>
    <n v="100000000"/>
    <n v="-32368843"/>
  </r>
  <r>
    <x v="289"/>
    <x v="289"/>
    <n v="83000000"/>
    <n v="-16137932"/>
  </r>
  <r>
    <x v="290"/>
    <x v="290"/>
    <n v="100000000"/>
    <n v="-42633738"/>
  </r>
  <r>
    <x v="291"/>
    <x v="291"/>
    <n v="100000000"/>
    <n v="16866727"/>
  </r>
  <r>
    <x v="292"/>
    <x v="292"/>
    <n v="100000000"/>
    <n v="84031112"/>
  </r>
  <r>
    <x v="293"/>
    <x v="293"/>
    <n v="105000000"/>
    <n v="-50299935"/>
  </r>
  <r>
    <x v="294"/>
    <x v="294"/>
    <n v="102000000"/>
    <n v="-74901420"/>
  </r>
  <r>
    <x v="295"/>
    <x v="295"/>
    <n v="80000000"/>
    <n v="-24326667"/>
  </r>
  <r>
    <x v="296"/>
    <x v="296"/>
    <n v="100000000"/>
    <n v="-59801290"/>
  </r>
  <r>
    <x v="297"/>
    <x v="297"/>
    <n v="100000000"/>
    <n v="-27339971"/>
  </r>
  <r>
    <x v="298"/>
    <x v="298"/>
    <n v="140000000"/>
    <n v="-101879446"/>
  </r>
  <r>
    <x v="299"/>
    <x v="299"/>
    <n v="100000000"/>
    <n v="-50607905"/>
  </r>
  <r>
    <x v="300"/>
    <x v="300"/>
    <n v="90000000"/>
    <n v="-50707978"/>
  </r>
  <r>
    <x v="301"/>
    <x v="301"/>
    <n v="105000000"/>
    <n v="-76227778"/>
  </r>
  <r>
    <x v="302"/>
    <x v="302"/>
    <n v="84000000"/>
    <n v="-66989354"/>
  </r>
  <r>
    <x v="303"/>
    <x v="303"/>
    <n v="100000000"/>
    <n v="-75014388"/>
  </r>
  <r>
    <x v="304"/>
    <x v="304"/>
    <n v="100000000"/>
    <n v="-95588898"/>
  </r>
  <r>
    <x v="305"/>
    <x v="305"/>
    <n v="100000000"/>
    <n v="-64975525"/>
  </r>
  <r>
    <x v="306"/>
    <x v="306"/>
    <n v="99000000"/>
    <n v="31174897"/>
  </r>
  <r>
    <x v="307"/>
    <x v="307"/>
    <n v="10000000"/>
    <n v="200000"/>
  </r>
  <r>
    <x v="308"/>
    <x v="308"/>
    <n v="98000000"/>
    <n v="104007640"/>
  </r>
  <r>
    <x v="309"/>
    <x v="309"/>
    <n v="100000000"/>
    <n v="-22320362"/>
  </r>
  <r>
    <x v="310"/>
    <x v="310"/>
    <n v="94000000"/>
    <n v="-93990787"/>
  </r>
  <r>
    <x v="311"/>
    <x v="311"/>
    <n v="100000000"/>
    <n v="-41132306"/>
  </r>
  <r>
    <x v="312"/>
    <x v="312"/>
    <n v="90000000"/>
    <n v="-30524377"/>
  </r>
  <r>
    <x v="313"/>
    <x v="313"/>
    <n v="92000000"/>
    <n v="16638745"/>
  </r>
  <r>
    <x v="314"/>
    <x v="314"/>
    <n v="95000000"/>
    <n v="-8102818"/>
  </r>
  <r>
    <x v="315"/>
    <x v="315"/>
    <n v="93000000"/>
    <n v="-29459980"/>
  </r>
  <r>
    <x v="316"/>
    <x v="316"/>
    <n v="100000000"/>
    <n v="-4671063"/>
  </r>
  <r>
    <x v="317"/>
    <x v="317"/>
    <n v="95000000"/>
    <n v="-44197339"/>
  </r>
  <r>
    <x v="318"/>
    <x v="318"/>
    <n v="95000000"/>
    <n v="66317423"/>
  </r>
  <r>
    <x v="319"/>
    <x v="319"/>
    <n v="95000000"/>
    <n v="106148159"/>
  </r>
  <r>
    <x v="320"/>
    <x v="320"/>
    <n v="65000000"/>
    <n v="-21017158"/>
  </r>
  <r>
    <x v="321"/>
    <x v="321"/>
    <n v="94000000"/>
    <n v="286838870"/>
  </r>
  <r>
    <x v="322"/>
    <x v="322"/>
    <n v="94000000"/>
    <n v="283019252"/>
  </r>
  <r>
    <x v="323"/>
    <x v="323"/>
    <n v="94000000"/>
    <n v="246478898"/>
  </r>
  <r>
    <x v="324"/>
    <x v="324"/>
    <n v="95000000"/>
    <n v="-77823100"/>
  </r>
  <r>
    <x v="325"/>
    <x v="325"/>
    <n v="115000000"/>
    <n v="16144183"/>
  </r>
  <r>
    <x v="326"/>
    <x v="326"/>
    <n v="100000000"/>
    <n v="-76985496"/>
  </r>
  <r>
    <x v="327"/>
    <x v="327"/>
    <n v="93000000"/>
    <n v="88166115"/>
  </r>
  <r>
    <x v="328"/>
    <x v="328"/>
    <n v="93000000"/>
    <n v="83740650"/>
  </r>
  <r>
    <x v="329"/>
    <x v="329"/>
    <n v="90000000"/>
    <n v="-18851301"/>
  </r>
  <r>
    <x v="330"/>
    <x v="330"/>
    <n v="92000000"/>
    <n v="-24655608"/>
  </r>
  <r>
    <x v="331"/>
    <x v="331"/>
    <n v="107000000"/>
    <n v="-84593638"/>
  </r>
  <r>
    <x v="332"/>
    <x v="332"/>
    <n v="92000000"/>
    <n v="169437578"/>
  </r>
  <r>
    <x v="333"/>
    <x v="333"/>
    <n v="98000000"/>
    <n v="-87000000"/>
  </r>
  <r>
    <x v="334"/>
    <x v="334"/>
    <n v="95000000"/>
    <n v="-6238280"/>
  </r>
  <r>
    <x v="335"/>
    <x v="335"/>
    <n v="90000000"/>
    <n v="160147615"/>
  </r>
  <r>
    <x v="336"/>
    <x v="336"/>
    <n v="90000000"/>
    <n v="155823397"/>
  </r>
  <r>
    <x v="337"/>
    <x v="337"/>
    <n v="100000000"/>
    <n v="-18442521"/>
  </r>
  <r>
    <x v="338"/>
    <x v="338"/>
    <n v="90000000"/>
    <n v="136138454"/>
  </r>
  <r>
    <x v="339"/>
    <x v="339"/>
    <n v="100000000"/>
    <n v="55370362"/>
  </r>
  <r>
    <x v="340"/>
    <x v="340"/>
    <n v="100000000"/>
    <n v="24870275"/>
  </r>
  <r>
    <x v="341"/>
    <x v="341"/>
    <n v="90000000"/>
    <n v="106573705"/>
  </r>
  <r>
    <x v="342"/>
    <x v="342"/>
    <n v="90000000"/>
    <n v="-31770880"/>
  </r>
  <r>
    <x v="343"/>
    <x v="343"/>
    <n v="92000000"/>
    <n v="33305545"/>
  </r>
  <r>
    <x v="344"/>
    <x v="344"/>
    <n v="90000000"/>
    <n v="42373442"/>
  </r>
  <r>
    <x v="345"/>
    <x v="345"/>
    <n v="90000000"/>
    <n v="30618403"/>
  </r>
  <r>
    <x v="346"/>
    <x v="346"/>
    <n v="92000000"/>
    <n v="18416702"/>
  </r>
  <r>
    <x v="347"/>
    <x v="347"/>
    <n v="90000000"/>
    <n v="12515793"/>
  </r>
  <r>
    <x v="348"/>
    <x v="348"/>
    <n v="90000000"/>
    <n v="10012500"/>
  </r>
  <r>
    <x v="349"/>
    <x v="349"/>
    <n v="90000000"/>
    <n v="119019489"/>
  </r>
  <r>
    <x v="350"/>
    <x v="350"/>
    <n v="120000000"/>
    <n v="-35962961"/>
  </r>
  <r>
    <x v="351"/>
    <x v="351"/>
    <n v="90000000"/>
    <n v="-4115185"/>
  </r>
  <r>
    <x v="352"/>
    <x v="352"/>
    <n v="75000000"/>
    <n v="8077470"/>
  </r>
  <r>
    <x v="353"/>
    <x v="353"/>
    <n v="90000000"/>
    <n v="10018837"/>
  </r>
  <r>
    <x v="354"/>
    <x v="354"/>
    <n v="88000000"/>
    <n v="-9252415"/>
  </r>
  <r>
    <x v="355"/>
    <x v="355"/>
    <n v="100000000"/>
    <n v="-21383311"/>
  </r>
  <r>
    <x v="356"/>
    <x v="356"/>
    <n v="90000000"/>
    <n v="-14182006"/>
  </r>
  <r>
    <x v="357"/>
    <x v="357"/>
    <n v="90000000"/>
    <n v="10853835"/>
  </r>
  <r>
    <x v="358"/>
    <x v="358"/>
    <n v="95000000"/>
    <n v="-21790660"/>
  </r>
  <r>
    <x v="359"/>
    <x v="359"/>
    <n v="80000000"/>
    <n v="-7484640"/>
  </r>
  <r>
    <x v="360"/>
    <x v="360"/>
    <n v="90000000"/>
    <n v="-21441338"/>
  </r>
  <r>
    <x v="361"/>
    <x v="361"/>
    <n v="95000000"/>
    <n v="-29346242"/>
  </r>
  <r>
    <x v="362"/>
    <x v="362"/>
    <n v="90000000"/>
    <n v="-25314641"/>
  </r>
  <r>
    <x v="363"/>
    <x v="363"/>
    <n v="68000000"/>
    <n v="-6644564"/>
  </r>
  <r>
    <x v="364"/>
    <x v="364"/>
    <n v="92000000"/>
    <n v="-91973129"/>
  </r>
  <r>
    <x v="365"/>
    <x v="365"/>
    <n v="90000000"/>
    <n v="-29125385"/>
  </r>
  <r>
    <x v="366"/>
    <x v="366"/>
    <n v="90000000"/>
    <n v="53618384"/>
  </r>
  <r>
    <x v="367"/>
    <x v="367"/>
    <n v="100000000"/>
    <n v="-41779224"/>
  </r>
  <r>
    <x v="368"/>
    <x v="368"/>
    <n v="90000000"/>
    <n v="-42525888"/>
  </r>
  <r>
    <x v="369"/>
    <x v="369"/>
    <n v="86000000"/>
    <n v="-43122835"/>
  </r>
  <r>
    <x v="370"/>
    <x v="370"/>
    <n v="100000000"/>
    <n v="-64831323"/>
  </r>
  <r>
    <x v="371"/>
    <x v="371"/>
    <n v="20000000"/>
    <n v="17567440"/>
  </r>
  <r>
    <x v="372"/>
    <x v="372"/>
    <n v="88000000"/>
    <n v="-26355679"/>
  </r>
  <r>
    <x v="373"/>
    <x v="373"/>
    <n v="90000000"/>
    <n v="-89809438"/>
  </r>
  <r>
    <x v="374"/>
    <x v="374"/>
    <n v="87000000"/>
    <n v="33147445"/>
  </r>
  <r>
    <x v="375"/>
    <x v="375"/>
    <n v="92000000"/>
    <n v="149688385"/>
  </r>
  <r>
    <x v="376"/>
    <x v="376"/>
    <n v="90000000"/>
    <n v="143630478"/>
  </r>
  <r>
    <x v="377"/>
    <x v="377"/>
    <n v="100000000"/>
    <n v="97992827"/>
  </r>
  <r>
    <x v="378"/>
    <x v="378"/>
    <n v="75000000"/>
    <n v="101049130"/>
  </r>
  <r>
    <x v="379"/>
    <x v="379"/>
    <n v="85000000"/>
    <n v="87620724"/>
  </r>
  <r>
    <x v="380"/>
    <x v="380"/>
    <n v="85000000"/>
    <n v="98405771"/>
  </r>
  <r>
    <x v="381"/>
    <x v="381"/>
    <n v="75000000"/>
    <n v="-54684676"/>
  </r>
  <r>
    <x v="382"/>
    <x v="382"/>
    <n v="85000000"/>
    <n v="63313048"/>
  </r>
  <r>
    <x v="383"/>
    <x v="383"/>
    <n v="85000000"/>
    <n v="42706877"/>
  </r>
  <r>
    <x v="384"/>
    <x v="384"/>
    <n v="85000000"/>
    <n v="41149655"/>
  </r>
  <r>
    <x v="385"/>
    <x v="385"/>
    <n v="85000000"/>
    <n v="-18058441"/>
  </r>
  <r>
    <x v="386"/>
    <x v="386"/>
    <n v="75000000"/>
    <n v="3009155"/>
  </r>
  <r>
    <x v="387"/>
    <x v="387"/>
    <n v="85000000"/>
    <n v="-21775151"/>
  </r>
  <r>
    <x v="388"/>
    <x v="388"/>
    <n v="90000000"/>
    <n v="21544445"/>
  </r>
  <r>
    <x v="389"/>
    <x v="389"/>
    <n v="85000000"/>
    <n v="27703470"/>
  </r>
  <r>
    <x v="390"/>
    <x v="390"/>
    <n v="85000000"/>
    <n v="32144465"/>
  </r>
  <r>
    <x v="391"/>
    <x v="391"/>
    <n v="85000000"/>
    <n v="-696442"/>
  </r>
  <r>
    <x v="392"/>
    <x v="392"/>
    <n v="85000000"/>
    <n v="65832203"/>
  </r>
  <r>
    <x v="393"/>
    <x v="393"/>
    <n v="68000000"/>
    <n v="-16603219"/>
  </r>
  <r>
    <x v="394"/>
    <x v="394"/>
    <n v="85000000"/>
    <n v="-37407175"/>
  </r>
  <r>
    <x v="395"/>
    <x v="395"/>
    <n v="70000000"/>
    <n v="-19983606"/>
  </r>
  <r>
    <x v="396"/>
    <x v="396"/>
    <n v="85000000"/>
    <n v="-27989147"/>
  </r>
  <r>
    <x v="397"/>
    <x v="397"/>
    <n v="85000000"/>
    <n v="-22505025"/>
  </r>
  <r>
    <x v="398"/>
    <x v="398"/>
    <n v="100000000"/>
    <n v="-53559509"/>
  </r>
  <r>
    <x v="399"/>
    <x v="399"/>
    <n v="90000000"/>
    <n v="-45393665"/>
  </r>
  <r>
    <x v="400"/>
    <x v="400"/>
    <n v="85000000"/>
    <n v="-44951668"/>
  </r>
  <r>
    <x v="401"/>
    <x v="401"/>
    <n v="85000000"/>
    <n v="-20066330"/>
  </r>
  <r>
    <x v="402"/>
    <x v="402"/>
    <n v="60000000"/>
    <n v="-28505730"/>
  </r>
  <r>
    <x v="403"/>
    <x v="403"/>
    <n v="60000000"/>
    <n v="-28888740"/>
  </r>
  <r>
    <x v="404"/>
    <x v="404"/>
    <n v="65000000"/>
    <n v="58307945"/>
  </r>
  <r>
    <x v="405"/>
    <x v="405"/>
    <n v="84000000"/>
    <n v="69288182"/>
  </r>
  <r>
    <x v="406"/>
    <x v="406"/>
    <n v="35000000"/>
    <n v="-21598317"/>
  </r>
  <r>
    <x v="407"/>
    <x v="407"/>
    <n v="70000000"/>
    <n v="67340146"/>
  </r>
  <r>
    <x v="408"/>
    <x v="408"/>
    <n v="85000000"/>
    <n v="-41424284"/>
  </r>
  <r>
    <x v="409"/>
    <x v="409"/>
    <n v="85000000"/>
    <n v="-4829854"/>
  </r>
  <r>
    <x v="410"/>
    <x v="410"/>
    <n v="85000000"/>
    <n v="-9245330"/>
  </r>
  <r>
    <x v="411"/>
    <x v="411"/>
    <n v="65000000"/>
    <n v="-31951647"/>
  </r>
  <r>
    <x v="412"/>
    <x v="412"/>
    <n v="82000000"/>
    <n v="-47456299"/>
  </r>
  <r>
    <x v="413"/>
    <x v="413"/>
    <n v="81000000"/>
    <n v="161589580"/>
  </r>
  <r>
    <x v="414"/>
    <x v="414"/>
    <n v="80000000"/>
    <n v="22981571"/>
  </r>
  <r>
    <x v="415"/>
    <x v="415"/>
    <n v="80000000"/>
    <n v="100965237"/>
  </r>
  <r>
    <x v="416"/>
    <x v="416"/>
    <n v="78000000"/>
    <n v="329999255"/>
  </r>
  <r>
    <x v="417"/>
    <x v="417"/>
    <n v="80000000"/>
    <n v="174455986"/>
  </r>
  <r>
    <x v="418"/>
    <x v="418"/>
    <n v="80000000"/>
    <n v="82831698"/>
  </r>
  <r>
    <x v="419"/>
    <x v="419"/>
    <n v="80000000"/>
    <n v="75019340"/>
  </r>
  <r>
    <x v="420"/>
    <x v="420"/>
    <n v="80000000"/>
    <n v="65771527"/>
  </r>
  <r>
    <x v="421"/>
    <x v="421"/>
    <n v="75000000"/>
    <n v="65459099"/>
  </r>
  <r>
    <x v="422"/>
    <x v="422"/>
    <n v="84000000"/>
    <n v="-30784021"/>
  </r>
  <r>
    <x v="423"/>
    <x v="423"/>
    <n v="82000000"/>
    <n v="76115031"/>
  </r>
  <r>
    <x v="424"/>
    <x v="424"/>
    <n v="75000000"/>
    <n v="58103929"/>
  </r>
  <r>
    <x v="425"/>
    <x v="425"/>
    <n v="80000000"/>
    <n v="53668525"/>
  </r>
  <r>
    <x v="426"/>
    <x v="426"/>
    <n v="80000000"/>
    <n v="50313314"/>
  </r>
  <r>
    <x v="427"/>
    <x v="427"/>
    <n v="80000000"/>
    <n v="44590960"/>
  </r>
  <r>
    <x v="428"/>
    <x v="428"/>
    <n v="80000000"/>
    <n v="47968405"/>
  </r>
  <r>
    <x v="429"/>
    <x v="429"/>
    <n v="80000000"/>
    <n v="40136047"/>
  </r>
  <r>
    <x v="430"/>
    <x v="430"/>
    <n v="75000000"/>
    <n v="53200012"/>
  </r>
  <r>
    <x v="431"/>
    <x v="431"/>
    <n v="80000000"/>
    <n v="32225777"/>
  </r>
  <r>
    <x v="432"/>
    <x v="432"/>
    <n v="80000000"/>
    <n v="29993847"/>
  </r>
  <r>
    <x v="433"/>
    <x v="433"/>
    <n v="80000000"/>
    <n v="24054514"/>
  </r>
  <r>
    <x v="434"/>
    <x v="434"/>
    <n v="80000000"/>
    <n v="23028109"/>
  </r>
  <r>
    <x v="435"/>
    <x v="435"/>
    <n v="75000000"/>
    <n v="26087161"/>
  </r>
  <r>
    <x v="436"/>
    <x v="436"/>
    <n v="80000000"/>
    <n v="21111837"/>
  </r>
  <r>
    <x v="437"/>
    <x v="437"/>
    <n v="79000000"/>
    <n v="16632614"/>
  </r>
  <r>
    <x v="438"/>
    <x v="438"/>
    <n v="80000000"/>
    <n v="14822707"/>
  </r>
  <r>
    <x v="439"/>
    <x v="439"/>
    <n v="80000000"/>
    <n v="12969824"/>
  </r>
  <r>
    <x v="440"/>
    <x v="440"/>
    <n v="80000000"/>
    <n v="11188905"/>
  </r>
  <r>
    <x v="441"/>
    <x v="441"/>
    <n v="80000000"/>
    <n v="10443603"/>
  </r>
  <r>
    <x v="442"/>
    <x v="442"/>
    <n v="65000000"/>
    <n v="17226474"/>
  </r>
  <r>
    <x v="443"/>
    <x v="443"/>
    <n v="80000000"/>
    <n v="-636215"/>
  </r>
  <r>
    <x v="444"/>
    <x v="444"/>
    <n v="75000000"/>
    <n v="1081498"/>
  </r>
  <r>
    <x v="445"/>
    <x v="445"/>
    <n v="68000000"/>
    <n v="17707116"/>
  </r>
  <r>
    <x v="446"/>
    <x v="446"/>
    <n v="70000000"/>
    <n v="4329966"/>
  </r>
  <r>
    <x v="447"/>
    <x v="447"/>
    <n v="80000000"/>
    <n v="20169068"/>
  </r>
  <r>
    <x v="448"/>
    <x v="448"/>
    <n v="80000000"/>
    <n v="-6784690"/>
  </r>
  <r>
    <x v="449"/>
    <x v="449"/>
    <n v="80000000"/>
    <n v="360866"/>
  </r>
  <r>
    <x v="450"/>
    <x v="450"/>
    <n v="80000000"/>
    <n v="-10897090"/>
  </r>
  <r>
    <x v="451"/>
    <x v="451"/>
    <n v="80000000"/>
    <n v="-14051289"/>
  </r>
  <r>
    <x v="452"/>
    <x v="452"/>
    <n v="80000000"/>
    <n v="89692572"/>
  </r>
  <r>
    <x v="453"/>
    <x v="453"/>
    <n v="80000000"/>
    <n v="-19492772"/>
  </r>
  <r>
    <x v="454"/>
    <x v="454"/>
    <n v="80000000"/>
    <n v="-23315181"/>
  </r>
  <r>
    <x v="455"/>
    <x v="455"/>
    <n v="90000000"/>
    <n v="-39371991"/>
  </r>
  <r>
    <x v="456"/>
    <x v="456"/>
    <n v="80000000"/>
    <n v="-10227031"/>
  </r>
  <r>
    <x v="457"/>
    <x v="457"/>
    <n v="75000000"/>
    <n v="-29643614"/>
  </r>
  <r>
    <x v="458"/>
    <x v="458"/>
    <n v="85000000"/>
    <n v="-29649103"/>
  </r>
  <r>
    <x v="459"/>
    <x v="459"/>
    <n v="80000000"/>
    <n v="-40557129"/>
  </r>
  <r>
    <x v="460"/>
    <x v="460"/>
    <n v="88000000"/>
    <n v="-50100362"/>
  </r>
  <r>
    <x v="461"/>
    <x v="461"/>
    <n v="70000000"/>
    <n v="-32245792"/>
  </r>
  <r>
    <x v="462"/>
    <x v="462"/>
    <n v="80000000"/>
    <n v="-41457582"/>
  </r>
  <r>
    <x v="463"/>
    <x v="463"/>
    <n v="80000000"/>
    <n v="-45433254"/>
  </r>
  <r>
    <x v="464"/>
    <x v="464"/>
    <n v="80000000"/>
    <n v="-47114435"/>
  </r>
  <r>
    <x v="465"/>
    <x v="465"/>
    <n v="80000000"/>
    <n v="-43926768"/>
  </r>
  <r>
    <x v="466"/>
    <x v="466"/>
    <n v="44000000"/>
    <n v="-22528315"/>
  </r>
  <r>
    <x v="467"/>
    <x v="467"/>
    <n v="80000000"/>
    <n v="-59049180"/>
  </r>
  <r>
    <x v="468"/>
    <x v="468"/>
    <n v="80000000"/>
    <n v="-60326576"/>
  </r>
  <r>
    <x v="469"/>
    <x v="469"/>
    <n v="80000000"/>
    <n v="-60519261"/>
  </r>
  <r>
    <x v="470"/>
    <x v="470"/>
    <n v="80000000"/>
    <n v="-62406609"/>
  </r>
  <r>
    <x v="471"/>
    <x v="471"/>
    <n v="80000000"/>
    <n v="-61682000"/>
  </r>
  <r>
    <x v="472"/>
    <x v="472"/>
    <n v="90000000"/>
    <n v="-62643910"/>
  </r>
  <r>
    <x v="473"/>
    <x v="473"/>
    <n v="70000000"/>
    <n v="-52526755"/>
  </r>
  <r>
    <x v="474"/>
    <x v="474"/>
    <n v="86000000"/>
    <n v="-70868670"/>
  </r>
  <r>
    <x v="475"/>
    <x v="475"/>
    <n v="40000000"/>
    <n v="-20593594"/>
  </r>
  <r>
    <x v="476"/>
    <x v="476"/>
    <n v="52000000"/>
    <n v="-50108179"/>
  </r>
  <r>
    <x v="477"/>
    <x v="477"/>
    <n v="80000000"/>
    <n v="-56780252"/>
  </r>
  <r>
    <x v="478"/>
    <x v="478"/>
    <n v="58000000"/>
    <n v="112708996"/>
  </r>
  <r>
    <x v="479"/>
    <x v="479"/>
    <n v="45000000"/>
    <n v="377783777"/>
  </r>
  <r>
    <x v="480"/>
    <x v="480"/>
    <n v="79000000"/>
    <n v="24812241"/>
  </r>
  <r>
    <x v="481"/>
    <x v="481"/>
    <n v="78000000"/>
    <n v="41793567"/>
  </r>
  <r>
    <x v="482"/>
    <x v="482"/>
    <n v="78000000"/>
    <n v="14930005"/>
  </r>
  <r>
    <x v="483"/>
    <x v="483"/>
    <n v="100000000"/>
    <n v="-32713269"/>
  </r>
  <r>
    <x v="484"/>
    <x v="484"/>
    <n v="79000000"/>
    <n v="-4841843"/>
  </r>
  <r>
    <x v="485"/>
    <x v="485"/>
    <n v="76000000"/>
    <n v="51083765"/>
  </r>
  <r>
    <x v="486"/>
    <x v="486"/>
    <n v="81200000"/>
    <n v="-79860848"/>
  </r>
  <r>
    <x v="487"/>
    <x v="487"/>
    <n v="80000000"/>
    <n v="-64928486"/>
  </r>
  <r>
    <x v="488"/>
    <x v="488"/>
    <n v="76000000"/>
    <n v="-49999390"/>
  </r>
  <r>
    <x v="489"/>
    <x v="489"/>
    <n v="75000000"/>
    <n v="248505540"/>
  </r>
  <r>
    <x v="490"/>
    <x v="490"/>
    <n v="78000000"/>
    <n v="-11537400"/>
  </r>
  <r>
    <x v="491"/>
    <x v="491"/>
    <n v="76000000"/>
    <n v="292049635"/>
  </r>
  <r>
    <x v="492"/>
    <x v="492"/>
    <n v="75000000"/>
    <n v="231124059"/>
  </r>
  <r>
    <x v="493"/>
    <x v="493"/>
    <n v="73000000"/>
    <n v="156074524"/>
  </r>
  <r>
    <x v="494"/>
    <x v="494"/>
    <n v="75000000"/>
    <n v="118136719"/>
  </r>
  <r>
    <x v="495"/>
    <x v="495"/>
    <n v="76000000"/>
    <n v="-40713572"/>
  </r>
  <r>
    <x v="496"/>
    <x v="496"/>
    <n v="75000000"/>
    <n v="82299717"/>
  </r>
  <r>
    <x v="497"/>
    <x v="497"/>
    <n v="75000000"/>
    <n v="59568845"/>
  </r>
  <r>
    <x v="498"/>
    <x v="498"/>
    <n v="75000000"/>
    <n v="59006721"/>
  </r>
  <r>
    <x v="499"/>
    <x v="499"/>
    <n v="80000000"/>
    <n v="115329763"/>
  </r>
  <r>
    <x v="500"/>
    <x v="500"/>
    <n v="75000000"/>
    <n v="45776832"/>
  </r>
  <r>
    <x v="501"/>
    <x v="501"/>
    <n v="75000000"/>
    <n v="43823091"/>
  </r>
  <r>
    <x v="502"/>
    <x v="502"/>
    <n v="50000000"/>
    <n v="-8185137"/>
  </r>
  <r>
    <x v="503"/>
    <x v="503"/>
    <n v="75000000"/>
    <n v="22360069"/>
  </r>
  <r>
    <x v="504"/>
    <x v="504"/>
    <n v="75000000"/>
    <n v="42698894"/>
  </r>
  <r>
    <x v="505"/>
    <x v="505"/>
    <n v="80000000"/>
    <n v="82001186"/>
  </r>
  <r>
    <x v="506"/>
    <x v="506"/>
    <n v="60000000"/>
    <n v="17032279"/>
  </r>
  <r>
    <x v="507"/>
    <x v="507"/>
    <n v="35000000"/>
    <n v="38023275"/>
  </r>
  <r>
    <x v="508"/>
    <x v="508"/>
    <n v="75000000"/>
    <n v="-6526640"/>
  </r>
  <r>
    <x v="509"/>
    <x v="509"/>
    <n v="75000000"/>
    <n v="-8363615"/>
  </r>
  <r>
    <x v="510"/>
    <x v="510"/>
    <n v="75000000"/>
    <n v="85762022"/>
  </r>
  <r>
    <x v="511"/>
    <x v="511"/>
    <n v="70000000"/>
    <n v="33338338"/>
  </r>
  <r>
    <x v="512"/>
    <x v="512"/>
    <n v="53000000"/>
    <n v="2808744"/>
  </r>
  <r>
    <x v="513"/>
    <x v="513"/>
    <n v="70000000"/>
    <n v="-22620910"/>
  </r>
  <r>
    <x v="514"/>
    <x v="514"/>
    <n v="70000000"/>
    <n v="-26573039"/>
  </r>
  <r>
    <x v="515"/>
    <x v="515"/>
    <n v="75000000"/>
    <n v="-27999515"/>
  </r>
  <r>
    <x v="516"/>
    <x v="516"/>
    <n v="75000000"/>
    <n v="-29565557"/>
  </r>
  <r>
    <x v="517"/>
    <x v="517"/>
    <n v="80000000"/>
    <n v="-37955679"/>
  </r>
  <r>
    <x v="518"/>
    <x v="518"/>
    <n v="75000000"/>
    <n v="-1338990"/>
  </r>
  <r>
    <x v="519"/>
    <x v="519"/>
    <n v="80000000"/>
    <n v="-38476729"/>
  </r>
  <r>
    <x v="520"/>
    <x v="520"/>
    <n v="55000000"/>
    <n v="-17399565"/>
  </r>
  <r>
    <x v="521"/>
    <x v="521"/>
    <n v="75000000"/>
    <n v="-35748872"/>
  </r>
  <r>
    <x v="522"/>
    <x v="522"/>
    <n v="75000000"/>
    <n v="8503161"/>
  </r>
  <r>
    <x v="523"/>
    <x v="523"/>
    <n v="52000000"/>
    <n v="-17363557"/>
  </r>
  <r>
    <x v="524"/>
    <x v="524"/>
    <n v="75000000"/>
    <n v="-52248021"/>
  </r>
  <r>
    <x v="525"/>
    <x v="525"/>
    <n v="75000000"/>
    <n v="-44986654"/>
  </r>
  <r>
    <x v="526"/>
    <x v="526"/>
    <n v="75000000"/>
    <n v="-60432117"/>
  </r>
  <r>
    <x v="527"/>
    <x v="527"/>
    <n v="75000000"/>
    <n v="-69590483"/>
  </r>
  <r>
    <x v="528"/>
    <x v="528"/>
    <n v="45000000"/>
    <n v="-23990820"/>
  </r>
  <r>
    <x v="529"/>
    <x v="529"/>
    <n v="75000000"/>
    <n v="19999143"/>
  </r>
  <r>
    <x v="530"/>
    <x v="530"/>
    <n v="74000000"/>
    <n v="262029560"/>
  </r>
  <r>
    <x v="531"/>
    <x v="531"/>
    <n v="82000000"/>
    <n v="-45618284"/>
  </r>
  <r>
    <x v="532"/>
    <x v="532"/>
    <n v="69000000"/>
    <n v="-13414611"/>
  </r>
  <r>
    <x v="533"/>
    <x v="533"/>
    <n v="75000000"/>
    <n v="-38023633"/>
  </r>
  <r>
    <x v="534"/>
    <x v="534"/>
    <n v="73000000"/>
    <n v="34225164"/>
  </r>
  <r>
    <x v="535"/>
    <x v="535"/>
    <n v="70000000"/>
    <n v="224196"/>
  </r>
  <r>
    <x v="536"/>
    <x v="536"/>
    <n v="75000000"/>
    <n v="-23185810"/>
  </r>
  <r>
    <x v="537"/>
    <x v="537"/>
    <n v="70000000"/>
    <n v="-22543550"/>
  </r>
  <r>
    <x v="538"/>
    <x v="538"/>
    <n v="73000000"/>
    <n v="75213377"/>
  </r>
  <r>
    <x v="539"/>
    <x v="539"/>
    <n v="72000000"/>
    <n v="40950721"/>
  </r>
  <r>
    <x v="540"/>
    <x v="540"/>
    <n v="72000000"/>
    <n v="3600000"/>
  </r>
  <r>
    <x v="541"/>
    <x v="541"/>
    <n v="70000000"/>
    <n v="-7352460"/>
  </r>
  <r>
    <x v="542"/>
    <x v="542"/>
    <n v="75000000"/>
    <n v="108132370"/>
  </r>
  <r>
    <x v="543"/>
    <x v="543"/>
    <n v="72000000"/>
    <n v="-44203958"/>
  </r>
  <r>
    <x v="544"/>
    <x v="544"/>
    <n v="72000000"/>
    <n v="-39383131"/>
  </r>
  <r>
    <x v="545"/>
    <x v="545"/>
    <n v="59660000"/>
    <n v="-40712370"/>
  </r>
  <r>
    <x v="546"/>
    <x v="546"/>
    <n v="60000000"/>
    <n v="54195633"/>
  </r>
  <r>
    <x v="547"/>
    <x v="547"/>
    <n v="71500000"/>
    <n v="72656464"/>
  </r>
  <r>
    <x v="548"/>
    <x v="548"/>
    <n v="72000000"/>
    <n v="155965690"/>
  </r>
  <r>
    <x v="549"/>
    <x v="549"/>
    <n v="150000000"/>
    <n v="286471036"/>
  </r>
  <r>
    <x v="550"/>
    <x v="550"/>
    <n v="120000000"/>
    <n v="124052771"/>
  </r>
  <r>
    <x v="551"/>
    <x v="551"/>
    <n v="70000000"/>
    <n v="82149590"/>
  </r>
  <r>
    <x v="552"/>
    <x v="552"/>
    <n v="70000000"/>
    <n v="71204016"/>
  </r>
  <r>
    <x v="553"/>
    <x v="553"/>
    <n v="74000000"/>
    <n v="88495848"/>
  </r>
  <r>
    <x v="554"/>
    <x v="554"/>
    <n v="80000000"/>
    <n v="56448821"/>
  </r>
  <r>
    <x v="555"/>
    <x v="555"/>
    <n v="75000000"/>
    <n v="45523073"/>
  </r>
  <r>
    <x v="556"/>
    <x v="556"/>
    <n v="70000000"/>
    <n v="49654900"/>
  </r>
  <r>
    <x v="557"/>
    <x v="557"/>
    <n v="70000000"/>
    <n v="47541000"/>
  </r>
  <r>
    <x v="558"/>
    <x v="558"/>
    <n v="80000000"/>
    <n v="36643346"/>
  </r>
  <r>
    <x v="559"/>
    <x v="559"/>
    <n v="68000000"/>
    <n v="32614858"/>
  </r>
  <r>
    <x v="560"/>
    <x v="560"/>
    <n v="70000000"/>
    <n v="-27727253"/>
  </r>
  <r>
    <x v="561"/>
    <x v="561"/>
    <n v="60000000"/>
    <n v="20281096"/>
  </r>
  <r>
    <x v="562"/>
    <x v="562"/>
    <n v="75000000"/>
    <n v="144613391"/>
  </r>
  <r>
    <x v="563"/>
    <x v="563"/>
    <n v="75000000"/>
    <n v="3120196"/>
  </r>
  <r>
    <x v="564"/>
    <x v="564"/>
    <n v="70000000"/>
    <n v="28895417"/>
  </r>
  <r>
    <x v="565"/>
    <x v="565"/>
    <n v="58000000"/>
    <n v="12117571"/>
  </r>
  <r>
    <x v="566"/>
    <x v="566"/>
    <n v="70000000"/>
    <n v="13552429"/>
  </r>
  <r>
    <x v="567"/>
    <x v="567"/>
    <n v="70000000"/>
    <n v="-3742998"/>
  </r>
  <r>
    <x v="568"/>
    <x v="568"/>
    <n v="70000000"/>
    <n v="-4988000"/>
  </r>
  <r>
    <x v="569"/>
    <x v="569"/>
    <n v="66000000"/>
    <n v="13883359"/>
  </r>
  <r>
    <x v="570"/>
    <x v="570"/>
    <n v="70000000"/>
    <n v="8031620"/>
  </r>
  <r>
    <x v="571"/>
    <x v="571"/>
    <n v="69500000"/>
    <n v="-15278000"/>
  </r>
  <r>
    <x v="572"/>
    <x v="572"/>
    <n v="70000000"/>
    <n v="-17525384"/>
  </r>
  <r>
    <x v="573"/>
    <x v="573"/>
    <n v="70000000"/>
    <n v="-14057170"/>
  </r>
  <r>
    <x v="574"/>
    <x v="574"/>
    <n v="70000000"/>
    <n v="-29067628"/>
  </r>
  <r>
    <x v="575"/>
    <x v="575"/>
    <n v="70000000"/>
    <n v="-31654597"/>
  </r>
  <r>
    <x v="576"/>
    <x v="576"/>
    <n v="70000000"/>
    <n v="-32098491"/>
  </r>
  <r>
    <x v="577"/>
    <x v="577"/>
    <n v="70000000"/>
    <n v="-21569645"/>
  </r>
  <r>
    <x v="578"/>
    <x v="578"/>
    <n v="70000000"/>
    <n v="-39842984"/>
  </r>
  <r>
    <x v="579"/>
    <x v="579"/>
    <n v="60000000"/>
    <n v="-31968750"/>
  </r>
  <r>
    <x v="580"/>
    <x v="580"/>
    <n v="70000000"/>
    <n v="-36894400"/>
  </r>
  <r>
    <x v="581"/>
    <x v="581"/>
    <n v="70000000"/>
    <n v="-7678961"/>
  </r>
  <r>
    <x v="582"/>
    <x v="582"/>
    <n v="75000000"/>
    <n v="-36490658"/>
  </r>
  <r>
    <x v="583"/>
    <x v="583"/>
    <n v="60000000"/>
    <n v="-40923185"/>
  </r>
  <r>
    <x v="584"/>
    <x v="584"/>
    <n v="35000000"/>
    <n v="-9906393"/>
  </r>
  <r>
    <x v="585"/>
    <x v="585"/>
    <n v="70000000"/>
    <n v="-51009458"/>
  </r>
  <r>
    <x v="586"/>
    <x v="586"/>
    <n v="70000000"/>
    <n v="-55705158"/>
  </r>
  <r>
    <x v="587"/>
    <x v="587"/>
    <n v="70000000"/>
    <n v="-50180506"/>
  </r>
  <r>
    <x v="588"/>
    <x v="588"/>
    <n v="70000000"/>
    <n v="-56403089"/>
  </r>
  <r>
    <x v="589"/>
    <x v="589"/>
    <n v="70000000"/>
    <n v="-62902875"/>
  </r>
  <r>
    <x v="590"/>
    <x v="590"/>
    <n v="70000000"/>
    <n v="-32239920"/>
  </r>
  <r>
    <x v="591"/>
    <x v="591"/>
    <n v="70000000"/>
    <n v="-64148812"/>
  </r>
  <r>
    <x v="592"/>
    <x v="592"/>
    <n v="50000000"/>
    <n v="-24878709"/>
  </r>
  <r>
    <x v="593"/>
    <x v="593"/>
    <n v="70000000"/>
    <n v="-51178721"/>
  </r>
  <r>
    <x v="594"/>
    <x v="594"/>
    <n v="68000000"/>
    <n v="50471320"/>
  </r>
  <r>
    <x v="595"/>
    <x v="595"/>
    <n v="68000000"/>
    <n v="232523113"/>
  </r>
  <r>
    <x v="596"/>
    <x v="596"/>
    <n v="68000000"/>
    <n v="3069884"/>
  </r>
  <r>
    <x v="597"/>
    <x v="597"/>
    <n v="69000000"/>
    <n v="182501645"/>
  </r>
  <r>
    <x v="598"/>
    <x v="598"/>
    <n v="68000000"/>
    <n v="-32675768"/>
  </r>
  <r>
    <x v="599"/>
    <x v="599"/>
    <n v="68000000"/>
    <n v="13257500"/>
  </r>
  <r>
    <x v="600"/>
    <x v="600"/>
    <n v="70000000"/>
    <n v="-69382160"/>
  </r>
  <r>
    <x v="601"/>
    <x v="601"/>
    <n v="65000000"/>
    <n v="-35344410"/>
  </r>
  <r>
    <x v="602"/>
    <x v="602"/>
    <n v="36000000"/>
    <n v="9045037"/>
  </r>
  <r>
    <x v="603"/>
    <x v="603"/>
    <n v="68000000"/>
    <n v="-39034803"/>
  </r>
  <r>
    <x v="604"/>
    <x v="604"/>
    <n v="70000000"/>
    <n v="-30619558"/>
  </r>
  <r>
    <x v="605"/>
    <x v="605"/>
    <n v="69000000"/>
    <n v="-31483987"/>
  </r>
  <r>
    <x v="606"/>
    <x v="606"/>
    <n v="66000000"/>
    <n v="21704396"/>
  </r>
  <r>
    <x v="607"/>
    <x v="607"/>
    <n v="66000000"/>
    <n v="17892374"/>
  </r>
  <r>
    <x v="608"/>
    <x v="608"/>
    <n v="35000000"/>
    <n v="-29067940"/>
  </r>
  <r>
    <x v="609"/>
    <x v="609"/>
    <n v="70000000"/>
    <n v="146119491"/>
  </r>
  <r>
    <x v="610"/>
    <x v="610"/>
    <n v="66000000"/>
    <n v="-22431493"/>
  </r>
  <r>
    <x v="611"/>
    <x v="611"/>
    <n v="70000000"/>
    <n v="112805123"/>
  </r>
  <r>
    <x v="612"/>
    <x v="612"/>
    <n v="59000000"/>
    <n v="117387405"/>
  </r>
  <r>
    <x v="613"/>
    <x v="613"/>
    <n v="68000000"/>
    <n v="-34314732"/>
  </r>
  <r>
    <x v="614"/>
    <x v="614"/>
    <n v="65000000"/>
    <n v="117204440"/>
  </r>
  <r>
    <x v="615"/>
    <x v="615"/>
    <n v="63000000"/>
    <n v="108383253"/>
  </r>
  <r>
    <x v="616"/>
    <x v="616"/>
    <n v="62000000"/>
    <n v="110071312"/>
  </r>
  <r>
    <x v="617"/>
    <x v="617"/>
    <n v="60000000"/>
    <n v="79225854"/>
  </r>
  <r>
    <x v="618"/>
    <x v="618"/>
    <n v="61000000"/>
    <n v="87775460"/>
  </r>
  <r>
    <x v="619"/>
    <x v="619"/>
    <n v="65000000"/>
    <n v="50731542"/>
  </r>
  <r>
    <x v="620"/>
    <x v="620"/>
    <n v="65000000"/>
    <n v="35468793"/>
  </r>
  <r>
    <x v="621"/>
    <x v="621"/>
    <n v="65000000"/>
    <n v="28771072"/>
  </r>
  <r>
    <x v="622"/>
    <x v="622"/>
    <n v="65000000"/>
    <n v="35448498"/>
  </r>
  <r>
    <x v="623"/>
    <x v="623"/>
    <n v="65000000"/>
    <n v="50603980"/>
  </r>
  <r>
    <x v="624"/>
    <x v="624"/>
    <n v="65000000"/>
    <n v="25454043"/>
  </r>
  <r>
    <x v="625"/>
    <x v="625"/>
    <n v="70000000"/>
    <n v="14049211"/>
  </r>
  <r>
    <x v="626"/>
    <x v="626"/>
    <n v="50000000"/>
    <n v="20450000"/>
  </r>
  <r>
    <x v="627"/>
    <x v="627"/>
    <n v="60000000"/>
    <n v="9688384"/>
  </r>
  <r>
    <x v="628"/>
    <x v="628"/>
    <n v="63000000"/>
    <n v="7236496"/>
  </r>
  <r>
    <x v="629"/>
    <x v="629"/>
    <n v="65000000"/>
    <n v="-1304240"/>
  </r>
  <r>
    <x v="630"/>
    <x v="630"/>
    <n v="65000000"/>
    <n v="-5382932"/>
  </r>
  <r>
    <x v="631"/>
    <x v="631"/>
    <n v="65000000"/>
    <n v="-9362320"/>
  </r>
  <r>
    <x v="632"/>
    <x v="632"/>
    <n v="65000000"/>
    <n v="20911262"/>
  </r>
  <r>
    <x v="633"/>
    <x v="633"/>
    <n v="50100000"/>
    <n v="3746915"/>
  </r>
  <r>
    <x v="634"/>
    <x v="634"/>
    <n v="65000000"/>
    <n v="-10241539"/>
  </r>
  <r>
    <x v="635"/>
    <x v="635"/>
    <n v="65000000"/>
    <n v="-12602611"/>
  </r>
  <r>
    <x v="636"/>
    <x v="636"/>
    <n v="65000000"/>
    <n v="-26033943"/>
  </r>
  <r>
    <x v="637"/>
    <x v="637"/>
    <n v="65000000"/>
    <n v="-22654469"/>
  </r>
  <r>
    <x v="638"/>
    <x v="638"/>
    <n v="45000000"/>
    <n v="-8935090"/>
  </r>
  <r>
    <x v="639"/>
    <x v="639"/>
    <n v="65000000"/>
    <n v="-31671949"/>
  </r>
  <r>
    <x v="640"/>
    <x v="640"/>
    <n v="65000000"/>
    <n v="-32401069"/>
  </r>
  <r>
    <x v="641"/>
    <x v="641"/>
    <n v="65000000"/>
    <n v="-36954460"/>
  </r>
  <r>
    <x v="642"/>
    <x v="642"/>
    <n v="63000000"/>
    <n v="-25976605"/>
  </r>
  <r>
    <x v="643"/>
    <x v="643"/>
    <n v="65000000"/>
    <n v="-21467706"/>
  </r>
  <r>
    <x v="644"/>
    <x v="644"/>
    <n v="70000000"/>
    <n v="-52781920"/>
  </r>
  <r>
    <x v="645"/>
    <x v="645"/>
    <n v="65000000"/>
    <n v="-54985766"/>
  </r>
  <r>
    <x v="646"/>
    <x v="646"/>
    <n v="65000000"/>
    <n v="-45940982"/>
  </r>
  <r>
    <x v="647"/>
    <x v="647"/>
    <n v="50000000"/>
    <n v="-48012713"/>
  </r>
  <r>
    <x v="648"/>
    <x v="648"/>
    <n v="43000000"/>
    <n v="-18592056"/>
  </r>
  <r>
    <x v="649"/>
    <x v="649"/>
    <n v="65000000"/>
    <n v="-51249444"/>
  </r>
  <r>
    <x v="650"/>
    <x v="650"/>
    <n v="64000000"/>
    <n v="-32945076"/>
  </r>
  <r>
    <x v="651"/>
    <x v="651"/>
    <n v="55000000"/>
    <n v="-11752860"/>
  </r>
  <r>
    <x v="652"/>
    <x v="652"/>
    <n v="50000000"/>
    <n v="-47791061"/>
  </r>
  <r>
    <x v="653"/>
    <x v="653"/>
    <n v="63000000"/>
    <n v="150079163"/>
  </r>
  <r>
    <x v="654"/>
    <x v="654"/>
    <n v="65000000"/>
    <n v="-45451936"/>
  </r>
  <r>
    <x v="655"/>
    <x v="655"/>
    <n v="63000000"/>
    <n v="293784000"/>
  </r>
  <r>
    <x v="656"/>
    <x v="656"/>
    <n v="63000000"/>
    <n v="-37948000"/>
  </r>
  <r>
    <x v="657"/>
    <x v="657"/>
    <n v="62000000"/>
    <n v="60012710"/>
  </r>
  <r>
    <x v="658"/>
    <x v="658"/>
    <n v="65000000"/>
    <n v="-64927587"/>
  </r>
  <r>
    <x v="659"/>
    <x v="659"/>
    <n v="64000000"/>
    <n v="-5744713"/>
  </r>
  <r>
    <x v="660"/>
    <x v="660"/>
    <n v="62000000"/>
    <n v="15086030"/>
  </r>
  <r>
    <x v="661"/>
    <x v="661"/>
    <n v="62000000"/>
    <n v="3000000"/>
  </r>
  <r>
    <x v="662"/>
    <x v="662"/>
    <n v="62000000"/>
    <n v="-29821223"/>
  </r>
  <r>
    <x v="663"/>
    <x v="663"/>
    <n v="42000000"/>
    <n v="-26261368"/>
  </r>
  <r>
    <x v="664"/>
    <x v="664"/>
    <n v="44000000"/>
    <n v="10116191"/>
  </r>
  <r>
    <x v="665"/>
    <x v="665"/>
    <n v="61000000"/>
    <n v="57153533"/>
  </r>
  <r>
    <x v="666"/>
    <x v="666"/>
    <n v="63000000"/>
    <n v="45012170"/>
  </r>
  <r>
    <x v="667"/>
    <x v="667"/>
    <n v="65000000"/>
    <n v="145592590"/>
  </r>
  <r>
    <x v="668"/>
    <x v="668"/>
    <n v="80000000"/>
    <n v="199167575"/>
  </r>
  <r>
    <x v="669"/>
    <x v="669"/>
    <n v="60000000"/>
    <n v="83151473"/>
  </r>
  <r>
    <x v="670"/>
    <x v="670"/>
    <n v="60000000"/>
    <n v="76801374"/>
  </r>
  <r>
    <x v="671"/>
    <x v="671"/>
    <n v="150000000"/>
    <n v="-14618493"/>
  </r>
  <r>
    <x v="672"/>
    <x v="672"/>
    <n v="61000000"/>
    <n v="106735396"/>
  </r>
  <r>
    <x v="673"/>
    <x v="673"/>
    <n v="60000000"/>
    <n v="61468960"/>
  </r>
  <r>
    <x v="674"/>
    <x v="674"/>
    <n v="58000000"/>
    <n v="48635996"/>
  </r>
  <r>
    <x v="675"/>
    <x v="675"/>
    <n v="95000000"/>
    <n v="7678089"/>
  </r>
  <r>
    <x v="676"/>
    <x v="676"/>
    <n v="60000000"/>
    <n v="65603360"/>
  </r>
  <r>
    <x v="677"/>
    <x v="677"/>
    <n v="70000000"/>
    <n v="31217900"/>
  </r>
  <r>
    <x v="678"/>
    <x v="678"/>
    <n v="60000000"/>
    <n v="44148781"/>
  </r>
  <r>
    <x v="679"/>
    <x v="679"/>
    <n v="61000000"/>
    <n v="14573300"/>
  </r>
  <r>
    <x v="680"/>
    <x v="680"/>
    <n v="60000000"/>
    <n v="33375151"/>
  </r>
  <r>
    <x v="681"/>
    <x v="681"/>
    <n v="60000000"/>
    <n v="46126012"/>
  </r>
  <r>
    <x v="682"/>
    <x v="682"/>
    <n v="60000000"/>
    <n v="33307796"/>
  </r>
  <r>
    <x v="683"/>
    <x v="683"/>
    <n v="105000000"/>
    <n v="-14353446"/>
  </r>
  <r>
    <x v="684"/>
    <x v="684"/>
    <n v="60000000"/>
    <n v="49176215"/>
  </r>
  <r>
    <x v="685"/>
    <x v="685"/>
    <n v="60000000"/>
    <n v="22670733"/>
  </r>
  <r>
    <x v="686"/>
    <x v="686"/>
    <n v="60000000"/>
    <n v="22569532"/>
  </r>
  <r>
    <x v="687"/>
    <x v="687"/>
    <n v="61000000"/>
    <n v="20687587"/>
  </r>
  <r>
    <x v="688"/>
    <x v="688"/>
    <n v="60000000"/>
    <n v="20574010"/>
  </r>
  <r>
    <x v="689"/>
    <x v="689"/>
    <n v="60000000"/>
    <n v="15764085"/>
  </r>
  <r>
    <x v="690"/>
    <x v="690"/>
    <n v="58000000"/>
    <n v="32356857"/>
  </r>
  <r>
    <x v="691"/>
    <x v="691"/>
    <n v="55000000"/>
    <n v="20530832"/>
  </r>
  <r>
    <x v="692"/>
    <x v="692"/>
    <n v="60000000"/>
    <n v="15370763"/>
  </r>
  <r>
    <x v="693"/>
    <x v="693"/>
    <n v="65000000"/>
    <n v="35003492"/>
  </r>
  <r>
    <x v="694"/>
    <x v="694"/>
    <n v="60000000"/>
    <n v="30341670"/>
  </r>
  <r>
    <x v="695"/>
    <x v="695"/>
    <n v="55000000"/>
    <n v="19540762"/>
  </r>
  <r>
    <x v="696"/>
    <x v="696"/>
    <n v="60000000"/>
    <n v="20033643"/>
  </r>
  <r>
    <x v="697"/>
    <x v="697"/>
    <n v="60000000"/>
    <n v="13648142"/>
  </r>
  <r>
    <x v="698"/>
    <x v="698"/>
    <n v="60000000"/>
    <n v="11844424"/>
  </r>
  <r>
    <x v="699"/>
    <x v="699"/>
    <n v="60000000"/>
    <n v="15638743"/>
  </r>
  <r>
    <x v="700"/>
    <x v="700"/>
    <n v="60000000"/>
    <n v="6734992"/>
  </r>
  <r>
    <x v="701"/>
    <x v="701"/>
    <n v="60000000"/>
    <n v="15280058"/>
  </r>
  <r>
    <x v="702"/>
    <x v="702"/>
    <n v="48000000"/>
    <n v="16505912"/>
  </r>
  <r>
    <x v="703"/>
    <x v="703"/>
    <n v="70000000"/>
    <n v="7862546"/>
  </r>
  <r>
    <x v="704"/>
    <x v="704"/>
    <n v="50000000"/>
    <n v="11112916"/>
  </r>
  <r>
    <x v="705"/>
    <x v="705"/>
    <n v="60000000"/>
    <n v="28200225"/>
  </r>
  <r>
    <x v="706"/>
    <x v="706"/>
    <n v="60000000"/>
    <n v="573641"/>
  </r>
  <r>
    <x v="707"/>
    <x v="707"/>
    <n v="66000000"/>
    <n v="-6964896"/>
  </r>
  <r>
    <x v="708"/>
    <x v="708"/>
    <n v="60000000"/>
    <n v="-3297099"/>
  </r>
  <r>
    <x v="709"/>
    <x v="709"/>
    <n v="60000000"/>
    <n v="-4005443"/>
  </r>
  <r>
    <x v="710"/>
    <x v="710"/>
    <n v="60000000"/>
    <n v="-5089440"/>
  </r>
  <r>
    <x v="711"/>
    <x v="711"/>
    <n v="60000000"/>
    <n v="-6210687"/>
  </r>
  <r>
    <x v="712"/>
    <x v="712"/>
    <n v="60000000"/>
    <n v="-8954199"/>
  </r>
  <r>
    <x v="713"/>
    <x v="713"/>
    <n v="60000000"/>
    <n v="-9181250"/>
  </r>
  <r>
    <x v="714"/>
    <x v="714"/>
    <n v="60000000"/>
    <n v="-9810821"/>
  </r>
  <r>
    <x v="715"/>
    <x v="715"/>
    <n v="60000000"/>
    <n v="-9975917"/>
  </r>
  <r>
    <x v="716"/>
    <x v="716"/>
    <n v="60000000"/>
    <n v="-9450893"/>
  </r>
  <r>
    <x v="717"/>
    <x v="717"/>
    <n v="60000000"/>
    <n v="-3556518"/>
  </r>
  <r>
    <x v="718"/>
    <x v="718"/>
    <n v="60000000"/>
    <n v="2401264"/>
  </r>
  <r>
    <x v="719"/>
    <x v="719"/>
    <n v="75000000"/>
    <n v="-27251390"/>
  </r>
  <r>
    <x v="720"/>
    <x v="720"/>
    <n v="61000000"/>
    <n v="-14024817"/>
  </r>
  <r>
    <x v="721"/>
    <x v="721"/>
    <n v="60000000"/>
    <n v="-9192361"/>
  </r>
  <r>
    <x v="722"/>
    <x v="722"/>
    <n v="48000000"/>
    <n v="-1388796"/>
  </r>
  <r>
    <x v="723"/>
    <x v="723"/>
    <n v="60000000"/>
    <n v="197756197"/>
  </r>
  <r>
    <x v="724"/>
    <x v="724"/>
    <n v="45000000"/>
    <n v="3472213"/>
  </r>
  <r>
    <x v="725"/>
    <x v="725"/>
    <n v="60000000"/>
    <n v="-16939434"/>
  </r>
  <r>
    <x v="726"/>
    <x v="726"/>
    <n v="60000000"/>
    <n v="-14003282"/>
  </r>
  <r>
    <x v="727"/>
    <x v="727"/>
    <n v="60000000"/>
    <n v="-16662721"/>
  </r>
  <r>
    <x v="728"/>
    <x v="728"/>
    <n v="60000000"/>
    <n v="-22520222"/>
  </r>
  <r>
    <x v="729"/>
    <x v="729"/>
    <n v="60000000"/>
    <n v="-19440070"/>
  </r>
  <r>
    <x v="730"/>
    <x v="730"/>
    <n v="65000000"/>
    <n v="-28169943"/>
  </r>
  <r>
    <x v="731"/>
    <x v="731"/>
    <n v="60000000"/>
    <n v="-23720770"/>
  </r>
  <r>
    <x v="732"/>
    <x v="732"/>
    <n v="70000000"/>
    <n v="-27805940"/>
  </r>
  <r>
    <x v="733"/>
    <x v="733"/>
    <n v="60000000"/>
    <n v="-16880121"/>
  </r>
  <r>
    <x v="734"/>
    <x v="734"/>
    <n v="60000000"/>
    <n v="-24903810"/>
  </r>
  <r>
    <x v="735"/>
    <x v="735"/>
    <n v="80000000"/>
    <n v="-36709023"/>
  </r>
  <r>
    <x v="736"/>
    <x v="736"/>
    <n v="40000000"/>
    <n v="-6072524"/>
  </r>
  <r>
    <x v="737"/>
    <x v="737"/>
    <n v="60000000"/>
    <n v="-27877751"/>
  </r>
  <r>
    <x v="738"/>
    <x v="738"/>
    <n v="60000000"/>
    <n v="-19923562"/>
  </r>
  <r>
    <x v="739"/>
    <x v="739"/>
    <n v="60000000"/>
    <n v="-27059493"/>
  </r>
  <r>
    <x v="740"/>
    <x v="740"/>
    <n v="60000000"/>
    <n v="-28329069"/>
  </r>
  <r>
    <x v="741"/>
    <x v="741"/>
    <n v="60000000"/>
    <n v="-29304773"/>
  </r>
  <r>
    <x v="742"/>
    <x v="742"/>
    <n v="60000000"/>
    <n v="-27477648"/>
  </r>
  <r>
    <x v="743"/>
    <x v="743"/>
    <n v="87000000"/>
    <n v="-60917086"/>
  </r>
  <r>
    <x v="744"/>
    <x v="744"/>
    <n v="60000000"/>
    <n v="-30863374"/>
  </r>
  <r>
    <x v="745"/>
    <x v="745"/>
    <n v="60000000"/>
    <n v="-33711680"/>
  </r>
  <r>
    <x v="746"/>
    <x v="746"/>
    <n v="60000000"/>
    <n v="-33383410"/>
  </r>
  <r>
    <x v="747"/>
    <x v="747"/>
    <n v="60000000"/>
    <n v="-29936195"/>
  </r>
  <r>
    <x v="748"/>
    <x v="748"/>
    <n v="50000000"/>
    <n v="-27481675"/>
  </r>
  <r>
    <x v="749"/>
    <x v="749"/>
    <n v="60000000"/>
    <n v="-46917712"/>
  </r>
  <r>
    <x v="750"/>
    <x v="750"/>
    <n v="60000000"/>
    <n v="-41791922"/>
  </r>
  <r>
    <x v="751"/>
    <x v="751"/>
    <n v="65000000"/>
    <n v="-50781132"/>
  </r>
  <r>
    <x v="752"/>
    <x v="752"/>
    <n v="60000000"/>
    <n v="-59977549"/>
  </r>
  <r>
    <x v="753"/>
    <x v="753"/>
    <n v="60000000"/>
    <n v="-28834579"/>
  </r>
  <r>
    <x v="754"/>
    <x v="754"/>
    <n v="60000000"/>
    <n v="-48197944"/>
  </r>
  <r>
    <x v="755"/>
    <x v="755"/>
    <n v="30000000"/>
    <n v="-4527033"/>
  </r>
  <r>
    <x v="756"/>
    <x v="756"/>
    <n v="55000000"/>
    <n v="-32637500"/>
  </r>
  <r>
    <x v="757"/>
    <x v="757"/>
    <n v="60000000"/>
    <n v="-42718168"/>
  </r>
  <r>
    <x v="758"/>
    <x v="758"/>
    <n v="60000000"/>
    <n v="-40218121"/>
  </r>
  <r>
    <x v="759"/>
    <x v="759"/>
    <n v="60000000"/>
    <n v="-52394332"/>
  </r>
  <r>
    <x v="760"/>
    <x v="760"/>
    <n v="60000000"/>
    <n v="-55464883"/>
  </r>
  <r>
    <x v="761"/>
    <x v="761"/>
    <n v="35000000"/>
    <n v="-30573703"/>
  </r>
  <r>
    <x v="762"/>
    <x v="762"/>
    <n v="80000000"/>
    <n v="-69833498"/>
  </r>
  <r>
    <x v="763"/>
    <x v="763"/>
    <n v="58000000"/>
    <n v="305024263"/>
  </r>
  <r>
    <x v="764"/>
    <x v="764"/>
    <n v="60000000"/>
    <n v="-47934015"/>
  </r>
  <r>
    <x v="765"/>
    <x v="765"/>
    <n v="58800000"/>
    <n v="291323553"/>
  </r>
  <r>
    <x v="766"/>
    <x v="766"/>
    <n v="58000000"/>
    <n v="22021740"/>
  </r>
  <r>
    <x v="767"/>
    <x v="767"/>
    <n v="58000000"/>
    <n v="-9708376"/>
  </r>
  <r>
    <x v="768"/>
    <x v="768"/>
    <n v="60000000"/>
    <n v="-24768635"/>
  </r>
  <r>
    <x v="769"/>
    <x v="769"/>
    <n v="63000000"/>
    <n v="-9284389"/>
  </r>
  <r>
    <x v="770"/>
    <x v="770"/>
    <n v="58000000"/>
    <n v="-26800785"/>
  </r>
  <r>
    <x v="771"/>
    <x v="771"/>
    <n v="58000000"/>
    <n v="-28419913"/>
  </r>
  <r>
    <x v="772"/>
    <x v="772"/>
    <n v="58000000"/>
    <n v="-13334037"/>
  </r>
  <r>
    <x v="773"/>
    <x v="773"/>
    <n v="60000000"/>
    <n v="128566"/>
  </r>
  <r>
    <x v="774"/>
    <x v="774"/>
    <n v="58000000"/>
    <n v="-8124411"/>
  </r>
  <r>
    <x v="775"/>
    <x v="775"/>
    <n v="57000000"/>
    <n v="3984028"/>
  </r>
  <r>
    <x v="776"/>
    <x v="776"/>
    <n v="70000000"/>
    <n v="-33068911"/>
  </r>
  <r>
    <x v="777"/>
    <x v="777"/>
    <n v="57000000"/>
    <n v="-5682650"/>
  </r>
  <r>
    <x v="778"/>
    <x v="778"/>
    <n v="58000000"/>
    <n v="-29671868"/>
  </r>
  <r>
    <x v="779"/>
    <x v="779"/>
    <n v="57000000"/>
    <n v="-5225998"/>
  </r>
  <r>
    <x v="780"/>
    <x v="780"/>
    <n v="57000000"/>
    <n v="-31471505"/>
  </r>
  <r>
    <x v="781"/>
    <x v="781"/>
    <n v="56000000"/>
    <n v="57006880"/>
  </r>
  <r>
    <x v="782"/>
    <x v="782"/>
    <n v="56000000"/>
    <n v="-10139961"/>
  </r>
  <r>
    <x v="783"/>
    <x v="783"/>
    <n v="55000000"/>
    <n v="274691196"/>
  </r>
  <r>
    <x v="784"/>
    <x v="784"/>
    <n v="60000000"/>
    <n v="157326336"/>
  </r>
  <r>
    <x v="785"/>
    <x v="785"/>
    <n v="55000000"/>
    <n v="111225040"/>
  </r>
  <r>
    <x v="786"/>
    <x v="786"/>
    <n v="55000000"/>
    <n v="86600000"/>
  </r>
  <r>
    <x v="787"/>
    <x v="787"/>
    <n v="55000000"/>
    <n v="79218018"/>
  </r>
  <r>
    <x v="788"/>
    <x v="788"/>
    <n v="54000000"/>
    <n v="74769345"/>
  </r>
  <r>
    <x v="789"/>
    <x v="789"/>
    <n v="70000000"/>
    <n v="107575142"/>
  </r>
  <r>
    <x v="790"/>
    <x v="790"/>
    <n v="55000000"/>
    <n v="50263257"/>
  </r>
  <r>
    <x v="791"/>
    <x v="791"/>
    <n v="55000000"/>
    <n v="49354205"/>
  </r>
  <r>
    <x v="792"/>
    <x v="792"/>
    <n v="55000000"/>
    <n v="52100855"/>
  </r>
  <r>
    <x v="793"/>
    <x v="793"/>
    <n v="55000000"/>
    <n v="43711404"/>
  </r>
  <r>
    <x v="794"/>
    <x v="794"/>
    <n v="50000000"/>
    <n v="50328194"/>
  </r>
  <r>
    <x v="795"/>
    <x v="795"/>
    <n v="55000000"/>
    <n v="46530738"/>
  </r>
  <r>
    <x v="796"/>
    <x v="796"/>
    <n v="55000000"/>
    <n v="38815117"/>
  </r>
  <r>
    <x v="797"/>
    <x v="797"/>
    <n v="53000000"/>
    <n v="38400000"/>
  </r>
  <r>
    <x v="798"/>
    <x v="798"/>
    <n v="55000000"/>
    <n v="107586036"/>
  </r>
  <r>
    <x v="799"/>
    <x v="799"/>
    <n v="55000000"/>
    <n v="34706988"/>
  </r>
  <r>
    <x v="800"/>
    <x v="800"/>
    <n v="55000000"/>
    <n v="28000000"/>
  </r>
  <r>
    <x v="801"/>
    <x v="801"/>
    <n v="55000000"/>
    <n v="23745923"/>
  </r>
  <r>
    <x v="802"/>
    <x v="802"/>
    <n v="30000000"/>
    <n v="40098138"/>
  </r>
  <r>
    <x v="803"/>
    <x v="803"/>
    <n v="55000000"/>
    <n v="11365290"/>
  </r>
  <r>
    <x v="804"/>
    <x v="804"/>
    <n v="30000000"/>
    <n v="36207920"/>
  </r>
  <r>
    <x v="805"/>
    <x v="805"/>
    <n v="55000000"/>
    <n v="8408614"/>
  </r>
  <r>
    <x v="806"/>
    <x v="806"/>
    <n v="55000000"/>
    <n v="3422650"/>
  </r>
  <r>
    <x v="807"/>
    <x v="807"/>
    <n v="55000000"/>
    <n v="1932305"/>
  </r>
  <r>
    <x v="808"/>
    <x v="808"/>
    <n v="55000000"/>
    <n v="13750000"/>
  </r>
  <r>
    <x v="809"/>
    <x v="809"/>
    <n v="55000000"/>
    <n v="13218041"/>
  </r>
  <r>
    <x v="810"/>
    <x v="810"/>
    <n v="55000000"/>
    <n v="-29959707"/>
  </r>
  <r>
    <x v="811"/>
    <x v="811"/>
    <n v="55000000"/>
    <n v="747724"/>
  </r>
  <r>
    <x v="812"/>
    <x v="812"/>
    <n v="50000000"/>
    <n v="5473600"/>
  </r>
  <r>
    <x v="813"/>
    <x v="813"/>
    <n v="55000000"/>
    <n v="-5005196"/>
  </r>
  <r>
    <x v="814"/>
    <x v="814"/>
    <n v="55000000"/>
    <n v="-13390407"/>
  </r>
  <r>
    <x v="815"/>
    <x v="815"/>
    <n v="55000000"/>
    <n v="-16446167"/>
  </r>
  <r>
    <x v="816"/>
    <x v="816"/>
    <n v="55000000"/>
    <n v="21137505"/>
  </r>
  <r>
    <x v="817"/>
    <x v="817"/>
    <n v="68000000"/>
    <n v="-33649447"/>
  </r>
  <r>
    <x v="818"/>
    <x v="818"/>
    <n v="55000000"/>
    <n v="-20761389"/>
  </r>
  <r>
    <x v="819"/>
    <x v="819"/>
    <n v="55000000"/>
    <n v="-20901437"/>
  </r>
  <r>
    <x v="820"/>
    <x v="820"/>
    <n v="55000000"/>
    <n v="-21171682"/>
  </r>
  <r>
    <x v="821"/>
    <x v="821"/>
    <n v="55000000"/>
    <n v="-21527150"/>
  </r>
  <r>
    <x v="822"/>
    <x v="822"/>
    <n v="55000000"/>
    <n v="-23948874"/>
  </r>
  <r>
    <x v="823"/>
    <x v="823"/>
    <n v="55000000"/>
    <n v="-19292673"/>
  </r>
  <r>
    <x v="824"/>
    <x v="824"/>
    <n v="50000000"/>
    <n v="-29449288"/>
  </r>
  <r>
    <x v="825"/>
    <x v="825"/>
    <n v="55000000"/>
    <n v="-36426209"/>
  </r>
  <r>
    <x v="826"/>
    <x v="826"/>
    <n v="70000000"/>
    <n v="-18774204"/>
  </r>
  <r>
    <x v="827"/>
    <x v="827"/>
    <n v="55000000"/>
    <n v="-38735525"/>
  </r>
  <r>
    <x v="828"/>
    <x v="828"/>
    <n v="62000000"/>
    <n v="-36142013"/>
  </r>
  <r>
    <x v="829"/>
    <x v="829"/>
    <n v="56000000"/>
    <n v="-43129431"/>
  </r>
  <r>
    <x v="830"/>
    <x v="830"/>
    <n v="71000000"/>
    <n v="-59533912"/>
  </r>
  <r>
    <x v="831"/>
    <x v="831"/>
    <n v="55000000"/>
    <n v="-38911390"/>
  </r>
  <r>
    <x v="832"/>
    <x v="832"/>
    <n v="50000000"/>
    <n v="1178893"/>
  </r>
  <r>
    <x v="833"/>
    <x v="833"/>
    <n v="57000000"/>
    <n v="-50231945"/>
  </r>
  <r>
    <x v="834"/>
    <x v="834"/>
    <n v="55000000"/>
    <n v="-15559345"/>
  </r>
  <r>
    <x v="835"/>
    <x v="835"/>
    <n v="47000000"/>
    <n v="-40832183"/>
  </r>
  <r>
    <x v="836"/>
    <x v="836"/>
    <n v="54000000"/>
    <n v="27645152"/>
  </r>
  <r>
    <x v="837"/>
    <x v="837"/>
    <n v="55000000"/>
    <n v="14951824"/>
  </r>
  <r>
    <x v="838"/>
    <x v="838"/>
    <n v="55000000"/>
    <n v="-45516179"/>
  </r>
  <r>
    <x v="839"/>
    <x v="839"/>
    <n v="54000000"/>
    <n v="12676062"/>
  </r>
  <r>
    <x v="840"/>
    <x v="840"/>
    <n v="57000000"/>
    <n v="-30161611"/>
  </r>
  <r>
    <x v="841"/>
    <x v="841"/>
    <n v="54000000"/>
    <n v="21604320"/>
  </r>
  <r>
    <x v="842"/>
    <x v="842"/>
    <n v="54000000"/>
    <n v="54200000"/>
  </r>
  <r>
    <x v="843"/>
    <x v="843"/>
    <n v="54000000"/>
    <n v="-48339916"/>
  </r>
  <r>
    <x v="844"/>
    <x v="844"/>
    <n v="55000000"/>
    <n v="-47778542"/>
  </r>
  <r>
    <x v="845"/>
    <x v="845"/>
    <n v="46000000"/>
    <n v="24327868"/>
  </r>
  <r>
    <x v="846"/>
    <x v="846"/>
    <n v="50000000"/>
    <n v="8297830"/>
  </r>
  <r>
    <x v="847"/>
    <x v="847"/>
    <n v="52500000"/>
    <n v="4886369"/>
  </r>
  <r>
    <x v="848"/>
    <x v="848"/>
    <n v="53000000"/>
    <n v="-7792888"/>
  </r>
  <r>
    <x v="849"/>
    <x v="849"/>
    <n v="53000000"/>
    <n v="9563543"/>
  </r>
  <r>
    <x v="850"/>
    <x v="850"/>
    <n v="90000000"/>
    <n v="-56425668"/>
  </r>
  <r>
    <x v="851"/>
    <x v="851"/>
    <n v="50000000"/>
    <n v="23343413"/>
  </r>
  <r>
    <x v="852"/>
    <x v="852"/>
    <n v="53000000"/>
    <n v="-27968963"/>
  </r>
  <r>
    <x v="853"/>
    <x v="853"/>
    <n v="55000000"/>
    <n v="-32156953"/>
  </r>
  <r>
    <x v="854"/>
    <x v="854"/>
    <n v="55000000"/>
    <n v="-49244714"/>
  </r>
  <r>
    <x v="855"/>
    <x v="855"/>
    <n v="52000000"/>
    <n v="112435221"/>
  </r>
  <r>
    <x v="856"/>
    <x v="856"/>
    <n v="40000000"/>
    <n v="55720716"/>
  </r>
  <r>
    <x v="857"/>
    <x v="857"/>
    <n v="52000000"/>
    <n v="66683135"/>
  </r>
  <r>
    <x v="858"/>
    <x v="858"/>
    <n v="52000000"/>
    <n v="91704210"/>
  </r>
  <r>
    <x v="859"/>
    <x v="859"/>
    <n v="52000000"/>
    <n v="58476776"/>
  </r>
  <r>
    <x v="860"/>
    <x v="860"/>
    <n v="50000000"/>
    <n v="30270227"/>
  </r>
  <r>
    <x v="861"/>
    <x v="861"/>
    <n v="52000000"/>
    <n v="-15614237"/>
  </r>
  <r>
    <x v="862"/>
    <x v="862"/>
    <n v="52000000"/>
    <n v="-14964155"/>
  </r>
  <r>
    <x v="863"/>
    <x v="863"/>
    <n v="52000000"/>
    <n v="-17419365"/>
  </r>
  <r>
    <x v="864"/>
    <x v="864"/>
    <n v="52000000"/>
    <n v="-9561700"/>
  </r>
  <r>
    <x v="865"/>
    <x v="865"/>
    <n v="52000000"/>
    <n v="-28675334"/>
  </r>
  <r>
    <x v="866"/>
    <x v="866"/>
    <n v="52000000"/>
    <n v="-28979512"/>
  </r>
  <r>
    <x v="867"/>
    <x v="867"/>
    <n v="51000000"/>
    <n v="39567722"/>
  </r>
  <r>
    <x v="868"/>
    <x v="868"/>
    <n v="51000000"/>
    <n v="21601713"/>
  </r>
  <r>
    <x v="869"/>
    <x v="869"/>
    <n v="50000000"/>
    <n v="246623634"/>
  </r>
  <r>
    <x v="870"/>
    <x v="870"/>
    <n v="60000000"/>
    <n v="207652016"/>
  </r>
  <r>
    <x v="871"/>
    <x v="871"/>
    <n v="50200000"/>
    <n v="12253315"/>
  </r>
  <r>
    <x v="872"/>
    <x v="872"/>
    <n v="48000000"/>
    <n v="117500000"/>
  </r>
  <r>
    <x v="873"/>
    <x v="873"/>
    <n v="50000000"/>
    <n v="103620822"/>
  </r>
  <r>
    <x v="874"/>
    <x v="874"/>
    <n v="50000000"/>
    <n v="168628680"/>
  </r>
  <r>
    <x v="875"/>
    <x v="875"/>
    <n v="50000000"/>
    <n v="97637474"/>
  </r>
  <r>
    <x v="876"/>
    <x v="876"/>
    <n v="50000000"/>
    <n v="85014968"/>
  </r>
  <r>
    <x v="877"/>
    <x v="877"/>
    <n v="50000000"/>
    <n v="-47824688"/>
  </r>
  <r>
    <x v="878"/>
    <x v="878"/>
    <n v="50000000"/>
    <n v="76203320"/>
  </r>
  <r>
    <x v="879"/>
    <x v="879"/>
    <n v="50000000"/>
    <n v="76975169"/>
  </r>
  <r>
    <x v="880"/>
    <x v="880"/>
    <n v="52000000"/>
    <n v="73548685"/>
  </r>
  <r>
    <x v="881"/>
    <x v="881"/>
    <n v="50000000"/>
    <n v="55807520"/>
  </r>
  <r>
    <x v="882"/>
    <x v="882"/>
    <n v="50000000"/>
    <n v="141616238"/>
  </r>
  <r>
    <x v="883"/>
    <x v="883"/>
    <n v="60000000"/>
    <n v="45264608"/>
  </r>
  <r>
    <x v="884"/>
    <x v="884"/>
    <n v="70000000"/>
    <n v="27680195"/>
  </r>
  <r>
    <x v="885"/>
    <x v="885"/>
    <n v="50000000"/>
    <n v="76088877"/>
  </r>
  <r>
    <x v="886"/>
    <x v="886"/>
    <n v="50000000"/>
    <n v="41030827"/>
  </r>
  <r>
    <x v="887"/>
    <x v="887"/>
    <n v="50000000"/>
    <n v="100315155"/>
  </r>
  <r>
    <x v="888"/>
    <x v="888"/>
    <n v="50000000"/>
    <n v="77997349"/>
  </r>
  <r>
    <x v="889"/>
    <x v="889"/>
    <n v="45000000"/>
    <n v="43504640"/>
  </r>
  <r>
    <x v="890"/>
    <x v="890"/>
    <n v="50000000"/>
    <n v="31517441"/>
  </r>
  <r>
    <x v="891"/>
    <x v="891"/>
    <n v="50000000"/>
    <n v="31022333"/>
  </r>
  <r>
    <x v="892"/>
    <x v="892"/>
    <n v="50000000"/>
    <n v="29948113"/>
  </r>
  <r>
    <x v="893"/>
    <x v="893"/>
    <n v="50000000"/>
    <n v="38658172"/>
  </r>
  <r>
    <x v="894"/>
    <x v="894"/>
    <n v="50000000"/>
    <n v="34244877"/>
  </r>
  <r>
    <x v="895"/>
    <x v="895"/>
    <n v="35000000"/>
    <n v="40367693"/>
  </r>
  <r>
    <x v="896"/>
    <x v="896"/>
    <n v="60000000"/>
    <n v="13701902"/>
  </r>
  <r>
    <x v="897"/>
    <x v="897"/>
    <n v="50000000"/>
    <n v="25605492"/>
  </r>
  <r>
    <x v="898"/>
    <x v="898"/>
    <n v="50000000"/>
    <n v="17823573"/>
  </r>
  <r>
    <x v="899"/>
    <x v="899"/>
    <n v="50000000"/>
    <n v="41439400"/>
  </r>
  <r>
    <x v="900"/>
    <x v="900"/>
    <n v="65000000"/>
    <n v="2128202"/>
  </r>
  <r>
    <x v="901"/>
    <x v="901"/>
    <n v="54000000"/>
    <n v="16496802"/>
  </r>
  <r>
    <x v="902"/>
    <x v="902"/>
    <n v="50000000"/>
    <n v="10470220"/>
  </r>
  <r>
    <x v="903"/>
    <x v="903"/>
    <n v="50000000"/>
    <n v="8336565"/>
  </r>
  <r>
    <x v="904"/>
    <x v="904"/>
    <n v="50000000"/>
    <n v="16002004"/>
  </r>
  <r>
    <x v="905"/>
    <x v="905"/>
    <n v="50000000"/>
    <n v="4997476"/>
  </r>
  <r>
    <x v="906"/>
    <x v="906"/>
    <n v="50000000"/>
    <n v="5682070"/>
  </r>
  <r>
    <x v="907"/>
    <x v="907"/>
    <n v="50000000"/>
    <n v="2752475"/>
  </r>
  <r>
    <x v="908"/>
    <x v="908"/>
    <n v="60000000"/>
    <n v="-4907170"/>
  </r>
  <r>
    <x v="909"/>
    <x v="909"/>
    <n v="50000000"/>
    <n v="815288"/>
  </r>
  <r>
    <x v="910"/>
    <x v="910"/>
    <n v="50000000"/>
    <n v="2822418"/>
  </r>
  <r>
    <x v="911"/>
    <x v="911"/>
    <n v="50000000"/>
    <n v="150619"/>
  </r>
  <r>
    <x v="912"/>
    <x v="912"/>
    <n v="50000000"/>
    <n v="-1254850"/>
  </r>
  <r>
    <x v="913"/>
    <x v="913"/>
    <n v="50000000"/>
    <n v="7168"/>
  </r>
  <r>
    <x v="914"/>
    <x v="914"/>
    <n v="50000000"/>
    <n v="-1845268"/>
  </r>
  <r>
    <x v="915"/>
    <x v="915"/>
    <n v="50000000"/>
    <n v="-1734419"/>
  </r>
  <r>
    <x v="916"/>
    <x v="916"/>
    <n v="50000000"/>
    <n v="-3017368"/>
  </r>
  <r>
    <x v="917"/>
    <x v="917"/>
    <n v="50000000"/>
    <n v="-5262941"/>
  </r>
  <r>
    <x v="918"/>
    <x v="918"/>
    <n v="50000000"/>
    <n v="6724080"/>
  </r>
  <r>
    <x v="919"/>
    <x v="919"/>
    <n v="50000000"/>
    <n v="-5515935"/>
  </r>
  <r>
    <x v="920"/>
    <x v="920"/>
    <n v="50000000"/>
    <n v="-2446488"/>
  </r>
  <r>
    <x v="921"/>
    <x v="921"/>
    <n v="55000000"/>
    <n v="-12390000"/>
  </r>
  <r>
    <x v="922"/>
    <x v="922"/>
    <n v="50000000"/>
    <n v="-8517793"/>
  </r>
  <r>
    <x v="923"/>
    <x v="923"/>
    <n v="50000000"/>
    <n v="-2894915"/>
  </r>
  <r>
    <x v="924"/>
    <x v="924"/>
    <n v="50000000"/>
    <n v="-8743723"/>
  </r>
  <r>
    <x v="925"/>
    <x v="925"/>
    <n v="45000000"/>
    <n v="5740078"/>
  </r>
  <r>
    <x v="926"/>
    <x v="926"/>
    <n v="40000000"/>
    <n v="203020"/>
  </r>
  <r>
    <x v="927"/>
    <x v="927"/>
    <n v="50000000"/>
    <n v="-9094723"/>
  </r>
  <r>
    <x v="928"/>
    <x v="928"/>
    <n v="50000000"/>
    <n v="-11409500"/>
  </r>
  <r>
    <x v="929"/>
    <x v="929"/>
    <n v="50000000"/>
    <n v="-10822459"/>
  </r>
  <r>
    <x v="930"/>
    <x v="930"/>
    <n v="50000000"/>
    <n v="-10221401"/>
  </r>
  <r>
    <x v="931"/>
    <x v="931"/>
    <n v="50000000"/>
    <n v="-12513862"/>
  </r>
  <r>
    <x v="932"/>
    <x v="932"/>
    <n v="40000000"/>
    <n v="-1894923"/>
  </r>
  <r>
    <x v="933"/>
    <x v="933"/>
    <n v="50000000"/>
    <n v="-14831605"/>
  </r>
  <r>
    <x v="934"/>
    <x v="934"/>
    <n v="40000000"/>
    <n v="-7200000"/>
  </r>
  <r>
    <x v="935"/>
    <x v="935"/>
    <n v="50000000"/>
    <n v="-16356539"/>
  </r>
  <r>
    <x v="936"/>
    <x v="936"/>
    <n v="50000000"/>
    <n v="-17258404"/>
  </r>
  <r>
    <x v="937"/>
    <x v="937"/>
    <n v="50000000"/>
    <n v="-18125131"/>
  </r>
  <r>
    <x v="938"/>
    <x v="938"/>
    <n v="50000000"/>
    <n v="-19693732"/>
  </r>
  <r>
    <x v="939"/>
    <x v="939"/>
    <n v="50000000"/>
    <n v="-22332053"/>
  </r>
  <r>
    <x v="940"/>
    <x v="940"/>
    <n v="50000000"/>
    <n v="-22932840"/>
  </r>
  <r>
    <x v="941"/>
    <x v="941"/>
    <n v="40000000"/>
    <n v="-13383001"/>
  </r>
  <r>
    <x v="942"/>
    <x v="942"/>
    <n v="50000000"/>
    <n v="-23463880"/>
  </r>
  <r>
    <x v="943"/>
    <x v="943"/>
    <n v="50000000"/>
    <n v="-23800483"/>
  </r>
  <r>
    <x v="944"/>
    <x v="944"/>
    <n v="50000000"/>
    <n v="-24549473"/>
  </r>
  <r>
    <x v="945"/>
    <x v="945"/>
    <n v="50000000"/>
    <n v="-24592750"/>
  </r>
  <r>
    <x v="946"/>
    <x v="946"/>
    <n v="70000000"/>
    <n v="-46840695"/>
  </r>
  <r>
    <x v="947"/>
    <x v="947"/>
    <n v="50000000"/>
    <n v="-25993274"/>
  </r>
  <r>
    <x v="948"/>
    <x v="948"/>
    <n v="50000000"/>
    <n v="-29610033"/>
  </r>
  <r>
    <x v="949"/>
    <x v="949"/>
    <n v="50000000"/>
    <n v="-30406260"/>
  </r>
  <r>
    <x v="950"/>
    <x v="950"/>
    <n v="40000000"/>
    <n v="-20881753"/>
  </r>
  <r>
    <x v="951"/>
    <x v="951"/>
    <n v="50000000"/>
    <n v="-23557749"/>
  </r>
  <r>
    <x v="952"/>
    <x v="952"/>
    <n v="25000000"/>
    <n v="-7885118"/>
  </r>
  <r>
    <x v="953"/>
    <x v="953"/>
    <n v="50000000"/>
    <n v="-31527637"/>
  </r>
  <r>
    <x v="954"/>
    <x v="954"/>
    <n v="390000000"/>
    <n v="-375868702"/>
  </r>
  <r>
    <x v="955"/>
    <x v="955"/>
    <n v="49900000"/>
    <n v="-28342760"/>
  </r>
  <r>
    <x v="956"/>
    <x v="956"/>
    <n v="55000000"/>
    <n v="-33716560"/>
  </r>
  <r>
    <x v="957"/>
    <x v="957"/>
    <n v="50000000"/>
    <n v="-39443804"/>
  </r>
  <r>
    <x v="958"/>
    <x v="958"/>
    <n v="50000000"/>
    <n v="-33328495"/>
  </r>
  <r>
    <x v="959"/>
    <x v="959"/>
    <n v="50000000"/>
    <n v="-39600000"/>
  </r>
  <r>
    <x v="960"/>
    <x v="960"/>
    <n v="22000000"/>
    <n v="-12471908"/>
  </r>
  <r>
    <x v="961"/>
    <x v="961"/>
    <n v="50000000"/>
    <n v="-39862768"/>
  </r>
  <r>
    <x v="962"/>
    <x v="962"/>
    <n v="50000000"/>
    <n v="-40204983"/>
  </r>
  <r>
    <x v="963"/>
    <x v="963"/>
    <n v="50000000"/>
    <n v="-29511421"/>
  </r>
  <r>
    <x v="964"/>
    <x v="964"/>
    <n v="60000000"/>
    <n v="-40554783"/>
  </r>
  <r>
    <x v="965"/>
    <x v="965"/>
    <n v="55000000"/>
    <n v="-46644185"/>
  </r>
  <r>
    <x v="966"/>
    <x v="966"/>
    <n v="50000000"/>
    <n v="-21162885"/>
  </r>
  <r>
    <x v="967"/>
    <x v="967"/>
    <n v="50000000"/>
    <n v="-43528606"/>
  </r>
  <r>
    <x v="968"/>
    <x v="968"/>
    <n v="50000000"/>
    <n v="-43708398"/>
  </r>
  <r>
    <x v="969"/>
    <x v="969"/>
    <n v="50000000"/>
    <n v="-39293214"/>
  </r>
  <r>
    <x v="970"/>
    <x v="970"/>
    <n v="18000000"/>
    <n v="-9257739"/>
  </r>
  <r>
    <x v="971"/>
    <x v="971"/>
    <n v="49000000"/>
    <n v="-5094254"/>
  </r>
  <r>
    <x v="972"/>
    <x v="972"/>
    <n v="40000000"/>
    <n v="-18586498"/>
  </r>
  <r>
    <x v="973"/>
    <x v="973"/>
    <n v="48000000"/>
    <n v="76107476"/>
  </r>
  <r>
    <x v="974"/>
    <x v="974"/>
    <n v="48000000"/>
    <n v="149171806"/>
  </r>
  <r>
    <x v="975"/>
    <x v="975"/>
    <n v="49000000"/>
    <n v="-17430732"/>
  </r>
  <r>
    <x v="976"/>
    <x v="976"/>
    <n v="48000000"/>
    <n v="18488090"/>
  </r>
  <r>
    <x v="977"/>
    <x v="977"/>
    <n v="48000000"/>
    <n v="47308367"/>
  </r>
  <r>
    <x v="978"/>
    <x v="978"/>
    <n v="48000000"/>
    <n v="12652036"/>
  </r>
  <r>
    <x v="979"/>
    <x v="979"/>
    <n v="50000000"/>
    <n v="-48793865"/>
  </r>
  <r>
    <x v="980"/>
    <x v="980"/>
    <n v="48000000"/>
    <n v="8607223"/>
  </r>
  <r>
    <x v="981"/>
    <x v="981"/>
    <n v="48000000"/>
    <n v="2173190"/>
  </r>
  <r>
    <x v="982"/>
    <x v="982"/>
    <n v="48000000"/>
    <n v="-904547"/>
  </r>
  <r>
    <x v="983"/>
    <x v="983"/>
    <n v="48000000"/>
    <n v="-10120004"/>
  </r>
  <r>
    <x v="984"/>
    <x v="984"/>
    <n v="58000000"/>
    <n v="-32100000"/>
  </r>
  <r>
    <x v="985"/>
    <x v="985"/>
    <n v="55000000"/>
    <n v="-1425912"/>
  </r>
  <r>
    <x v="986"/>
    <x v="986"/>
    <n v="48000000"/>
    <n v="41253340"/>
  </r>
  <r>
    <x v="987"/>
    <x v="987"/>
    <n v="48000000"/>
    <n v="-10660475"/>
  </r>
  <r>
    <x v="988"/>
    <x v="988"/>
    <n v="47000000"/>
    <n v="13154431"/>
  </r>
  <r>
    <x v="989"/>
    <x v="989"/>
    <n v="100000000"/>
    <n v="3738726"/>
  </r>
  <r>
    <x v="990"/>
    <x v="990"/>
    <n v="48000000"/>
    <n v="21304264"/>
  </r>
  <r>
    <x v="991"/>
    <x v="991"/>
    <n v="48000000"/>
    <n v="-18218547"/>
  </r>
  <r>
    <x v="992"/>
    <x v="992"/>
    <n v="47000000"/>
    <n v="-31480159"/>
  </r>
  <r>
    <x v="993"/>
    <x v="993"/>
    <n v="47000000"/>
    <n v="-41400000"/>
  </r>
  <r>
    <x v="994"/>
    <x v="994"/>
    <n v="46000000"/>
    <n v="80805112"/>
  </r>
  <r>
    <x v="995"/>
    <x v="995"/>
    <n v="48000000"/>
    <n v="45607673"/>
  </r>
  <r>
    <x v="996"/>
    <x v="996"/>
    <n v="46000000"/>
    <n v="21263182"/>
  </r>
  <r>
    <x v="997"/>
    <x v="997"/>
    <n v="45000000"/>
    <n v="47001027"/>
  </r>
  <r>
    <x v="998"/>
    <x v="998"/>
    <n v="47000000"/>
    <n v="-36460586"/>
  </r>
  <r>
    <x v="999"/>
    <x v="999"/>
    <n v="46000000"/>
    <n v="12918501"/>
  </r>
  <r>
    <x v="1000"/>
    <x v="1000"/>
    <n v="45000000"/>
    <n v="136395380"/>
  </r>
  <r>
    <x v="1001"/>
    <x v="1001"/>
    <n v="45000000"/>
    <n v="85512915"/>
  </r>
  <r>
    <x v="1002"/>
    <x v="1002"/>
    <n v="45000000"/>
    <n v="94852971"/>
  </r>
  <r>
    <x v="1003"/>
    <x v="1003"/>
    <n v="48000000"/>
    <n v="62000082"/>
  </r>
  <r>
    <x v="1004"/>
    <x v="1004"/>
    <n v="45000000"/>
    <n v="61807667"/>
  </r>
  <r>
    <x v="1005"/>
    <x v="1005"/>
    <n v="45000000"/>
    <n v="56702060"/>
  </r>
  <r>
    <x v="1006"/>
    <x v="1006"/>
    <n v="40000000"/>
    <n v="55149435"/>
  </r>
  <r>
    <x v="1007"/>
    <x v="1007"/>
    <n v="45000000"/>
    <n v="55768056"/>
  </r>
  <r>
    <x v="1008"/>
    <x v="1008"/>
    <n v="45000000"/>
    <n v="47115211"/>
  </r>
  <r>
    <x v="1009"/>
    <x v="1009"/>
    <n v="45000000"/>
    <n v="48452056"/>
  </r>
  <r>
    <x v="1010"/>
    <x v="1010"/>
    <n v="45000000"/>
    <n v="38287363"/>
  </r>
  <r>
    <x v="1011"/>
    <x v="1011"/>
    <n v="60000000"/>
    <n v="22931301"/>
  </r>
  <r>
    <x v="1012"/>
    <x v="1012"/>
    <n v="46000000"/>
    <n v="14962878"/>
  </r>
  <r>
    <x v="1013"/>
    <x v="1013"/>
    <n v="45000000"/>
    <n v="31261036"/>
  </r>
  <r>
    <x v="1014"/>
    <x v="1014"/>
    <n v="45000000"/>
    <n v="26423726"/>
  </r>
  <r>
    <x v="1015"/>
    <x v="1015"/>
    <n v="45000000"/>
    <n v="26277420"/>
  </r>
  <r>
    <x v="1016"/>
    <x v="1016"/>
    <n v="45000000"/>
    <n v="43625922"/>
  </r>
  <r>
    <x v="1017"/>
    <x v="1017"/>
    <n v="45000000"/>
    <n v="25001065"/>
  </r>
  <r>
    <x v="1018"/>
    <x v="1018"/>
    <n v="30000000"/>
    <n v="37253092"/>
  </r>
  <r>
    <x v="1019"/>
    <x v="1019"/>
    <n v="45000000"/>
    <n v="21790248"/>
  </r>
  <r>
    <x v="1020"/>
    <x v="1020"/>
    <n v="45000000"/>
    <n v="20557989"/>
  </r>
  <r>
    <x v="1021"/>
    <x v="1021"/>
    <n v="45000000"/>
    <n v="15786269"/>
  </r>
  <r>
    <x v="1022"/>
    <x v="1022"/>
    <n v="45000000"/>
    <n v="14365105"/>
  </r>
  <r>
    <x v="1023"/>
    <x v="1023"/>
    <n v="120000000"/>
    <n v="42792677"/>
  </r>
  <r>
    <x v="1024"/>
    <x v="1024"/>
    <n v="35000000"/>
    <n v="-3401692"/>
  </r>
  <r>
    <x v="1025"/>
    <x v="1025"/>
    <n v="45000000"/>
    <n v="12362581"/>
  </r>
  <r>
    <x v="1026"/>
    <x v="1026"/>
    <n v="45000000"/>
    <n v="8854588"/>
  </r>
  <r>
    <x v="1027"/>
    <x v="1027"/>
    <n v="45000000"/>
    <n v="7580895"/>
  </r>
  <r>
    <x v="1028"/>
    <x v="1028"/>
    <n v="50000000"/>
    <n v="1019112"/>
  </r>
  <r>
    <x v="1029"/>
    <x v="1029"/>
    <n v="26000000"/>
    <n v="22114556"/>
  </r>
  <r>
    <x v="1030"/>
    <x v="1030"/>
    <n v="45000000"/>
    <n v="5648679"/>
  </r>
  <r>
    <x v="1031"/>
    <x v="1031"/>
    <n v="40000000"/>
    <n v="6280507"/>
  </r>
  <r>
    <x v="1032"/>
    <x v="1032"/>
    <n v="45000000"/>
    <n v="-6639805"/>
  </r>
  <r>
    <x v="1033"/>
    <x v="1033"/>
    <n v="45000000"/>
    <n v="1815748"/>
  </r>
  <r>
    <x v="1034"/>
    <x v="1034"/>
    <n v="45000000"/>
    <n v="-9382401"/>
  </r>
  <r>
    <x v="1035"/>
    <x v="1035"/>
    <n v="45000000"/>
    <n v="2307550"/>
  </r>
  <r>
    <x v="1036"/>
    <x v="1036"/>
    <n v="25000000"/>
    <n v="7003620"/>
  </r>
  <r>
    <x v="1037"/>
    <x v="1037"/>
    <n v="35000000"/>
    <n v="-7027590"/>
  </r>
  <r>
    <x v="1038"/>
    <x v="1038"/>
    <n v="50000000"/>
    <n v="-21866841"/>
  </r>
  <r>
    <x v="1039"/>
    <x v="1039"/>
    <n v="40000000"/>
    <n v="-12600000"/>
  </r>
  <r>
    <x v="1040"/>
    <x v="1040"/>
    <n v="45000000"/>
    <n v="-20656327"/>
  </r>
  <r>
    <x v="1041"/>
    <x v="1041"/>
    <n v="35000000"/>
    <n v="-12122192"/>
  </r>
  <r>
    <x v="1042"/>
    <x v="1042"/>
    <n v="52000000"/>
    <n v="-15116461"/>
  </r>
  <r>
    <x v="1043"/>
    <x v="1043"/>
    <n v="70000000"/>
    <n v="-47468302"/>
  </r>
  <r>
    <x v="1044"/>
    <x v="1044"/>
    <n v="45000000"/>
    <n v="-24599087"/>
  </r>
  <r>
    <x v="1045"/>
    <x v="1045"/>
    <n v="45000000"/>
    <n v="-24898139"/>
  </r>
  <r>
    <x v="1046"/>
    <x v="1046"/>
    <n v="45000000"/>
    <n v="-19799588"/>
  </r>
  <r>
    <x v="1047"/>
    <x v="1047"/>
    <n v="45000000"/>
    <n v="-25280070"/>
  </r>
  <r>
    <x v="1048"/>
    <x v="1048"/>
    <n v="45000000"/>
    <n v="-25622273"/>
  </r>
  <r>
    <x v="1049"/>
    <x v="1049"/>
    <n v="45000000"/>
    <n v="-27699111"/>
  </r>
  <r>
    <x v="1050"/>
    <x v="1050"/>
    <n v="57000000"/>
    <n v="-41472875"/>
  </r>
  <r>
    <x v="1051"/>
    <x v="1051"/>
    <n v="50000000"/>
    <n v="-36439040"/>
  </r>
  <r>
    <x v="1052"/>
    <x v="1052"/>
    <n v="45000000"/>
    <n v="-29476832"/>
  </r>
  <r>
    <x v="1053"/>
    <x v="1053"/>
    <n v="45000000"/>
    <n v="-33853591"/>
  </r>
  <r>
    <x v="1054"/>
    <x v="1054"/>
    <n v="45000000"/>
    <n v="-37083113"/>
  </r>
  <r>
    <x v="1055"/>
    <x v="1055"/>
    <n v="45000000"/>
    <n v="-38434505"/>
  </r>
  <r>
    <x v="1056"/>
    <x v="1056"/>
    <n v="40000000"/>
    <n v="-24720320"/>
  </r>
  <r>
    <x v="1057"/>
    <x v="1057"/>
    <n v="40000000"/>
    <n v="-32737712"/>
  </r>
  <r>
    <x v="1058"/>
    <x v="1058"/>
    <n v="45000000"/>
    <n v="-40415114"/>
  </r>
  <r>
    <x v="1059"/>
    <x v="1059"/>
    <n v="45000000"/>
    <n v="-42845460"/>
  </r>
  <r>
    <x v="1060"/>
    <x v="1060"/>
    <n v="45000000"/>
    <n v="-36870545"/>
  </r>
  <r>
    <x v="1061"/>
    <x v="1061"/>
    <n v="44500000"/>
    <n v="91519448"/>
  </r>
  <r>
    <x v="1062"/>
    <x v="1062"/>
    <n v="44000000"/>
    <n v="139875760"/>
  </r>
  <r>
    <x v="1063"/>
    <x v="1063"/>
    <n v="40000000"/>
    <n v="27061228"/>
  </r>
  <r>
    <x v="1064"/>
    <x v="1064"/>
    <n v="44000000"/>
    <n v="9300852"/>
  </r>
  <r>
    <x v="1065"/>
    <x v="1065"/>
    <n v="44000000"/>
    <n v="106415432"/>
  </r>
  <r>
    <x v="1066"/>
    <x v="1066"/>
    <n v="44000000"/>
    <n v="834712"/>
  </r>
  <r>
    <x v="1067"/>
    <x v="1067"/>
    <n v="2600000"/>
    <n v="81700000"/>
  </r>
  <r>
    <x v="1068"/>
    <x v="1068"/>
    <n v="44000000"/>
    <n v="-42500000"/>
  </r>
  <r>
    <x v="1069"/>
    <x v="1069"/>
    <n v="50000000"/>
    <n v="12318875"/>
  </r>
  <r>
    <x v="1070"/>
    <x v="1070"/>
    <n v="40000000"/>
    <n v="-34226481"/>
  </r>
  <r>
    <x v="1071"/>
    <x v="1071"/>
    <n v="43000000"/>
    <n v="8768623"/>
  </r>
  <r>
    <x v="1072"/>
    <x v="1072"/>
    <n v="43000000"/>
    <n v="-5964485"/>
  </r>
  <r>
    <x v="1073"/>
    <x v="1073"/>
    <n v="45000000"/>
    <n v="-20479108"/>
  </r>
  <r>
    <x v="1074"/>
    <x v="1074"/>
    <n v="43000000"/>
    <n v="-18569728"/>
  </r>
  <r>
    <x v="1075"/>
    <x v="1075"/>
    <n v="42000000"/>
    <n v="116348400"/>
  </r>
  <r>
    <x v="1076"/>
    <x v="1076"/>
    <n v="44000000"/>
    <n v="-12863050"/>
  </r>
  <r>
    <x v="1077"/>
    <x v="1077"/>
    <n v="40000000"/>
    <n v="-10886412"/>
  </r>
  <r>
    <x v="1078"/>
    <x v="1078"/>
    <n v="42000000"/>
    <n v="96447667"/>
  </r>
  <r>
    <x v="1079"/>
    <x v="1079"/>
    <n v="42000000"/>
    <n v="74006080"/>
  </r>
  <r>
    <x v="1080"/>
    <x v="1080"/>
    <n v="45000000"/>
    <n v="61793915"/>
  </r>
  <r>
    <x v="1081"/>
    <x v="1081"/>
    <n v="42000000"/>
    <n v="45856565"/>
  </r>
  <r>
    <x v="1082"/>
    <x v="1082"/>
    <n v="40000000"/>
    <n v="30100000"/>
  </r>
  <r>
    <x v="1083"/>
    <x v="1083"/>
    <n v="43000000"/>
    <n v="116578352"/>
  </r>
  <r>
    <x v="1084"/>
    <x v="1084"/>
    <n v="31115000"/>
    <n v="26635000"/>
  </r>
  <r>
    <x v="1085"/>
    <x v="1085"/>
    <n v="42000000"/>
    <n v="3290318"/>
  </r>
  <r>
    <x v="1086"/>
    <x v="1086"/>
    <n v="42000000"/>
    <n v="-456793"/>
  </r>
  <r>
    <x v="1087"/>
    <x v="1087"/>
    <n v="42000000"/>
    <n v="-747572"/>
  </r>
  <r>
    <x v="1088"/>
    <x v="1088"/>
    <n v="32000000"/>
    <n v="3228696"/>
  </r>
  <r>
    <x v="1089"/>
    <x v="1089"/>
    <n v="42000000"/>
    <n v="17992760"/>
  </r>
  <r>
    <x v="1090"/>
    <x v="1090"/>
    <n v="32000000"/>
    <n v="2667015"/>
  </r>
  <r>
    <x v="1091"/>
    <x v="1091"/>
    <n v="42000000"/>
    <n v="-4347435"/>
  </r>
  <r>
    <x v="1092"/>
    <x v="1092"/>
    <n v="42000000"/>
    <n v="-17624564"/>
  </r>
  <r>
    <x v="1093"/>
    <x v="1093"/>
    <n v="42000000"/>
    <n v="-21084535"/>
  </r>
  <r>
    <x v="1094"/>
    <x v="1094"/>
    <n v="50000000"/>
    <n v="-25872105"/>
  </r>
  <r>
    <x v="1095"/>
    <x v="1095"/>
    <n v="31000000"/>
    <n v="-30915039"/>
  </r>
  <r>
    <x v="1096"/>
    <x v="1096"/>
    <n v="40000000"/>
    <n v="-13595247"/>
  </r>
  <r>
    <x v="1097"/>
    <x v="1097"/>
    <n v="44000000"/>
    <n v="-37894825"/>
  </r>
  <r>
    <x v="1098"/>
    <x v="1098"/>
    <n v="45000000"/>
    <n v="-39335749"/>
  </r>
  <r>
    <x v="1099"/>
    <x v="1099"/>
    <n v="27000000"/>
    <n v="-25739083"/>
  </r>
  <r>
    <x v="1100"/>
    <x v="1100"/>
    <n v="41000000"/>
    <n v="75724075"/>
  </r>
  <r>
    <x v="1101"/>
    <x v="1101"/>
    <n v="65000000"/>
    <n v="-8916034"/>
  </r>
  <r>
    <x v="1102"/>
    <x v="1102"/>
    <n v="41000000"/>
    <n v="-18891023"/>
  </r>
  <r>
    <x v="1103"/>
    <x v="1103"/>
    <n v="40000000"/>
    <n v="253501675"/>
  </r>
  <r>
    <x v="1104"/>
    <x v="1104"/>
    <n v="42000000"/>
    <n v="-23399089"/>
  </r>
  <r>
    <x v="1105"/>
    <x v="1105"/>
    <n v="41000000"/>
    <n v="-33795862"/>
  </r>
  <r>
    <x v="1106"/>
    <x v="1106"/>
    <n v="8000000"/>
    <n v="82800000"/>
  </r>
  <r>
    <x v="1107"/>
    <x v="1107"/>
    <n v="40000000"/>
    <n v="110117807"/>
  </r>
  <r>
    <x v="1108"/>
    <x v="1108"/>
    <n v="40000000"/>
    <n v="123947053"/>
  </r>
  <r>
    <x v="1109"/>
    <x v="1109"/>
    <n v="70000000"/>
    <n v="46735231"/>
  </r>
  <r>
    <x v="1110"/>
    <x v="1110"/>
    <n v="40000000"/>
    <n v="78500000"/>
  </r>
  <r>
    <x v="1111"/>
    <x v="1111"/>
    <n v="40000000"/>
    <n v="86546825"/>
  </r>
  <r>
    <x v="1112"/>
    <x v="1112"/>
    <n v="40000000"/>
    <n v="126147885"/>
  </r>
  <r>
    <x v="1113"/>
    <x v="1113"/>
    <n v="38000000"/>
    <n v="73760631"/>
  </r>
  <r>
    <x v="1114"/>
    <x v="1114"/>
    <n v="40000000"/>
    <n v="68706165"/>
  </r>
  <r>
    <x v="1115"/>
    <x v="1115"/>
    <n v="40000000"/>
    <n v="98614544"/>
  </r>
  <r>
    <x v="1116"/>
    <x v="1116"/>
    <n v="40000000"/>
    <n v="85069696"/>
  </r>
  <r>
    <x v="1117"/>
    <x v="1117"/>
    <n v="40000000"/>
    <n v="67458785"/>
  </r>
  <r>
    <x v="1118"/>
    <x v="1118"/>
    <n v="40000000"/>
    <n v="62310175"/>
  </r>
  <r>
    <x v="1119"/>
    <x v="1119"/>
    <n v="40000000"/>
    <n v="56917897"/>
  </r>
  <r>
    <x v="1120"/>
    <x v="1120"/>
    <n v="40000000"/>
    <n v="53952276"/>
  </r>
  <r>
    <x v="1121"/>
    <x v="1121"/>
    <n v="45000000"/>
    <n v="45703745"/>
  </r>
  <r>
    <x v="1122"/>
    <x v="1122"/>
    <n v="40000000"/>
    <n v="49138076"/>
  </r>
  <r>
    <x v="1123"/>
    <x v="1123"/>
    <n v="40000000"/>
    <n v="47666629"/>
  </r>
  <r>
    <x v="1124"/>
    <x v="1124"/>
    <n v="40000000"/>
    <n v="50353764"/>
  </r>
  <r>
    <x v="1125"/>
    <x v="1125"/>
    <n v="40000000"/>
    <n v="42522790"/>
  </r>
  <r>
    <x v="1126"/>
    <x v="1126"/>
    <n v="40000000"/>
    <n v="54125426"/>
  </r>
  <r>
    <x v="1127"/>
    <x v="1127"/>
    <n v="40000000"/>
    <n v="55001343"/>
  </r>
  <r>
    <x v="1128"/>
    <x v="1128"/>
    <n v="40000000"/>
    <n v="41292135"/>
  </r>
  <r>
    <x v="1129"/>
    <x v="1129"/>
    <n v="35000000"/>
    <n v="51208010"/>
  </r>
  <r>
    <x v="1130"/>
    <x v="1130"/>
    <n v="40000000"/>
    <n v="41593527"/>
  </r>
  <r>
    <x v="1131"/>
    <x v="1131"/>
    <n v="35000000"/>
    <n v="40274748"/>
  </r>
  <r>
    <x v="1132"/>
    <x v="1132"/>
    <n v="40000000"/>
    <n v="50835030"/>
  </r>
  <r>
    <x v="1133"/>
    <x v="1133"/>
    <n v="40000000"/>
    <n v="32455275"/>
  </r>
  <r>
    <x v="1134"/>
    <x v="1134"/>
    <n v="40000000"/>
    <n v="35305995"/>
  </r>
  <r>
    <x v="1135"/>
    <x v="1135"/>
    <n v="40000000"/>
    <n v="34098862"/>
  </r>
  <r>
    <x v="1136"/>
    <x v="1136"/>
    <n v="40000000"/>
    <n v="32266306"/>
  </r>
  <r>
    <x v="1137"/>
    <x v="1137"/>
    <n v="40000000"/>
    <n v="31347010"/>
  </r>
  <r>
    <x v="1138"/>
    <x v="1138"/>
    <n v="40000000"/>
    <n v="30836296"/>
  </r>
  <r>
    <x v="1139"/>
    <x v="1139"/>
    <n v="40000000"/>
    <n v="30405498"/>
  </r>
  <r>
    <x v="1140"/>
    <x v="1140"/>
    <n v="40000000"/>
    <n v="30163652"/>
  </r>
  <r>
    <x v="1141"/>
    <x v="1141"/>
    <n v="34000000"/>
    <n v="32808615"/>
  </r>
  <r>
    <x v="1142"/>
    <x v="1142"/>
    <n v="20000000"/>
    <n v="44149837"/>
  </r>
  <r>
    <x v="1143"/>
    <x v="1143"/>
    <n v="40000000"/>
    <n v="43906114"/>
  </r>
  <r>
    <x v="1144"/>
    <x v="1144"/>
    <n v="40000000"/>
    <n v="26466372"/>
  </r>
  <r>
    <x v="1145"/>
    <x v="1145"/>
    <n v="40000000"/>
    <n v="32306065"/>
  </r>
  <r>
    <x v="1146"/>
    <x v="1146"/>
    <n v="40000000"/>
    <n v="19068786"/>
  </r>
  <r>
    <x v="1147"/>
    <x v="1147"/>
    <n v="50000000"/>
    <n v="7887882"/>
  </r>
  <r>
    <x v="1148"/>
    <x v="1148"/>
    <n v="40000000"/>
    <n v="13955614"/>
  </r>
  <r>
    <x v="1149"/>
    <x v="1149"/>
    <n v="40000000"/>
    <n v="14967359"/>
  </r>
  <r>
    <x v="1150"/>
    <x v="1150"/>
    <n v="35000000"/>
    <n v="19228104"/>
  </r>
  <r>
    <x v="1151"/>
    <x v="1151"/>
    <n v="40000000"/>
    <n v="17981889"/>
  </r>
  <r>
    <x v="1152"/>
    <x v="1152"/>
    <n v="30000000"/>
    <n v="31094903"/>
  </r>
  <r>
    <x v="1153"/>
    <x v="1153"/>
    <n v="40000000"/>
    <n v="13082743"/>
  </r>
  <r>
    <x v="1154"/>
    <x v="1154"/>
    <n v="42000000"/>
    <n v="12414716"/>
  </r>
  <r>
    <x v="1155"/>
    <x v="1155"/>
    <n v="40000000"/>
    <n v="17011847"/>
  </r>
  <r>
    <x v="1156"/>
    <x v="1156"/>
    <n v="40000000"/>
    <n v="10859889"/>
  </r>
  <r>
    <x v="1157"/>
    <x v="1157"/>
    <n v="30000000"/>
    <n v="21185897"/>
  </r>
  <r>
    <x v="1158"/>
    <x v="1158"/>
    <n v="40000000"/>
    <n v="12000688"/>
  </r>
  <r>
    <x v="1159"/>
    <x v="1159"/>
    <n v="40000000"/>
    <n v="9851591"/>
  </r>
  <r>
    <x v="1160"/>
    <x v="1160"/>
    <n v="40000000"/>
    <n v="7781388"/>
  </r>
  <r>
    <x v="1161"/>
    <x v="1161"/>
    <n v="40000000"/>
    <n v="12320979"/>
  </r>
  <r>
    <x v="1162"/>
    <x v="1162"/>
    <n v="43000000"/>
    <n v="4806295"/>
  </r>
  <r>
    <x v="1163"/>
    <x v="1163"/>
    <n v="25000000"/>
    <n v="26853450"/>
  </r>
  <r>
    <x v="1164"/>
    <x v="1164"/>
    <n v="40000000"/>
    <n v="6012734"/>
  </r>
  <r>
    <x v="1165"/>
    <x v="1165"/>
    <n v="40000000"/>
    <n v="7034272"/>
  </r>
  <r>
    <x v="1166"/>
    <x v="1166"/>
    <n v="40000000"/>
    <n v="5856732"/>
  </r>
  <r>
    <x v="1167"/>
    <x v="1167"/>
    <n v="40000000"/>
    <n v="19588068"/>
  </r>
  <r>
    <x v="1168"/>
    <x v="1168"/>
    <n v="36000000"/>
    <n v="8175394"/>
  </r>
  <r>
    <x v="1169"/>
    <x v="1169"/>
    <n v="40000000"/>
    <n v="5500797"/>
  </r>
  <r>
    <x v="1170"/>
    <x v="1170"/>
    <n v="40000000"/>
    <n v="1797066"/>
  </r>
  <r>
    <x v="1171"/>
    <x v="1171"/>
    <n v="40000000"/>
    <n v="-1912244"/>
  </r>
  <r>
    <x v="1172"/>
    <x v="1172"/>
    <n v="40000000"/>
    <n v="-2247069"/>
  </r>
  <r>
    <x v="1173"/>
    <x v="1173"/>
    <n v="40000000"/>
    <n v="-2628615"/>
  </r>
  <r>
    <x v="1174"/>
    <x v="1174"/>
    <n v="40000000"/>
    <n v="-2898989"/>
  </r>
  <r>
    <x v="1175"/>
    <x v="1175"/>
    <n v="40000000"/>
    <n v="-1823108"/>
  </r>
  <r>
    <x v="1176"/>
    <x v="1176"/>
    <n v="40000000"/>
    <n v="-3716496"/>
  </r>
  <r>
    <x v="1177"/>
    <x v="1177"/>
    <n v="38000000"/>
    <n v="-2816208"/>
  </r>
  <r>
    <x v="1178"/>
    <x v="1178"/>
    <n v="40000000"/>
    <n v="-1456527"/>
  </r>
  <r>
    <x v="1179"/>
    <x v="1179"/>
    <n v="60000000"/>
    <n v="-23962091"/>
  </r>
  <r>
    <x v="1180"/>
    <x v="1180"/>
    <n v="40000000"/>
    <n v="2575718"/>
  </r>
  <r>
    <x v="1181"/>
    <x v="1181"/>
    <n v="40000000"/>
    <n v="-6135658"/>
  </r>
  <r>
    <x v="1182"/>
    <x v="1182"/>
    <n v="40000000"/>
    <n v="-6491078"/>
  </r>
  <r>
    <x v="1183"/>
    <x v="1183"/>
    <n v="30000000"/>
    <n v="12071069"/>
  </r>
  <r>
    <x v="1184"/>
    <x v="1184"/>
    <n v="40000000"/>
    <n v="-7146360"/>
  </r>
  <r>
    <x v="1185"/>
    <x v="1185"/>
    <n v="40000000"/>
    <n v="2615685"/>
  </r>
  <r>
    <x v="1186"/>
    <x v="1186"/>
    <n v="25000000"/>
    <n v="7055248"/>
  </r>
  <r>
    <x v="1187"/>
    <x v="1187"/>
    <n v="40000000"/>
    <n v="-8163255"/>
  </r>
  <r>
    <x v="1188"/>
    <x v="1188"/>
    <n v="40000000"/>
    <n v="-9006456"/>
  </r>
  <r>
    <x v="1189"/>
    <x v="1189"/>
    <n v="40000000"/>
    <n v="-9018150"/>
  </r>
  <r>
    <x v="1190"/>
    <x v="1190"/>
    <n v="40000000"/>
    <n v="-9800895"/>
  </r>
  <r>
    <x v="1191"/>
    <x v="1191"/>
    <n v="40000000"/>
    <n v="-10922453"/>
  </r>
  <r>
    <x v="1192"/>
    <x v="1192"/>
    <n v="40000000"/>
    <n v="-10625822"/>
  </r>
  <r>
    <x v="1193"/>
    <x v="1193"/>
    <n v="40000000"/>
    <n v="-11464232"/>
  </r>
  <r>
    <x v="1194"/>
    <x v="1194"/>
    <n v="40000000"/>
    <n v="-12336018"/>
  </r>
  <r>
    <x v="1195"/>
    <x v="1195"/>
    <n v="40000000"/>
    <n v="-12946185"/>
  </r>
  <r>
    <x v="1196"/>
    <x v="1196"/>
    <n v="35000000"/>
    <n v="-8185043"/>
  </r>
  <r>
    <x v="1197"/>
    <x v="1197"/>
    <n v="40000000"/>
    <n v="-14821835"/>
  </r>
  <r>
    <x v="1198"/>
    <x v="1198"/>
    <n v="40000000"/>
    <n v="-14882502"/>
  </r>
  <r>
    <x v="1199"/>
    <x v="1199"/>
    <n v="500000"/>
    <n v="-467355"/>
  </r>
  <r>
    <x v="1200"/>
    <x v="1200"/>
    <n v="40000000"/>
    <n v="-15667676"/>
  </r>
  <r>
    <x v="1201"/>
    <x v="1201"/>
    <n v="40000000"/>
    <n v="-3334146"/>
  </r>
  <r>
    <x v="1202"/>
    <x v="1202"/>
    <n v="40000000"/>
    <n v="-17282242"/>
  </r>
  <r>
    <x v="1203"/>
    <x v="1203"/>
    <n v="60000000"/>
    <n v="-37566085"/>
  </r>
  <r>
    <x v="1204"/>
    <x v="1204"/>
    <n v="60000000"/>
    <n v="-37673753"/>
  </r>
  <r>
    <x v="1205"/>
    <x v="1205"/>
    <n v="40000000"/>
    <n v="-18823678"/>
  </r>
  <r>
    <x v="1206"/>
    <x v="1206"/>
    <n v="40000000"/>
    <n v="-19700000"/>
  </r>
  <r>
    <x v="1207"/>
    <x v="1207"/>
    <n v="45000000"/>
    <n v="-24697039"/>
  </r>
  <r>
    <x v="1208"/>
    <x v="1208"/>
    <n v="40000000"/>
    <n v="-24037529"/>
  </r>
  <r>
    <x v="1209"/>
    <x v="1209"/>
    <n v="40000000"/>
    <n v="-25057578"/>
  </r>
  <r>
    <x v="1210"/>
    <x v="1210"/>
    <n v="40000000"/>
    <n v="-25032818"/>
  </r>
  <r>
    <x v="1211"/>
    <x v="1211"/>
    <n v="45000000"/>
    <n v="-26003245"/>
  </r>
  <r>
    <x v="1212"/>
    <x v="1212"/>
    <n v="51000000"/>
    <n v="-36624819"/>
  </r>
  <r>
    <x v="1213"/>
    <x v="1213"/>
    <n v="40000000"/>
    <n v="-19000897"/>
  </r>
  <r>
    <x v="1214"/>
    <x v="1214"/>
    <n v="40000000"/>
    <n v="-25551411"/>
  </r>
  <r>
    <x v="1215"/>
    <x v="1215"/>
    <n v="40000000"/>
    <n v="-25641967"/>
  </r>
  <r>
    <x v="1216"/>
    <x v="1216"/>
    <n v="77000000"/>
    <n v="-43798339"/>
  </r>
  <r>
    <x v="1217"/>
    <x v="1217"/>
    <n v="30000000"/>
    <n v="-15981636"/>
  </r>
  <r>
    <x v="1218"/>
    <x v="1218"/>
    <n v="60000000"/>
    <n v="-46604061"/>
  </r>
  <r>
    <x v="1219"/>
    <x v="1219"/>
    <n v="40000000"/>
    <n v="-19886035"/>
  </r>
  <r>
    <x v="1220"/>
    <x v="1220"/>
    <n v="40000000"/>
    <n v="-26623494"/>
  </r>
  <r>
    <x v="1221"/>
    <x v="1221"/>
    <n v="42000000"/>
    <n v="-28791977"/>
  </r>
  <r>
    <x v="1222"/>
    <x v="1222"/>
    <n v="40000000"/>
    <n v="-26161870"/>
  </r>
  <r>
    <x v="1223"/>
    <x v="1223"/>
    <n v="40000000"/>
    <n v="-30348000"/>
  </r>
  <r>
    <x v="1224"/>
    <x v="1224"/>
    <n v="36000000"/>
    <n v="-29000000"/>
  </r>
  <r>
    <x v="1225"/>
    <x v="1225"/>
    <n v="24000000"/>
    <n v="-13568780"/>
  </r>
  <r>
    <x v="1226"/>
    <x v="1226"/>
    <n v="33000000"/>
    <n v="-22673938"/>
  </r>
  <r>
    <x v="1227"/>
    <x v="1227"/>
    <n v="40000000"/>
    <n v="-33885763"/>
  </r>
  <r>
    <x v="1228"/>
    <x v="1228"/>
    <n v="40000000"/>
    <n v="-35164032"/>
  </r>
  <r>
    <x v="1229"/>
    <x v="1229"/>
    <n v="40000000"/>
    <n v="-35222993"/>
  </r>
  <r>
    <x v="1230"/>
    <x v="1230"/>
    <n v="26000000"/>
    <n v="-22324928"/>
  </r>
  <r>
    <x v="1231"/>
    <x v="1231"/>
    <n v="40000000"/>
    <n v="-21561851"/>
  </r>
  <r>
    <x v="1232"/>
    <x v="1232"/>
    <n v="40000000"/>
    <n v="-39488080"/>
  </r>
  <r>
    <x v="1233"/>
    <x v="1233"/>
    <n v="40000000"/>
    <n v="-29359355"/>
  </r>
  <r>
    <x v="1234"/>
    <x v="1234"/>
    <n v="40000000"/>
    <n v="-39347474"/>
  </r>
  <r>
    <x v="1235"/>
    <x v="1235"/>
    <n v="20000000"/>
    <n v="60050171"/>
  </r>
  <r>
    <x v="1236"/>
    <x v="1236"/>
    <n v="20000000"/>
    <n v="-12436000"/>
  </r>
  <r>
    <x v="1237"/>
    <x v="1237"/>
    <n v="25000000"/>
    <n v="-24123329"/>
  </r>
  <r>
    <x v="1238"/>
    <x v="1238"/>
    <n v="30000000"/>
    <n v="-27130631"/>
  </r>
  <r>
    <x v="1239"/>
    <x v="1239"/>
    <n v="40000000"/>
    <n v="-39871022"/>
  </r>
  <r>
    <x v="1240"/>
    <x v="1240"/>
    <n v="25000000"/>
    <n v="-24922769"/>
  </r>
  <r>
    <x v="1241"/>
    <x v="1241"/>
    <n v="39200000"/>
    <n v="-34636971"/>
  </r>
  <r>
    <x v="1242"/>
    <x v="1242"/>
    <n v="23000000"/>
    <n v="27693162"/>
  </r>
  <r>
    <x v="1243"/>
    <x v="1243"/>
    <n v="39000000"/>
    <n v="24411478"/>
  </r>
  <r>
    <x v="1244"/>
    <x v="1244"/>
    <n v="39000000"/>
    <n v="-3712212"/>
  </r>
  <r>
    <x v="1245"/>
    <x v="1245"/>
    <n v="40000000"/>
    <n v="-14664065"/>
  </r>
  <r>
    <x v="1246"/>
    <x v="1246"/>
    <n v="39000000"/>
    <n v="-33118496"/>
  </r>
  <r>
    <x v="1247"/>
    <x v="1247"/>
    <n v="39000000"/>
    <n v="21000000"/>
  </r>
  <r>
    <x v="1248"/>
    <x v="1248"/>
    <n v="40000000"/>
    <n v="-10197239"/>
  </r>
  <r>
    <x v="1249"/>
    <x v="1249"/>
    <n v="553632000"/>
    <n v="-553005191"/>
  </r>
  <r>
    <x v="1250"/>
    <x v="1250"/>
    <n v="38000000"/>
    <n v="89214072"/>
  </r>
  <r>
    <x v="1251"/>
    <x v="1251"/>
    <n v="38000000"/>
    <n v="50915214"/>
  </r>
  <r>
    <x v="1252"/>
    <x v="1252"/>
    <n v="39000000"/>
    <n v="-8600000"/>
  </r>
  <r>
    <x v="1253"/>
    <x v="1253"/>
    <n v="38000000"/>
    <n v="47570368"/>
  </r>
  <r>
    <x v="1254"/>
    <x v="1254"/>
    <n v="35000000"/>
    <n v="40668868"/>
  </r>
  <r>
    <x v="1255"/>
    <x v="1255"/>
    <n v="38600000"/>
    <n v="-32005864"/>
  </r>
  <r>
    <x v="1256"/>
    <x v="1256"/>
    <n v="38000000"/>
    <n v="20700247"/>
  </r>
  <r>
    <x v="1257"/>
    <x v="1257"/>
    <n v="38000000"/>
    <n v="12668906"/>
  </r>
  <r>
    <x v="1258"/>
    <x v="1258"/>
    <n v="38000000"/>
    <n v="1177215"/>
  </r>
  <r>
    <x v="1259"/>
    <x v="1259"/>
    <n v="35000000"/>
    <n v="5334024"/>
  </r>
  <r>
    <x v="1260"/>
    <x v="1260"/>
    <n v="30000000"/>
    <n v="41038190"/>
  </r>
  <r>
    <x v="1261"/>
    <x v="1261"/>
    <n v="38000000"/>
    <n v="-13955468"/>
  </r>
  <r>
    <x v="1262"/>
    <x v="1262"/>
    <n v="38000000"/>
    <n v="-15229136"/>
  </r>
  <r>
    <x v="1263"/>
    <x v="1263"/>
    <n v="38000000"/>
    <n v="-19346254"/>
  </r>
  <r>
    <x v="1264"/>
    <x v="1264"/>
    <n v="38000000"/>
    <n v="-20694789"/>
  </r>
  <r>
    <x v="1265"/>
    <x v="1265"/>
    <n v="57000000"/>
    <n v="-40008098"/>
  </r>
  <r>
    <x v="1266"/>
    <x v="1266"/>
    <n v="10000000"/>
    <n v="37536959"/>
  </r>
  <r>
    <x v="1267"/>
    <x v="1267"/>
    <n v="38000000"/>
    <n v="-27700000"/>
  </r>
  <r>
    <x v="1268"/>
    <x v="1268"/>
    <n v="15000000"/>
    <n v="-1217162"/>
  </r>
  <r>
    <x v="1269"/>
    <x v="1269"/>
    <n v="38000000"/>
    <n v="3997790"/>
  </r>
  <r>
    <x v="1270"/>
    <x v="1270"/>
    <n v="37000000"/>
    <n v="-30517805"/>
  </r>
  <r>
    <x v="1271"/>
    <x v="1271"/>
    <n v="38000000"/>
    <n v="-37376626"/>
  </r>
  <r>
    <x v="1272"/>
    <x v="1272"/>
    <n v="55000000"/>
    <n v="-47128307"/>
  </r>
  <r>
    <x v="1273"/>
    <x v="1273"/>
    <n v="32000000"/>
    <n v="-15622726"/>
  </r>
  <r>
    <x v="1274"/>
    <x v="1274"/>
    <n v="40000000"/>
    <n v="-30410125"/>
  </r>
  <r>
    <x v="1275"/>
    <x v="1275"/>
    <n v="38000000"/>
    <n v="-3087018"/>
  </r>
  <r>
    <x v="1276"/>
    <x v="1276"/>
    <n v="35000000"/>
    <n v="74712885"/>
  </r>
  <r>
    <x v="1277"/>
    <x v="1277"/>
    <n v="37000000"/>
    <n v="55173235"/>
  </r>
  <r>
    <x v="1278"/>
    <x v="1278"/>
    <n v="40000000"/>
    <n v="1102171"/>
  </r>
  <r>
    <x v="1279"/>
    <x v="1279"/>
    <n v="37000000"/>
    <n v="23338891"/>
  </r>
  <r>
    <x v="1280"/>
    <x v="1280"/>
    <n v="37000000"/>
    <n v="11006503"/>
  </r>
  <r>
    <x v="1281"/>
    <x v="1281"/>
    <n v="38000000"/>
    <n v="-11096291"/>
  </r>
  <r>
    <x v="1282"/>
    <x v="1282"/>
    <n v="37000000"/>
    <n v="-14549025"/>
  </r>
  <r>
    <x v="1283"/>
    <x v="1283"/>
    <n v="37000000"/>
    <n v="7867349"/>
  </r>
  <r>
    <x v="1284"/>
    <x v="1284"/>
    <n v="38000000"/>
    <n v="8813366"/>
  </r>
  <r>
    <x v="1285"/>
    <x v="1285"/>
    <n v="37000000"/>
    <n v="35279690"/>
  </r>
  <r>
    <x v="1286"/>
    <x v="1286"/>
    <n v="37000000"/>
    <n v="154449475"/>
  </r>
  <r>
    <x v="1287"/>
    <x v="1287"/>
    <n v="36000000"/>
    <n v="35026631"/>
  </r>
  <r>
    <x v="1288"/>
    <x v="1288"/>
    <n v="65000000"/>
    <n v="3208190"/>
  </r>
  <r>
    <x v="1289"/>
    <x v="1289"/>
    <n v="37000000"/>
    <n v="113368971"/>
  </r>
  <r>
    <x v="1290"/>
    <x v="1290"/>
    <n v="36000000"/>
    <n v="14129186"/>
  </r>
  <r>
    <x v="1291"/>
    <x v="1291"/>
    <n v="36000000"/>
    <n v="19500000"/>
  </r>
  <r>
    <x v="1292"/>
    <x v="1292"/>
    <n v="36000000"/>
    <n v="14213619"/>
  </r>
  <r>
    <x v="1293"/>
    <x v="1293"/>
    <n v="36000000"/>
    <n v="6019483"/>
  </r>
  <r>
    <x v="1294"/>
    <x v="1294"/>
    <n v="34000000"/>
    <n v="-10639221"/>
  </r>
  <r>
    <x v="1295"/>
    <x v="1295"/>
    <n v="36000000"/>
    <n v="-9816803"/>
  </r>
  <r>
    <x v="1296"/>
    <x v="1296"/>
    <n v="37000000"/>
    <n v="-16008503"/>
  </r>
  <r>
    <x v="1297"/>
    <x v="1297"/>
    <n v="36000000"/>
    <n v="-22947259"/>
  </r>
  <r>
    <x v="1298"/>
    <x v="1298"/>
    <n v="36000000"/>
    <n v="-21621647"/>
  </r>
  <r>
    <x v="1299"/>
    <x v="1299"/>
    <n v="37000000"/>
    <n v="-3962246"/>
  </r>
  <r>
    <x v="1300"/>
    <x v="1300"/>
    <n v="36000000"/>
    <n v="-23660367"/>
  </r>
  <r>
    <x v="1301"/>
    <x v="1301"/>
    <n v="36000000"/>
    <n v="-33045595"/>
  </r>
  <r>
    <x v="1302"/>
    <x v="1302"/>
    <n v="37000000"/>
    <n v="-6894032"/>
  </r>
  <r>
    <x v="1303"/>
    <x v="1303"/>
    <n v="35200000"/>
    <n v="2588228"/>
  </r>
  <r>
    <x v="1304"/>
    <x v="1304"/>
    <n v="35000000"/>
    <n v="242313371"/>
  </r>
  <r>
    <x v="1305"/>
    <x v="1305"/>
    <n v="36000000"/>
    <n v="-33873489"/>
  </r>
  <r>
    <x v="1306"/>
    <x v="1306"/>
    <n v="33000000"/>
    <n v="172399422"/>
  </r>
  <r>
    <x v="1307"/>
    <x v="1307"/>
    <n v="35000000"/>
    <n v="216188924"/>
  </r>
  <r>
    <x v="1308"/>
    <x v="1308"/>
    <n v="36000000"/>
    <n v="-34931608"/>
  </r>
  <r>
    <x v="1309"/>
    <x v="1309"/>
    <n v="35000000"/>
    <n v="109731527"/>
  </r>
  <r>
    <x v="1310"/>
    <x v="1310"/>
    <n v="29000000"/>
    <n v="226950375"/>
  </r>
  <r>
    <x v="1311"/>
    <x v="1311"/>
    <n v="35000000"/>
    <n v="77692062"/>
  </r>
  <r>
    <x v="1312"/>
    <x v="1312"/>
    <n v="35000000"/>
    <n v="82528646"/>
  </r>
  <r>
    <x v="1313"/>
    <x v="1313"/>
    <n v="38000000"/>
    <n v="133031347"/>
  </r>
  <r>
    <x v="1314"/>
    <x v="1314"/>
    <n v="35000000"/>
    <n v="89732962"/>
  </r>
  <r>
    <x v="1315"/>
    <x v="1315"/>
    <n v="35000000"/>
    <n v="47300000"/>
  </r>
  <r>
    <x v="1316"/>
    <x v="1316"/>
    <n v="35000000"/>
    <n v="99455175"/>
  </r>
  <r>
    <x v="1317"/>
    <x v="1317"/>
    <n v="35000000"/>
    <n v="44100000"/>
  </r>
  <r>
    <x v="1318"/>
    <x v="1318"/>
    <n v="35000000"/>
    <n v="46159365"/>
  </r>
  <r>
    <x v="1319"/>
    <x v="1319"/>
    <n v="35000000"/>
    <n v="75008260"/>
  </r>
  <r>
    <x v="1320"/>
    <x v="1320"/>
    <n v="35000000"/>
    <n v="32962333"/>
  </r>
  <r>
    <x v="1321"/>
    <x v="1321"/>
    <n v="27000000"/>
    <n v="51651430"/>
  </r>
  <r>
    <x v="1322"/>
    <x v="1322"/>
    <n v="35000000"/>
    <n v="29604977"/>
  </r>
  <r>
    <x v="1323"/>
    <x v="1323"/>
    <n v="35000000"/>
    <n v="28939454"/>
  </r>
  <r>
    <x v="1324"/>
    <x v="1324"/>
    <n v="35000000"/>
    <n v="28826569"/>
  </r>
  <r>
    <x v="1325"/>
    <x v="1325"/>
    <n v="35000000"/>
    <n v="25054449"/>
  </r>
  <r>
    <x v="1326"/>
    <x v="1326"/>
    <n v="1800000"/>
    <n v="24705000"/>
  </r>
  <r>
    <x v="1327"/>
    <x v="1327"/>
    <n v="33000000"/>
    <n v="28280963"/>
  </r>
  <r>
    <x v="1328"/>
    <x v="1328"/>
    <n v="35000000"/>
    <n v="21876365"/>
  </r>
  <r>
    <x v="1329"/>
    <x v="1329"/>
    <n v="35000000"/>
    <n v="24699513"/>
  </r>
  <r>
    <x v="1330"/>
    <x v="1330"/>
    <n v="34000000"/>
    <n v="20132596"/>
  </r>
  <r>
    <x v="1331"/>
    <x v="1331"/>
    <n v="35000000"/>
    <n v="17277485"/>
  </r>
  <r>
    <x v="1332"/>
    <x v="1332"/>
    <n v="35000000"/>
    <n v="20802754"/>
  </r>
  <r>
    <x v="1333"/>
    <x v="1333"/>
    <n v="35000000"/>
    <n v="20291815"/>
  </r>
  <r>
    <x v="1334"/>
    <x v="1334"/>
    <n v="35000000"/>
    <n v="48299761"/>
  </r>
  <r>
    <x v="1335"/>
    <x v="1335"/>
    <n v="33000000"/>
    <n v="15169908"/>
  </r>
  <r>
    <x v="1336"/>
    <x v="1336"/>
    <n v="35000000"/>
    <n v="32523385"/>
  </r>
  <r>
    <x v="1337"/>
    <x v="1337"/>
    <n v="35000000"/>
    <n v="14474048"/>
  </r>
  <r>
    <x v="1338"/>
    <x v="1338"/>
    <n v="35000000"/>
    <n v="10802315"/>
  </r>
  <r>
    <x v="1339"/>
    <x v="1339"/>
    <n v="35000000"/>
    <n v="8792641"/>
  </r>
  <r>
    <x v="1340"/>
    <x v="1340"/>
    <n v="33000000"/>
    <n v="24651794"/>
  </r>
  <r>
    <x v="1341"/>
    <x v="1341"/>
    <n v="30000000"/>
    <n v="13894863"/>
  </r>
  <r>
    <x v="1342"/>
    <x v="1342"/>
    <n v="35000000"/>
    <n v="6954997"/>
  </r>
  <r>
    <x v="1343"/>
    <x v="1343"/>
    <n v="33000000"/>
    <n v="6532308"/>
  </r>
  <r>
    <x v="1344"/>
    <x v="1344"/>
    <n v="10700000"/>
    <n v="65900000"/>
  </r>
  <r>
    <x v="1345"/>
    <x v="1345"/>
    <n v="35000000"/>
    <n v="4692139"/>
  </r>
  <r>
    <x v="1346"/>
    <x v="1346"/>
    <n v="35000000"/>
    <n v="5687294"/>
  </r>
  <r>
    <x v="1347"/>
    <x v="1347"/>
    <n v="40000000"/>
    <n v="-2446068"/>
  </r>
  <r>
    <x v="1348"/>
    <x v="1348"/>
    <n v="35000000"/>
    <n v="2481242"/>
  </r>
  <r>
    <x v="1349"/>
    <x v="1349"/>
    <n v="35000000"/>
    <n v="4026186"/>
  </r>
  <r>
    <x v="1350"/>
    <x v="1350"/>
    <n v="50000000"/>
    <n v="-16577194"/>
  </r>
  <r>
    <x v="1351"/>
    <x v="1351"/>
    <n v="35000000"/>
    <n v="-1576479"/>
  </r>
  <r>
    <x v="1352"/>
    <x v="1352"/>
    <n v="35000000"/>
    <n v="-2480678"/>
  </r>
  <r>
    <x v="1353"/>
    <x v="1353"/>
    <n v="30000000"/>
    <n v="7617947"/>
  </r>
  <r>
    <x v="1354"/>
    <x v="1354"/>
    <n v="30000000"/>
    <n v="2048809"/>
  </r>
  <r>
    <x v="1355"/>
    <x v="1355"/>
    <n v="27000000"/>
    <n v="6987757"/>
  </r>
  <r>
    <x v="1356"/>
    <x v="1356"/>
    <n v="35000000"/>
    <n v="2304950"/>
  </r>
  <r>
    <x v="1357"/>
    <x v="1357"/>
    <n v="35000000"/>
    <n v="-4308561"/>
  </r>
  <r>
    <x v="1358"/>
    <x v="1358"/>
    <n v="35000000"/>
    <n v="-4692196"/>
  </r>
  <r>
    <x v="1359"/>
    <x v="1359"/>
    <n v="35000000"/>
    <n v="-4330587"/>
  </r>
  <r>
    <x v="1360"/>
    <x v="1360"/>
    <n v="35000000"/>
    <n v="-6312165"/>
  </r>
  <r>
    <x v="1361"/>
    <x v="1361"/>
    <n v="35000000"/>
    <n v="-8505389"/>
  </r>
  <r>
    <x v="1362"/>
    <x v="1362"/>
    <n v="35000000"/>
    <n v="-9733871"/>
  </r>
  <r>
    <x v="1363"/>
    <x v="1363"/>
    <n v="35000000"/>
    <n v="-9136085"/>
  </r>
  <r>
    <x v="1364"/>
    <x v="1364"/>
    <n v="30000000"/>
    <n v="-4921063"/>
  </r>
  <r>
    <x v="1365"/>
    <x v="1365"/>
    <n v="35000000"/>
    <n v="-6004550"/>
  </r>
  <r>
    <x v="1366"/>
    <x v="1366"/>
    <n v="35000000"/>
    <n v="-10723500"/>
  </r>
  <r>
    <x v="1367"/>
    <x v="1367"/>
    <n v="30000000"/>
    <n v="-9018367"/>
  </r>
  <r>
    <x v="1368"/>
    <x v="1368"/>
    <n v="35000000"/>
    <n v="-12086323"/>
  </r>
  <r>
    <x v="1369"/>
    <x v="1369"/>
    <n v="35000000"/>
    <n v="-468168"/>
  </r>
  <r>
    <x v="1370"/>
    <x v="1370"/>
    <n v="35000000"/>
    <n v="-6935774"/>
  </r>
  <r>
    <x v="1371"/>
    <x v="1371"/>
    <n v="35000000"/>
    <n v="-15552522"/>
  </r>
  <r>
    <x v="1372"/>
    <x v="1372"/>
    <n v="55000000"/>
    <n v="-35610546"/>
  </r>
  <r>
    <x v="1373"/>
    <x v="1373"/>
    <n v="35000000"/>
    <n v="-9128166"/>
  </r>
  <r>
    <x v="1374"/>
    <x v="1374"/>
    <n v="35000000"/>
    <n v="-15307392"/>
  </r>
  <r>
    <x v="1375"/>
    <x v="1375"/>
    <n v="35000000"/>
    <n v="-15705099"/>
  </r>
  <r>
    <x v="1376"/>
    <x v="1376"/>
    <n v="35000000"/>
    <n v="-14724554"/>
  </r>
  <r>
    <x v="1377"/>
    <x v="1377"/>
    <n v="35000000"/>
    <n v="-492921"/>
  </r>
  <r>
    <x v="1378"/>
    <x v="1378"/>
    <n v="35000000"/>
    <n v="-16693834"/>
  </r>
  <r>
    <x v="1379"/>
    <x v="1379"/>
    <n v="35000000"/>
    <n v="-17390018"/>
  </r>
  <r>
    <x v="1380"/>
    <x v="1380"/>
    <n v="31000000"/>
    <n v="-14168495"/>
  </r>
  <r>
    <x v="1381"/>
    <x v="1381"/>
    <n v="35000000"/>
    <n v="-17403744"/>
  </r>
  <r>
    <x v="1382"/>
    <x v="1382"/>
    <n v="35000000"/>
    <n v="-20001930"/>
  </r>
  <r>
    <x v="1383"/>
    <x v="1383"/>
    <n v="35000000"/>
    <n v="-20412268"/>
  </r>
  <r>
    <x v="1384"/>
    <x v="1384"/>
    <n v="35000000"/>
    <n v="-16682849"/>
  </r>
  <r>
    <x v="1385"/>
    <x v="1385"/>
    <n v="35000000"/>
    <n v="-23594175"/>
  </r>
  <r>
    <x v="1386"/>
    <x v="1386"/>
    <n v="35000000"/>
    <n v="-21735014"/>
  </r>
  <r>
    <x v="1387"/>
    <x v="1387"/>
    <n v="35000000"/>
    <n v="-24008619"/>
  </r>
  <r>
    <x v="1388"/>
    <x v="1388"/>
    <n v="35000000"/>
    <n v="-24731154"/>
  </r>
  <r>
    <x v="1389"/>
    <x v="1389"/>
    <n v="32000000"/>
    <n v="-18696681"/>
  </r>
  <r>
    <x v="1390"/>
    <x v="1390"/>
    <n v="35000000"/>
    <n v="-24923864"/>
  </r>
  <r>
    <x v="1391"/>
    <x v="1391"/>
    <n v="35000000"/>
    <n v="-24500032"/>
  </r>
  <r>
    <x v="1392"/>
    <x v="1392"/>
    <n v="38000000"/>
    <n v="-30340253"/>
  </r>
  <r>
    <x v="1393"/>
    <x v="1393"/>
    <n v="35000000"/>
    <n v="-27051841"/>
  </r>
  <r>
    <x v="1394"/>
    <x v="1394"/>
    <n v="35000000"/>
    <n v="-23368755"/>
  </r>
  <r>
    <x v="1395"/>
    <x v="1395"/>
    <n v="35000000"/>
    <n v="-24862498"/>
  </r>
  <r>
    <x v="1396"/>
    <x v="1396"/>
    <n v="35000000"/>
    <n v="-28551183"/>
  </r>
  <r>
    <x v="1397"/>
    <x v="1397"/>
    <n v="35000000"/>
    <n v="-27541731"/>
  </r>
  <r>
    <x v="1398"/>
    <x v="1398"/>
    <n v="35000000"/>
    <n v="-30348023"/>
  </r>
  <r>
    <x v="1399"/>
    <x v="1399"/>
    <n v="35000000"/>
    <n v="-30503417"/>
  </r>
  <r>
    <x v="1400"/>
    <x v="1400"/>
    <n v="35000000"/>
    <n v="-32778006"/>
  </r>
  <r>
    <x v="1401"/>
    <x v="1401"/>
    <n v="35000000"/>
    <n v="-28407897"/>
  </r>
  <r>
    <x v="1402"/>
    <x v="1402"/>
    <n v="35000000"/>
    <n v="-34369221"/>
  </r>
  <r>
    <x v="1403"/>
    <x v="1403"/>
    <n v="34000000"/>
    <n v="68413606"/>
  </r>
  <r>
    <x v="1404"/>
    <x v="1404"/>
    <n v="35000000"/>
    <n v="-24785987"/>
  </r>
  <r>
    <x v="1405"/>
    <x v="1405"/>
    <n v="30000000"/>
    <n v="2000000"/>
  </r>
  <r>
    <x v="1406"/>
    <x v="1406"/>
    <n v="35000000"/>
    <n v="-24860746"/>
  </r>
  <r>
    <x v="1407"/>
    <x v="1407"/>
    <n v="34000000"/>
    <n v="-22772060"/>
  </r>
  <r>
    <x v="1408"/>
    <x v="1408"/>
    <n v="35000000"/>
    <n v="-34816875"/>
  </r>
  <r>
    <x v="1409"/>
    <x v="1409"/>
    <n v="34000000"/>
    <n v="-18918217"/>
  </r>
  <r>
    <x v="1410"/>
    <x v="1410"/>
    <n v="34000000"/>
    <n v="3432299"/>
  </r>
  <r>
    <x v="1411"/>
    <x v="1411"/>
    <n v="34000000"/>
    <n v="-23345419"/>
  </r>
  <r>
    <x v="1412"/>
    <x v="1412"/>
    <n v="34000000"/>
    <n v="-27456806"/>
  </r>
  <r>
    <x v="1413"/>
    <x v="1413"/>
    <n v="35000000"/>
    <n v="-21898858"/>
  </r>
  <r>
    <x v="1414"/>
    <x v="1414"/>
    <n v="35000000"/>
    <n v="-26675252"/>
  </r>
  <r>
    <x v="1415"/>
    <x v="1415"/>
    <n v="40000000"/>
    <n v="101340178"/>
  </r>
  <r>
    <x v="1416"/>
    <x v="1416"/>
    <n v="33000000"/>
    <n v="18758599"/>
  </r>
  <r>
    <x v="1417"/>
    <x v="1417"/>
    <n v="30000000"/>
    <n v="87559438"/>
  </r>
  <r>
    <x v="1418"/>
    <x v="1418"/>
    <n v="30000000"/>
    <n v="-8573195"/>
  </r>
  <r>
    <x v="1419"/>
    <x v="1419"/>
    <n v="33000000"/>
    <n v="2057332"/>
  </r>
  <r>
    <x v="1420"/>
    <x v="1420"/>
    <n v="33000000"/>
    <n v="1014398"/>
  </r>
  <r>
    <x v="1421"/>
    <x v="1421"/>
    <n v="33000000"/>
    <n v="-4072280"/>
  </r>
  <r>
    <x v="1422"/>
    <x v="1422"/>
    <n v="33000000"/>
    <n v="682273"/>
  </r>
  <r>
    <x v="1423"/>
    <x v="1423"/>
    <n v="10000000"/>
    <n v="-5719423"/>
  </r>
  <r>
    <x v="1424"/>
    <x v="1424"/>
    <n v="30000000"/>
    <n v="-12879981"/>
  </r>
  <r>
    <x v="1425"/>
    <x v="1425"/>
    <n v="38000000"/>
    <n v="-29593736"/>
  </r>
  <r>
    <x v="1426"/>
    <x v="1426"/>
    <n v="32500000"/>
    <n v="276625409"/>
  </r>
  <r>
    <x v="1427"/>
    <x v="1427"/>
    <n v="30000000"/>
    <n v="-19044575"/>
  </r>
  <r>
    <x v="1428"/>
    <x v="1428"/>
    <n v="32000000"/>
    <n v="2180954"/>
  </r>
  <r>
    <x v="1429"/>
    <x v="1429"/>
    <n v="33000000"/>
    <n v="140381405"/>
  </r>
  <r>
    <x v="1430"/>
    <x v="1430"/>
    <n v="32000000"/>
    <n v="72632573"/>
  </r>
  <r>
    <x v="1431"/>
    <x v="1431"/>
    <n v="35000000"/>
    <n v="46150692"/>
  </r>
  <r>
    <x v="1432"/>
    <x v="1432"/>
    <n v="32000000"/>
    <n v="28328558"/>
  </r>
  <r>
    <x v="1433"/>
    <x v="1433"/>
    <n v="32000000"/>
    <n v="48197993"/>
  </r>
  <r>
    <x v="1434"/>
    <x v="1434"/>
    <n v="32500000"/>
    <n v="136576745"/>
  </r>
  <r>
    <x v="1435"/>
    <x v="1435"/>
    <n v="32000000"/>
    <n v="69470202"/>
  </r>
  <r>
    <x v="1436"/>
    <x v="1436"/>
    <n v="29000000"/>
    <n v="21041732"/>
  </r>
  <r>
    <x v="1437"/>
    <x v="1437"/>
    <n v="32000000"/>
    <n v="16814909"/>
  </r>
  <r>
    <x v="1438"/>
    <x v="1438"/>
    <n v="20000000"/>
    <n v="37744720"/>
  </r>
  <r>
    <x v="1439"/>
    <x v="1439"/>
    <n v="35000000"/>
    <n v="-13215568"/>
  </r>
  <r>
    <x v="1440"/>
    <x v="1440"/>
    <n v="32000000"/>
    <n v="5911876"/>
  </r>
  <r>
    <x v="1441"/>
    <x v="1441"/>
    <n v="32000000"/>
    <n v="22696902"/>
  </r>
  <r>
    <x v="1442"/>
    <x v="1442"/>
    <n v="32000000"/>
    <n v="4733909"/>
  </r>
  <r>
    <x v="1443"/>
    <x v="1443"/>
    <n v="32000000"/>
    <n v="3063732"/>
  </r>
  <r>
    <x v="1444"/>
    <x v="1444"/>
    <n v="33000000"/>
    <n v="-32900538"/>
  </r>
  <r>
    <x v="1445"/>
    <x v="1445"/>
    <n v="32000000"/>
    <n v="701088"/>
  </r>
  <r>
    <x v="1446"/>
    <x v="1446"/>
    <n v="32000000"/>
    <n v="-506218"/>
  </r>
  <r>
    <x v="1447"/>
    <x v="1447"/>
    <n v="32000000"/>
    <n v="11095600"/>
  </r>
  <r>
    <x v="1448"/>
    <x v="1448"/>
    <n v="32000000"/>
    <n v="-13363463"/>
  </r>
  <r>
    <x v="1449"/>
    <x v="1449"/>
    <n v="28000000"/>
    <n v="-10151678"/>
  </r>
  <r>
    <x v="1450"/>
    <x v="1450"/>
    <n v="55000000"/>
    <n v="-38359790"/>
  </r>
  <r>
    <x v="1451"/>
    <x v="1451"/>
    <n v="32000000"/>
    <n v="-18236870"/>
  </r>
  <r>
    <x v="1452"/>
    <x v="1452"/>
    <n v="35000000"/>
    <n v="-24043621"/>
  </r>
  <r>
    <x v="1453"/>
    <x v="1453"/>
    <n v="30000000"/>
    <n v="-25643000"/>
  </r>
  <r>
    <x v="1454"/>
    <x v="1454"/>
    <n v="30000000"/>
    <n v="-7474079"/>
  </r>
  <r>
    <x v="1455"/>
    <x v="1455"/>
    <n v="32000000"/>
    <n v="-28437251"/>
  </r>
  <r>
    <x v="1456"/>
    <x v="1456"/>
    <n v="32000000"/>
    <n v="-29100030"/>
  </r>
  <r>
    <x v="1457"/>
    <x v="1457"/>
    <n v="32000000"/>
    <n v="-30695163"/>
  </r>
  <r>
    <x v="1458"/>
    <x v="1458"/>
    <n v="31500000"/>
    <n v="47300000"/>
  </r>
  <r>
    <x v="1459"/>
    <x v="1459"/>
    <n v="32000000"/>
    <n v="-14202684"/>
  </r>
  <r>
    <x v="1460"/>
    <x v="1460"/>
    <n v="6500000"/>
    <n v="76028097"/>
  </r>
  <r>
    <x v="1461"/>
    <x v="1461"/>
    <n v="31500000"/>
    <n v="-17231467"/>
  </r>
  <r>
    <x v="1462"/>
    <x v="1462"/>
    <n v="31000000"/>
    <n v="56100000"/>
  </r>
  <r>
    <x v="1463"/>
    <x v="1463"/>
    <n v="31000000"/>
    <n v="62749203"/>
  </r>
  <r>
    <x v="1464"/>
    <x v="1464"/>
    <n v="34000000"/>
    <n v="28700000"/>
  </r>
  <r>
    <x v="1465"/>
    <x v="1465"/>
    <n v="25000000"/>
    <n v="34073773"/>
  </r>
  <r>
    <x v="1466"/>
    <x v="1466"/>
    <n v="31000000"/>
    <n v="-6814219"/>
  </r>
  <r>
    <x v="1467"/>
    <x v="1467"/>
    <n v="31000000"/>
    <n v="22133888"/>
  </r>
  <r>
    <x v="1468"/>
    <x v="1468"/>
    <n v="31000000"/>
    <n v="13983704"/>
  </r>
  <r>
    <x v="1469"/>
    <x v="1469"/>
    <n v="31000000"/>
    <n v="27879132"/>
  </r>
  <r>
    <x v="1470"/>
    <x v="1470"/>
    <n v="30250000"/>
    <n v="41827000"/>
  </r>
  <r>
    <x v="1471"/>
    <x v="1471"/>
    <n v="45000000"/>
    <n v="125684505"/>
  </r>
  <r>
    <x v="1472"/>
    <x v="1472"/>
    <n v="34200000"/>
    <n v="129279795"/>
  </r>
  <r>
    <x v="1473"/>
    <x v="1473"/>
    <n v="30000000"/>
    <n v="115096820"/>
  </r>
  <r>
    <x v="1474"/>
    <x v="1474"/>
    <n v="30000000"/>
    <n v="161796233"/>
  </r>
  <r>
    <x v="1475"/>
    <x v="1475"/>
    <n v="25000000"/>
    <n v="96248145"/>
  </r>
  <r>
    <x v="1476"/>
    <x v="1476"/>
    <n v="30000000"/>
    <n v="95014030"/>
  </r>
  <r>
    <x v="1477"/>
    <x v="1477"/>
    <n v="31000000"/>
    <n v="-19145306"/>
  </r>
  <r>
    <x v="1478"/>
    <x v="1478"/>
    <n v="30000000"/>
    <n v="85648585"/>
  </r>
  <r>
    <x v="1479"/>
    <x v="1479"/>
    <n v="30000000"/>
    <n v="92012643"/>
  </r>
  <r>
    <x v="1480"/>
    <x v="1480"/>
    <n v="30000000"/>
    <n v="86631310"/>
  </r>
  <r>
    <x v="1481"/>
    <x v="1481"/>
    <n v="20000000"/>
    <n v="94324072"/>
  </r>
  <r>
    <x v="1482"/>
    <x v="1482"/>
    <n v="38000000"/>
    <n v="75502246"/>
  </r>
  <r>
    <x v="1483"/>
    <x v="1483"/>
    <n v="30000000"/>
    <n v="78360000"/>
  </r>
  <r>
    <x v="1484"/>
    <x v="1484"/>
    <n v="37000000"/>
    <n v="71244774"/>
  </r>
  <r>
    <x v="1485"/>
    <x v="1485"/>
    <n v="26000000"/>
    <n v="79444419"/>
  </r>
  <r>
    <x v="1486"/>
    <x v="1486"/>
    <n v="33000000"/>
    <n v="67125340"/>
  </r>
  <r>
    <x v="1487"/>
    <x v="1487"/>
    <n v="30000000"/>
    <n v="85646235"/>
  </r>
  <r>
    <x v="1488"/>
    <x v="1488"/>
    <n v="30000000"/>
    <n v="55416609"/>
  </r>
  <r>
    <x v="1489"/>
    <x v="1489"/>
    <n v="25000000"/>
    <n v="65135191"/>
  </r>
  <r>
    <x v="1490"/>
    <x v="1490"/>
    <n v="30000000"/>
    <n v="70422786"/>
  </r>
  <r>
    <x v="1491"/>
    <x v="1491"/>
    <n v="30000000"/>
    <n v="76694016"/>
  </r>
  <r>
    <x v="1492"/>
    <x v="1492"/>
    <n v="29000000"/>
    <n v="-28935714"/>
  </r>
  <r>
    <x v="1493"/>
    <x v="1493"/>
    <n v="30000000"/>
    <n v="46806312"/>
  </r>
  <r>
    <x v="1494"/>
    <x v="1494"/>
    <n v="30000000"/>
    <n v="49566871"/>
  </r>
  <r>
    <x v="1495"/>
    <x v="1495"/>
    <n v="30000000"/>
    <n v="46501438"/>
  </r>
  <r>
    <x v="1496"/>
    <x v="1496"/>
    <n v="30000000"/>
    <n v="44787599"/>
  </r>
  <r>
    <x v="1497"/>
    <x v="1497"/>
    <n v="30000000"/>
    <n v="36528842"/>
  </r>
  <r>
    <x v="1498"/>
    <x v="1498"/>
    <n v="25000000"/>
    <n v="58813460"/>
  </r>
  <r>
    <x v="1499"/>
    <x v="1499"/>
    <n v="30000000"/>
    <n v="35010106"/>
  </r>
  <r>
    <x v="1500"/>
    <x v="1500"/>
    <n v="35000000"/>
    <n v="31359959"/>
  </r>
  <r>
    <x v="1501"/>
    <x v="1501"/>
    <n v="30000000"/>
    <n v="36468315"/>
  </r>
  <r>
    <x v="1502"/>
    <x v="1502"/>
    <n v="30000000"/>
    <n v="34172251"/>
  </r>
  <r>
    <x v="1503"/>
    <x v="1503"/>
    <n v="30000000"/>
    <n v="36600000"/>
  </r>
  <r>
    <x v="1504"/>
    <x v="1504"/>
    <n v="30000000"/>
    <n v="33536011"/>
  </r>
  <r>
    <x v="1505"/>
    <x v="1505"/>
    <n v="30000000"/>
    <n v="32877175"/>
  </r>
  <r>
    <x v="1506"/>
    <x v="1506"/>
    <n v="45000000"/>
    <n v="29484168"/>
  </r>
  <r>
    <x v="1507"/>
    <x v="1507"/>
    <n v="30000000"/>
    <n v="30269340"/>
  </r>
  <r>
    <x v="1508"/>
    <x v="1508"/>
    <n v="30000000"/>
    <n v="30033780"/>
  </r>
  <r>
    <x v="1509"/>
    <x v="1509"/>
    <n v="30000000"/>
    <n v="28715510"/>
  </r>
  <r>
    <x v="1510"/>
    <x v="1510"/>
    <n v="19000000"/>
    <n v="39156435"/>
  </r>
  <r>
    <x v="1511"/>
    <x v="1511"/>
    <n v="37000000"/>
    <n v="19044241"/>
  </r>
  <r>
    <x v="1512"/>
    <x v="1512"/>
    <n v="17000000"/>
    <n v="39816662"/>
  </r>
  <r>
    <x v="1513"/>
    <x v="1513"/>
    <n v="42000000"/>
    <n v="22238770"/>
  </r>
  <r>
    <x v="1514"/>
    <x v="1514"/>
    <n v="30000000"/>
    <n v="22937130"/>
  </r>
  <r>
    <x v="1515"/>
    <x v="1515"/>
    <n v="55000000"/>
    <n v="-2200996"/>
  </r>
  <r>
    <x v="1516"/>
    <x v="1516"/>
    <n v="27800000"/>
    <n v="27410049"/>
  </r>
  <r>
    <x v="1517"/>
    <x v="1517"/>
    <n v="30000000"/>
    <n v="21432423"/>
  </r>
  <r>
    <x v="1518"/>
    <x v="1518"/>
    <n v="30000000"/>
    <n v="21109400"/>
  </r>
  <r>
    <x v="1519"/>
    <x v="1519"/>
    <n v="30000000"/>
    <n v="20300000"/>
  </r>
  <r>
    <x v="1520"/>
    <x v="1520"/>
    <n v="30000000"/>
    <n v="26068547"/>
  </r>
  <r>
    <x v="1521"/>
    <x v="1521"/>
    <n v="30000000"/>
    <n v="23680848"/>
  </r>
  <r>
    <x v="1522"/>
    <x v="1522"/>
    <n v="30000000"/>
    <n v="20921738"/>
  </r>
  <r>
    <x v="1523"/>
    <x v="1523"/>
    <n v="30000000"/>
    <n v="23021560"/>
  </r>
  <r>
    <x v="1524"/>
    <x v="1524"/>
    <n v="30000000"/>
    <n v="15645204"/>
  </r>
  <r>
    <x v="1525"/>
    <x v="1525"/>
    <n v="40000000"/>
    <n v="13337608"/>
  </r>
  <r>
    <x v="1526"/>
    <x v="1526"/>
    <n v="30000000"/>
    <n v="16875468"/>
  </r>
  <r>
    <x v="1527"/>
    <x v="1527"/>
    <n v="30000000"/>
    <n v="22418902"/>
  </r>
  <r>
    <x v="1528"/>
    <x v="1528"/>
    <n v="30000000"/>
    <n v="12057340"/>
  </r>
  <r>
    <x v="1529"/>
    <x v="1529"/>
    <n v="25000000"/>
    <n v="17478175"/>
  </r>
  <r>
    <x v="1530"/>
    <x v="1530"/>
    <n v="30000000"/>
    <n v="11407470"/>
  </r>
  <r>
    <x v="1531"/>
    <x v="1531"/>
    <n v="30000000"/>
    <n v="12385520"/>
  </r>
  <r>
    <x v="1532"/>
    <x v="1532"/>
    <n v="30000000"/>
    <n v="10118420"/>
  </r>
  <r>
    <x v="1533"/>
    <x v="1533"/>
    <n v="38000000"/>
    <n v="2137776"/>
  </r>
  <r>
    <x v="1534"/>
    <x v="1534"/>
    <n v="32000000"/>
    <n v="7568996"/>
  </r>
  <r>
    <x v="1535"/>
    <x v="1535"/>
    <n v="30000000"/>
    <n v="12043633"/>
  </r>
  <r>
    <x v="1536"/>
    <x v="1536"/>
    <n v="30000000"/>
    <n v="8232624"/>
  </r>
  <r>
    <x v="1537"/>
    <x v="1537"/>
    <n v="30000000"/>
    <n v="8413606"/>
  </r>
  <r>
    <x v="1538"/>
    <x v="1538"/>
    <n v="27000000"/>
    <n v="11122105"/>
  </r>
  <r>
    <x v="1539"/>
    <x v="1539"/>
    <n v="25000000"/>
    <n v="13747385"/>
  </r>
  <r>
    <x v="1540"/>
    <x v="1540"/>
    <n v="30000000"/>
    <n v="10247512"/>
  </r>
  <r>
    <x v="1541"/>
    <x v="1541"/>
    <n v="30000000"/>
    <n v="5927406"/>
  </r>
  <r>
    <x v="1542"/>
    <x v="1542"/>
    <n v="30000000"/>
    <n v="5565975"/>
  </r>
  <r>
    <x v="1543"/>
    <x v="1543"/>
    <n v="30000000"/>
    <n v="5266619"/>
  </r>
  <r>
    <x v="1544"/>
    <x v="1544"/>
    <n v="30000000"/>
    <n v="4703228"/>
  </r>
  <r>
    <x v="1545"/>
    <x v="1545"/>
    <n v="30000000"/>
    <n v="8432823"/>
  </r>
  <r>
    <x v="1546"/>
    <x v="1546"/>
    <n v="45000000"/>
    <n v="-12904682"/>
  </r>
  <r>
    <x v="1547"/>
    <x v="1547"/>
    <n v="30000000"/>
    <n v="1743332"/>
  </r>
  <r>
    <x v="1548"/>
    <x v="1548"/>
    <n v="30000000"/>
    <n v="2154410"/>
  </r>
  <r>
    <x v="1549"/>
    <x v="1549"/>
    <n v="30000000"/>
    <n v="-3312828"/>
  </r>
  <r>
    <x v="1550"/>
    <x v="1550"/>
    <n v="19000000"/>
    <n v="7096584"/>
  </r>
  <r>
    <x v="1551"/>
    <x v="1551"/>
    <n v="30000000"/>
    <n v="-3474166"/>
  </r>
  <r>
    <x v="1552"/>
    <x v="1552"/>
    <n v="30000000"/>
    <n v="513940"/>
  </r>
  <r>
    <x v="1553"/>
    <x v="1553"/>
    <n v="30000000"/>
    <n v="-6790560"/>
  </r>
  <r>
    <x v="1554"/>
    <x v="1554"/>
    <n v="30000000"/>
    <n v="-5952000"/>
  </r>
  <r>
    <x v="1555"/>
    <x v="1555"/>
    <n v="30000000"/>
    <n v="-7473856"/>
  </r>
  <r>
    <x v="1556"/>
    <x v="1556"/>
    <n v="30000000"/>
    <n v="523568"/>
  </r>
  <r>
    <x v="1557"/>
    <x v="1557"/>
    <n v="30000000"/>
    <n v="-6929955"/>
  </r>
  <r>
    <x v="1558"/>
    <x v="1558"/>
    <n v="35000000"/>
    <n v="-14577793"/>
  </r>
  <r>
    <x v="1559"/>
    <x v="1559"/>
    <n v="30000000"/>
    <n v="-1355230"/>
  </r>
  <r>
    <x v="1560"/>
    <x v="1560"/>
    <n v="30000000"/>
    <n v="-8199698"/>
  </r>
  <r>
    <x v="1561"/>
    <x v="1561"/>
    <n v="35000000"/>
    <n v="-13870652"/>
  </r>
  <r>
    <x v="1562"/>
    <x v="1562"/>
    <n v="30000000"/>
    <n v="-11499034"/>
  </r>
  <r>
    <x v="1563"/>
    <x v="1563"/>
    <n v="20000000"/>
    <n v="-23927"/>
  </r>
  <r>
    <x v="1564"/>
    <x v="1564"/>
    <n v="30000000"/>
    <n v="-11032429"/>
  </r>
  <r>
    <x v="1565"/>
    <x v="1565"/>
    <n v="25000000"/>
    <n v="-7900000"/>
  </r>
  <r>
    <x v="1566"/>
    <x v="1566"/>
    <n v="30000000"/>
    <n v="-12733495"/>
  </r>
  <r>
    <x v="1567"/>
    <x v="1567"/>
    <n v="30000000"/>
    <n v="2357532"/>
  </r>
  <r>
    <x v="1568"/>
    <x v="1568"/>
    <n v="30000000"/>
    <n v="-13069116"/>
  </r>
  <r>
    <x v="1569"/>
    <x v="1569"/>
    <n v="35000000"/>
    <n v="-16675758"/>
  </r>
  <r>
    <x v="1570"/>
    <x v="1570"/>
    <n v="40000000"/>
    <n v="-23676031"/>
  </r>
  <r>
    <x v="1571"/>
    <x v="1571"/>
    <n v="26000000"/>
    <n v="-9000954"/>
  </r>
  <r>
    <x v="1572"/>
    <x v="1572"/>
    <n v="35000000"/>
    <n v="-18704226"/>
  </r>
  <r>
    <x v="1573"/>
    <x v="1573"/>
    <n v="30000000"/>
    <n v="-14290615"/>
  </r>
  <r>
    <x v="1574"/>
    <x v="1574"/>
    <n v="30000000"/>
    <n v="-15111972"/>
  </r>
  <r>
    <x v="1575"/>
    <x v="1575"/>
    <n v="30000000"/>
    <n v="-15791616"/>
  </r>
  <r>
    <x v="1576"/>
    <x v="1576"/>
    <n v="30000000"/>
    <n v="-17168879"/>
  </r>
  <r>
    <x v="1577"/>
    <x v="1577"/>
    <n v="30000000"/>
    <n v="-11701351"/>
  </r>
  <r>
    <x v="1578"/>
    <x v="1578"/>
    <n v="30000000"/>
    <n v="-17287907"/>
  </r>
  <r>
    <x v="1579"/>
    <x v="1579"/>
    <n v="30000000"/>
    <n v="-18423913"/>
  </r>
  <r>
    <x v="1580"/>
    <x v="1580"/>
    <n v="30000000"/>
    <n v="-18100000"/>
  </r>
  <r>
    <x v="1581"/>
    <x v="1581"/>
    <n v="45000000"/>
    <n v="-35646427"/>
  </r>
  <r>
    <x v="1582"/>
    <x v="1582"/>
    <n v="45000000"/>
    <n v="-32973330"/>
  </r>
  <r>
    <x v="1583"/>
    <x v="1583"/>
    <n v="25000000"/>
    <n v="-10665355"/>
  </r>
  <r>
    <x v="1584"/>
    <x v="1584"/>
    <n v="23000000"/>
    <n v="-10810486"/>
  </r>
  <r>
    <x v="1585"/>
    <x v="1585"/>
    <n v="30000000"/>
    <n v="-19865246"/>
  </r>
  <r>
    <x v="1586"/>
    <x v="1586"/>
    <n v="30000000"/>
    <n v="-21464425"/>
  </r>
  <r>
    <x v="1587"/>
    <x v="1587"/>
    <n v="40000000"/>
    <n v="-32310542"/>
  </r>
  <r>
    <x v="1588"/>
    <x v="1588"/>
    <n v="30000000"/>
    <n v="-10683354"/>
  </r>
  <r>
    <x v="1589"/>
    <x v="1589"/>
    <n v="30000000"/>
    <n v="-19034791"/>
  </r>
  <r>
    <x v="1590"/>
    <x v="1590"/>
    <n v="18000000"/>
    <n v="8830000"/>
  </r>
  <r>
    <x v="1591"/>
    <x v="1591"/>
    <n v="30000000"/>
    <n v="-24700000"/>
  </r>
  <r>
    <x v="1592"/>
    <x v="1592"/>
    <n v="30000000"/>
    <n v="-19119074"/>
  </r>
  <r>
    <x v="1593"/>
    <x v="1593"/>
    <n v="18000000"/>
    <n v="-14247275"/>
  </r>
  <r>
    <x v="1594"/>
    <x v="1594"/>
    <n v="25000000"/>
    <n v="-21482203"/>
  </r>
  <r>
    <x v="1595"/>
    <x v="1595"/>
    <n v="30000000"/>
    <n v="-27024351"/>
  </r>
  <r>
    <x v="1596"/>
    <x v="1596"/>
    <n v="60000000"/>
    <n v="-59331829"/>
  </r>
  <r>
    <x v="1597"/>
    <x v="1597"/>
    <n v="21000000"/>
    <n v="-20519686"/>
  </r>
  <r>
    <x v="1598"/>
    <x v="1598"/>
    <n v="30000000"/>
    <n v="-26095018"/>
  </r>
  <r>
    <x v="1599"/>
    <x v="1599"/>
    <n v="18000000"/>
    <n v="-17872563"/>
  </r>
  <r>
    <x v="1600"/>
    <x v="1600"/>
    <n v="30000000"/>
    <n v="-29462420"/>
  </r>
  <r>
    <x v="1601"/>
    <x v="1601"/>
    <n v="29000000"/>
    <n v="154436380"/>
  </r>
  <r>
    <x v="1602"/>
    <x v="1602"/>
    <n v="28000000"/>
    <n v="91518352"/>
  </r>
  <r>
    <x v="1603"/>
    <x v="1603"/>
    <n v="30000000"/>
    <n v="7036404"/>
  </r>
  <r>
    <x v="1604"/>
    <x v="1604"/>
    <n v="29000000"/>
    <n v="-6640707"/>
  </r>
  <r>
    <x v="1605"/>
    <x v="1605"/>
    <n v="35000000"/>
    <n v="-16406844"/>
  </r>
  <r>
    <x v="1606"/>
    <x v="1606"/>
    <n v="29000000"/>
    <n v="-12069815"/>
  </r>
  <r>
    <x v="1607"/>
    <x v="1607"/>
    <n v="29000000"/>
    <n v="34034755"/>
  </r>
  <r>
    <x v="1608"/>
    <x v="1608"/>
    <n v="29000000"/>
    <n v="-23100203"/>
  </r>
  <r>
    <x v="1609"/>
    <x v="1609"/>
    <n v="28000000"/>
    <n v="-23445431"/>
  </r>
  <r>
    <x v="1610"/>
    <x v="1610"/>
    <n v="12000000"/>
    <n v="5016190"/>
  </r>
  <r>
    <x v="1611"/>
    <x v="1611"/>
    <n v="29000000"/>
    <n v="-22698869"/>
  </r>
  <r>
    <x v="1612"/>
    <x v="1612"/>
    <n v="28000000"/>
    <n v="189350219"/>
  </r>
  <r>
    <x v="1613"/>
    <x v="1613"/>
    <n v="28000000"/>
    <n v="133029270"/>
  </r>
  <r>
    <x v="1614"/>
    <x v="1614"/>
    <n v="28000000"/>
    <n v="151870271"/>
  </r>
  <r>
    <x v="1615"/>
    <x v="1615"/>
    <n v="24000000"/>
    <n v="76491683"/>
  </r>
  <r>
    <x v="1616"/>
    <x v="1616"/>
    <n v="60000000"/>
    <n v="14058698"/>
  </r>
  <r>
    <x v="1617"/>
    <x v="1617"/>
    <n v="29000000"/>
    <n v="26845943"/>
  </r>
  <r>
    <x v="1618"/>
    <x v="1618"/>
    <n v="28000000"/>
    <n v="53350242"/>
  </r>
  <r>
    <x v="1619"/>
    <x v="1619"/>
    <n v="28000000"/>
    <n v="39266300"/>
  </r>
  <r>
    <x v="1620"/>
    <x v="1620"/>
    <n v="28000000"/>
    <n v="42235322"/>
  </r>
  <r>
    <x v="1621"/>
    <x v="1621"/>
    <n v="30000000"/>
    <n v="-22556993"/>
  </r>
  <r>
    <x v="1622"/>
    <x v="1622"/>
    <n v="28000000"/>
    <n v="36371181"/>
  </r>
  <r>
    <x v="1623"/>
    <x v="1623"/>
    <n v="26000000"/>
    <n v="32885635"/>
  </r>
  <r>
    <x v="1624"/>
    <x v="1624"/>
    <n v="35000000"/>
    <n v="25400856"/>
  </r>
  <r>
    <x v="1625"/>
    <x v="1625"/>
    <n v="21000000"/>
    <n v="31353636"/>
  </r>
  <r>
    <x v="1626"/>
    <x v="1626"/>
    <n v="30000000"/>
    <n v="21475962"/>
  </r>
  <r>
    <x v="1627"/>
    <x v="1627"/>
    <n v="28000000"/>
    <n v="35910583"/>
  </r>
  <r>
    <x v="1628"/>
    <x v="1628"/>
    <n v="28000000"/>
    <n v="34300000"/>
  </r>
  <r>
    <x v="1629"/>
    <x v="1629"/>
    <n v="28000000"/>
    <n v="21968653"/>
  </r>
  <r>
    <x v="1630"/>
    <x v="1630"/>
    <n v="27000000"/>
    <n v="17450000"/>
  </r>
  <r>
    <x v="1631"/>
    <x v="1631"/>
    <n v="28000000"/>
    <n v="17162741"/>
  </r>
  <r>
    <x v="1632"/>
    <x v="1632"/>
    <n v="28000000"/>
    <n v="43346930"/>
  </r>
  <r>
    <x v="1633"/>
    <x v="1633"/>
    <n v="28000000"/>
    <n v="11514713"/>
  </r>
  <r>
    <x v="1634"/>
    <x v="1634"/>
    <n v="28000000"/>
    <n v="15097652"/>
  </r>
  <r>
    <x v="1635"/>
    <x v="1635"/>
    <n v="30000000"/>
    <n v="18043505"/>
  </r>
  <r>
    <x v="1636"/>
    <x v="1636"/>
    <n v="28000000"/>
    <n v="9053924"/>
  </r>
  <r>
    <x v="1637"/>
    <x v="1637"/>
    <n v="28000000"/>
    <n v="5000377"/>
  </r>
  <r>
    <x v="1638"/>
    <x v="1638"/>
    <n v="28000000"/>
    <n v="38950483"/>
  </r>
  <r>
    <x v="1639"/>
    <x v="1639"/>
    <n v="28000000"/>
    <n v="10372662"/>
  </r>
  <r>
    <x v="1640"/>
    <x v="1640"/>
    <n v="28000000"/>
    <n v="-1000000"/>
  </r>
  <r>
    <x v="1641"/>
    <x v="1641"/>
    <n v="28000000"/>
    <n v="3600000"/>
  </r>
  <r>
    <x v="1642"/>
    <x v="1642"/>
    <n v="28000000"/>
    <n v="2688364"/>
  </r>
  <r>
    <x v="1643"/>
    <x v="1643"/>
    <n v="21000000"/>
    <n v="7563179"/>
  </r>
  <r>
    <x v="1644"/>
    <x v="1644"/>
    <n v="28000000"/>
    <n v="-11220364"/>
  </r>
  <r>
    <x v="1645"/>
    <x v="1645"/>
    <n v="28000000"/>
    <n v="-10675256"/>
  </r>
  <r>
    <x v="1646"/>
    <x v="1646"/>
    <n v="28000000"/>
    <n v="-19111857"/>
  </r>
  <r>
    <x v="1647"/>
    <x v="1647"/>
    <n v="28000000"/>
    <n v="-3731172"/>
  </r>
  <r>
    <x v="1648"/>
    <x v="1648"/>
    <n v="28000000"/>
    <n v="-19880795"/>
  </r>
  <r>
    <x v="1649"/>
    <x v="1649"/>
    <n v="28000000"/>
    <n v="-19565399"/>
  </r>
  <r>
    <x v="1650"/>
    <x v="1650"/>
    <n v="28000000"/>
    <n v="-21001676"/>
  </r>
  <r>
    <x v="1651"/>
    <x v="1651"/>
    <n v="28000000"/>
    <n v="-17092709"/>
  </r>
  <r>
    <x v="1652"/>
    <x v="1652"/>
    <n v="28000000"/>
    <n v="-22467699"/>
  </r>
  <r>
    <x v="1653"/>
    <x v="1653"/>
    <n v="27000000"/>
    <n v="-24224407"/>
  </r>
  <r>
    <x v="1654"/>
    <x v="1654"/>
    <n v="28000000"/>
    <n v="751715"/>
  </r>
  <r>
    <x v="1655"/>
    <x v="1655"/>
    <n v="28000000"/>
    <n v="-7714482"/>
  </r>
  <r>
    <x v="1656"/>
    <x v="1656"/>
    <n v="27500000"/>
    <n v="40400000"/>
  </r>
  <r>
    <x v="1657"/>
    <x v="1657"/>
    <n v="30000000"/>
    <n v="118734225"/>
  </r>
  <r>
    <x v="1658"/>
    <x v="1658"/>
    <n v="30000000"/>
    <n v="19185998"/>
  </r>
  <r>
    <x v="1659"/>
    <x v="1659"/>
    <n v="35000000"/>
    <n v="7168445"/>
  </r>
  <r>
    <x v="1660"/>
    <x v="1660"/>
    <n v="16000000"/>
    <n v="10400000"/>
  </r>
  <r>
    <x v="1661"/>
    <x v="1661"/>
    <n v="15000000"/>
    <n v="2508670"/>
  </r>
  <r>
    <x v="1662"/>
    <x v="1662"/>
    <n v="27500000"/>
    <n v="-17835684"/>
  </r>
  <r>
    <x v="1663"/>
    <x v="1663"/>
    <n v="30000000"/>
    <n v="44888996"/>
  </r>
  <r>
    <x v="1664"/>
    <x v="1664"/>
    <n v="27000000"/>
    <n v="42586544"/>
  </r>
  <r>
    <x v="1665"/>
    <x v="1665"/>
    <n v="27000000"/>
    <n v="33491560"/>
  </r>
  <r>
    <x v="1666"/>
    <x v="1666"/>
    <n v="27000000"/>
    <n v="27200000"/>
  </r>
  <r>
    <x v="1667"/>
    <x v="1667"/>
    <n v="25000000"/>
    <n v="5920167"/>
  </r>
  <r>
    <x v="1668"/>
    <x v="1668"/>
    <n v="30000000"/>
    <n v="10566655"/>
  </r>
  <r>
    <x v="1669"/>
    <x v="1669"/>
    <n v="27000000"/>
    <n v="4768374"/>
  </r>
  <r>
    <x v="1670"/>
    <x v="1670"/>
    <n v="27000000"/>
    <n v="-4505513"/>
  </r>
  <r>
    <x v="1671"/>
    <x v="1671"/>
    <n v="27000000"/>
    <n v="-5500000"/>
  </r>
  <r>
    <x v="1672"/>
    <x v="1672"/>
    <n v="30000000"/>
    <n v="-25536708"/>
  </r>
  <r>
    <x v="1673"/>
    <x v="1673"/>
    <n v="27000000"/>
    <n v="-12662421"/>
  </r>
  <r>
    <x v="1674"/>
    <x v="1674"/>
    <n v="13500000"/>
    <n v="323741"/>
  </r>
  <r>
    <x v="1675"/>
    <x v="1675"/>
    <n v="27000000"/>
    <n v="-16702103"/>
  </r>
  <r>
    <x v="1676"/>
    <x v="1676"/>
    <n v="27000000"/>
    <n v="-13751523"/>
  </r>
  <r>
    <x v="1677"/>
    <x v="1677"/>
    <n v="27000000"/>
    <n v="-18287436"/>
  </r>
  <r>
    <x v="1678"/>
    <x v="1678"/>
    <n v="27000000"/>
    <n v="-19513094"/>
  </r>
  <r>
    <x v="1679"/>
    <x v="1679"/>
    <n v="27000000"/>
    <n v="11536376"/>
  </r>
  <r>
    <x v="1680"/>
    <x v="1680"/>
    <n v="27000000"/>
    <n v="14008532"/>
  </r>
  <r>
    <x v="1681"/>
    <x v="1681"/>
    <n v="28000000"/>
    <n v="-22795993"/>
  </r>
  <r>
    <x v="1682"/>
    <x v="1682"/>
    <n v="15000000"/>
    <n v="-10514515"/>
  </r>
  <r>
    <x v="1683"/>
    <x v="1683"/>
    <n v="27000000"/>
    <n v="-22523765"/>
  </r>
  <r>
    <x v="1684"/>
    <x v="1684"/>
    <n v="25000000"/>
    <n v="-23910635"/>
  </r>
  <r>
    <x v="1685"/>
    <x v="1685"/>
    <n v="23000000"/>
    <n v="-22236956"/>
  </r>
  <r>
    <x v="1686"/>
    <x v="1686"/>
    <n v="26000000"/>
    <n v="-5180871"/>
  </r>
  <r>
    <x v="1687"/>
    <x v="1687"/>
    <n v="26000000"/>
    <n v="84222438"/>
  </r>
  <r>
    <x v="1688"/>
    <x v="1688"/>
    <n v="26000000"/>
    <n v="83243478"/>
  </r>
  <r>
    <x v="1689"/>
    <x v="1689"/>
    <n v="25000000"/>
    <n v="75241322"/>
  </r>
  <r>
    <x v="1690"/>
    <x v="1690"/>
    <n v="28000000"/>
    <n v="-2022635"/>
  </r>
  <r>
    <x v="1691"/>
    <x v="1691"/>
    <n v="26000000"/>
    <n v="65457688"/>
  </r>
  <r>
    <x v="1692"/>
    <x v="1692"/>
    <n v="27000000"/>
    <n v="60341380"/>
  </r>
  <r>
    <x v="1693"/>
    <x v="1693"/>
    <n v="26000000"/>
    <n v="39703412"/>
  </r>
  <r>
    <x v="1694"/>
    <x v="1694"/>
    <n v="22000000"/>
    <n v="36328680"/>
  </r>
  <r>
    <x v="1695"/>
    <x v="1695"/>
    <n v="26000000"/>
    <n v="35490000"/>
  </r>
  <r>
    <x v="1696"/>
    <x v="1696"/>
    <n v="26000000"/>
    <n v="24800000"/>
  </r>
  <r>
    <x v="1697"/>
    <x v="1697"/>
    <n v="26000000"/>
    <n v="31859105"/>
  </r>
  <r>
    <x v="1698"/>
    <x v="1698"/>
    <n v="26000000"/>
    <n v="20455802"/>
  </r>
  <r>
    <x v="1699"/>
    <x v="1699"/>
    <n v="26000000"/>
    <n v="19506619"/>
  </r>
  <r>
    <x v="1700"/>
    <x v="1700"/>
    <n v="26000000"/>
    <n v="14168080"/>
  </r>
  <r>
    <x v="1701"/>
    <x v="1701"/>
    <n v="26000000"/>
    <n v="23874933"/>
  </r>
  <r>
    <x v="1702"/>
    <x v="1702"/>
    <n v="26000000"/>
    <n v="19489752"/>
  </r>
  <r>
    <x v="1703"/>
    <x v="1703"/>
    <n v="26000000"/>
    <n v="10985501"/>
  </r>
  <r>
    <x v="1704"/>
    <x v="1704"/>
    <n v="26000000"/>
    <n v="7200000"/>
  </r>
  <r>
    <x v="1705"/>
    <x v="1705"/>
    <n v="26000000"/>
    <n v="2501651"/>
  </r>
  <r>
    <x v="1706"/>
    <x v="1706"/>
    <n v="26000000"/>
    <n v="-2777139"/>
  </r>
  <r>
    <x v="1707"/>
    <x v="1707"/>
    <n v="56000000"/>
    <n v="-1459475"/>
  </r>
  <r>
    <x v="1708"/>
    <x v="1708"/>
    <n v="42000000"/>
    <n v="-25747235"/>
  </r>
  <r>
    <x v="1709"/>
    <x v="1709"/>
    <n v="26000000"/>
    <n v="-9994022"/>
  </r>
  <r>
    <x v="1710"/>
    <x v="1710"/>
    <n v="26000000"/>
    <n v="-11530572"/>
  </r>
  <r>
    <x v="1711"/>
    <x v="1711"/>
    <n v="26000000"/>
    <n v="-12170266"/>
  </r>
  <r>
    <x v="1712"/>
    <x v="1712"/>
    <n v="22000000"/>
    <n v="-20924712"/>
  </r>
  <r>
    <x v="1713"/>
    <x v="1713"/>
    <n v="26000000"/>
    <n v="-18503478"/>
  </r>
  <r>
    <x v="1714"/>
    <x v="1714"/>
    <n v="25530000"/>
    <n v="-5482285"/>
  </r>
  <r>
    <x v="1715"/>
    <x v="1715"/>
    <n v="26000000"/>
    <n v="-13723190"/>
  </r>
  <r>
    <x v="1716"/>
    <x v="1716"/>
    <n v="15000000"/>
    <n v="18565375"/>
  </r>
  <r>
    <x v="1717"/>
    <x v="1717"/>
    <n v="30000000"/>
    <n v="-29500737"/>
  </r>
  <r>
    <x v="1718"/>
    <x v="1718"/>
    <n v="25000000"/>
    <n v="194200000"/>
  </r>
  <r>
    <x v="1719"/>
    <x v="1719"/>
    <n v="25000000"/>
    <n v="147825435"/>
  </r>
  <r>
    <x v="1720"/>
    <x v="1720"/>
    <n v="33000000"/>
    <n v="115085755"/>
  </r>
  <r>
    <x v="1721"/>
    <x v="1721"/>
    <n v="25100000"/>
    <n v="417500"/>
  </r>
  <r>
    <x v="1722"/>
    <x v="1722"/>
    <n v="25000000"/>
    <n v="120000989"/>
  </r>
  <r>
    <x v="1723"/>
    <x v="1723"/>
    <n v="26000000"/>
    <n v="761283"/>
  </r>
  <r>
    <x v="1724"/>
    <x v="1724"/>
    <n v="25000000"/>
    <n v="96945720"/>
  </r>
  <r>
    <x v="1725"/>
    <x v="1725"/>
    <n v="22000000"/>
    <n v="74067179"/>
  </r>
  <r>
    <x v="1726"/>
    <x v="1726"/>
    <n v="25000000"/>
    <n v="144705587"/>
  </r>
  <r>
    <x v="1727"/>
    <x v="1727"/>
    <n v="28000000"/>
    <n v="-24745828"/>
  </r>
  <r>
    <x v="1728"/>
    <x v="1728"/>
    <n v="80000000"/>
    <n v="4185387"/>
  </r>
  <r>
    <x v="1729"/>
    <x v="1729"/>
    <n v="30000000"/>
    <n v="52163317"/>
  </r>
  <r>
    <x v="1730"/>
    <x v="1730"/>
    <n v="30000000"/>
    <n v="50920948"/>
  </r>
  <r>
    <x v="1731"/>
    <x v="1731"/>
    <n v="25000000"/>
    <n v="55034302"/>
  </r>
  <r>
    <x v="1732"/>
    <x v="1732"/>
    <n v="25000000"/>
    <n v="53656813"/>
  </r>
  <r>
    <x v="1733"/>
    <x v="1733"/>
    <n v="25000000"/>
    <n v="51270454"/>
  </r>
  <r>
    <x v="1734"/>
    <x v="1734"/>
    <n v="25000000"/>
    <n v="49273505"/>
  </r>
  <r>
    <x v="1735"/>
    <x v="1735"/>
    <n v="25000000"/>
    <n v="109141530"/>
  </r>
  <r>
    <x v="1736"/>
    <x v="1736"/>
    <n v="26000000"/>
    <n v="45500556"/>
  </r>
  <r>
    <x v="1737"/>
    <x v="1737"/>
    <n v="25000000"/>
    <n v="46309760"/>
  </r>
  <r>
    <x v="1738"/>
    <x v="1738"/>
    <n v="45000000"/>
    <n v="44808372"/>
  </r>
  <r>
    <x v="1739"/>
    <x v="1739"/>
    <n v="25000000"/>
    <n v="52264926"/>
  </r>
  <r>
    <x v="1740"/>
    <x v="1740"/>
    <n v="25000000"/>
    <n v="45625986"/>
  </r>
  <r>
    <x v="1741"/>
    <x v="1741"/>
    <n v="25000000"/>
    <n v="31505065"/>
  </r>
  <r>
    <x v="1742"/>
    <x v="1742"/>
    <n v="25000000"/>
    <n v="30973336"/>
  </r>
  <r>
    <x v="1743"/>
    <x v="1743"/>
    <n v="25000000"/>
    <n v="29098051"/>
  </r>
  <r>
    <x v="1744"/>
    <x v="1744"/>
    <n v="25000000"/>
    <n v="35443237"/>
  </r>
  <r>
    <x v="1745"/>
    <x v="1745"/>
    <n v="17000000"/>
    <n v="65234139"/>
  </r>
  <r>
    <x v="1746"/>
    <x v="1746"/>
    <n v="25000000"/>
    <n v="26676606"/>
  </r>
  <r>
    <x v="1747"/>
    <x v="1747"/>
    <n v="25000000"/>
    <n v="27528330"/>
  </r>
  <r>
    <x v="1748"/>
    <x v="1748"/>
    <n v="25000000"/>
    <n v="26533608"/>
  </r>
  <r>
    <x v="1749"/>
    <x v="1749"/>
    <n v="30000000"/>
    <n v="21097664"/>
  </r>
  <r>
    <x v="1750"/>
    <x v="1750"/>
    <n v="26000000"/>
    <n v="58136909"/>
  </r>
  <r>
    <x v="1751"/>
    <x v="1751"/>
    <n v="25000000"/>
    <n v="21836394"/>
  </r>
  <r>
    <x v="1752"/>
    <x v="1752"/>
    <n v="26000000"/>
    <n v="21285499"/>
  </r>
  <r>
    <x v="1753"/>
    <x v="1753"/>
    <n v="25000000"/>
    <n v="22124400"/>
  </r>
  <r>
    <x v="1754"/>
    <x v="1754"/>
    <n v="25000000"/>
    <n v="19700000"/>
  </r>
  <r>
    <x v="1755"/>
    <x v="1755"/>
    <n v="25000000"/>
    <n v="19455658"/>
  </r>
  <r>
    <x v="1756"/>
    <x v="1756"/>
    <n v="23000000"/>
    <n v="20984230"/>
  </r>
  <r>
    <x v="1757"/>
    <x v="1757"/>
    <n v="25000000"/>
    <n v="41489425"/>
  </r>
  <r>
    <x v="1758"/>
    <x v="1758"/>
    <n v="25000000"/>
    <n v="16067398"/>
  </r>
  <r>
    <x v="1759"/>
    <x v="1759"/>
    <n v="25000000"/>
    <n v="15218903"/>
  </r>
  <r>
    <x v="1760"/>
    <x v="1760"/>
    <n v="25000000"/>
    <n v="14880476"/>
  </r>
  <r>
    <x v="1761"/>
    <x v="1761"/>
    <n v="25000000"/>
    <n v="14399750"/>
  </r>
  <r>
    <x v="1762"/>
    <x v="1762"/>
    <n v="25000000"/>
    <n v="13230435"/>
  </r>
  <r>
    <x v="1763"/>
    <x v="1763"/>
    <n v="25000000"/>
    <n v="14008741"/>
  </r>
  <r>
    <x v="1764"/>
    <x v="1764"/>
    <n v="25000000"/>
    <n v="11833473"/>
  </r>
  <r>
    <x v="1765"/>
    <x v="1765"/>
    <n v="25000000"/>
    <n v="23237389"/>
  </r>
  <r>
    <x v="1766"/>
    <x v="1766"/>
    <n v="25000000"/>
    <n v="11447959"/>
  </r>
  <r>
    <x v="1767"/>
    <x v="1767"/>
    <n v="25000000"/>
    <n v="20089048"/>
  </r>
  <r>
    <x v="1768"/>
    <x v="1768"/>
    <n v="20000000"/>
    <n v="15990505"/>
  </r>
  <r>
    <x v="1769"/>
    <x v="1769"/>
    <n v="17000000"/>
    <n v="18143332"/>
  </r>
  <r>
    <x v="1770"/>
    <x v="1770"/>
    <n v="25000000"/>
    <n v="10000629"/>
  </r>
  <r>
    <x v="1771"/>
    <x v="1771"/>
    <n v="30000000"/>
    <n v="4604054"/>
  </r>
  <r>
    <x v="1772"/>
    <x v="1772"/>
    <n v="25000000"/>
    <n v="16597830"/>
  </r>
  <r>
    <x v="1773"/>
    <x v="1773"/>
    <n v="20000000"/>
    <n v="13687630"/>
  </r>
  <r>
    <x v="1774"/>
    <x v="1774"/>
    <n v="25000000"/>
    <n v="7553210"/>
  </r>
  <r>
    <x v="1775"/>
    <x v="1775"/>
    <n v="25000000"/>
    <n v="6526393"/>
  </r>
  <r>
    <x v="1776"/>
    <x v="1776"/>
    <n v="25500000"/>
    <n v="-25458771"/>
  </r>
  <r>
    <x v="1777"/>
    <x v="1777"/>
    <n v="30000000"/>
    <n v="1655091"/>
  </r>
  <r>
    <x v="1778"/>
    <x v="1778"/>
    <n v="25000000"/>
    <n v="5012990"/>
  </r>
  <r>
    <x v="1779"/>
    <x v="1779"/>
    <n v="25000000"/>
    <n v="7368960"/>
  </r>
  <r>
    <x v="1780"/>
    <x v="1780"/>
    <n v="25000000"/>
    <n v="-10500000"/>
  </r>
  <r>
    <x v="1781"/>
    <x v="1781"/>
    <n v="25000000"/>
    <n v="4247405"/>
  </r>
  <r>
    <x v="1782"/>
    <x v="1782"/>
    <n v="25000000"/>
    <n v="615792"/>
  </r>
  <r>
    <x v="1783"/>
    <x v="1783"/>
    <n v="25000000"/>
    <n v="3341469"/>
  </r>
  <r>
    <x v="1784"/>
    <x v="1784"/>
    <n v="21150000"/>
    <n v="4440119"/>
  </r>
  <r>
    <x v="1785"/>
    <x v="1785"/>
    <n v="27000000"/>
    <n v="-2055787"/>
  </r>
  <r>
    <x v="1786"/>
    <x v="1786"/>
    <n v="25000000"/>
    <n v="8631221"/>
  </r>
  <r>
    <x v="1787"/>
    <x v="1787"/>
    <n v="25000000"/>
    <n v="12738400"/>
  </r>
  <r>
    <x v="1788"/>
    <x v="1788"/>
    <n v="30000000"/>
    <n v="-8164216"/>
  </r>
  <r>
    <x v="1789"/>
    <x v="1789"/>
    <n v="23000000"/>
    <n v="-7214368"/>
  </r>
  <r>
    <x v="1790"/>
    <x v="1790"/>
    <n v="25000000"/>
    <n v="-3445415"/>
  </r>
  <r>
    <x v="1791"/>
    <x v="1791"/>
    <n v="25000000"/>
    <n v="-2800000"/>
  </r>
  <r>
    <x v="1792"/>
    <x v="1792"/>
    <n v="25000000"/>
    <n v="-1472045"/>
  </r>
  <r>
    <x v="1793"/>
    <x v="1793"/>
    <n v="25000000"/>
    <n v="-957510"/>
  </r>
  <r>
    <x v="1794"/>
    <x v="1794"/>
    <n v="25000000"/>
    <n v="-2533006"/>
  </r>
  <r>
    <x v="1795"/>
    <x v="1795"/>
    <n v="25000000"/>
    <n v="-7208969"/>
  </r>
  <r>
    <x v="1796"/>
    <x v="1796"/>
    <n v="25000000"/>
    <n v="-7281777"/>
  </r>
  <r>
    <x v="1797"/>
    <x v="1797"/>
    <n v="13000000"/>
    <n v="2361537"/>
  </r>
  <r>
    <x v="1798"/>
    <x v="1798"/>
    <n v="26000000"/>
    <n v="-9352616"/>
  </r>
  <r>
    <x v="1799"/>
    <x v="1799"/>
    <n v="25000000"/>
    <n v="-8881923"/>
  </r>
  <r>
    <x v="1800"/>
    <x v="1800"/>
    <n v="25000000"/>
    <n v="-9908458"/>
  </r>
  <r>
    <x v="1801"/>
    <x v="1801"/>
    <n v="16000000"/>
    <n v="-954324"/>
  </r>
  <r>
    <x v="1802"/>
    <x v="1802"/>
    <n v="8000000"/>
    <n v="9427926"/>
  </r>
  <r>
    <x v="1803"/>
    <x v="1803"/>
    <n v="25000000"/>
    <n v="-10016428"/>
  </r>
  <r>
    <x v="1804"/>
    <x v="1804"/>
    <n v="25000000"/>
    <n v="-10362510"/>
  </r>
  <r>
    <x v="1805"/>
    <x v="1805"/>
    <n v="25000000"/>
    <n v="-10410556"/>
  </r>
  <r>
    <x v="1806"/>
    <x v="1806"/>
    <n v="25000000"/>
    <n v="-10904697"/>
  </r>
  <r>
    <x v="1807"/>
    <x v="1807"/>
    <n v="25000000"/>
    <n v="-11026468"/>
  </r>
  <r>
    <x v="1808"/>
    <x v="1808"/>
    <n v="30000000"/>
    <n v="-28134226"/>
  </r>
  <r>
    <x v="1809"/>
    <x v="1809"/>
    <n v="25000000"/>
    <n v="-6139597"/>
  </r>
  <r>
    <x v="1810"/>
    <x v="1810"/>
    <n v="25000000"/>
    <n v="-11961340"/>
  </r>
  <r>
    <x v="1811"/>
    <x v="1811"/>
    <n v="25000000"/>
    <n v="3831145"/>
  </r>
  <r>
    <x v="1812"/>
    <x v="1812"/>
    <n v="25000000"/>
    <n v="-13461796"/>
  </r>
  <r>
    <x v="1813"/>
    <x v="1813"/>
    <n v="25000000"/>
    <n v="-13991568"/>
  </r>
  <r>
    <x v="1814"/>
    <x v="1814"/>
    <n v="26000000"/>
    <n v="-13811358"/>
  </r>
  <r>
    <x v="1815"/>
    <x v="1815"/>
    <n v="25000000"/>
    <n v="-13900000"/>
  </r>
  <r>
    <x v="1816"/>
    <x v="1816"/>
    <n v="25000000"/>
    <n v="-11348338"/>
  </r>
  <r>
    <x v="1817"/>
    <x v="1817"/>
    <n v="28000000"/>
    <n v="-16969037"/>
  </r>
  <r>
    <x v="1818"/>
    <x v="1818"/>
    <n v="25000000"/>
    <n v="-14230040"/>
  </r>
  <r>
    <x v="1819"/>
    <x v="1819"/>
    <n v="25000000"/>
    <n v="-14088250"/>
  </r>
  <r>
    <x v="1820"/>
    <x v="1820"/>
    <n v="25000000"/>
    <n v="-14280633"/>
  </r>
  <r>
    <x v="1821"/>
    <x v="1821"/>
    <n v="25000000"/>
    <n v="-14885685"/>
  </r>
  <r>
    <x v="1822"/>
    <x v="1822"/>
    <n v="14000000"/>
    <n v="35122319"/>
  </r>
  <r>
    <x v="1823"/>
    <x v="1823"/>
    <n v="25000000"/>
    <n v="-14930000"/>
  </r>
  <r>
    <x v="1824"/>
    <x v="1824"/>
    <n v="25000000"/>
    <n v="-14675559"/>
  </r>
  <r>
    <x v="1825"/>
    <x v="1825"/>
    <n v="25000000"/>
    <n v="-17843067"/>
  </r>
  <r>
    <x v="1826"/>
    <x v="1826"/>
    <n v="17000000"/>
    <n v="-7713686"/>
  </r>
  <r>
    <x v="1827"/>
    <x v="1827"/>
    <n v="25000000"/>
    <n v="-24943308"/>
  </r>
  <r>
    <x v="1828"/>
    <x v="1828"/>
    <n v="25000000"/>
    <n v="-19345223"/>
  </r>
  <r>
    <x v="1829"/>
    <x v="1829"/>
    <n v="25000000"/>
    <n v="-19483292"/>
  </r>
  <r>
    <x v="1830"/>
    <x v="1830"/>
    <n v="25000000"/>
    <n v="-19871876"/>
  </r>
  <r>
    <x v="1831"/>
    <x v="1831"/>
    <n v="25000000"/>
    <n v="-20935667"/>
  </r>
  <r>
    <x v="1832"/>
    <x v="1832"/>
    <n v="15000000"/>
    <n v="-10993094"/>
  </r>
  <r>
    <x v="1833"/>
    <x v="1833"/>
    <n v="25000000"/>
    <n v="-21926608"/>
  </r>
  <r>
    <x v="1834"/>
    <x v="1834"/>
    <n v="25000000"/>
    <n v="-23450000"/>
  </r>
  <r>
    <x v="1835"/>
    <x v="1835"/>
    <n v="25000000"/>
    <n v="-24128473"/>
  </r>
  <r>
    <x v="1836"/>
    <x v="1836"/>
    <n v="25000000"/>
    <n v="-24222577"/>
  </r>
  <r>
    <x v="1837"/>
    <x v="1837"/>
    <n v="25000000"/>
    <n v="-23813043"/>
  </r>
  <r>
    <x v="1838"/>
    <x v="1838"/>
    <n v="13500000"/>
    <n v="-13414567"/>
  </r>
  <r>
    <x v="1839"/>
    <x v="1839"/>
    <n v="20000000"/>
    <n v="-18302044"/>
  </r>
  <r>
    <x v="1840"/>
    <x v="1840"/>
    <n v="25000000"/>
    <n v="-24816338"/>
  </r>
  <r>
    <x v="1841"/>
    <x v="1841"/>
    <n v="25000000"/>
    <n v="-24865096"/>
  </r>
  <r>
    <x v="1842"/>
    <x v="1842"/>
    <n v="25000000"/>
    <n v="-8030610"/>
  </r>
  <r>
    <x v="1843"/>
    <x v="1843"/>
    <n v="14000000"/>
    <n v="20700000"/>
  </r>
  <r>
    <x v="1844"/>
    <x v="1844"/>
    <n v="25000000"/>
    <n v="-24282247"/>
  </r>
  <r>
    <x v="1845"/>
    <x v="1845"/>
    <n v="25000000"/>
    <n v="84713132"/>
  </r>
  <r>
    <x v="1846"/>
    <x v="1846"/>
    <n v="24000000"/>
    <n v="46269171"/>
  </r>
  <r>
    <x v="1847"/>
    <x v="1847"/>
    <n v="24000000"/>
    <n v="77334374"/>
  </r>
  <r>
    <x v="1848"/>
    <x v="1848"/>
    <n v="25000000"/>
    <n v="-23487185"/>
  </r>
  <r>
    <x v="1849"/>
    <x v="1849"/>
    <n v="24000000"/>
    <n v="41182182"/>
  </r>
  <r>
    <x v="1850"/>
    <x v="1850"/>
    <n v="24000000"/>
    <n v="33262492"/>
  </r>
  <r>
    <x v="1851"/>
    <x v="1851"/>
    <n v="8200000"/>
    <n v="71800000"/>
  </r>
  <r>
    <x v="1852"/>
    <x v="1852"/>
    <n v="24000000"/>
    <n v="50608545"/>
  </r>
  <r>
    <x v="1853"/>
    <x v="1853"/>
    <n v="24000000"/>
    <n v="17895491"/>
  </r>
  <r>
    <x v="1854"/>
    <x v="1854"/>
    <n v="24000000"/>
    <n v="15989008"/>
  </r>
  <r>
    <x v="1855"/>
    <x v="1855"/>
    <n v="24000000"/>
    <n v="8662299"/>
  </r>
  <r>
    <x v="1856"/>
    <x v="1856"/>
    <n v="24000000"/>
    <n v="7452765"/>
  </r>
  <r>
    <x v="1857"/>
    <x v="1857"/>
    <n v="24000000"/>
    <n v="1167270"/>
  </r>
  <r>
    <x v="1858"/>
    <x v="1858"/>
    <n v="25000000"/>
    <n v="7416109"/>
  </r>
  <r>
    <x v="1859"/>
    <x v="1859"/>
    <n v="24000000"/>
    <n v="-23979782"/>
  </r>
  <r>
    <x v="1860"/>
    <x v="1860"/>
    <n v="24000000"/>
    <n v="4871190"/>
  </r>
  <r>
    <x v="1861"/>
    <x v="1861"/>
    <n v="24000000"/>
    <n v="-7035257"/>
  </r>
  <r>
    <x v="1862"/>
    <x v="1862"/>
    <n v="24000000"/>
    <n v="-7709024"/>
  </r>
  <r>
    <x v="1863"/>
    <x v="1863"/>
    <n v="24000000"/>
    <n v="-11000000"/>
  </r>
  <r>
    <x v="1864"/>
    <x v="1864"/>
    <n v="24000000"/>
    <n v="-11627590"/>
  </r>
  <r>
    <x v="1865"/>
    <x v="1865"/>
    <n v="24000000"/>
    <n v="-15572796"/>
  </r>
  <r>
    <x v="1866"/>
    <x v="1866"/>
    <n v="24000000"/>
    <n v="-14360758"/>
  </r>
  <r>
    <x v="1867"/>
    <x v="1867"/>
    <n v="24000000"/>
    <n v="1003072"/>
  </r>
  <r>
    <x v="1868"/>
    <x v="1868"/>
    <n v="23000000"/>
    <n v="-16855194"/>
  </r>
  <r>
    <x v="1869"/>
    <x v="1869"/>
    <n v="28000000"/>
    <n v="-27330724"/>
  </r>
  <r>
    <x v="1870"/>
    <x v="1870"/>
    <n v="24000000"/>
    <n v="-23957120"/>
  </r>
  <r>
    <x v="1871"/>
    <x v="1871"/>
    <n v="24000000"/>
    <n v="-774089"/>
  </r>
  <r>
    <x v="1872"/>
    <x v="1872"/>
    <n v="24000000"/>
    <n v="-19289545"/>
  </r>
  <r>
    <x v="1873"/>
    <x v="1873"/>
    <n v="23600000"/>
    <n v="51990286"/>
  </r>
  <r>
    <x v="1874"/>
    <x v="1874"/>
    <n v="20000000"/>
    <n v="141487252"/>
  </r>
  <r>
    <x v="1875"/>
    <x v="1875"/>
    <n v="18000000"/>
    <n v="272158751"/>
  </r>
  <r>
    <x v="1876"/>
    <x v="1876"/>
    <n v="19000000"/>
    <n v="46807024"/>
  </r>
  <r>
    <x v="1877"/>
    <x v="1877"/>
    <n v="23000000"/>
    <n v="63930411"/>
  </r>
  <r>
    <x v="1878"/>
    <x v="1878"/>
    <n v="23000000"/>
    <n v="30302314"/>
  </r>
  <r>
    <x v="1879"/>
    <x v="1879"/>
    <n v="12500000"/>
    <n v="28462534"/>
  </r>
  <r>
    <x v="1880"/>
    <x v="1880"/>
    <n v="23000000"/>
    <n v="16235088"/>
  </r>
  <r>
    <x v="1881"/>
    <x v="1881"/>
    <n v="23000000"/>
    <n v="4338033"/>
  </r>
  <r>
    <x v="1882"/>
    <x v="1882"/>
    <n v="23000000"/>
    <n v="2556065"/>
  </r>
  <r>
    <x v="1883"/>
    <x v="1883"/>
    <n v="23000000"/>
    <n v="-1026818"/>
  </r>
  <r>
    <x v="1884"/>
    <x v="1884"/>
    <n v="25000000"/>
    <n v="-24995244"/>
  </r>
  <r>
    <x v="1885"/>
    <x v="1885"/>
    <n v="23000000"/>
    <n v="-4346385"/>
  </r>
  <r>
    <x v="1886"/>
    <x v="1886"/>
    <n v="23000000"/>
    <n v="-9980747"/>
  </r>
  <r>
    <x v="1887"/>
    <x v="1887"/>
    <n v="23000000"/>
    <n v="-4065142"/>
  </r>
  <r>
    <x v="1888"/>
    <x v="1888"/>
    <n v="23000000"/>
    <n v="-2236987"/>
  </r>
  <r>
    <x v="1889"/>
    <x v="1889"/>
    <n v="23000000"/>
    <n v="-10217492"/>
  </r>
  <r>
    <x v="1890"/>
    <x v="1890"/>
    <n v="23000000"/>
    <n v="-11491577"/>
  </r>
  <r>
    <x v="1891"/>
    <x v="1891"/>
    <n v="23000000"/>
    <n v="-12339853"/>
  </r>
  <r>
    <x v="1892"/>
    <x v="1892"/>
    <n v="23000000"/>
    <n v="-15565274"/>
  </r>
  <r>
    <x v="1893"/>
    <x v="1893"/>
    <n v="19430000"/>
    <n v="-13320925"/>
  </r>
  <r>
    <x v="1894"/>
    <x v="1894"/>
    <n v="23000000"/>
    <n v="-20291812"/>
  </r>
  <r>
    <x v="1895"/>
    <x v="1895"/>
    <n v="23000000"/>
    <n v="-6876149"/>
  </r>
  <r>
    <x v="1896"/>
    <x v="1896"/>
    <n v="25000000"/>
    <n v="46975611"/>
  </r>
  <r>
    <x v="1897"/>
    <x v="1897"/>
    <n v="22700000"/>
    <n v="15419483"/>
  </r>
  <r>
    <x v="1898"/>
    <x v="1898"/>
    <n v="22500000"/>
    <n v="-18309470"/>
  </r>
  <r>
    <x v="1899"/>
    <x v="1899"/>
    <n v="22000000"/>
    <n v="195631306"/>
  </r>
  <r>
    <x v="1900"/>
    <x v="1900"/>
    <n v="23000000"/>
    <n v="153483808"/>
  </r>
  <r>
    <x v="1901"/>
    <x v="1901"/>
    <n v="22000000"/>
    <n v="122833357"/>
  </r>
  <r>
    <x v="1902"/>
    <x v="1902"/>
    <n v="20000000"/>
    <n v="55597042"/>
  </r>
  <r>
    <x v="1903"/>
    <x v="1903"/>
    <n v="22000000"/>
    <n v="68636983"/>
  </r>
  <r>
    <x v="1904"/>
    <x v="1904"/>
    <n v="35000000"/>
    <n v="35960517"/>
  </r>
  <r>
    <x v="1905"/>
    <x v="1905"/>
    <n v="22000000"/>
    <n v="33762229"/>
  </r>
  <r>
    <x v="1906"/>
    <x v="1906"/>
    <n v="22000000"/>
    <n v="32235441"/>
  </r>
  <r>
    <x v="1907"/>
    <x v="1907"/>
    <n v="22000000"/>
    <n v="28728000"/>
  </r>
  <r>
    <x v="1908"/>
    <x v="1908"/>
    <n v="22000000"/>
    <n v="18270895"/>
  </r>
  <r>
    <x v="1909"/>
    <x v="1909"/>
    <n v="22000000"/>
    <n v="37696176"/>
  </r>
  <r>
    <x v="1910"/>
    <x v="1910"/>
    <n v="22000000"/>
    <n v="29483949"/>
  </r>
  <r>
    <x v="1911"/>
    <x v="1911"/>
    <n v="22000000"/>
    <n v="14020063"/>
  </r>
  <r>
    <x v="1912"/>
    <x v="1912"/>
    <n v="21000000"/>
    <n v="12313582"/>
  </r>
  <r>
    <x v="1913"/>
    <x v="1913"/>
    <n v="22000000"/>
    <n v="3842000"/>
  </r>
  <r>
    <x v="1914"/>
    <x v="1914"/>
    <n v="22000000"/>
    <n v="264487"/>
  </r>
  <r>
    <x v="1915"/>
    <x v="1915"/>
    <n v="26000000"/>
    <n v="4659817"/>
  </r>
  <r>
    <x v="1916"/>
    <x v="1916"/>
    <n v="22000000"/>
    <n v="-2648431"/>
  </r>
  <r>
    <x v="1917"/>
    <x v="1917"/>
    <n v="22000000"/>
    <n v="27002815"/>
  </r>
  <r>
    <x v="1918"/>
    <x v="1918"/>
    <n v="22000000"/>
    <n v="-2716218"/>
  </r>
  <r>
    <x v="1919"/>
    <x v="1919"/>
    <n v="22000000"/>
    <n v="8059386"/>
  </r>
  <r>
    <x v="1920"/>
    <x v="1920"/>
    <n v="30000000"/>
    <n v="-12048569"/>
  </r>
  <r>
    <x v="1921"/>
    <x v="1921"/>
    <n v="22000000"/>
    <n v="7997095"/>
  </r>
  <r>
    <x v="1922"/>
    <x v="1922"/>
    <n v="22000000"/>
    <n v="-7747170"/>
  </r>
  <r>
    <x v="1923"/>
    <x v="1923"/>
    <n v="22000000"/>
    <n v="-2216223"/>
  </r>
  <r>
    <x v="1924"/>
    <x v="1924"/>
    <n v="22000000"/>
    <n v="-8444012"/>
  </r>
  <r>
    <x v="1925"/>
    <x v="1925"/>
    <n v="22000000"/>
    <n v="-9215287"/>
  </r>
  <r>
    <x v="1926"/>
    <x v="1926"/>
    <n v="23500000"/>
    <n v="-12803790"/>
  </r>
  <r>
    <x v="1927"/>
    <x v="1927"/>
    <n v="22000000"/>
    <n v="-16025347"/>
  </r>
  <r>
    <x v="1928"/>
    <x v="1928"/>
    <n v="25000000"/>
    <n v="-20000000"/>
  </r>
  <r>
    <x v="1929"/>
    <x v="1929"/>
    <n v="22000000"/>
    <n v="-12305895"/>
  </r>
  <r>
    <x v="1930"/>
    <x v="1930"/>
    <n v="25000000"/>
    <n v="-8972134"/>
  </r>
  <r>
    <x v="1931"/>
    <x v="1931"/>
    <n v="21000000"/>
    <n v="-16601608"/>
  </r>
  <r>
    <x v="1932"/>
    <x v="1932"/>
    <n v="22000000"/>
    <n v="-20949555"/>
  </r>
  <r>
    <x v="1933"/>
    <x v="1933"/>
    <n v="2000000"/>
    <n v="11746550"/>
  </r>
  <r>
    <x v="1934"/>
    <x v="1934"/>
    <n v="22000000"/>
    <n v="-1331157"/>
  </r>
  <r>
    <x v="1935"/>
    <x v="1935"/>
    <n v="22000000"/>
    <n v="-19036988"/>
  </r>
  <r>
    <x v="1936"/>
    <x v="1936"/>
    <n v="22000000"/>
    <n v="-20203976"/>
  </r>
  <r>
    <x v="1937"/>
    <x v="1937"/>
    <n v="16000000"/>
    <n v="-15365723"/>
  </r>
  <r>
    <x v="1938"/>
    <x v="1938"/>
    <n v="22000000"/>
    <n v="-10673164"/>
  </r>
  <r>
    <x v="1939"/>
    <x v="1939"/>
    <n v="25000000"/>
    <n v="24024969"/>
  </r>
  <r>
    <x v="1940"/>
    <x v="1940"/>
    <n v="21500000"/>
    <n v="794341"/>
  </r>
  <r>
    <x v="1941"/>
    <x v="1941"/>
    <n v="21500000"/>
    <n v="2862501"/>
  </r>
  <r>
    <x v="1942"/>
    <x v="1942"/>
    <n v="17000000"/>
    <n v="-315648"/>
  </r>
  <r>
    <x v="1943"/>
    <x v="1943"/>
    <n v="21000000"/>
    <n v="25700000"/>
  </r>
  <r>
    <x v="1944"/>
    <x v="1944"/>
    <n v="21000000"/>
    <n v="31008288"/>
  </r>
  <r>
    <x v="1945"/>
    <x v="1945"/>
    <n v="9000000"/>
    <n v="-420316"/>
  </r>
  <r>
    <x v="1946"/>
    <x v="1946"/>
    <n v="17000000"/>
    <n v="25660000"/>
  </r>
  <r>
    <x v="1947"/>
    <x v="1947"/>
    <n v="21000000"/>
    <n v="19219708"/>
  </r>
  <r>
    <x v="1948"/>
    <x v="1948"/>
    <n v="21000000"/>
    <n v="111088910"/>
  </r>
  <r>
    <x v="1949"/>
    <x v="1949"/>
    <n v="21000000"/>
    <n v="15581633"/>
  </r>
  <r>
    <x v="1950"/>
    <x v="1950"/>
    <n v="21000000"/>
    <n v="4296447"/>
  </r>
  <r>
    <x v="1951"/>
    <x v="1951"/>
    <n v="20000000"/>
    <n v="4848292"/>
  </r>
  <r>
    <x v="1952"/>
    <x v="1952"/>
    <n v="21000000"/>
    <n v="-3242913"/>
  </r>
  <r>
    <x v="1953"/>
    <x v="1953"/>
    <n v="17000000"/>
    <n v="-7569012"/>
  </r>
  <r>
    <x v="1954"/>
    <x v="1954"/>
    <n v="21000000"/>
    <n v="-4715640"/>
  </r>
  <r>
    <x v="1955"/>
    <x v="1955"/>
    <n v="21000000"/>
    <n v="-14169043"/>
  </r>
  <r>
    <x v="1956"/>
    <x v="1956"/>
    <n v="20000000"/>
    <n v="4104113"/>
  </r>
  <r>
    <x v="1957"/>
    <x v="1957"/>
    <n v="21000000"/>
    <n v="-20984407"/>
  </r>
  <r>
    <x v="1958"/>
    <x v="1958"/>
    <n v="21000000"/>
    <n v="-20041681"/>
  </r>
  <r>
    <x v="1959"/>
    <x v="1959"/>
    <n v="35000000"/>
    <n v="34700000"/>
  </r>
  <r>
    <x v="1960"/>
    <x v="1960"/>
    <n v="31000000"/>
    <n v="-28159583"/>
  </r>
  <r>
    <x v="1961"/>
    <x v="1961"/>
    <n v="18000000"/>
    <n v="224374454"/>
  </r>
  <r>
    <x v="1962"/>
    <x v="1962"/>
    <n v="18000000"/>
    <n v="155585516"/>
  </r>
  <r>
    <x v="1963"/>
    <x v="1963"/>
    <n v="19400870"/>
    <n v="108899130"/>
  </r>
  <r>
    <x v="1964"/>
    <x v="1964"/>
    <n v="20000000"/>
    <n v="259297"/>
  </r>
  <r>
    <x v="1965"/>
    <x v="1965"/>
    <n v="28000000"/>
    <n v="125665036"/>
  </r>
  <r>
    <x v="1966"/>
    <x v="1966"/>
    <n v="33000000"/>
    <n v="99541238"/>
  </r>
  <r>
    <x v="1967"/>
    <x v="1967"/>
    <n v="19000000"/>
    <n v="111727000"/>
  </r>
  <r>
    <x v="1968"/>
    <x v="1968"/>
    <n v="20000000"/>
    <n v="101697350"/>
  </r>
  <r>
    <x v="1969"/>
    <x v="1969"/>
    <n v="20000000"/>
    <n v="97224271"/>
  </r>
  <r>
    <x v="1970"/>
    <x v="1970"/>
    <n v="20000000"/>
    <n v="82922376"/>
  </r>
  <r>
    <x v="1971"/>
    <x v="1971"/>
    <n v="20000000"/>
    <n v="74497271"/>
  </r>
  <r>
    <x v="1972"/>
    <x v="1972"/>
    <n v="20000000"/>
    <n v="117387272"/>
  </r>
  <r>
    <x v="1973"/>
    <x v="1973"/>
    <n v="32000000"/>
    <n v="50301521"/>
  </r>
  <r>
    <x v="1974"/>
    <x v="1974"/>
    <n v="20000000"/>
    <n v="64518155"/>
  </r>
  <r>
    <x v="1975"/>
    <x v="1975"/>
    <n v="35000000"/>
    <n v="46257845"/>
  </r>
  <r>
    <x v="1976"/>
    <x v="1976"/>
    <n v="18000000"/>
    <n v="52360285"/>
  </r>
  <r>
    <x v="1977"/>
    <x v="1977"/>
    <n v="37000000"/>
    <n v="32148997"/>
  </r>
  <r>
    <x v="1978"/>
    <x v="1978"/>
    <n v="20000000"/>
    <n v="62624961"/>
  </r>
  <r>
    <x v="1979"/>
    <x v="1979"/>
    <n v="20000000"/>
    <n v="47325559"/>
  </r>
  <r>
    <x v="1980"/>
    <x v="1980"/>
    <n v="20000000"/>
    <n v="42933793"/>
  </r>
  <r>
    <x v="1981"/>
    <x v="1981"/>
    <n v="20000000"/>
    <n v="36667870"/>
  </r>
  <r>
    <x v="1982"/>
    <x v="1982"/>
    <n v="20000000"/>
    <n v="36398162"/>
  </r>
  <r>
    <x v="1983"/>
    <x v="1983"/>
    <n v="20000000"/>
    <n v="40072596"/>
  </r>
  <r>
    <x v="1984"/>
    <x v="1984"/>
    <n v="20000000"/>
    <n v="36362352"/>
  </r>
  <r>
    <x v="1985"/>
    <x v="1985"/>
    <n v="20000000"/>
    <n v="36154094"/>
  </r>
  <r>
    <x v="1986"/>
    <x v="1986"/>
    <n v="20000000"/>
    <n v="45623128"/>
  </r>
  <r>
    <x v="1987"/>
    <x v="1987"/>
    <n v="20000000"/>
    <n v="28546578"/>
  </r>
  <r>
    <x v="1988"/>
    <x v="1988"/>
    <n v="20000000"/>
    <n v="28423368"/>
  </r>
  <r>
    <x v="1989"/>
    <x v="1989"/>
    <n v="20000000"/>
    <n v="32066000"/>
  </r>
  <r>
    <x v="1990"/>
    <x v="1990"/>
    <n v="20000000"/>
    <n v="27887943"/>
  </r>
  <r>
    <x v="1991"/>
    <x v="1991"/>
    <n v="20000000"/>
    <n v="26363118"/>
  </r>
  <r>
    <x v="1992"/>
    <x v="1992"/>
    <n v="20000000"/>
    <n v="27852604"/>
  </r>
  <r>
    <x v="1993"/>
    <x v="1993"/>
    <n v="30000000"/>
    <n v="15542421"/>
  </r>
  <r>
    <x v="1994"/>
    <x v="1994"/>
    <n v="20000000"/>
    <n v="22652003"/>
  </r>
  <r>
    <x v="1995"/>
    <x v="1995"/>
    <n v="20000000"/>
    <n v="19737645"/>
  </r>
  <r>
    <x v="1996"/>
    <x v="1996"/>
    <n v="20000000"/>
    <n v="24988180"/>
  </r>
  <r>
    <x v="1997"/>
    <x v="1997"/>
    <n v="22000000"/>
    <n v="17263506"/>
  </r>
  <r>
    <x v="1998"/>
    <x v="1998"/>
    <n v="20000000"/>
    <n v="19143839"/>
  </r>
  <r>
    <x v="1999"/>
    <x v="1999"/>
    <n v="20000000"/>
    <n v="17672350"/>
  </r>
  <r>
    <x v="2000"/>
    <x v="2000"/>
    <n v="20000000"/>
    <n v="18037513"/>
  </r>
  <r>
    <x v="2001"/>
    <x v="2001"/>
    <n v="20000000"/>
    <n v="17442180"/>
  </r>
  <r>
    <x v="2002"/>
    <x v="2002"/>
    <n v="20000000"/>
    <n v="15596227"/>
  </r>
  <r>
    <x v="2003"/>
    <x v="2003"/>
    <n v="20000000"/>
    <n v="15422828"/>
  </r>
  <r>
    <x v="2004"/>
    <x v="2004"/>
    <n v="20000000"/>
    <n v="16658108"/>
  </r>
  <r>
    <x v="2005"/>
    <x v="2005"/>
    <n v="25000000"/>
    <n v="9300771"/>
  </r>
  <r>
    <x v="2006"/>
    <x v="2006"/>
    <n v="19800000"/>
    <n v="14490142"/>
  </r>
  <r>
    <x v="2007"/>
    <x v="2007"/>
    <n v="20000000"/>
    <n v="13422556"/>
  </r>
  <r>
    <x v="2008"/>
    <x v="2008"/>
    <n v="30000000"/>
    <n v="2774834"/>
  </r>
  <r>
    <x v="2009"/>
    <x v="2009"/>
    <n v="11000000"/>
    <n v="23334256"/>
  </r>
  <r>
    <x v="2010"/>
    <x v="2010"/>
    <n v="20000000"/>
    <n v="12051917"/>
  </r>
  <r>
    <x v="2011"/>
    <x v="2011"/>
    <n v="20000000"/>
    <n v="12014289"/>
  </r>
  <r>
    <x v="2012"/>
    <x v="2012"/>
    <n v="20000000"/>
    <n v="11838002"/>
  </r>
  <r>
    <x v="2013"/>
    <x v="2013"/>
    <n v="20000000"/>
    <n v="16874745"/>
  </r>
  <r>
    <x v="2014"/>
    <x v="2014"/>
    <n v="35000000"/>
    <n v="-4920684"/>
  </r>
  <r>
    <x v="2015"/>
    <x v="2015"/>
    <n v="19000000"/>
    <n v="16033759"/>
  </r>
  <r>
    <x v="2016"/>
    <x v="2016"/>
    <n v="20000000"/>
    <n v="9753944"/>
  </r>
  <r>
    <x v="2017"/>
    <x v="2017"/>
    <n v="20000000"/>
    <n v="11146570"/>
  </r>
  <r>
    <x v="2018"/>
    <x v="2018"/>
    <n v="20000000"/>
    <n v="7277055"/>
  </r>
  <r>
    <x v="2019"/>
    <x v="2019"/>
    <n v="27000000"/>
    <n v="-123471"/>
  </r>
  <r>
    <x v="2020"/>
    <x v="2020"/>
    <n v="20000000"/>
    <n v="33146000"/>
  </r>
  <r>
    <x v="2021"/>
    <x v="2021"/>
    <n v="20000000"/>
    <n v="10028592"/>
  </r>
  <r>
    <x v="2022"/>
    <x v="2022"/>
    <n v="20000000"/>
    <n v="14126138"/>
  </r>
  <r>
    <x v="2023"/>
    <x v="2023"/>
    <n v="20000000"/>
    <n v="5677801"/>
  </r>
  <r>
    <x v="2024"/>
    <x v="2024"/>
    <n v="20000000"/>
    <n v="6415649"/>
  </r>
  <r>
    <x v="2025"/>
    <x v="2025"/>
    <n v="20000000"/>
    <n v="6003149"/>
  </r>
  <r>
    <x v="2026"/>
    <x v="2026"/>
    <n v="20000000"/>
    <n v="5584685"/>
  </r>
  <r>
    <x v="2027"/>
    <x v="2027"/>
    <n v="20000000"/>
    <n v="9975979"/>
  </r>
  <r>
    <x v="2028"/>
    <x v="2028"/>
    <n v="20000000"/>
    <n v="11584722"/>
  </r>
  <r>
    <x v="2029"/>
    <x v="2029"/>
    <n v="20000000"/>
    <n v="3179303"/>
  </r>
  <r>
    <x v="2030"/>
    <x v="2030"/>
    <n v="9000000"/>
    <n v="14078294"/>
  </r>
  <r>
    <x v="2031"/>
    <x v="2031"/>
    <n v="20000000"/>
    <n v="1413105"/>
  </r>
  <r>
    <x v="2032"/>
    <x v="2032"/>
    <n v="20000000"/>
    <n v="5077977"/>
  </r>
  <r>
    <x v="2033"/>
    <x v="2033"/>
    <n v="20000000"/>
    <n v="3292105"/>
  </r>
  <r>
    <x v="2034"/>
    <x v="2034"/>
    <n v="40000000"/>
    <n v="-19083691"/>
  </r>
  <r>
    <x v="2035"/>
    <x v="2035"/>
    <n v="20000000"/>
    <n v="1200000"/>
  </r>
  <r>
    <x v="2036"/>
    <x v="2036"/>
    <n v="20000000"/>
    <n v="241395"/>
  </r>
  <r>
    <x v="2037"/>
    <x v="1405"/>
    <n v="806947"/>
    <n v="31193053"/>
  </r>
  <r>
    <x v="2038"/>
    <x v="2037"/>
    <n v="40000000"/>
    <n v="-20848136"/>
  </r>
  <r>
    <x v="2039"/>
    <x v="2038"/>
    <n v="20000000"/>
    <n v="3393765"/>
  </r>
  <r>
    <x v="2040"/>
    <x v="2039"/>
    <n v="20000000"/>
    <n v="-1117120"/>
  </r>
  <r>
    <x v="2041"/>
    <x v="2040"/>
    <n v="20000000"/>
    <n v="-11500000"/>
  </r>
  <r>
    <x v="2042"/>
    <x v="2041"/>
    <n v="30000000"/>
    <n v="-11747316"/>
  </r>
  <r>
    <x v="2043"/>
    <x v="2042"/>
    <n v="20000000"/>
    <n v="-338013"/>
  </r>
  <r>
    <x v="2044"/>
    <x v="2043"/>
    <n v="15000000"/>
    <n v="3352454"/>
  </r>
  <r>
    <x v="2045"/>
    <x v="2044"/>
    <n v="20000000"/>
    <n v="-2196204"/>
  </r>
  <r>
    <x v="2046"/>
    <x v="2045"/>
    <n v="20000000"/>
    <n v="-2470843"/>
  </r>
  <r>
    <x v="2047"/>
    <x v="2046"/>
    <n v="19000000"/>
    <n v="6753840"/>
  </r>
  <r>
    <x v="2048"/>
    <x v="2047"/>
    <n v="20000000"/>
    <n v="-1918374"/>
  </r>
  <r>
    <x v="2049"/>
    <x v="2048"/>
    <n v="20000000"/>
    <n v="-2481780"/>
  </r>
  <r>
    <x v="2050"/>
    <x v="2049"/>
    <n v="20000000"/>
    <n v="-2895331"/>
  </r>
  <r>
    <x v="2051"/>
    <x v="2050"/>
    <n v="35000000"/>
    <n v="-18011004"/>
  </r>
  <r>
    <x v="2052"/>
    <x v="2051"/>
    <n v="20000000"/>
    <n v="-4202093"/>
  </r>
  <r>
    <x v="2053"/>
    <x v="2052"/>
    <n v="20000000"/>
    <n v="-3751299"/>
  </r>
  <r>
    <x v="2054"/>
    <x v="2053"/>
    <n v="20000000"/>
    <n v="-4287928"/>
  </r>
  <r>
    <x v="2055"/>
    <x v="2054"/>
    <n v="20000000"/>
    <n v="-4591178"/>
  </r>
  <r>
    <x v="2056"/>
    <x v="2055"/>
    <n v="20000000"/>
    <n v="-4535974"/>
  </r>
  <r>
    <x v="2057"/>
    <x v="2056"/>
    <n v="20000000"/>
    <n v="-12000000"/>
  </r>
  <r>
    <x v="2058"/>
    <x v="2057"/>
    <n v="25000000"/>
    <n v="-10825346"/>
  </r>
  <r>
    <x v="2059"/>
    <x v="2058"/>
    <n v="27000000"/>
    <n v="-11011124"/>
  </r>
  <r>
    <x v="2060"/>
    <x v="2059"/>
    <n v="20000000"/>
    <n v="-6198245"/>
  </r>
  <r>
    <x v="2061"/>
    <x v="2060"/>
    <n v="20000000"/>
    <n v="-6012518"/>
  </r>
  <r>
    <x v="2062"/>
    <x v="2061"/>
    <n v="20000000"/>
    <n v="-5708430"/>
  </r>
  <r>
    <x v="2063"/>
    <x v="2062"/>
    <n v="40000000"/>
    <n v="-27818516"/>
  </r>
  <r>
    <x v="2064"/>
    <x v="2063"/>
    <n v="20000000"/>
    <n v="-6369774"/>
  </r>
  <r>
    <x v="2065"/>
    <x v="2064"/>
    <n v="20000000"/>
    <n v="-6616263"/>
  </r>
  <r>
    <x v="2066"/>
    <x v="2065"/>
    <n v="20000000"/>
    <n v="-6608826"/>
  </r>
  <r>
    <x v="2067"/>
    <x v="2066"/>
    <n v="30000000"/>
    <n v="-17012353"/>
  </r>
  <r>
    <x v="2068"/>
    <x v="2067"/>
    <n v="22000000"/>
    <n v="-9530189"/>
  </r>
  <r>
    <x v="2069"/>
    <x v="2068"/>
    <n v="20000000"/>
    <n v="-7601372"/>
  </r>
  <r>
    <x v="2070"/>
    <x v="2069"/>
    <n v="20000000"/>
    <n v="-6785970"/>
  </r>
  <r>
    <x v="2071"/>
    <x v="2070"/>
    <n v="22000000"/>
    <n v="-9767063"/>
  </r>
  <r>
    <x v="2072"/>
    <x v="2071"/>
    <n v="20000000"/>
    <n v="-7865580"/>
  </r>
  <r>
    <x v="2073"/>
    <x v="2072"/>
    <n v="20000000"/>
    <n v="-8216000"/>
  </r>
  <r>
    <x v="2074"/>
    <x v="2073"/>
    <n v="20000000"/>
    <n v="-8830469"/>
  </r>
  <r>
    <x v="2075"/>
    <x v="2074"/>
    <n v="20000000"/>
    <n v="-8965564"/>
  </r>
  <r>
    <x v="2076"/>
    <x v="2075"/>
    <n v="20000000"/>
    <n v="-7373095"/>
  </r>
  <r>
    <x v="2077"/>
    <x v="2076"/>
    <n v="20000000"/>
    <n v="-9430929"/>
  </r>
  <r>
    <x v="2078"/>
    <x v="2077"/>
    <n v="20000000"/>
    <n v="-9455857"/>
  </r>
  <r>
    <x v="2079"/>
    <x v="2078"/>
    <n v="20000000"/>
    <n v="-6349262"/>
  </r>
  <r>
    <x v="2080"/>
    <x v="2079"/>
    <n v="20000000"/>
    <n v="-9444652"/>
  </r>
  <r>
    <x v="2081"/>
    <x v="2080"/>
    <n v="20000000"/>
    <n v="-10285518"/>
  </r>
  <r>
    <x v="2082"/>
    <x v="2081"/>
    <n v="20000000"/>
    <n v="-10474724"/>
  </r>
  <r>
    <x v="2083"/>
    <x v="2082"/>
    <n v="21000000"/>
    <n v="-12144354"/>
  </r>
  <r>
    <x v="2084"/>
    <x v="2083"/>
    <n v="20000000"/>
    <n v="-10890678"/>
  </r>
  <r>
    <x v="2085"/>
    <x v="2084"/>
    <n v="33000000"/>
    <n v="-24673965"/>
  </r>
  <r>
    <x v="2086"/>
    <x v="2085"/>
    <n v="20000000"/>
    <n v="-11895931"/>
  </r>
  <r>
    <x v="2087"/>
    <x v="2086"/>
    <n v="20000000"/>
    <n v="-11945720"/>
  </r>
  <r>
    <x v="2088"/>
    <x v="2087"/>
    <n v="20000000"/>
    <n v="-11906682"/>
  </r>
  <r>
    <x v="2089"/>
    <x v="2088"/>
    <n v="20000000"/>
    <n v="-12617007"/>
  </r>
  <r>
    <x v="2090"/>
    <x v="2089"/>
    <n v="20000000"/>
    <n v="-11111645"/>
  </r>
  <r>
    <x v="2091"/>
    <x v="2090"/>
    <n v="12000000"/>
    <n v="-4998280"/>
  </r>
  <r>
    <x v="2092"/>
    <x v="2091"/>
    <n v="20000000"/>
    <n v="-12731341"/>
  </r>
  <r>
    <x v="2093"/>
    <x v="2092"/>
    <n v="22000000"/>
    <n v="-15147856"/>
  </r>
  <r>
    <x v="2094"/>
    <x v="2093"/>
    <n v="20000000"/>
    <n v="-13436643"/>
  </r>
  <r>
    <x v="2095"/>
    <x v="2094"/>
    <n v="10000000"/>
    <n v="-3798243"/>
  </r>
  <r>
    <x v="2096"/>
    <x v="2095"/>
    <n v="15000000"/>
    <n v="-9297917"/>
  </r>
  <r>
    <x v="2097"/>
    <x v="2096"/>
    <n v="8700000"/>
    <n v="-3219004"/>
  </r>
  <r>
    <x v="2098"/>
    <x v="2097"/>
    <n v="20000000"/>
    <n v="-13997244"/>
  </r>
  <r>
    <x v="2099"/>
    <x v="2098"/>
    <n v="20000000"/>
    <n v="-14867345"/>
  </r>
  <r>
    <x v="2100"/>
    <x v="2099"/>
    <n v="20000000"/>
    <n v="-14794657"/>
  </r>
  <r>
    <x v="2101"/>
    <x v="2100"/>
    <n v="20000000"/>
    <n v="-14994117"/>
  </r>
  <r>
    <x v="2102"/>
    <x v="2101"/>
    <n v="20000000"/>
    <n v="-14250866"/>
  </r>
  <r>
    <x v="2103"/>
    <x v="2102"/>
    <n v="20000000"/>
    <n v="-15765960"/>
  </r>
  <r>
    <x v="2104"/>
    <x v="2103"/>
    <n v="20000000"/>
    <n v="-15998879"/>
  </r>
  <r>
    <x v="2105"/>
    <x v="2104"/>
    <n v="20000000"/>
    <n v="-16250939"/>
  </r>
  <r>
    <x v="2106"/>
    <x v="2105"/>
    <n v="20000000"/>
    <n v="-16480373"/>
  </r>
  <r>
    <x v="2107"/>
    <x v="2106"/>
    <n v="21000000"/>
    <n v="-17918075"/>
  </r>
  <r>
    <x v="2108"/>
    <x v="2107"/>
    <n v="2400000000"/>
    <n v="-2397701809"/>
  </r>
  <r>
    <x v="2109"/>
    <x v="2108"/>
    <n v="20000000"/>
    <n v="-17646272"/>
  </r>
  <r>
    <x v="2110"/>
    <x v="2109"/>
    <n v="20000000"/>
    <n v="-18000000"/>
  </r>
  <r>
    <x v="2111"/>
    <x v="2110"/>
    <n v="2000000"/>
    <n v="-99275"/>
  </r>
  <r>
    <x v="2112"/>
    <x v="2111"/>
    <n v="20000000"/>
    <n v="-17754000"/>
  </r>
  <r>
    <x v="2113"/>
    <x v="2112"/>
    <n v="20000000"/>
    <n v="-18353336"/>
  </r>
  <r>
    <x v="2114"/>
    <x v="2113"/>
    <n v="20000000"/>
    <n v="-18809982"/>
  </r>
  <r>
    <x v="2115"/>
    <x v="2114"/>
    <n v="40000000"/>
    <n v="-38972251"/>
  </r>
  <r>
    <x v="2116"/>
    <x v="2115"/>
    <n v="24000000"/>
    <n v="-23117290"/>
  </r>
  <r>
    <x v="2117"/>
    <x v="2116"/>
    <n v="10000000"/>
    <n v="-9468991"/>
  </r>
  <r>
    <x v="2118"/>
    <x v="2117"/>
    <n v="2127519898"/>
    <n v="-2127109510"/>
  </r>
  <r>
    <x v="2119"/>
    <x v="2118"/>
    <n v="20000000"/>
    <n v="-19624526"/>
  </r>
  <r>
    <x v="2120"/>
    <x v="2119"/>
    <n v="20000000"/>
    <n v="-19694930"/>
  </r>
  <r>
    <x v="2121"/>
    <x v="2120"/>
    <n v="20000000"/>
    <n v="-18816646"/>
  </r>
  <r>
    <x v="2122"/>
    <x v="2121"/>
    <n v="22000000"/>
    <n v="-21878028"/>
  </r>
  <r>
    <x v="2123"/>
    <x v="2122"/>
    <n v="20000000"/>
    <n v="-19736635"/>
  </r>
  <r>
    <x v="2124"/>
    <x v="2123"/>
    <n v="19400000"/>
    <n v="-11352310"/>
  </r>
  <r>
    <x v="2125"/>
    <x v="2124"/>
    <n v="20000000"/>
    <n v="-19523730"/>
  </r>
  <r>
    <x v="2126"/>
    <x v="2125"/>
    <n v="22000000"/>
    <n v="162208848"/>
  </r>
  <r>
    <x v="2127"/>
    <x v="2126"/>
    <n v="20000000"/>
    <n v="80292856"/>
  </r>
  <r>
    <x v="2128"/>
    <x v="2127"/>
    <n v="19000000"/>
    <n v="39571513"/>
  </r>
  <r>
    <x v="2129"/>
    <x v="2128"/>
    <n v="20000000"/>
    <n v="31431160"/>
  </r>
  <r>
    <x v="2130"/>
    <x v="2129"/>
    <n v="15000000"/>
    <n v="88001286"/>
  </r>
  <r>
    <x v="2131"/>
    <x v="2130"/>
    <n v="20000000"/>
    <n v="21867960"/>
  </r>
  <r>
    <x v="2132"/>
    <x v="2131"/>
    <n v="19000000"/>
    <n v="191609762"/>
  </r>
  <r>
    <x v="2133"/>
    <x v="2132"/>
    <n v="19000000"/>
    <n v="21846082"/>
  </r>
  <r>
    <x v="2134"/>
    <x v="2133"/>
    <n v="13000000"/>
    <n v="38697449"/>
  </r>
  <r>
    <x v="2135"/>
    <x v="2134"/>
    <n v="19000000"/>
    <n v="8758465"/>
  </r>
  <r>
    <x v="2136"/>
    <x v="2135"/>
    <n v="18000000"/>
    <n v="38127162"/>
  </r>
  <r>
    <x v="2137"/>
    <x v="2136"/>
    <n v="15000000"/>
    <n v="-13642958"/>
  </r>
  <r>
    <x v="2138"/>
    <x v="2137"/>
    <n v="19000000"/>
    <n v="-3088667"/>
  </r>
  <r>
    <x v="2139"/>
    <x v="2138"/>
    <n v="20000000"/>
    <n v="19103378"/>
  </r>
  <r>
    <x v="2140"/>
    <x v="2139"/>
    <n v="19000000"/>
    <n v="-8950114"/>
  </r>
  <r>
    <x v="2141"/>
    <x v="2140"/>
    <n v="25000000"/>
    <n v="-16400000"/>
  </r>
  <r>
    <x v="2142"/>
    <x v="2141"/>
    <n v="19000000"/>
    <n v="2483154"/>
  </r>
  <r>
    <x v="2143"/>
    <x v="2142"/>
    <n v="19000000"/>
    <n v="-10603058"/>
  </r>
  <r>
    <x v="2144"/>
    <x v="2143"/>
    <n v="19000000"/>
    <n v="-18987439"/>
  </r>
  <r>
    <x v="2145"/>
    <x v="2144"/>
    <n v="23000000"/>
    <n v="-16076109"/>
  </r>
  <r>
    <x v="2146"/>
    <x v="2145"/>
    <n v="19000000"/>
    <n v="-16880006"/>
  </r>
  <r>
    <x v="2147"/>
    <x v="2146"/>
    <n v="19000000"/>
    <n v="-17707473"/>
  </r>
  <r>
    <x v="2148"/>
    <x v="2147"/>
    <n v="19000000"/>
    <n v="45255243"/>
  </r>
  <r>
    <x v="2149"/>
    <x v="2148"/>
    <n v="19000000"/>
    <n v="3245861"/>
  </r>
  <r>
    <x v="2150"/>
    <x v="2149"/>
    <n v="15000000"/>
    <n v="5433940"/>
  </r>
  <r>
    <x v="2151"/>
    <x v="2150"/>
    <n v="18500000"/>
    <n v="-7937613"/>
  </r>
  <r>
    <x v="2152"/>
    <x v="2151"/>
    <n v="18500000"/>
    <n v="-60918"/>
  </r>
  <r>
    <x v="2153"/>
    <x v="2152"/>
    <n v="18000000"/>
    <n v="132056505"/>
  </r>
  <r>
    <x v="2154"/>
    <x v="2153"/>
    <n v="18000000"/>
    <n v="101938730"/>
  </r>
  <r>
    <x v="2155"/>
    <x v="2154"/>
    <n v="18000000"/>
    <n v="96968774"/>
  </r>
  <r>
    <x v="2156"/>
    <x v="2155"/>
    <n v="18000000"/>
    <n v="110505958"/>
  </r>
  <r>
    <x v="2157"/>
    <x v="2156"/>
    <n v="18000000"/>
    <n v="77001351"/>
  </r>
  <r>
    <x v="2158"/>
    <x v="2157"/>
    <n v="17000000"/>
    <n v="59400000"/>
  </r>
  <r>
    <x v="2159"/>
    <x v="2158"/>
    <n v="20000000"/>
    <n v="55072454"/>
  </r>
  <r>
    <x v="2160"/>
    <x v="2159"/>
    <n v="17000000"/>
    <n v="48535067"/>
  </r>
  <r>
    <x v="2161"/>
    <x v="2160"/>
    <n v="16000000"/>
    <n v="-2001718"/>
  </r>
  <r>
    <x v="2162"/>
    <x v="2161"/>
    <n v="17000000"/>
    <n v="-10938241"/>
  </r>
  <r>
    <x v="2163"/>
    <x v="2162"/>
    <n v="18000000"/>
    <n v="46955956"/>
  </r>
  <r>
    <x v="2164"/>
    <x v="2163"/>
    <n v="18000000"/>
    <n v="42057639"/>
  </r>
  <r>
    <x v="2165"/>
    <x v="2164"/>
    <n v="17000000"/>
    <n v="36868030"/>
  </r>
  <r>
    <x v="2166"/>
    <x v="2165"/>
    <n v="18000000"/>
    <n v="41573085"/>
  </r>
  <r>
    <x v="2167"/>
    <x v="2166"/>
    <n v="21000000"/>
    <n v="31691009"/>
  </r>
  <r>
    <x v="2168"/>
    <x v="2167"/>
    <n v="15000000"/>
    <n v="44735548"/>
  </r>
  <r>
    <x v="2169"/>
    <x v="2168"/>
    <n v="18000000"/>
    <n v="33600000"/>
  </r>
  <r>
    <x v="2170"/>
    <x v="2169"/>
    <n v="20000000"/>
    <n v="23818159"/>
  </r>
  <r>
    <x v="2171"/>
    <x v="2170"/>
    <n v="17000000"/>
    <n v="69049418"/>
  </r>
  <r>
    <x v="2172"/>
    <x v="2171"/>
    <n v="18000000"/>
    <n v="25601508"/>
  </r>
  <r>
    <x v="2173"/>
    <x v="2172"/>
    <n v="19800000"/>
    <n v="21500105"/>
  </r>
  <r>
    <x v="2174"/>
    <x v="2173"/>
    <n v="18000000"/>
    <n v="23382841"/>
  </r>
  <r>
    <x v="2175"/>
    <x v="2174"/>
    <n v="18000000"/>
    <n v="24335698"/>
  </r>
  <r>
    <x v="2176"/>
    <x v="2175"/>
    <n v="18000000"/>
    <n v="15404871"/>
  </r>
  <r>
    <x v="2177"/>
    <x v="2176"/>
    <n v="15000000"/>
    <n v="16471430"/>
  </r>
  <r>
    <x v="2178"/>
    <x v="2177"/>
    <n v="25000000"/>
    <n v="5222640"/>
  </r>
  <r>
    <x v="2179"/>
    <x v="2178"/>
    <n v="18000000"/>
    <n v="8906039"/>
  </r>
  <r>
    <x v="2180"/>
    <x v="2179"/>
    <n v="1000000"/>
    <n v="20378000"/>
  </r>
  <r>
    <x v="2181"/>
    <x v="2180"/>
    <n v="18000000"/>
    <n v="25853424"/>
  </r>
  <r>
    <x v="2182"/>
    <x v="2181"/>
    <n v="18000000"/>
    <n v="5993605"/>
  </r>
  <r>
    <x v="2183"/>
    <x v="1660"/>
    <n v="18000000"/>
    <n v="8400000"/>
  </r>
  <r>
    <x v="2184"/>
    <x v="2182"/>
    <n v="18000000"/>
    <n v="-17954750"/>
  </r>
  <r>
    <x v="2185"/>
    <x v="2183"/>
    <n v="18000000"/>
    <n v="4927390"/>
  </r>
  <r>
    <x v="2186"/>
    <x v="2184"/>
    <n v="18000000"/>
    <n v="-13749680"/>
  </r>
  <r>
    <x v="2187"/>
    <x v="2185"/>
    <n v="18000000"/>
    <n v="4452209"/>
  </r>
  <r>
    <x v="2188"/>
    <x v="2186"/>
    <n v="18000000"/>
    <n v="329466"/>
  </r>
  <r>
    <x v="2189"/>
    <x v="2187"/>
    <n v="18000000"/>
    <n v="-928770"/>
  </r>
  <r>
    <x v="2190"/>
    <x v="2188"/>
    <n v="18000000"/>
    <n v="-825130"/>
  </r>
  <r>
    <x v="2191"/>
    <x v="2189"/>
    <n v="17000000"/>
    <n v="9284475"/>
  </r>
  <r>
    <x v="2192"/>
    <x v="2190"/>
    <n v="18000000"/>
    <n v="-1297136"/>
  </r>
  <r>
    <x v="2193"/>
    <x v="2191"/>
    <n v="18000000"/>
    <n v="-2438373"/>
  </r>
  <r>
    <x v="2194"/>
    <x v="2192"/>
    <n v="30000000"/>
    <n v="-12249417"/>
  </r>
  <r>
    <x v="2195"/>
    <x v="2193"/>
    <n v="18000000"/>
    <n v="-3206096"/>
  </r>
  <r>
    <x v="2196"/>
    <x v="2194"/>
    <n v="18000000"/>
    <n v="-2718714"/>
  </r>
  <r>
    <x v="2197"/>
    <x v="2056"/>
    <n v="18000000"/>
    <n v="-10000000"/>
  </r>
  <r>
    <x v="2198"/>
    <x v="2195"/>
    <n v="18000000"/>
    <n v="-4508347"/>
  </r>
  <r>
    <x v="2199"/>
    <x v="2196"/>
    <n v="18000000"/>
    <n v="-7505506"/>
  </r>
  <r>
    <x v="2200"/>
    <x v="2197"/>
    <n v="18000000"/>
    <n v="-10162368"/>
  </r>
  <r>
    <x v="2201"/>
    <x v="2198"/>
    <n v="18000000"/>
    <n v="-2844228"/>
  </r>
  <r>
    <x v="2202"/>
    <x v="2199"/>
    <n v="18000000"/>
    <n v="-9491157"/>
  </r>
  <r>
    <x v="2203"/>
    <x v="2200"/>
    <n v="18000000"/>
    <n v="-10260951"/>
  </r>
  <r>
    <x v="2204"/>
    <x v="2201"/>
    <n v="17000000"/>
    <n v="-10265156"/>
  </r>
  <r>
    <x v="2205"/>
    <x v="2202"/>
    <n v="18000000"/>
    <n v="-12000000"/>
  </r>
  <r>
    <x v="2206"/>
    <x v="2203"/>
    <n v="13000000"/>
    <n v="-6384422"/>
  </r>
  <r>
    <x v="2207"/>
    <x v="2204"/>
    <n v="18000000"/>
    <n v="-12112543"/>
  </r>
  <r>
    <x v="2208"/>
    <x v="2205"/>
    <n v="18000000"/>
    <n v="-4637692"/>
  </r>
  <r>
    <x v="2209"/>
    <x v="2206"/>
    <n v="20000000"/>
    <n v="-14298357"/>
  </r>
  <r>
    <x v="2210"/>
    <x v="2207"/>
    <n v="18000000"/>
    <n v="-12305599"/>
  </r>
  <r>
    <x v="2211"/>
    <x v="2208"/>
    <n v="20000000"/>
    <n v="-14666342"/>
  </r>
  <r>
    <x v="2212"/>
    <x v="2209"/>
    <n v="18000000"/>
    <n v="-13585465"/>
  </r>
  <r>
    <x v="2213"/>
    <x v="2210"/>
    <n v="18000000"/>
    <n v="-14292206"/>
  </r>
  <r>
    <x v="2214"/>
    <x v="2211"/>
    <n v="18000000"/>
    <n v="-14796956"/>
  </r>
  <r>
    <x v="2215"/>
    <x v="2212"/>
    <n v="18000000"/>
    <n v="-13564917"/>
  </r>
  <r>
    <x v="2216"/>
    <x v="2213"/>
    <n v="12000000"/>
    <n v="-9777353"/>
  </r>
  <r>
    <x v="2217"/>
    <x v="2214"/>
    <n v="2700000"/>
    <n v="800000"/>
  </r>
  <r>
    <x v="2218"/>
    <x v="2215"/>
    <n v="18000000"/>
    <n v="-17323302"/>
  </r>
  <r>
    <x v="2219"/>
    <x v="2216"/>
    <n v="11350000"/>
    <n v="-11120689"/>
  </r>
  <r>
    <x v="2220"/>
    <x v="2217"/>
    <n v="14000000"/>
    <n v="-13936740"/>
  </r>
  <r>
    <x v="2221"/>
    <x v="2218"/>
    <n v="20000000"/>
    <n v="101463226"/>
  </r>
  <r>
    <x v="2222"/>
    <x v="2219"/>
    <n v="23000000"/>
    <n v="35006147"/>
  </r>
  <r>
    <x v="2223"/>
    <x v="2220"/>
    <n v="17500000"/>
    <n v="33553787"/>
  </r>
  <r>
    <x v="2224"/>
    <x v="2221"/>
    <n v="17500000"/>
    <n v="5972900"/>
  </r>
  <r>
    <x v="2225"/>
    <x v="2222"/>
    <n v="24000000"/>
    <n v="15687528"/>
  </r>
  <r>
    <x v="2226"/>
    <x v="2223"/>
    <n v="17500000"/>
    <n v="-10482822"/>
  </r>
  <r>
    <x v="2227"/>
    <x v="2224"/>
    <n v="17500000"/>
    <n v="-17174509"/>
  </r>
  <r>
    <x v="2228"/>
    <x v="2225"/>
    <n v="17000000"/>
    <n v="79471845"/>
  </r>
  <r>
    <x v="2229"/>
    <x v="2226"/>
    <n v="18500000"/>
    <n v="66700000"/>
  </r>
  <r>
    <x v="2230"/>
    <x v="2227"/>
    <n v="17000000"/>
    <n v="55000000"/>
  </r>
  <r>
    <x v="2231"/>
    <x v="2228"/>
    <n v="17000000"/>
    <n v="55219395"/>
  </r>
  <r>
    <x v="2232"/>
    <x v="2229"/>
    <n v="17000000"/>
    <n v="65389560"/>
  </r>
  <r>
    <x v="2233"/>
    <x v="2230"/>
    <n v="12000000"/>
    <n v="59502303"/>
  </r>
  <r>
    <x v="2234"/>
    <x v="2231"/>
    <n v="17500000"/>
    <n v="1679969"/>
  </r>
  <r>
    <x v="2235"/>
    <x v="2232"/>
    <n v="300000"/>
    <n v="46700000"/>
  </r>
  <r>
    <x v="2236"/>
    <x v="2233"/>
    <n v="17000000"/>
    <n v="20566230"/>
  </r>
  <r>
    <x v="2237"/>
    <x v="2234"/>
    <n v="17000000"/>
    <n v="53492685"/>
  </r>
  <r>
    <x v="2238"/>
    <x v="2235"/>
    <n v="17000000"/>
    <n v="18635046"/>
  </r>
  <r>
    <x v="2239"/>
    <x v="2236"/>
    <n v="20000000"/>
    <n v="25670855"/>
  </r>
  <r>
    <x v="2240"/>
    <x v="2237"/>
    <n v="17000000"/>
    <n v="20939782"/>
  </r>
  <r>
    <x v="2241"/>
    <x v="2238"/>
    <n v="17000000"/>
    <n v="13324946"/>
  </r>
  <r>
    <x v="2242"/>
    <x v="2239"/>
    <n v="17000000"/>
    <n v="10854896"/>
  </r>
  <r>
    <x v="2243"/>
    <x v="2240"/>
    <n v="15000000"/>
    <n v="26777564"/>
  </r>
  <r>
    <x v="2244"/>
    <x v="2241"/>
    <n v="17000000"/>
    <n v="5734486"/>
  </r>
  <r>
    <x v="2245"/>
    <x v="2242"/>
    <n v="17000000"/>
    <n v="27469602"/>
  </r>
  <r>
    <x v="2246"/>
    <x v="2243"/>
    <n v="17000000"/>
    <n v="47998368"/>
  </r>
  <r>
    <x v="2247"/>
    <x v="2244"/>
    <n v="34000000"/>
    <n v="-14306109"/>
  </r>
  <r>
    <x v="2248"/>
    <x v="2245"/>
    <n v="17000000"/>
    <n v="-688237"/>
  </r>
  <r>
    <x v="2249"/>
    <x v="2246"/>
    <n v="17000000"/>
    <n v="-4306379"/>
  </r>
  <r>
    <x v="2250"/>
    <x v="2247"/>
    <n v="4000000"/>
    <n v="11655665"/>
  </r>
  <r>
    <x v="2251"/>
    <x v="2248"/>
    <n v="17000000"/>
    <n v="-5365542"/>
  </r>
  <r>
    <x v="2252"/>
    <x v="2249"/>
    <n v="17000000"/>
    <n v="10154426"/>
  </r>
  <r>
    <x v="2253"/>
    <x v="2250"/>
    <n v="17000000"/>
    <n v="37239856"/>
  </r>
  <r>
    <x v="2254"/>
    <x v="2251"/>
    <n v="17000000"/>
    <n v="-8337682"/>
  </r>
  <r>
    <x v="2255"/>
    <x v="2252"/>
    <n v="19000000"/>
    <n v="-11843275"/>
  </r>
  <r>
    <x v="2256"/>
    <x v="2253"/>
    <n v="17000000"/>
    <n v="-1318980"/>
  </r>
  <r>
    <x v="2257"/>
    <x v="2254"/>
    <n v="17000000"/>
    <n v="-10144863"/>
  </r>
  <r>
    <x v="2258"/>
    <x v="2255"/>
    <n v="17000000"/>
    <n v="-14684317"/>
  </r>
  <r>
    <x v="2259"/>
    <x v="2256"/>
    <n v="16000000"/>
    <n v="23825798"/>
  </r>
  <r>
    <x v="2260"/>
    <x v="2109"/>
    <n v="17000000"/>
    <n v="-15000000"/>
  </r>
  <r>
    <x v="2261"/>
    <x v="2257"/>
    <n v="17000000"/>
    <n v="-15430082"/>
  </r>
  <r>
    <x v="2262"/>
    <x v="2258"/>
    <n v="17000000"/>
    <n v="-16726580"/>
  </r>
  <r>
    <x v="2263"/>
    <x v="2259"/>
    <n v="17000000"/>
    <n v="-12069202"/>
  </r>
  <r>
    <x v="2264"/>
    <x v="2260"/>
    <n v="16500000"/>
    <n v="43347242"/>
  </r>
  <r>
    <x v="2265"/>
    <x v="2261"/>
    <n v="16800000"/>
    <n v="-16579086"/>
  </r>
  <r>
    <x v="2266"/>
    <x v="2262"/>
    <n v="15000000"/>
    <n v="28848100"/>
  </r>
  <r>
    <x v="2267"/>
    <x v="2263"/>
    <n v="16500000"/>
    <n v="26200000"/>
  </r>
  <r>
    <x v="2268"/>
    <x v="2264"/>
    <n v="16500000"/>
    <n v="2163911"/>
  </r>
  <r>
    <x v="2269"/>
    <x v="2265"/>
    <n v="16500000"/>
    <n v="-4797910"/>
  </r>
  <r>
    <x v="2270"/>
    <x v="2266"/>
    <n v="15000000"/>
    <n v="-1994515"/>
  </r>
  <r>
    <x v="2271"/>
    <x v="2267"/>
    <n v="16400000"/>
    <n v="79460116"/>
  </r>
  <r>
    <x v="2272"/>
    <x v="2268"/>
    <n v="16000000"/>
    <n v="111175354"/>
  </r>
  <r>
    <x v="2273"/>
    <x v="2269"/>
    <n v="16000000"/>
    <n v="76823600"/>
  </r>
  <r>
    <x v="2274"/>
    <x v="2270"/>
    <n v="16000000"/>
    <n v="38000000"/>
  </r>
  <r>
    <x v="2275"/>
    <x v="2271"/>
    <n v="15600000"/>
    <n v="52925609"/>
  </r>
  <r>
    <x v="2276"/>
    <x v="2272"/>
    <n v="16000000"/>
    <n v="36885587"/>
  </r>
  <r>
    <x v="2277"/>
    <x v="2273"/>
    <n v="15000000"/>
    <n v="29667095"/>
  </r>
  <r>
    <x v="2278"/>
    <x v="2274"/>
    <n v="16000000"/>
    <n v="26638165"/>
  </r>
  <r>
    <x v="2279"/>
    <x v="2275"/>
    <n v="16000000"/>
    <n v="29507053"/>
  </r>
  <r>
    <x v="2280"/>
    <x v="2276"/>
    <n v="16000000"/>
    <n v="23511038"/>
  </r>
  <r>
    <x v="2281"/>
    <x v="2277"/>
    <n v="18500000"/>
    <n v="-12037424"/>
  </r>
  <r>
    <x v="2282"/>
    <x v="2278"/>
    <n v="16000000"/>
    <n v="24363530"/>
  </r>
  <r>
    <x v="2283"/>
    <x v="2279"/>
    <n v="13500000"/>
    <n v="24123143"/>
  </r>
  <r>
    <x v="2284"/>
    <x v="2280"/>
    <n v="35000000"/>
    <n v="-1642524"/>
  </r>
  <r>
    <x v="2285"/>
    <x v="2281"/>
    <n v="16000000"/>
    <n v="12734552"/>
  </r>
  <r>
    <x v="2286"/>
    <x v="2282"/>
    <n v="16000000"/>
    <n v="21300107"/>
  </r>
  <r>
    <x v="2287"/>
    <x v="2283"/>
    <n v="17700000"/>
    <n v="9387695"/>
  </r>
  <r>
    <x v="2288"/>
    <x v="2284"/>
    <n v="15000000"/>
    <n v="15102717"/>
  </r>
  <r>
    <x v="2289"/>
    <x v="2285"/>
    <n v="8000000"/>
    <n v="15618786"/>
  </r>
  <r>
    <x v="2290"/>
    <x v="2286"/>
    <n v="16500000"/>
    <n v="10396744"/>
  </r>
  <r>
    <x v="2291"/>
    <x v="2287"/>
    <n v="15500000"/>
    <n v="7713577"/>
  </r>
  <r>
    <x v="2292"/>
    <x v="2288"/>
    <n v="16000000"/>
    <n v="4627372"/>
  </r>
  <r>
    <x v="2293"/>
    <x v="2289"/>
    <n v="16000000"/>
    <n v="346122"/>
  </r>
  <r>
    <x v="2294"/>
    <x v="2290"/>
    <n v="16000000"/>
    <n v="204793"/>
  </r>
  <r>
    <x v="2295"/>
    <x v="2291"/>
    <n v="16000000"/>
    <n v="-572808"/>
  </r>
  <r>
    <x v="2296"/>
    <x v="2292"/>
    <n v="16000000"/>
    <n v="-1207221"/>
  </r>
  <r>
    <x v="2297"/>
    <x v="2293"/>
    <n v="16000000"/>
    <n v="3057024"/>
  </r>
  <r>
    <x v="2298"/>
    <x v="2294"/>
    <n v="16000000"/>
    <n v="-1891482"/>
  </r>
  <r>
    <x v="2299"/>
    <x v="2295"/>
    <n v="20000000"/>
    <n v="-6146000"/>
  </r>
  <r>
    <x v="2300"/>
    <x v="2296"/>
    <n v="26000000"/>
    <n v="51324422"/>
  </r>
  <r>
    <x v="2301"/>
    <x v="2297"/>
    <n v="16000000"/>
    <n v="-500000"/>
  </r>
  <r>
    <x v="2302"/>
    <x v="2298"/>
    <n v="15000000"/>
    <n v="-10265765"/>
  </r>
  <r>
    <x v="2303"/>
    <x v="2299"/>
    <n v="16000000"/>
    <n v="-11160617"/>
  </r>
  <r>
    <x v="2304"/>
    <x v="2300"/>
    <n v="15000000"/>
    <n v="-10806975"/>
  </r>
  <r>
    <x v="2305"/>
    <x v="2301"/>
    <n v="16000000"/>
    <n v="-10100000"/>
  </r>
  <r>
    <x v="2306"/>
    <x v="2302"/>
    <n v="16000000"/>
    <n v="-13150858"/>
  </r>
  <r>
    <x v="2307"/>
    <x v="2303"/>
    <n v="16000000"/>
    <n v="-14313571"/>
  </r>
  <r>
    <x v="2308"/>
    <x v="2304"/>
    <n v="16000000"/>
    <n v="-14015257"/>
  </r>
  <r>
    <x v="2309"/>
    <x v="2305"/>
    <n v="16000000"/>
    <n v="-14333738"/>
  </r>
  <r>
    <x v="2310"/>
    <x v="2306"/>
    <n v="20000000"/>
    <n v="-17680813"/>
  </r>
  <r>
    <x v="2311"/>
    <x v="2307"/>
    <n v="16000000"/>
    <n v="-2077789"/>
  </r>
  <r>
    <x v="2312"/>
    <x v="2308"/>
    <n v="15000000"/>
    <n v="-14976909"/>
  </r>
  <r>
    <x v="2313"/>
    <x v="2309"/>
    <n v="13000000"/>
    <n v="-12663533"/>
  </r>
  <r>
    <x v="2314"/>
    <x v="2310"/>
    <n v="16000000"/>
    <n v="-15997036"/>
  </r>
  <r>
    <x v="2315"/>
    <x v="2311"/>
    <n v="16000000"/>
    <n v="-13571117"/>
  </r>
  <r>
    <x v="2316"/>
    <x v="2312"/>
    <n v="15600000"/>
    <n v="-2028183"/>
  </r>
  <r>
    <x v="2317"/>
    <x v="2313"/>
    <n v="15500000"/>
    <n v="-14318803"/>
  </r>
  <r>
    <x v="2318"/>
    <x v="2314"/>
    <n v="15300000"/>
    <n v="-15218475"/>
  </r>
  <r>
    <x v="2319"/>
    <x v="2315"/>
    <n v="15500000"/>
    <n v="-7725270"/>
  </r>
  <r>
    <x v="2320"/>
    <x v="2316"/>
    <n v="14000000"/>
    <n v="220760500"/>
  </r>
  <r>
    <x v="2321"/>
    <x v="2317"/>
    <n v="18000000"/>
    <n v="267761243"/>
  </r>
  <r>
    <x v="2322"/>
    <x v="2318"/>
    <n v="11000000"/>
    <n v="156780960"/>
  </r>
  <r>
    <x v="2323"/>
    <x v="2319"/>
    <n v="22000000"/>
    <n v="155200000"/>
  </r>
  <r>
    <x v="2324"/>
    <x v="2320"/>
    <n v="15000000"/>
    <n v="161781728"/>
  </r>
  <r>
    <x v="2325"/>
    <x v="2321"/>
    <n v="15000000"/>
    <n v="113067808"/>
  </r>
  <r>
    <x v="2326"/>
    <x v="2322"/>
    <n v="15000000"/>
    <n v="115058047"/>
  </r>
  <r>
    <x v="2327"/>
    <x v="2323"/>
    <n v="15000000"/>
    <n v="123795342"/>
  </r>
  <r>
    <x v="2328"/>
    <x v="2324"/>
    <n v="15000000"/>
    <n v="96936400"/>
  </r>
  <r>
    <x v="2329"/>
    <x v="2325"/>
    <n v="15500000"/>
    <n v="-15182960"/>
  </r>
  <r>
    <x v="2330"/>
    <x v="2326"/>
    <n v="15000000"/>
    <n v="79175854"/>
  </r>
  <r>
    <x v="2331"/>
    <x v="2327"/>
    <n v="14000000"/>
    <n v="77121452"/>
  </r>
  <r>
    <x v="2332"/>
    <x v="2328"/>
    <n v="10000000"/>
    <n v="59800000"/>
  </r>
  <r>
    <x v="2333"/>
    <x v="2329"/>
    <n v="15000000"/>
    <n v="49001297"/>
  </r>
  <r>
    <x v="2334"/>
    <x v="2330"/>
    <n v="20000000"/>
    <n v="51588220"/>
  </r>
  <r>
    <x v="2335"/>
    <x v="2331"/>
    <n v="15000000"/>
    <n v="46400000"/>
  </r>
  <r>
    <x v="2336"/>
    <x v="2332"/>
    <n v="15000000"/>
    <n v="86978840"/>
  </r>
  <r>
    <x v="2337"/>
    <x v="2333"/>
    <n v="9800000"/>
    <n v="46637947"/>
  </r>
  <r>
    <x v="2338"/>
    <x v="2334"/>
    <n v="15000000"/>
    <n v="58326666"/>
  </r>
  <r>
    <x v="2339"/>
    <x v="2335"/>
    <n v="15000000"/>
    <n v="40184721"/>
  </r>
  <r>
    <x v="2340"/>
    <x v="2336"/>
    <n v="15000000"/>
    <n v="35003300"/>
  </r>
  <r>
    <x v="2341"/>
    <x v="2337"/>
    <n v="17000000"/>
    <n v="37322273"/>
  </r>
  <r>
    <x v="2342"/>
    <x v="2338"/>
    <n v="15000000"/>
    <n v="32860214"/>
  </r>
  <r>
    <x v="2343"/>
    <x v="2339"/>
    <n v="15000000"/>
    <n v="32811275"/>
  </r>
  <r>
    <x v="2344"/>
    <x v="2340"/>
    <n v="15000000"/>
    <n v="28022524"/>
  </r>
  <r>
    <x v="2345"/>
    <x v="2341"/>
    <n v="17000000"/>
    <n v="25672630"/>
  </r>
  <r>
    <x v="2346"/>
    <x v="2342"/>
    <n v="15000000"/>
    <n v="27919096"/>
  </r>
  <r>
    <x v="2347"/>
    <x v="2343"/>
    <n v="15000000"/>
    <n v="27592530"/>
  </r>
  <r>
    <x v="2348"/>
    <x v="2344"/>
    <n v="15000000"/>
    <n v="25064955"/>
  </r>
  <r>
    <x v="2349"/>
    <x v="2345"/>
    <n v="10000000"/>
    <n v="34886089"/>
  </r>
  <r>
    <x v="2350"/>
    <x v="2346"/>
    <n v="16000000"/>
    <n v="21882551"/>
  </r>
  <r>
    <x v="2351"/>
    <x v="2347"/>
    <n v="7000000"/>
    <n v="33983001"/>
  </r>
  <r>
    <x v="2352"/>
    <x v="2348"/>
    <n v="15000000"/>
    <n v="20007180"/>
  </r>
  <r>
    <x v="2353"/>
    <x v="2349"/>
    <n v="15000000"/>
    <n v="20887263"/>
  </r>
  <r>
    <x v="2354"/>
    <x v="2350"/>
    <n v="16000000"/>
    <n v="18308901"/>
  </r>
  <r>
    <x v="2355"/>
    <x v="2351"/>
    <n v="15000000"/>
    <n v="18771174"/>
  </r>
  <r>
    <x v="2356"/>
    <x v="2202"/>
    <n v="15000000"/>
    <n v="-9000000"/>
  </r>
  <r>
    <x v="2357"/>
    <x v="2352"/>
    <n v="15000000"/>
    <n v="18386128"/>
  </r>
  <r>
    <x v="2358"/>
    <x v="2353"/>
    <n v="15000000"/>
    <n v="22877959"/>
  </r>
  <r>
    <x v="2359"/>
    <x v="2354"/>
    <n v="15000000"/>
    <n v="17721635"/>
  </r>
  <r>
    <x v="2360"/>
    <x v="2355"/>
    <n v="15000000"/>
    <n v="16585300"/>
  </r>
  <r>
    <x v="2361"/>
    <x v="2356"/>
    <n v="15000000"/>
    <n v="15259652"/>
  </r>
  <r>
    <x v="2362"/>
    <x v="2357"/>
    <n v="16000000"/>
    <n v="14857814"/>
  </r>
  <r>
    <x v="2363"/>
    <x v="2358"/>
    <n v="15000000"/>
    <n v="15226144"/>
  </r>
  <r>
    <x v="2364"/>
    <x v="2359"/>
    <n v="15000000"/>
    <n v="20054909"/>
  </r>
  <r>
    <x v="2365"/>
    <x v="2360"/>
    <n v="15000000"/>
    <n v="14302097"/>
  </r>
  <r>
    <x v="2366"/>
    <x v="2361"/>
    <n v="15000000"/>
    <n v="14106737"/>
  </r>
  <r>
    <x v="2367"/>
    <x v="2362"/>
    <n v="15000000"/>
    <n v="13637507"/>
  </r>
  <r>
    <x v="2368"/>
    <x v="2363"/>
    <n v="15000000"/>
    <n v="15127963"/>
  </r>
  <r>
    <x v="2369"/>
    <x v="2364"/>
    <n v="14000000"/>
    <n v="18645546"/>
  </r>
  <r>
    <x v="2370"/>
    <x v="2365"/>
    <n v="15000000"/>
    <n v="12441122"/>
  </r>
  <r>
    <x v="2371"/>
    <x v="2366"/>
    <n v="15000000"/>
    <n v="13014536"/>
  </r>
  <r>
    <x v="2372"/>
    <x v="2367"/>
    <n v="15000000"/>
    <n v="18860010"/>
  </r>
  <r>
    <x v="2373"/>
    <x v="2368"/>
    <n v="15000000"/>
    <n v="11421314"/>
  </r>
  <r>
    <x v="2374"/>
    <x v="2369"/>
    <n v="15000000"/>
    <n v="9881000"/>
  </r>
  <r>
    <x v="2375"/>
    <x v="2370"/>
    <n v="15000000"/>
    <n v="8089926"/>
  </r>
  <r>
    <x v="2376"/>
    <x v="2371"/>
    <n v="15000000"/>
    <n v="11161406"/>
  </r>
  <r>
    <x v="2377"/>
    <x v="2372"/>
    <n v="11500000"/>
    <n v="11454968"/>
  </r>
  <r>
    <x v="2378"/>
    <x v="2373"/>
    <n v="15000000"/>
    <n v="11384919"/>
  </r>
  <r>
    <x v="2379"/>
    <x v="2374"/>
    <n v="15000000"/>
    <n v="7189039"/>
  </r>
  <r>
    <x v="2380"/>
    <x v="2375"/>
    <n v="15000000"/>
    <n v="5998709"/>
  </r>
  <r>
    <x v="2381"/>
    <x v="2376"/>
    <n v="15000000"/>
    <n v="5801344"/>
  </r>
  <r>
    <x v="2382"/>
    <x v="2377"/>
    <n v="14000000"/>
    <n v="7468807"/>
  </r>
  <r>
    <x v="2383"/>
    <x v="2378"/>
    <n v="15000000"/>
    <n v="4158074"/>
  </r>
  <r>
    <x v="2384"/>
    <x v="2379"/>
    <n v="20000000"/>
    <n v="-1156686"/>
  </r>
  <r>
    <x v="2385"/>
    <x v="2380"/>
    <n v="15000000"/>
    <n v="5566327"/>
  </r>
  <r>
    <x v="2386"/>
    <x v="2381"/>
    <n v="15000000"/>
    <n v="5218921"/>
  </r>
  <r>
    <x v="2387"/>
    <x v="2382"/>
    <n v="15000000"/>
    <n v="2411331"/>
  </r>
  <r>
    <x v="2388"/>
    <x v="2383"/>
    <n v="15000000"/>
    <n v="6383298"/>
  </r>
  <r>
    <x v="2389"/>
    <x v="2384"/>
    <n v="15000000"/>
    <n v="9984868"/>
  </r>
  <r>
    <x v="2390"/>
    <x v="2385"/>
    <n v="15000000"/>
    <n v="1459004"/>
  </r>
  <r>
    <x v="2391"/>
    <x v="2386"/>
    <n v="15000000"/>
    <n v="700000"/>
  </r>
  <r>
    <x v="2392"/>
    <x v="2387"/>
    <n v="15000000"/>
    <n v="100000"/>
  </r>
  <r>
    <x v="2393"/>
    <x v="2388"/>
    <n v="15000000"/>
    <n v="-61430"/>
  </r>
  <r>
    <x v="2394"/>
    <x v="2389"/>
    <n v="15000000"/>
    <n v="2237244"/>
  </r>
  <r>
    <x v="2395"/>
    <x v="2390"/>
    <n v="15000000"/>
    <n v="-750995"/>
  </r>
  <r>
    <x v="2396"/>
    <x v="2391"/>
    <n v="15000000"/>
    <n v="-2298120"/>
  </r>
  <r>
    <x v="2397"/>
    <x v="2392"/>
    <n v="15000000"/>
    <n v="-2198810"/>
  </r>
  <r>
    <x v="2398"/>
    <x v="2393"/>
    <n v="15000000"/>
    <n v="-2450515"/>
  </r>
  <r>
    <x v="2399"/>
    <x v="2394"/>
    <n v="15000000"/>
    <n v="-1233986"/>
  </r>
  <r>
    <x v="2400"/>
    <x v="2395"/>
    <n v="15000000"/>
    <n v="-1965583"/>
  </r>
  <r>
    <x v="2401"/>
    <x v="2396"/>
    <n v="15000000"/>
    <n v="-2787583"/>
  </r>
  <r>
    <x v="2402"/>
    <x v="2397"/>
    <n v="15000000"/>
    <n v="-3385764"/>
  </r>
  <r>
    <x v="2403"/>
    <x v="2398"/>
    <n v="20000000"/>
    <n v="-6662701"/>
  </r>
  <r>
    <x v="2404"/>
    <x v="2399"/>
    <n v="15000000"/>
    <n v="-4236531"/>
  </r>
  <r>
    <x v="2405"/>
    <x v="2400"/>
    <n v="15000000"/>
    <n v="-3855482"/>
  </r>
  <r>
    <x v="2406"/>
    <x v="2401"/>
    <n v="15000000"/>
    <n v="608545"/>
  </r>
  <r>
    <x v="2407"/>
    <x v="2402"/>
    <n v="15000000"/>
    <n v="-4556684"/>
  </r>
  <r>
    <x v="2408"/>
    <x v="2403"/>
    <n v="15000000"/>
    <n v="-4505853"/>
  </r>
  <r>
    <x v="2409"/>
    <x v="2404"/>
    <n v="15000000"/>
    <n v="-5071000"/>
  </r>
  <r>
    <x v="2410"/>
    <x v="2405"/>
    <n v="15000000"/>
    <n v="-4588020"/>
  </r>
  <r>
    <x v="2411"/>
    <x v="2406"/>
    <n v="15000000"/>
    <n v="2439163"/>
  </r>
  <r>
    <x v="2412"/>
    <x v="2407"/>
    <n v="15000000"/>
    <n v="-5603513"/>
  </r>
  <r>
    <x v="2413"/>
    <x v="2408"/>
    <n v="15000000"/>
    <n v="-5940412"/>
  </r>
  <r>
    <x v="2414"/>
    <x v="2409"/>
    <n v="16000000"/>
    <n v="-6827190"/>
  </r>
  <r>
    <x v="2415"/>
    <x v="2410"/>
    <n v="15000000"/>
    <n v="-6264471"/>
  </r>
  <r>
    <x v="2416"/>
    <x v="2411"/>
    <n v="20000000"/>
    <n v="-11413624"/>
  </r>
  <r>
    <x v="2417"/>
    <x v="2412"/>
    <n v="15000000"/>
    <n v="-6621859"/>
  </r>
  <r>
    <x v="2418"/>
    <x v="2413"/>
    <n v="15000000"/>
    <n v="-6919884"/>
  </r>
  <r>
    <x v="2419"/>
    <x v="2414"/>
    <n v="15000000"/>
    <n v="-7242870"/>
  </r>
  <r>
    <x v="2420"/>
    <x v="2415"/>
    <n v="15000000"/>
    <n v="-5876166"/>
  </r>
  <r>
    <x v="2421"/>
    <x v="2416"/>
    <n v="15000000"/>
    <n v="-8590794"/>
  </r>
  <r>
    <x v="2422"/>
    <x v="2417"/>
    <n v="15000000"/>
    <n v="-8626307"/>
  </r>
  <r>
    <x v="2423"/>
    <x v="2418"/>
    <n v="15000000"/>
    <n v="-7443292"/>
  </r>
  <r>
    <x v="2424"/>
    <x v="2419"/>
    <n v="15000000"/>
    <n v="-9693553"/>
  </r>
  <r>
    <x v="2425"/>
    <x v="2420"/>
    <n v="15000000"/>
    <n v="-9782502"/>
  </r>
  <r>
    <x v="2426"/>
    <x v="2421"/>
    <n v="15000000"/>
    <n v="-9976725"/>
  </r>
  <r>
    <x v="2427"/>
    <x v="2422"/>
    <n v="15000000"/>
    <n v="-10043599"/>
  </r>
  <r>
    <x v="2428"/>
    <x v="2423"/>
    <n v="15000000"/>
    <n v="-10764163"/>
  </r>
  <r>
    <x v="2429"/>
    <x v="2424"/>
    <n v="20000000"/>
    <n v="-15997045"/>
  </r>
  <r>
    <x v="2430"/>
    <x v="2425"/>
    <n v="15000000"/>
    <n v="-7780422"/>
  </r>
  <r>
    <x v="2431"/>
    <x v="2426"/>
    <n v="22000000"/>
    <n v="-18752184"/>
  </r>
  <r>
    <x v="2432"/>
    <x v="2427"/>
    <n v="15000000"/>
    <n v="-12587955"/>
  </r>
  <r>
    <x v="2433"/>
    <x v="2428"/>
    <n v="15000000"/>
    <n v="-12796359"/>
  </r>
  <r>
    <x v="2434"/>
    <x v="2429"/>
    <n v="15000000"/>
    <n v="-13046268"/>
  </r>
  <r>
    <x v="2435"/>
    <x v="2430"/>
    <n v="15000000"/>
    <n v="-13045798"/>
  </r>
  <r>
    <x v="2436"/>
    <x v="2431"/>
    <n v="15000000"/>
    <n v="-13705360"/>
  </r>
  <r>
    <x v="2437"/>
    <x v="2432"/>
    <n v="6000000"/>
    <n v="-5973565"/>
  </r>
  <r>
    <x v="2438"/>
    <x v="2433"/>
    <n v="12000000"/>
    <n v="-10802214"/>
  </r>
  <r>
    <x v="2439"/>
    <x v="2434"/>
    <n v="7000000"/>
    <n v="-6470234"/>
  </r>
  <r>
    <x v="2440"/>
    <x v="2435"/>
    <n v="15000000"/>
    <n v="-14386444"/>
  </r>
  <r>
    <x v="2441"/>
    <x v="2436"/>
    <n v="15000000"/>
    <n v="-14646257"/>
  </r>
  <r>
    <x v="2442"/>
    <x v="2437"/>
    <n v="300000000"/>
    <n v="-299897945"/>
  </r>
  <r>
    <x v="2443"/>
    <x v="2438"/>
    <n v="15000000"/>
    <n v="-14926452"/>
  </r>
  <r>
    <x v="2444"/>
    <x v="2439"/>
    <n v="15000000"/>
    <n v="-14971130"/>
  </r>
  <r>
    <x v="2445"/>
    <x v="2440"/>
    <n v="25000000"/>
    <n v="-24977277"/>
  </r>
  <r>
    <x v="2446"/>
    <x v="2441"/>
    <n v="15000000"/>
    <n v="-14979620"/>
  </r>
  <r>
    <x v="2447"/>
    <x v="2442"/>
    <n v="14600000"/>
    <n v="56306973"/>
  </r>
  <r>
    <x v="2448"/>
    <x v="2443"/>
    <n v="14800000"/>
    <n v="51209973"/>
  </r>
  <r>
    <x v="2449"/>
    <x v="2444"/>
    <n v="14500000"/>
    <n v="31838728"/>
  </r>
  <r>
    <x v="2450"/>
    <x v="2445"/>
    <n v="10000000"/>
    <n v="-2308300"/>
  </r>
  <r>
    <x v="2451"/>
    <x v="2446"/>
    <n v="14400000"/>
    <n v="86757447"/>
  </r>
  <r>
    <x v="2452"/>
    <x v="2447"/>
    <n v="14200000"/>
    <n v="-14125795"/>
  </r>
  <r>
    <x v="2453"/>
    <x v="2448"/>
    <n v="15000000"/>
    <n v="126319195"/>
  </r>
  <r>
    <x v="2454"/>
    <x v="2449"/>
    <n v="14000000"/>
    <n v="142645693"/>
  </r>
  <r>
    <x v="2455"/>
    <x v="2450"/>
    <n v="14000000"/>
    <n v="164406268"/>
  </r>
  <r>
    <x v="2456"/>
    <x v="2451"/>
    <n v="15800000"/>
    <n v="93506210"/>
  </r>
  <r>
    <x v="2457"/>
    <x v="2452"/>
    <n v="14000000"/>
    <n v="56001698"/>
  </r>
  <r>
    <x v="2458"/>
    <x v="2453"/>
    <n v="15000000"/>
    <n v="53856263"/>
  </r>
  <r>
    <x v="2459"/>
    <x v="2454"/>
    <n v="15000000"/>
    <n v="36527787"/>
  </r>
  <r>
    <x v="2460"/>
    <x v="2455"/>
    <n v="14000000"/>
    <n v="47356221"/>
  </r>
  <r>
    <x v="2461"/>
    <x v="2456"/>
    <n v="14000000"/>
    <n v="32800000"/>
  </r>
  <r>
    <x v="2462"/>
    <x v="2457"/>
    <n v="14000000"/>
    <n v="24048637"/>
  </r>
  <r>
    <x v="2463"/>
    <x v="2458"/>
    <n v="14000000"/>
    <n v="20793160"/>
  </r>
  <r>
    <x v="2464"/>
    <x v="2459"/>
    <n v="14000000"/>
    <n v="16628981"/>
  </r>
  <r>
    <x v="2465"/>
    <x v="2460"/>
    <n v="13000000"/>
    <n v="16959436"/>
  </r>
  <r>
    <x v="2466"/>
    <x v="2461"/>
    <n v="14000000"/>
    <n v="11571351"/>
  </r>
  <r>
    <x v="2467"/>
    <x v="2462"/>
    <n v="14000000"/>
    <n v="13515786"/>
  </r>
  <r>
    <x v="2468"/>
    <x v="2463"/>
    <n v="14000000"/>
    <n v="11482931"/>
  </r>
  <r>
    <x v="2469"/>
    <x v="2464"/>
    <n v="20000000"/>
    <n v="-100000"/>
  </r>
  <r>
    <x v="2470"/>
    <x v="2465"/>
    <n v="14000000"/>
    <n v="2298046"/>
  </r>
  <r>
    <x v="2471"/>
    <x v="2466"/>
    <n v="14000000"/>
    <n v="1549702"/>
  </r>
  <r>
    <x v="2472"/>
    <x v="2467"/>
    <n v="14000000"/>
    <n v="1483540"/>
  </r>
  <r>
    <x v="2473"/>
    <x v="2468"/>
    <n v="14000000"/>
    <n v="6246959"/>
  </r>
  <r>
    <x v="2474"/>
    <x v="2469"/>
    <n v="14000000"/>
    <n v="1062898"/>
  </r>
  <r>
    <x v="2475"/>
    <x v="2470"/>
    <n v="12000000"/>
    <n v="2348123"/>
  </r>
  <r>
    <x v="2476"/>
    <x v="2471"/>
    <n v="8500000"/>
    <n v="6671475"/>
  </r>
  <r>
    <x v="2477"/>
    <x v="2472"/>
    <n v="14000000"/>
    <n v="-360000"/>
  </r>
  <r>
    <x v="2478"/>
    <x v="2473"/>
    <n v="11000000"/>
    <n v="1610731"/>
  </r>
  <r>
    <x v="2479"/>
    <x v="2474"/>
    <n v="14000000"/>
    <n v="-2795501"/>
  </r>
  <r>
    <x v="2480"/>
    <x v="2475"/>
    <n v="14000000"/>
    <n v="-3602635"/>
  </r>
  <r>
    <x v="2481"/>
    <x v="2476"/>
    <n v="14000000"/>
    <n v="-4597590"/>
  </r>
  <r>
    <x v="2482"/>
    <x v="2477"/>
    <n v="26000000"/>
    <n v="-20540176"/>
  </r>
  <r>
    <x v="2483"/>
    <x v="2478"/>
    <n v="24000000"/>
    <n v="-18891180"/>
  </r>
  <r>
    <x v="2484"/>
    <x v="2479"/>
    <n v="14000000"/>
    <n v="-9258013"/>
  </r>
  <r>
    <x v="2485"/>
    <x v="2480"/>
    <n v="14000000"/>
    <n v="-9708035"/>
  </r>
  <r>
    <x v="2486"/>
    <x v="2481"/>
    <n v="14000000"/>
    <n v="-10899350"/>
  </r>
  <r>
    <x v="2487"/>
    <x v="2482"/>
    <n v="14000000"/>
    <n v="-11526000"/>
  </r>
  <r>
    <x v="2488"/>
    <x v="2483"/>
    <n v="14000000"/>
    <n v="-13000000"/>
  </r>
  <r>
    <x v="2489"/>
    <x v="2484"/>
    <n v="8200000"/>
    <n v="-4241500"/>
  </r>
  <r>
    <x v="2490"/>
    <x v="2485"/>
    <n v="103000000"/>
    <n v="-102725701"/>
  </r>
  <r>
    <x v="2491"/>
    <x v="2486"/>
    <n v="15000000"/>
    <n v="-14816912"/>
  </r>
  <r>
    <x v="2492"/>
    <x v="2487"/>
    <n v="14000000"/>
    <n v="-13953505"/>
  </r>
  <r>
    <x v="2493"/>
    <x v="2488"/>
    <n v="14000000"/>
    <n v="-12247786"/>
  </r>
  <r>
    <x v="2494"/>
    <x v="2489"/>
    <n v="14000000"/>
    <n v="69025853"/>
  </r>
  <r>
    <x v="2495"/>
    <x v="2490"/>
    <n v="12000000"/>
    <n v="44631572"/>
  </r>
  <r>
    <x v="2496"/>
    <x v="2491"/>
    <n v="13500000"/>
    <n v="2354988"/>
  </r>
  <r>
    <x v="2497"/>
    <x v="2492"/>
    <n v="14000000"/>
    <n v="-1717323"/>
  </r>
  <r>
    <x v="2498"/>
    <x v="2493"/>
    <n v="13500000"/>
    <n v="-6439124"/>
  </r>
  <r>
    <x v="2499"/>
    <x v="2494"/>
    <n v="15000000"/>
    <n v="-10239"/>
  </r>
  <r>
    <x v="2500"/>
    <x v="2495"/>
    <n v="13500000"/>
    <n v="-7998060"/>
  </r>
  <r>
    <x v="2501"/>
    <x v="2496"/>
    <n v="10000000"/>
    <n v="-7913655"/>
  </r>
  <r>
    <x v="2502"/>
    <x v="2497"/>
    <n v="13000000"/>
    <n v="110922370"/>
  </r>
  <r>
    <x v="2503"/>
    <x v="2498"/>
    <n v="13400000"/>
    <n v="-13236409"/>
  </r>
  <r>
    <x v="2504"/>
    <x v="2499"/>
    <n v="13000000"/>
    <n v="60000942"/>
  </r>
  <r>
    <x v="2505"/>
    <x v="2500"/>
    <n v="13000000"/>
    <n v="93952327"/>
  </r>
  <r>
    <x v="2506"/>
    <x v="2501"/>
    <n v="13000000"/>
    <n v="44300000"/>
  </r>
  <r>
    <x v="2507"/>
    <x v="2502"/>
    <n v="13000000"/>
    <n v="78038276"/>
  </r>
  <r>
    <x v="2508"/>
    <x v="2503"/>
    <n v="7000000"/>
    <n v="42369900"/>
  </r>
  <r>
    <x v="2509"/>
    <x v="2504"/>
    <n v="13000000"/>
    <n v="48693523"/>
  </r>
  <r>
    <x v="2510"/>
    <x v="2505"/>
    <n v="13000000"/>
    <n v="33729374"/>
  </r>
  <r>
    <x v="2511"/>
    <x v="2506"/>
    <n v="13000000"/>
    <n v="31726644"/>
  </r>
  <r>
    <x v="2512"/>
    <x v="2507"/>
    <n v="13000000"/>
    <n v="31134898"/>
  </r>
  <r>
    <x v="2513"/>
    <x v="2508"/>
    <n v="12500000"/>
    <n v="36137684"/>
  </r>
  <r>
    <x v="2514"/>
    <x v="2509"/>
    <n v="16000000"/>
    <n v="22176108"/>
  </r>
  <r>
    <x v="2515"/>
    <x v="2510"/>
    <n v="13000000"/>
    <n v="15972187"/>
  </r>
  <r>
    <x v="2516"/>
    <x v="2511"/>
    <n v="8200000"/>
    <n v="19779400"/>
  </r>
  <r>
    <x v="2517"/>
    <x v="2512"/>
    <n v="17000000"/>
    <n v="37257433"/>
  </r>
  <r>
    <x v="2518"/>
    <x v="2513"/>
    <n v="13000000"/>
    <n v="-12976053"/>
  </r>
  <r>
    <x v="2519"/>
    <x v="2514"/>
    <n v="13000000"/>
    <n v="47008303"/>
  </r>
  <r>
    <x v="2520"/>
    <x v="2515"/>
    <n v="13000000"/>
    <n v="36121934"/>
  </r>
  <r>
    <x v="2521"/>
    <x v="2516"/>
    <n v="18000000"/>
    <n v="9141959"/>
  </r>
  <r>
    <x v="2522"/>
    <x v="2517"/>
    <n v="13000000"/>
    <n v="14052167"/>
  </r>
  <r>
    <x v="2523"/>
    <x v="2518"/>
    <n v="13000000"/>
    <n v="13539321"/>
  </r>
  <r>
    <x v="2524"/>
    <x v="2519"/>
    <n v="13000000"/>
    <n v="15501605"/>
  </r>
  <r>
    <x v="2525"/>
    <x v="2520"/>
    <n v="13200000"/>
    <n v="39343632"/>
  </r>
  <r>
    <x v="2526"/>
    <x v="2521"/>
    <n v="18000000"/>
    <n v="7592632"/>
  </r>
  <r>
    <x v="2527"/>
    <x v="2522"/>
    <n v="15000000"/>
    <n v="10440971"/>
  </r>
  <r>
    <x v="2528"/>
    <x v="2523"/>
    <n v="13000000"/>
    <n v="9858926"/>
  </r>
  <r>
    <x v="2529"/>
    <x v="2524"/>
    <n v="6000000"/>
    <n v="16235901"/>
  </r>
  <r>
    <x v="2530"/>
    <x v="2525"/>
    <n v="13000000"/>
    <n v="25916903"/>
  </r>
  <r>
    <x v="2531"/>
    <x v="2526"/>
    <n v="14000000"/>
    <n v="2929123"/>
  </r>
  <r>
    <x v="2532"/>
    <x v="2527"/>
    <n v="19000000"/>
    <n v="-5246069"/>
  </r>
  <r>
    <x v="2533"/>
    <x v="2528"/>
    <n v="13000000"/>
    <n v="-2003560"/>
  </r>
  <r>
    <x v="2534"/>
    <x v="2529"/>
    <n v="13000000"/>
    <n v="1677654"/>
  </r>
  <r>
    <x v="2535"/>
    <x v="2530"/>
    <n v="13000000"/>
    <n v="-3024316"/>
  </r>
  <r>
    <x v="2536"/>
    <x v="2531"/>
    <n v="13000000"/>
    <n v="-5118665"/>
  </r>
  <r>
    <x v="2537"/>
    <x v="2532"/>
    <n v="13000000"/>
    <n v="-6758303"/>
  </r>
  <r>
    <x v="2538"/>
    <x v="2533"/>
    <n v="13000000"/>
    <n v="-7128397"/>
  </r>
  <r>
    <x v="2539"/>
    <x v="2534"/>
    <n v="13000000"/>
    <n v="3574731"/>
  </r>
  <r>
    <x v="2540"/>
    <x v="2535"/>
    <n v="13000000"/>
    <n v="-7997690"/>
  </r>
  <r>
    <x v="2541"/>
    <x v="2536"/>
    <n v="13000000"/>
    <n v="-8080104"/>
  </r>
  <r>
    <x v="2542"/>
    <x v="2537"/>
    <n v="13000000"/>
    <n v="12675765"/>
  </r>
  <r>
    <x v="2543"/>
    <x v="2538"/>
    <n v="13000000"/>
    <n v="-8142624"/>
  </r>
  <r>
    <x v="2544"/>
    <x v="2539"/>
    <n v="13000000"/>
    <n v="-9830576"/>
  </r>
  <r>
    <x v="2545"/>
    <x v="2540"/>
    <n v="13000000"/>
    <n v="5004225"/>
  </r>
  <r>
    <x v="2546"/>
    <x v="2541"/>
    <n v="100000000"/>
    <n v="-96941620"/>
  </r>
  <r>
    <x v="2547"/>
    <x v="2542"/>
    <n v="11000000"/>
    <n v="-7925162"/>
  </r>
  <r>
    <x v="2548"/>
    <x v="2543"/>
    <n v="13000000"/>
    <n v="-10896000"/>
  </r>
  <r>
    <x v="2549"/>
    <x v="2544"/>
    <n v="13000000"/>
    <n v="-11827231"/>
  </r>
  <r>
    <x v="2550"/>
    <x v="2545"/>
    <n v="13000000"/>
    <n v="4738570"/>
  </r>
  <r>
    <x v="2551"/>
    <x v="2546"/>
    <n v="3000000"/>
    <n v="-1800000"/>
  </r>
  <r>
    <x v="2552"/>
    <x v="2547"/>
    <n v="13000000"/>
    <n v="-11849597"/>
  </r>
  <r>
    <x v="2553"/>
    <x v="2548"/>
    <n v="20000000"/>
    <n v="-19596068"/>
  </r>
  <r>
    <x v="2554"/>
    <x v="2549"/>
    <n v="8495000"/>
    <n v="-6782889"/>
  </r>
  <r>
    <x v="2555"/>
    <x v="2550"/>
    <n v="13000000"/>
    <n v="-11975825"/>
  </r>
  <r>
    <x v="2556"/>
    <x v="2551"/>
    <n v="13000000"/>
    <n v="-12698695"/>
  </r>
  <r>
    <x v="2557"/>
    <x v="2552"/>
    <n v="13000000"/>
    <n v="38872378"/>
  </r>
  <r>
    <x v="2558"/>
    <x v="2553"/>
    <n v="13000000"/>
    <n v="15399192"/>
  </r>
  <r>
    <x v="2559"/>
    <x v="2554"/>
    <n v="13000000"/>
    <n v="-10964434"/>
  </r>
  <r>
    <x v="2560"/>
    <x v="2555"/>
    <n v="12500000"/>
    <n v="8578145"/>
  </r>
  <r>
    <x v="2561"/>
    <x v="2556"/>
    <n v="12500000"/>
    <n v="1560950"/>
  </r>
  <r>
    <x v="2562"/>
    <x v="2557"/>
    <n v="13000000"/>
    <n v="-718500"/>
  </r>
  <r>
    <x v="2563"/>
    <x v="2558"/>
    <n v="12500000"/>
    <n v="-1774772"/>
  </r>
  <r>
    <x v="2564"/>
    <x v="2559"/>
    <n v="13000000"/>
    <n v="-12785034"/>
  </r>
  <r>
    <x v="2565"/>
    <x v="2560"/>
    <n v="16000000"/>
    <n v="-4043793"/>
  </r>
  <r>
    <x v="2566"/>
    <x v="2561"/>
    <n v="12000000"/>
    <n v="-6050307"/>
  </r>
  <r>
    <x v="2567"/>
    <x v="2562"/>
    <n v="12500000"/>
    <n v="-3469419"/>
  </r>
  <r>
    <x v="2568"/>
    <x v="2563"/>
    <n v="12800000"/>
    <n v="-8642509"/>
  </r>
  <r>
    <x v="2569"/>
    <x v="2564"/>
    <n v="16000000"/>
    <n v="-14491311"/>
  </r>
  <r>
    <x v="2570"/>
    <x v="2565"/>
    <n v="12500000"/>
    <n v="-11272676"/>
  </r>
  <r>
    <x v="2571"/>
    <x v="2566"/>
    <n v="15000000"/>
    <n v="-10639452"/>
  </r>
  <r>
    <x v="2572"/>
    <x v="2567"/>
    <n v="10500000"/>
    <n v="16089953"/>
  </r>
  <r>
    <x v="2573"/>
    <x v="2568"/>
    <n v="15000000"/>
    <n v="-13960131"/>
  </r>
  <r>
    <x v="2574"/>
    <x v="2569"/>
    <n v="12500000"/>
    <n v="35592846"/>
  </r>
  <r>
    <x v="2575"/>
    <x v="2570"/>
    <n v="12800000"/>
    <n v="-11689814"/>
  </r>
  <r>
    <x v="2576"/>
    <x v="2571"/>
    <n v="12500000"/>
    <n v="-11410555"/>
  </r>
  <r>
    <x v="2577"/>
    <x v="2572"/>
    <n v="8000000"/>
    <n v="196565000"/>
  </r>
  <r>
    <x v="2578"/>
    <x v="2573"/>
    <n v="8000000"/>
    <n v="252000000"/>
  </r>
  <r>
    <x v="2579"/>
    <x v="2574"/>
    <n v="11000000"/>
    <n v="90736215"/>
  </r>
  <r>
    <x v="2580"/>
    <x v="2575"/>
    <n v="9600000"/>
    <n v="-9528558"/>
  </r>
  <r>
    <x v="2581"/>
    <x v="2576"/>
    <n v="25000000"/>
    <n v="54817937"/>
  </r>
  <r>
    <x v="2582"/>
    <x v="2577"/>
    <n v="12000000"/>
    <n v="79547205"/>
  </r>
  <r>
    <x v="2583"/>
    <x v="2578"/>
    <n v="12000000"/>
    <n v="63074950"/>
  </r>
  <r>
    <x v="2584"/>
    <x v="2579"/>
    <n v="11000000"/>
    <n v="67900000"/>
  </r>
  <r>
    <x v="2585"/>
    <x v="2580"/>
    <n v="12000000"/>
    <n v="60217000"/>
  </r>
  <r>
    <x v="2586"/>
    <x v="2581"/>
    <n v="12000000"/>
    <n v="67568000"/>
  </r>
  <r>
    <x v="2587"/>
    <x v="2582"/>
    <n v="12000000"/>
    <n v="53500000"/>
  </r>
  <r>
    <x v="2588"/>
    <x v="2583"/>
    <n v="12000000"/>
    <n v="58011073"/>
  </r>
  <r>
    <x v="2589"/>
    <x v="2584"/>
    <n v="12000000"/>
    <n v="53269010"/>
  </r>
  <r>
    <x v="2590"/>
    <x v="2585"/>
    <n v="12000000"/>
    <n v="51071133"/>
  </r>
  <r>
    <x v="2591"/>
    <x v="2586"/>
    <n v="12000000"/>
    <n v="27647595"/>
  </r>
  <r>
    <x v="2592"/>
    <x v="2587"/>
    <n v="12000000"/>
    <n v="26087366"/>
  </r>
  <r>
    <x v="2593"/>
    <x v="2588"/>
    <n v="12000000"/>
    <n v="52572496"/>
  </r>
  <r>
    <x v="2594"/>
    <x v="1252"/>
    <n v="12000000"/>
    <n v="18400000"/>
  </r>
  <r>
    <x v="2595"/>
    <x v="2589"/>
    <n v="5000000"/>
    <n v="37365600"/>
  </r>
  <r>
    <x v="2596"/>
    <x v="2590"/>
    <n v="12000000"/>
    <n v="25188667"/>
  </r>
  <r>
    <x v="2597"/>
    <x v="2591"/>
    <n v="12000000"/>
    <n v="42724272"/>
  </r>
  <r>
    <x v="2598"/>
    <x v="2592"/>
    <n v="12000000"/>
    <n v="19597131"/>
  </r>
  <r>
    <x v="2599"/>
    <x v="2593"/>
    <n v="12000000"/>
    <n v="19691811"/>
  </r>
  <r>
    <x v="2600"/>
    <x v="2594"/>
    <n v="12000000"/>
    <n v="19397498"/>
  </r>
  <r>
    <x v="2601"/>
    <x v="2595"/>
    <n v="12000000"/>
    <n v="19179516"/>
  </r>
  <r>
    <x v="2602"/>
    <x v="2596"/>
    <n v="12000000"/>
    <n v="19155435"/>
  </r>
  <r>
    <x v="2603"/>
    <x v="2597"/>
    <n v="12000000"/>
    <n v="15281507"/>
  </r>
  <r>
    <x v="2604"/>
    <x v="2598"/>
    <n v="12000000"/>
    <n v="13776062"/>
  </r>
  <r>
    <x v="2605"/>
    <x v="2599"/>
    <n v="12000000"/>
    <n v="13240988"/>
  </r>
  <r>
    <x v="2606"/>
    <x v="2600"/>
    <n v="12000000"/>
    <n v="112868837"/>
  </r>
  <r>
    <x v="2607"/>
    <x v="2601"/>
    <n v="12000000"/>
    <n v="10905674"/>
  </r>
  <r>
    <x v="2608"/>
    <x v="2602"/>
    <n v="12000000"/>
    <n v="13277561"/>
  </r>
  <r>
    <x v="2609"/>
    <x v="2603"/>
    <n v="12000000"/>
    <n v="9133087"/>
  </r>
  <r>
    <x v="2610"/>
    <x v="2604"/>
    <n v="12000000"/>
    <n v="25707719"/>
  </r>
  <r>
    <x v="2611"/>
    <x v="2605"/>
    <n v="9000000"/>
    <n v="9761993"/>
  </r>
  <r>
    <x v="2612"/>
    <x v="2606"/>
    <n v="12000000"/>
    <n v="6595716"/>
  </r>
  <r>
    <x v="2613"/>
    <x v="2607"/>
    <n v="12000000"/>
    <n v="19990064"/>
  </r>
  <r>
    <x v="2614"/>
    <x v="2608"/>
    <n v="12000000"/>
    <n v="5613460"/>
  </r>
  <r>
    <x v="2615"/>
    <x v="2609"/>
    <n v="13000000"/>
    <n v="8088568"/>
  </r>
  <r>
    <x v="2616"/>
    <x v="2610"/>
    <n v="12000000"/>
    <n v="5292381"/>
  </r>
  <r>
    <x v="2617"/>
    <x v="2611"/>
    <n v="12000000"/>
    <n v="4300302"/>
  </r>
  <r>
    <x v="2618"/>
    <x v="2612"/>
    <n v="12000000"/>
    <n v="15829874"/>
  </r>
  <r>
    <x v="2619"/>
    <x v="2613"/>
    <n v="12000000"/>
    <n v="902790"/>
  </r>
  <r>
    <x v="2620"/>
    <x v="2614"/>
    <n v="14000000"/>
    <n v="-2566866"/>
  </r>
  <r>
    <x v="2621"/>
    <x v="2615"/>
    <n v="12000000"/>
    <n v="-1801234"/>
  </r>
  <r>
    <x v="2622"/>
    <x v="2616"/>
    <n v="12000000"/>
    <n v="3294553"/>
  </r>
  <r>
    <x v="2623"/>
    <x v="2617"/>
    <n v="100000000"/>
    <n v="-88958772"/>
  </r>
  <r>
    <x v="2624"/>
    <x v="2618"/>
    <n v="12000000"/>
    <n v="-4081717"/>
  </r>
  <r>
    <x v="2625"/>
    <x v="2619"/>
    <n v="12000000"/>
    <n v="10331028"/>
  </r>
  <r>
    <x v="2626"/>
    <x v="2620"/>
    <n v="12000000"/>
    <n v="-3865783"/>
  </r>
  <r>
    <x v="2627"/>
    <x v="2621"/>
    <n v="10000000"/>
    <n v="-3017320"/>
  </r>
  <r>
    <x v="2628"/>
    <x v="2622"/>
    <n v="8000000"/>
    <n v="-1260859"/>
  </r>
  <r>
    <x v="2629"/>
    <x v="2623"/>
    <n v="12000000"/>
    <n v="-6457975"/>
  </r>
  <r>
    <x v="2630"/>
    <x v="2624"/>
    <n v="12000000"/>
    <n v="-6967504"/>
  </r>
  <r>
    <x v="2631"/>
    <x v="2625"/>
    <n v="12000000"/>
    <n v="-5245102"/>
  </r>
  <r>
    <x v="2632"/>
    <x v="2626"/>
    <n v="12000000"/>
    <n v="-7077834"/>
  </r>
  <r>
    <x v="2633"/>
    <x v="2627"/>
    <n v="12000000"/>
    <n v="-7097000"/>
  </r>
  <r>
    <x v="2634"/>
    <x v="2628"/>
    <n v="12000000"/>
    <n v="-7282545"/>
  </r>
  <r>
    <x v="2635"/>
    <x v="2629"/>
    <n v="12000000"/>
    <n v="-8851518"/>
  </r>
  <r>
    <x v="2636"/>
    <x v="2630"/>
    <n v="12000000"/>
    <n v="-9673593"/>
  </r>
  <r>
    <x v="941"/>
    <x v="2631"/>
    <n v="12215500000"/>
    <n v="-12213298588"/>
  </r>
  <r>
    <x v="2637"/>
    <x v="2632"/>
    <n v="12000000"/>
    <n v="-9939047"/>
  </r>
  <r>
    <x v="2638"/>
    <x v="2633"/>
    <n v="12000000"/>
    <n v="-8049706"/>
  </r>
  <r>
    <x v="2639"/>
    <x v="2634"/>
    <n v="9200000"/>
    <n v="-6364114"/>
  </r>
  <r>
    <x v="2640"/>
    <x v="2635"/>
    <n v="12000000"/>
    <n v="-10220716"/>
  </r>
  <r>
    <x v="2641"/>
    <x v="2636"/>
    <n v="12000000"/>
    <n v="-10297723"/>
  </r>
  <r>
    <x v="2642"/>
    <x v="2637"/>
    <n v="12000000"/>
    <n v="-11738519"/>
  </r>
  <r>
    <x v="2643"/>
    <x v="2638"/>
    <n v="12000000"/>
    <n v="-10493002"/>
  </r>
  <r>
    <x v="2644"/>
    <x v="2639"/>
    <n v="12000000"/>
    <n v="-11139998"/>
  </r>
  <r>
    <x v="2645"/>
    <x v="2640"/>
    <n v="12000000"/>
    <n v="-11451066"/>
  </r>
  <r>
    <x v="2646"/>
    <x v="2641"/>
    <n v="10000000"/>
    <n v="-9552250"/>
  </r>
  <r>
    <x v="2647"/>
    <x v="2642"/>
    <n v="12000000"/>
    <n v="-11666024"/>
  </r>
  <r>
    <x v="2648"/>
    <x v="2643"/>
    <n v="12000000"/>
    <n v="-11858147"/>
  </r>
  <r>
    <x v="2649"/>
    <x v="2644"/>
    <n v="8000000"/>
    <n v="-7696561"/>
  </r>
  <r>
    <x v="2650"/>
    <x v="2645"/>
    <n v="12000000"/>
    <n v="-11785798"/>
  </r>
  <r>
    <x v="2651"/>
    <x v="2646"/>
    <n v="2500000000"/>
    <n v="-2499804112"/>
  </r>
  <r>
    <x v="2652"/>
    <x v="2647"/>
    <n v="12000000"/>
    <n v="-11824630"/>
  </r>
  <r>
    <x v="2653"/>
    <x v="2648"/>
    <n v="12000000"/>
    <n v="-11880078"/>
  </r>
  <r>
    <x v="2654"/>
    <x v="2649"/>
    <n v="20000000"/>
    <n v="-19982851"/>
  </r>
  <r>
    <x v="2655"/>
    <x v="2650"/>
    <n v="6000000"/>
    <n v="24093107"/>
  </r>
  <r>
    <x v="2656"/>
    <x v="2651"/>
    <n v="11500000"/>
    <n v="45969179"/>
  </r>
  <r>
    <x v="2657"/>
    <x v="2652"/>
    <n v="11000000"/>
    <n v="137170000"/>
  </r>
  <r>
    <x v="2658"/>
    <x v="2653"/>
    <n v="11000000"/>
    <n v="449935665"/>
  </r>
  <r>
    <x v="2659"/>
    <x v="2654"/>
    <n v="11500000"/>
    <n v="24037564"/>
  </r>
  <r>
    <x v="2660"/>
    <x v="2655"/>
    <n v="11000000"/>
    <n v="100722000"/>
  </r>
  <r>
    <x v="2661"/>
    <x v="2656"/>
    <n v="11000000"/>
    <n v="79556401"/>
  </r>
  <r>
    <x v="2662"/>
    <x v="2657"/>
    <n v="25000000"/>
    <n v="68571803"/>
  </r>
  <r>
    <x v="2663"/>
    <x v="2658"/>
    <n v="11000000"/>
    <n v="41929168"/>
  </r>
  <r>
    <x v="2664"/>
    <x v="2659"/>
    <n v="11000000"/>
    <n v="39461335"/>
  </r>
  <r>
    <x v="2665"/>
    <x v="2660"/>
    <n v="11000000"/>
    <n v="38797148"/>
  </r>
  <r>
    <x v="2666"/>
    <x v="2661"/>
    <n v="13000000"/>
    <n v="33563158"/>
  </r>
  <r>
    <x v="2667"/>
    <x v="2662"/>
    <n v="11000000"/>
    <n v="30227069"/>
  </r>
  <r>
    <x v="2668"/>
    <x v="2663"/>
    <n v="11000000"/>
    <n v="28025000"/>
  </r>
  <r>
    <x v="2669"/>
    <x v="2664"/>
    <n v="10500000"/>
    <n v="27701895"/>
  </r>
  <r>
    <x v="2670"/>
    <x v="2665"/>
    <n v="11000000"/>
    <n v="16669413"/>
  </r>
  <r>
    <x v="2671"/>
    <x v="2666"/>
    <n v="11000000"/>
    <n v="26766350"/>
  </r>
  <r>
    <x v="2672"/>
    <x v="2667"/>
    <n v="11000000"/>
    <n v="12978402"/>
  </r>
  <r>
    <x v="2673"/>
    <x v="2668"/>
    <n v="12000000"/>
    <n v="9370057"/>
  </r>
  <r>
    <x v="2674"/>
    <x v="2669"/>
    <n v="12000000"/>
    <n v="-7115337"/>
  </r>
  <r>
    <x v="2675"/>
    <x v="2670"/>
    <n v="11000000"/>
    <n v="27317535"/>
  </r>
  <r>
    <x v="2676"/>
    <x v="2671"/>
    <n v="11000000"/>
    <n v="2903262"/>
  </r>
  <r>
    <x v="2677"/>
    <x v="2672"/>
    <n v="11000000"/>
    <n v="2592872"/>
  </r>
  <r>
    <x v="2678"/>
    <x v="2673"/>
    <n v="11000000"/>
    <n v="7381787"/>
  </r>
  <r>
    <x v="2679"/>
    <x v="2674"/>
    <n v="11000000"/>
    <n v="2558739"/>
  </r>
  <r>
    <x v="2680"/>
    <x v="2675"/>
    <n v="11000000"/>
    <n v="2103828"/>
  </r>
  <r>
    <x v="2681"/>
    <x v="2676"/>
    <n v="11000000"/>
    <n v="22305037"/>
  </r>
  <r>
    <x v="2682"/>
    <x v="2677"/>
    <n v="11000000"/>
    <n v="-785353"/>
  </r>
  <r>
    <x v="2683"/>
    <x v="2678"/>
    <n v="13000000"/>
    <n v="-1498907"/>
  </r>
  <r>
    <x v="2684"/>
    <x v="2679"/>
    <n v="11000000"/>
    <n v="-6185756"/>
  </r>
  <r>
    <x v="2685"/>
    <x v="2680"/>
    <n v="11000000"/>
    <n v="-1829786"/>
  </r>
  <r>
    <x v="2686"/>
    <x v="2681"/>
    <n v="17000000"/>
    <n v="-12931913"/>
  </r>
  <r>
    <x v="2687"/>
    <x v="2682"/>
    <n v="11000000"/>
    <n v="-7246194"/>
  </r>
  <r>
    <x v="2688"/>
    <x v="2683"/>
    <n v="11000000"/>
    <n v="-7965819"/>
  </r>
  <r>
    <x v="2689"/>
    <x v="2684"/>
    <n v="11000000"/>
    <n v="-8167174"/>
  </r>
  <r>
    <x v="2690"/>
    <x v="2685"/>
    <n v="11000000"/>
    <n v="2214255"/>
  </r>
  <r>
    <x v="2691"/>
    <x v="2686"/>
    <n v="5000000"/>
    <n v="11017403"/>
  </r>
  <r>
    <x v="2692"/>
    <x v="2687"/>
    <n v="11000000"/>
    <n v="-8192146"/>
  </r>
  <r>
    <x v="2693"/>
    <x v="2688"/>
    <n v="11000000"/>
    <n v="-10647214"/>
  </r>
  <r>
    <x v="2694"/>
    <x v="2689"/>
    <n v="10800000"/>
    <n v="45929973"/>
  </r>
  <r>
    <x v="2695"/>
    <x v="2690"/>
    <n v="15000000"/>
    <n v="-14600121"/>
  </r>
  <r>
    <x v="2696"/>
    <x v="2691"/>
    <n v="700000000"/>
    <n v="-696724557"/>
  </r>
  <r>
    <x v="2697"/>
    <x v="2692"/>
    <n v="14000000"/>
    <n v="4535191"/>
  </r>
  <r>
    <x v="2698"/>
    <x v="2693"/>
    <n v="7000000"/>
    <n v="-6976162"/>
  </r>
  <r>
    <x v="2699"/>
    <x v="2694"/>
    <n v="10600000"/>
    <n v="11560085"/>
  </r>
  <r>
    <x v="2700"/>
    <x v="2695"/>
    <n v="12000000"/>
    <n v="44715371"/>
  </r>
  <r>
    <x v="2701"/>
    <x v="2696"/>
    <n v="10500000"/>
    <n v="424449459"/>
  </r>
  <r>
    <x v="2702"/>
    <x v="2697"/>
    <n v="10000000"/>
    <n v="1043445"/>
  </r>
  <r>
    <x v="2703"/>
    <x v="2698"/>
    <n v="10818775"/>
    <n v="-5149694"/>
  </r>
  <r>
    <x v="2704"/>
    <x v="2699"/>
    <n v="10000000"/>
    <n v="128339411"/>
  </r>
  <r>
    <x v="2705"/>
    <x v="2700"/>
    <n v="10000000"/>
    <n v="70150343"/>
  </r>
  <r>
    <x v="2706"/>
    <x v="2701"/>
    <n v="10000000"/>
    <n v="75300000"/>
  </r>
  <r>
    <x v="2707"/>
    <x v="2702"/>
    <n v="10000000"/>
    <n v="58353550"/>
  </r>
  <r>
    <x v="2708"/>
    <x v="2703"/>
    <n v="10000000"/>
    <n v="68845130"/>
  </r>
  <r>
    <x v="2709"/>
    <x v="2704"/>
    <n v="10000000"/>
    <n v="53319509"/>
  </r>
  <r>
    <x v="2710"/>
    <x v="2705"/>
    <n v="10000000"/>
    <n v="53270259"/>
  </r>
  <r>
    <x v="2711"/>
    <x v="2706"/>
    <n v="10000000"/>
    <n v="45865715"/>
  </r>
  <r>
    <x v="2712"/>
    <x v="2707"/>
    <n v="6000000"/>
    <n v="57231524"/>
  </r>
  <r>
    <x v="2713"/>
    <x v="2708"/>
    <n v="13800000"/>
    <n v="38493982"/>
  </r>
  <r>
    <x v="2714"/>
    <x v="2709"/>
    <n v="10000000"/>
    <n v="40752337"/>
  </r>
  <r>
    <x v="2715"/>
    <x v="2710"/>
    <n v="10000000"/>
    <n v="100175871"/>
  </r>
  <r>
    <x v="2716"/>
    <x v="2711"/>
    <n v="12000000"/>
    <n v="26624000"/>
  </r>
  <r>
    <x v="2717"/>
    <x v="2712"/>
    <n v="10000000"/>
    <n v="27470017"/>
  </r>
  <r>
    <x v="2718"/>
    <x v="2713"/>
    <n v="10000000"/>
    <n v="30485039"/>
  </r>
  <r>
    <x v="2719"/>
    <x v="2714"/>
    <n v="10000000"/>
    <n v="6800000"/>
  </r>
  <r>
    <x v="2720"/>
    <x v="2715"/>
    <n v="10000000"/>
    <n v="36377022"/>
  </r>
  <r>
    <x v="2721"/>
    <x v="2716"/>
    <n v="23000000"/>
    <n v="13696761"/>
  </r>
  <r>
    <x v="2722"/>
    <x v="2717"/>
    <n v="12305523"/>
    <n v="23894477"/>
  </r>
  <r>
    <x v="2723"/>
    <x v="2718"/>
    <n v="10000000"/>
    <n v="25794166"/>
  </r>
  <r>
    <x v="2724"/>
    <x v="2719"/>
    <n v="10000000"/>
    <n v="23583175"/>
  </r>
  <r>
    <x v="2725"/>
    <x v="2720"/>
    <n v="20000000"/>
    <n v="12983713"/>
  </r>
  <r>
    <x v="2726"/>
    <x v="2721"/>
    <n v="10000000"/>
    <n v="42200504"/>
  </r>
  <r>
    <x v="2727"/>
    <x v="2722"/>
    <n v="10000000"/>
    <n v="23000000"/>
  </r>
  <r>
    <x v="2728"/>
    <x v="2723"/>
    <n v="10000000"/>
    <n v="22101000"/>
  </r>
  <r>
    <x v="2729"/>
    <x v="2724"/>
    <n v="9000000"/>
    <n v="22487293"/>
  </r>
  <r>
    <x v="2730"/>
    <x v="2725"/>
    <n v="10000000"/>
    <n v="20651422"/>
  </r>
  <r>
    <x v="2731"/>
    <x v="2726"/>
    <n v="10000000"/>
    <n v="20306281"/>
  </r>
  <r>
    <x v="2732"/>
    <x v="2727"/>
    <n v="10000000"/>
    <n v="19500000"/>
  </r>
  <r>
    <x v="2733"/>
    <x v="2728"/>
    <n v="17000000"/>
    <n v="13050028"/>
  </r>
  <r>
    <x v="2734"/>
    <x v="2729"/>
    <n v="10000000"/>
    <n v="19392418"/>
  </r>
  <r>
    <x v="2735"/>
    <x v="2730"/>
    <n v="8500000"/>
    <n v="20063926"/>
  </r>
  <r>
    <x v="2736"/>
    <x v="2731"/>
    <n v="12000000"/>
    <n v="16435406"/>
  </r>
  <r>
    <x v="2737"/>
    <x v="2732"/>
    <n v="10000000"/>
    <n v="15339117"/>
  </r>
  <r>
    <x v="2738"/>
    <x v="2733"/>
    <n v="10000000"/>
    <n v="15600000"/>
  </r>
  <r>
    <x v="2739"/>
    <x v="2734"/>
    <n v="10000000"/>
    <n v="17736779"/>
  </r>
  <r>
    <x v="2740"/>
    <x v="2735"/>
    <n v="17000000"/>
    <n v="7397469"/>
  </r>
  <r>
    <x v="2741"/>
    <x v="2736"/>
    <n v="10000000"/>
    <n v="10384136"/>
  </r>
  <r>
    <x v="2742"/>
    <x v="2737"/>
    <n v="10000000"/>
    <n v="15464480"/>
  </r>
  <r>
    <x v="2743"/>
    <x v="2738"/>
    <n v="10000000"/>
    <n v="10338609"/>
  </r>
  <r>
    <x v="2744"/>
    <x v="2739"/>
    <n v="10000000"/>
    <n v="8272447"/>
  </r>
  <r>
    <x v="2745"/>
    <x v="2740"/>
    <n v="9000000"/>
    <n v="8096053"/>
  </r>
  <r>
    <x v="2746"/>
    <x v="2741"/>
    <n v="10000000"/>
    <n v="11371425"/>
  </r>
  <r>
    <x v="2747"/>
    <x v="2742"/>
    <n v="10000000"/>
    <n v="23071558"/>
  </r>
  <r>
    <x v="2748"/>
    <x v="2743"/>
    <n v="10000000"/>
    <n v="7655201"/>
  </r>
  <r>
    <x v="2749"/>
    <x v="2744"/>
    <n v="25000000"/>
    <n v="-8752225"/>
  </r>
  <r>
    <x v="2750"/>
    <x v="2745"/>
    <n v="10000000"/>
    <n v="6153600"/>
  </r>
  <r>
    <x v="2751"/>
    <x v="2746"/>
    <n v="10000000"/>
    <n v="6033556"/>
  </r>
  <r>
    <x v="2752"/>
    <x v="2747"/>
    <n v="11000000"/>
    <n v="5667084"/>
  </r>
  <r>
    <x v="2753"/>
    <x v="2748"/>
    <n v="12600000"/>
    <n v="2817771"/>
  </r>
  <r>
    <x v="2754"/>
    <x v="2749"/>
    <n v="30000000"/>
    <n v="-14843800"/>
  </r>
  <r>
    <x v="2755"/>
    <x v="2750"/>
    <n v="10000000"/>
    <n v="11589307"/>
  </r>
  <r>
    <x v="2756"/>
    <x v="2751"/>
    <n v="10000000"/>
    <n v="10339754"/>
  </r>
  <r>
    <x v="2757"/>
    <x v="2752"/>
    <n v="10000000"/>
    <n v="18873374"/>
  </r>
  <r>
    <x v="2758"/>
    <x v="2753"/>
    <n v="3000000"/>
    <n v="10684949"/>
  </r>
  <r>
    <x v="2759"/>
    <x v="2754"/>
    <n v="6400000"/>
    <n v="8197405"/>
  </r>
  <r>
    <x v="2760"/>
    <x v="2755"/>
    <n v="10000000"/>
    <n v="2570442"/>
  </r>
  <r>
    <x v="2761"/>
    <x v="2756"/>
    <n v="10000000"/>
    <n v="2514138"/>
  </r>
  <r>
    <x v="2762"/>
    <x v="2757"/>
    <n v="5000000"/>
    <n v="38771291"/>
  </r>
  <r>
    <x v="2763"/>
    <x v="2758"/>
    <n v="10000000"/>
    <n v="1703287"/>
  </r>
  <r>
    <x v="2764"/>
    <x v="2759"/>
    <n v="22000000"/>
    <n v="-10439741"/>
  </r>
  <r>
    <x v="2765"/>
    <x v="2760"/>
    <n v="10000000"/>
    <n v="824921"/>
  </r>
  <r>
    <x v="2766"/>
    <x v="2761"/>
    <n v="10000000"/>
    <n v="561238"/>
  </r>
  <r>
    <x v="2767"/>
    <x v="2762"/>
    <n v="10000000"/>
    <n v="4479776"/>
  </r>
  <r>
    <x v="2768"/>
    <x v="2763"/>
    <n v="10000000"/>
    <n v="-198218"/>
  </r>
  <r>
    <x v="2769"/>
    <x v="2764"/>
    <n v="10000000"/>
    <n v="-1929689"/>
  </r>
  <r>
    <x v="2770"/>
    <x v="2765"/>
    <n v="10000000"/>
    <n v="-1539005"/>
  </r>
  <r>
    <x v="2771"/>
    <x v="2766"/>
    <n v="10000000"/>
    <n v="-1888640"/>
  </r>
  <r>
    <x v="2772"/>
    <x v="2767"/>
    <n v="6000000"/>
    <n v="2828771"/>
  </r>
  <r>
    <x v="2773"/>
    <x v="2768"/>
    <n v="10000000"/>
    <n v="-2436330"/>
  </r>
  <r>
    <x v="2774"/>
    <x v="2769"/>
    <n v="10000000"/>
    <n v="-3380827"/>
  </r>
  <r>
    <x v="2775"/>
    <x v="2770"/>
    <n v="7500000"/>
    <n v="-787759"/>
  </r>
  <r>
    <x v="2776"/>
    <x v="2771"/>
    <n v="10000000"/>
    <n v="-3157942"/>
  </r>
  <r>
    <x v="2777"/>
    <x v="2772"/>
    <n v="10000000"/>
    <n v="-3508650"/>
  </r>
  <r>
    <x v="2778"/>
    <x v="2773"/>
    <n v="10000000"/>
    <n v="-526618"/>
  </r>
  <r>
    <x v="2779"/>
    <x v="2774"/>
    <n v="10000000"/>
    <n v="-3802134"/>
  </r>
  <r>
    <x v="2780"/>
    <x v="2775"/>
    <n v="10000000"/>
    <n v="-3955382"/>
  </r>
  <r>
    <x v="2781"/>
    <x v="2776"/>
    <n v="10000000"/>
    <n v="-2235973"/>
  </r>
  <r>
    <x v="2782"/>
    <x v="2777"/>
    <n v="9000000"/>
    <n v="12569041"/>
  </r>
  <r>
    <x v="2783"/>
    <x v="2778"/>
    <n v="16000000"/>
    <n v="-11643257"/>
  </r>
  <r>
    <x v="2784"/>
    <x v="2779"/>
    <n v="10000000"/>
    <n v="-4515625"/>
  </r>
  <r>
    <x v="2785"/>
    <x v="2780"/>
    <n v="10000000"/>
    <n v="-5755845"/>
  </r>
  <r>
    <x v="2786"/>
    <x v="2781"/>
    <n v="10000000"/>
    <n v="-4995352"/>
  </r>
  <r>
    <x v="2787"/>
    <x v="2782"/>
    <n v="10000000"/>
    <n v="-6666177"/>
  </r>
  <r>
    <x v="2788"/>
    <x v="2783"/>
    <n v="11500000"/>
    <n v="-8224415"/>
  </r>
  <r>
    <x v="2789"/>
    <x v="2784"/>
    <n v="9000000"/>
    <n v="-5806898"/>
  </r>
  <r>
    <x v="2790"/>
    <x v="2785"/>
    <n v="6500000"/>
    <n v="48057348"/>
  </r>
  <r>
    <x v="2791"/>
    <x v="2786"/>
    <n v="10000000"/>
    <n v="-6958197"/>
  </r>
  <r>
    <x v="2792"/>
    <x v="2787"/>
    <n v="10000000"/>
    <n v="-6939142"/>
  </r>
  <r>
    <x v="2793"/>
    <x v="2788"/>
    <n v="10000000"/>
    <n v="-8944346"/>
  </r>
  <r>
    <x v="2794"/>
    <x v="2789"/>
    <n v="10000000"/>
    <n v="-7668682"/>
  </r>
  <r>
    <x v="2795"/>
    <x v="2790"/>
    <n v="10000000"/>
    <n v="-7814734"/>
  </r>
  <r>
    <x v="2796"/>
    <x v="2791"/>
    <n v="10000000"/>
    <n v="16583369"/>
  </r>
  <r>
    <x v="2797"/>
    <x v="2792"/>
    <n v="14000000"/>
    <n v="-13200000"/>
  </r>
  <r>
    <x v="2798"/>
    <x v="2793"/>
    <n v="10000000"/>
    <n v="-2425934"/>
  </r>
  <r>
    <x v="2799"/>
    <x v="2794"/>
    <n v="10000000"/>
    <n v="-8245681"/>
  </r>
  <r>
    <x v="2800"/>
    <x v="2795"/>
    <n v="8000000"/>
    <n v="-6358212"/>
  </r>
  <r>
    <x v="2801"/>
    <x v="2796"/>
    <n v="10000000"/>
    <n v="-8368161"/>
  </r>
  <r>
    <x v="2802"/>
    <x v="2797"/>
    <n v="10000000"/>
    <n v="-8690151"/>
  </r>
  <r>
    <x v="2803"/>
    <x v="2798"/>
    <n v="10000000"/>
    <n v="-8060559"/>
  </r>
  <r>
    <x v="2804"/>
    <x v="2799"/>
    <n v="10000000"/>
    <n v="-8723016"/>
  </r>
  <r>
    <x v="2805"/>
    <x v="2800"/>
    <n v="11000000"/>
    <n v="-9012238"/>
  </r>
  <r>
    <x v="2806"/>
    <x v="2801"/>
    <n v="5000000"/>
    <n v="-3525492"/>
  </r>
  <r>
    <x v="2807"/>
    <x v="2802"/>
    <n v="10000000"/>
    <n v="-8988946"/>
  </r>
  <r>
    <x v="2808"/>
    <x v="2803"/>
    <n v="10000000"/>
    <n v="-9099074"/>
  </r>
  <r>
    <x v="2809"/>
    <x v="2804"/>
    <n v="10000000"/>
    <n v="-9133222"/>
  </r>
  <r>
    <x v="2810"/>
    <x v="2805"/>
    <n v="10000000"/>
    <n v="-9401355"/>
  </r>
  <r>
    <x v="2811"/>
    <x v="2806"/>
    <n v="10000000"/>
    <n v="-9421473"/>
  </r>
  <r>
    <x v="2812"/>
    <x v="2807"/>
    <n v="10000000"/>
    <n v="-9511128"/>
  </r>
  <r>
    <x v="2813"/>
    <x v="2808"/>
    <n v="10000000"/>
    <n v="-9634266"/>
  </r>
  <r>
    <x v="2814"/>
    <x v="2809"/>
    <n v="5000000"/>
    <n v="-1906509"/>
  </r>
  <r>
    <x v="2815"/>
    <x v="2810"/>
    <n v="4000000"/>
    <n v="-3771476"/>
  </r>
  <r>
    <x v="2816"/>
    <x v="2811"/>
    <n v="10000000"/>
    <n v="-9773208"/>
  </r>
  <r>
    <x v="2817"/>
    <x v="2812"/>
    <n v="5000000"/>
    <n v="-4863568"/>
  </r>
  <r>
    <x v="2818"/>
    <x v="2813"/>
    <n v="10000000"/>
    <n v="-9868383"/>
  </r>
  <r>
    <x v="2819"/>
    <x v="2814"/>
    <n v="6200000"/>
    <n v="-6073753"/>
  </r>
  <r>
    <x v="2820"/>
    <x v="2815"/>
    <n v="10000000"/>
    <n v="-9984553"/>
  </r>
  <r>
    <x v="2821"/>
    <x v="2816"/>
    <n v="10000000"/>
    <n v="-9980652"/>
  </r>
  <r>
    <x v="2822"/>
    <x v="2817"/>
    <n v="8000000"/>
    <n v="-7899497"/>
  </r>
  <r>
    <x v="2823"/>
    <x v="2818"/>
    <n v="5000000"/>
    <n v="-4907100"/>
  </r>
  <r>
    <x v="2824"/>
    <x v="2819"/>
    <n v="10000000"/>
    <n v="-9994439"/>
  </r>
  <r>
    <x v="2825"/>
    <x v="2820"/>
    <n v="10000000"/>
    <n v="-9996393"/>
  </r>
  <r>
    <x v="2826"/>
    <x v="2821"/>
    <n v="6500000"/>
    <n v="-6429473"/>
  </r>
  <r>
    <x v="2827"/>
    <x v="2822"/>
    <n v="10000000"/>
    <n v="-9871514"/>
  </r>
  <r>
    <x v="2828"/>
    <x v="2823"/>
    <n v="9600000"/>
    <n v="-7116045"/>
  </r>
  <r>
    <x v="2829"/>
    <x v="2824"/>
    <n v="9500000"/>
    <n v="47676582"/>
  </r>
  <r>
    <x v="2830"/>
    <x v="2825"/>
    <n v="9500000"/>
    <n v="33600000"/>
  </r>
  <r>
    <x v="2831"/>
    <x v="2826"/>
    <n v="8900000"/>
    <n v="-8674623"/>
  </r>
  <r>
    <x v="2832"/>
    <x v="2827"/>
    <n v="10500000"/>
    <n v="3614488"/>
  </r>
  <r>
    <x v="2833"/>
    <x v="2828"/>
    <n v="9400000"/>
    <n v="36900000"/>
  </r>
  <r>
    <x v="2834"/>
    <x v="2829"/>
    <n v="6000000"/>
    <n v="-3400000"/>
  </r>
  <r>
    <x v="2835"/>
    <x v="2830"/>
    <n v="7400000"/>
    <n v="-4370130"/>
  </r>
  <r>
    <x v="2836"/>
    <x v="2831"/>
    <n v="7217600"/>
    <n v="-4170061"/>
  </r>
  <r>
    <x v="2837"/>
    <x v="2579"/>
    <n v="11000000"/>
    <n v="67900000"/>
  </r>
  <r>
    <x v="2838"/>
    <x v="2832"/>
    <n v="83532"/>
    <n v="30775468"/>
  </r>
  <r>
    <x v="2839"/>
    <x v="2833"/>
    <n v="10000000"/>
    <n v="-6428265"/>
  </r>
  <r>
    <x v="2840"/>
    <x v="2834"/>
    <n v="9000000"/>
    <n v="41000000"/>
  </r>
  <r>
    <x v="2841"/>
    <x v="2835"/>
    <n v="9000000"/>
    <n v="54600000"/>
  </r>
  <r>
    <x v="2842"/>
    <x v="2836"/>
    <n v="9000000"/>
    <n v="27049108"/>
  </r>
  <r>
    <x v="2843"/>
    <x v="2837"/>
    <n v="9000000"/>
    <n v="25074895"/>
  </r>
  <r>
    <x v="2844"/>
    <x v="2838"/>
    <n v="9000000"/>
    <n v="24244684"/>
  </r>
  <r>
    <x v="2845"/>
    <x v="2839"/>
    <n v="9000000"/>
    <n v="15530513"/>
  </r>
  <r>
    <x v="2846"/>
    <x v="2840"/>
    <n v="9000000"/>
    <n v="62519230"/>
  </r>
  <r>
    <x v="2847"/>
    <x v="2841"/>
    <n v="9000000"/>
    <n v="11035310"/>
  </r>
  <r>
    <x v="2848"/>
    <x v="2842"/>
    <n v="9000000"/>
    <n v="9225165"/>
  </r>
  <r>
    <x v="2849"/>
    <x v="2843"/>
    <n v="20000000"/>
    <n v="-2195727"/>
  </r>
  <r>
    <x v="2850"/>
    <x v="2844"/>
    <n v="8000000"/>
    <n v="8938179"/>
  </r>
  <r>
    <x v="2851"/>
    <x v="2845"/>
    <n v="9000000"/>
    <n v="7235293"/>
  </r>
  <r>
    <x v="2852"/>
    <x v="2846"/>
    <n v="9000000"/>
    <n v="1161099"/>
  </r>
  <r>
    <x v="2853"/>
    <x v="2847"/>
    <n v="8500000"/>
    <n v="-2452144"/>
  </r>
  <r>
    <x v="2854"/>
    <x v="2848"/>
    <n v="9000000"/>
    <n v="-4318497"/>
  </r>
  <r>
    <x v="2855"/>
    <x v="2849"/>
    <n v="8000000"/>
    <n v="-3649226"/>
  </r>
  <r>
    <x v="2856"/>
    <x v="2850"/>
    <n v="9000000"/>
    <n v="-6044961"/>
  </r>
  <r>
    <x v="2857"/>
    <x v="2851"/>
    <n v="9000000"/>
    <n v="-7469465"/>
  </r>
  <r>
    <x v="2858"/>
    <x v="2852"/>
    <n v="9000000"/>
    <n v="-4118133"/>
  </r>
  <r>
    <x v="2859"/>
    <x v="2853"/>
    <n v="9000000"/>
    <n v="2860839"/>
  </r>
  <r>
    <x v="2860"/>
    <x v="2854"/>
    <n v="400000000"/>
    <n v="-399545745"/>
  </r>
  <r>
    <x v="2861"/>
    <x v="2855"/>
    <n v="9000000"/>
    <n v="-8650382"/>
  </r>
  <r>
    <x v="2862"/>
    <x v="2856"/>
    <n v="9000000"/>
    <n v="-8887065"/>
  </r>
  <r>
    <x v="2863"/>
    <x v="2857"/>
    <n v="9000000"/>
    <n v="-8116113"/>
  </r>
  <r>
    <x v="2864"/>
    <x v="2858"/>
    <n v="11400000"/>
    <n v="-11386249"/>
  </r>
  <r>
    <x v="2865"/>
    <x v="2859"/>
    <n v="45000000"/>
    <n v="-44854891"/>
  </r>
  <r>
    <x v="2866"/>
    <x v="2860"/>
    <n v="9000000"/>
    <n v="-7953834"/>
  </r>
  <r>
    <x v="2867"/>
    <x v="2861"/>
    <n v="8800000"/>
    <n v="165835000"/>
  </r>
  <r>
    <x v="2868"/>
    <x v="2862"/>
    <n v="8600000"/>
    <n v="5773825"/>
  </r>
  <r>
    <x v="2869"/>
    <x v="2863"/>
    <n v="9000000"/>
    <n v="-8999838"/>
  </r>
  <r>
    <x v="2870"/>
    <x v="2864"/>
    <n v="7000000"/>
    <n v="32462438"/>
  </r>
  <r>
    <x v="2871"/>
    <x v="2865"/>
    <n v="8500000"/>
    <n v="20700000"/>
  </r>
  <r>
    <x v="2872"/>
    <x v="2866"/>
    <n v="8500000"/>
    <n v="13064616"/>
  </r>
  <r>
    <x v="2873"/>
    <x v="2867"/>
    <n v="8000000"/>
    <n v="6879556"/>
  </r>
  <r>
    <x v="2874"/>
    <x v="2868"/>
    <n v="8500000"/>
    <n v="25517854"/>
  </r>
  <r>
    <x v="2875"/>
    <x v="2869"/>
    <n v="22000000"/>
    <n v="-17726628"/>
  </r>
  <r>
    <x v="2876"/>
    <x v="2870"/>
    <n v="8500000"/>
    <n v="-4059945"/>
  </r>
  <r>
    <x v="2877"/>
    <x v="2871"/>
    <n v="12000000"/>
    <n v="-7981305"/>
  </r>
  <r>
    <x v="2878"/>
    <x v="2872"/>
    <n v="8000000"/>
    <n v="-6002193"/>
  </r>
  <r>
    <x v="2879"/>
    <x v="2873"/>
    <n v="8500000"/>
    <n v="-8359756"/>
  </r>
  <r>
    <x v="2880"/>
    <x v="2874"/>
    <n v="8000000"/>
    <n v="99930000"/>
  </r>
  <r>
    <x v="2881"/>
    <x v="2875"/>
    <n v="8500000"/>
    <n v="23779955"/>
  </r>
  <r>
    <x v="2882"/>
    <x v="2876"/>
    <n v="8550000"/>
    <n v="-3557841"/>
  </r>
  <r>
    <x v="2883"/>
    <x v="2877"/>
    <n v="8200000"/>
    <n v="155014286"/>
  </r>
  <r>
    <x v="2884"/>
    <x v="2328"/>
    <n v="8000000"/>
    <n v="61800000"/>
  </r>
  <r>
    <x v="2885"/>
    <x v="2878"/>
    <n v="8000000"/>
    <n v="51889948"/>
  </r>
  <r>
    <x v="2886"/>
    <x v="2879"/>
    <n v="8000000"/>
    <n v="44287414"/>
  </r>
  <r>
    <x v="2887"/>
    <x v="2880"/>
    <n v="8000000"/>
    <n v="37063889"/>
  </r>
  <r>
    <x v="2888"/>
    <x v="2881"/>
    <n v="8000000"/>
    <n v="32066497"/>
  </r>
  <r>
    <x v="2889"/>
    <x v="2882"/>
    <n v="8000000"/>
    <n v="28500000"/>
  </r>
  <r>
    <x v="2890"/>
    <x v="2883"/>
    <n v="8000000"/>
    <n v="19362712"/>
  </r>
  <r>
    <x v="2891"/>
    <x v="2884"/>
    <n v="8000000"/>
    <n v="26746109"/>
  </r>
  <r>
    <x v="2892"/>
    <x v="2885"/>
    <n v="8000000"/>
    <n v="26963967"/>
  </r>
  <r>
    <x v="2893"/>
    <x v="2886"/>
    <n v="8000000"/>
    <n v="17926543"/>
  </r>
  <r>
    <x v="2894"/>
    <x v="2887"/>
    <n v="8000000"/>
    <n v="18049082"/>
  </r>
  <r>
    <x v="2895"/>
    <x v="2888"/>
    <n v="8000000"/>
    <n v="14551000"/>
  </r>
  <r>
    <x v="2896"/>
    <x v="2889"/>
    <n v="7000000"/>
    <n v="15800000"/>
  </r>
  <r>
    <x v="2897"/>
    <x v="2890"/>
    <n v="8000000"/>
    <n v="10090181"/>
  </r>
  <r>
    <x v="2898"/>
    <x v="2891"/>
    <n v="8000000"/>
    <n v="9843379"/>
  </r>
  <r>
    <x v="2899"/>
    <x v="2892"/>
    <n v="8000000"/>
    <n v="9278980"/>
  </r>
  <r>
    <x v="2900"/>
    <x v="2893"/>
    <n v="8000000"/>
    <n v="8699684"/>
  </r>
  <r>
    <x v="2901"/>
    <x v="2894"/>
    <n v="7000000"/>
    <n v="8047419"/>
  </r>
  <r>
    <x v="2902"/>
    <x v="2895"/>
    <n v="5000000"/>
    <n v="9015786"/>
  </r>
  <r>
    <x v="2903"/>
    <x v="2896"/>
    <n v="8000000"/>
    <n v="2269307"/>
  </r>
  <r>
    <x v="2904"/>
    <x v="2897"/>
    <n v="8000000"/>
    <n v="9536788"/>
  </r>
  <r>
    <x v="2905"/>
    <x v="2898"/>
    <n v="8000000"/>
    <n v="50401464"/>
  </r>
  <r>
    <x v="2906"/>
    <x v="2899"/>
    <n v="8000000"/>
    <n v="279017"/>
  </r>
  <r>
    <x v="2907"/>
    <x v="2900"/>
    <n v="8000000"/>
    <n v="2106233"/>
  </r>
  <r>
    <x v="2908"/>
    <x v="2901"/>
    <n v="8000000"/>
    <n v="-3307186"/>
  </r>
  <r>
    <x v="2909"/>
    <x v="2902"/>
    <n v="8000000"/>
    <n v="-2981550"/>
  </r>
  <r>
    <x v="2910"/>
    <x v="2903"/>
    <n v="8000000"/>
    <n v="-4557180"/>
  </r>
  <r>
    <x v="2911"/>
    <x v="2904"/>
    <n v="10000000"/>
    <n v="-6794756"/>
  </r>
  <r>
    <x v="2912"/>
    <x v="2905"/>
    <n v="8000000"/>
    <n v="-4923575"/>
  </r>
  <r>
    <x v="2913"/>
    <x v="2906"/>
    <n v="8000000"/>
    <n v="-5724443"/>
  </r>
  <r>
    <x v="2914"/>
    <x v="2907"/>
    <n v="8000000"/>
    <n v="-6210108"/>
  </r>
  <r>
    <x v="2915"/>
    <x v="2908"/>
    <n v="8000000"/>
    <n v="-1649942"/>
  </r>
  <r>
    <x v="2916"/>
    <x v="2909"/>
    <n v="7200000"/>
    <n v="-6105202"/>
  </r>
  <r>
    <x v="2917"/>
    <x v="2910"/>
    <n v="8000000"/>
    <n v="-6928760"/>
  </r>
  <r>
    <x v="2918"/>
    <x v="2911"/>
    <n v="8000000"/>
    <n v="-7467810"/>
  </r>
  <r>
    <x v="2919"/>
    <x v="2912"/>
    <n v="6500000"/>
    <n v="-5813617"/>
  </r>
  <r>
    <x v="2920"/>
    <x v="2913"/>
    <n v="8000000"/>
    <n v="8168741"/>
  </r>
  <r>
    <x v="2921"/>
    <x v="2914"/>
    <n v="8000000"/>
    <n v="-7431305"/>
  </r>
  <r>
    <x v="2922"/>
    <x v="2915"/>
    <n v="8000000"/>
    <n v="-7601580"/>
  </r>
  <r>
    <x v="2923"/>
    <x v="2916"/>
    <n v="8000000"/>
    <n v="-7663544"/>
  </r>
  <r>
    <x v="2924"/>
    <x v="2917"/>
    <n v="8000000"/>
    <n v="-7701890"/>
  </r>
  <r>
    <x v="2925"/>
    <x v="2918"/>
    <n v="8000000"/>
    <n v="-7872856"/>
  </r>
  <r>
    <x v="2926"/>
    <x v="2919"/>
    <n v="8000000"/>
    <n v="-7882810"/>
  </r>
  <r>
    <x v="2927"/>
    <x v="2920"/>
    <n v="8000000"/>
    <n v="-7891338"/>
  </r>
  <r>
    <x v="2928"/>
    <x v="2921"/>
    <n v="8000000"/>
    <n v="-7946519"/>
  </r>
  <r>
    <x v="2929"/>
    <x v="2922"/>
    <n v="50000000"/>
    <n v="-49976894"/>
  </r>
  <r>
    <x v="2930"/>
    <x v="2923"/>
    <n v="1100000000"/>
    <n v="-1099560838"/>
  </r>
  <r>
    <x v="2931"/>
    <x v="2924"/>
    <n v="7900000"/>
    <n v="-7228760"/>
  </r>
  <r>
    <x v="2932"/>
    <x v="2925"/>
    <n v="10000000"/>
    <n v="-9117710"/>
  </r>
  <r>
    <x v="2933"/>
    <x v="2926"/>
    <n v="7500000"/>
    <n v="99093296"/>
  </r>
  <r>
    <x v="2934"/>
    <x v="2927"/>
    <n v="7500000"/>
    <n v="35990057"/>
  </r>
  <r>
    <x v="2935"/>
    <x v="2928"/>
    <n v="7500000"/>
    <n v="24833860"/>
  </r>
  <r>
    <x v="2936"/>
    <x v="2929"/>
    <n v="6500000"/>
    <n v="18292061"/>
  </r>
  <r>
    <x v="2937"/>
    <x v="2930"/>
    <n v="10000000"/>
    <n v="7544812"/>
  </r>
  <r>
    <x v="2938"/>
    <x v="2931"/>
    <n v="4500000"/>
    <n v="8074715"/>
  </r>
  <r>
    <x v="2939"/>
    <x v="2932"/>
    <n v="7500000"/>
    <n v="-2400000"/>
  </r>
  <r>
    <x v="2940"/>
    <x v="2933"/>
    <n v="7500000"/>
    <n v="2960089"/>
  </r>
  <r>
    <x v="2941"/>
    <x v="2934"/>
    <n v="7500000"/>
    <n v="-3260233"/>
  </r>
  <r>
    <x v="2942"/>
    <x v="2935"/>
    <n v="7500000"/>
    <n v="-3368360"/>
  </r>
  <r>
    <x v="2943"/>
    <x v="2936"/>
    <n v="8000000"/>
    <n v="2814185"/>
  </r>
  <r>
    <x v="2944"/>
    <x v="2937"/>
    <n v="7500000"/>
    <n v="-7302852"/>
  </r>
  <r>
    <x v="2945"/>
    <x v="2938"/>
    <n v="8000000"/>
    <n v="-4985459"/>
  </r>
  <r>
    <x v="2946"/>
    <x v="2939"/>
    <n v="7300000"/>
    <n v="-2856597"/>
  </r>
  <r>
    <x v="2947"/>
    <x v="2940"/>
    <n v="7000000"/>
    <n v="-5669173"/>
  </r>
  <r>
    <x v="2948"/>
    <x v="2941"/>
    <n v="7300000"/>
    <n v="-5481319"/>
  </r>
  <r>
    <x v="2949"/>
    <x v="2942"/>
    <n v="7500000"/>
    <n v="5110552"/>
  </r>
  <r>
    <x v="2950"/>
    <x v="2943"/>
    <n v="7500000"/>
    <n v="135992840"/>
  </r>
  <r>
    <x v="2951"/>
    <x v="2944"/>
    <n v="7200000"/>
    <n v="36600000"/>
  </r>
  <r>
    <x v="2952"/>
    <x v="2945"/>
    <n v="6000000"/>
    <n v="128821952"/>
  </r>
  <r>
    <x v="2953"/>
    <x v="2946"/>
    <n v="4000000"/>
    <n v="90900000"/>
  </r>
  <r>
    <x v="2954"/>
    <x v="2947"/>
    <n v="7500000"/>
    <n v="24891374"/>
  </r>
  <r>
    <x v="2955"/>
    <x v="2948"/>
    <n v="7000000"/>
    <n v="33158000"/>
  </r>
  <r>
    <x v="2956"/>
    <x v="2949"/>
    <n v="7000000"/>
    <n v="106709992"/>
  </r>
  <r>
    <x v="2957"/>
    <x v="2950"/>
    <n v="11000000"/>
    <n v="21131483"/>
  </r>
  <r>
    <x v="2958"/>
    <x v="2951"/>
    <n v="7000000"/>
    <n v="28400000"/>
  </r>
  <r>
    <x v="2959"/>
    <x v="2952"/>
    <n v="5000000"/>
    <n v="29099640"/>
  </r>
  <r>
    <x v="2960"/>
    <x v="2953"/>
    <n v="6600000"/>
    <n v="30695394"/>
  </r>
  <r>
    <x v="2961"/>
    <x v="2954"/>
    <n v="7500000"/>
    <n v="24001218"/>
  </r>
  <r>
    <x v="2962"/>
    <x v="2955"/>
    <n v="7000000"/>
    <n v="21747570"/>
  </r>
  <r>
    <x v="2963"/>
    <x v="2956"/>
    <n v="7000000"/>
    <n v="18625110"/>
  </r>
  <r>
    <x v="2964"/>
    <x v="2957"/>
    <n v="9000000"/>
    <n v="16000000"/>
  </r>
  <r>
    <x v="2965"/>
    <x v="2958"/>
    <n v="13000000"/>
    <n v="8000000"/>
  </r>
  <r>
    <x v="2966"/>
    <x v="2959"/>
    <n v="7000000"/>
    <n v="13257000"/>
  </r>
  <r>
    <x v="2967"/>
    <x v="2960"/>
    <n v="3500000"/>
    <n v="22505908"/>
  </r>
  <r>
    <x v="2968"/>
    <x v="2961"/>
    <n v="7000000"/>
    <n v="8818967"/>
  </r>
  <r>
    <x v="2969"/>
    <x v="2962"/>
    <n v="7000000"/>
    <n v="7891000"/>
  </r>
  <r>
    <x v="2970"/>
    <x v="2963"/>
    <n v="7000000"/>
    <n v="9901126"/>
  </r>
  <r>
    <x v="2971"/>
    <x v="2964"/>
    <n v="7000000"/>
    <n v="10474107"/>
  </r>
  <r>
    <x v="2972"/>
    <x v="2965"/>
    <n v="7000000"/>
    <n v="7003141"/>
  </r>
  <r>
    <x v="2973"/>
    <x v="2966"/>
    <n v="7000000"/>
    <n v="5583510"/>
  </r>
  <r>
    <x v="2974"/>
    <x v="2967"/>
    <n v="7000000"/>
    <n v="2190525"/>
  </r>
  <r>
    <x v="2975"/>
    <x v="2968"/>
    <n v="7500000"/>
    <n v="1676553"/>
  </r>
  <r>
    <x v="2976"/>
    <x v="2969"/>
    <n v="7000000"/>
    <n v="2094451"/>
  </r>
  <r>
    <x v="2977"/>
    <x v="2970"/>
    <n v="7000000"/>
    <n v="2166863"/>
  </r>
  <r>
    <x v="2978"/>
    <x v="2971"/>
    <n v="7000000"/>
    <n v="1373585"/>
  </r>
  <r>
    <x v="2979"/>
    <x v="2972"/>
    <n v="7000000"/>
    <n v="292175"/>
  </r>
  <r>
    <x v="2980"/>
    <x v="2973"/>
    <n v="7000000"/>
    <n v="-398921"/>
  </r>
  <r>
    <x v="2981"/>
    <x v="2974"/>
    <n v="6000000"/>
    <n v="165429"/>
  </r>
  <r>
    <x v="2982"/>
    <x v="2975"/>
    <n v="7000000"/>
    <n v="-1305692"/>
  </r>
  <r>
    <x v="2983"/>
    <x v="2976"/>
    <n v="7000000"/>
    <n v="-1569178"/>
  </r>
  <r>
    <x v="2984"/>
    <x v="2977"/>
    <n v="7000000"/>
    <n v="-2279629"/>
  </r>
  <r>
    <x v="2985"/>
    <x v="2978"/>
    <n v="7000000"/>
    <n v="-4655153"/>
  </r>
  <r>
    <x v="2986"/>
    <x v="2979"/>
    <n v="7000000"/>
    <n v="455447"/>
  </r>
  <r>
    <x v="2987"/>
    <x v="2980"/>
    <n v="7000000"/>
    <n v="-4851788"/>
  </r>
  <r>
    <x v="2988"/>
    <x v="2981"/>
    <n v="7000000"/>
    <n v="-4937934"/>
  </r>
  <r>
    <x v="2989"/>
    <x v="2982"/>
    <n v="7000000"/>
    <n v="-5345633"/>
  </r>
  <r>
    <x v="2990"/>
    <x v="2983"/>
    <n v="7000000"/>
    <n v="-5261308"/>
  </r>
  <r>
    <x v="2991"/>
    <x v="2984"/>
    <n v="7000000"/>
    <n v="-5110478"/>
  </r>
  <r>
    <x v="2992"/>
    <x v="2985"/>
    <n v="4825000"/>
    <n v="-3714714"/>
  </r>
  <r>
    <x v="2993"/>
    <x v="2483"/>
    <n v="9000000"/>
    <n v="-8000000"/>
  </r>
  <r>
    <x v="2994"/>
    <x v="2986"/>
    <n v="50000000"/>
    <n v="-49300000"/>
  </r>
  <r>
    <x v="2995"/>
    <x v="2987"/>
    <n v="7000000"/>
    <n v="-5231584"/>
  </r>
  <r>
    <x v="2996"/>
    <x v="2988"/>
    <n v="10000000"/>
    <n v="-9693285"/>
  </r>
  <r>
    <x v="2997"/>
    <x v="2989"/>
    <n v="7000000"/>
    <n v="-6617054"/>
  </r>
  <r>
    <x v="2998"/>
    <x v="2990"/>
    <n v="7000000"/>
    <n v="-6803933"/>
  </r>
  <r>
    <x v="2999"/>
    <x v="2991"/>
    <n v="7000000"/>
    <n v="-6467012"/>
  </r>
  <r>
    <x v="3000"/>
    <x v="2992"/>
    <n v="7000000"/>
    <n v="-6546921"/>
  </r>
  <r>
    <x v="3001"/>
    <x v="2993"/>
    <n v="7000000"/>
    <n v="-6953549"/>
  </r>
  <r>
    <x v="3002"/>
    <x v="2994"/>
    <n v="7000000"/>
    <n v="-6766897"/>
  </r>
  <r>
    <x v="3003"/>
    <x v="2995"/>
    <n v="6900000"/>
    <n v="34500000"/>
  </r>
  <r>
    <x v="3004"/>
    <x v="2996"/>
    <n v="6900000"/>
    <n v="1093039"/>
  </r>
  <r>
    <x v="3005"/>
    <x v="2997"/>
    <n v="6800000"/>
    <n v="-6750474"/>
  </r>
  <r>
    <x v="3006"/>
    <x v="2998"/>
    <n v="6800000"/>
    <n v="-6789304"/>
  </r>
  <r>
    <x v="3007"/>
    <x v="2999"/>
    <n v="6900000"/>
    <n v="24707598"/>
  </r>
  <r>
    <x v="3008"/>
    <x v="3000"/>
    <n v="6800000"/>
    <n v="57096"/>
  </r>
  <r>
    <x v="3009"/>
    <x v="3001"/>
    <n v="5000000"/>
    <n v="-4776122"/>
  </r>
  <r>
    <x v="3010"/>
    <x v="3002"/>
    <n v="4000000"/>
    <n v="-3991940"/>
  </r>
  <r>
    <x v="3011"/>
    <x v="3003"/>
    <n v="6500000"/>
    <n v="77763837"/>
  </r>
  <r>
    <x v="3012"/>
    <x v="3004"/>
    <n v="6500000"/>
    <n v="-6389971"/>
  </r>
  <r>
    <x v="3013"/>
    <x v="3005"/>
    <n v="6000000"/>
    <n v="51504069"/>
  </r>
  <r>
    <x v="3014"/>
    <x v="3006"/>
    <n v="6500000"/>
    <n v="47715416"/>
  </r>
  <r>
    <x v="3015"/>
    <x v="3007"/>
    <n v="6500000"/>
    <n v="25399000"/>
  </r>
  <r>
    <x v="3016"/>
    <x v="3008"/>
    <n v="6500000"/>
    <n v="17603594"/>
  </r>
  <r>
    <x v="3017"/>
    <x v="3009"/>
    <n v="6500000"/>
    <n v="10342303"/>
  </r>
  <r>
    <x v="3018"/>
    <x v="3010"/>
    <n v="6500000"/>
    <n v="6867101"/>
  </r>
  <r>
    <x v="3019"/>
    <x v="3011"/>
    <n v="6500000"/>
    <n v="3649779"/>
  </r>
  <r>
    <x v="3020"/>
    <x v="3012"/>
    <n v="7000000"/>
    <n v="-826515"/>
  </r>
  <r>
    <x v="3021"/>
    <x v="3013"/>
    <n v="6500000"/>
    <n v="-2499696"/>
  </r>
  <r>
    <x v="3022"/>
    <x v="3014"/>
    <n v="4000000"/>
    <n v="-1661305"/>
  </r>
  <r>
    <x v="3023"/>
    <x v="3015"/>
    <n v="6500000"/>
    <n v="-4475146"/>
  </r>
  <r>
    <x v="3024"/>
    <x v="3016"/>
    <n v="6500000"/>
    <n v="-4231704"/>
  </r>
  <r>
    <x v="3025"/>
    <x v="3017"/>
    <n v="6500000"/>
    <n v="-5470983"/>
  </r>
  <r>
    <x v="3026"/>
    <x v="3018"/>
    <n v="6500000"/>
    <n v="-6433363"/>
  </r>
  <r>
    <x v="3027"/>
    <x v="3019"/>
    <n v="4500000"/>
    <n v="-3628423"/>
  </r>
  <r>
    <x v="3028"/>
    <x v="3020"/>
    <n v="6500000"/>
    <n v="31900000"/>
  </r>
  <r>
    <x v="3029"/>
    <x v="3021"/>
    <n v="4800000"/>
    <n v="-736141"/>
  </r>
  <r>
    <x v="3030"/>
    <x v="3022"/>
    <n v="10000000"/>
    <n v="-9550442"/>
  </r>
  <r>
    <x v="3031"/>
    <x v="3023"/>
    <n v="6000000"/>
    <n v="-3877439"/>
  </r>
  <r>
    <x v="3032"/>
    <x v="3024"/>
    <n v="6000000"/>
    <n v="175360000"/>
  </r>
  <r>
    <x v="3033"/>
    <x v="3025"/>
    <n v="6000000"/>
    <n v="131963328"/>
  </r>
  <r>
    <x v="3034"/>
    <x v="3026"/>
    <n v="6000000"/>
    <n v="113078393"/>
  </r>
  <r>
    <x v="3035"/>
    <x v="3027"/>
    <n v="6000000"/>
    <n v="96308900"/>
  </r>
  <r>
    <x v="3036"/>
    <x v="3028"/>
    <n v="6000000"/>
    <n v="96300000"/>
  </r>
  <r>
    <x v="3037"/>
    <x v="3029"/>
    <n v="6000000"/>
    <n v="48800000"/>
  </r>
  <r>
    <x v="3038"/>
    <x v="3030"/>
    <n v="6000000"/>
    <n v="37650000"/>
  </r>
  <r>
    <x v="3039"/>
    <x v="3031"/>
    <n v="6000000"/>
    <n v="33800000"/>
  </r>
  <r>
    <x v="3040"/>
    <x v="3032"/>
    <n v="6000000"/>
    <n v="21457409"/>
  </r>
  <r>
    <x v="3041"/>
    <x v="3033"/>
    <n v="6000000"/>
    <n v="19047631"/>
  </r>
  <r>
    <x v="3042"/>
    <x v="3034"/>
    <n v="6000000"/>
    <n v="17272306"/>
  </r>
  <r>
    <x v="3043"/>
    <x v="3035"/>
    <n v="8000000"/>
    <n v="14168359"/>
  </r>
  <r>
    <x v="3044"/>
    <x v="3036"/>
    <n v="6000000"/>
    <n v="15005329"/>
  </r>
  <r>
    <x v="3045"/>
    <x v="3037"/>
    <n v="6000000"/>
    <n v="20236603"/>
  </r>
  <r>
    <x v="3046"/>
    <x v="3038"/>
    <n v="8000000"/>
    <n v="12400000"/>
  </r>
  <r>
    <x v="3047"/>
    <x v="3039"/>
    <n v="6000000"/>
    <n v="12621249"/>
  </r>
  <r>
    <x v="3048"/>
    <x v="3040"/>
    <n v="6000000"/>
    <n v="19244700"/>
  </r>
  <r>
    <x v="3049"/>
    <x v="3041"/>
    <n v="6500000"/>
    <n v="8045844"/>
  </r>
  <r>
    <x v="3050"/>
    <x v="3042"/>
    <n v="6000000"/>
    <n v="7235267"/>
  </r>
  <r>
    <x v="3051"/>
    <x v="3043"/>
    <n v="6000000"/>
    <n v="6793213"/>
  </r>
  <r>
    <x v="3052"/>
    <x v="3044"/>
    <n v="9000000"/>
    <n v="2883495"/>
  </r>
  <r>
    <x v="3053"/>
    <x v="3045"/>
    <n v="6000000"/>
    <n v="5797927"/>
  </r>
  <r>
    <x v="3054"/>
    <x v="3046"/>
    <n v="6000000"/>
    <n v="11605861"/>
  </r>
  <r>
    <x v="3055"/>
    <x v="3047"/>
    <n v="3000000"/>
    <n v="8642254"/>
  </r>
  <r>
    <x v="3056"/>
    <x v="3048"/>
    <n v="5000000"/>
    <n v="4203192"/>
  </r>
  <r>
    <x v="3057"/>
    <x v="3049"/>
    <n v="6000000"/>
    <n v="2596914"/>
  </r>
  <r>
    <x v="3058"/>
    <x v="3050"/>
    <n v="6000000"/>
    <n v="851636"/>
  </r>
  <r>
    <x v="3059"/>
    <x v="3051"/>
    <n v="6000000"/>
    <n v="5434867"/>
  </r>
  <r>
    <x v="3060"/>
    <x v="3052"/>
    <n v="6000000"/>
    <n v="-104762"/>
  </r>
  <r>
    <x v="3061"/>
    <x v="3053"/>
    <n v="6000000"/>
    <n v="670712"/>
  </r>
  <r>
    <x v="3062"/>
    <x v="3054"/>
    <n v="6000000"/>
    <n v="-640226"/>
  </r>
  <r>
    <x v="3063"/>
    <x v="3055"/>
    <n v="6500000"/>
    <n v="-1806081"/>
  </r>
  <r>
    <x v="3064"/>
    <x v="3056"/>
    <n v="6000000"/>
    <n v="-1140525"/>
  </r>
  <r>
    <x v="3065"/>
    <x v="3057"/>
    <n v="6000000"/>
    <n v="-1457225"/>
  </r>
  <r>
    <x v="3066"/>
    <x v="3058"/>
    <n v="6000000"/>
    <n v="-2411568"/>
  </r>
  <r>
    <x v="3067"/>
    <x v="3059"/>
    <n v="6000000"/>
    <n v="-1605064"/>
  </r>
  <r>
    <x v="3068"/>
    <x v="3060"/>
    <n v="6000000"/>
    <n v="-2970919"/>
  </r>
  <r>
    <x v="3069"/>
    <x v="3061"/>
    <n v="6000000"/>
    <n v="-2726412"/>
  </r>
  <r>
    <x v="3070"/>
    <x v="3062"/>
    <n v="6000000"/>
    <n v="-3792025"/>
  </r>
  <r>
    <x v="3071"/>
    <x v="3063"/>
    <n v="6000000"/>
    <n v="-3974762"/>
  </r>
  <r>
    <x v="3072"/>
    <x v="3064"/>
    <n v="6000000"/>
    <n v="-3922954"/>
  </r>
  <r>
    <x v="3073"/>
    <x v="3065"/>
    <n v="6000000"/>
    <n v="-5130675"/>
  </r>
  <r>
    <x v="3074"/>
    <x v="3066"/>
    <n v="6000000"/>
    <n v="-5600389"/>
  </r>
  <r>
    <x v="3075"/>
    <x v="3067"/>
    <n v="6000000"/>
    <n v="-5884138"/>
  </r>
  <r>
    <x v="3076"/>
    <x v="3068"/>
    <n v="6000000"/>
    <n v="-5882440"/>
  </r>
  <r>
    <x v="3077"/>
    <x v="3069"/>
    <n v="6000000"/>
    <n v="-5945394"/>
  </r>
  <r>
    <x v="3078"/>
    <x v="3070"/>
    <n v="6000000"/>
    <n v="-5963503"/>
  </r>
  <r>
    <x v="3079"/>
    <x v="3071"/>
    <n v="12000000"/>
    <n v="-11934196"/>
  </r>
  <r>
    <x v="3080"/>
    <x v="3072"/>
    <n v="5300000"/>
    <n v="-1404336"/>
  </r>
  <r>
    <x v="3081"/>
    <x v="3073"/>
    <n v="4000000"/>
    <n v="-3457140"/>
  </r>
  <r>
    <x v="3082"/>
    <x v="3074"/>
    <n v="200000000"/>
    <n v="-188094481"/>
  </r>
  <r>
    <x v="3083"/>
    <x v="3075"/>
    <n v="3500159"/>
    <n v="29041560"/>
  </r>
  <r>
    <x v="3084"/>
    <x v="3076"/>
    <n v="5600000"/>
    <n v="-2535644"/>
  </r>
  <r>
    <x v="3085"/>
    <x v="3077"/>
    <n v="5600000"/>
    <n v="1409668"/>
  </r>
  <r>
    <x v="3086"/>
    <x v="3078"/>
    <n v="5600000"/>
    <n v="-5572976"/>
  </r>
  <r>
    <x v="3087"/>
    <x v="3079"/>
    <n v="5500000"/>
    <n v="154100000"/>
  </r>
  <r>
    <x v="3088"/>
    <x v="3080"/>
    <n v="5500000"/>
    <n v="53300000"/>
  </r>
  <r>
    <x v="3089"/>
    <x v="3081"/>
    <n v="5500000"/>
    <n v="44882128"/>
  </r>
  <r>
    <x v="3090"/>
    <x v="3082"/>
    <n v="5500000"/>
    <n v="30311509"/>
  </r>
  <r>
    <x v="3091"/>
    <x v="3083"/>
    <n v="3000000"/>
    <n v="21475193"/>
  </r>
  <r>
    <x v="3092"/>
    <x v="3084"/>
    <n v="7000000"/>
    <n v="-799244"/>
  </r>
  <r>
    <x v="3093"/>
    <x v="3085"/>
    <n v="5500000"/>
    <n v="-4207881"/>
  </r>
  <r>
    <x v="3094"/>
    <x v="3086"/>
    <n v="5500000"/>
    <n v="-1870242"/>
  </r>
  <r>
    <x v="3095"/>
    <x v="3087"/>
    <n v="5000000"/>
    <n v="1239558"/>
  </r>
  <r>
    <x v="3096"/>
    <x v="3088"/>
    <n v="5000000"/>
    <n v="-3943898"/>
  </r>
  <r>
    <x v="3097"/>
    <x v="3089"/>
    <n v="6500000"/>
    <n v="21045445"/>
  </r>
  <r>
    <x v="3098"/>
    <x v="3090"/>
    <n v="5500000"/>
    <n v="-5443993"/>
  </r>
  <r>
    <x v="3099"/>
    <x v="3091"/>
    <n v="3850000"/>
    <n v="-3238291"/>
  </r>
  <r>
    <x v="3100"/>
    <x v="3092"/>
    <n v="5500000"/>
    <n v="-5477230"/>
  </r>
  <r>
    <x v="3101"/>
    <x v="3093"/>
    <n v="9000000"/>
    <n v="-8972555"/>
  </r>
  <r>
    <x v="3102"/>
    <x v="3094"/>
    <n v="5250000"/>
    <n v="-4483513"/>
  </r>
  <r>
    <x v="3103"/>
    <x v="3095"/>
    <n v="30300000"/>
    <n v="-29103248"/>
  </r>
  <r>
    <x v="3104"/>
    <x v="3096"/>
    <n v="6000000"/>
    <n v="-5204874"/>
  </r>
  <r>
    <x v="3105"/>
    <x v="3097"/>
    <n v="5000000"/>
    <n v="78574831"/>
  </r>
  <r>
    <x v="3106"/>
    <x v="3098"/>
    <n v="4000000"/>
    <n v="83025093"/>
  </r>
  <r>
    <x v="3107"/>
    <x v="3099"/>
    <n v="15000000"/>
    <n v="56897215"/>
  </r>
  <r>
    <x v="3108"/>
    <x v="3100"/>
    <n v="5000000"/>
    <n v="59267897"/>
  </r>
  <r>
    <x v="3109"/>
    <x v="3101"/>
    <n v="4900000"/>
    <n v="51636016"/>
  </r>
  <r>
    <x v="3110"/>
    <x v="3102"/>
    <n v="5000000"/>
    <n v="99007828"/>
  </r>
  <r>
    <x v="3111"/>
    <x v="3103"/>
    <n v="5000000"/>
    <n v="45820940"/>
  </r>
  <r>
    <x v="3112"/>
    <x v="3104"/>
    <n v="4500000"/>
    <n v="40293200"/>
  </r>
  <r>
    <x v="3113"/>
    <x v="3105"/>
    <n v="5000000"/>
    <n v="39456509"/>
  </r>
  <r>
    <x v="3114"/>
    <x v="3106"/>
    <n v="5000000"/>
    <n v="48884821"/>
  </r>
  <r>
    <x v="3115"/>
    <x v="3107"/>
    <n v="5000000"/>
    <n v="31000000"/>
  </r>
  <r>
    <x v="3116"/>
    <x v="3108"/>
    <n v="8500000"/>
    <n v="26372293"/>
  </r>
  <r>
    <x v="3117"/>
    <x v="3109"/>
    <n v="4500000"/>
    <n v="29968224"/>
  </r>
  <r>
    <x v="3118"/>
    <x v="3110"/>
    <n v="5000000"/>
    <n v="27453345"/>
  </r>
  <r>
    <x v="3119"/>
    <x v="3111"/>
    <n v="5000000"/>
    <n v="22296514"/>
  </r>
  <r>
    <x v="3120"/>
    <x v="3112"/>
    <n v="3300000"/>
    <n v="22499043"/>
  </r>
  <r>
    <x v="3121"/>
    <x v="3113"/>
    <n v="9000000"/>
    <n v="16530884"/>
  </r>
  <r>
    <x v="3122"/>
    <x v="3114"/>
    <n v="5000000"/>
    <n v="22689474"/>
  </r>
  <r>
    <x v="3123"/>
    <x v="3115"/>
    <n v="5000000"/>
    <n v="19138847"/>
  </r>
  <r>
    <x v="3124"/>
    <x v="3116"/>
    <n v="5000000"/>
    <n v="16994911"/>
  </r>
  <r>
    <x v="3125"/>
    <x v="3117"/>
    <n v="5000000"/>
    <n v="16501098"/>
  </r>
  <r>
    <x v="3126"/>
    <x v="3118"/>
    <n v="5000000"/>
    <n v="14281235"/>
  </r>
  <r>
    <x v="3127"/>
    <x v="3119"/>
    <n v="5000000"/>
    <n v="14421271"/>
  </r>
  <r>
    <x v="3128"/>
    <x v="3120"/>
    <n v="5000000"/>
    <n v="15733485"/>
  </r>
  <r>
    <x v="3129"/>
    <x v="3121"/>
    <n v="5000000"/>
    <n v="19809547"/>
  </r>
  <r>
    <x v="3130"/>
    <x v="3122"/>
    <n v="4500000"/>
    <n v="18531390"/>
  </r>
  <r>
    <x v="3131"/>
    <x v="3123"/>
    <n v="5000000"/>
    <n v="16197315"/>
  </r>
  <r>
    <x v="3132"/>
    <x v="3124"/>
    <n v="5000000"/>
    <n v="12382982"/>
  </r>
  <r>
    <x v="3133"/>
    <x v="3125"/>
    <n v="6000000"/>
    <n v="8821531"/>
  </r>
  <r>
    <x v="3134"/>
    <x v="3126"/>
    <n v="5000000"/>
    <n v="13656400"/>
  </r>
  <r>
    <x v="3135"/>
    <x v="3127"/>
    <n v="5000000"/>
    <n v="9343976"/>
  </r>
  <r>
    <x v="3136"/>
    <x v="3128"/>
    <n v="5000000"/>
    <n v="236437427"/>
  </r>
  <r>
    <x v="3137"/>
    <x v="3129"/>
    <n v="5000000"/>
    <n v="9123773"/>
  </r>
  <r>
    <x v="3138"/>
    <x v="3130"/>
    <n v="5000000"/>
    <n v="10126948"/>
  </r>
  <r>
    <x v="3139"/>
    <x v="3131"/>
    <n v="2000000"/>
    <n v="11622333"/>
  </r>
  <r>
    <x v="3140"/>
    <x v="3132"/>
    <n v="4000000"/>
    <n v="9464388"/>
  </r>
  <r>
    <x v="3141"/>
    <x v="3133"/>
    <n v="5000000"/>
    <n v="8350177"/>
  </r>
  <r>
    <x v="3142"/>
    <x v="3134"/>
    <n v="5000000"/>
    <n v="8269963"/>
  </r>
  <r>
    <x v="3143"/>
    <x v="3135"/>
    <n v="5000000"/>
    <n v="12768000"/>
  </r>
  <r>
    <x v="3144"/>
    <x v="3136"/>
    <n v="5000000"/>
    <n v="7947763"/>
  </r>
  <r>
    <x v="3145"/>
    <x v="3137"/>
    <n v="5000000"/>
    <n v="9100000"/>
  </r>
  <r>
    <x v="3146"/>
    <x v="3138"/>
    <n v="5000000"/>
    <n v="7200000"/>
  </r>
  <r>
    <x v="3147"/>
    <x v="3139"/>
    <n v="5000000"/>
    <n v="12683670"/>
  </r>
  <r>
    <x v="3148"/>
    <x v="3140"/>
    <n v="8000000"/>
    <n v="4055108"/>
  </r>
  <r>
    <x v="3149"/>
    <x v="3141"/>
    <n v="5000000"/>
    <n v="22285953"/>
  </r>
  <r>
    <x v="3150"/>
    <x v="3142"/>
    <n v="8000000"/>
    <n v="2572742"/>
  </r>
  <r>
    <x v="3151"/>
    <x v="3143"/>
    <n v="5000000"/>
    <n v="4628751"/>
  </r>
  <r>
    <x v="3152"/>
    <x v="3144"/>
    <n v="5000000"/>
    <n v="3786715"/>
  </r>
  <r>
    <x v="3153"/>
    <x v="3145"/>
    <n v="6000000"/>
    <n v="-2567658"/>
  </r>
  <r>
    <x v="3154"/>
    <x v="3146"/>
    <n v="5000000"/>
    <n v="1755271"/>
  </r>
  <r>
    <x v="3155"/>
    <x v="3147"/>
    <n v="5000000"/>
    <n v="1157157"/>
  </r>
  <r>
    <x v="3156"/>
    <x v="3148"/>
    <n v="5000000"/>
    <n v="480318"/>
  </r>
  <r>
    <x v="3157"/>
    <x v="3149"/>
    <n v="5000000"/>
    <n v="308707"/>
  </r>
  <r>
    <x v="3158"/>
    <x v="3150"/>
    <n v="5000000"/>
    <n v="9677"/>
  </r>
  <r>
    <x v="3159"/>
    <x v="3151"/>
    <n v="5000000"/>
    <n v="-693303"/>
  </r>
  <r>
    <x v="3160"/>
    <x v="3152"/>
    <n v="4000000"/>
    <n v="-49971"/>
  </r>
  <r>
    <x v="3161"/>
    <x v="3153"/>
    <n v="5000000"/>
    <n v="-959412"/>
  </r>
  <r>
    <x v="3162"/>
    <x v="3154"/>
    <n v="5000000"/>
    <n v="-1950865"/>
  </r>
  <r>
    <x v="3163"/>
    <x v="3155"/>
    <n v="5000000"/>
    <n v="-299639"/>
  </r>
  <r>
    <x v="3164"/>
    <x v="3156"/>
    <n v="5000000"/>
    <n v="-2288790"/>
  </r>
  <r>
    <x v="3165"/>
    <x v="3157"/>
    <n v="5000000"/>
    <n v="-3019662"/>
  </r>
  <r>
    <x v="3166"/>
    <x v="3158"/>
    <n v="5000000"/>
    <n v="-3917956"/>
  </r>
  <r>
    <x v="3167"/>
    <x v="3159"/>
    <n v="5000000"/>
    <n v="-3900000"/>
  </r>
  <r>
    <x v="3168"/>
    <x v="3160"/>
    <n v="5000000"/>
    <n v="-2554354"/>
  </r>
  <r>
    <x v="3169"/>
    <x v="3161"/>
    <n v="5000000"/>
    <n v="-2778191"/>
  </r>
  <r>
    <x v="3170"/>
    <x v="3162"/>
    <n v="5000000"/>
    <n v="-4703335"/>
  </r>
  <r>
    <x v="3171"/>
    <x v="3163"/>
    <n v="5000000"/>
    <n v="-1780971"/>
  </r>
  <r>
    <x v="3172"/>
    <x v="3164"/>
    <n v="7000000"/>
    <n v="-5959121"/>
  </r>
  <r>
    <x v="3173"/>
    <x v="3165"/>
    <n v="5000000"/>
    <n v="-4673692"/>
  </r>
  <r>
    <x v="3174"/>
    <x v="3166"/>
    <n v="5000000"/>
    <n v="-4875280"/>
  </r>
  <r>
    <x v="3175"/>
    <x v="3167"/>
    <n v="2000000"/>
    <n v="-1900853"/>
  </r>
  <r>
    <x v="3176"/>
    <x v="3168"/>
    <n v="5000000"/>
    <n v="-4934913"/>
  </r>
  <r>
    <x v="3177"/>
    <x v="3169"/>
    <n v="5000000"/>
    <n v="-4983934"/>
  </r>
  <r>
    <x v="3178"/>
    <x v="3170"/>
    <n v="84450000"/>
    <n v="-83832772"/>
  </r>
  <r>
    <x v="3179"/>
    <x v="3171"/>
    <n v="890000"/>
    <n v="23585416"/>
  </r>
  <r>
    <x v="3180"/>
    <x v="3172"/>
    <n v="4800000"/>
    <n v="42477326"/>
  </r>
  <r>
    <x v="3181"/>
    <x v="3173"/>
    <n v="2800000"/>
    <n v="-1552547"/>
  </r>
  <r>
    <x v="3182"/>
    <x v="3174"/>
    <n v="5000000"/>
    <n v="-3270031"/>
  </r>
  <r>
    <x v="3183"/>
    <x v="3175"/>
    <n v="4700000"/>
    <n v="-2994861"/>
  </r>
  <r>
    <x v="3184"/>
    <x v="3176"/>
    <n v="4700000"/>
    <n v="3325872"/>
  </r>
  <r>
    <x v="3185"/>
    <x v="3177"/>
    <n v="4800000"/>
    <n v="-4021435"/>
  </r>
  <r>
    <x v="3186"/>
    <x v="3178"/>
    <n v="4600000"/>
    <n v="-4086164"/>
  </r>
  <r>
    <x v="3187"/>
    <x v="3179"/>
    <n v="4600000"/>
    <n v="-4165583"/>
  </r>
  <r>
    <x v="3188"/>
    <x v="3180"/>
    <n v="4500000"/>
    <n v="76700000"/>
  </r>
  <r>
    <x v="3189"/>
    <x v="3181"/>
    <n v="4500000"/>
    <n v="48200832"/>
  </r>
  <r>
    <x v="3190"/>
    <x v="3182"/>
    <n v="15000000"/>
    <n v="-1939157"/>
  </r>
  <r>
    <x v="3191"/>
    <x v="3183"/>
    <n v="4500000"/>
    <n v="-701468"/>
  </r>
  <r>
    <x v="3192"/>
    <x v="3184"/>
    <n v="4500000"/>
    <n v="-890722"/>
  </r>
  <r>
    <x v="3193"/>
    <x v="3185"/>
    <n v="700000000"/>
    <n v="-698312689"/>
  </r>
  <r>
    <x v="3194"/>
    <x v="3186"/>
    <n v="4500000"/>
    <n v="-3772117"/>
  </r>
  <r>
    <x v="3195"/>
    <x v="3187"/>
    <n v="4500000"/>
    <n v="-3786587"/>
  </r>
  <r>
    <x v="3196"/>
    <x v="3188"/>
    <n v="2000000"/>
    <n v="-1589759"/>
  </r>
  <r>
    <x v="3197"/>
    <x v="3189"/>
    <n v="4200000000"/>
    <n v="-4199788333"/>
  </r>
  <r>
    <x v="3198"/>
    <x v="3190"/>
    <n v="2500000"/>
    <n v="-2407809"/>
  </r>
  <r>
    <x v="3199"/>
    <x v="3191"/>
    <n v="35000000"/>
    <n v="-34950587"/>
  </r>
  <r>
    <x v="3200"/>
    <x v="3192"/>
    <n v="4500000"/>
    <n v="-4391771"/>
  </r>
  <r>
    <x v="3201"/>
    <x v="3193"/>
    <n v="4400000"/>
    <n v="107600000"/>
  </r>
  <r>
    <x v="3202"/>
    <x v="3194"/>
    <n v="3000000"/>
    <n v="-2973655"/>
  </r>
  <r>
    <x v="3203"/>
    <x v="3195"/>
    <n v="6000000"/>
    <n v="14772796"/>
  </r>
  <r>
    <x v="3204"/>
    <x v="3196"/>
    <n v="4200000"/>
    <n v="-2712523"/>
  </r>
  <r>
    <x v="3205"/>
    <x v="3197"/>
    <n v="2300000"/>
    <n v="60249000"/>
  </r>
  <r>
    <x v="3206"/>
    <x v="3198"/>
    <n v="4000000"/>
    <n v="101500000"/>
  </r>
  <r>
    <x v="3207"/>
    <x v="3199"/>
    <n v="4000000"/>
    <n v="-3898945"/>
  </r>
  <r>
    <x v="3208"/>
    <x v="3200"/>
    <n v="4000000"/>
    <n v="40566004"/>
  </r>
  <r>
    <x v="3209"/>
    <x v="3201"/>
    <n v="4000000"/>
    <n v="35200000"/>
  </r>
  <r>
    <x v="3210"/>
    <x v="3107"/>
    <n v="4000000"/>
    <n v="32000000"/>
  </r>
  <r>
    <x v="3211"/>
    <x v="3202"/>
    <n v="4000000"/>
    <n v="27252964"/>
  </r>
  <r>
    <x v="3212"/>
    <x v="3203"/>
    <n v="8500000"/>
    <n v="-8368825"/>
  </r>
  <r>
    <x v="3213"/>
    <x v="3204"/>
    <n v="3600000"/>
    <n v="28368347"/>
  </r>
  <r>
    <x v="3214"/>
    <x v="3205"/>
    <n v="4000000"/>
    <n v="31385560"/>
  </r>
  <r>
    <x v="3215"/>
    <x v="3206"/>
    <n v="3500000"/>
    <n v="17303237"/>
  </r>
  <r>
    <x v="3216"/>
    <x v="3207"/>
    <n v="4000000"/>
    <n v="9008928"/>
  </r>
  <r>
    <x v="3217"/>
    <x v="3208"/>
    <n v="5000000"/>
    <n v="10152879"/>
  </r>
  <r>
    <x v="3218"/>
    <x v="3209"/>
    <n v="4000000"/>
    <n v="21359200"/>
  </r>
  <r>
    <x v="3219"/>
    <x v="3210"/>
    <n v="4000000"/>
    <n v="6515579"/>
  </r>
  <r>
    <x v="3220"/>
    <x v="3211"/>
    <n v="4000000"/>
    <n v="6097096"/>
  </r>
  <r>
    <x v="3221"/>
    <x v="3212"/>
    <n v="6000000"/>
    <n v="3821335"/>
  </r>
  <r>
    <x v="3222"/>
    <x v="3213"/>
    <n v="3200000"/>
    <n v="5043880"/>
  </r>
  <r>
    <x v="3223"/>
    <x v="3214"/>
    <n v="4000000"/>
    <n v="3825820"/>
  </r>
  <r>
    <x v="3224"/>
    <x v="3215"/>
    <n v="3400000"/>
    <n v="3759147"/>
  </r>
  <r>
    <x v="3225"/>
    <x v="3216"/>
    <n v="4000000"/>
    <n v="13314483"/>
  </r>
  <r>
    <x v="3226"/>
    <x v="3217"/>
    <n v="4000000"/>
    <n v="2525762"/>
  </r>
  <r>
    <x v="3227"/>
    <x v="3218"/>
    <n v="4000000"/>
    <n v="301331"/>
  </r>
  <r>
    <x v="3228"/>
    <x v="3219"/>
    <n v="4000000"/>
    <n v="46737"/>
  </r>
  <r>
    <x v="3229"/>
    <x v="3220"/>
    <n v="8000000"/>
    <n v="-4286998"/>
  </r>
  <r>
    <x v="3230"/>
    <x v="3221"/>
    <n v="4000000"/>
    <n v="-531428"/>
  </r>
  <r>
    <x v="3231"/>
    <x v="3222"/>
    <n v="4000000"/>
    <n v="-1107418"/>
  </r>
  <r>
    <x v="3232"/>
    <x v="3223"/>
    <n v="4000000"/>
    <n v="-1200000"/>
  </r>
  <r>
    <x v="3233"/>
    <x v="3224"/>
    <n v="4000000"/>
    <n v="-1573149"/>
  </r>
  <r>
    <x v="3234"/>
    <x v="3225"/>
    <n v="4000000"/>
    <n v="-2674927"/>
  </r>
  <r>
    <x v="3235"/>
    <x v="3226"/>
    <n v="4000000"/>
    <n v="-3135041"/>
  </r>
  <r>
    <x v="3236"/>
    <x v="3227"/>
    <n v="4000000"/>
    <n v="-1398153"/>
  </r>
  <r>
    <x v="3237"/>
    <x v="2792"/>
    <n v="4000000"/>
    <n v="-3200000"/>
  </r>
  <r>
    <x v="3238"/>
    <x v="3228"/>
    <n v="4000000"/>
    <n v="-3437941"/>
  </r>
  <r>
    <x v="3239"/>
    <x v="3229"/>
    <n v="4000000"/>
    <n v="-3600207"/>
  </r>
  <r>
    <x v="3240"/>
    <x v="3230"/>
    <n v="4000000"/>
    <n v="-3628103"/>
  </r>
  <r>
    <x v="3241"/>
    <x v="3231"/>
    <n v="3000000"/>
    <n v="-2697796"/>
  </r>
  <r>
    <x v="3242"/>
    <x v="3232"/>
    <n v="1300000"/>
    <n v="-945296"/>
  </r>
  <r>
    <x v="3243"/>
    <x v="3233"/>
    <n v="1500000"/>
    <n v="-1234893"/>
  </r>
  <r>
    <x v="3244"/>
    <x v="3234"/>
    <n v="4000000"/>
    <n v="-3814423"/>
  </r>
  <r>
    <x v="3245"/>
    <x v="3235"/>
    <n v="9500000"/>
    <n v="-9441786"/>
  </r>
  <r>
    <x v="3246"/>
    <x v="3236"/>
    <n v="14000000"/>
    <n v="-13924922"/>
  </r>
  <r>
    <x v="3247"/>
    <x v="3237"/>
    <n v="16000000"/>
    <n v="-15682875"/>
  </r>
  <r>
    <x v="3248"/>
    <x v="3238"/>
    <n v="4000000"/>
    <n v="-3853598"/>
  </r>
  <r>
    <x v="3249"/>
    <x v="3239"/>
    <n v="650000"/>
    <n v="-631531"/>
  </r>
  <r>
    <x v="3250"/>
    <x v="3240"/>
    <n v="4000000"/>
    <n v="-3987164"/>
  </r>
  <r>
    <x v="3251"/>
    <x v="3241"/>
    <n v="4000000"/>
    <n v="-3979738"/>
  </r>
  <r>
    <x v="3252"/>
    <x v="3242"/>
    <n v="3977000"/>
    <n v="194678278"/>
  </r>
  <r>
    <x v="3253"/>
    <x v="3243"/>
    <n v="4000000"/>
    <n v="-3856347"/>
  </r>
  <r>
    <x v="3254"/>
    <x v="3244"/>
    <n v="3800000"/>
    <n v="-3785127"/>
  </r>
  <r>
    <x v="3255"/>
    <x v="2056"/>
    <n v="3768785"/>
    <n v="4231215"/>
  </r>
  <r>
    <x v="3256"/>
    <x v="3245"/>
    <n v="3500000"/>
    <n v="-3462394"/>
  </r>
  <r>
    <x v="3257"/>
    <x v="3246"/>
    <n v="3700000"/>
    <n v="-744000"/>
  </r>
  <r>
    <x v="3258"/>
    <x v="3247"/>
    <n v="3800000"/>
    <n v="-3780041"/>
  </r>
  <r>
    <x v="3259"/>
    <x v="3248"/>
    <n v="2000000"/>
    <n v="706659"/>
  </r>
  <r>
    <x v="3260"/>
    <x v="3249"/>
    <n v="3500000"/>
    <n v="42357453"/>
  </r>
  <r>
    <x v="3261"/>
    <x v="3250"/>
    <n v="3500000"/>
    <n v="79900000"/>
  </r>
  <r>
    <x v="3262"/>
    <x v="3251"/>
    <n v="3500000"/>
    <n v="24400000"/>
  </r>
  <r>
    <x v="3263"/>
    <x v="3251"/>
    <n v="3500000"/>
    <n v="24400000"/>
  </r>
  <r>
    <x v="3264"/>
    <x v="3252"/>
    <n v="3500000"/>
    <n v="10500000"/>
  </r>
  <r>
    <x v="3265"/>
    <x v="3253"/>
    <n v="3500000"/>
    <n v="21638292"/>
  </r>
  <r>
    <x v="3266"/>
    <x v="3254"/>
    <n v="3500000"/>
    <n v="6805534"/>
  </r>
  <r>
    <x v="3267"/>
    <x v="3255"/>
    <n v="3500000"/>
    <n v="5949219"/>
  </r>
  <r>
    <x v="3268"/>
    <x v="3256"/>
    <n v="3500000"/>
    <n v="2890032"/>
  </r>
  <r>
    <x v="3269"/>
    <x v="3257"/>
    <n v="2000000"/>
    <n v="18167424"/>
  </r>
  <r>
    <x v="3270"/>
    <x v="3258"/>
    <n v="3600000"/>
    <n v="2323044"/>
  </r>
  <r>
    <x v="3271"/>
    <x v="3259"/>
    <n v="3000000"/>
    <n v="293258"/>
  </r>
  <r>
    <x v="3272"/>
    <x v="3260"/>
    <n v="3500000"/>
    <n v="-2613590"/>
  </r>
  <r>
    <x v="3273"/>
    <x v="3261"/>
    <n v="19900000"/>
    <n v="-19647348"/>
  </r>
  <r>
    <x v="3274"/>
    <x v="3262"/>
    <n v="3500000"/>
    <n v="-3279766"/>
  </r>
  <r>
    <x v="3275"/>
    <x v="3263"/>
    <n v="3500000"/>
    <n v="-3398772"/>
  </r>
  <r>
    <x v="3276"/>
    <x v="3264"/>
    <n v="3500000"/>
    <n v="-3403207"/>
  </r>
  <r>
    <x v="3277"/>
    <x v="3265"/>
    <n v="8000000"/>
    <n v="69413017"/>
  </r>
  <r>
    <x v="3278"/>
    <x v="3266"/>
    <n v="3500000"/>
    <n v="1854039"/>
  </r>
  <r>
    <x v="3279"/>
    <x v="3267"/>
    <n v="3000000"/>
    <n v="-73435"/>
  </r>
  <r>
    <x v="3280"/>
    <x v="3268"/>
    <n v="3300000"/>
    <n v="9792000"/>
  </r>
  <r>
    <x v="3281"/>
    <x v="3269"/>
    <n v="3300000"/>
    <n v="4263397"/>
  </r>
  <r>
    <x v="3282"/>
    <x v="3270"/>
    <n v="2200000"/>
    <n v="-2095743"/>
  </r>
  <r>
    <x v="3283"/>
    <x v="3271"/>
    <n v="3800000"/>
    <n v="-3189032"/>
  </r>
  <r>
    <x v="3284"/>
    <x v="3272"/>
    <n v="3300000"/>
    <n v="4808247"/>
  </r>
  <r>
    <x v="3285"/>
    <x v="3273"/>
    <n v="3000000"/>
    <n v="3517198"/>
  </r>
  <r>
    <x v="3286"/>
    <x v="3274"/>
    <n v="3200000"/>
    <n v="2576314"/>
  </r>
  <r>
    <x v="3287"/>
    <x v="786"/>
    <n v="3000000"/>
    <n v="138600000"/>
  </r>
  <r>
    <x v="3288"/>
    <x v="3275"/>
    <n v="3000000"/>
    <n v="48100000"/>
  </r>
  <r>
    <x v="3289"/>
    <x v="3276"/>
    <n v="3500000"/>
    <n v="13001785"/>
  </r>
  <r>
    <x v="3290"/>
    <x v="3277"/>
    <n v="3000000"/>
    <n v="35168022"/>
  </r>
  <r>
    <x v="3291"/>
    <x v="3278"/>
    <n v="3000000"/>
    <n v="81749884"/>
  </r>
  <r>
    <x v="3292"/>
    <x v="3279"/>
    <n v="3000000"/>
    <n v="21788807"/>
  </r>
  <r>
    <x v="3293"/>
    <x v="3280"/>
    <n v="4000000"/>
    <n v="17244913"/>
  </r>
  <r>
    <x v="3294"/>
    <x v="3281"/>
    <n v="2200000"/>
    <n v="27800000"/>
  </r>
  <r>
    <x v="3295"/>
    <x v="3282"/>
    <n v="3000000"/>
    <n v="17966644"/>
  </r>
  <r>
    <x v="3296"/>
    <x v="3283"/>
    <n v="3000000"/>
    <n v="61423650"/>
  </r>
  <r>
    <x v="3297"/>
    <x v="3284"/>
    <n v="3000000"/>
    <n v="45056940"/>
  </r>
  <r>
    <x v="3298"/>
    <x v="3285"/>
    <n v="3000000"/>
    <n v="16184015"/>
  </r>
  <r>
    <x v="3299"/>
    <x v="3286"/>
    <n v="3000000"/>
    <n v="21629916"/>
  </r>
  <r>
    <x v="3300"/>
    <x v="3287"/>
    <n v="3000000"/>
    <n v="16472057"/>
  </r>
  <r>
    <x v="3301"/>
    <x v="3288"/>
    <n v="3000000"/>
    <n v="24200000"/>
  </r>
  <r>
    <x v="3302"/>
    <x v="3289"/>
    <n v="3000000"/>
    <n v="12369573"/>
  </r>
  <r>
    <x v="3303"/>
    <x v="3290"/>
    <n v="2500000"/>
    <n v="13435068"/>
  </r>
  <r>
    <x v="3304"/>
    <x v="3291"/>
    <n v="3000000"/>
    <n v="8694528"/>
  </r>
  <r>
    <x v="3305"/>
    <x v="3292"/>
    <n v="3000000"/>
    <n v="7017041"/>
  </r>
  <r>
    <x v="3306"/>
    <x v="3293"/>
    <n v="3000000"/>
    <n v="4059537"/>
  </r>
  <r>
    <x v="3307"/>
    <x v="3294"/>
    <n v="3000000"/>
    <n v="5114507"/>
  </r>
  <r>
    <x v="3308"/>
    <x v="3295"/>
    <n v="3000000"/>
    <n v="4888703"/>
  </r>
  <r>
    <x v="3309"/>
    <x v="3296"/>
    <n v="3000000"/>
    <n v="4282851"/>
  </r>
  <r>
    <x v="3310"/>
    <x v="3297"/>
    <n v="3000000"/>
    <n v="2844929"/>
  </r>
  <r>
    <x v="3311"/>
    <x v="3298"/>
    <n v="1900000"/>
    <n v="2270647"/>
  </r>
  <r>
    <x v="3312"/>
    <x v="3299"/>
    <n v="3000000"/>
    <n v="1142507"/>
  </r>
  <r>
    <x v="3313"/>
    <x v="3300"/>
    <n v="3000000"/>
    <n v="1109095"/>
  </r>
  <r>
    <x v="3314"/>
    <x v="3301"/>
    <n v="3000000"/>
    <n v="902679"/>
  </r>
  <r>
    <x v="3315"/>
    <x v="3302"/>
    <n v="3000000"/>
    <n v="559990"/>
  </r>
  <r>
    <x v="3316"/>
    <x v="3303"/>
    <n v="4500000"/>
    <n v="-1212565"/>
  </r>
  <r>
    <x v="3317"/>
    <x v="3304"/>
    <n v="3500000"/>
    <n v="-428053"/>
  </r>
  <r>
    <x v="3318"/>
    <x v="3305"/>
    <n v="3300000"/>
    <n v="-338009"/>
  </r>
  <r>
    <x v="3319"/>
    <x v="3306"/>
    <n v="3000000"/>
    <n v="-87637"/>
  </r>
  <r>
    <x v="3320"/>
    <x v="3307"/>
    <n v="3000000"/>
    <n v="-776010"/>
  </r>
  <r>
    <x v="3321"/>
    <x v="3308"/>
    <n v="3000000"/>
    <n v="-1178017"/>
  </r>
  <r>
    <x v="3322"/>
    <x v="3309"/>
    <n v="3000000"/>
    <n v="-818710"/>
  </r>
  <r>
    <x v="3323"/>
    <x v="3310"/>
    <n v="3500000"/>
    <n v="-651422"/>
  </r>
  <r>
    <x v="3324"/>
    <x v="3311"/>
    <n v="3000000"/>
    <n v="-2296998"/>
  </r>
  <r>
    <x v="3325"/>
    <x v="3312"/>
    <n v="3000000"/>
    <n v="-2581732"/>
  </r>
  <r>
    <x v="3326"/>
    <x v="3313"/>
    <n v="3000000"/>
    <n v="-2799197"/>
  </r>
  <r>
    <x v="3327"/>
    <x v="3314"/>
    <n v="2700000"/>
    <n v="-2604984"/>
  </r>
  <r>
    <x v="3328"/>
    <x v="3315"/>
    <n v="5000000"/>
    <n v="-4857000"/>
  </r>
  <r>
    <x v="3329"/>
    <x v="3316"/>
    <n v="3000000"/>
    <n v="-2960148"/>
  </r>
  <r>
    <x v="3330"/>
    <x v="3317"/>
    <n v="3000000"/>
    <n v="-2978000"/>
  </r>
  <r>
    <x v="3331"/>
    <x v="3318"/>
    <n v="2900000"/>
    <n v="2695428"/>
  </r>
  <r>
    <x v="3332"/>
    <x v="3319"/>
    <n v="1500000"/>
    <n v="1623749"/>
  </r>
  <r>
    <x v="3333"/>
    <x v="3320"/>
    <n v="2200000"/>
    <n v="1445438"/>
  </r>
  <r>
    <x v="3334"/>
    <x v="3321"/>
    <n v="8000000"/>
    <n v="14201636"/>
  </r>
  <r>
    <x v="3335"/>
    <x v="2957"/>
    <n v="2883848"/>
    <n v="22116152"/>
  </r>
  <r>
    <x v="3336"/>
    <x v="3322"/>
    <n v="2800000"/>
    <n v="16370001"/>
  </r>
  <r>
    <x v="3337"/>
    <x v="3323"/>
    <n v="2800000"/>
    <n v="19402612"/>
  </r>
  <r>
    <x v="3338"/>
    <x v="3324"/>
    <n v="2800000"/>
    <n v="83500000"/>
  </r>
  <r>
    <x v="3339"/>
    <x v="3325"/>
    <n v="2000000"/>
    <n v="-1047380"/>
  </r>
  <r>
    <x v="3340"/>
    <x v="3326"/>
    <n v="2700000"/>
    <n v="6354736"/>
  </r>
  <r>
    <x v="3341"/>
    <x v="3327"/>
    <n v="2600000"/>
    <n v="116900000"/>
  </r>
  <r>
    <x v="3342"/>
    <x v="3328"/>
    <n v="1800000"/>
    <n v="30800000"/>
  </r>
  <r>
    <x v="3343"/>
    <x v="3329"/>
    <n v="2600000"/>
    <n v="530592"/>
  </r>
  <r>
    <x v="3344"/>
    <x v="3330"/>
    <n v="2600000"/>
    <n v="-2561892"/>
  </r>
  <r>
    <x v="3345"/>
    <x v="3331"/>
    <n v="2500000"/>
    <n v="37541683"/>
  </r>
  <r>
    <x v="3346"/>
    <x v="3332"/>
    <n v="2500000"/>
    <n v="30849949"/>
  </r>
  <r>
    <x v="3347"/>
    <x v="3333"/>
    <n v="26000000"/>
    <n v="-190187"/>
  </r>
  <r>
    <x v="3348"/>
    <x v="3334"/>
    <n v="2500000"/>
    <n v="11900000"/>
  </r>
  <r>
    <x v="3349"/>
    <x v="3335"/>
    <n v="2500000"/>
    <n v="29730907"/>
  </r>
  <r>
    <x v="3350"/>
    <x v="3336"/>
    <n v="2500000"/>
    <n v="3901336"/>
  </r>
  <r>
    <x v="3351"/>
    <x v="3337"/>
    <n v="2500000"/>
    <n v="24281723"/>
  </r>
  <r>
    <x v="3352"/>
    <x v="3338"/>
    <n v="2500000"/>
    <n v="2900000"/>
  </r>
  <r>
    <x v="3353"/>
    <x v="3339"/>
    <n v="2500000"/>
    <n v="-1217916"/>
  </r>
  <r>
    <x v="3354"/>
    <x v="3340"/>
    <n v="2500000"/>
    <n v="825638"/>
  </r>
  <r>
    <x v="3355"/>
    <x v="3341"/>
    <n v="2000000"/>
    <n v="-1604408"/>
  </r>
  <r>
    <x v="3356"/>
    <x v="3342"/>
    <n v="2500000"/>
    <n v="4351969"/>
  </r>
  <r>
    <x v="3357"/>
    <x v="3343"/>
    <n v="2500000"/>
    <n v="10495673"/>
  </r>
  <r>
    <x v="3358"/>
    <x v="3344"/>
    <n v="2500000"/>
    <n v="-2326217"/>
  </r>
  <r>
    <x v="3359"/>
    <x v="3345"/>
    <n v="2500000"/>
    <n v="-2428096"/>
  </r>
  <r>
    <x v="3360"/>
    <x v="3346"/>
    <n v="2500000"/>
    <n v="-2400149"/>
  </r>
  <r>
    <x v="3361"/>
    <x v="3347"/>
    <n v="14000000"/>
    <n v="-13884496"/>
  </r>
  <r>
    <x v="3362"/>
    <x v="3348"/>
    <n v="8400000"/>
    <n v="-8394275"/>
  </r>
  <r>
    <x v="3363"/>
    <x v="3349"/>
    <n v="2500000"/>
    <n v="-2424273"/>
  </r>
  <r>
    <x v="3364"/>
    <x v="3350"/>
    <n v="2500000"/>
    <n v="-2177843"/>
  </r>
  <r>
    <x v="3365"/>
    <x v="3351"/>
    <n v="2400000"/>
    <n v="3331103"/>
  </r>
  <r>
    <x v="3366"/>
    <x v="3352"/>
    <n v="2400000"/>
    <n v="-1421092"/>
  </r>
  <r>
    <x v="3367"/>
    <x v="3353"/>
    <n v="1500000"/>
    <n v="-1172081"/>
  </r>
  <r>
    <x v="3368"/>
    <x v="3354"/>
    <n v="2450000"/>
    <n v="-2271261"/>
  </r>
  <r>
    <x v="3369"/>
    <x v="2717"/>
    <n v="4000000"/>
    <n v="32200000"/>
  </r>
  <r>
    <x v="3370"/>
    <x v="3355"/>
    <n v="2200000"/>
    <n v="19100000"/>
  </r>
  <r>
    <x v="3371"/>
    <x v="3356"/>
    <n v="2200000"/>
    <n v="-1820357"/>
  </r>
  <r>
    <x v="3372"/>
    <x v="3357"/>
    <n v="2100000"/>
    <n v="21550000"/>
  </r>
  <r>
    <x v="3373"/>
    <x v="3358"/>
    <n v="15500000"/>
    <n v="-15186564"/>
  </r>
  <r>
    <x v="3374"/>
    <x v="3359"/>
    <n v="2000000"/>
    <n v="22800000"/>
  </r>
  <r>
    <x v="3375"/>
    <x v="3360"/>
    <n v="2300000"/>
    <n v="-1507034"/>
  </r>
  <r>
    <x v="3376"/>
    <x v="3361"/>
    <n v="2000000"/>
    <n v="12673301"/>
  </r>
  <r>
    <x v="3377"/>
    <x v="3362"/>
    <n v="2000000"/>
    <n v="7003011"/>
  </r>
  <r>
    <x v="3378"/>
    <x v="3363"/>
    <n v="2000000"/>
    <n v="9546543"/>
  </r>
  <r>
    <x v="3379"/>
    <x v="3364"/>
    <n v="2000000"/>
    <n v="9533945"/>
  </r>
  <r>
    <x v="3380"/>
    <x v="3365"/>
    <n v="2000000"/>
    <n v="10555230"/>
  </r>
  <r>
    <x v="3381"/>
    <x v="3366"/>
    <n v="2000000"/>
    <n v="9284657"/>
  </r>
  <r>
    <x v="3382"/>
    <x v="3367"/>
    <n v="2000000"/>
    <n v="32522221"/>
  </r>
  <r>
    <x v="3383"/>
    <x v="3368"/>
    <n v="9500000"/>
    <n v="-2497745"/>
  </r>
  <r>
    <x v="3384"/>
    <x v="3369"/>
    <n v="2000000"/>
    <n v="4719300"/>
  </r>
  <r>
    <x v="3385"/>
    <x v="3370"/>
    <n v="2700000"/>
    <n v="3092822"/>
  </r>
  <r>
    <x v="3386"/>
    <x v="3371"/>
    <n v="2000000"/>
    <n v="3383834"/>
  </r>
  <r>
    <x v="3387"/>
    <x v="3372"/>
    <n v="1500000"/>
    <n v="3099680"/>
  </r>
  <r>
    <x v="3388"/>
    <x v="3373"/>
    <n v="2000000"/>
    <n v="4531491"/>
  </r>
  <r>
    <x v="3389"/>
    <x v="3374"/>
    <n v="2000000"/>
    <n v="1885134"/>
  </r>
  <r>
    <x v="3390"/>
    <x v="3375"/>
    <n v="2000000"/>
    <n v="1590010"/>
  </r>
  <r>
    <x v="3391"/>
    <x v="3376"/>
    <n v="2000000"/>
    <n v="1335839"/>
  </r>
  <r>
    <x v="3392"/>
    <x v="3377"/>
    <n v="2000000"/>
    <n v="557668"/>
  </r>
  <r>
    <x v="3393"/>
    <x v="3378"/>
    <n v="2000000"/>
    <n v="506446"/>
  </r>
  <r>
    <x v="3394"/>
    <x v="3379"/>
    <n v="2000000"/>
    <n v="5369373"/>
  </r>
  <r>
    <x v="3395"/>
    <x v="3380"/>
    <n v="2000000"/>
    <n v="-15622"/>
  </r>
  <r>
    <x v="3396"/>
    <x v="3381"/>
    <n v="1500000"/>
    <n v="783276"/>
  </r>
  <r>
    <x v="3397"/>
    <x v="3382"/>
    <n v="2000000"/>
    <n v="-901776"/>
  </r>
  <r>
    <x v="3398"/>
    <x v="3383"/>
    <n v="2000000"/>
    <n v="-522998"/>
  </r>
  <r>
    <x v="3399"/>
    <x v="3384"/>
    <n v="2000000"/>
    <n v="-865951"/>
  </r>
  <r>
    <x v="3400"/>
    <x v="3385"/>
    <n v="2000000"/>
    <n v="-1346379"/>
  </r>
  <r>
    <x v="3401"/>
    <x v="3386"/>
    <n v="3400000"/>
    <n v="-2864751"/>
  </r>
  <r>
    <x v="3402"/>
    <x v="3387"/>
    <n v="6000000"/>
    <n v="-5628919"/>
  </r>
  <r>
    <x v="3403"/>
    <x v="3388"/>
    <n v="2000000"/>
    <n v="-1875506"/>
  </r>
  <r>
    <x v="3404"/>
    <x v="3389"/>
    <n v="3800000"/>
    <n v="-3699331"/>
  </r>
  <r>
    <x v="3405"/>
    <x v="3390"/>
    <n v="13500000"/>
    <n v="-13313646"/>
  </r>
  <r>
    <x v="3406"/>
    <x v="3391"/>
    <n v="14000"/>
    <n v="-1333"/>
  </r>
  <r>
    <x v="3407"/>
    <x v="3392"/>
    <n v="2000000"/>
    <n v="-1801593"/>
  </r>
  <r>
    <x v="3408"/>
    <x v="3393"/>
    <n v="2000000"/>
    <n v="-1995042"/>
  </r>
  <r>
    <x v="3409"/>
    <x v="3394"/>
    <n v="2300000"/>
    <n v="-2292073"/>
  </r>
  <r>
    <x v="3410"/>
    <x v="3395"/>
    <n v="2000000"/>
    <n v="-1997564"/>
  </r>
  <r>
    <x v="3411"/>
    <x v="3396"/>
    <n v="1900000"/>
    <n v="2700000"/>
  </r>
  <r>
    <x v="3412"/>
    <x v="3397"/>
    <n v="1900000"/>
    <n v="-479422"/>
  </r>
  <r>
    <x v="3413"/>
    <x v="3398"/>
    <n v="3000000"/>
    <n v="-1971342"/>
  </r>
  <r>
    <x v="3414"/>
    <x v="3399"/>
    <n v="1400000"/>
    <n v="-1381565"/>
  </r>
  <r>
    <x v="3415"/>
    <x v="3400"/>
    <n v="1000000"/>
    <n v="1957978"/>
  </r>
  <r>
    <x v="3416"/>
    <x v="3401"/>
    <n v="1900000"/>
    <n v="-1455956"/>
  </r>
  <r>
    <x v="3417"/>
    <x v="3402"/>
    <n v="1800000"/>
    <n v="39190055"/>
  </r>
  <r>
    <x v="3418"/>
    <x v="3403"/>
    <n v="1800000"/>
    <n v="3909616"/>
  </r>
  <r>
    <x v="3419"/>
    <x v="3404"/>
    <n v="1800000"/>
    <n v="10984397"/>
  </r>
  <r>
    <x v="3420"/>
    <x v="3405"/>
    <n v="1800000"/>
    <n v="1250934"/>
  </r>
  <r>
    <x v="3421"/>
    <x v="3406"/>
    <n v="3500000"/>
    <n v="3767324"/>
  </r>
  <r>
    <x v="3422"/>
    <x v="3407"/>
    <n v="500000"/>
    <n v="-354460"/>
  </r>
  <r>
    <x v="3423"/>
    <x v="3408"/>
    <n v="1700000"/>
    <n v="34218429"/>
  </r>
  <r>
    <x v="3424"/>
    <x v="3409"/>
    <n v="2000000"/>
    <n v="-1907599"/>
  </r>
  <r>
    <x v="3425"/>
    <x v="3410"/>
    <n v="1700000"/>
    <n v="243649"/>
  </r>
  <r>
    <x v="3426"/>
    <x v="3411"/>
    <n v="1700000"/>
    <n v="-707762"/>
  </r>
  <r>
    <x v="3427"/>
    <x v="3412"/>
    <n v="1000000"/>
    <n v="3231500"/>
  </r>
  <r>
    <x v="3428"/>
    <x v="3413"/>
    <n v="1000000"/>
    <n v="-603965"/>
  </r>
  <r>
    <x v="3429"/>
    <x v="3414"/>
    <n v="1300000"/>
    <n v="-239409"/>
  </r>
  <r>
    <x v="3430"/>
    <x v="3415"/>
    <n v="1600000"/>
    <n v="-1573107"/>
  </r>
  <r>
    <x v="3431"/>
    <x v="3416"/>
    <n v="1650000"/>
    <n v="-1647420"/>
  </r>
  <r>
    <x v="3432"/>
    <x v="3417"/>
    <n v="2000000"/>
    <n v="17067631"/>
  </r>
  <r>
    <x v="3433"/>
    <x v="3418"/>
    <n v="1100000"/>
    <n v="10706119"/>
  </r>
  <r>
    <x v="3434"/>
    <x v="3419"/>
    <n v="1500000"/>
    <n v="5862100"/>
  </r>
  <r>
    <x v="3435"/>
    <x v="3420"/>
    <n v="1000000"/>
    <n v="6022940"/>
  </r>
  <r>
    <x v="3436"/>
    <x v="3421"/>
    <n v="2000000"/>
    <n v="3132222"/>
  </r>
  <r>
    <x v="3437"/>
    <x v="3422"/>
    <n v="1500000"/>
    <n v="865931"/>
  </r>
  <r>
    <x v="3438"/>
    <x v="3423"/>
    <n v="1500000"/>
    <n v="52491137"/>
  </r>
  <r>
    <x v="3439"/>
    <x v="3424"/>
    <n v="1500000"/>
    <n v="-278739"/>
  </r>
  <r>
    <x v="3440"/>
    <x v="3425"/>
    <n v="1500000"/>
    <n v="-787706"/>
  </r>
  <r>
    <x v="3441"/>
    <x v="3426"/>
    <n v="1500000"/>
    <n v="1947339"/>
  </r>
  <r>
    <x v="3442"/>
    <x v="3427"/>
    <n v="1500000"/>
    <n v="-1081047"/>
  </r>
  <r>
    <x v="3443"/>
    <x v="3428"/>
    <n v="1500000"/>
    <n v="-1093965"/>
  </r>
  <r>
    <x v="3444"/>
    <x v="3429"/>
    <n v="1500000"/>
    <n v="-1126033"/>
  </r>
  <r>
    <x v="3445"/>
    <x v="3430"/>
    <n v="1500000"/>
    <n v="-1305432"/>
  </r>
  <r>
    <x v="3446"/>
    <x v="3431"/>
    <n v="1500000"/>
    <n v="-1336755"/>
  </r>
  <r>
    <x v="3447"/>
    <x v="3432"/>
    <n v="1500000"/>
    <n v="-1380159"/>
  </r>
  <r>
    <x v="3448"/>
    <x v="3433"/>
    <n v="1500000"/>
    <n v="-1326934"/>
  </r>
  <r>
    <x v="3449"/>
    <x v="3434"/>
    <n v="1500000"/>
    <n v="-1496522"/>
  </r>
  <r>
    <x v="3450"/>
    <x v="3435"/>
    <n v="2000000"/>
    <n v="-1947834"/>
  </r>
  <r>
    <x v="3451"/>
    <x v="3436"/>
    <n v="2500000"/>
    <n v="-1336492"/>
  </r>
  <r>
    <x v="3452"/>
    <x v="3437"/>
    <n v="2000000"/>
    <n v="182925485"/>
  </r>
  <r>
    <x v="3453"/>
    <x v="3438"/>
    <n v="1400000"/>
    <n v="-1095876"/>
  </r>
  <r>
    <x v="3454"/>
    <x v="3439"/>
    <n v="1400000"/>
    <n v="-1363170"/>
  </r>
  <r>
    <x v="3455"/>
    <x v="3440"/>
    <n v="960000"/>
    <n v="2690677"/>
  </r>
  <r>
    <x v="3456"/>
    <x v="3441"/>
    <n v="1300000"/>
    <n v="347780"/>
  </r>
  <r>
    <x v="3457"/>
    <x v="3442"/>
    <n v="1300000"/>
    <n v="-604771"/>
  </r>
  <r>
    <x v="3458"/>
    <x v="3443"/>
    <n v="1592000"/>
    <n v="-953049"/>
  </r>
  <r>
    <x v="3459"/>
    <x v="3444"/>
    <n v="1300000"/>
    <n v="-690958"/>
  </r>
  <r>
    <x v="3460"/>
    <x v="3445"/>
    <n v="1000000"/>
    <n v="-980461"/>
  </r>
  <r>
    <x v="3461"/>
    <x v="3446"/>
    <n v="1250000"/>
    <n v="17850000"/>
  </r>
  <r>
    <x v="3462"/>
    <x v="3447"/>
    <n v="1200000"/>
    <n v="23541700"/>
  </r>
  <r>
    <x v="3463"/>
    <x v="3448"/>
    <n v="1200000"/>
    <n v="53953403"/>
  </r>
  <r>
    <x v="3464"/>
    <x v="3449"/>
    <n v="1200000"/>
    <n v="17288314"/>
  </r>
  <r>
    <x v="3465"/>
    <x v="3450"/>
    <n v="7000000"/>
    <n v="6876974"/>
  </r>
  <r>
    <x v="3466"/>
    <x v="3451"/>
    <n v="1200000"/>
    <n v="7980275"/>
  </r>
  <r>
    <x v="3467"/>
    <x v="3452"/>
    <n v="1200000"/>
    <n v="999853"/>
  </r>
  <r>
    <x v="3468"/>
    <x v="3453"/>
    <n v="1200000"/>
    <n v="1659955"/>
  </r>
  <r>
    <x v="3469"/>
    <x v="3454"/>
    <n v="1200000"/>
    <n v="1612029"/>
  </r>
  <r>
    <x v="3470"/>
    <x v="3455"/>
    <n v="1200000"/>
    <n v="4900000"/>
  </r>
  <r>
    <x v="3471"/>
    <x v="3456"/>
    <n v="4000000"/>
    <n v="-3624277"/>
  </r>
  <r>
    <x v="3472"/>
    <x v="3457"/>
    <n v="1200000"/>
    <n v="-605096"/>
  </r>
  <r>
    <x v="3473"/>
    <x v="3458"/>
    <n v="1200000"/>
    <n v="-1141064"/>
  </r>
  <r>
    <x v="3474"/>
    <x v="3459"/>
    <n v="2600000"/>
    <n v="250263"/>
  </r>
  <r>
    <x v="3475"/>
    <x v="3460"/>
    <n v="3000000"/>
    <n v="13101109"/>
  </r>
  <r>
    <x v="3476"/>
    <x v="3461"/>
    <n v="1100000"/>
    <n v="300000"/>
  </r>
  <r>
    <x v="3477"/>
    <x v="3462"/>
    <n v="1100000"/>
    <n v="-1043871"/>
  </r>
  <r>
    <x v="3478"/>
    <x v="3463"/>
    <n v="1100000"/>
    <n v="3005123"/>
  </r>
  <r>
    <x v="3479"/>
    <x v="3464"/>
    <n v="960000"/>
    <n v="116275247"/>
  </r>
  <r>
    <x v="3480"/>
    <x v="3465"/>
    <n v="1000000"/>
    <n v="30537320"/>
  </r>
  <r>
    <x v="3481"/>
    <x v="3466"/>
    <n v="1000000"/>
    <n v="16986000"/>
  </r>
  <r>
    <x v="3482"/>
    <x v="3467"/>
    <n v="1100000"/>
    <n v="14967035"/>
  </r>
  <r>
    <x v="3483"/>
    <x v="3468"/>
    <n v="1000000"/>
    <n v="17112929"/>
  </r>
  <r>
    <x v="3484"/>
    <x v="3469"/>
    <n v="1000000"/>
    <n v="13564027"/>
  </r>
  <r>
    <x v="3485"/>
    <x v="3470"/>
    <n v="5000000"/>
    <n v="15773070"/>
  </r>
  <r>
    <x v="3486"/>
    <x v="3471"/>
    <n v="1000000"/>
    <n v="9042266"/>
  </r>
  <r>
    <x v="3487"/>
    <x v="3472"/>
    <n v="1000000000"/>
    <n v="-989962610"/>
  </r>
  <r>
    <x v="3488"/>
    <x v="3473"/>
    <n v="3500000"/>
    <n v="6201559"/>
  </r>
  <r>
    <x v="3489"/>
    <x v="3474"/>
    <n v="1000000"/>
    <n v="8013113"/>
  </r>
  <r>
    <x v="3490"/>
    <x v="3475"/>
    <n v="1000000"/>
    <n v="52245055"/>
  </r>
  <r>
    <x v="3491"/>
    <x v="3476"/>
    <n v="900000"/>
    <n v="8100000"/>
  </r>
  <r>
    <x v="3492"/>
    <x v="3477"/>
    <n v="6000000"/>
    <n v="1186670"/>
  </r>
  <r>
    <x v="3493"/>
    <x v="3478"/>
    <n v="1000000"/>
    <n v="4997134"/>
  </r>
  <r>
    <x v="3494"/>
    <x v="3479"/>
    <n v="1000000"/>
    <n v="2386698"/>
  </r>
  <r>
    <x v="3495"/>
    <x v="3480"/>
    <n v="1000000"/>
    <n v="1508841"/>
  </r>
  <r>
    <x v="3496"/>
    <x v="3481"/>
    <n v="1000000"/>
    <n v="3946250"/>
  </r>
  <r>
    <x v="3497"/>
    <x v="3482"/>
    <n v="1000000"/>
    <n v="950218"/>
  </r>
  <r>
    <x v="3498"/>
    <x v="3483"/>
    <n v="1000000"/>
    <n v="277257"/>
  </r>
  <r>
    <x v="3499"/>
    <x v="3484"/>
    <n v="1000000"/>
    <n v="677838"/>
  </r>
  <r>
    <x v="3500"/>
    <x v="3485"/>
    <n v="1000000"/>
    <n v="744858"/>
  </r>
  <r>
    <x v="3501"/>
    <x v="3486"/>
    <n v="1000000"/>
    <n v="-17786"/>
  </r>
  <r>
    <x v="3502"/>
    <x v="3487"/>
    <n v="1000000"/>
    <n v="-201659"/>
  </r>
  <r>
    <x v="3503"/>
    <x v="3488"/>
    <n v="1000000"/>
    <n v="-417976"/>
  </r>
  <r>
    <x v="3504"/>
    <x v="3489"/>
    <n v="2500000"/>
    <n v="-1951288"/>
  </r>
  <r>
    <x v="3505"/>
    <x v="3490"/>
    <n v="1000000"/>
    <n v="-535345"/>
  </r>
  <r>
    <x v="3506"/>
    <x v="3491"/>
    <n v="1000000"/>
    <n v="-535874"/>
  </r>
  <r>
    <x v="3507"/>
    <x v="3492"/>
    <n v="1000000"/>
    <n v="-895923"/>
  </r>
  <r>
    <x v="3508"/>
    <x v="3493"/>
    <n v="1000000"/>
    <n v="-720718"/>
  </r>
  <r>
    <x v="3509"/>
    <x v="3494"/>
    <n v="1000000"/>
    <n v="-515779"/>
  </r>
  <r>
    <x v="3510"/>
    <x v="3495"/>
    <n v="1000000"/>
    <n v="-725339"/>
  </r>
  <r>
    <x v="3511"/>
    <x v="3496"/>
    <n v="1000000"/>
    <n v="-855569"/>
  </r>
  <r>
    <x v="3512"/>
    <x v="3497"/>
    <n v="1000000"/>
    <n v="-712239"/>
  </r>
  <r>
    <x v="3513"/>
    <x v="3498"/>
    <n v="1000000"/>
    <n v="-903266"/>
  </r>
  <r>
    <x v="3514"/>
    <x v="3499"/>
    <n v="900000"/>
    <n v="-799341"/>
  </r>
  <r>
    <x v="3515"/>
    <x v="3500"/>
    <n v="500000"/>
    <n v="-451570"/>
  </r>
  <r>
    <x v="3516"/>
    <x v="3501"/>
    <n v="1000000"/>
    <n v="-978790"/>
  </r>
  <r>
    <x v="3517"/>
    <x v="3502"/>
    <n v="1000000"/>
    <n v="-987004"/>
  </r>
  <r>
    <x v="3518"/>
    <x v="3503"/>
    <n v="1000000"/>
    <n v="-989982"/>
  </r>
  <r>
    <x v="3519"/>
    <x v="3504"/>
    <n v="1000000"/>
    <n v="-937520"/>
  </r>
  <r>
    <x v="3520"/>
    <x v="3505"/>
    <n v="1000000"/>
    <n v="-993613"/>
  </r>
  <r>
    <x v="3521"/>
    <x v="3506"/>
    <n v="1000000"/>
    <n v="-999279"/>
  </r>
  <r>
    <x v="3522"/>
    <x v="3507"/>
    <n v="1500000"/>
    <n v="-1499297"/>
  </r>
  <r>
    <x v="3523"/>
    <x v="3508"/>
    <n v="910000"/>
    <n v="8690000"/>
  </r>
  <r>
    <x v="3524"/>
    <x v="3509"/>
    <n v="930000"/>
    <n v="-909814"/>
  </r>
  <r>
    <x v="3525"/>
    <x v="3510"/>
    <n v="590000"/>
    <n v="595783"/>
  </r>
  <r>
    <x v="3526"/>
    <x v="3511"/>
    <n v="950000"/>
    <n v="57962"/>
  </r>
  <r>
    <x v="3527"/>
    <x v="3512"/>
    <n v="900000"/>
    <n v="-518814"/>
  </r>
  <r>
    <x v="3528"/>
    <x v="3513"/>
    <n v="900000"/>
    <n v="15197842"/>
  </r>
  <r>
    <x v="3529"/>
    <x v="3514"/>
    <n v="900000"/>
    <n v="-893357"/>
  </r>
  <r>
    <x v="3530"/>
    <x v="3515"/>
    <n v="850000"/>
    <n v="-30061"/>
  </r>
  <r>
    <x v="3531"/>
    <x v="3516"/>
    <n v="850000"/>
    <n v="393961"/>
  </r>
  <r>
    <x v="3532"/>
    <x v="3517"/>
    <n v="825000"/>
    <n v="-809722"/>
  </r>
  <r>
    <x v="3533"/>
    <x v="3518"/>
    <n v="500000"/>
    <n v="6598492"/>
  </r>
  <r>
    <x v="3534"/>
    <x v="3519"/>
    <n v="800000"/>
    <n v="3971000"/>
  </r>
  <r>
    <x v="3535"/>
    <x v="3520"/>
    <n v="800000"/>
    <n v="201437"/>
  </r>
  <r>
    <x v="3536"/>
    <x v="3521"/>
    <n v="800000"/>
    <n v="1273984"/>
  </r>
  <r>
    <x v="3537"/>
    <x v="3522"/>
    <n v="800000"/>
    <n v="-655417"/>
  </r>
  <r>
    <x v="3538"/>
    <x v="3523"/>
    <n v="800000"/>
    <n v="-758291"/>
  </r>
  <r>
    <x v="3539"/>
    <x v="3524"/>
    <n v="777000"/>
    <n v="114223000"/>
  </r>
  <r>
    <x v="3540"/>
    <x v="3525"/>
    <n v="750000"/>
    <n v="4768918"/>
  </r>
  <r>
    <x v="3541"/>
    <x v="3526"/>
    <n v="750000"/>
    <n v="3257792"/>
  </r>
  <r>
    <x v="3542"/>
    <x v="3527"/>
    <n v="500000"/>
    <n v="-473703"/>
  </r>
  <r>
    <x v="3543"/>
    <x v="3528"/>
    <n v="750000"/>
    <n v="-672499"/>
  </r>
  <r>
    <x v="3544"/>
    <x v="3529"/>
    <n v="750000"/>
    <n v="-702671"/>
  </r>
  <r>
    <x v="3545"/>
    <x v="3530"/>
    <n v="900000"/>
    <n v="-881622"/>
  </r>
  <r>
    <x v="3546"/>
    <x v="3531"/>
    <n v="700000"/>
    <n v="7130611"/>
  </r>
  <r>
    <x v="3547"/>
    <x v="3532"/>
    <n v="700000"/>
    <n v="441829"/>
  </r>
  <r>
    <x v="3548"/>
    <x v="3533"/>
    <n v="700000"/>
    <n v="1994973"/>
  </r>
  <r>
    <x v="3549"/>
    <x v="3534"/>
    <n v="609000"/>
    <n v="2391000"/>
  </r>
  <r>
    <x v="3550"/>
    <x v="3535"/>
    <n v="60000"/>
    <n v="140470114"/>
  </r>
  <r>
    <x v="3551"/>
    <x v="3536"/>
    <n v="600000"/>
    <n v="12700000"/>
  </r>
  <r>
    <x v="3552"/>
    <x v="3537"/>
    <n v="600000"/>
    <n v="-428012"/>
  </r>
  <r>
    <x v="3553"/>
    <x v="3538"/>
    <n v="600000"/>
    <n v="-586507"/>
  </r>
  <r>
    <x v="3554"/>
    <x v="3539"/>
    <n v="560000"/>
    <n v="-44995"/>
  </r>
  <r>
    <x v="3555"/>
    <x v="3540"/>
    <n v="500000"/>
    <n v="32951479"/>
  </r>
  <r>
    <x v="3556"/>
    <x v="3541"/>
    <n v="500000"/>
    <n v="39052600"/>
  </r>
  <r>
    <x v="3557"/>
    <x v="3542"/>
    <n v="500000"/>
    <n v="30000882"/>
  </r>
  <r>
    <x v="3558"/>
    <x v="3543"/>
    <n v="500000"/>
    <n v="16500000"/>
  </r>
  <r>
    <x v="3559"/>
    <x v="3544"/>
    <n v="500000"/>
    <n v="5239376"/>
  </r>
  <r>
    <x v="3560"/>
    <x v="3545"/>
    <n v="1000000"/>
    <n v="2773863"/>
  </r>
  <r>
    <x v="3561"/>
    <x v="3546"/>
    <n v="500000"/>
    <n v="1547570"/>
  </r>
  <r>
    <x v="3562"/>
    <x v="3547"/>
    <n v="46000"/>
    <n v="1081331"/>
  </r>
  <r>
    <x v="3563"/>
    <x v="3548"/>
    <n v="500000"/>
    <n v="406666"/>
  </r>
  <r>
    <x v="3564"/>
    <x v="3549"/>
    <n v="500000"/>
    <n v="614943"/>
  </r>
  <r>
    <x v="3565"/>
    <x v="3550"/>
    <n v="500000"/>
    <n v="485341"/>
  </r>
  <r>
    <x v="3566"/>
    <x v="3551"/>
    <n v="500000"/>
    <n v="103943"/>
  </r>
  <r>
    <x v="3567"/>
    <x v="3552"/>
    <n v="500000"/>
    <n v="-165959"/>
  </r>
  <r>
    <x v="3568"/>
    <x v="3553"/>
    <n v="500000"/>
    <n v="-204532"/>
  </r>
  <r>
    <x v="3569"/>
    <x v="3554"/>
    <n v="500000"/>
    <n v="-256653"/>
  </r>
  <r>
    <x v="3570"/>
    <x v="3555"/>
    <n v="500000"/>
    <n v="-345923"/>
  </r>
  <r>
    <x v="3571"/>
    <x v="3556"/>
    <n v="2000000"/>
    <n v="-1730939"/>
  </r>
  <r>
    <x v="3572"/>
    <x v="3557"/>
    <n v="500000"/>
    <n v="-447150"/>
  </r>
  <r>
    <x v="3573"/>
    <x v="3558"/>
    <n v="500000"/>
    <n v="-401983"/>
  </r>
  <r>
    <x v="3574"/>
    <x v="3559"/>
    <n v="500000"/>
    <n v="-468063"/>
  </r>
  <r>
    <x v="3575"/>
    <x v="3560"/>
    <n v="500000"/>
    <n v="-486866"/>
  </r>
  <r>
    <x v="3576"/>
    <x v="3561"/>
    <n v="500000"/>
    <n v="-262699"/>
  </r>
  <r>
    <x v="3577"/>
    <x v="3562"/>
    <n v="500000"/>
    <n v="-498668"/>
  </r>
  <r>
    <x v="3578"/>
    <x v="3563"/>
    <n v="450000"/>
    <n v="2262293"/>
  </r>
  <r>
    <x v="3579"/>
    <x v="3564"/>
    <n v="2000000"/>
    <n v="-1231955"/>
  </r>
  <r>
    <x v="3580"/>
    <x v="3565"/>
    <n v="450000"/>
    <n v="-70878"/>
  </r>
  <r>
    <x v="3581"/>
    <x v="3566"/>
    <n v="500000"/>
    <n v="-477000"/>
  </r>
  <r>
    <x v="3582"/>
    <x v="3567"/>
    <n v="439000"/>
    <n v="1861000"/>
  </r>
  <r>
    <x v="3583"/>
    <x v="3568"/>
    <n v="225000"/>
    <n v="2713208"/>
  </r>
  <r>
    <x v="3584"/>
    <x v="3569"/>
    <n v="400000"/>
    <n v="44140956"/>
  </r>
  <r>
    <x v="3585"/>
    <x v="3570"/>
    <n v="1066167"/>
    <n v="-808054"/>
  </r>
  <r>
    <x v="3586"/>
    <x v="3571"/>
    <n v="15000"/>
    <n v="107902283"/>
  </r>
  <r>
    <x v="3587"/>
    <x v="3572"/>
    <n v="229575"/>
    <n v="999622"/>
  </r>
  <r>
    <x v="3588"/>
    <x v="3573"/>
    <n v="400000"/>
    <n v="1289999"/>
  </r>
  <r>
    <x v="3589"/>
    <x v="3574"/>
    <n v="218"/>
    <n v="591796"/>
  </r>
  <r>
    <x v="3590"/>
    <x v="3575"/>
    <n v="400000"/>
    <n v="-273613"/>
  </r>
  <r>
    <x v="3591"/>
    <x v="3576"/>
    <n v="35000000"/>
    <n v="45276912"/>
  </r>
  <r>
    <x v="3592"/>
    <x v="3577"/>
    <n v="379000"/>
    <n v="2429000"/>
  </r>
  <r>
    <x v="3593"/>
    <x v="3578"/>
    <n v="6000000"/>
    <n v="-5987157"/>
  </r>
  <r>
    <x v="3594"/>
    <x v="3579"/>
    <n v="1750211"/>
    <n v="-226328"/>
  </r>
  <r>
    <x v="3595"/>
    <x v="3580"/>
    <n v="350000"/>
    <n v="3650000"/>
  </r>
  <r>
    <x v="3596"/>
    <x v="3581"/>
    <n v="312000"/>
    <n v="969176"/>
  </r>
  <r>
    <x v="3597"/>
    <x v="3582"/>
    <n v="8000000"/>
    <n v="8115878"/>
  </r>
  <r>
    <x v="3598"/>
    <x v="3583"/>
    <n v="300000"/>
    <n v="1352472"/>
  </r>
  <r>
    <x v="3599"/>
    <x v="3584"/>
    <n v="300000"/>
    <n v="2060184"/>
  </r>
  <r>
    <x v="3600"/>
    <x v="3585"/>
    <n v="300000"/>
    <n v="-44648"/>
  </r>
  <r>
    <x v="3601"/>
    <x v="3586"/>
    <n v="200000"/>
    <n v="656942"/>
  </r>
  <r>
    <x v="3602"/>
    <x v="3587"/>
    <n v="200000"/>
    <n v="-194801"/>
  </r>
  <r>
    <x v="3603"/>
    <x v="3588"/>
    <n v="300000"/>
    <n v="-297532"/>
  </r>
  <r>
    <x v="3604"/>
    <x v="3589"/>
    <n v="270000"/>
    <n v="48622"/>
  </r>
  <r>
    <x v="3605"/>
    <x v="3590"/>
    <n v="250000"/>
    <n v="11756514"/>
  </r>
  <r>
    <x v="3606"/>
    <x v="3591"/>
    <n v="250000"/>
    <n v="3936931"/>
  </r>
  <r>
    <x v="3607"/>
    <x v="3592"/>
    <n v="250000"/>
    <n v="3549339"/>
  </r>
  <r>
    <x v="3608"/>
    <x v="3593"/>
    <n v="250000"/>
    <n v="1727544"/>
  </r>
  <r>
    <x v="3609"/>
    <x v="3594"/>
    <n v="250000"/>
    <n v="800600"/>
  </r>
  <r>
    <x v="3610"/>
    <x v="3595"/>
    <n v="250000"/>
    <n v="652835"/>
  </r>
  <r>
    <x v="3611"/>
    <x v="3596"/>
    <n v="365000"/>
    <n v="124220"/>
  </r>
  <r>
    <x v="3612"/>
    <x v="3597"/>
    <n v="250000"/>
    <n v="-46866"/>
  </r>
  <r>
    <x v="3613"/>
    <x v="3598"/>
    <n v="150000"/>
    <n v="41309"/>
  </r>
  <r>
    <x v="3614"/>
    <x v="3599"/>
    <n v="250000"/>
    <n v="3138210"/>
  </r>
  <r>
    <x v="3615"/>
    <x v="3600"/>
    <n v="250000"/>
    <n v="-200506"/>
  </r>
  <r>
    <x v="3616"/>
    <x v="3601"/>
    <n v="225000"/>
    <n v="-113700"/>
  </r>
  <r>
    <x v="3617"/>
    <x v="3602"/>
    <n v="225000"/>
    <n v="802119"/>
  </r>
  <r>
    <x v="3618"/>
    <x v="1928"/>
    <n v="210000"/>
    <n v="4790000"/>
  </r>
  <r>
    <x v="3619"/>
    <x v="3603"/>
    <n v="200000"/>
    <n v="4305922"/>
  </r>
  <r>
    <x v="3620"/>
    <x v="2214"/>
    <n v="200000"/>
    <n v="3300000"/>
  </r>
  <r>
    <x v="3621"/>
    <x v="3604"/>
    <n v="200000"/>
    <n v="-198889"/>
  </r>
  <r>
    <x v="3622"/>
    <x v="3605"/>
    <n v="180000"/>
    <n v="745402"/>
  </r>
  <r>
    <x v="3623"/>
    <x v="3606"/>
    <n v="120000"/>
    <n v="349947"/>
  </r>
  <r>
    <x v="3624"/>
    <x v="3607"/>
    <n v="175000"/>
    <n v="6962502"/>
  </r>
  <r>
    <x v="3625"/>
    <x v="3608"/>
    <n v="100000"/>
    <n v="1216074"/>
  </r>
  <r>
    <x v="3626"/>
    <x v="3609"/>
    <n v="500000"/>
    <n v="14680000"/>
  </r>
  <r>
    <x v="3627"/>
    <x v="3610"/>
    <n v="150000"/>
    <n v="2732062"/>
  </r>
  <r>
    <x v="3628"/>
    <x v="3611"/>
    <n v="180000"/>
    <n v="9257933"/>
  </r>
  <r>
    <x v="3629"/>
    <x v="3612"/>
    <n v="160000"/>
    <n v="-4016"/>
  </r>
  <r>
    <x v="3630"/>
    <x v="3613"/>
    <n v="160000"/>
    <n v="6546368"/>
  </r>
  <r>
    <x v="3631"/>
    <x v="3614"/>
    <n v="100000"/>
    <n v="10074663"/>
  </r>
  <r>
    <x v="3632"/>
    <x v="3615"/>
    <n v="100000"/>
    <n v="22657819"/>
  </r>
  <r>
    <x v="3633"/>
    <x v="3616"/>
    <n v="100000"/>
    <n v="5128617"/>
  </r>
  <r>
    <x v="3634"/>
    <x v="3617"/>
    <n v="40000"/>
    <n v="70536"/>
  </r>
  <r>
    <x v="3635"/>
    <x v="3618"/>
    <n v="200000"/>
    <n v="-140621"/>
  </r>
  <r>
    <x v="3636"/>
    <x v="3619"/>
    <n v="60000"/>
    <n v="3156970"/>
  </r>
  <r>
    <x v="3637"/>
    <x v="3620"/>
    <n v="60000"/>
    <n v="476767"/>
  </r>
  <r>
    <x v="3638"/>
    <x v="3621"/>
    <n v="65000"/>
    <n v="11464368"/>
  </r>
  <r>
    <x v="3639"/>
    <x v="3622"/>
    <n v="60000"/>
    <n v="-19443"/>
  </r>
  <r>
    <x v="3640"/>
    <x v="3623"/>
    <n v="70000"/>
    <n v="-39916"/>
  </r>
  <r>
    <x v="3641"/>
    <x v="3624"/>
    <n v="25000"/>
    <n v="10221600"/>
  </r>
  <r>
    <x v="3642"/>
    <x v="3625"/>
    <n v="65000"/>
    <n v="324804"/>
  </r>
  <r>
    <x v="3643"/>
    <x v="3626"/>
    <n v="42000"/>
    <n v="199816"/>
  </r>
  <r>
    <x v="3644"/>
    <x v="3627"/>
    <n v="40000"/>
    <n v="237233"/>
  </r>
  <r>
    <x v="3645"/>
    <x v="3628"/>
    <n v="230000"/>
    <n v="2921130"/>
  </r>
  <r>
    <x v="3646"/>
    <x v="3629"/>
    <n v="25000"/>
    <n v="2831622"/>
  </r>
  <r>
    <x v="3647"/>
    <x v="3630"/>
    <n v="23000"/>
    <n v="1204508"/>
  </r>
  <r>
    <x v="3648"/>
    <x v="3631"/>
    <n v="10000"/>
    <n v="170483"/>
  </r>
  <r>
    <x v="3649"/>
    <x v="3632"/>
    <n v="4500"/>
    <n v="131507"/>
  </r>
  <r>
    <x v="3650"/>
    <x v="3633"/>
    <n v="10000"/>
    <n v="663780"/>
  </r>
  <r>
    <x v="3651"/>
    <x v="3634"/>
    <n v="7000"/>
    <n v="417760"/>
  </r>
  <r>
    <x v="3652"/>
    <x v="3635"/>
    <n v="7000"/>
    <n v="2033920"/>
  </r>
  <r>
    <x v="3653"/>
    <x v="3636"/>
    <n v="1100"/>
    <n v="84122"/>
  </r>
  <r>
    <x v="3654"/>
    <x v="3637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6">
  <r>
    <x v="0"/>
    <n v="7.9"/>
  </r>
  <r>
    <x v="0"/>
    <n v="7.1"/>
  </r>
  <r>
    <x v="0"/>
    <n v="6.8"/>
  </r>
  <r>
    <x v="0"/>
    <n v="8.5"/>
  </r>
  <r>
    <x v="0"/>
    <n v="6.2"/>
  </r>
  <r>
    <x v="0"/>
    <n v="7.8"/>
  </r>
  <r>
    <x v="0"/>
    <n v="7.5"/>
  </r>
  <r>
    <x v="0"/>
    <n v="7.5"/>
  </r>
  <r>
    <x v="0"/>
    <n v="6.9"/>
  </r>
  <r>
    <x v="0"/>
    <n v="6.1"/>
  </r>
  <r>
    <x v="0"/>
    <n v="6.7"/>
  </r>
  <r>
    <x v="0"/>
    <n v="7.3"/>
  </r>
  <r>
    <x v="0"/>
    <n v="6.5"/>
  </r>
  <r>
    <x v="0"/>
    <n v="7.2"/>
  </r>
  <r>
    <x v="0"/>
    <n v="6.6"/>
  </r>
  <r>
    <x v="0"/>
    <n v="8.1"/>
  </r>
  <r>
    <x v="0"/>
    <n v="6.7"/>
  </r>
  <r>
    <x v="0"/>
    <n v="6.8"/>
  </r>
  <r>
    <x v="0"/>
    <n v="7.5"/>
  </r>
  <r>
    <x v="0"/>
    <n v="7"/>
  </r>
  <r>
    <x v="0"/>
    <n v="6.7"/>
  </r>
  <r>
    <x v="0"/>
    <n v="7.9"/>
  </r>
  <r>
    <x v="0"/>
    <n v="6.1"/>
  </r>
  <r>
    <x v="0"/>
    <n v="7.2"/>
  </r>
  <r>
    <x v="0"/>
    <n v="7.7"/>
  </r>
  <r>
    <x v="0"/>
    <n v="8.1999999999999993"/>
  </r>
  <r>
    <x v="0"/>
    <n v="5.9"/>
  </r>
  <r>
    <x v="0"/>
    <n v="7"/>
  </r>
  <r>
    <x v="0"/>
    <n v="7.8"/>
  </r>
  <r>
    <x v="0"/>
    <n v="7.3"/>
  </r>
  <r>
    <x v="0"/>
    <n v="7.2"/>
  </r>
  <r>
    <x v="0"/>
    <n v="6.5"/>
  </r>
  <r>
    <x v="0"/>
    <n v="6.8"/>
  </r>
  <r>
    <x v="0"/>
    <n v="7.3"/>
  </r>
  <r>
    <x v="0"/>
    <n v="6"/>
  </r>
  <r>
    <x v="0"/>
    <n v="5.7"/>
  </r>
  <r>
    <x v="0"/>
    <n v="6.4"/>
  </r>
  <r>
    <x v="0"/>
    <n v="6.7"/>
  </r>
  <r>
    <x v="0"/>
    <n v="6.8"/>
  </r>
  <r>
    <x v="0"/>
    <n v="6.3"/>
  </r>
  <r>
    <x v="0"/>
    <n v="5.6"/>
  </r>
  <r>
    <x v="0"/>
    <n v="8.3000000000000007"/>
  </r>
  <r>
    <x v="0"/>
    <n v="6.6"/>
  </r>
  <r>
    <x v="0"/>
    <n v="7.2"/>
  </r>
  <r>
    <x v="0"/>
    <n v="7"/>
  </r>
  <r>
    <x v="0"/>
    <n v="8"/>
  </r>
  <r>
    <x v="0"/>
    <n v="7.8"/>
  </r>
  <r>
    <x v="0"/>
    <n v="6.3"/>
  </r>
  <r>
    <x v="0"/>
    <n v="7.3"/>
  </r>
  <r>
    <x v="0"/>
    <n v="6.6"/>
  </r>
  <r>
    <x v="0"/>
    <n v="7"/>
  </r>
  <r>
    <x v="0"/>
    <n v="6.3"/>
  </r>
  <r>
    <x v="0"/>
    <n v="6.2"/>
  </r>
  <r>
    <x v="0"/>
    <n v="7.2"/>
  </r>
  <r>
    <x v="0"/>
    <n v="7.5"/>
  </r>
  <r>
    <x v="0"/>
    <n v="8.4"/>
  </r>
  <r>
    <x v="0"/>
    <n v="6.2"/>
  </r>
  <r>
    <x v="0"/>
    <n v="5.8"/>
  </r>
  <r>
    <x v="0"/>
    <n v="6.8"/>
  </r>
  <r>
    <x v="0"/>
    <n v="5.4"/>
  </r>
  <r>
    <x v="0"/>
    <n v="6.6"/>
  </r>
  <r>
    <x v="0"/>
    <n v="6.9"/>
  </r>
  <r>
    <x v="0"/>
    <n v="7.3"/>
  </r>
  <r>
    <x v="0"/>
    <n v="9"/>
  </r>
  <r>
    <x v="0"/>
    <n v="8.3000000000000007"/>
  </r>
  <r>
    <x v="0"/>
    <n v="6.5"/>
  </r>
  <r>
    <x v="0"/>
    <n v="7.9"/>
  </r>
  <r>
    <x v="0"/>
    <n v="7.5"/>
  </r>
  <r>
    <x v="0"/>
    <n v="4.8"/>
  </r>
  <r>
    <x v="0"/>
    <n v="5.2"/>
  </r>
  <r>
    <x v="0"/>
    <n v="6.9"/>
  </r>
  <r>
    <x v="0"/>
    <n v="5.4"/>
  </r>
  <r>
    <x v="0"/>
    <n v="7.9"/>
  </r>
  <r>
    <x v="0"/>
    <n v="6.1"/>
  </r>
  <r>
    <x v="0"/>
    <n v="5.8"/>
  </r>
  <r>
    <x v="0"/>
    <n v="8.3000000000000007"/>
  </r>
  <r>
    <x v="0"/>
    <n v="7.8"/>
  </r>
  <r>
    <x v="0"/>
    <n v="7"/>
  </r>
  <r>
    <x v="0"/>
    <n v="6.1"/>
  </r>
  <r>
    <x v="0"/>
    <n v="7"/>
  </r>
  <r>
    <x v="0"/>
    <n v="7.6"/>
  </r>
  <r>
    <x v="0"/>
    <n v="6.3"/>
  </r>
  <r>
    <x v="0"/>
    <n v="7.8"/>
  </r>
  <r>
    <x v="0"/>
    <n v="6.4"/>
  </r>
  <r>
    <x v="0"/>
    <n v="6.5"/>
  </r>
  <r>
    <x v="0"/>
    <n v="7.9"/>
  </r>
  <r>
    <x v="0"/>
    <n v="7.8"/>
  </r>
  <r>
    <x v="0"/>
    <n v="6.6"/>
  </r>
  <r>
    <x v="0"/>
    <n v="5.5"/>
  </r>
  <r>
    <x v="0"/>
    <n v="8.1999999999999993"/>
  </r>
  <r>
    <x v="0"/>
    <n v="6.4"/>
  </r>
  <r>
    <x v="0"/>
    <n v="8.1"/>
  </r>
  <r>
    <x v="0"/>
    <n v="8.6"/>
  </r>
  <r>
    <x v="0"/>
    <n v="8.8000000000000007"/>
  </r>
  <r>
    <x v="0"/>
    <n v="6.7"/>
  </r>
  <r>
    <x v="0"/>
    <n v="7.8"/>
  </r>
  <r>
    <x v="0"/>
    <n v="7.8"/>
  </r>
  <r>
    <x v="0"/>
    <n v="6.6"/>
  </r>
  <r>
    <x v="0"/>
    <n v="6.1"/>
  </r>
  <r>
    <x v="0"/>
    <n v="5.6"/>
  </r>
  <r>
    <x v="0"/>
    <n v="6.4"/>
  </r>
  <r>
    <x v="0"/>
    <n v="6.1"/>
  </r>
  <r>
    <x v="0"/>
    <n v="7.3"/>
  </r>
  <r>
    <x v="0"/>
    <n v="6.6"/>
  </r>
  <r>
    <x v="0"/>
    <n v="6.3"/>
  </r>
  <r>
    <x v="0"/>
    <n v="6.1"/>
  </r>
  <r>
    <x v="0"/>
    <n v="7.1"/>
  </r>
  <r>
    <x v="0"/>
    <n v="5.5"/>
  </r>
  <r>
    <x v="0"/>
    <n v="7.5"/>
  </r>
  <r>
    <x v="0"/>
    <n v="7.6"/>
  </r>
  <r>
    <x v="0"/>
    <n v="6.4"/>
  </r>
  <r>
    <x v="0"/>
    <n v="7.2"/>
  </r>
  <r>
    <x v="0"/>
    <n v="6.7"/>
  </r>
  <r>
    <x v="0"/>
    <n v="8"/>
  </r>
  <r>
    <x v="0"/>
    <n v="8.3000000000000007"/>
  </r>
  <r>
    <x v="0"/>
    <n v="6.7"/>
  </r>
  <r>
    <x v="0"/>
    <n v="5.9"/>
  </r>
  <r>
    <x v="0"/>
    <n v="6.7"/>
  </r>
  <r>
    <x v="0"/>
    <n v="6.7"/>
  </r>
  <r>
    <x v="0"/>
    <n v="7.6"/>
  </r>
  <r>
    <x v="0"/>
    <n v="7.2"/>
  </r>
  <r>
    <x v="0"/>
    <n v="7.1"/>
  </r>
  <r>
    <x v="0"/>
    <n v="8.1"/>
  </r>
  <r>
    <x v="0"/>
    <n v="6.7"/>
  </r>
  <r>
    <x v="0"/>
    <n v="7"/>
  </r>
  <r>
    <x v="0"/>
    <n v="6.9"/>
  </r>
  <r>
    <x v="0"/>
    <n v="5.0999999999999996"/>
  </r>
  <r>
    <x v="0"/>
    <n v="5.8"/>
  </r>
  <r>
    <x v="0"/>
    <n v="6.2"/>
  </r>
  <r>
    <x v="0"/>
    <n v="7.4"/>
  </r>
  <r>
    <x v="0"/>
    <n v="5.8"/>
  </r>
  <r>
    <x v="0"/>
    <n v="6.2"/>
  </r>
  <r>
    <x v="0"/>
    <n v="7.3"/>
  </r>
  <r>
    <x v="0"/>
    <n v="4.2"/>
  </r>
  <r>
    <x v="0"/>
    <n v="6.9"/>
  </r>
  <r>
    <x v="0"/>
    <n v="6.4"/>
  </r>
  <r>
    <x v="0"/>
    <n v="5.4"/>
  </r>
  <r>
    <x v="0"/>
    <n v="6.7"/>
  </r>
  <r>
    <x v="0"/>
    <n v="5.8"/>
  </r>
  <r>
    <x v="0"/>
    <n v="6.9"/>
  </r>
  <r>
    <x v="0"/>
    <n v="7.2"/>
  </r>
  <r>
    <x v="0"/>
    <n v="6.9"/>
  </r>
  <r>
    <x v="0"/>
    <n v="6.1"/>
  </r>
  <r>
    <x v="0"/>
    <n v="5.5"/>
  </r>
  <r>
    <x v="0"/>
    <n v="6.6"/>
  </r>
  <r>
    <x v="0"/>
    <n v="6.1"/>
  </r>
  <r>
    <x v="0"/>
    <n v="6.3"/>
  </r>
  <r>
    <x v="0"/>
    <n v="7.2"/>
  </r>
  <r>
    <x v="0"/>
    <n v="7.4"/>
  </r>
  <r>
    <x v="0"/>
    <n v="7.3"/>
  </r>
  <r>
    <x v="0"/>
    <n v="6.1"/>
  </r>
  <r>
    <x v="0"/>
    <n v="7.7"/>
  </r>
  <r>
    <x v="0"/>
    <n v="6.1"/>
  </r>
  <r>
    <x v="0"/>
    <n v="8"/>
  </r>
  <r>
    <x v="0"/>
    <n v="7.3"/>
  </r>
  <r>
    <x v="0"/>
    <n v="7.9"/>
  </r>
  <r>
    <x v="0"/>
    <n v="5.5"/>
  </r>
  <r>
    <x v="0"/>
    <n v="5"/>
  </r>
  <r>
    <x v="0"/>
    <n v="7.7"/>
  </r>
  <r>
    <x v="0"/>
    <n v="6.6"/>
  </r>
  <r>
    <x v="0"/>
    <n v="5.7"/>
  </r>
  <r>
    <x v="0"/>
    <n v="5.8"/>
  </r>
  <r>
    <x v="0"/>
    <n v="6"/>
  </r>
  <r>
    <x v="0"/>
    <n v="6.4"/>
  </r>
  <r>
    <x v="0"/>
    <n v="6.9"/>
  </r>
  <r>
    <x v="0"/>
    <n v="6.4"/>
  </r>
  <r>
    <x v="0"/>
    <n v="7.4"/>
  </r>
  <r>
    <x v="0"/>
    <n v="5.5"/>
  </r>
  <r>
    <x v="0"/>
    <n v="5.9"/>
  </r>
  <r>
    <x v="0"/>
    <n v="6.8"/>
  </r>
  <r>
    <x v="0"/>
    <n v="6.8"/>
  </r>
  <r>
    <x v="0"/>
    <n v="8.1"/>
  </r>
  <r>
    <x v="0"/>
    <n v="6.5"/>
  </r>
  <r>
    <x v="0"/>
    <n v="7.2"/>
  </r>
  <r>
    <x v="0"/>
    <n v="6.7"/>
  </r>
  <r>
    <x v="0"/>
    <n v="8.1"/>
  </r>
  <r>
    <x v="0"/>
    <n v="7.6"/>
  </r>
  <r>
    <x v="0"/>
    <n v="7.4"/>
  </r>
  <r>
    <x v="0"/>
    <n v="7.6"/>
  </r>
  <r>
    <x v="0"/>
    <n v="6.7"/>
  </r>
  <r>
    <x v="0"/>
    <n v="6.5"/>
  </r>
  <r>
    <x v="0"/>
    <n v="6.6"/>
  </r>
  <r>
    <x v="0"/>
    <n v="6.7"/>
  </r>
  <r>
    <x v="0"/>
    <n v="6.4"/>
  </r>
  <r>
    <x v="0"/>
    <n v="5.8"/>
  </r>
  <r>
    <x v="0"/>
    <n v="7.4"/>
  </r>
  <r>
    <x v="0"/>
    <n v="7.8"/>
  </r>
  <r>
    <x v="0"/>
    <n v="6.6"/>
  </r>
  <r>
    <x v="0"/>
    <n v="4.9000000000000004"/>
  </r>
  <r>
    <x v="0"/>
    <n v="6.5"/>
  </r>
  <r>
    <x v="0"/>
    <n v="6.2"/>
  </r>
  <r>
    <x v="0"/>
    <n v="7.3"/>
  </r>
  <r>
    <x v="0"/>
    <n v="7.5"/>
  </r>
  <r>
    <x v="0"/>
    <n v="5.6"/>
  </r>
  <r>
    <x v="0"/>
    <n v="8.1"/>
  </r>
  <r>
    <x v="0"/>
    <n v="6.7"/>
  </r>
  <r>
    <x v="0"/>
    <n v="6.6"/>
  </r>
  <r>
    <x v="0"/>
    <n v="6.4"/>
  </r>
  <r>
    <x v="0"/>
    <n v="7.5"/>
  </r>
  <r>
    <x v="0"/>
    <n v="7.3"/>
  </r>
  <r>
    <x v="0"/>
    <n v="7.5"/>
  </r>
  <r>
    <x v="0"/>
    <n v="5.8"/>
  </r>
  <r>
    <x v="0"/>
    <n v="7.5"/>
  </r>
  <r>
    <x v="0"/>
    <n v="6.6"/>
  </r>
  <r>
    <x v="0"/>
    <n v="6.7"/>
  </r>
  <r>
    <x v="0"/>
    <n v="3.7"/>
  </r>
  <r>
    <x v="0"/>
    <n v="6"/>
  </r>
  <r>
    <x v="0"/>
    <n v="6.4"/>
  </r>
  <r>
    <x v="0"/>
    <n v="6.1"/>
  </r>
  <r>
    <x v="0"/>
    <n v="6.4"/>
  </r>
  <r>
    <x v="0"/>
    <n v="5.6"/>
  </r>
  <r>
    <x v="0"/>
    <n v="8"/>
  </r>
  <r>
    <x v="0"/>
    <n v="5.2"/>
  </r>
  <r>
    <x v="0"/>
    <n v="7.1"/>
  </r>
  <r>
    <x v="0"/>
    <n v="4.8"/>
  </r>
  <r>
    <x v="0"/>
    <n v="7"/>
  </r>
  <r>
    <x v="0"/>
    <n v="5.4"/>
  </r>
  <r>
    <x v="0"/>
    <n v="6.6"/>
  </r>
  <r>
    <x v="0"/>
    <n v="6.7"/>
  </r>
  <r>
    <x v="0"/>
    <n v="6.2"/>
  </r>
  <r>
    <x v="0"/>
    <n v="6.1"/>
  </r>
  <r>
    <x v="0"/>
    <n v="5.3"/>
  </r>
  <r>
    <x v="0"/>
    <n v="6.3"/>
  </r>
  <r>
    <x v="0"/>
    <n v="7"/>
  </r>
  <r>
    <x v="0"/>
    <n v="7.6"/>
  </r>
  <r>
    <x v="0"/>
    <n v="6.7"/>
  </r>
  <r>
    <x v="0"/>
    <n v="8.1"/>
  </r>
  <r>
    <x v="0"/>
    <n v="6.7"/>
  </r>
  <r>
    <x v="0"/>
    <n v="6.5"/>
  </r>
  <r>
    <x v="0"/>
    <n v="7.3"/>
  </r>
  <r>
    <x v="0"/>
    <n v="6"/>
  </r>
  <r>
    <x v="0"/>
    <n v="6.1"/>
  </r>
  <r>
    <x v="0"/>
    <n v="5.9"/>
  </r>
  <r>
    <x v="0"/>
    <n v="7.8"/>
  </r>
  <r>
    <x v="0"/>
    <n v="5.8"/>
  </r>
  <r>
    <x v="0"/>
    <n v="4.3"/>
  </r>
  <r>
    <x v="0"/>
    <n v="6.4"/>
  </r>
  <r>
    <x v="0"/>
    <n v="6.1"/>
  </r>
  <r>
    <x v="0"/>
    <n v="6.5"/>
  </r>
  <r>
    <x v="0"/>
    <n v="7.1"/>
  </r>
  <r>
    <x v="0"/>
    <n v="6.4"/>
  </r>
  <r>
    <x v="0"/>
    <n v="6.5"/>
  </r>
  <r>
    <x v="0"/>
    <n v="6.3"/>
  </r>
  <r>
    <x v="0"/>
    <n v="7.5"/>
  </r>
  <r>
    <x v="0"/>
    <n v="4.9000000000000004"/>
  </r>
  <r>
    <x v="0"/>
    <n v="5.8"/>
  </r>
  <r>
    <x v="0"/>
    <n v="6.2"/>
  </r>
  <r>
    <x v="0"/>
    <n v="5.5"/>
  </r>
  <r>
    <x v="0"/>
    <n v="5.4"/>
  </r>
  <r>
    <x v="0"/>
    <n v="5.8"/>
  </r>
  <r>
    <x v="0"/>
    <n v="7.1"/>
  </r>
  <r>
    <x v="0"/>
    <n v="5.4"/>
  </r>
  <r>
    <x v="0"/>
    <n v="3.7"/>
  </r>
  <r>
    <x v="0"/>
    <n v="6.7"/>
  </r>
  <r>
    <x v="0"/>
    <n v="7.2"/>
  </r>
  <r>
    <x v="0"/>
    <n v="8.8000000000000007"/>
  </r>
  <r>
    <x v="0"/>
    <n v="5.8"/>
  </r>
  <r>
    <x v="0"/>
    <n v="6.8"/>
  </r>
  <r>
    <x v="0"/>
    <n v="3.8"/>
  </r>
  <r>
    <x v="0"/>
    <n v="7.1"/>
  </r>
  <r>
    <x v="0"/>
    <n v="7.2"/>
  </r>
  <r>
    <x v="0"/>
    <n v="5.9"/>
  </r>
  <r>
    <x v="0"/>
    <n v="7.1"/>
  </r>
  <r>
    <x v="0"/>
    <n v="8.1"/>
  </r>
  <r>
    <x v="0"/>
    <n v="6.9"/>
  </r>
  <r>
    <x v="0"/>
    <n v="4.4000000000000004"/>
  </r>
  <r>
    <x v="0"/>
    <n v="6.5"/>
  </r>
  <r>
    <x v="0"/>
    <n v="8.5"/>
  </r>
  <r>
    <x v="0"/>
    <n v="7.7"/>
  </r>
  <r>
    <x v="0"/>
    <n v="7.4"/>
  </r>
  <r>
    <x v="0"/>
    <n v="8"/>
  </r>
  <r>
    <x v="0"/>
    <n v="5.7"/>
  </r>
  <r>
    <x v="0"/>
    <n v="8.5"/>
  </r>
  <r>
    <x v="0"/>
    <n v="7"/>
  </r>
  <r>
    <x v="0"/>
    <n v="7.8"/>
  </r>
  <r>
    <x v="0"/>
    <n v="7.2"/>
  </r>
  <r>
    <x v="0"/>
    <n v="6.4"/>
  </r>
  <r>
    <x v="0"/>
    <n v="5.5"/>
  </r>
  <r>
    <x v="0"/>
    <n v="6.7"/>
  </r>
  <r>
    <x v="0"/>
    <n v="6.1"/>
  </r>
  <r>
    <x v="0"/>
    <n v="8.5"/>
  </r>
  <r>
    <x v="0"/>
    <n v="6.9"/>
  </r>
  <r>
    <x v="0"/>
    <n v="7.3"/>
  </r>
  <r>
    <x v="0"/>
    <n v="6.7"/>
  </r>
  <r>
    <x v="0"/>
    <n v="6.9"/>
  </r>
  <r>
    <x v="0"/>
    <n v="5.0999999999999996"/>
  </r>
  <r>
    <x v="0"/>
    <n v="6.8"/>
  </r>
  <r>
    <x v="0"/>
    <n v="6.7"/>
  </r>
  <r>
    <x v="0"/>
    <n v="6"/>
  </r>
  <r>
    <x v="0"/>
    <n v="5.7"/>
  </r>
  <r>
    <x v="0"/>
    <n v="8"/>
  </r>
  <r>
    <x v="0"/>
    <n v="8.1999999999999993"/>
  </r>
  <r>
    <x v="0"/>
    <n v="5.4"/>
  </r>
  <r>
    <x v="0"/>
    <n v="7.2"/>
  </r>
  <r>
    <x v="0"/>
    <n v="7.5"/>
  </r>
  <r>
    <x v="0"/>
    <n v="7"/>
  </r>
  <r>
    <x v="0"/>
    <n v="3.3"/>
  </r>
  <r>
    <x v="0"/>
    <n v="6"/>
  </r>
  <r>
    <x v="0"/>
    <n v="7.1"/>
  </r>
  <r>
    <x v="0"/>
    <n v="5.4"/>
  </r>
  <r>
    <x v="0"/>
    <n v="6.1"/>
  </r>
  <r>
    <x v="0"/>
    <n v="5.3"/>
  </r>
  <r>
    <x v="0"/>
    <n v="2.2000000000000002"/>
  </r>
  <r>
    <x v="0"/>
    <n v="7"/>
  </r>
  <r>
    <x v="0"/>
    <n v="3.8"/>
  </r>
  <r>
    <x v="0"/>
    <n v="6.9"/>
  </r>
  <r>
    <x v="0"/>
    <n v="7.2"/>
  </r>
  <r>
    <x v="0"/>
    <n v="7.3"/>
  </r>
  <r>
    <x v="0"/>
    <n v="6.3"/>
  </r>
  <r>
    <x v="0"/>
    <n v="7.5"/>
  </r>
  <r>
    <x v="1"/>
    <n v="7.6"/>
  </r>
  <r>
    <x v="0"/>
    <n v="6.8"/>
  </r>
  <r>
    <x v="0"/>
    <n v="5.2"/>
  </r>
  <r>
    <x v="0"/>
    <n v="7.7"/>
  </r>
  <r>
    <x v="0"/>
    <n v="6.2"/>
  </r>
  <r>
    <x v="0"/>
    <n v="7.7"/>
  </r>
  <r>
    <x v="0"/>
    <n v="4.3"/>
  </r>
  <r>
    <x v="0"/>
    <n v="6.9"/>
  </r>
  <r>
    <x v="0"/>
    <n v="6.6"/>
  </r>
  <r>
    <x v="0"/>
    <n v="7"/>
  </r>
  <r>
    <x v="0"/>
    <n v="6.7"/>
  </r>
  <r>
    <x v="0"/>
    <n v="8.1999999999999993"/>
  </r>
  <r>
    <x v="0"/>
    <n v="8.9"/>
  </r>
  <r>
    <x v="0"/>
    <n v="8.6999999999999993"/>
  </r>
  <r>
    <x v="0"/>
    <n v="5.5"/>
  </r>
  <r>
    <x v="0"/>
    <n v="5.7"/>
  </r>
  <r>
    <x v="0"/>
    <n v="6.3"/>
  </r>
  <r>
    <x v="0"/>
    <n v="5.9"/>
  </r>
  <r>
    <x v="0"/>
    <n v="7.6"/>
  </r>
  <r>
    <x v="0"/>
    <n v="6.6"/>
  </r>
  <r>
    <x v="0"/>
    <n v="5.3"/>
  </r>
  <r>
    <x v="0"/>
    <n v="6"/>
  </r>
  <r>
    <x v="0"/>
    <n v="8"/>
  </r>
  <r>
    <x v="0"/>
    <n v="5.6"/>
  </r>
  <r>
    <x v="0"/>
    <n v="5.9"/>
  </r>
  <r>
    <x v="0"/>
    <n v="7.3"/>
  </r>
  <r>
    <x v="0"/>
    <n v="7.9"/>
  </r>
  <r>
    <x v="0"/>
    <n v="6.8"/>
  </r>
  <r>
    <x v="0"/>
    <n v="6.6"/>
  </r>
  <r>
    <x v="0"/>
    <n v="6.6"/>
  </r>
  <r>
    <x v="0"/>
    <n v="7"/>
  </r>
  <r>
    <x v="0"/>
    <n v="7"/>
  </r>
  <r>
    <x v="0"/>
    <n v="7.3"/>
  </r>
  <r>
    <x v="0"/>
    <n v="5.5"/>
  </r>
  <r>
    <x v="0"/>
    <n v="8.5"/>
  </r>
  <r>
    <x v="0"/>
    <n v="7.5"/>
  </r>
  <r>
    <x v="0"/>
    <n v="7"/>
  </r>
  <r>
    <x v="0"/>
    <n v="7.8"/>
  </r>
  <r>
    <x v="0"/>
    <n v="7.6"/>
  </r>
  <r>
    <x v="0"/>
    <n v="7.6"/>
  </r>
  <r>
    <x v="0"/>
    <n v="6.8"/>
  </r>
  <r>
    <x v="0"/>
    <n v="5"/>
  </r>
  <r>
    <x v="0"/>
    <n v="7.1"/>
  </r>
  <r>
    <x v="0"/>
    <n v="5.5"/>
  </r>
  <r>
    <x v="0"/>
    <n v="5.6"/>
  </r>
  <r>
    <x v="0"/>
    <n v="7.1"/>
  </r>
  <r>
    <x v="0"/>
    <n v="4.9000000000000004"/>
  </r>
  <r>
    <x v="0"/>
    <n v="7.4"/>
  </r>
  <r>
    <x v="0"/>
    <n v="5.7"/>
  </r>
  <r>
    <x v="2"/>
    <n v="6.4"/>
  </r>
  <r>
    <x v="0"/>
    <n v="5.9"/>
  </r>
  <r>
    <x v="0"/>
    <n v="5.5"/>
  </r>
  <r>
    <x v="0"/>
    <n v="6.9"/>
  </r>
  <r>
    <x v="0"/>
    <n v="6.2"/>
  </r>
  <r>
    <x v="0"/>
    <n v="7"/>
  </r>
  <r>
    <x v="0"/>
    <n v="5.6"/>
  </r>
  <r>
    <x v="0"/>
    <n v="7"/>
  </r>
  <r>
    <x v="0"/>
    <n v="6.8"/>
  </r>
  <r>
    <x v="0"/>
    <n v="5.4"/>
  </r>
  <r>
    <x v="0"/>
    <n v="6.1"/>
  </r>
  <r>
    <x v="0"/>
    <n v="6.7"/>
  </r>
  <r>
    <x v="0"/>
    <n v="6.9"/>
  </r>
  <r>
    <x v="0"/>
    <n v="8"/>
  </r>
  <r>
    <x v="0"/>
    <n v="4.4000000000000004"/>
  </r>
  <r>
    <x v="0"/>
    <n v="7.3"/>
  </r>
  <r>
    <x v="0"/>
    <n v="6.3"/>
  </r>
  <r>
    <x v="0"/>
    <n v="7.7"/>
  </r>
  <r>
    <x v="0"/>
    <n v="6.5"/>
  </r>
  <r>
    <x v="0"/>
    <n v="7.8"/>
  </r>
  <r>
    <x v="0"/>
    <n v="6.4"/>
  </r>
  <r>
    <x v="0"/>
    <n v="7.8"/>
  </r>
  <r>
    <x v="0"/>
    <n v="5.8"/>
  </r>
  <r>
    <x v="0"/>
    <n v="7.1"/>
  </r>
  <r>
    <x v="0"/>
    <n v="7.1"/>
  </r>
  <r>
    <x v="0"/>
    <n v="6.8"/>
  </r>
  <r>
    <x v="0"/>
    <n v="4.8"/>
  </r>
  <r>
    <x v="0"/>
    <n v="6.2"/>
  </r>
  <r>
    <x v="0"/>
    <n v="6.9"/>
  </r>
  <r>
    <x v="0"/>
    <n v="7.3"/>
  </r>
  <r>
    <x v="0"/>
    <n v="6.6"/>
  </r>
  <r>
    <x v="0"/>
    <n v="6.9"/>
  </r>
  <r>
    <x v="0"/>
    <n v="6.2"/>
  </r>
  <r>
    <x v="0"/>
    <n v="6.7"/>
  </r>
  <r>
    <x v="0"/>
    <n v="7.6"/>
  </r>
  <r>
    <x v="0"/>
    <n v="6.7"/>
  </r>
  <r>
    <x v="0"/>
    <n v="6.2"/>
  </r>
  <r>
    <x v="0"/>
    <n v="7.3"/>
  </r>
  <r>
    <x v="0"/>
    <n v="6"/>
  </r>
  <r>
    <x v="0"/>
    <n v="7.1"/>
  </r>
  <r>
    <x v="0"/>
    <n v="7.1"/>
  </r>
  <r>
    <x v="0"/>
    <n v="5.5"/>
  </r>
  <r>
    <x v="0"/>
    <n v="5.6"/>
  </r>
  <r>
    <x v="0"/>
    <n v="7.5"/>
  </r>
  <r>
    <x v="0"/>
    <n v="5.4"/>
  </r>
  <r>
    <x v="0"/>
    <n v="4.3"/>
  </r>
  <r>
    <x v="0"/>
    <n v="4.9000000000000004"/>
  </r>
  <r>
    <x v="0"/>
    <n v="7.1"/>
  </r>
  <r>
    <x v="0"/>
    <n v="6.4"/>
  </r>
  <r>
    <x v="0"/>
    <n v="4.3"/>
  </r>
  <r>
    <x v="0"/>
    <n v="6.1"/>
  </r>
  <r>
    <x v="0"/>
    <n v="7"/>
  </r>
  <r>
    <x v="0"/>
    <n v="7.7"/>
  </r>
  <r>
    <x v="0"/>
    <n v="5.9"/>
  </r>
  <r>
    <x v="0"/>
    <n v="6.7"/>
  </r>
  <r>
    <x v="0"/>
    <n v="6.5"/>
  </r>
  <r>
    <x v="0"/>
    <n v="7.1"/>
  </r>
  <r>
    <x v="0"/>
    <n v="7.3"/>
  </r>
  <r>
    <x v="0"/>
    <n v="6.5"/>
  </r>
  <r>
    <x v="0"/>
    <n v="7"/>
  </r>
  <r>
    <x v="0"/>
    <n v="6.8"/>
  </r>
  <r>
    <x v="0"/>
    <n v="7.2"/>
  </r>
  <r>
    <x v="0"/>
    <n v="6.1"/>
  </r>
  <r>
    <x v="0"/>
    <n v="6.7"/>
  </r>
  <r>
    <x v="0"/>
    <n v="6.4"/>
  </r>
  <r>
    <x v="0"/>
    <n v="4.4000000000000004"/>
  </r>
  <r>
    <x v="0"/>
    <n v="5.4"/>
  </r>
  <r>
    <x v="0"/>
    <n v="6.5"/>
  </r>
  <r>
    <x v="0"/>
    <n v="6.7"/>
  </r>
  <r>
    <x v="0"/>
    <n v="8.1"/>
  </r>
  <r>
    <x v="0"/>
    <n v="5.6"/>
  </r>
  <r>
    <x v="0"/>
    <n v="6.3"/>
  </r>
  <r>
    <x v="0"/>
    <n v="7.3"/>
  </r>
  <r>
    <x v="0"/>
    <n v="6.1"/>
  </r>
  <r>
    <x v="0"/>
    <n v="7.7"/>
  </r>
  <r>
    <x v="0"/>
    <n v="6.4"/>
  </r>
  <r>
    <x v="0"/>
    <n v="6.8"/>
  </r>
  <r>
    <x v="0"/>
    <n v="6.6"/>
  </r>
  <r>
    <x v="0"/>
    <n v="7.2"/>
  </r>
  <r>
    <x v="0"/>
    <n v="6.9"/>
  </r>
  <r>
    <x v="0"/>
    <n v="5.2"/>
  </r>
  <r>
    <x v="0"/>
    <n v="4.9000000000000004"/>
  </r>
  <r>
    <x v="0"/>
    <n v="6.3"/>
  </r>
  <r>
    <x v="0"/>
    <n v="5.6"/>
  </r>
  <r>
    <x v="0"/>
    <n v="5.5"/>
  </r>
  <r>
    <x v="0"/>
    <n v="6.7"/>
  </r>
  <r>
    <x v="0"/>
    <n v="7.6"/>
  </r>
  <r>
    <x v="0"/>
    <n v="5.7"/>
  </r>
  <r>
    <x v="0"/>
    <n v="4.5999999999999996"/>
  </r>
  <r>
    <x v="0"/>
    <n v="7"/>
  </r>
  <r>
    <x v="0"/>
    <n v="5.2"/>
  </r>
  <r>
    <x v="0"/>
    <n v="5.0999999999999996"/>
  </r>
  <r>
    <x v="0"/>
    <n v="6.6"/>
  </r>
  <r>
    <x v="0"/>
    <n v="6.7"/>
  </r>
  <r>
    <x v="0"/>
    <n v="7.3"/>
  </r>
  <r>
    <x v="0"/>
    <n v="5.9"/>
  </r>
  <r>
    <x v="0"/>
    <n v="5.6"/>
  </r>
  <r>
    <x v="0"/>
    <n v="6.5"/>
  </r>
  <r>
    <x v="3"/>
    <n v="5.9"/>
  </r>
  <r>
    <x v="0"/>
    <n v="7"/>
  </r>
  <r>
    <x v="0"/>
    <n v="5.3"/>
  </r>
  <r>
    <x v="0"/>
    <n v="5.9"/>
  </r>
  <r>
    <x v="0"/>
    <n v="6.3"/>
  </r>
  <r>
    <x v="0"/>
    <n v="6.3"/>
  </r>
  <r>
    <x v="0"/>
    <n v="7.3"/>
  </r>
  <r>
    <x v="0"/>
    <n v="5.8"/>
  </r>
  <r>
    <x v="0"/>
    <n v="5.2"/>
  </r>
  <r>
    <x v="0"/>
    <n v="2.4"/>
  </r>
  <r>
    <x v="0"/>
    <n v="5.7"/>
  </r>
  <r>
    <x v="0"/>
    <n v="5.8"/>
  </r>
  <r>
    <x v="0"/>
    <n v="5.6"/>
  </r>
  <r>
    <x v="0"/>
    <n v="6"/>
  </r>
  <r>
    <x v="0"/>
    <n v="5.8"/>
  </r>
  <r>
    <x v="0"/>
    <n v="6"/>
  </r>
  <r>
    <x v="0"/>
    <n v="5.7"/>
  </r>
  <r>
    <x v="0"/>
    <n v="6"/>
  </r>
  <r>
    <x v="4"/>
    <n v="7.8"/>
  </r>
  <r>
    <x v="0"/>
    <n v="4.2"/>
  </r>
  <r>
    <x v="0"/>
    <n v="5.6"/>
  </r>
  <r>
    <x v="0"/>
    <n v="8.1999999999999993"/>
  </r>
  <r>
    <x v="0"/>
    <n v="8.5"/>
  </r>
  <r>
    <x v="0"/>
    <n v="5.8"/>
  </r>
  <r>
    <x v="0"/>
    <n v="6.5"/>
  </r>
  <r>
    <x v="0"/>
    <n v="7.2"/>
  </r>
  <r>
    <x v="0"/>
    <n v="6.7"/>
  </r>
  <r>
    <x v="0"/>
    <n v="3.4"/>
  </r>
  <r>
    <x v="0"/>
    <n v="5.9"/>
  </r>
  <r>
    <x v="0"/>
    <n v="7.8"/>
  </r>
  <r>
    <x v="0"/>
    <n v="5.9"/>
  </r>
  <r>
    <x v="0"/>
    <n v="4.0999999999999996"/>
  </r>
  <r>
    <x v="0"/>
    <n v="6.8"/>
  </r>
  <r>
    <x v="0"/>
    <n v="5.8"/>
  </r>
  <r>
    <x v="0"/>
    <n v="7.5"/>
  </r>
  <r>
    <x v="0"/>
    <n v="6.9"/>
  </r>
  <r>
    <x v="0"/>
    <n v="6.5"/>
  </r>
  <r>
    <x v="0"/>
    <n v="6.9"/>
  </r>
  <r>
    <x v="0"/>
    <n v="7.9"/>
  </r>
  <r>
    <x v="0"/>
    <n v="7.4"/>
  </r>
  <r>
    <x v="0"/>
    <n v="6.7"/>
  </r>
  <r>
    <x v="0"/>
    <n v="7.4"/>
  </r>
  <r>
    <x v="0"/>
    <n v="6.9"/>
  </r>
  <r>
    <x v="0"/>
    <n v="6.8"/>
  </r>
  <r>
    <x v="0"/>
    <n v="6.7"/>
  </r>
  <r>
    <x v="0"/>
    <n v="5.0999999999999996"/>
  </r>
  <r>
    <x v="0"/>
    <n v="4.0999999999999996"/>
  </r>
  <r>
    <x v="0"/>
    <n v="7.3"/>
  </r>
  <r>
    <x v="0"/>
    <n v="6"/>
  </r>
  <r>
    <x v="0"/>
    <n v="7.3"/>
  </r>
  <r>
    <x v="0"/>
    <n v="5.4"/>
  </r>
  <r>
    <x v="0"/>
    <n v="5.9"/>
  </r>
  <r>
    <x v="0"/>
    <n v="7.1"/>
  </r>
  <r>
    <x v="0"/>
    <n v="6"/>
  </r>
  <r>
    <x v="0"/>
    <n v="6.5"/>
  </r>
  <r>
    <x v="0"/>
    <n v="5.7"/>
  </r>
  <r>
    <x v="0"/>
    <n v="7.6"/>
  </r>
  <r>
    <x v="0"/>
    <n v="6.6"/>
  </r>
  <r>
    <x v="0"/>
    <n v="5.4"/>
  </r>
  <r>
    <x v="0"/>
    <n v="7.3"/>
  </r>
  <r>
    <x v="0"/>
    <n v="6.5"/>
  </r>
  <r>
    <x v="0"/>
    <n v="6.6"/>
  </r>
  <r>
    <x v="0"/>
    <n v="6.6"/>
  </r>
  <r>
    <x v="0"/>
    <n v="5.9"/>
  </r>
  <r>
    <x v="0"/>
    <n v="6.7"/>
  </r>
  <r>
    <x v="0"/>
    <n v="6.1"/>
  </r>
  <r>
    <x v="0"/>
    <n v="6.6"/>
  </r>
  <r>
    <x v="0"/>
    <n v="6.6"/>
  </r>
  <r>
    <x v="0"/>
    <n v="5.3"/>
  </r>
  <r>
    <x v="0"/>
    <n v="6"/>
  </r>
  <r>
    <x v="0"/>
    <n v="4.7"/>
  </r>
  <r>
    <x v="0"/>
    <n v="6.1"/>
  </r>
  <r>
    <x v="0"/>
    <n v="7.2"/>
  </r>
  <r>
    <x v="0"/>
    <n v="6.4"/>
  </r>
  <r>
    <x v="0"/>
    <n v="6.1"/>
  </r>
  <r>
    <x v="0"/>
    <n v="5.9"/>
  </r>
  <r>
    <x v="0"/>
    <n v="6"/>
  </r>
  <r>
    <x v="0"/>
    <n v="6.3"/>
  </r>
  <r>
    <x v="0"/>
    <n v="5.6"/>
  </r>
  <r>
    <x v="0"/>
    <n v="6.4"/>
  </r>
  <r>
    <x v="0"/>
    <n v="7.1"/>
  </r>
  <r>
    <x v="0"/>
    <n v="6.6"/>
  </r>
  <r>
    <x v="0"/>
    <n v="4.5999999999999996"/>
  </r>
  <r>
    <x v="0"/>
    <n v="8.4"/>
  </r>
  <r>
    <x v="0"/>
    <n v="7.1"/>
  </r>
  <r>
    <x v="0"/>
    <n v="7.4"/>
  </r>
  <r>
    <x v="0"/>
    <n v="6.9"/>
  </r>
  <r>
    <x v="0"/>
    <n v="4.5"/>
  </r>
  <r>
    <x v="0"/>
    <n v="7.1"/>
  </r>
  <r>
    <x v="0"/>
    <n v="6.5"/>
  </r>
  <r>
    <x v="0"/>
    <n v="5.3"/>
  </r>
  <r>
    <x v="0"/>
    <n v="6.7"/>
  </r>
  <r>
    <x v="0"/>
    <n v="7.2"/>
  </r>
  <r>
    <x v="0"/>
    <n v="7.2"/>
  </r>
  <r>
    <x v="0"/>
    <n v="5.5"/>
  </r>
  <r>
    <x v="0"/>
    <n v="5.8"/>
  </r>
  <r>
    <x v="0"/>
    <n v="6"/>
  </r>
  <r>
    <x v="0"/>
    <n v="6.6"/>
  </r>
  <r>
    <x v="0"/>
    <n v="8.3000000000000007"/>
  </r>
  <r>
    <x v="0"/>
    <n v="6.7"/>
  </r>
  <r>
    <x v="0"/>
    <n v="7.1"/>
  </r>
  <r>
    <x v="0"/>
    <n v="6"/>
  </r>
  <r>
    <x v="0"/>
    <n v="6.9"/>
  </r>
  <r>
    <x v="0"/>
    <n v="5.6"/>
  </r>
  <r>
    <x v="0"/>
    <n v="5.6"/>
  </r>
  <r>
    <x v="0"/>
    <n v="4.5"/>
  </r>
  <r>
    <x v="0"/>
    <n v="7.1"/>
  </r>
  <r>
    <x v="0"/>
    <n v="6.5"/>
  </r>
  <r>
    <x v="0"/>
    <n v="6.4"/>
  </r>
  <r>
    <x v="0"/>
    <n v="5.8"/>
  </r>
  <r>
    <x v="0"/>
    <n v="8"/>
  </r>
  <r>
    <x v="0"/>
    <n v="6.2"/>
  </r>
  <r>
    <x v="0"/>
    <n v="7.2"/>
  </r>
  <r>
    <x v="0"/>
    <n v="6.1"/>
  </r>
  <r>
    <x v="0"/>
    <n v="7.6"/>
  </r>
  <r>
    <x v="0"/>
    <n v="6.3"/>
  </r>
  <r>
    <x v="0"/>
    <n v="6.3"/>
  </r>
  <r>
    <x v="0"/>
    <n v="6.3"/>
  </r>
  <r>
    <x v="0"/>
    <n v="7.7"/>
  </r>
  <r>
    <x v="0"/>
    <n v="7"/>
  </r>
  <r>
    <x v="0"/>
    <n v="5.3"/>
  </r>
  <r>
    <x v="0"/>
    <n v="5.6"/>
  </r>
  <r>
    <x v="0"/>
    <n v="5.2"/>
  </r>
  <r>
    <x v="0"/>
    <n v="5.4"/>
  </r>
  <r>
    <x v="0"/>
    <n v="6.4"/>
  </r>
  <r>
    <x v="0"/>
    <n v="5.9"/>
  </r>
  <r>
    <x v="0"/>
    <n v="6.3"/>
  </r>
  <r>
    <x v="0"/>
    <n v="6.5"/>
  </r>
  <r>
    <x v="0"/>
    <n v="3"/>
  </r>
  <r>
    <x v="0"/>
    <n v="3.6"/>
  </r>
  <r>
    <x v="0"/>
    <n v="5.8"/>
  </r>
  <r>
    <x v="0"/>
    <n v="6.2"/>
  </r>
  <r>
    <x v="0"/>
    <n v="5.4"/>
  </r>
  <r>
    <x v="0"/>
    <n v="6.1"/>
  </r>
  <r>
    <x v="0"/>
    <n v="4.2"/>
  </r>
  <r>
    <x v="0"/>
    <n v="6.7"/>
  </r>
  <r>
    <x v="0"/>
    <n v="4.2"/>
  </r>
  <r>
    <x v="0"/>
    <n v="6.4"/>
  </r>
  <r>
    <x v="0"/>
    <n v="4.9000000000000004"/>
  </r>
  <r>
    <x v="0"/>
    <n v="6.8"/>
  </r>
  <r>
    <x v="0"/>
    <n v="7.7"/>
  </r>
  <r>
    <x v="0"/>
    <n v="5.6"/>
  </r>
  <r>
    <x v="0"/>
    <n v="6.4"/>
  </r>
  <r>
    <x v="0"/>
    <n v="7.2"/>
  </r>
  <r>
    <x v="0"/>
    <n v="6"/>
  </r>
  <r>
    <x v="0"/>
    <n v="5.9"/>
  </r>
  <r>
    <x v="0"/>
    <n v="7.9"/>
  </r>
  <r>
    <x v="0"/>
    <n v="7.1"/>
  </r>
  <r>
    <x v="0"/>
    <n v="5.9"/>
  </r>
  <r>
    <x v="0"/>
    <n v="6.2"/>
  </r>
  <r>
    <x v="0"/>
    <n v="7"/>
  </r>
  <r>
    <x v="0"/>
    <n v="5.4"/>
  </r>
  <r>
    <x v="0"/>
    <n v="8.6"/>
  </r>
  <r>
    <x v="0"/>
    <n v="6.5"/>
  </r>
  <r>
    <x v="0"/>
    <n v="6.4"/>
  </r>
  <r>
    <x v="0"/>
    <n v="7.6"/>
  </r>
  <r>
    <x v="0"/>
    <n v="5.5"/>
  </r>
  <r>
    <x v="0"/>
    <n v="7.4"/>
  </r>
  <r>
    <x v="0"/>
    <n v="8.6999999999999993"/>
  </r>
  <r>
    <x v="0"/>
    <n v="7.6"/>
  </r>
  <r>
    <x v="0"/>
    <n v="5.5"/>
  </r>
  <r>
    <x v="0"/>
    <n v="7.6"/>
  </r>
  <r>
    <x v="0"/>
    <n v="6.5"/>
  </r>
  <r>
    <x v="0"/>
    <n v="6.9"/>
  </r>
  <r>
    <x v="0"/>
    <n v="6.7"/>
  </r>
  <r>
    <x v="0"/>
    <n v="6.6"/>
  </r>
  <r>
    <x v="0"/>
    <n v="7.2"/>
  </r>
  <r>
    <x v="0"/>
    <n v="6.4"/>
  </r>
  <r>
    <x v="0"/>
    <n v="6.4"/>
  </r>
  <r>
    <x v="0"/>
    <n v="6"/>
  </r>
  <r>
    <x v="0"/>
    <n v="6.1"/>
  </r>
  <r>
    <x v="0"/>
    <n v="6"/>
  </r>
  <r>
    <x v="0"/>
    <n v="6.4"/>
  </r>
  <r>
    <x v="0"/>
    <n v="6.4"/>
  </r>
  <r>
    <x v="0"/>
    <n v="7.3"/>
  </r>
  <r>
    <x v="0"/>
    <n v="5.2"/>
  </r>
  <r>
    <x v="0"/>
    <n v="6.6"/>
  </r>
  <r>
    <x v="0"/>
    <n v="6.3"/>
  </r>
  <r>
    <x v="0"/>
    <n v="5.9"/>
  </r>
  <r>
    <x v="0"/>
    <n v="6.7"/>
  </r>
  <r>
    <x v="0"/>
    <n v="5.4"/>
  </r>
  <r>
    <x v="0"/>
    <n v="6.4"/>
  </r>
  <r>
    <x v="0"/>
    <n v="6.7"/>
  </r>
  <r>
    <x v="0"/>
    <n v="6.2"/>
  </r>
  <r>
    <x v="0"/>
    <n v="6.1"/>
  </r>
  <r>
    <x v="0"/>
    <n v="8.8000000000000007"/>
  </r>
  <r>
    <x v="0"/>
    <n v="7.1"/>
  </r>
  <r>
    <x v="0"/>
    <n v="5.7"/>
  </r>
  <r>
    <x v="0"/>
    <n v="5"/>
  </r>
  <r>
    <x v="0"/>
    <n v="5.0999999999999996"/>
  </r>
  <r>
    <x v="0"/>
    <n v="6.9"/>
  </r>
  <r>
    <x v="0"/>
    <n v="4.8"/>
  </r>
  <r>
    <x v="0"/>
    <n v="6.5"/>
  </r>
  <r>
    <x v="0"/>
    <n v="5.0999999999999996"/>
  </r>
  <r>
    <x v="0"/>
    <n v="7.1"/>
  </r>
  <r>
    <x v="0"/>
    <n v="7.5"/>
  </r>
  <r>
    <x v="0"/>
    <n v="6.2"/>
  </r>
  <r>
    <x v="0"/>
    <n v="6.3"/>
  </r>
  <r>
    <x v="0"/>
    <n v="8.1"/>
  </r>
  <r>
    <x v="0"/>
    <n v="6.6"/>
  </r>
  <r>
    <x v="0"/>
    <n v="6.9"/>
  </r>
  <r>
    <x v="1"/>
    <n v="6.1"/>
  </r>
  <r>
    <x v="0"/>
    <n v="4.3"/>
  </r>
  <r>
    <x v="0"/>
    <n v="6.6"/>
  </r>
  <r>
    <x v="0"/>
    <n v="6.8"/>
  </r>
  <r>
    <x v="0"/>
    <n v="3.8"/>
  </r>
  <r>
    <x v="0"/>
    <n v="5.9"/>
  </r>
  <r>
    <x v="0"/>
    <n v="7.9"/>
  </r>
  <r>
    <x v="0"/>
    <n v="6.3"/>
  </r>
  <r>
    <x v="0"/>
    <n v="5.5"/>
  </r>
  <r>
    <x v="0"/>
    <n v="7.7"/>
  </r>
  <r>
    <x v="0"/>
    <n v="6.3"/>
  </r>
  <r>
    <x v="0"/>
    <n v="7.1"/>
  </r>
  <r>
    <x v="0"/>
    <n v="8.5"/>
  </r>
  <r>
    <x v="0"/>
    <n v="5.8"/>
  </r>
  <r>
    <x v="0"/>
    <n v="8.1"/>
  </r>
  <r>
    <x v="0"/>
    <n v="7.9"/>
  </r>
  <r>
    <x v="0"/>
    <n v="7.2"/>
  </r>
  <r>
    <x v="0"/>
    <n v="6.3"/>
  </r>
  <r>
    <x v="0"/>
    <n v="8.1"/>
  </r>
  <r>
    <x v="0"/>
    <n v="7"/>
  </r>
  <r>
    <x v="0"/>
    <n v="5.5"/>
  </r>
  <r>
    <x v="0"/>
    <n v="6.7"/>
  </r>
  <r>
    <x v="0"/>
    <n v="5.2"/>
  </r>
  <r>
    <x v="0"/>
    <n v="7"/>
  </r>
  <r>
    <x v="0"/>
    <n v="6.1"/>
  </r>
  <r>
    <x v="0"/>
    <n v="6.6"/>
  </r>
  <r>
    <x v="0"/>
    <n v="5.5"/>
  </r>
  <r>
    <x v="0"/>
    <n v="5.9"/>
  </r>
  <r>
    <x v="0"/>
    <n v="5.4"/>
  </r>
  <r>
    <x v="0"/>
    <n v="6.4"/>
  </r>
  <r>
    <x v="0"/>
    <n v="5.7"/>
  </r>
  <r>
    <x v="0"/>
    <n v="6.7"/>
  </r>
  <r>
    <x v="0"/>
    <n v="7.1"/>
  </r>
  <r>
    <x v="0"/>
    <n v="6.8"/>
  </r>
  <r>
    <x v="0"/>
    <n v="6.5"/>
  </r>
  <r>
    <x v="0"/>
    <n v="7.6"/>
  </r>
  <r>
    <x v="0"/>
    <n v="5.5"/>
  </r>
  <r>
    <x v="0"/>
    <n v="6.5"/>
  </r>
  <r>
    <x v="0"/>
    <n v="7"/>
  </r>
  <r>
    <x v="0"/>
    <n v="5.8"/>
  </r>
  <r>
    <x v="0"/>
    <n v="7.3"/>
  </r>
  <r>
    <x v="0"/>
    <n v="6.6"/>
  </r>
  <r>
    <x v="0"/>
    <n v="4.4000000000000004"/>
  </r>
  <r>
    <x v="0"/>
    <n v="7.7"/>
  </r>
  <r>
    <x v="0"/>
    <n v="5"/>
  </r>
  <r>
    <x v="0"/>
    <n v="7.7"/>
  </r>
  <r>
    <x v="0"/>
    <n v="4.4000000000000004"/>
  </r>
  <r>
    <x v="0"/>
    <n v="6.1"/>
  </r>
  <r>
    <x v="0"/>
    <n v="5.4"/>
  </r>
  <r>
    <x v="0"/>
    <n v="6.8"/>
  </r>
  <r>
    <x v="0"/>
    <n v="6.5"/>
  </r>
  <r>
    <x v="0"/>
    <n v="7"/>
  </r>
  <r>
    <x v="0"/>
    <n v="6.3"/>
  </r>
  <r>
    <x v="0"/>
    <n v="6.3"/>
  </r>
  <r>
    <x v="0"/>
    <n v="6.1"/>
  </r>
  <r>
    <x v="0"/>
    <n v="6.1"/>
  </r>
  <r>
    <x v="0"/>
    <n v="5.3"/>
  </r>
  <r>
    <x v="0"/>
    <n v="5.4"/>
  </r>
  <r>
    <x v="0"/>
    <n v="6.2"/>
  </r>
  <r>
    <x v="0"/>
    <n v="6.6"/>
  </r>
  <r>
    <x v="0"/>
    <n v="5.9"/>
  </r>
  <r>
    <x v="0"/>
    <n v="6.3"/>
  </r>
  <r>
    <x v="0"/>
    <n v="7.2"/>
  </r>
  <r>
    <x v="0"/>
    <n v="6.8"/>
  </r>
  <r>
    <x v="0"/>
    <n v="6.1"/>
  </r>
  <r>
    <x v="0"/>
    <n v="7.8"/>
  </r>
  <r>
    <x v="0"/>
    <n v="5"/>
  </r>
  <r>
    <x v="0"/>
    <n v="6.2"/>
  </r>
  <r>
    <x v="0"/>
    <n v="6.7"/>
  </r>
  <r>
    <x v="0"/>
    <n v="4.9000000000000004"/>
  </r>
  <r>
    <x v="0"/>
    <n v="7.4"/>
  </r>
  <r>
    <x v="0"/>
    <n v="6.2"/>
  </r>
  <r>
    <x v="0"/>
    <n v="4.9000000000000004"/>
  </r>
  <r>
    <x v="0"/>
    <n v="6.1"/>
  </r>
  <r>
    <x v="0"/>
    <n v="6.1"/>
  </r>
  <r>
    <x v="0"/>
    <n v="6.4"/>
  </r>
  <r>
    <x v="0"/>
    <n v="6.3"/>
  </r>
  <r>
    <x v="0"/>
    <n v="6.6"/>
  </r>
  <r>
    <x v="0"/>
    <n v="5.7"/>
  </r>
  <r>
    <x v="0"/>
    <n v="5.9"/>
  </r>
  <r>
    <x v="0"/>
    <n v="6"/>
  </r>
  <r>
    <x v="0"/>
    <n v="6.1"/>
  </r>
  <r>
    <x v="0"/>
    <n v="6.7"/>
  </r>
  <r>
    <x v="0"/>
    <n v="6.7"/>
  </r>
  <r>
    <x v="0"/>
    <n v="7.9"/>
  </r>
  <r>
    <x v="0"/>
    <n v="4.3"/>
  </r>
  <r>
    <x v="0"/>
    <n v="5.7"/>
  </r>
  <r>
    <x v="0"/>
    <n v="6.7"/>
  </r>
  <r>
    <x v="0"/>
    <n v="6.7"/>
  </r>
  <r>
    <x v="0"/>
    <n v="6.1"/>
  </r>
  <r>
    <x v="0"/>
    <n v="5.6"/>
  </r>
  <r>
    <x v="0"/>
    <n v="6.6"/>
  </r>
  <r>
    <x v="0"/>
    <n v="6.9"/>
  </r>
  <r>
    <x v="0"/>
    <n v="4.8"/>
  </r>
  <r>
    <x v="0"/>
    <n v="6.2"/>
  </r>
  <r>
    <x v="0"/>
    <n v="6"/>
  </r>
  <r>
    <x v="0"/>
    <n v="4.9000000000000004"/>
  </r>
  <r>
    <x v="0"/>
    <n v="5.6"/>
  </r>
  <r>
    <x v="0"/>
    <n v="6.1"/>
  </r>
  <r>
    <x v="0"/>
    <n v="6.1"/>
  </r>
  <r>
    <x v="0"/>
    <n v="4.8"/>
  </r>
  <r>
    <x v="0"/>
    <n v="5.5"/>
  </r>
  <r>
    <x v="0"/>
    <n v="3.8"/>
  </r>
  <r>
    <x v="0"/>
    <n v="6.5"/>
  </r>
  <r>
    <x v="5"/>
    <n v="6.7"/>
  </r>
  <r>
    <x v="0"/>
    <n v="8.1"/>
  </r>
  <r>
    <x v="0"/>
    <n v="4.9000000000000004"/>
  </r>
  <r>
    <x v="0"/>
    <n v="7.3"/>
  </r>
  <r>
    <x v="0"/>
    <n v="6.4"/>
  </r>
  <r>
    <x v="0"/>
    <n v="6.7"/>
  </r>
  <r>
    <x v="0"/>
    <n v="3.6"/>
  </r>
  <r>
    <x v="0"/>
    <n v="5.7"/>
  </r>
  <r>
    <x v="0"/>
    <n v="6"/>
  </r>
  <r>
    <x v="0"/>
    <n v="4.7"/>
  </r>
  <r>
    <x v="0"/>
    <n v="6.3"/>
  </r>
  <r>
    <x v="0"/>
    <n v="5.9"/>
  </r>
  <r>
    <x v="0"/>
    <n v="5.9"/>
  </r>
  <r>
    <x v="0"/>
    <n v="7.5"/>
  </r>
  <r>
    <x v="0"/>
    <n v="5.6"/>
  </r>
  <r>
    <x v="0"/>
    <n v="6.4"/>
  </r>
  <r>
    <x v="0"/>
    <n v="6.3"/>
  </r>
  <r>
    <x v="0"/>
    <n v="4.3"/>
  </r>
  <r>
    <x v="0"/>
    <n v="5.9"/>
  </r>
  <r>
    <x v="0"/>
    <n v="5.5"/>
  </r>
  <r>
    <x v="0"/>
    <n v="6.2"/>
  </r>
  <r>
    <x v="0"/>
    <n v="8.8000000000000007"/>
  </r>
  <r>
    <x v="0"/>
    <n v="5.2"/>
  </r>
  <r>
    <x v="0"/>
    <n v="7"/>
  </r>
  <r>
    <x v="0"/>
    <n v="6.6"/>
  </r>
  <r>
    <x v="0"/>
    <n v="7.3"/>
  </r>
  <r>
    <x v="0"/>
    <n v="5.6"/>
  </r>
  <r>
    <x v="0"/>
    <n v="6.6"/>
  </r>
  <r>
    <x v="0"/>
    <n v="5.4"/>
  </r>
  <r>
    <x v="0"/>
    <n v="6.3"/>
  </r>
  <r>
    <x v="0"/>
    <n v="7.9"/>
  </r>
  <r>
    <x v="0"/>
    <n v="6.3"/>
  </r>
  <r>
    <x v="0"/>
    <n v="6"/>
  </r>
  <r>
    <x v="0"/>
    <n v="7.2"/>
  </r>
  <r>
    <x v="0"/>
    <n v="5.0999999999999996"/>
  </r>
  <r>
    <x v="0"/>
    <n v="7.3"/>
  </r>
  <r>
    <x v="0"/>
    <n v="8"/>
  </r>
  <r>
    <x v="0"/>
    <n v="6.2"/>
  </r>
  <r>
    <x v="0"/>
    <n v="6"/>
  </r>
  <r>
    <x v="0"/>
    <n v="6.7"/>
  </r>
  <r>
    <x v="0"/>
    <n v="8.1"/>
  </r>
  <r>
    <x v="0"/>
    <n v="6.4"/>
  </r>
  <r>
    <x v="0"/>
    <n v="8"/>
  </r>
  <r>
    <x v="0"/>
    <n v="6.3"/>
  </r>
  <r>
    <x v="0"/>
    <n v="6.4"/>
  </r>
  <r>
    <x v="0"/>
    <n v="6.6"/>
  </r>
  <r>
    <x v="0"/>
    <n v="6.4"/>
  </r>
  <r>
    <x v="0"/>
    <n v="6"/>
  </r>
  <r>
    <x v="0"/>
    <n v="6.6"/>
  </r>
  <r>
    <x v="0"/>
    <n v="5.9"/>
  </r>
  <r>
    <x v="0"/>
    <n v="6.4"/>
  </r>
  <r>
    <x v="0"/>
    <n v="6.3"/>
  </r>
  <r>
    <x v="0"/>
    <n v="7.3"/>
  </r>
  <r>
    <x v="0"/>
    <n v="6.8"/>
  </r>
  <r>
    <x v="0"/>
    <n v="7.2"/>
  </r>
  <r>
    <x v="0"/>
    <n v="5.7"/>
  </r>
  <r>
    <x v="0"/>
    <n v="6"/>
  </r>
  <r>
    <x v="0"/>
    <n v="6.5"/>
  </r>
  <r>
    <x v="0"/>
    <n v="5.8"/>
  </r>
  <r>
    <x v="0"/>
    <n v="5.8"/>
  </r>
  <r>
    <x v="0"/>
    <n v="6.7"/>
  </r>
  <r>
    <x v="0"/>
    <n v="7.8"/>
  </r>
  <r>
    <x v="0"/>
    <n v="5.6"/>
  </r>
  <r>
    <x v="0"/>
    <n v="5.8"/>
  </r>
  <r>
    <x v="0"/>
    <n v="7.4"/>
  </r>
  <r>
    <x v="0"/>
    <n v="6.9"/>
  </r>
  <r>
    <x v="0"/>
    <n v="5.5"/>
  </r>
  <r>
    <x v="0"/>
    <n v="6.3"/>
  </r>
  <r>
    <x v="0"/>
    <n v="4.7"/>
  </r>
  <r>
    <x v="0"/>
    <n v="5.6"/>
  </r>
  <r>
    <x v="0"/>
    <n v="6.4"/>
  </r>
  <r>
    <x v="0"/>
    <n v="4.2"/>
  </r>
  <r>
    <x v="0"/>
    <n v="6.4"/>
  </r>
  <r>
    <x v="4"/>
    <n v="7.7"/>
  </r>
  <r>
    <x v="0"/>
    <n v="6.7"/>
  </r>
  <r>
    <x v="0"/>
    <n v="7.7"/>
  </r>
  <r>
    <x v="0"/>
    <n v="5.7"/>
  </r>
  <r>
    <x v="0"/>
    <n v="7.6"/>
  </r>
  <r>
    <x v="0"/>
    <n v="6.4"/>
  </r>
  <r>
    <x v="0"/>
    <n v="5.6"/>
  </r>
  <r>
    <x v="0"/>
    <n v="6.8"/>
  </r>
  <r>
    <x v="0"/>
    <n v="2.4"/>
  </r>
  <r>
    <x v="0"/>
    <n v="6.2"/>
  </r>
  <r>
    <x v="0"/>
    <n v="5.9"/>
  </r>
  <r>
    <x v="0"/>
    <n v="7.1"/>
  </r>
  <r>
    <x v="0"/>
    <n v="7.6"/>
  </r>
  <r>
    <x v="0"/>
    <n v="5.5"/>
  </r>
  <r>
    <x v="0"/>
    <n v="7"/>
  </r>
  <r>
    <x v="0"/>
    <n v="7.1"/>
  </r>
  <r>
    <x v="0"/>
    <n v="7.4"/>
  </r>
  <r>
    <x v="0"/>
    <n v="7.6"/>
  </r>
  <r>
    <x v="0"/>
    <n v="5.9"/>
  </r>
  <r>
    <x v="0"/>
    <n v="5.9"/>
  </r>
  <r>
    <x v="0"/>
    <n v="8"/>
  </r>
  <r>
    <x v="0"/>
    <n v="7.4"/>
  </r>
  <r>
    <x v="0"/>
    <n v="5.8"/>
  </r>
  <r>
    <x v="0"/>
    <n v="6.3"/>
  </r>
  <r>
    <x v="0"/>
    <n v="5.7"/>
  </r>
  <r>
    <x v="0"/>
    <n v="5.0999999999999996"/>
  </r>
  <r>
    <x v="0"/>
    <n v="7.6"/>
  </r>
  <r>
    <x v="0"/>
    <n v="6.4"/>
  </r>
  <r>
    <x v="0"/>
    <n v="7.4"/>
  </r>
  <r>
    <x v="0"/>
    <n v="8.1999999999999993"/>
  </r>
  <r>
    <x v="0"/>
    <n v="6.5"/>
  </r>
  <r>
    <x v="0"/>
    <n v="5.5"/>
  </r>
  <r>
    <x v="0"/>
    <n v="6.5"/>
  </r>
  <r>
    <x v="0"/>
    <n v="5.6"/>
  </r>
  <r>
    <x v="0"/>
    <n v="4.5999999999999996"/>
  </r>
  <r>
    <x v="0"/>
    <n v="7.9"/>
  </r>
  <r>
    <x v="0"/>
    <n v="7.1"/>
  </r>
  <r>
    <x v="0"/>
    <n v="6.9"/>
  </r>
  <r>
    <x v="0"/>
    <n v="7.3"/>
  </r>
  <r>
    <x v="0"/>
    <n v="7"/>
  </r>
  <r>
    <x v="0"/>
    <n v="7.7"/>
  </r>
  <r>
    <x v="0"/>
    <n v="6.7"/>
  </r>
  <r>
    <x v="0"/>
    <n v="6.3"/>
  </r>
  <r>
    <x v="0"/>
    <n v="5.8"/>
  </r>
  <r>
    <x v="0"/>
    <n v="7.1"/>
  </r>
  <r>
    <x v="0"/>
    <n v="7.3"/>
  </r>
  <r>
    <x v="0"/>
    <n v="6.4"/>
  </r>
  <r>
    <x v="0"/>
    <n v="7.1"/>
  </r>
  <r>
    <x v="0"/>
    <n v="7.6"/>
  </r>
  <r>
    <x v="0"/>
    <n v="6.8"/>
  </r>
  <r>
    <x v="0"/>
    <n v="6.6"/>
  </r>
  <r>
    <x v="0"/>
    <n v="6.7"/>
  </r>
  <r>
    <x v="0"/>
    <n v="6.1"/>
  </r>
  <r>
    <x v="0"/>
    <n v="6"/>
  </r>
  <r>
    <x v="0"/>
    <n v="7.6"/>
  </r>
  <r>
    <x v="0"/>
    <n v="7.1"/>
  </r>
  <r>
    <x v="0"/>
    <n v="5"/>
  </r>
  <r>
    <x v="0"/>
    <n v="6.2"/>
  </r>
  <r>
    <x v="0"/>
    <n v="5.6"/>
  </r>
  <r>
    <x v="0"/>
    <n v="7.4"/>
  </r>
  <r>
    <x v="0"/>
    <n v="5"/>
  </r>
  <r>
    <x v="0"/>
    <n v="5.2"/>
  </r>
  <r>
    <x v="0"/>
    <n v="7.6"/>
  </r>
  <r>
    <x v="0"/>
    <n v="6.6"/>
  </r>
  <r>
    <x v="0"/>
    <n v="7"/>
  </r>
  <r>
    <x v="0"/>
    <n v="5.7"/>
  </r>
  <r>
    <x v="0"/>
    <n v="8.1999999999999993"/>
  </r>
  <r>
    <x v="0"/>
    <n v="6.2"/>
  </r>
  <r>
    <x v="0"/>
    <n v="6.6"/>
  </r>
  <r>
    <x v="0"/>
    <n v="4.7"/>
  </r>
  <r>
    <x v="0"/>
    <n v="6.3"/>
  </r>
  <r>
    <x v="0"/>
    <n v="6.1"/>
  </r>
  <r>
    <x v="0"/>
    <n v="6.7"/>
  </r>
  <r>
    <x v="0"/>
    <n v="6.1"/>
  </r>
  <r>
    <x v="0"/>
    <n v="7"/>
  </r>
  <r>
    <x v="0"/>
    <n v="7.4"/>
  </r>
  <r>
    <x v="0"/>
    <n v="7.3"/>
  </r>
  <r>
    <x v="0"/>
    <n v="5.8"/>
  </r>
  <r>
    <x v="0"/>
    <n v="6.7"/>
  </r>
  <r>
    <x v="0"/>
    <n v="5.8"/>
  </r>
  <r>
    <x v="0"/>
    <n v="7.8"/>
  </r>
  <r>
    <x v="0"/>
    <n v="6.6"/>
  </r>
  <r>
    <x v="0"/>
    <n v="6.5"/>
  </r>
  <r>
    <x v="0"/>
    <n v="6.7"/>
  </r>
  <r>
    <x v="0"/>
    <n v="7.3"/>
  </r>
  <r>
    <x v="0"/>
    <n v="5.8"/>
  </r>
  <r>
    <x v="0"/>
    <n v="5.5"/>
  </r>
  <r>
    <x v="0"/>
    <n v="6.3"/>
  </r>
  <r>
    <x v="0"/>
    <n v="7.4"/>
  </r>
  <r>
    <x v="0"/>
    <n v="5.9"/>
  </r>
  <r>
    <x v="0"/>
    <n v="6.2"/>
  </r>
  <r>
    <x v="0"/>
    <n v="5.9"/>
  </r>
  <r>
    <x v="0"/>
    <n v="6.5"/>
  </r>
  <r>
    <x v="0"/>
    <n v="4.4000000000000004"/>
  </r>
  <r>
    <x v="0"/>
    <n v="3.5"/>
  </r>
  <r>
    <x v="0"/>
    <n v="6.6"/>
  </r>
  <r>
    <x v="0"/>
    <n v="6"/>
  </r>
  <r>
    <x v="0"/>
    <n v="6.4"/>
  </r>
  <r>
    <x v="0"/>
    <n v="6.5"/>
  </r>
  <r>
    <x v="0"/>
    <n v="4.3"/>
  </r>
  <r>
    <x v="0"/>
    <n v="4.2"/>
  </r>
  <r>
    <x v="0"/>
    <n v="6.5"/>
  </r>
  <r>
    <x v="0"/>
    <n v="6.1"/>
  </r>
  <r>
    <x v="0"/>
    <n v="6.3"/>
  </r>
  <r>
    <x v="0"/>
    <n v="6.2"/>
  </r>
  <r>
    <x v="0"/>
    <n v="5.9"/>
  </r>
  <r>
    <x v="0"/>
    <n v="5.9"/>
  </r>
  <r>
    <x v="0"/>
    <n v="6.5"/>
  </r>
  <r>
    <x v="0"/>
    <n v="6.4"/>
  </r>
  <r>
    <x v="0"/>
    <n v="6.5"/>
  </r>
  <r>
    <x v="0"/>
    <n v="5.7"/>
  </r>
  <r>
    <x v="0"/>
    <n v="8"/>
  </r>
  <r>
    <x v="0"/>
    <n v="7.3"/>
  </r>
  <r>
    <x v="0"/>
    <n v="6.7"/>
  </r>
  <r>
    <x v="0"/>
    <n v="7.5"/>
  </r>
  <r>
    <x v="0"/>
    <n v="5.4"/>
  </r>
  <r>
    <x v="0"/>
    <n v="6.6"/>
  </r>
  <r>
    <x v="0"/>
    <n v="7.7"/>
  </r>
  <r>
    <x v="0"/>
    <n v="5.8"/>
  </r>
  <r>
    <x v="0"/>
    <n v="6.4"/>
  </r>
  <r>
    <x v="0"/>
    <n v="5.6"/>
  </r>
  <r>
    <x v="0"/>
    <n v="6"/>
  </r>
  <r>
    <x v="0"/>
    <n v="6.2"/>
  </r>
  <r>
    <x v="0"/>
    <n v="5.9"/>
  </r>
  <r>
    <x v="0"/>
    <n v="5.0999999999999996"/>
  </r>
  <r>
    <x v="0"/>
    <n v="6.8"/>
  </r>
  <r>
    <x v="0"/>
    <n v="6"/>
  </r>
  <r>
    <x v="0"/>
    <n v="5.0999999999999996"/>
  </r>
  <r>
    <x v="0"/>
    <n v="5.8"/>
  </r>
  <r>
    <x v="0"/>
    <n v="6.2"/>
  </r>
  <r>
    <x v="0"/>
    <n v="6.4"/>
  </r>
  <r>
    <x v="0"/>
    <n v="4.8"/>
  </r>
  <r>
    <x v="0"/>
    <n v="4.9000000000000004"/>
  </r>
  <r>
    <x v="0"/>
    <n v="5.6"/>
  </r>
  <r>
    <x v="0"/>
    <n v="5.5"/>
  </r>
  <r>
    <x v="0"/>
    <n v="3.7"/>
  </r>
  <r>
    <x v="0"/>
    <n v="5.9"/>
  </r>
  <r>
    <x v="0"/>
    <n v="6.3"/>
  </r>
  <r>
    <x v="0"/>
    <n v="7.6"/>
  </r>
  <r>
    <x v="0"/>
    <n v="8.3000000000000007"/>
  </r>
  <r>
    <x v="0"/>
    <n v="6.9"/>
  </r>
  <r>
    <x v="0"/>
    <n v="6.7"/>
  </r>
  <r>
    <x v="0"/>
    <n v="6.8"/>
  </r>
  <r>
    <x v="0"/>
    <n v="7.1"/>
  </r>
  <r>
    <x v="0"/>
    <n v="6.4"/>
  </r>
  <r>
    <x v="0"/>
    <n v="6.4"/>
  </r>
  <r>
    <x v="0"/>
    <n v="7.4"/>
  </r>
  <r>
    <x v="0"/>
    <n v="6.4"/>
  </r>
  <r>
    <x v="0"/>
    <n v="6"/>
  </r>
  <r>
    <x v="0"/>
    <n v="6.5"/>
  </r>
  <r>
    <x v="0"/>
    <n v="7.8"/>
  </r>
  <r>
    <x v="0"/>
    <n v="6"/>
  </r>
  <r>
    <x v="0"/>
    <n v="7"/>
  </r>
  <r>
    <x v="0"/>
    <n v="6"/>
  </r>
  <r>
    <x v="0"/>
    <n v="6.1"/>
  </r>
  <r>
    <x v="0"/>
    <n v="6.8"/>
  </r>
  <r>
    <x v="0"/>
    <n v="6.4"/>
  </r>
  <r>
    <x v="0"/>
    <n v="4.5"/>
  </r>
  <r>
    <x v="0"/>
    <n v="5.8"/>
  </r>
  <r>
    <x v="0"/>
    <n v="6.3"/>
  </r>
  <r>
    <x v="0"/>
    <n v="5.7"/>
  </r>
  <r>
    <x v="0"/>
    <n v="7.2"/>
  </r>
  <r>
    <x v="0"/>
    <n v="7.6"/>
  </r>
  <r>
    <x v="0"/>
    <n v="4.7"/>
  </r>
  <r>
    <x v="0"/>
    <n v="6.6"/>
  </r>
  <r>
    <x v="0"/>
    <n v="6.8"/>
  </r>
  <r>
    <x v="0"/>
    <n v="4.8"/>
  </r>
  <r>
    <x v="0"/>
    <n v="6.3"/>
  </r>
  <r>
    <x v="0"/>
    <n v="5.5"/>
  </r>
  <r>
    <x v="0"/>
    <n v="6.2"/>
  </r>
  <r>
    <x v="0"/>
    <n v="5.8"/>
  </r>
  <r>
    <x v="0"/>
    <n v="5.7"/>
  </r>
  <r>
    <x v="0"/>
    <n v="6.5"/>
  </r>
  <r>
    <x v="0"/>
    <n v="6.7"/>
  </r>
  <r>
    <x v="0"/>
    <n v="7.4"/>
  </r>
  <r>
    <x v="0"/>
    <n v="6.9"/>
  </r>
  <r>
    <x v="0"/>
    <n v="5.5"/>
  </r>
  <r>
    <x v="0"/>
    <n v="8.1"/>
  </r>
  <r>
    <x v="0"/>
    <n v="7.7"/>
  </r>
  <r>
    <x v="0"/>
    <n v="7.3"/>
  </r>
  <r>
    <x v="0"/>
    <n v="5.2"/>
  </r>
  <r>
    <x v="0"/>
    <n v="7.1"/>
  </r>
  <r>
    <x v="0"/>
    <n v="7.1"/>
  </r>
  <r>
    <x v="0"/>
    <n v="7.2"/>
  </r>
  <r>
    <x v="0"/>
    <n v="6.5"/>
  </r>
  <r>
    <x v="0"/>
    <n v="4.5999999999999996"/>
  </r>
  <r>
    <x v="0"/>
    <n v="5.6"/>
  </r>
  <r>
    <x v="0"/>
    <n v="7.7"/>
  </r>
  <r>
    <x v="0"/>
    <n v="7.2"/>
  </r>
  <r>
    <x v="0"/>
    <n v="6.8"/>
  </r>
  <r>
    <x v="0"/>
    <n v="5.4"/>
  </r>
  <r>
    <x v="0"/>
    <n v="6.3"/>
  </r>
  <r>
    <x v="0"/>
    <n v="5.6"/>
  </r>
  <r>
    <x v="0"/>
    <n v="6.8"/>
  </r>
  <r>
    <x v="0"/>
    <n v="4.3"/>
  </r>
  <r>
    <x v="0"/>
    <n v="6.3"/>
  </r>
  <r>
    <x v="0"/>
    <n v="6.5"/>
  </r>
  <r>
    <x v="0"/>
    <n v="6.4"/>
  </r>
  <r>
    <x v="0"/>
    <n v="6.3"/>
  </r>
  <r>
    <x v="0"/>
    <n v="5.9"/>
  </r>
  <r>
    <x v="0"/>
    <n v="6.5"/>
  </r>
  <r>
    <x v="0"/>
    <n v="6.5"/>
  </r>
  <r>
    <x v="0"/>
    <n v="6.1"/>
  </r>
  <r>
    <x v="0"/>
    <n v="5.9"/>
  </r>
  <r>
    <x v="0"/>
    <n v="6.6"/>
  </r>
  <r>
    <x v="0"/>
    <n v="7.4"/>
  </r>
  <r>
    <x v="0"/>
    <n v="7.3"/>
  </r>
  <r>
    <x v="0"/>
    <n v="6.6"/>
  </r>
  <r>
    <x v="0"/>
    <n v="5.6"/>
  </r>
  <r>
    <x v="0"/>
    <n v="5.3"/>
  </r>
  <r>
    <x v="0"/>
    <n v="6"/>
  </r>
  <r>
    <x v="0"/>
    <n v="5.4"/>
  </r>
  <r>
    <x v="0"/>
    <n v="6.8"/>
  </r>
  <r>
    <x v="0"/>
    <n v="6.4"/>
  </r>
  <r>
    <x v="0"/>
    <n v="4.9000000000000004"/>
  </r>
  <r>
    <x v="0"/>
    <n v="5.8"/>
  </r>
  <r>
    <x v="0"/>
    <n v="7.1"/>
  </r>
  <r>
    <x v="0"/>
    <n v="7.2"/>
  </r>
  <r>
    <x v="0"/>
    <n v="6"/>
  </r>
  <r>
    <x v="0"/>
    <n v="6"/>
  </r>
  <r>
    <x v="1"/>
    <n v="7"/>
  </r>
  <r>
    <x v="0"/>
    <n v="5.4"/>
  </r>
  <r>
    <x v="0"/>
    <n v="6.5"/>
  </r>
  <r>
    <x v="0"/>
    <n v="6.4"/>
  </r>
  <r>
    <x v="0"/>
    <n v="4.9000000000000004"/>
  </r>
  <r>
    <x v="0"/>
    <n v="6.3"/>
  </r>
  <r>
    <x v="0"/>
    <n v="7.7"/>
  </r>
  <r>
    <x v="0"/>
    <n v="7.8"/>
  </r>
  <r>
    <x v="0"/>
    <n v="5.5"/>
  </r>
  <r>
    <x v="0"/>
    <n v="7.5"/>
  </r>
  <r>
    <x v="0"/>
    <n v="6.4"/>
  </r>
  <r>
    <x v="0"/>
    <n v="5.6"/>
  </r>
  <r>
    <x v="0"/>
    <n v="7.5"/>
  </r>
  <r>
    <x v="0"/>
    <n v="6.8"/>
  </r>
  <r>
    <x v="0"/>
    <n v="6.8"/>
  </r>
  <r>
    <x v="0"/>
    <n v="6"/>
  </r>
  <r>
    <x v="0"/>
    <n v="7.3"/>
  </r>
  <r>
    <x v="0"/>
    <n v="6"/>
  </r>
  <r>
    <x v="0"/>
    <n v="7"/>
  </r>
  <r>
    <x v="0"/>
    <n v="5.0999999999999996"/>
  </r>
  <r>
    <x v="0"/>
    <n v="6.8"/>
  </r>
  <r>
    <x v="0"/>
    <n v="6.5"/>
  </r>
  <r>
    <x v="0"/>
    <n v="6.6"/>
  </r>
  <r>
    <x v="0"/>
    <n v="7.2"/>
  </r>
  <r>
    <x v="0"/>
    <n v="7"/>
  </r>
  <r>
    <x v="0"/>
    <n v="7"/>
  </r>
  <r>
    <x v="0"/>
    <n v="5.9"/>
  </r>
  <r>
    <x v="0"/>
    <n v="5.4"/>
  </r>
  <r>
    <x v="0"/>
    <n v="6.6"/>
  </r>
  <r>
    <x v="0"/>
    <n v="7"/>
  </r>
  <r>
    <x v="0"/>
    <n v="6.5"/>
  </r>
  <r>
    <x v="0"/>
    <n v="6.3"/>
  </r>
  <r>
    <x v="0"/>
    <n v="6.5"/>
  </r>
  <r>
    <x v="0"/>
    <n v="6.5"/>
  </r>
  <r>
    <x v="0"/>
    <n v="5.8"/>
  </r>
  <r>
    <x v="0"/>
    <n v="6.6"/>
  </r>
  <r>
    <x v="0"/>
    <n v="5.4"/>
  </r>
  <r>
    <x v="0"/>
    <n v="6.1"/>
  </r>
  <r>
    <x v="0"/>
    <n v="4"/>
  </r>
  <r>
    <x v="0"/>
    <n v="7.6"/>
  </r>
  <r>
    <x v="1"/>
    <n v="7.9"/>
  </r>
  <r>
    <x v="0"/>
    <n v="5.3"/>
  </r>
  <r>
    <x v="0"/>
    <n v="6.6"/>
  </r>
  <r>
    <x v="0"/>
    <n v="6.3"/>
  </r>
  <r>
    <x v="4"/>
    <n v="7.2"/>
  </r>
  <r>
    <x v="0"/>
    <n v="7"/>
  </r>
  <r>
    <x v="0"/>
    <n v="6.9"/>
  </r>
  <r>
    <x v="0"/>
    <n v="5.2"/>
  </r>
  <r>
    <x v="0"/>
    <n v="8.1"/>
  </r>
  <r>
    <x v="0"/>
    <n v="6.6"/>
  </r>
  <r>
    <x v="0"/>
    <n v="6.2"/>
  </r>
  <r>
    <x v="0"/>
    <n v="7.2"/>
  </r>
  <r>
    <x v="0"/>
    <n v="7.3"/>
  </r>
  <r>
    <x v="0"/>
    <n v="6.7"/>
  </r>
  <r>
    <x v="0"/>
    <n v="6.4"/>
  </r>
  <r>
    <x v="0"/>
    <n v="7.8"/>
  </r>
  <r>
    <x v="0"/>
    <n v="6.4"/>
  </r>
  <r>
    <x v="0"/>
    <n v="4.0999999999999996"/>
  </r>
  <r>
    <x v="0"/>
    <n v="4.0999999999999996"/>
  </r>
  <r>
    <x v="0"/>
    <n v="7.4"/>
  </r>
  <r>
    <x v="0"/>
    <n v="5.8"/>
  </r>
  <r>
    <x v="0"/>
    <n v="7.6"/>
  </r>
  <r>
    <x v="0"/>
    <n v="7.2"/>
  </r>
  <r>
    <x v="0"/>
    <n v="7.8"/>
  </r>
  <r>
    <x v="0"/>
    <n v="7.7"/>
  </r>
  <r>
    <x v="0"/>
    <n v="6.4"/>
  </r>
  <r>
    <x v="0"/>
    <n v="5.0999999999999996"/>
  </r>
  <r>
    <x v="0"/>
    <n v="5.5"/>
  </r>
  <r>
    <x v="0"/>
    <n v="7.4"/>
  </r>
  <r>
    <x v="0"/>
    <n v="6"/>
  </r>
  <r>
    <x v="0"/>
    <n v="7.5"/>
  </r>
  <r>
    <x v="0"/>
    <n v="7"/>
  </r>
  <r>
    <x v="0"/>
    <n v="7.5"/>
  </r>
  <r>
    <x v="0"/>
    <n v="7.3"/>
  </r>
  <r>
    <x v="0"/>
    <n v="5.7"/>
  </r>
  <r>
    <x v="0"/>
    <n v="7.3"/>
  </r>
  <r>
    <x v="0"/>
    <n v="7.2"/>
  </r>
  <r>
    <x v="0"/>
    <n v="5.9"/>
  </r>
  <r>
    <x v="0"/>
    <n v="7.8"/>
  </r>
  <r>
    <x v="0"/>
    <n v="7.7"/>
  </r>
  <r>
    <x v="0"/>
    <n v="8.1"/>
  </r>
  <r>
    <x v="0"/>
    <n v="6.6"/>
  </r>
  <r>
    <x v="0"/>
    <n v="7.1"/>
  </r>
  <r>
    <x v="0"/>
    <n v="5.9"/>
  </r>
  <r>
    <x v="0"/>
    <n v="8"/>
  </r>
  <r>
    <x v="0"/>
    <n v="4.5999999999999996"/>
  </r>
  <r>
    <x v="0"/>
    <n v="6.1"/>
  </r>
  <r>
    <x v="0"/>
    <n v="6.4"/>
  </r>
  <r>
    <x v="0"/>
    <n v="6"/>
  </r>
  <r>
    <x v="0"/>
    <n v="5.2"/>
  </r>
  <r>
    <x v="0"/>
    <n v="7.6"/>
  </r>
  <r>
    <x v="0"/>
    <n v="6.4"/>
  </r>
  <r>
    <x v="0"/>
    <n v="6.1"/>
  </r>
  <r>
    <x v="0"/>
    <n v="6.1"/>
  </r>
  <r>
    <x v="0"/>
    <n v="5.2"/>
  </r>
  <r>
    <x v="0"/>
    <n v="7.7"/>
  </r>
  <r>
    <x v="0"/>
    <n v="7.3"/>
  </r>
  <r>
    <x v="0"/>
    <n v="6.9"/>
  </r>
  <r>
    <x v="0"/>
    <n v="8.5"/>
  </r>
  <r>
    <x v="0"/>
    <n v="6.3"/>
  </r>
  <r>
    <x v="0"/>
    <n v="5.9"/>
  </r>
  <r>
    <x v="6"/>
    <n v="7.8"/>
  </r>
  <r>
    <x v="0"/>
    <n v="6.7"/>
  </r>
  <r>
    <x v="0"/>
    <n v="6.4"/>
  </r>
  <r>
    <x v="0"/>
    <n v="5.9"/>
  </r>
  <r>
    <x v="0"/>
    <n v="6.6"/>
  </r>
  <r>
    <x v="0"/>
    <n v="6.8"/>
  </r>
  <r>
    <x v="0"/>
    <n v="6.5"/>
  </r>
  <r>
    <x v="0"/>
    <n v="6.6"/>
  </r>
  <r>
    <x v="0"/>
    <n v="5.8"/>
  </r>
  <r>
    <x v="0"/>
    <n v="6.9"/>
  </r>
  <r>
    <x v="0"/>
    <n v="7.1"/>
  </r>
  <r>
    <x v="0"/>
    <n v="5.8"/>
  </r>
  <r>
    <x v="0"/>
    <n v="7.2"/>
  </r>
  <r>
    <x v="0"/>
    <n v="6"/>
  </r>
  <r>
    <x v="0"/>
    <n v="4.7"/>
  </r>
  <r>
    <x v="0"/>
    <n v="5.2"/>
  </r>
  <r>
    <x v="0"/>
    <n v="5.5"/>
  </r>
  <r>
    <x v="0"/>
    <n v="7"/>
  </r>
  <r>
    <x v="0"/>
    <n v="5.8"/>
  </r>
  <r>
    <x v="0"/>
    <n v="6.2"/>
  </r>
  <r>
    <x v="0"/>
    <n v="6.5"/>
  </r>
  <r>
    <x v="0"/>
    <n v="7.2"/>
  </r>
  <r>
    <x v="0"/>
    <n v="5.0999999999999996"/>
  </r>
  <r>
    <x v="0"/>
    <n v="4.7"/>
  </r>
  <r>
    <x v="0"/>
    <n v="5.9"/>
  </r>
  <r>
    <x v="0"/>
    <n v="5.8"/>
  </r>
  <r>
    <x v="0"/>
    <n v="7.2"/>
  </r>
  <r>
    <x v="0"/>
    <n v="6.2"/>
  </r>
  <r>
    <x v="0"/>
    <n v="5.7"/>
  </r>
  <r>
    <x v="0"/>
    <n v="6.1"/>
  </r>
  <r>
    <x v="0"/>
    <n v="6"/>
  </r>
  <r>
    <x v="0"/>
    <n v="6.9"/>
  </r>
  <r>
    <x v="0"/>
    <n v="6.5"/>
  </r>
  <r>
    <x v="0"/>
    <n v="5"/>
  </r>
  <r>
    <x v="0"/>
    <n v="5.7"/>
  </r>
  <r>
    <x v="0"/>
    <n v="7"/>
  </r>
  <r>
    <x v="0"/>
    <n v="5.0999999999999996"/>
  </r>
  <r>
    <x v="0"/>
    <n v="5.3"/>
  </r>
  <r>
    <x v="0"/>
    <n v="4.4000000000000004"/>
  </r>
  <r>
    <x v="0"/>
    <n v="4.7"/>
  </r>
  <r>
    <x v="0"/>
    <n v="6.7"/>
  </r>
  <r>
    <x v="0"/>
    <n v="6.7"/>
  </r>
  <r>
    <x v="0"/>
    <n v="5.7"/>
  </r>
  <r>
    <x v="0"/>
    <n v="7.4"/>
  </r>
  <r>
    <x v="0"/>
    <n v="6.1"/>
  </r>
  <r>
    <x v="0"/>
    <n v="6.4"/>
  </r>
  <r>
    <x v="0"/>
    <n v="6.2"/>
  </r>
  <r>
    <x v="0"/>
    <n v="6.2"/>
  </r>
  <r>
    <x v="0"/>
    <n v="5.9"/>
  </r>
  <r>
    <x v="0"/>
    <n v="4"/>
  </r>
  <r>
    <x v="0"/>
    <n v="6.2"/>
  </r>
  <r>
    <x v="0"/>
    <n v="4.5999999999999996"/>
  </r>
  <r>
    <x v="0"/>
    <n v="6.4"/>
  </r>
  <r>
    <x v="0"/>
    <n v="5.9"/>
  </r>
  <r>
    <x v="0"/>
    <n v="5.0999999999999996"/>
  </r>
  <r>
    <x v="0"/>
    <n v="7.6"/>
  </r>
  <r>
    <x v="0"/>
    <n v="4.2"/>
  </r>
  <r>
    <x v="0"/>
    <n v="7.8"/>
  </r>
  <r>
    <x v="0"/>
    <n v="5.8"/>
  </r>
  <r>
    <x v="0"/>
    <n v="5.9"/>
  </r>
  <r>
    <x v="4"/>
    <n v="8.4"/>
  </r>
  <r>
    <x v="0"/>
    <n v="4.8"/>
  </r>
  <r>
    <x v="0"/>
    <n v="6.2"/>
  </r>
  <r>
    <x v="0"/>
    <n v="6.5"/>
  </r>
  <r>
    <x v="0"/>
    <n v="6.3"/>
  </r>
  <r>
    <x v="0"/>
    <n v="3.3"/>
  </r>
  <r>
    <x v="0"/>
    <n v="5.9"/>
  </r>
  <r>
    <x v="0"/>
    <n v="5.8"/>
  </r>
  <r>
    <x v="0"/>
    <n v="4.7"/>
  </r>
  <r>
    <x v="0"/>
    <n v="4.0999999999999996"/>
  </r>
  <r>
    <x v="0"/>
    <n v="6.8"/>
  </r>
  <r>
    <x v="0"/>
    <n v="6.2"/>
  </r>
  <r>
    <x v="0"/>
    <n v="4.5"/>
  </r>
  <r>
    <x v="0"/>
    <n v="5.8"/>
  </r>
  <r>
    <x v="0"/>
    <n v="7.3"/>
  </r>
  <r>
    <x v="0"/>
    <n v="5.9"/>
  </r>
  <r>
    <x v="0"/>
    <n v="4.4000000000000004"/>
  </r>
  <r>
    <x v="0"/>
    <n v="5.8"/>
  </r>
  <r>
    <x v="0"/>
    <n v="5.0999999999999996"/>
  </r>
  <r>
    <x v="0"/>
    <n v="6.9"/>
  </r>
  <r>
    <x v="0"/>
    <n v="6.2"/>
  </r>
  <r>
    <x v="0"/>
    <n v="6.9"/>
  </r>
  <r>
    <x v="0"/>
    <n v="7.3"/>
  </r>
  <r>
    <x v="1"/>
    <n v="7.1"/>
  </r>
  <r>
    <x v="7"/>
    <n v="6"/>
  </r>
  <r>
    <x v="0"/>
    <n v="7"/>
  </r>
  <r>
    <x v="0"/>
    <n v="7.6"/>
  </r>
  <r>
    <x v="0"/>
    <n v="7.1"/>
  </r>
  <r>
    <x v="0"/>
    <n v="7"/>
  </r>
  <r>
    <x v="0"/>
    <n v="8"/>
  </r>
  <r>
    <x v="0"/>
    <n v="5.3"/>
  </r>
  <r>
    <x v="0"/>
    <n v="4.9000000000000004"/>
  </r>
  <r>
    <x v="0"/>
    <n v="6.4"/>
  </r>
  <r>
    <x v="1"/>
    <n v="7.4"/>
  </r>
  <r>
    <x v="0"/>
    <n v="6.1"/>
  </r>
  <r>
    <x v="0"/>
    <n v="6.5"/>
  </r>
  <r>
    <x v="0"/>
    <n v="5.7"/>
  </r>
  <r>
    <x v="0"/>
    <n v="5.0999999999999996"/>
  </r>
  <r>
    <x v="0"/>
    <n v="6.6"/>
  </r>
  <r>
    <x v="1"/>
    <n v="6.5"/>
  </r>
  <r>
    <x v="0"/>
    <n v="6.9"/>
  </r>
  <r>
    <x v="0"/>
    <n v="7.6"/>
  </r>
  <r>
    <x v="0"/>
    <n v="5.6"/>
  </r>
  <r>
    <x v="0"/>
    <n v="6.2"/>
  </r>
  <r>
    <x v="0"/>
    <n v="4.4000000000000004"/>
  </r>
  <r>
    <x v="0"/>
    <n v="5.6"/>
  </r>
  <r>
    <x v="0"/>
    <n v="5.5"/>
  </r>
  <r>
    <x v="0"/>
    <n v="6.7"/>
  </r>
  <r>
    <x v="0"/>
    <n v="6.1"/>
  </r>
  <r>
    <x v="0"/>
    <n v="6.2"/>
  </r>
  <r>
    <x v="0"/>
    <n v="7.3"/>
  </r>
  <r>
    <x v="0"/>
    <n v="6.6"/>
  </r>
  <r>
    <x v="0"/>
    <n v="8.1999999999999993"/>
  </r>
  <r>
    <x v="0"/>
    <n v="6.4"/>
  </r>
  <r>
    <x v="0"/>
    <n v="6.4"/>
  </r>
  <r>
    <x v="0"/>
    <n v="5.2"/>
  </r>
  <r>
    <x v="0"/>
    <n v="6.5"/>
  </r>
  <r>
    <x v="0"/>
    <n v="7.1"/>
  </r>
  <r>
    <x v="0"/>
    <n v="7.3"/>
  </r>
  <r>
    <x v="0"/>
    <n v="5.2"/>
  </r>
  <r>
    <x v="0"/>
    <n v="7.7"/>
  </r>
  <r>
    <x v="0"/>
    <n v="7.6"/>
  </r>
  <r>
    <x v="0"/>
    <n v="5.7"/>
  </r>
  <r>
    <x v="0"/>
    <n v="7"/>
  </r>
  <r>
    <x v="0"/>
    <n v="6"/>
  </r>
  <r>
    <x v="0"/>
    <n v="8.1"/>
  </r>
  <r>
    <x v="0"/>
    <n v="8"/>
  </r>
  <r>
    <x v="0"/>
    <n v="5.6"/>
  </r>
  <r>
    <x v="0"/>
    <n v="6.1"/>
  </r>
  <r>
    <x v="0"/>
    <n v="6.9"/>
  </r>
  <r>
    <x v="0"/>
    <n v="5.2"/>
  </r>
  <r>
    <x v="0"/>
    <n v="7"/>
  </r>
  <r>
    <x v="0"/>
    <n v="6.3"/>
  </r>
  <r>
    <x v="0"/>
    <n v="7"/>
  </r>
  <r>
    <x v="0"/>
    <n v="6.9"/>
  </r>
  <r>
    <x v="0"/>
    <n v="6.2"/>
  </r>
  <r>
    <x v="0"/>
    <n v="6.4"/>
  </r>
  <r>
    <x v="0"/>
    <n v="6.4"/>
  </r>
  <r>
    <x v="0"/>
    <n v="5.7"/>
  </r>
  <r>
    <x v="0"/>
    <n v="6.1"/>
  </r>
  <r>
    <x v="0"/>
    <n v="5.4"/>
  </r>
  <r>
    <x v="0"/>
    <n v="6.7"/>
  </r>
  <r>
    <x v="0"/>
    <n v="6.8"/>
  </r>
  <r>
    <x v="0"/>
    <n v="6"/>
  </r>
  <r>
    <x v="0"/>
    <n v="7.8"/>
  </r>
  <r>
    <x v="0"/>
    <n v="5.3"/>
  </r>
  <r>
    <x v="0"/>
    <n v="4.5"/>
  </r>
  <r>
    <x v="0"/>
    <n v="5.4"/>
  </r>
  <r>
    <x v="0"/>
    <n v="7.8"/>
  </r>
  <r>
    <x v="8"/>
    <n v="7.2"/>
  </r>
  <r>
    <x v="0"/>
    <n v="6.6"/>
  </r>
  <r>
    <x v="0"/>
    <n v="7.6"/>
  </r>
  <r>
    <x v="0"/>
    <n v="5.9"/>
  </r>
  <r>
    <x v="0"/>
    <n v="6.7"/>
  </r>
  <r>
    <x v="0"/>
    <n v="7.7"/>
  </r>
  <r>
    <x v="0"/>
    <n v="5.4"/>
  </r>
  <r>
    <x v="0"/>
    <n v="6.9"/>
  </r>
  <r>
    <x v="0"/>
    <n v="7.7"/>
  </r>
  <r>
    <x v="0"/>
    <n v="6.8"/>
  </r>
  <r>
    <x v="0"/>
    <n v="6.4"/>
  </r>
  <r>
    <x v="0"/>
    <n v="5.7"/>
  </r>
  <r>
    <x v="0"/>
    <n v="7.3"/>
  </r>
  <r>
    <x v="0"/>
    <n v="6.8"/>
  </r>
  <r>
    <x v="0"/>
    <n v="6.3"/>
  </r>
  <r>
    <x v="0"/>
    <n v="5.9"/>
  </r>
  <r>
    <x v="0"/>
    <n v="7.4"/>
  </r>
  <r>
    <x v="0"/>
    <n v="8.3000000000000007"/>
  </r>
  <r>
    <x v="0"/>
    <n v="6.2"/>
  </r>
  <r>
    <x v="0"/>
    <n v="6.3"/>
  </r>
  <r>
    <x v="0"/>
    <n v="5.8"/>
  </r>
  <r>
    <x v="0"/>
    <n v="7.5"/>
  </r>
  <r>
    <x v="0"/>
    <n v="6.3"/>
  </r>
  <r>
    <x v="0"/>
    <n v="6.4"/>
  </r>
  <r>
    <x v="0"/>
    <n v="7.2"/>
  </r>
  <r>
    <x v="0"/>
    <n v="6.3"/>
  </r>
  <r>
    <x v="0"/>
    <n v="6.9"/>
  </r>
  <r>
    <x v="0"/>
    <n v="6.6"/>
  </r>
  <r>
    <x v="0"/>
    <n v="6"/>
  </r>
  <r>
    <x v="0"/>
    <n v="7.5"/>
  </r>
  <r>
    <x v="0"/>
    <n v="7.7"/>
  </r>
  <r>
    <x v="0"/>
    <n v="6.2"/>
  </r>
  <r>
    <x v="0"/>
    <n v="5.4"/>
  </r>
  <r>
    <x v="0"/>
    <n v="6.6"/>
  </r>
  <r>
    <x v="0"/>
    <n v="5.3"/>
  </r>
  <r>
    <x v="0"/>
    <n v="5.6"/>
  </r>
  <r>
    <x v="0"/>
    <n v="5.9"/>
  </r>
  <r>
    <x v="0"/>
    <n v="7.8"/>
  </r>
  <r>
    <x v="0"/>
    <n v="6.7"/>
  </r>
  <r>
    <x v="0"/>
    <n v="7.4"/>
  </r>
  <r>
    <x v="0"/>
    <n v="6.2"/>
  </r>
  <r>
    <x v="0"/>
    <n v="5.4"/>
  </r>
  <r>
    <x v="0"/>
    <n v="6.7"/>
  </r>
  <r>
    <x v="0"/>
    <n v="5.3"/>
  </r>
  <r>
    <x v="0"/>
    <n v="5.9"/>
  </r>
  <r>
    <x v="0"/>
    <n v="4.8"/>
  </r>
  <r>
    <x v="0"/>
    <n v="3.8"/>
  </r>
  <r>
    <x v="0"/>
    <n v="8.5"/>
  </r>
  <r>
    <x v="0"/>
    <n v="6.8"/>
  </r>
  <r>
    <x v="0"/>
    <n v="5.3"/>
  </r>
  <r>
    <x v="0"/>
    <n v="7.3"/>
  </r>
  <r>
    <x v="0"/>
    <n v="6.6"/>
  </r>
  <r>
    <x v="0"/>
    <n v="6.2"/>
  </r>
  <r>
    <x v="0"/>
    <n v="5.2"/>
  </r>
  <r>
    <x v="0"/>
    <n v="6.2"/>
  </r>
  <r>
    <x v="0"/>
    <n v="6.2"/>
  </r>
  <r>
    <x v="0"/>
    <n v="6.6"/>
  </r>
  <r>
    <x v="0"/>
    <n v="6.2"/>
  </r>
  <r>
    <x v="0"/>
    <n v="5.0999999999999996"/>
  </r>
  <r>
    <x v="0"/>
    <n v="6.6"/>
  </r>
  <r>
    <x v="0"/>
    <n v="6.1"/>
  </r>
  <r>
    <x v="0"/>
    <n v="6.6"/>
  </r>
  <r>
    <x v="0"/>
    <n v="5.9"/>
  </r>
  <r>
    <x v="0"/>
    <n v="6.3"/>
  </r>
  <r>
    <x v="0"/>
    <n v="7.1"/>
  </r>
  <r>
    <x v="0"/>
    <n v="5"/>
  </r>
  <r>
    <x v="0"/>
    <n v="5.6"/>
  </r>
  <r>
    <x v="0"/>
    <n v="7.4"/>
  </r>
  <r>
    <x v="0"/>
    <n v="4.5"/>
  </r>
  <r>
    <x v="0"/>
    <n v="6.2"/>
  </r>
  <r>
    <x v="0"/>
    <n v="5"/>
  </r>
  <r>
    <x v="0"/>
    <n v="6.5"/>
  </r>
  <r>
    <x v="0"/>
    <n v="5.0999999999999996"/>
  </r>
  <r>
    <x v="0"/>
    <n v="6.5"/>
  </r>
  <r>
    <x v="0"/>
    <n v="6.2"/>
  </r>
  <r>
    <x v="0"/>
    <n v="6.3"/>
  </r>
  <r>
    <x v="0"/>
    <n v="3.8"/>
  </r>
  <r>
    <x v="0"/>
    <n v="6.2"/>
  </r>
  <r>
    <x v="0"/>
    <n v="5.7"/>
  </r>
  <r>
    <x v="0"/>
    <n v="6.7"/>
  </r>
  <r>
    <x v="0"/>
    <n v="6.8"/>
  </r>
  <r>
    <x v="0"/>
    <n v="6"/>
  </r>
  <r>
    <x v="0"/>
    <n v="7.3"/>
  </r>
  <r>
    <x v="0"/>
    <n v="5.5"/>
  </r>
  <r>
    <x v="0"/>
    <n v="6.7"/>
  </r>
  <r>
    <x v="0"/>
    <n v="4.8"/>
  </r>
  <r>
    <x v="0"/>
    <n v="5.7"/>
  </r>
  <r>
    <x v="0"/>
    <n v="5.0999999999999996"/>
  </r>
  <r>
    <x v="0"/>
    <n v="6"/>
  </r>
  <r>
    <x v="0"/>
    <n v="4.2"/>
  </r>
  <r>
    <x v="0"/>
    <n v="7.4"/>
  </r>
  <r>
    <x v="0"/>
    <n v="4.5999999999999996"/>
  </r>
  <r>
    <x v="0"/>
    <n v="6.9"/>
  </r>
  <r>
    <x v="0"/>
    <n v="6.9"/>
  </r>
  <r>
    <x v="0"/>
    <n v="8"/>
  </r>
  <r>
    <x v="0"/>
    <n v="6.4"/>
  </r>
  <r>
    <x v="0"/>
    <n v="6.3"/>
  </r>
  <r>
    <x v="0"/>
    <n v="6.8"/>
  </r>
  <r>
    <x v="0"/>
    <n v="6.8"/>
  </r>
  <r>
    <x v="0"/>
    <n v="5.4"/>
  </r>
  <r>
    <x v="0"/>
    <n v="7.2"/>
  </r>
  <r>
    <x v="0"/>
    <n v="7.3"/>
  </r>
  <r>
    <x v="0"/>
    <n v="5.2"/>
  </r>
  <r>
    <x v="0"/>
    <n v="5.5"/>
  </r>
  <r>
    <x v="9"/>
    <n v="7.7"/>
  </r>
  <r>
    <x v="0"/>
    <n v="7.1"/>
  </r>
  <r>
    <x v="0"/>
    <n v="5.3"/>
  </r>
  <r>
    <x v="0"/>
    <n v="5.6"/>
  </r>
  <r>
    <x v="0"/>
    <n v="5.7"/>
  </r>
  <r>
    <x v="0"/>
    <n v="7.1"/>
  </r>
  <r>
    <x v="0"/>
    <n v="7.6"/>
  </r>
  <r>
    <x v="0"/>
    <n v="5.5"/>
  </r>
  <r>
    <x v="0"/>
    <n v="5.0999999999999996"/>
  </r>
  <r>
    <x v="0"/>
    <n v="4.9000000000000004"/>
  </r>
  <r>
    <x v="0"/>
    <n v="6.5"/>
  </r>
  <r>
    <x v="0"/>
    <n v="5.6"/>
  </r>
  <r>
    <x v="0"/>
    <n v="5.3"/>
  </r>
  <r>
    <x v="0"/>
    <n v="6.5"/>
  </r>
  <r>
    <x v="0"/>
    <n v="6.8"/>
  </r>
  <r>
    <x v="0"/>
    <n v="6.5"/>
  </r>
  <r>
    <x v="0"/>
    <n v="6"/>
  </r>
  <r>
    <x v="0"/>
    <n v="8.4"/>
  </r>
  <r>
    <x v="0"/>
    <n v="6"/>
  </r>
  <r>
    <x v="0"/>
    <n v="7.6"/>
  </r>
  <r>
    <x v="0"/>
    <n v="6.9"/>
  </r>
  <r>
    <x v="0"/>
    <n v="6.4"/>
  </r>
  <r>
    <x v="0"/>
    <n v="5.0999999999999996"/>
  </r>
  <r>
    <x v="0"/>
    <n v="7"/>
  </r>
  <r>
    <x v="0"/>
    <n v="5.7"/>
  </r>
  <r>
    <x v="0"/>
    <n v="6.8"/>
  </r>
  <r>
    <x v="0"/>
    <n v="6.7"/>
  </r>
  <r>
    <x v="0"/>
    <n v="6.2"/>
  </r>
  <r>
    <x v="0"/>
    <n v="7.2"/>
  </r>
  <r>
    <x v="0"/>
    <n v="6.2"/>
  </r>
  <r>
    <x v="0"/>
    <n v="5.6"/>
  </r>
  <r>
    <x v="0"/>
    <n v="4.4000000000000004"/>
  </r>
  <r>
    <x v="0"/>
    <n v="7.5"/>
  </r>
  <r>
    <x v="0"/>
    <n v="7.1"/>
  </r>
  <r>
    <x v="0"/>
    <n v="6.4"/>
  </r>
  <r>
    <x v="0"/>
    <n v="7.1"/>
  </r>
  <r>
    <x v="0"/>
    <n v="6.9"/>
  </r>
  <r>
    <x v="0"/>
    <n v="7.5"/>
  </r>
  <r>
    <x v="0"/>
    <n v="6.3"/>
  </r>
  <r>
    <x v="0"/>
    <n v="6.4"/>
  </r>
  <r>
    <x v="0"/>
    <n v="5.9"/>
  </r>
  <r>
    <x v="0"/>
    <n v="6.8"/>
  </r>
  <r>
    <x v="0"/>
    <n v="6.3"/>
  </r>
  <r>
    <x v="0"/>
    <n v="3.6"/>
  </r>
  <r>
    <x v="0"/>
    <n v="5.3"/>
  </r>
  <r>
    <x v="0"/>
    <n v="5.9"/>
  </r>
  <r>
    <x v="0"/>
    <n v="6.9"/>
  </r>
  <r>
    <x v="0"/>
    <n v="6.9"/>
  </r>
  <r>
    <x v="0"/>
    <n v="6.1"/>
  </r>
  <r>
    <x v="0"/>
    <n v="8.5"/>
  </r>
  <r>
    <x v="0"/>
    <n v="6.3"/>
  </r>
  <r>
    <x v="0"/>
    <n v="7.3"/>
  </r>
  <r>
    <x v="0"/>
    <n v="6.3"/>
  </r>
  <r>
    <x v="0"/>
    <n v="7.2"/>
  </r>
  <r>
    <x v="0"/>
    <n v="7.3"/>
  </r>
  <r>
    <x v="0"/>
    <n v="6.3"/>
  </r>
  <r>
    <x v="0"/>
    <n v="8.1"/>
  </r>
  <r>
    <x v="0"/>
    <n v="6.9"/>
  </r>
  <r>
    <x v="0"/>
    <n v="6.3"/>
  </r>
  <r>
    <x v="0"/>
    <n v="7.3"/>
  </r>
  <r>
    <x v="0"/>
    <n v="6.1"/>
  </r>
  <r>
    <x v="0"/>
    <n v="6.9"/>
  </r>
  <r>
    <x v="0"/>
    <n v="7.2"/>
  </r>
  <r>
    <x v="0"/>
    <n v="6.4"/>
  </r>
  <r>
    <x v="0"/>
    <n v="6.4"/>
  </r>
  <r>
    <x v="0"/>
    <n v="8.3000000000000007"/>
  </r>
  <r>
    <x v="0"/>
    <n v="7.2"/>
  </r>
  <r>
    <x v="0"/>
    <n v="6.8"/>
  </r>
  <r>
    <x v="0"/>
    <n v="6.5"/>
  </r>
  <r>
    <x v="0"/>
    <n v="7.8"/>
  </r>
  <r>
    <x v="0"/>
    <n v="7.6"/>
  </r>
  <r>
    <x v="0"/>
    <n v="7.2"/>
  </r>
  <r>
    <x v="0"/>
    <n v="6.7"/>
  </r>
  <r>
    <x v="0"/>
    <n v="6.8"/>
  </r>
  <r>
    <x v="0"/>
    <n v="6.3"/>
  </r>
  <r>
    <x v="0"/>
    <n v="6.2"/>
  </r>
  <r>
    <x v="0"/>
    <n v="6.2"/>
  </r>
  <r>
    <x v="0"/>
    <n v="8.6"/>
  </r>
  <r>
    <x v="0"/>
    <n v="8"/>
  </r>
  <r>
    <x v="0"/>
    <n v="7"/>
  </r>
  <r>
    <x v="0"/>
    <n v="8"/>
  </r>
  <r>
    <x v="0"/>
    <n v="8.1"/>
  </r>
  <r>
    <x v="0"/>
    <n v="6.7"/>
  </r>
  <r>
    <x v="0"/>
    <n v="7.9"/>
  </r>
  <r>
    <x v="0"/>
    <n v="6.1"/>
  </r>
  <r>
    <x v="0"/>
    <n v="4.2"/>
  </r>
  <r>
    <x v="0"/>
    <n v="6.1"/>
  </r>
  <r>
    <x v="0"/>
    <n v="6.6"/>
  </r>
  <r>
    <x v="0"/>
    <n v="7.5"/>
  </r>
  <r>
    <x v="0"/>
    <n v="7.4"/>
  </r>
  <r>
    <x v="0"/>
    <n v="7.2"/>
  </r>
  <r>
    <x v="0"/>
    <n v="6.9"/>
  </r>
  <r>
    <x v="0"/>
    <n v="7.4"/>
  </r>
  <r>
    <x v="0"/>
    <n v="5.4"/>
  </r>
  <r>
    <x v="0"/>
    <n v="6.8"/>
  </r>
  <r>
    <x v="0"/>
    <n v="6.3"/>
  </r>
  <r>
    <x v="0"/>
    <n v="7.2"/>
  </r>
  <r>
    <x v="0"/>
    <n v="6.9"/>
  </r>
  <r>
    <x v="0"/>
    <n v="6"/>
  </r>
  <r>
    <x v="0"/>
    <n v="5.9"/>
  </r>
  <r>
    <x v="0"/>
    <n v="5.4"/>
  </r>
  <r>
    <x v="0"/>
    <n v="5.9"/>
  </r>
  <r>
    <x v="0"/>
    <n v="6.1"/>
  </r>
  <r>
    <x v="0"/>
    <n v="7.7"/>
  </r>
  <r>
    <x v="0"/>
    <n v="5.8"/>
  </r>
  <r>
    <x v="0"/>
    <n v="7.6"/>
  </r>
  <r>
    <x v="0"/>
    <n v="6.1"/>
  </r>
  <r>
    <x v="0"/>
    <n v="5.4"/>
  </r>
  <r>
    <x v="0"/>
    <n v="5.0999999999999996"/>
  </r>
  <r>
    <x v="0"/>
    <n v="6.4"/>
  </r>
  <r>
    <x v="0"/>
    <n v="6.3"/>
  </r>
  <r>
    <x v="0"/>
    <n v="7.5"/>
  </r>
  <r>
    <x v="0"/>
    <n v="7.1"/>
  </r>
  <r>
    <x v="0"/>
    <n v="7.8"/>
  </r>
  <r>
    <x v="0"/>
    <n v="6.5"/>
  </r>
  <r>
    <x v="0"/>
    <n v="6.6"/>
  </r>
  <r>
    <x v="0"/>
    <n v="7.4"/>
  </r>
  <r>
    <x v="0"/>
    <n v="7.6"/>
  </r>
  <r>
    <x v="0"/>
    <n v="7.5"/>
  </r>
  <r>
    <x v="0"/>
    <n v="6.6"/>
  </r>
  <r>
    <x v="0"/>
    <n v="7.2"/>
  </r>
  <r>
    <x v="0"/>
    <n v="7.6"/>
  </r>
  <r>
    <x v="0"/>
    <n v="6.2"/>
  </r>
  <r>
    <x v="0"/>
    <n v="5.6"/>
  </r>
  <r>
    <x v="0"/>
    <n v="7.6"/>
  </r>
  <r>
    <x v="0"/>
    <n v="6.6"/>
  </r>
  <r>
    <x v="0"/>
    <n v="7"/>
  </r>
  <r>
    <x v="0"/>
    <n v="2.7"/>
  </r>
  <r>
    <x v="0"/>
    <n v="7.6"/>
  </r>
  <r>
    <x v="0"/>
    <n v="6.6"/>
  </r>
  <r>
    <x v="0"/>
    <n v="6.9"/>
  </r>
  <r>
    <x v="0"/>
    <n v="6.8"/>
  </r>
  <r>
    <x v="0"/>
    <n v="3.7"/>
  </r>
  <r>
    <x v="0"/>
    <n v="6.1"/>
  </r>
  <r>
    <x v="0"/>
    <n v="5.9"/>
  </r>
  <r>
    <x v="0"/>
    <n v="6.7"/>
  </r>
  <r>
    <x v="0"/>
    <n v="6.9"/>
  </r>
  <r>
    <x v="0"/>
    <n v="5.5"/>
  </r>
  <r>
    <x v="0"/>
    <n v="7.1"/>
  </r>
  <r>
    <x v="0"/>
    <n v="7.1"/>
  </r>
  <r>
    <x v="0"/>
    <n v="7.3"/>
  </r>
  <r>
    <x v="0"/>
    <n v="3.4"/>
  </r>
  <r>
    <x v="0"/>
    <n v="6.8"/>
  </r>
  <r>
    <x v="0"/>
    <n v="6.9"/>
  </r>
  <r>
    <x v="0"/>
    <n v="7"/>
  </r>
  <r>
    <x v="0"/>
    <n v="5.5"/>
  </r>
  <r>
    <x v="0"/>
    <n v="5.0999999999999996"/>
  </r>
  <r>
    <x v="0"/>
    <n v="6.2"/>
  </r>
  <r>
    <x v="0"/>
    <n v="5.9"/>
  </r>
  <r>
    <x v="0"/>
    <n v="5.2"/>
  </r>
  <r>
    <x v="0"/>
    <n v="6.2"/>
  </r>
  <r>
    <x v="0"/>
    <n v="5.5"/>
  </r>
  <r>
    <x v="0"/>
    <n v="7.4"/>
  </r>
  <r>
    <x v="0"/>
    <n v="4.4000000000000004"/>
  </r>
  <r>
    <x v="0"/>
    <n v="6.3"/>
  </r>
  <r>
    <x v="0"/>
    <n v="6.1"/>
  </r>
  <r>
    <x v="0"/>
    <n v="5.3"/>
  </r>
  <r>
    <x v="0"/>
    <n v="5.4"/>
  </r>
  <r>
    <x v="0"/>
    <n v="6.7"/>
  </r>
  <r>
    <x v="0"/>
    <n v="5.9"/>
  </r>
  <r>
    <x v="0"/>
    <n v="7.3"/>
  </r>
  <r>
    <x v="0"/>
    <n v="5.5"/>
  </r>
  <r>
    <x v="0"/>
    <n v="5.8"/>
  </r>
  <r>
    <x v="0"/>
    <n v="4.5999999999999996"/>
  </r>
  <r>
    <x v="0"/>
    <n v="6.7"/>
  </r>
  <r>
    <x v="0"/>
    <n v="5.0999999999999996"/>
  </r>
  <r>
    <x v="0"/>
    <n v="5.6"/>
  </r>
  <r>
    <x v="0"/>
    <n v="7"/>
  </r>
  <r>
    <x v="0"/>
    <n v="6.4"/>
  </r>
  <r>
    <x v="0"/>
    <n v="6.7"/>
  </r>
  <r>
    <x v="0"/>
    <n v="4.0999999999999996"/>
  </r>
  <r>
    <x v="0"/>
    <n v="5.5"/>
  </r>
  <r>
    <x v="0"/>
    <n v="2.7"/>
  </r>
  <r>
    <x v="0"/>
    <n v="6.4"/>
  </r>
  <r>
    <x v="0"/>
    <n v="4.8"/>
  </r>
  <r>
    <x v="0"/>
    <n v="6.1"/>
  </r>
  <r>
    <x v="0"/>
    <n v="4.8"/>
  </r>
  <r>
    <x v="0"/>
    <n v="7"/>
  </r>
  <r>
    <x v="0"/>
    <n v="6.8"/>
  </r>
  <r>
    <x v="0"/>
    <n v="5.6"/>
  </r>
  <r>
    <x v="0"/>
    <n v="6.1"/>
  </r>
  <r>
    <x v="0"/>
    <n v="7.9"/>
  </r>
  <r>
    <x v="0"/>
    <n v="8.4"/>
  </r>
  <r>
    <x v="0"/>
    <n v="6.5"/>
  </r>
  <r>
    <x v="0"/>
    <n v="7.1"/>
  </r>
  <r>
    <x v="0"/>
    <n v="6.6"/>
  </r>
  <r>
    <x v="0"/>
    <n v="7"/>
  </r>
  <r>
    <x v="1"/>
    <n v="5.6"/>
  </r>
  <r>
    <x v="0"/>
    <n v="4.8"/>
  </r>
  <r>
    <x v="0"/>
    <n v="7.5"/>
  </r>
  <r>
    <x v="1"/>
    <n v="6"/>
  </r>
  <r>
    <x v="0"/>
    <n v="6.8"/>
  </r>
  <r>
    <x v="0"/>
    <n v="6.5"/>
  </r>
  <r>
    <x v="0"/>
    <n v="7.9"/>
  </r>
  <r>
    <x v="0"/>
    <n v="6.4"/>
  </r>
  <r>
    <x v="0"/>
    <n v="5.8"/>
  </r>
  <r>
    <x v="0"/>
    <n v="7.7"/>
  </r>
  <r>
    <x v="0"/>
    <n v="5.3"/>
  </r>
  <r>
    <x v="0"/>
    <n v="5.3"/>
  </r>
  <r>
    <x v="0"/>
    <n v="7.5"/>
  </r>
  <r>
    <x v="0"/>
    <n v="6.9"/>
  </r>
  <r>
    <x v="0"/>
    <n v="4.9000000000000004"/>
  </r>
  <r>
    <x v="0"/>
    <n v="7.1"/>
  </r>
  <r>
    <x v="0"/>
    <n v="8"/>
  </r>
  <r>
    <x v="0"/>
    <n v="7.9"/>
  </r>
  <r>
    <x v="0"/>
    <n v="7.6"/>
  </r>
  <r>
    <x v="0"/>
    <n v="5.9"/>
  </r>
  <r>
    <x v="0"/>
    <n v="6.3"/>
  </r>
  <r>
    <x v="0"/>
    <n v="6.4"/>
  </r>
  <r>
    <x v="0"/>
    <n v="8.1999999999999993"/>
  </r>
  <r>
    <x v="0"/>
    <n v="6.9"/>
  </r>
  <r>
    <x v="0"/>
    <n v="7.8"/>
  </r>
  <r>
    <x v="0"/>
    <n v="6.7"/>
  </r>
  <r>
    <x v="0"/>
    <n v="7.5"/>
  </r>
  <r>
    <x v="0"/>
    <n v="7.4"/>
  </r>
  <r>
    <x v="0"/>
    <n v="5.2"/>
  </r>
  <r>
    <x v="0"/>
    <n v="7.6"/>
  </r>
  <r>
    <x v="0"/>
    <n v="7.3"/>
  </r>
  <r>
    <x v="0"/>
    <n v="6.6"/>
  </r>
  <r>
    <x v="0"/>
    <n v="6.8"/>
  </r>
  <r>
    <x v="0"/>
    <n v="6.9"/>
  </r>
  <r>
    <x v="0"/>
    <n v="5.8"/>
  </r>
  <r>
    <x v="0"/>
    <n v="6.6"/>
  </r>
  <r>
    <x v="0"/>
    <n v="6.7"/>
  </r>
  <r>
    <x v="0"/>
    <n v="6.7"/>
  </r>
  <r>
    <x v="0"/>
    <n v="6.3"/>
  </r>
  <r>
    <x v="0"/>
    <n v="7.7"/>
  </r>
  <r>
    <x v="0"/>
    <n v="6.1"/>
  </r>
  <r>
    <x v="0"/>
    <n v="4.9000000000000004"/>
  </r>
  <r>
    <x v="0"/>
    <n v="6.2"/>
  </r>
  <r>
    <x v="0"/>
    <n v="7.8"/>
  </r>
  <r>
    <x v="0"/>
    <n v="8.1999999999999993"/>
  </r>
  <r>
    <x v="0"/>
    <n v="6.9"/>
  </r>
  <r>
    <x v="0"/>
    <n v="6.2"/>
  </r>
  <r>
    <x v="0"/>
    <n v="6.9"/>
  </r>
  <r>
    <x v="0"/>
    <n v="4.8"/>
  </r>
  <r>
    <x v="0"/>
    <n v="5.3"/>
  </r>
  <r>
    <x v="0"/>
    <n v="6.7"/>
  </r>
  <r>
    <x v="0"/>
    <n v="5.4"/>
  </r>
  <r>
    <x v="0"/>
    <n v="5.4"/>
  </r>
  <r>
    <x v="0"/>
    <n v="4.9000000000000004"/>
  </r>
  <r>
    <x v="0"/>
    <n v="6.1"/>
  </r>
  <r>
    <x v="0"/>
    <n v="5.8"/>
  </r>
  <r>
    <x v="0"/>
    <n v="7"/>
  </r>
  <r>
    <x v="0"/>
    <n v="6.5"/>
  </r>
  <r>
    <x v="0"/>
    <n v="6.6"/>
  </r>
  <r>
    <x v="0"/>
    <n v="5.7"/>
  </r>
  <r>
    <x v="0"/>
    <n v="6.6"/>
  </r>
  <r>
    <x v="0"/>
    <n v="7"/>
  </r>
  <r>
    <x v="0"/>
    <n v="7.4"/>
  </r>
  <r>
    <x v="0"/>
    <n v="5.3"/>
  </r>
  <r>
    <x v="0"/>
    <n v="7.4"/>
  </r>
  <r>
    <x v="0"/>
    <n v="7.4"/>
  </r>
  <r>
    <x v="0"/>
    <n v="6.8"/>
  </r>
  <r>
    <x v="0"/>
    <n v="7.2"/>
  </r>
  <r>
    <x v="0"/>
    <n v="6"/>
  </r>
  <r>
    <x v="0"/>
    <n v="6.6"/>
  </r>
  <r>
    <x v="0"/>
    <n v="7.9"/>
  </r>
  <r>
    <x v="0"/>
    <n v="5.7"/>
  </r>
  <r>
    <x v="0"/>
    <n v="7.1"/>
  </r>
  <r>
    <x v="0"/>
    <n v="5.6"/>
  </r>
  <r>
    <x v="0"/>
    <n v="7.8"/>
  </r>
  <r>
    <x v="0"/>
    <n v="7.9"/>
  </r>
  <r>
    <x v="0"/>
    <n v="6.9"/>
  </r>
  <r>
    <x v="0"/>
    <n v="7.7"/>
  </r>
  <r>
    <x v="0"/>
    <n v="6.9"/>
  </r>
  <r>
    <x v="0"/>
    <n v="6"/>
  </r>
  <r>
    <x v="0"/>
    <n v="6.2"/>
  </r>
  <r>
    <x v="0"/>
    <n v="5.9"/>
  </r>
  <r>
    <x v="0"/>
    <n v="6.8"/>
  </r>
  <r>
    <x v="0"/>
    <n v="3.6"/>
  </r>
  <r>
    <x v="0"/>
    <n v="6.7"/>
  </r>
  <r>
    <x v="0"/>
    <n v="6.3"/>
  </r>
  <r>
    <x v="0"/>
    <n v="6.4"/>
  </r>
  <r>
    <x v="0"/>
    <n v="6.4"/>
  </r>
  <r>
    <x v="0"/>
    <n v="5.7"/>
  </r>
  <r>
    <x v="0"/>
    <n v="6.2"/>
  </r>
  <r>
    <x v="0"/>
    <n v="5.2"/>
  </r>
  <r>
    <x v="0"/>
    <n v="6.1"/>
  </r>
  <r>
    <x v="0"/>
    <n v="7.1"/>
  </r>
  <r>
    <x v="0"/>
    <n v="7.2"/>
  </r>
  <r>
    <x v="0"/>
    <n v="6.5"/>
  </r>
  <r>
    <x v="0"/>
    <n v="6"/>
  </r>
  <r>
    <x v="0"/>
    <n v="7"/>
  </r>
  <r>
    <x v="0"/>
    <n v="7"/>
  </r>
  <r>
    <x v="0"/>
    <n v="7.5"/>
  </r>
  <r>
    <x v="0"/>
    <n v="6.6"/>
  </r>
  <r>
    <x v="0"/>
    <n v="7.4"/>
  </r>
  <r>
    <x v="0"/>
    <n v="6.5"/>
  </r>
  <r>
    <x v="0"/>
    <n v="6.2"/>
  </r>
  <r>
    <x v="0"/>
    <n v="7.8"/>
  </r>
  <r>
    <x v="0"/>
    <n v="5.2"/>
  </r>
  <r>
    <x v="0"/>
    <n v="6.5"/>
  </r>
  <r>
    <x v="0"/>
    <n v="6.5"/>
  </r>
  <r>
    <x v="0"/>
    <n v="5.2"/>
  </r>
  <r>
    <x v="0"/>
    <n v="7.2"/>
  </r>
  <r>
    <x v="0"/>
    <n v="7.1"/>
  </r>
  <r>
    <x v="0"/>
    <n v="4.5"/>
  </r>
  <r>
    <x v="0"/>
    <n v="5.7"/>
  </r>
  <r>
    <x v="0"/>
    <n v="6"/>
  </r>
  <r>
    <x v="0"/>
    <n v="6.4"/>
  </r>
  <r>
    <x v="0"/>
    <n v="5.2"/>
  </r>
  <r>
    <x v="0"/>
    <n v="4.3"/>
  </r>
  <r>
    <x v="0"/>
    <n v="6.1"/>
  </r>
  <r>
    <x v="0"/>
    <n v="6.8"/>
  </r>
  <r>
    <x v="0"/>
    <n v="5.2"/>
  </r>
  <r>
    <x v="0"/>
    <n v="6.5"/>
  </r>
  <r>
    <x v="0"/>
    <n v="7.5"/>
  </r>
  <r>
    <x v="10"/>
    <n v="7.1"/>
  </r>
  <r>
    <x v="0"/>
    <n v="6.9"/>
  </r>
  <r>
    <x v="0"/>
    <n v="8"/>
  </r>
  <r>
    <x v="0"/>
    <n v="8.1999999999999993"/>
  </r>
  <r>
    <x v="0"/>
    <n v="6.4"/>
  </r>
  <r>
    <x v="0"/>
    <n v="7.9"/>
  </r>
  <r>
    <x v="0"/>
    <n v="6.7"/>
  </r>
  <r>
    <x v="0"/>
    <n v="6.1"/>
  </r>
  <r>
    <x v="0"/>
    <n v="8.9"/>
  </r>
  <r>
    <x v="0"/>
    <n v="8.1"/>
  </r>
  <r>
    <x v="0"/>
    <n v="6.2"/>
  </r>
  <r>
    <x v="0"/>
    <n v="4.9000000000000004"/>
  </r>
  <r>
    <x v="0"/>
    <n v="5.8"/>
  </r>
  <r>
    <x v="0"/>
    <n v="6"/>
  </r>
  <r>
    <x v="0"/>
    <n v="7"/>
  </r>
  <r>
    <x v="0"/>
    <n v="6"/>
  </r>
  <r>
    <x v="0"/>
    <n v="7.9"/>
  </r>
  <r>
    <x v="0"/>
    <n v="8.1"/>
  </r>
  <r>
    <x v="0"/>
    <n v="6.2"/>
  </r>
  <r>
    <x v="0"/>
    <n v="6.7"/>
  </r>
  <r>
    <x v="0"/>
    <n v="7.3"/>
  </r>
  <r>
    <x v="0"/>
    <n v="4.5999999999999996"/>
  </r>
  <r>
    <x v="0"/>
    <n v="6.1"/>
  </r>
  <r>
    <x v="0"/>
    <n v="6.2"/>
  </r>
  <r>
    <x v="0"/>
    <n v="7.8"/>
  </r>
  <r>
    <x v="0"/>
    <n v="6.1"/>
  </r>
  <r>
    <x v="0"/>
    <n v="5.8"/>
  </r>
  <r>
    <x v="0"/>
    <n v="6.5"/>
  </r>
  <r>
    <x v="0"/>
    <n v="7.2"/>
  </r>
  <r>
    <x v="0"/>
    <n v="7.8"/>
  </r>
  <r>
    <x v="0"/>
    <n v="4.7"/>
  </r>
  <r>
    <x v="0"/>
    <n v="6.8"/>
  </r>
  <r>
    <x v="0"/>
    <n v="5.9"/>
  </r>
  <r>
    <x v="0"/>
    <n v="7.2"/>
  </r>
  <r>
    <x v="0"/>
    <n v="8.6999999999999993"/>
  </r>
  <r>
    <x v="0"/>
    <n v="5"/>
  </r>
  <r>
    <x v="0"/>
    <n v="6.6"/>
  </r>
  <r>
    <x v="0"/>
    <n v="8.3000000000000007"/>
  </r>
  <r>
    <x v="0"/>
    <n v="6.7"/>
  </r>
  <r>
    <x v="0"/>
    <n v="7.8"/>
  </r>
  <r>
    <x v="0"/>
    <n v="6.5"/>
  </r>
  <r>
    <x v="0"/>
    <n v="6.1"/>
  </r>
  <r>
    <x v="0"/>
    <n v="8.1"/>
  </r>
  <r>
    <x v="0"/>
    <n v="5.2"/>
  </r>
  <r>
    <x v="0"/>
    <n v="5.6"/>
  </r>
  <r>
    <x v="0"/>
    <n v="5.8"/>
  </r>
  <r>
    <x v="0"/>
    <n v="6.6"/>
  </r>
  <r>
    <x v="0"/>
    <n v="6.6"/>
  </r>
  <r>
    <x v="0"/>
    <n v="5.5"/>
  </r>
  <r>
    <x v="0"/>
    <n v="7"/>
  </r>
  <r>
    <x v="0"/>
    <n v="6.5"/>
  </r>
  <r>
    <x v="0"/>
    <n v="5.8"/>
  </r>
  <r>
    <x v="0"/>
    <n v="5.6"/>
  </r>
  <r>
    <x v="0"/>
    <n v="5.6"/>
  </r>
  <r>
    <x v="0"/>
    <n v="5.8"/>
  </r>
  <r>
    <x v="0"/>
    <n v="7.6"/>
  </r>
  <r>
    <x v="0"/>
    <n v="6.4"/>
  </r>
  <r>
    <x v="0"/>
    <n v="6.3"/>
  </r>
  <r>
    <x v="0"/>
    <n v="4.5999999999999996"/>
  </r>
  <r>
    <x v="0"/>
    <n v="6.5"/>
  </r>
  <r>
    <x v="0"/>
    <n v="7.5"/>
  </r>
  <r>
    <x v="0"/>
    <n v="7.5"/>
  </r>
  <r>
    <x v="0"/>
    <n v="5.3"/>
  </r>
  <r>
    <x v="0"/>
    <n v="7.5"/>
  </r>
  <r>
    <x v="0"/>
    <n v="3.3"/>
  </r>
  <r>
    <x v="0"/>
    <n v="3.5"/>
  </r>
  <r>
    <x v="0"/>
    <n v="9.3000000000000007"/>
  </r>
  <r>
    <x v="0"/>
    <n v="4.8"/>
  </r>
  <r>
    <x v="0"/>
    <n v="6.9"/>
  </r>
  <r>
    <x v="0"/>
    <n v="6"/>
  </r>
  <r>
    <x v="0"/>
    <n v="7.3"/>
  </r>
  <r>
    <x v="0"/>
    <n v="6.6"/>
  </r>
  <r>
    <x v="0"/>
    <n v="7.5"/>
  </r>
  <r>
    <x v="0"/>
    <n v="6.9"/>
  </r>
  <r>
    <x v="0"/>
    <n v="6.8"/>
  </r>
  <r>
    <x v="0"/>
    <n v="6.4"/>
  </r>
  <r>
    <x v="0"/>
    <n v="5.6"/>
  </r>
  <r>
    <x v="0"/>
    <n v="6.3"/>
  </r>
  <r>
    <x v="0"/>
    <n v="7.3"/>
  </r>
  <r>
    <x v="0"/>
    <n v="6.6"/>
  </r>
  <r>
    <x v="0"/>
    <n v="4.5999999999999996"/>
  </r>
  <r>
    <x v="0"/>
    <n v="5.0999999999999996"/>
  </r>
  <r>
    <x v="0"/>
    <n v="5.6"/>
  </r>
  <r>
    <x v="11"/>
    <n v="5.3"/>
  </r>
  <r>
    <x v="0"/>
    <n v="5.6"/>
  </r>
  <r>
    <x v="0"/>
    <n v="5.9"/>
  </r>
  <r>
    <x v="0"/>
    <n v="4.7"/>
  </r>
  <r>
    <x v="0"/>
    <n v="4.8"/>
  </r>
  <r>
    <x v="0"/>
    <n v="6.8"/>
  </r>
  <r>
    <x v="0"/>
    <n v="5.4"/>
  </r>
  <r>
    <x v="0"/>
    <n v="5.0999999999999996"/>
  </r>
  <r>
    <x v="0"/>
    <n v="7"/>
  </r>
  <r>
    <x v="0"/>
    <n v="4"/>
  </r>
  <r>
    <x v="0"/>
    <n v="7.3"/>
  </r>
  <r>
    <x v="0"/>
    <n v="6.8"/>
  </r>
  <r>
    <x v="0"/>
    <n v="7"/>
  </r>
  <r>
    <x v="0"/>
    <n v="7.1"/>
  </r>
  <r>
    <x v="0"/>
    <n v="6.9"/>
  </r>
  <r>
    <x v="0"/>
    <n v="7.3"/>
  </r>
  <r>
    <x v="0"/>
    <n v="8.1999999999999993"/>
  </r>
  <r>
    <x v="0"/>
    <n v="7.1"/>
  </r>
  <r>
    <x v="0"/>
    <n v="7.7"/>
  </r>
  <r>
    <x v="0"/>
    <n v="6.5"/>
  </r>
  <r>
    <x v="0"/>
    <n v="4.9000000000000004"/>
  </r>
  <r>
    <x v="0"/>
    <n v="6.4"/>
  </r>
  <r>
    <x v="0"/>
    <n v="5.9"/>
  </r>
  <r>
    <x v="0"/>
    <n v="6.2"/>
  </r>
  <r>
    <x v="0"/>
    <n v="5.8"/>
  </r>
  <r>
    <x v="0"/>
    <n v="6.7"/>
  </r>
  <r>
    <x v="0"/>
    <n v="5.9"/>
  </r>
  <r>
    <x v="0"/>
    <n v="7.3"/>
  </r>
  <r>
    <x v="0"/>
    <n v="4.0999999999999996"/>
  </r>
  <r>
    <x v="0"/>
    <n v="4.9000000000000004"/>
  </r>
  <r>
    <x v="0"/>
    <n v="7.9"/>
  </r>
  <r>
    <x v="0"/>
    <n v="5.2"/>
  </r>
  <r>
    <x v="0"/>
    <n v="4.0999999999999996"/>
  </r>
  <r>
    <x v="0"/>
    <n v="6.6"/>
  </r>
  <r>
    <x v="0"/>
    <n v="2.9"/>
  </r>
  <r>
    <x v="0"/>
    <n v="6.5"/>
  </r>
  <r>
    <x v="0"/>
    <n v="7.2"/>
  </r>
  <r>
    <x v="0"/>
    <n v="6.8"/>
  </r>
  <r>
    <x v="0"/>
    <n v="7.8"/>
  </r>
  <r>
    <x v="0"/>
    <n v="6.7"/>
  </r>
  <r>
    <x v="4"/>
    <n v="7.1"/>
  </r>
  <r>
    <x v="0"/>
    <n v="5.7"/>
  </r>
  <r>
    <x v="0"/>
    <n v="5.3"/>
  </r>
  <r>
    <x v="0"/>
    <n v="7.7"/>
  </r>
  <r>
    <x v="0"/>
    <n v="6.1"/>
  </r>
  <r>
    <x v="0"/>
    <n v="7.3"/>
  </r>
  <r>
    <x v="0"/>
    <n v="7.2"/>
  </r>
  <r>
    <x v="0"/>
    <n v="6.1"/>
  </r>
  <r>
    <x v="0"/>
    <n v="5.8"/>
  </r>
  <r>
    <x v="0"/>
    <n v="5.7"/>
  </r>
  <r>
    <x v="0"/>
    <n v="6.7"/>
  </r>
  <r>
    <x v="0"/>
    <n v="6.5"/>
  </r>
  <r>
    <x v="0"/>
    <n v="7.2"/>
  </r>
  <r>
    <x v="0"/>
    <n v="7.6"/>
  </r>
  <r>
    <x v="0"/>
    <n v="4.5999999999999996"/>
  </r>
  <r>
    <x v="0"/>
    <n v="6.9"/>
  </r>
  <r>
    <x v="0"/>
    <n v="6.6"/>
  </r>
  <r>
    <x v="0"/>
    <n v="6.3"/>
  </r>
  <r>
    <x v="0"/>
    <n v="6.2"/>
  </r>
  <r>
    <x v="0"/>
    <n v="5.3"/>
  </r>
  <r>
    <x v="0"/>
    <n v="7.3"/>
  </r>
  <r>
    <x v="0"/>
    <n v="5.6"/>
  </r>
  <r>
    <x v="0"/>
    <n v="6.2"/>
  </r>
  <r>
    <x v="0"/>
    <n v="5.2"/>
  </r>
  <r>
    <x v="0"/>
    <n v="5.3"/>
  </r>
  <r>
    <x v="0"/>
    <n v="5.4"/>
  </r>
  <r>
    <x v="0"/>
    <n v="4.9000000000000004"/>
  </r>
  <r>
    <x v="0"/>
    <n v="5.5"/>
  </r>
  <r>
    <x v="0"/>
    <n v="6.7"/>
  </r>
  <r>
    <x v="0"/>
    <n v="7.2"/>
  </r>
  <r>
    <x v="0"/>
    <n v="5.0999999999999996"/>
  </r>
  <r>
    <x v="0"/>
    <n v="6.5"/>
  </r>
  <r>
    <x v="9"/>
    <n v="8.1999999999999993"/>
  </r>
  <r>
    <x v="0"/>
    <n v="7.7"/>
  </r>
  <r>
    <x v="0"/>
    <n v="6.1"/>
  </r>
  <r>
    <x v="0"/>
    <n v="8.8000000000000007"/>
  </r>
  <r>
    <x v="0"/>
    <n v="6.8"/>
  </r>
  <r>
    <x v="0"/>
    <n v="6.8"/>
  </r>
  <r>
    <x v="0"/>
    <n v="6.7"/>
  </r>
  <r>
    <x v="0"/>
    <n v="7.1"/>
  </r>
  <r>
    <x v="0"/>
    <n v="7.1"/>
  </r>
  <r>
    <x v="0"/>
    <n v="6.1"/>
  </r>
  <r>
    <x v="0"/>
    <n v="8"/>
  </r>
  <r>
    <x v="0"/>
    <n v="6.6"/>
  </r>
  <r>
    <x v="0"/>
    <n v="5.4"/>
  </r>
  <r>
    <x v="0"/>
    <n v="6.1"/>
  </r>
  <r>
    <x v="0"/>
    <n v="5.6"/>
  </r>
  <r>
    <x v="0"/>
    <n v="5.8"/>
  </r>
  <r>
    <x v="0"/>
    <n v="2.8"/>
  </r>
  <r>
    <x v="0"/>
    <n v="6.7"/>
  </r>
  <r>
    <x v="0"/>
    <n v="5.0999999999999996"/>
  </r>
  <r>
    <x v="0"/>
    <n v="7.2"/>
  </r>
  <r>
    <x v="0"/>
    <n v="6"/>
  </r>
  <r>
    <x v="4"/>
    <n v="6.7"/>
  </r>
  <r>
    <x v="0"/>
    <n v="6.2"/>
  </r>
  <r>
    <x v="0"/>
    <n v="6.2"/>
  </r>
  <r>
    <x v="0"/>
    <n v="6.8"/>
  </r>
  <r>
    <x v="0"/>
    <n v="7.1"/>
  </r>
  <r>
    <x v="0"/>
    <n v="7.1"/>
  </r>
  <r>
    <x v="0"/>
    <n v="7"/>
  </r>
  <r>
    <x v="0"/>
    <n v="7.1"/>
  </r>
  <r>
    <x v="0"/>
    <n v="6.4"/>
  </r>
  <r>
    <x v="0"/>
    <n v="7"/>
  </r>
  <r>
    <x v="0"/>
    <n v="6.2"/>
  </r>
  <r>
    <x v="0"/>
    <n v="7.5"/>
  </r>
  <r>
    <x v="0"/>
    <n v="4.8"/>
  </r>
  <r>
    <x v="0"/>
    <n v="7.3"/>
  </r>
  <r>
    <x v="0"/>
    <n v="5.8"/>
  </r>
  <r>
    <x v="0"/>
    <n v="7.6"/>
  </r>
  <r>
    <x v="0"/>
    <n v="5.6"/>
  </r>
  <r>
    <x v="0"/>
    <n v="7"/>
  </r>
  <r>
    <x v="0"/>
    <n v="6.6"/>
  </r>
  <r>
    <x v="0"/>
    <n v="6.5"/>
  </r>
  <r>
    <x v="0"/>
    <n v="7.4"/>
  </r>
  <r>
    <x v="0"/>
    <n v="4.5999999999999996"/>
  </r>
  <r>
    <x v="0"/>
    <n v="6.4"/>
  </r>
  <r>
    <x v="0"/>
    <n v="5.9"/>
  </r>
  <r>
    <x v="0"/>
    <n v="6.4"/>
  </r>
  <r>
    <x v="0"/>
    <n v="6.6"/>
  </r>
  <r>
    <x v="0"/>
    <n v="6.9"/>
  </r>
  <r>
    <x v="0"/>
    <n v="5.8"/>
  </r>
  <r>
    <x v="0"/>
    <n v="6.4"/>
  </r>
  <r>
    <x v="0"/>
    <n v="5.3"/>
  </r>
  <r>
    <x v="0"/>
    <n v="6.5"/>
  </r>
  <r>
    <x v="0"/>
    <n v="5.7"/>
  </r>
  <r>
    <x v="0"/>
    <n v="6.7"/>
  </r>
  <r>
    <x v="0"/>
    <n v="3.9"/>
  </r>
  <r>
    <x v="0"/>
    <n v="4.0999999999999996"/>
  </r>
  <r>
    <x v="0"/>
    <n v="6.2"/>
  </r>
  <r>
    <x v="0"/>
    <n v="3.8"/>
  </r>
  <r>
    <x v="0"/>
    <n v="5.0999999999999996"/>
  </r>
  <r>
    <x v="12"/>
    <n v="7.8"/>
  </r>
  <r>
    <x v="4"/>
    <n v="7.8"/>
  </r>
  <r>
    <x v="0"/>
    <n v="6.1"/>
  </r>
  <r>
    <x v="0"/>
    <n v="5.8"/>
  </r>
  <r>
    <x v="0"/>
    <n v="6.3"/>
  </r>
  <r>
    <x v="0"/>
    <n v="5.4"/>
  </r>
  <r>
    <x v="4"/>
    <n v="7.3"/>
  </r>
  <r>
    <x v="0"/>
    <n v="6.8"/>
  </r>
  <r>
    <x v="0"/>
    <n v="7.3"/>
  </r>
  <r>
    <x v="0"/>
    <n v="6.5"/>
  </r>
  <r>
    <x v="0"/>
    <n v="7.2"/>
  </r>
  <r>
    <x v="0"/>
    <n v="6.3"/>
  </r>
  <r>
    <x v="0"/>
    <n v="5.9"/>
  </r>
  <r>
    <x v="0"/>
    <n v="7.8"/>
  </r>
  <r>
    <x v="0"/>
    <n v="7.4"/>
  </r>
  <r>
    <x v="0"/>
    <n v="4.8"/>
  </r>
  <r>
    <x v="0"/>
    <n v="6.3"/>
  </r>
  <r>
    <x v="0"/>
    <n v="7.8"/>
  </r>
  <r>
    <x v="0"/>
    <n v="7.5"/>
  </r>
  <r>
    <x v="0"/>
    <n v="6.8"/>
  </r>
  <r>
    <x v="0"/>
    <n v="6.6"/>
  </r>
  <r>
    <x v="0"/>
    <n v="4.5999999999999996"/>
  </r>
  <r>
    <x v="0"/>
    <n v="7.1"/>
  </r>
  <r>
    <x v="0"/>
    <n v="6.1"/>
  </r>
  <r>
    <x v="0"/>
    <n v="6.7"/>
  </r>
  <r>
    <x v="0"/>
    <n v="7.1"/>
  </r>
  <r>
    <x v="0"/>
    <n v="5.8"/>
  </r>
  <r>
    <x v="0"/>
    <n v="6.7"/>
  </r>
  <r>
    <x v="0"/>
    <n v="5.8"/>
  </r>
  <r>
    <x v="0"/>
    <n v="6.8"/>
  </r>
  <r>
    <x v="0"/>
    <n v="8.5"/>
  </r>
  <r>
    <x v="0"/>
    <n v="6.6"/>
  </r>
  <r>
    <x v="0"/>
    <n v="7.7"/>
  </r>
  <r>
    <x v="0"/>
    <n v="4.7"/>
  </r>
  <r>
    <x v="0"/>
    <n v="6.4"/>
  </r>
  <r>
    <x v="0"/>
    <n v="5.5"/>
  </r>
  <r>
    <x v="0"/>
    <n v="8.6"/>
  </r>
  <r>
    <x v="0"/>
    <n v="7"/>
  </r>
  <r>
    <x v="0"/>
    <n v="7.1"/>
  </r>
  <r>
    <x v="0"/>
    <n v="5.7"/>
  </r>
  <r>
    <x v="0"/>
    <n v="3.7"/>
  </r>
  <r>
    <x v="0"/>
    <n v="7.5"/>
  </r>
  <r>
    <x v="0"/>
    <n v="4.5999999999999996"/>
  </r>
  <r>
    <x v="0"/>
    <n v="4.9000000000000004"/>
  </r>
  <r>
    <x v="0"/>
    <n v="7.1"/>
  </r>
  <r>
    <x v="0"/>
    <n v="5.8"/>
  </r>
  <r>
    <x v="0"/>
    <n v="5.4"/>
  </r>
  <r>
    <x v="0"/>
    <n v="7.3"/>
  </r>
  <r>
    <x v="0"/>
    <n v="7.1"/>
  </r>
  <r>
    <x v="0"/>
    <n v="5.8"/>
  </r>
  <r>
    <x v="0"/>
    <n v="8.1"/>
  </r>
  <r>
    <x v="0"/>
    <n v="5.7"/>
  </r>
  <r>
    <x v="0"/>
    <n v="4.4000000000000004"/>
  </r>
  <r>
    <x v="0"/>
    <n v="7.9"/>
  </r>
  <r>
    <x v="0"/>
    <n v="7.6"/>
  </r>
  <r>
    <x v="0"/>
    <n v="4.8"/>
  </r>
  <r>
    <x v="0"/>
    <n v="2.7"/>
  </r>
  <r>
    <x v="0"/>
    <n v="5.8"/>
  </r>
  <r>
    <x v="0"/>
    <n v="7.5"/>
  </r>
  <r>
    <x v="0"/>
    <n v="5.4"/>
  </r>
  <r>
    <x v="0"/>
    <n v="4.0999999999999996"/>
  </r>
  <r>
    <x v="0"/>
    <n v="5.9"/>
  </r>
  <r>
    <x v="0"/>
    <n v="6.3"/>
  </r>
  <r>
    <x v="0"/>
    <n v="6.8"/>
  </r>
  <r>
    <x v="0"/>
    <n v="2.2999999999999998"/>
  </r>
  <r>
    <x v="0"/>
    <n v="8.1"/>
  </r>
  <r>
    <x v="0"/>
    <n v="6.1"/>
  </r>
  <r>
    <x v="0"/>
    <n v="5"/>
  </r>
  <r>
    <x v="0"/>
    <n v="5.5"/>
  </r>
  <r>
    <x v="0"/>
    <n v="6.2"/>
  </r>
  <r>
    <x v="0"/>
    <n v="6.2"/>
  </r>
  <r>
    <x v="0"/>
    <n v="6.3"/>
  </r>
  <r>
    <x v="0"/>
    <n v="6.7"/>
  </r>
  <r>
    <x v="0"/>
    <n v="3.5"/>
  </r>
  <r>
    <x v="0"/>
    <n v="7.5"/>
  </r>
  <r>
    <x v="0"/>
    <n v="6.6"/>
  </r>
  <r>
    <x v="0"/>
    <n v="7.5"/>
  </r>
  <r>
    <x v="0"/>
    <n v="7.2"/>
  </r>
  <r>
    <x v="0"/>
    <n v="4.8"/>
  </r>
  <r>
    <x v="0"/>
    <n v="6.6"/>
  </r>
  <r>
    <x v="0"/>
    <n v="3.5"/>
  </r>
  <r>
    <x v="0"/>
    <n v="7.6"/>
  </r>
  <r>
    <x v="0"/>
    <n v="6.3"/>
  </r>
  <r>
    <x v="0"/>
    <n v="5.5"/>
  </r>
  <r>
    <x v="0"/>
    <n v="6.3"/>
  </r>
  <r>
    <x v="0"/>
    <n v="6.5"/>
  </r>
  <r>
    <x v="0"/>
    <n v="6.9"/>
  </r>
  <r>
    <x v="0"/>
    <n v="7.6"/>
  </r>
  <r>
    <x v="0"/>
    <n v="3.9"/>
  </r>
  <r>
    <x v="0"/>
    <n v="6.1"/>
  </r>
  <r>
    <x v="0"/>
    <n v="7.3"/>
  </r>
  <r>
    <x v="0"/>
    <n v="8.3000000000000007"/>
  </r>
  <r>
    <x v="0"/>
    <n v="5.8"/>
  </r>
  <r>
    <x v="0"/>
    <n v="6.8"/>
  </r>
  <r>
    <x v="0"/>
    <n v="7"/>
  </r>
  <r>
    <x v="0"/>
    <n v="5.9"/>
  </r>
  <r>
    <x v="0"/>
    <n v="6.5"/>
  </r>
  <r>
    <x v="0"/>
    <n v="6.4"/>
  </r>
  <r>
    <x v="0"/>
    <n v="5.8"/>
  </r>
  <r>
    <x v="0"/>
    <n v="5.0999999999999996"/>
  </r>
  <r>
    <x v="0"/>
    <n v="6.8"/>
  </r>
  <r>
    <x v="0"/>
    <n v="5.3"/>
  </r>
  <r>
    <x v="0"/>
    <n v="5.3"/>
  </r>
  <r>
    <x v="0"/>
    <n v="4.9000000000000004"/>
  </r>
  <r>
    <x v="0"/>
    <n v="6.8"/>
  </r>
  <r>
    <x v="0"/>
    <n v="6.1"/>
  </r>
  <r>
    <x v="0"/>
    <n v="8.5"/>
  </r>
  <r>
    <x v="0"/>
    <n v="5.9"/>
  </r>
  <r>
    <x v="0"/>
    <n v="6.3"/>
  </r>
  <r>
    <x v="0"/>
    <n v="5.9"/>
  </r>
  <r>
    <x v="0"/>
    <n v="5.4"/>
  </r>
  <r>
    <x v="0"/>
    <n v="6.9"/>
  </r>
  <r>
    <x v="0"/>
    <n v="7.5"/>
  </r>
  <r>
    <x v="0"/>
    <n v="8.1999999999999993"/>
  </r>
  <r>
    <x v="0"/>
    <n v="5.9"/>
  </r>
  <r>
    <x v="0"/>
    <n v="5"/>
  </r>
  <r>
    <x v="0"/>
    <n v="7.3"/>
  </r>
  <r>
    <x v="0"/>
    <n v="6.4"/>
  </r>
  <r>
    <x v="0"/>
    <n v="6.6"/>
  </r>
  <r>
    <x v="8"/>
    <n v="7.8"/>
  </r>
  <r>
    <x v="0"/>
    <n v="4"/>
  </r>
  <r>
    <x v="13"/>
    <n v="7.6"/>
  </r>
  <r>
    <x v="0"/>
    <n v="7.7"/>
  </r>
  <r>
    <x v="0"/>
    <n v="5.8"/>
  </r>
  <r>
    <x v="0"/>
    <n v="5.6"/>
  </r>
  <r>
    <x v="0"/>
    <n v="5.3"/>
  </r>
  <r>
    <x v="0"/>
    <n v="6.6"/>
  </r>
  <r>
    <x v="0"/>
    <n v="1.9"/>
  </r>
  <r>
    <x v="0"/>
    <n v="5.7"/>
  </r>
  <r>
    <x v="0"/>
    <n v="6.6"/>
  </r>
  <r>
    <x v="0"/>
    <n v="6"/>
  </r>
  <r>
    <x v="0"/>
    <n v="6.1"/>
  </r>
  <r>
    <x v="0"/>
    <n v="4.8"/>
  </r>
  <r>
    <x v="0"/>
    <n v="6.2"/>
  </r>
  <r>
    <x v="0"/>
    <n v="7.5"/>
  </r>
  <r>
    <x v="0"/>
    <n v="6.3"/>
  </r>
  <r>
    <x v="0"/>
    <n v="7.1"/>
  </r>
  <r>
    <x v="0"/>
    <n v="6.6"/>
  </r>
  <r>
    <x v="0"/>
    <n v="6.1"/>
  </r>
  <r>
    <x v="0"/>
    <n v="6.7"/>
  </r>
  <r>
    <x v="0"/>
    <n v="5.6"/>
  </r>
  <r>
    <x v="0"/>
    <n v="7.2"/>
  </r>
  <r>
    <x v="0"/>
    <n v="4.3"/>
  </r>
  <r>
    <x v="0"/>
    <n v="6.4"/>
  </r>
  <r>
    <x v="0"/>
    <n v="7.1"/>
  </r>
  <r>
    <x v="0"/>
    <n v="6.3"/>
  </r>
  <r>
    <x v="0"/>
    <n v="7.4"/>
  </r>
  <r>
    <x v="0"/>
    <n v="6.1"/>
  </r>
  <r>
    <x v="0"/>
    <n v="6.6"/>
  </r>
  <r>
    <x v="0"/>
    <n v="6"/>
  </r>
  <r>
    <x v="0"/>
    <n v="6.8"/>
  </r>
  <r>
    <x v="0"/>
    <n v="6.8"/>
  </r>
  <r>
    <x v="0"/>
    <n v="7.2"/>
  </r>
  <r>
    <x v="0"/>
    <n v="1.9"/>
  </r>
  <r>
    <x v="0"/>
    <n v="5.5"/>
  </r>
  <r>
    <x v="0"/>
    <n v="4.5"/>
  </r>
  <r>
    <x v="0"/>
    <n v="6.3"/>
  </r>
  <r>
    <x v="0"/>
    <n v="6.7"/>
  </r>
  <r>
    <x v="0"/>
    <n v="2.8"/>
  </r>
  <r>
    <x v="0"/>
    <n v="5"/>
  </r>
  <r>
    <x v="0"/>
    <n v="4.3"/>
  </r>
  <r>
    <x v="0"/>
    <n v="5.6"/>
  </r>
  <r>
    <x v="0"/>
    <n v="6.2"/>
  </r>
  <r>
    <x v="0"/>
    <n v="5.3"/>
  </r>
  <r>
    <x v="0"/>
    <n v="7.4"/>
  </r>
  <r>
    <x v="0"/>
    <n v="6.5"/>
  </r>
  <r>
    <x v="0"/>
    <n v="7.1"/>
  </r>
  <r>
    <x v="0"/>
    <n v="7.2"/>
  </r>
  <r>
    <x v="0"/>
    <n v="2.2999999999999998"/>
  </r>
  <r>
    <x v="0"/>
    <n v="6.4"/>
  </r>
  <r>
    <x v="0"/>
    <n v="6.1"/>
  </r>
  <r>
    <x v="0"/>
    <n v="7"/>
  </r>
  <r>
    <x v="0"/>
    <n v="7"/>
  </r>
  <r>
    <x v="0"/>
    <n v="7"/>
  </r>
  <r>
    <x v="0"/>
    <n v="4.9000000000000004"/>
  </r>
  <r>
    <x v="0"/>
    <n v="6.9"/>
  </r>
  <r>
    <x v="0"/>
    <n v="7.5"/>
  </r>
  <r>
    <x v="9"/>
    <n v="8.4"/>
  </r>
  <r>
    <x v="4"/>
    <n v="6.9"/>
  </r>
  <r>
    <x v="0"/>
    <n v="4.5"/>
  </r>
  <r>
    <x v="0"/>
    <n v="7.4"/>
  </r>
  <r>
    <x v="0"/>
    <n v="7"/>
  </r>
  <r>
    <x v="0"/>
    <n v="2.8"/>
  </r>
  <r>
    <x v="0"/>
    <n v="7.5"/>
  </r>
  <r>
    <x v="0"/>
    <n v="7.1"/>
  </r>
  <r>
    <x v="0"/>
    <n v="6.4"/>
  </r>
  <r>
    <x v="0"/>
    <n v="5.3"/>
  </r>
  <r>
    <x v="9"/>
    <n v="6.9"/>
  </r>
  <r>
    <x v="0"/>
    <n v="6.2"/>
  </r>
  <r>
    <x v="0"/>
    <n v="6.4"/>
  </r>
  <r>
    <x v="0"/>
    <n v="5.0999999999999996"/>
  </r>
  <r>
    <x v="0"/>
    <n v="5.5"/>
  </r>
  <r>
    <x v="0"/>
    <n v="5.4"/>
  </r>
  <r>
    <x v="1"/>
    <n v="7.5"/>
  </r>
  <r>
    <x v="14"/>
    <n v="7.4"/>
  </r>
  <r>
    <x v="0"/>
    <n v="8"/>
  </r>
  <r>
    <x v="0"/>
    <n v="5.7"/>
  </r>
  <r>
    <x v="0"/>
    <n v="6.8"/>
  </r>
  <r>
    <x v="0"/>
    <n v="5.9"/>
  </r>
  <r>
    <x v="0"/>
    <n v="7.2"/>
  </r>
  <r>
    <x v="0"/>
    <n v="5.5"/>
  </r>
  <r>
    <x v="0"/>
    <n v="8.5"/>
  </r>
  <r>
    <x v="0"/>
    <n v="5.6"/>
  </r>
  <r>
    <x v="0"/>
    <n v="4.0999999999999996"/>
  </r>
  <r>
    <x v="0"/>
    <n v="6.1"/>
  </r>
  <r>
    <x v="0"/>
    <n v="5.4"/>
  </r>
  <r>
    <x v="0"/>
    <n v="7.1"/>
  </r>
  <r>
    <x v="0"/>
    <n v="3.6"/>
  </r>
  <r>
    <x v="0"/>
    <n v="6.5"/>
  </r>
  <r>
    <x v="9"/>
    <n v="8.6"/>
  </r>
  <r>
    <x v="0"/>
    <n v="7"/>
  </r>
  <r>
    <x v="0"/>
    <n v="7.6"/>
  </r>
  <r>
    <x v="0"/>
    <n v="6.5"/>
  </r>
  <r>
    <x v="0"/>
    <n v="6.4"/>
  </r>
  <r>
    <x v="0"/>
    <n v="6.3"/>
  </r>
  <r>
    <x v="0"/>
    <n v="5.7"/>
  </r>
  <r>
    <x v="0"/>
    <n v="6.3"/>
  </r>
  <r>
    <x v="0"/>
    <n v="6"/>
  </r>
  <r>
    <x v="0"/>
    <n v="7.7"/>
  </r>
  <r>
    <x v="0"/>
    <n v="6.2"/>
  </r>
  <r>
    <x v="0"/>
    <n v="7.7"/>
  </r>
  <r>
    <x v="0"/>
    <n v="6.4"/>
  </r>
  <r>
    <x v="0"/>
    <n v="6.4"/>
  </r>
  <r>
    <x v="0"/>
    <n v="6.9"/>
  </r>
  <r>
    <x v="0"/>
    <n v="7.3"/>
  </r>
  <r>
    <x v="0"/>
    <n v="7.3"/>
  </r>
  <r>
    <x v="0"/>
    <n v="6.2"/>
  </r>
  <r>
    <x v="0"/>
    <n v="6.6"/>
  </r>
  <r>
    <x v="0"/>
    <n v="6.7"/>
  </r>
  <r>
    <x v="0"/>
    <n v="5.7"/>
  </r>
  <r>
    <x v="0"/>
    <n v="3.1"/>
  </r>
  <r>
    <x v="0"/>
    <n v="6.3"/>
  </r>
  <r>
    <x v="0"/>
    <n v="5.7"/>
  </r>
  <r>
    <x v="0"/>
    <n v="7.1"/>
  </r>
  <r>
    <x v="0"/>
    <n v="7"/>
  </r>
  <r>
    <x v="0"/>
    <n v="6.1"/>
  </r>
  <r>
    <x v="0"/>
    <n v="6.6"/>
  </r>
  <r>
    <x v="0"/>
    <n v="7.8"/>
  </r>
  <r>
    <x v="0"/>
    <n v="8.3000000000000007"/>
  </r>
  <r>
    <x v="0"/>
    <n v="3.9"/>
  </r>
  <r>
    <x v="0"/>
    <n v="7"/>
  </r>
  <r>
    <x v="0"/>
    <n v="6.7"/>
  </r>
  <r>
    <x v="0"/>
    <n v="7.3"/>
  </r>
  <r>
    <x v="0"/>
    <n v="6.3"/>
  </r>
  <r>
    <x v="0"/>
    <n v="7.8"/>
  </r>
  <r>
    <x v="0"/>
    <n v="7.3"/>
  </r>
  <r>
    <x v="0"/>
    <n v="7.6"/>
  </r>
  <r>
    <x v="0"/>
    <n v="5.3"/>
  </r>
  <r>
    <x v="0"/>
    <n v="5.3"/>
  </r>
  <r>
    <x v="0"/>
    <n v="6.8"/>
  </r>
  <r>
    <x v="0"/>
    <n v="7.1"/>
  </r>
  <r>
    <x v="0"/>
    <n v="5.8"/>
  </r>
  <r>
    <x v="0"/>
    <n v="5.8"/>
  </r>
  <r>
    <x v="0"/>
    <n v="8.3000000000000007"/>
  </r>
  <r>
    <x v="0"/>
    <n v="5.6"/>
  </r>
  <r>
    <x v="0"/>
    <n v="6.8"/>
  </r>
  <r>
    <x v="0"/>
    <n v="5"/>
  </r>
  <r>
    <x v="0"/>
    <n v="7.6"/>
  </r>
  <r>
    <x v="0"/>
    <n v="6.7"/>
  </r>
  <r>
    <x v="0"/>
    <n v="6.7"/>
  </r>
  <r>
    <x v="0"/>
    <n v="5.7"/>
  </r>
  <r>
    <x v="0"/>
    <n v="5.2"/>
  </r>
  <r>
    <x v="0"/>
    <n v="7.5"/>
  </r>
  <r>
    <x v="0"/>
    <n v="7.2"/>
  </r>
  <r>
    <x v="0"/>
    <n v="5.3"/>
  </r>
  <r>
    <x v="0"/>
    <n v="6.5"/>
  </r>
  <r>
    <x v="0"/>
    <n v="5"/>
  </r>
  <r>
    <x v="0"/>
    <n v="6.1"/>
  </r>
  <r>
    <x v="0"/>
    <n v="4.4000000000000004"/>
  </r>
  <r>
    <x v="0"/>
    <n v="7.5"/>
  </r>
  <r>
    <x v="0"/>
    <n v="5.7"/>
  </r>
  <r>
    <x v="0"/>
    <n v="5.5"/>
  </r>
  <r>
    <x v="0"/>
    <n v="7.1"/>
  </r>
  <r>
    <x v="0"/>
    <n v="5.9"/>
  </r>
  <r>
    <x v="0"/>
    <n v="6.7"/>
  </r>
  <r>
    <x v="0"/>
    <n v="7"/>
  </r>
  <r>
    <x v="0"/>
    <n v="7.9"/>
  </r>
  <r>
    <x v="0"/>
    <n v="6.9"/>
  </r>
  <r>
    <x v="15"/>
    <n v="7.3"/>
  </r>
  <r>
    <x v="0"/>
    <n v="7.3"/>
  </r>
  <r>
    <x v="0"/>
    <n v="3.5"/>
  </r>
  <r>
    <x v="0"/>
    <n v="7.8"/>
  </r>
  <r>
    <x v="0"/>
    <n v="6.7"/>
  </r>
  <r>
    <x v="0"/>
    <n v="6.4"/>
  </r>
  <r>
    <x v="0"/>
    <n v="7.1"/>
  </r>
  <r>
    <x v="14"/>
    <n v="7.8"/>
  </r>
  <r>
    <x v="0"/>
    <n v="5.9"/>
  </r>
  <r>
    <x v="0"/>
    <n v="7.2"/>
  </r>
  <r>
    <x v="0"/>
    <n v="6.2"/>
  </r>
  <r>
    <x v="0"/>
    <n v="6.7"/>
  </r>
  <r>
    <x v="0"/>
    <n v="7.6"/>
  </r>
  <r>
    <x v="0"/>
    <n v="6.2"/>
  </r>
  <r>
    <x v="0"/>
    <n v="6.5"/>
  </r>
  <r>
    <x v="0"/>
    <n v="8.1"/>
  </r>
  <r>
    <x v="0"/>
    <n v="6.3"/>
  </r>
  <r>
    <x v="0"/>
    <n v="4.4000000000000004"/>
  </r>
  <r>
    <x v="0"/>
    <n v="6"/>
  </r>
  <r>
    <x v="0"/>
    <n v="7.6"/>
  </r>
  <r>
    <x v="0"/>
    <n v="8.4"/>
  </r>
  <r>
    <x v="0"/>
    <n v="7.9"/>
  </r>
  <r>
    <x v="0"/>
    <n v="5.6"/>
  </r>
  <r>
    <x v="0"/>
    <n v="6.5"/>
  </r>
  <r>
    <x v="0"/>
    <n v="7.5"/>
  </r>
  <r>
    <x v="0"/>
    <n v="6.3"/>
  </r>
  <r>
    <x v="0"/>
    <n v="7.9"/>
  </r>
  <r>
    <x v="0"/>
    <n v="5.0999999999999996"/>
  </r>
  <r>
    <x v="0"/>
    <n v="6.7"/>
  </r>
  <r>
    <x v="0"/>
    <n v="6.7"/>
  </r>
  <r>
    <x v="0"/>
    <n v="5.6"/>
  </r>
  <r>
    <x v="0"/>
    <n v="5.6"/>
  </r>
  <r>
    <x v="0"/>
    <n v="6.2"/>
  </r>
  <r>
    <x v="0"/>
    <n v="5.6"/>
  </r>
  <r>
    <x v="0"/>
    <n v="6.4"/>
  </r>
  <r>
    <x v="0"/>
    <n v="5.6"/>
  </r>
  <r>
    <x v="0"/>
    <n v="7.4"/>
  </r>
  <r>
    <x v="0"/>
    <n v="7.2"/>
  </r>
  <r>
    <x v="0"/>
    <n v="4.9000000000000004"/>
  </r>
  <r>
    <x v="0"/>
    <n v="7.5"/>
  </r>
  <r>
    <x v="0"/>
    <n v="4.8"/>
  </r>
  <r>
    <x v="0"/>
    <n v="3.1"/>
  </r>
  <r>
    <x v="0"/>
    <n v="5.8"/>
  </r>
  <r>
    <x v="0"/>
    <n v="6.7"/>
  </r>
  <r>
    <x v="0"/>
    <n v="6.5"/>
  </r>
  <r>
    <x v="0"/>
    <n v="5.9"/>
  </r>
  <r>
    <x v="0"/>
    <n v="5.5"/>
  </r>
  <r>
    <x v="0"/>
    <n v="3.6"/>
  </r>
  <r>
    <x v="0"/>
    <n v="7.4"/>
  </r>
  <r>
    <x v="0"/>
    <n v="3"/>
  </r>
  <r>
    <x v="0"/>
    <n v="7.6"/>
  </r>
  <r>
    <x v="0"/>
    <n v="6.4"/>
  </r>
  <r>
    <x v="0"/>
    <n v="6.9"/>
  </r>
  <r>
    <x v="0"/>
    <n v="5.5"/>
  </r>
  <r>
    <x v="0"/>
    <n v="4.0999999999999996"/>
  </r>
  <r>
    <x v="0"/>
    <n v="6.8"/>
  </r>
  <r>
    <x v="0"/>
    <n v="6.5"/>
  </r>
  <r>
    <x v="0"/>
    <n v="7.4"/>
  </r>
  <r>
    <x v="0"/>
    <n v="7.7"/>
  </r>
  <r>
    <x v="0"/>
    <n v="7.1"/>
  </r>
  <r>
    <x v="0"/>
    <n v="6.3"/>
  </r>
  <r>
    <x v="0"/>
    <n v="7.6"/>
  </r>
  <r>
    <x v="0"/>
    <n v="8"/>
  </r>
  <r>
    <x v="0"/>
    <n v="7.3"/>
  </r>
  <r>
    <x v="0"/>
    <n v="7.6"/>
  </r>
  <r>
    <x v="0"/>
    <n v="7.8"/>
  </r>
  <r>
    <x v="0"/>
    <n v="6.5"/>
  </r>
  <r>
    <x v="0"/>
    <n v="6.4"/>
  </r>
  <r>
    <x v="0"/>
    <n v="8"/>
  </r>
  <r>
    <x v="0"/>
    <n v="4.8"/>
  </r>
  <r>
    <x v="0"/>
    <n v="7.8"/>
  </r>
  <r>
    <x v="0"/>
    <n v="5.9"/>
  </r>
  <r>
    <x v="0"/>
    <n v="5.4"/>
  </r>
  <r>
    <x v="0"/>
    <n v="3.3"/>
  </r>
  <r>
    <x v="3"/>
    <n v="8.1999999999999993"/>
  </r>
  <r>
    <x v="0"/>
    <n v="5.4"/>
  </r>
  <r>
    <x v="0"/>
    <n v="6.4"/>
  </r>
  <r>
    <x v="0"/>
    <n v="4.8"/>
  </r>
  <r>
    <x v="0"/>
    <n v="5.9"/>
  </r>
  <r>
    <x v="0"/>
    <n v="5.5"/>
  </r>
  <r>
    <x v="0"/>
    <n v="7.9"/>
  </r>
  <r>
    <x v="0"/>
    <n v="4.9000000000000004"/>
  </r>
  <r>
    <x v="0"/>
    <n v="7.2"/>
  </r>
  <r>
    <x v="0"/>
    <n v="5.3"/>
  </r>
  <r>
    <x v="0"/>
    <n v="7.2"/>
  </r>
  <r>
    <x v="0"/>
    <n v="5.0999999999999996"/>
  </r>
  <r>
    <x v="0"/>
    <n v="5.6"/>
  </r>
  <r>
    <x v="0"/>
    <n v="7.6"/>
  </r>
  <r>
    <x v="0"/>
    <n v="7.2"/>
  </r>
  <r>
    <x v="0"/>
    <n v="5.7"/>
  </r>
  <r>
    <x v="0"/>
    <n v="5.2"/>
  </r>
  <r>
    <x v="0"/>
    <n v="7.7"/>
  </r>
  <r>
    <x v="0"/>
    <n v="7"/>
  </r>
  <r>
    <x v="0"/>
    <n v="6"/>
  </r>
  <r>
    <x v="0"/>
    <n v="6.6"/>
  </r>
  <r>
    <x v="0"/>
    <n v="6.8"/>
  </r>
  <r>
    <x v="0"/>
    <n v="7.2"/>
  </r>
  <r>
    <x v="0"/>
    <n v="7.2"/>
  </r>
  <r>
    <x v="0"/>
    <n v="2.8"/>
  </r>
  <r>
    <x v="0"/>
    <n v="6.6"/>
  </r>
  <r>
    <x v="0"/>
    <n v="6.7"/>
  </r>
  <r>
    <x v="0"/>
    <n v="7"/>
  </r>
  <r>
    <x v="0"/>
    <n v="4.4000000000000004"/>
  </r>
  <r>
    <x v="0"/>
    <n v="6.2"/>
  </r>
  <r>
    <x v="0"/>
    <n v="7.3"/>
  </r>
  <r>
    <x v="0"/>
    <n v="5.0999999999999996"/>
  </r>
  <r>
    <x v="0"/>
    <n v="6.6"/>
  </r>
  <r>
    <x v="0"/>
    <n v="4.5"/>
  </r>
  <r>
    <x v="0"/>
    <n v="5.9"/>
  </r>
  <r>
    <x v="4"/>
    <n v="6.6"/>
  </r>
  <r>
    <x v="0"/>
    <n v="6.5"/>
  </r>
  <r>
    <x v="0"/>
    <n v="7.3"/>
  </r>
  <r>
    <x v="0"/>
    <n v="7.5"/>
  </r>
  <r>
    <x v="0"/>
    <n v="5.9"/>
  </r>
  <r>
    <x v="0"/>
    <n v="7.4"/>
  </r>
  <r>
    <x v="0"/>
    <n v="6.9"/>
  </r>
  <r>
    <x v="1"/>
    <n v="7.9"/>
  </r>
  <r>
    <x v="0"/>
    <n v="8.4"/>
  </r>
  <r>
    <x v="0"/>
    <n v="8"/>
  </r>
  <r>
    <x v="0"/>
    <n v="6"/>
  </r>
  <r>
    <x v="0"/>
    <n v="6.8"/>
  </r>
  <r>
    <x v="0"/>
    <n v="7.8"/>
  </r>
  <r>
    <x v="0"/>
    <n v="8.1"/>
  </r>
  <r>
    <x v="0"/>
    <n v="6.1"/>
  </r>
  <r>
    <x v="0"/>
    <n v="6.2"/>
  </r>
  <r>
    <x v="0"/>
    <n v="6.2"/>
  </r>
  <r>
    <x v="0"/>
    <n v="7.4"/>
  </r>
  <r>
    <x v="0"/>
    <n v="6.6"/>
  </r>
  <r>
    <x v="0"/>
    <n v="7.3"/>
  </r>
  <r>
    <x v="0"/>
    <n v="7.5"/>
  </r>
  <r>
    <x v="0"/>
    <n v="5.6"/>
  </r>
  <r>
    <x v="0"/>
    <n v="7.3"/>
  </r>
  <r>
    <x v="0"/>
    <n v="6.4"/>
  </r>
  <r>
    <x v="0"/>
    <n v="5"/>
  </r>
  <r>
    <x v="0"/>
    <n v="5.4"/>
  </r>
  <r>
    <x v="0"/>
    <n v="7.1"/>
  </r>
  <r>
    <x v="0"/>
    <n v="5.3"/>
  </r>
  <r>
    <x v="0"/>
    <n v="6.5"/>
  </r>
  <r>
    <x v="0"/>
    <n v="6.2"/>
  </r>
  <r>
    <x v="0"/>
    <n v="6.4"/>
  </r>
  <r>
    <x v="0"/>
    <n v="6.9"/>
  </r>
  <r>
    <x v="0"/>
    <n v="5.7"/>
  </r>
  <r>
    <x v="0"/>
    <n v="7.7"/>
  </r>
  <r>
    <x v="0"/>
    <n v="5.6"/>
  </r>
  <r>
    <x v="0"/>
    <n v="7.7"/>
  </r>
  <r>
    <x v="0"/>
    <n v="5.0999999999999996"/>
  </r>
  <r>
    <x v="0"/>
    <n v="6.8"/>
  </r>
  <r>
    <x v="0"/>
    <n v="8.4"/>
  </r>
  <r>
    <x v="0"/>
    <n v="4.9000000000000004"/>
  </r>
  <r>
    <x v="0"/>
    <n v="7.1"/>
  </r>
  <r>
    <x v="0"/>
    <n v="6.6"/>
  </r>
  <r>
    <x v="0"/>
    <n v="6.1"/>
  </r>
  <r>
    <x v="0"/>
    <n v="4.0999999999999996"/>
  </r>
  <r>
    <x v="0"/>
    <n v="8.1"/>
  </r>
  <r>
    <x v="0"/>
    <n v="7.6"/>
  </r>
  <r>
    <x v="0"/>
    <n v="7.8"/>
  </r>
  <r>
    <x v="0"/>
    <n v="4.5999999999999996"/>
  </r>
  <r>
    <x v="0"/>
    <n v="6"/>
  </r>
  <r>
    <x v="0"/>
    <n v="7"/>
  </r>
  <r>
    <x v="0"/>
    <n v="6.7"/>
  </r>
  <r>
    <x v="0"/>
    <n v="6.4"/>
  </r>
  <r>
    <x v="0"/>
    <n v="7.2"/>
  </r>
  <r>
    <x v="0"/>
    <n v="7.4"/>
  </r>
  <r>
    <x v="0"/>
    <n v="4.8"/>
  </r>
  <r>
    <x v="0"/>
    <n v="4"/>
  </r>
  <r>
    <x v="0"/>
    <n v="6.2"/>
  </r>
  <r>
    <x v="0"/>
    <n v="7.7"/>
  </r>
  <r>
    <x v="0"/>
    <n v="6.7"/>
  </r>
  <r>
    <x v="0"/>
    <n v="7.9"/>
  </r>
  <r>
    <x v="0"/>
    <n v="7.9"/>
  </r>
  <r>
    <x v="0"/>
    <n v="5.5"/>
  </r>
  <r>
    <x v="0"/>
    <n v="6.2"/>
  </r>
  <r>
    <x v="0"/>
    <n v="5.0999999999999996"/>
  </r>
  <r>
    <x v="0"/>
    <n v="4.0999999999999996"/>
  </r>
  <r>
    <x v="0"/>
    <n v="6.7"/>
  </r>
  <r>
    <x v="0"/>
    <n v="4.7"/>
  </r>
  <r>
    <x v="0"/>
    <n v="6.4"/>
  </r>
  <r>
    <x v="0"/>
    <n v="6.3"/>
  </r>
  <r>
    <x v="0"/>
    <n v="5.5"/>
  </r>
  <r>
    <x v="0"/>
    <n v="7.3"/>
  </r>
  <r>
    <x v="0"/>
    <n v="6.3"/>
  </r>
  <r>
    <x v="0"/>
    <n v="4.9000000000000004"/>
  </r>
  <r>
    <x v="0"/>
    <n v="7.6"/>
  </r>
  <r>
    <x v="0"/>
    <n v="6"/>
  </r>
  <r>
    <x v="0"/>
    <n v="6.2"/>
  </r>
  <r>
    <x v="0"/>
    <n v="6.8"/>
  </r>
  <r>
    <x v="0"/>
    <n v="4.5"/>
  </r>
  <r>
    <x v="0"/>
    <n v="5.7"/>
  </r>
  <r>
    <x v="0"/>
    <n v="4.5999999999999996"/>
  </r>
  <r>
    <x v="0"/>
    <n v="6.2"/>
  </r>
  <r>
    <x v="0"/>
    <n v="7"/>
  </r>
  <r>
    <x v="0"/>
    <n v="6.9"/>
  </r>
  <r>
    <x v="0"/>
    <n v="6.7"/>
  </r>
  <r>
    <x v="0"/>
    <n v="5.6"/>
  </r>
  <r>
    <x v="0"/>
    <n v="6.6"/>
  </r>
  <r>
    <x v="0"/>
    <n v="6.4"/>
  </r>
  <r>
    <x v="0"/>
    <n v="2.8"/>
  </r>
  <r>
    <x v="0"/>
    <n v="5.4"/>
  </r>
  <r>
    <x v="0"/>
    <n v="5"/>
  </r>
  <r>
    <x v="0"/>
    <n v="5.0999999999999996"/>
  </r>
  <r>
    <x v="0"/>
    <n v="8"/>
  </r>
  <r>
    <x v="0"/>
    <n v="5.9"/>
  </r>
  <r>
    <x v="0"/>
    <n v="8.1999999999999993"/>
  </r>
  <r>
    <x v="0"/>
    <n v="7"/>
  </r>
  <r>
    <x v="0"/>
    <n v="6.6"/>
  </r>
  <r>
    <x v="0"/>
    <n v="6.7"/>
  </r>
  <r>
    <x v="0"/>
    <n v="5.5"/>
  </r>
  <r>
    <x v="0"/>
    <n v="4.9000000000000004"/>
  </r>
  <r>
    <x v="0"/>
    <n v="6.9"/>
  </r>
  <r>
    <x v="0"/>
    <n v="5.6"/>
  </r>
  <r>
    <x v="0"/>
    <n v="8"/>
  </r>
  <r>
    <x v="0"/>
    <n v="5.3"/>
  </r>
  <r>
    <x v="0"/>
    <n v="6.2"/>
  </r>
  <r>
    <x v="0"/>
    <n v="5.3"/>
  </r>
  <r>
    <x v="0"/>
    <n v="6.6"/>
  </r>
  <r>
    <x v="0"/>
    <n v="7.2"/>
  </r>
  <r>
    <x v="0"/>
    <n v="4.5999999999999996"/>
  </r>
  <r>
    <x v="0"/>
    <n v="7.5"/>
  </r>
  <r>
    <x v="0"/>
    <n v="6.5"/>
  </r>
  <r>
    <x v="0"/>
    <n v="7.6"/>
  </r>
  <r>
    <x v="0"/>
    <n v="6.2"/>
  </r>
  <r>
    <x v="0"/>
    <n v="8"/>
  </r>
  <r>
    <x v="0"/>
    <n v="6.3"/>
  </r>
  <r>
    <x v="0"/>
    <n v="7.2"/>
  </r>
  <r>
    <x v="0"/>
    <n v="6.7"/>
  </r>
  <r>
    <x v="0"/>
    <n v="5.3"/>
  </r>
  <r>
    <x v="0"/>
    <n v="6.3"/>
  </r>
  <r>
    <x v="0"/>
    <n v="6.5"/>
  </r>
  <r>
    <x v="14"/>
    <n v="8.3000000000000007"/>
  </r>
  <r>
    <x v="4"/>
    <n v="7.2"/>
  </r>
  <r>
    <x v="0"/>
    <n v="6.8"/>
  </r>
  <r>
    <x v="1"/>
    <n v="6.4"/>
  </r>
  <r>
    <x v="0"/>
    <n v="6.9"/>
  </r>
  <r>
    <x v="16"/>
    <n v="6.2"/>
  </r>
  <r>
    <x v="0"/>
    <n v="6.1"/>
  </r>
  <r>
    <x v="0"/>
    <n v="5.0999999999999996"/>
  </r>
  <r>
    <x v="0"/>
    <n v="4.5"/>
  </r>
  <r>
    <x v="0"/>
    <n v="5.9"/>
  </r>
  <r>
    <x v="0"/>
    <n v="8.1"/>
  </r>
  <r>
    <x v="0"/>
    <n v="5.7"/>
  </r>
  <r>
    <x v="0"/>
    <n v="6.8"/>
  </r>
  <r>
    <x v="4"/>
    <n v="7.5"/>
  </r>
  <r>
    <x v="0"/>
    <n v="8.3000000000000007"/>
  </r>
  <r>
    <x v="0"/>
    <n v="7.4"/>
  </r>
  <r>
    <x v="0"/>
    <n v="8"/>
  </r>
  <r>
    <x v="0"/>
    <n v="6.9"/>
  </r>
  <r>
    <x v="0"/>
    <n v="6.9"/>
  </r>
  <r>
    <x v="0"/>
    <n v="5.5"/>
  </r>
  <r>
    <x v="0"/>
    <n v="7.2"/>
  </r>
  <r>
    <x v="0"/>
    <n v="6.9"/>
  </r>
  <r>
    <x v="0"/>
    <n v="5.5"/>
  </r>
  <r>
    <x v="0"/>
    <n v="5.2"/>
  </r>
  <r>
    <x v="0"/>
    <n v="7.1"/>
  </r>
  <r>
    <x v="0"/>
    <n v="5.5"/>
  </r>
  <r>
    <x v="0"/>
    <n v="6.7"/>
  </r>
  <r>
    <x v="0"/>
    <n v="5"/>
  </r>
  <r>
    <x v="0"/>
    <n v="6.4"/>
  </r>
  <r>
    <x v="0"/>
    <n v="6.6"/>
  </r>
  <r>
    <x v="0"/>
    <n v="5.9"/>
  </r>
  <r>
    <x v="0"/>
    <n v="5.7"/>
  </r>
  <r>
    <x v="0"/>
    <n v="4.5"/>
  </r>
  <r>
    <x v="0"/>
    <n v="5"/>
  </r>
  <r>
    <x v="0"/>
    <n v="4.5999999999999996"/>
  </r>
  <r>
    <x v="0"/>
    <n v="6.5"/>
  </r>
  <r>
    <x v="0"/>
    <n v="4.9000000000000004"/>
  </r>
  <r>
    <x v="0"/>
    <n v="6"/>
  </r>
  <r>
    <x v="0"/>
    <n v="6.9"/>
  </r>
  <r>
    <x v="0"/>
    <n v="5.7"/>
  </r>
  <r>
    <x v="0"/>
    <n v="6.9"/>
  </r>
  <r>
    <x v="0"/>
    <n v="4.4000000000000004"/>
  </r>
  <r>
    <x v="0"/>
    <n v="7"/>
  </r>
  <r>
    <x v="0"/>
    <n v="5.4"/>
  </r>
  <r>
    <x v="0"/>
    <n v="5.4"/>
  </r>
  <r>
    <x v="0"/>
    <n v="7.6"/>
  </r>
  <r>
    <x v="0"/>
    <n v="5.9"/>
  </r>
  <r>
    <x v="0"/>
    <n v="6.6"/>
  </r>
  <r>
    <x v="0"/>
    <n v="6.7"/>
  </r>
  <r>
    <x v="0"/>
    <n v="3.9"/>
  </r>
  <r>
    <x v="0"/>
    <n v="5.7"/>
  </r>
  <r>
    <x v="0"/>
    <n v="6.5"/>
  </r>
  <r>
    <x v="0"/>
    <n v="6.8"/>
  </r>
  <r>
    <x v="0"/>
    <n v="7.3"/>
  </r>
  <r>
    <x v="0"/>
    <n v="7"/>
  </r>
  <r>
    <x v="0"/>
    <n v="6.5"/>
  </r>
  <r>
    <x v="0"/>
    <n v="7.7"/>
  </r>
  <r>
    <x v="0"/>
    <n v="7.7"/>
  </r>
  <r>
    <x v="0"/>
    <n v="6.8"/>
  </r>
  <r>
    <x v="0"/>
    <n v="7.4"/>
  </r>
  <r>
    <x v="0"/>
    <n v="5.0999999999999996"/>
  </r>
  <r>
    <x v="0"/>
    <n v="7.4"/>
  </r>
  <r>
    <x v="0"/>
    <n v="7.2"/>
  </r>
  <r>
    <x v="14"/>
    <n v="8.3000000000000007"/>
  </r>
  <r>
    <x v="3"/>
    <n v="8.1"/>
  </r>
  <r>
    <x v="0"/>
    <n v="7.3"/>
  </r>
  <r>
    <x v="0"/>
    <n v="3.6"/>
  </r>
  <r>
    <x v="0"/>
    <n v="1.6"/>
  </r>
  <r>
    <x v="0"/>
    <n v="8"/>
  </r>
  <r>
    <x v="0"/>
    <n v="9"/>
  </r>
  <r>
    <x v="0"/>
    <n v="6.1"/>
  </r>
  <r>
    <x v="0"/>
    <n v="5.7"/>
  </r>
  <r>
    <x v="0"/>
    <n v="6.8"/>
  </r>
  <r>
    <x v="0"/>
    <n v="5.5"/>
  </r>
  <r>
    <x v="0"/>
    <n v="6.8"/>
  </r>
  <r>
    <x v="0"/>
    <n v="7.3"/>
  </r>
  <r>
    <x v="0"/>
    <n v="6.1"/>
  </r>
  <r>
    <x v="0"/>
    <n v="7.2"/>
  </r>
  <r>
    <x v="0"/>
    <n v="5.9"/>
  </r>
  <r>
    <x v="0"/>
    <n v="6.1"/>
  </r>
  <r>
    <x v="0"/>
    <n v="6.8"/>
  </r>
  <r>
    <x v="0"/>
    <n v="7.7"/>
  </r>
  <r>
    <x v="0"/>
    <n v="4.9000000000000004"/>
  </r>
  <r>
    <x v="0"/>
    <n v="6.1"/>
  </r>
  <r>
    <x v="0"/>
    <n v="2.5"/>
  </r>
  <r>
    <x v="0"/>
    <n v="6.1"/>
  </r>
  <r>
    <x v="0"/>
    <n v="5.9"/>
  </r>
  <r>
    <x v="0"/>
    <n v="5.7"/>
  </r>
  <r>
    <x v="0"/>
    <n v="5.6"/>
  </r>
  <r>
    <x v="0"/>
    <n v="7.2"/>
  </r>
  <r>
    <x v="0"/>
    <n v="7.7"/>
  </r>
  <r>
    <x v="0"/>
    <n v="7.8"/>
  </r>
  <r>
    <x v="0"/>
    <n v="6.1"/>
  </r>
  <r>
    <x v="0"/>
    <n v="5.8"/>
  </r>
  <r>
    <x v="0"/>
    <n v="6.5"/>
  </r>
  <r>
    <x v="9"/>
    <n v="7.9"/>
  </r>
  <r>
    <x v="0"/>
    <n v="6.3"/>
  </r>
  <r>
    <x v="0"/>
    <n v="8.3000000000000007"/>
  </r>
  <r>
    <x v="0"/>
    <n v="6.4"/>
  </r>
  <r>
    <x v="0"/>
    <n v="6.7"/>
  </r>
  <r>
    <x v="0"/>
    <n v="6.1"/>
  </r>
  <r>
    <x v="0"/>
    <n v="6"/>
  </r>
  <r>
    <x v="0"/>
    <n v="5.8"/>
  </r>
  <r>
    <x v="0"/>
    <n v="5.6"/>
  </r>
  <r>
    <x v="0"/>
    <n v="6.1"/>
  </r>
  <r>
    <x v="0"/>
    <n v="5.9"/>
  </r>
  <r>
    <x v="4"/>
    <n v="7.3"/>
  </r>
  <r>
    <x v="0"/>
    <n v="6.8"/>
  </r>
  <r>
    <x v="0"/>
    <n v="5.7"/>
  </r>
  <r>
    <x v="4"/>
    <n v="7.3"/>
  </r>
  <r>
    <x v="0"/>
    <n v="6.3"/>
  </r>
  <r>
    <x v="0"/>
    <n v="5.9"/>
  </r>
  <r>
    <x v="0"/>
    <n v="7.1"/>
  </r>
  <r>
    <x v="0"/>
    <n v="8"/>
  </r>
  <r>
    <x v="0"/>
    <n v="5.0999999999999996"/>
  </r>
  <r>
    <x v="0"/>
    <n v="7.1"/>
  </r>
  <r>
    <x v="0"/>
    <n v="6.5"/>
  </r>
  <r>
    <x v="0"/>
    <n v="4.5"/>
  </r>
  <r>
    <x v="0"/>
    <n v="6.6"/>
  </r>
  <r>
    <x v="17"/>
    <n v="4.3"/>
  </r>
  <r>
    <x v="0"/>
    <n v="6.7"/>
  </r>
  <r>
    <x v="0"/>
    <n v="5.4"/>
  </r>
  <r>
    <x v="0"/>
    <n v="6.6"/>
  </r>
  <r>
    <x v="0"/>
    <n v="7.3"/>
  </r>
  <r>
    <x v="0"/>
    <n v="6.9"/>
  </r>
  <r>
    <x v="0"/>
    <n v="8"/>
  </r>
  <r>
    <x v="0"/>
    <n v="7.8"/>
  </r>
  <r>
    <x v="0"/>
    <n v="6.1"/>
  </r>
  <r>
    <x v="0"/>
    <n v="5.0999999999999996"/>
  </r>
  <r>
    <x v="0"/>
    <n v="7.4"/>
  </r>
  <r>
    <x v="0"/>
    <n v="7.8"/>
  </r>
  <r>
    <x v="0"/>
    <n v="8"/>
  </r>
  <r>
    <x v="0"/>
    <n v="6.7"/>
  </r>
  <r>
    <x v="0"/>
    <n v="6.6"/>
  </r>
  <r>
    <x v="0"/>
    <n v="6.4"/>
  </r>
  <r>
    <x v="0"/>
    <n v="6.7"/>
  </r>
  <r>
    <x v="0"/>
    <n v="6.2"/>
  </r>
  <r>
    <x v="0"/>
    <n v="7.3"/>
  </r>
  <r>
    <x v="18"/>
    <n v="8.1"/>
  </r>
  <r>
    <x v="0"/>
    <n v="7"/>
  </r>
  <r>
    <x v="0"/>
    <n v="8"/>
  </r>
  <r>
    <x v="0"/>
    <n v="8"/>
  </r>
  <r>
    <x v="0"/>
    <n v="7"/>
  </r>
  <r>
    <x v="4"/>
    <n v="7.9"/>
  </r>
  <r>
    <x v="0"/>
    <n v="5.9"/>
  </r>
  <r>
    <x v="0"/>
    <n v="6.6"/>
  </r>
  <r>
    <x v="0"/>
    <n v="6.3"/>
  </r>
  <r>
    <x v="0"/>
    <n v="7.7"/>
  </r>
  <r>
    <x v="0"/>
    <n v="6.9"/>
  </r>
  <r>
    <x v="0"/>
    <n v="7.1"/>
  </r>
  <r>
    <x v="0"/>
    <n v="7.4"/>
  </r>
  <r>
    <x v="0"/>
    <n v="6.5"/>
  </r>
  <r>
    <x v="0"/>
    <n v="6.5"/>
  </r>
  <r>
    <x v="0"/>
    <n v="6.8"/>
  </r>
  <r>
    <x v="0"/>
    <n v="7.5"/>
  </r>
  <r>
    <x v="0"/>
    <n v="6.6"/>
  </r>
  <r>
    <x v="0"/>
    <n v="7.1"/>
  </r>
  <r>
    <x v="0"/>
    <n v="6.6"/>
  </r>
  <r>
    <x v="0"/>
    <n v="7"/>
  </r>
  <r>
    <x v="0"/>
    <n v="3.3"/>
  </r>
  <r>
    <x v="0"/>
    <n v="6.7"/>
  </r>
  <r>
    <x v="0"/>
    <n v="6.8"/>
  </r>
  <r>
    <x v="0"/>
    <n v="6"/>
  </r>
  <r>
    <x v="0"/>
    <n v="5.4"/>
  </r>
  <r>
    <x v="0"/>
    <n v="4.3"/>
  </r>
  <r>
    <x v="0"/>
    <n v="6.2"/>
  </r>
  <r>
    <x v="0"/>
    <n v="7.7"/>
  </r>
  <r>
    <x v="0"/>
    <n v="7.4"/>
  </r>
  <r>
    <x v="0"/>
    <n v="5.9"/>
  </r>
  <r>
    <x v="0"/>
    <n v="7.8"/>
  </r>
  <r>
    <x v="0"/>
    <n v="7.4"/>
  </r>
  <r>
    <x v="0"/>
    <n v="6.5"/>
  </r>
  <r>
    <x v="0"/>
    <n v="7"/>
  </r>
  <r>
    <x v="0"/>
    <n v="7.6"/>
  </r>
  <r>
    <x v="0"/>
    <n v="6.9"/>
  </r>
  <r>
    <x v="0"/>
    <n v="5.3"/>
  </r>
  <r>
    <x v="0"/>
    <n v="6.4"/>
  </r>
  <r>
    <x v="0"/>
    <n v="7.8"/>
  </r>
  <r>
    <x v="0"/>
    <n v="6.7"/>
  </r>
  <r>
    <x v="0"/>
    <n v="5.3"/>
  </r>
  <r>
    <x v="0"/>
    <n v="6.3"/>
  </r>
  <r>
    <x v="0"/>
    <n v="7"/>
  </r>
  <r>
    <x v="0"/>
    <n v="6.6"/>
  </r>
  <r>
    <x v="14"/>
    <n v="8.4"/>
  </r>
  <r>
    <x v="0"/>
    <n v="5.4"/>
  </r>
  <r>
    <x v="0"/>
    <n v="7.8"/>
  </r>
  <r>
    <x v="1"/>
    <n v="7.6"/>
  </r>
  <r>
    <x v="0"/>
    <n v="6.6"/>
  </r>
  <r>
    <x v="0"/>
    <n v="6.4"/>
  </r>
  <r>
    <x v="0"/>
    <n v="7"/>
  </r>
  <r>
    <x v="0"/>
    <n v="5.7"/>
  </r>
  <r>
    <x v="0"/>
    <n v="5.9"/>
  </r>
  <r>
    <x v="0"/>
    <n v="6.3"/>
  </r>
  <r>
    <x v="0"/>
    <n v="6.3"/>
  </r>
  <r>
    <x v="0"/>
    <n v="6.2"/>
  </r>
  <r>
    <x v="0"/>
    <n v="2.1"/>
  </r>
  <r>
    <x v="0"/>
    <n v="5"/>
  </r>
  <r>
    <x v="0"/>
    <n v="5.3"/>
  </r>
  <r>
    <x v="0"/>
    <n v="7.1"/>
  </r>
  <r>
    <x v="0"/>
    <n v="7"/>
  </r>
  <r>
    <x v="18"/>
    <n v="7"/>
  </r>
  <r>
    <x v="0"/>
    <n v="7.1"/>
  </r>
  <r>
    <x v="0"/>
    <n v="7"/>
  </r>
  <r>
    <x v="11"/>
    <n v="7.7"/>
  </r>
  <r>
    <x v="0"/>
    <n v="7.1"/>
  </r>
  <r>
    <x v="0"/>
    <n v="6.8"/>
  </r>
  <r>
    <x v="8"/>
    <n v="7.5"/>
  </r>
  <r>
    <x v="0"/>
    <n v="6.3"/>
  </r>
  <r>
    <x v="0"/>
    <n v="7.3"/>
  </r>
  <r>
    <x v="0"/>
    <n v="6.8"/>
  </r>
  <r>
    <x v="0"/>
    <n v="7.2"/>
  </r>
  <r>
    <x v="0"/>
    <n v="6.4"/>
  </r>
  <r>
    <x v="0"/>
    <n v="6"/>
  </r>
  <r>
    <x v="0"/>
    <n v="6.4"/>
  </r>
  <r>
    <x v="0"/>
    <n v="7.5"/>
  </r>
  <r>
    <x v="19"/>
    <n v="7.1"/>
  </r>
  <r>
    <x v="0"/>
    <n v="4.5999999999999996"/>
  </r>
  <r>
    <x v="1"/>
    <n v="7.7"/>
  </r>
  <r>
    <x v="0"/>
    <n v="5.6"/>
  </r>
  <r>
    <x v="0"/>
    <n v="8.3000000000000007"/>
  </r>
  <r>
    <x v="0"/>
    <n v="6.6"/>
  </r>
  <r>
    <x v="0"/>
    <n v="7.2"/>
  </r>
  <r>
    <x v="0"/>
    <n v="8.6999999999999993"/>
  </r>
  <r>
    <x v="0"/>
    <n v="6"/>
  </r>
  <r>
    <x v="0"/>
    <n v="8"/>
  </r>
  <r>
    <x v="0"/>
    <n v="4.5"/>
  </r>
  <r>
    <x v="0"/>
    <n v="7.9"/>
  </r>
  <r>
    <x v="0"/>
    <n v="7.5"/>
  </r>
  <r>
    <x v="0"/>
    <n v="6.8"/>
  </r>
  <r>
    <x v="0"/>
    <n v="7.2"/>
  </r>
  <r>
    <x v="0"/>
    <n v="7.1"/>
  </r>
  <r>
    <x v="0"/>
    <n v="7.4"/>
  </r>
  <r>
    <x v="0"/>
    <n v="7.6"/>
  </r>
  <r>
    <x v="0"/>
    <n v="6.9"/>
  </r>
  <r>
    <x v="0"/>
    <n v="6"/>
  </r>
  <r>
    <x v="0"/>
    <n v="7.3"/>
  </r>
  <r>
    <x v="0"/>
    <n v="4.5999999999999996"/>
  </r>
  <r>
    <x v="0"/>
    <n v="6"/>
  </r>
  <r>
    <x v="0"/>
    <n v="5.5"/>
  </r>
  <r>
    <x v="0"/>
    <n v="7.5"/>
  </r>
  <r>
    <x v="0"/>
    <n v="6.3"/>
  </r>
  <r>
    <x v="0"/>
    <n v="5.0999999999999996"/>
  </r>
  <r>
    <x v="0"/>
    <n v="6.8"/>
  </r>
  <r>
    <x v="0"/>
    <n v="5.3"/>
  </r>
  <r>
    <x v="0"/>
    <n v="7.3"/>
  </r>
  <r>
    <x v="0"/>
    <n v="7.3"/>
  </r>
  <r>
    <x v="0"/>
    <n v="7.1"/>
  </r>
  <r>
    <x v="0"/>
    <n v="7.6"/>
  </r>
  <r>
    <x v="0"/>
    <n v="5.3"/>
  </r>
  <r>
    <x v="0"/>
    <n v="7.8"/>
  </r>
  <r>
    <x v="0"/>
    <n v="7.7"/>
  </r>
  <r>
    <x v="0"/>
    <n v="7.7"/>
  </r>
  <r>
    <x v="0"/>
    <n v="5.4"/>
  </r>
  <r>
    <x v="0"/>
    <n v="6.2"/>
  </r>
  <r>
    <x v="0"/>
    <n v="7.4"/>
  </r>
  <r>
    <x v="0"/>
    <n v="6.2"/>
  </r>
  <r>
    <x v="0"/>
    <n v="5.0999999999999996"/>
  </r>
  <r>
    <x v="0"/>
    <n v="6.8"/>
  </r>
  <r>
    <x v="0"/>
    <n v="5.8"/>
  </r>
  <r>
    <x v="0"/>
    <n v="6.4"/>
  </r>
  <r>
    <x v="20"/>
    <n v="6"/>
  </r>
  <r>
    <x v="0"/>
    <n v="6.9"/>
  </r>
  <r>
    <x v="0"/>
    <n v="5.5"/>
  </r>
  <r>
    <x v="0"/>
    <n v="5.4"/>
  </r>
  <r>
    <x v="0"/>
    <n v="8.3000000000000007"/>
  </r>
  <r>
    <x v="0"/>
    <n v="7.9"/>
  </r>
  <r>
    <x v="0"/>
    <n v="6.5"/>
  </r>
  <r>
    <x v="3"/>
    <n v="6.6"/>
  </r>
  <r>
    <x v="0"/>
    <n v="8.3000000000000007"/>
  </r>
  <r>
    <x v="0"/>
    <n v="6.2"/>
  </r>
  <r>
    <x v="0"/>
    <n v="6.9"/>
  </r>
  <r>
    <x v="0"/>
    <n v="5.9"/>
  </r>
  <r>
    <x v="0"/>
    <n v="6.1"/>
  </r>
  <r>
    <x v="0"/>
    <n v="5.8"/>
  </r>
  <r>
    <x v="0"/>
    <n v="5.9"/>
  </r>
  <r>
    <x v="0"/>
    <n v="5.5"/>
  </r>
  <r>
    <x v="0"/>
    <n v="5"/>
  </r>
  <r>
    <x v="0"/>
    <n v="7"/>
  </r>
  <r>
    <x v="0"/>
    <n v="6.4"/>
  </r>
  <r>
    <x v="0"/>
    <n v="5.9"/>
  </r>
  <r>
    <x v="0"/>
    <n v="7"/>
  </r>
  <r>
    <x v="0"/>
    <n v="6.1"/>
  </r>
  <r>
    <x v="0"/>
    <n v="6.9"/>
  </r>
  <r>
    <x v="0"/>
    <n v="7.5"/>
  </r>
  <r>
    <x v="0"/>
    <n v="7.3"/>
  </r>
  <r>
    <x v="0"/>
    <n v="6.5"/>
  </r>
  <r>
    <x v="0"/>
    <n v="6.2"/>
  </r>
  <r>
    <x v="0"/>
    <n v="6"/>
  </r>
  <r>
    <x v="0"/>
    <n v="6.3"/>
  </r>
  <r>
    <x v="0"/>
    <n v="5.8"/>
  </r>
  <r>
    <x v="0"/>
    <n v="6.1"/>
  </r>
  <r>
    <x v="0"/>
    <n v="6.9"/>
  </r>
  <r>
    <x v="0"/>
    <n v="5.4"/>
  </r>
  <r>
    <x v="0"/>
    <n v="6.7"/>
  </r>
  <r>
    <x v="0"/>
    <n v="7.4"/>
  </r>
  <r>
    <x v="0"/>
    <n v="5.6"/>
  </r>
  <r>
    <x v="0"/>
    <n v="6.5"/>
  </r>
  <r>
    <x v="0"/>
    <n v="6.5"/>
  </r>
  <r>
    <x v="0"/>
    <n v="5.8"/>
  </r>
  <r>
    <x v="0"/>
    <n v="5"/>
  </r>
  <r>
    <x v="0"/>
    <n v="5.5"/>
  </r>
  <r>
    <x v="0"/>
    <n v="6.5"/>
  </r>
  <r>
    <x v="0"/>
    <n v="7.2"/>
  </r>
  <r>
    <x v="0"/>
    <n v="5.2"/>
  </r>
  <r>
    <x v="0"/>
    <n v="5.7"/>
  </r>
  <r>
    <x v="0"/>
    <n v="4.7"/>
  </r>
  <r>
    <x v="0"/>
    <n v="5.9"/>
  </r>
  <r>
    <x v="0"/>
    <n v="6.8"/>
  </r>
  <r>
    <x v="0"/>
    <n v="5.9"/>
  </r>
  <r>
    <x v="0"/>
    <n v="7.7"/>
  </r>
  <r>
    <x v="0"/>
    <n v="4.4000000000000004"/>
  </r>
  <r>
    <x v="0"/>
    <n v="6.6"/>
  </r>
  <r>
    <x v="0"/>
    <n v="6.7"/>
  </r>
  <r>
    <x v="0"/>
    <n v="5.5"/>
  </r>
  <r>
    <x v="0"/>
    <n v="6.5"/>
  </r>
  <r>
    <x v="0"/>
    <n v="6.2"/>
  </r>
  <r>
    <x v="0"/>
    <n v="7.1"/>
  </r>
  <r>
    <x v="0"/>
    <n v="6.1"/>
  </r>
  <r>
    <x v="0"/>
    <n v="6"/>
  </r>
  <r>
    <x v="0"/>
    <n v="7.4"/>
  </r>
  <r>
    <x v="0"/>
    <n v="5.9"/>
  </r>
  <r>
    <x v="0"/>
    <n v="4.0999999999999996"/>
  </r>
  <r>
    <x v="0"/>
    <n v="5.9"/>
  </r>
  <r>
    <x v="0"/>
    <n v="7"/>
  </r>
  <r>
    <x v="0"/>
    <n v="6.8"/>
  </r>
  <r>
    <x v="0"/>
    <n v="7.4"/>
  </r>
  <r>
    <x v="0"/>
    <n v="7.1"/>
  </r>
  <r>
    <x v="0"/>
    <n v="7"/>
  </r>
  <r>
    <x v="0"/>
    <n v="5.8"/>
  </r>
  <r>
    <x v="0"/>
    <n v="7.8"/>
  </r>
  <r>
    <x v="0"/>
    <n v="6.5"/>
  </r>
  <r>
    <x v="0"/>
    <n v="7"/>
  </r>
  <r>
    <x v="0"/>
    <n v="6.3"/>
  </r>
  <r>
    <x v="0"/>
    <n v="5.3"/>
  </r>
  <r>
    <x v="0"/>
    <n v="5.5"/>
  </r>
  <r>
    <x v="0"/>
    <n v="7.4"/>
  </r>
  <r>
    <x v="0"/>
    <n v="4.3"/>
  </r>
  <r>
    <x v="0"/>
    <n v="5.2"/>
  </r>
  <r>
    <x v="0"/>
    <n v="6.7"/>
  </r>
  <r>
    <x v="0"/>
    <n v="8.6"/>
  </r>
  <r>
    <x v="0"/>
    <n v="6.1"/>
  </r>
  <r>
    <x v="0"/>
    <n v="5.8"/>
  </r>
  <r>
    <x v="4"/>
    <n v="7.7"/>
  </r>
  <r>
    <x v="0"/>
    <n v="8"/>
  </r>
  <r>
    <x v="0"/>
    <n v="5.6"/>
  </r>
  <r>
    <x v="0"/>
    <n v="6.7"/>
  </r>
  <r>
    <x v="0"/>
    <n v="6.6"/>
  </r>
  <r>
    <x v="0"/>
    <n v="4.0999999999999996"/>
  </r>
  <r>
    <x v="0"/>
    <n v="7.3"/>
  </r>
  <r>
    <x v="0"/>
    <n v="6.5"/>
  </r>
  <r>
    <x v="11"/>
    <n v="7"/>
  </r>
  <r>
    <x v="0"/>
    <n v="5.5"/>
  </r>
  <r>
    <x v="0"/>
    <n v="6.6"/>
  </r>
  <r>
    <x v="0"/>
    <n v="7.1"/>
  </r>
  <r>
    <x v="0"/>
    <n v="7.9"/>
  </r>
  <r>
    <x v="0"/>
    <n v="7.1"/>
  </r>
  <r>
    <x v="0"/>
    <n v="5.6"/>
  </r>
  <r>
    <x v="0"/>
    <n v="7.3"/>
  </r>
  <r>
    <x v="0"/>
    <n v="3.3"/>
  </r>
  <r>
    <x v="0"/>
    <n v="6.5"/>
  </r>
  <r>
    <x v="0"/>
    <n v="4.8"/>
  </r>
  <r>
    <x v="0"/>
    <n v="5.2"/>
  </r>
  <r>
    <x v="0"/>
    <n v="6.3"/>
  </r>
  <r>
    <x v="0"/>
    <n v="7.2"/>
  </r>
  <r>
    <x v="0"/>
    <n v="6.8"/>
  </r>
  <r>
    <x v="0"/>
    <n v="5.7"/>
  </r>
  <r>
    <x v="0"/>
    <n v="7.2"/>
  </r>
  <r>
    <x v="0"/>
    <n v="6.9"/>
  </r>
  <r>
    <x v="0"/>
    <n v="6.2"/>
  </r>
  <r>
    <x v="0"/>
    <n v="6.7"/>
  </r>
  <r>
    <x v="0"/>
    <n v="6.5"/>
  </r>
  <r>
    <x v="0"/>
    <n v="7.2"/>
  </r>
  <r>
    <x v="0"/>
    <n v="5.3"/>
  </r>
  <r>
    <x v="0"/>
    <n v="6.7"/>
  </r>
  <r>
    <x v="0"/>
    <n v="3.6"/>
  </r>
  <r>
    <x v="0"/>
    <n v="5.7"/>
  </r>
  <r>
    <x v="8"/>
    <n v="7.3"/>
  </r>
  <r>
    <x v="0"/>
    <n v="5"/>
  </r>
  <r>
    <x v="0"/>
    <n v="6.6"/>
  </r>
  <r>
    <x v="0"/>
    <n v="7.3"/>
  </r>
  <r>
    <x v="0"/>
    <n v="6.2"/>
  </r>
  <r>
    <x v="0"/>
    <n v="6.6"/>
  </r>
  <r>
    <x v="0"/>
    <n v="6.3"/>
  </r>
  <r>
    <x v="0"/>
    <n v="3.3"/>
  </r>
  <r>
    <x v="0"/>
    <n v="3.5"/>
  </r>
  <r>
    <x v="0"/>
    <n v="5.5"/>
  </r>
  <r>
    <x v="0"/>
    <n v="5.9"/>
  </r>
  <r>
    <x v="0"/>
    <n v="4.7"/>
  </r>
  <r>
    <x v="0"/>
    <n v="3.9"/>
  </r>
  <r>
    <x v="0"/>
    <n v="6.1"/>
  </r>
  <r>
    <x v="0"/>
    <n v="6.7"/>
  </r>
  <r>
    <x v="18"/>
    <n v="7.3"/>
  </r>
  <r>
    <x v="0"/>
    <n v="6.7"/>
  </r>
  <r>
    <x v="0"/>
    <n v="6.1"/>
  </r>
  <r>
    <x v="0"/>
    <n v="6.9"/>
  </r>
  <r>
    <x v="4"/>
    <n v="7.9"/>
  </r>
  <r>
    <x v="0"/>
    <n v="4.5"/>
  </r>
  <r>
    <x v="0"/>
    <n v="7.6"/>
  </r>
  <r>
    <x v="0"/>
    <n v="7.5"/>
  </r>
  <r>
    <x v="0"/>
    <n v="7.1"/>
  </r>
  <r>
    <x v="20"/>
    <n v="6.9"/>
  </r>
  <r>
    <x v="0"/>
    <n v="8.5"/>
  </r>
  <r>
    <x v="0"/>
    <n v="7.5"/>
  </r>
  <r>
    <x v="0"/>
    <n v="6.6"/>
  </r>
  <r>
    <x v="0"/>
    <n v="8"/>
  </r>
  <r>
    <x v="0"/>
    <n v="7"/>
  </r>
  <r>
    <x v="0"/>
    <n v="6.8"/>
  </r>
  <r>
    <x v="0"/>
    <n v="6.7"/>
  </r>
  <r>
    <x v="0"/>
    <n v="6.5"/>
  </r>
  <r>
    <x v="0"/>
    <n v="8"/>
  </r>
  <r>
    <x v="0"/>
    <n v="6.5"/>
  </r>
  <r>
    <x v="0"/>
    <n v="4.9000000000000004"/>
  </r>
  <r>
    <x v="0"/>
    <n v="7.1"/>
  </r>
  <r>
    <x v="0"/>
    <n v="7"/>
  </r>
  <r>
    <x v="0"/>
    <n v="7"/>
  </r>
  <r>
    <x v="0"/>
    <n v="4.5"/>
  </r>
  <r>
    <x v="0"/>
    <n v="7.7"/>
  </r>
  <r>
    <x v="0"/>
    <n v="6.7"/>
  </r>
  <r>
    <x v="0"/>
    <n v="7"/>
  </r>
  <r>
    <x v="0"/>
    <n v="6.5"/>
  </r>
  <r>
    <x v="0"/>
    <n v="6.2"/>
  </r>
  <r>
    <x v="0"/>
    <n v="5.7"/>
  </r>
  <r>
    <x v="0"/>
    <n v="6.4"/>
  </r>
  <r>
    <x v="0"/>
    <n v="5.4"/>
  </r>
  <r>
    <x v="16"/>
    <n v="6.6"/>
  </r>
  <r>
    <x v="0"/>
    <n v="6.1"/>
  </r>
  <r>
    <x v="0"/>
    <n v="7.6"/>
  </r>
  <r>
    <x v="0"/>
    <n v="6.2"/>
  </r>
  <r>
    <x v="0"/>
    <n v="6.6"/>
  </r>
  <r>
    <x v="21"/>
    <n v="7.3"/>
  </r>
  <r>
    <x v="0"/>
    <n v="4.2"/>
  </r>
  <r>
    <x v="0"/>
    <n v="6.5"/>
  </r>
  <r>
    <x v="0"/>
    <n v="6.5"/>
  </r>
  <r>
    <x v="0"/>
    <n v="5.7"/>
  </r>
  <r>
    <x v="0"/>
    <n v="7.3"/>
  </r>
  <r>
    <x v="0"/>
    <n v="6.9"/>
  </r>
  <r>
    <x v="0"/>
    <n v="5"/>
  </r>
  <r>
    <x v="0"/>
    <n v="7.3"/>
  </r>
  <r>
    <x v="0"/>
    <n v="6.5"/>
  </r>
  <r>
    <x v="0"/>
    <n v="2.1"/>
  </r>
  <r>
    <x v="0"/>
    <n v="7"/>
  </r>
  <r>
    <x v="20"/>
    <n v="8"/>
  </r>
  <r>
    <x v="0"/>
    <n v="7.1"/>
  </r>
  <r>
    <x v="0"/>
    <n v="6.7"/>
  </r>
  <r>
    <x v="0"/>
    <n v="8.9"/>
  </r>
  <r>
    <x v="0"/>
    <n v="7.9"/>
  </r>
  <r>
    <x v="0"/>
    <n v="5.6"/>
  </r>
  <r>
    <x v="0"/>
    <n v="8"/>
  </r>
  <r>
    <x v="0"/>
    <n v="6.2"/>
  </r>
  <r>
    <x v="0"/>
    <n v="7.9"/>
  </r>
  <r>
    <x v="0"/>
    <n v="8.1"/>
  </r>
  <r>
    <x v="0"/>
    <n v="7.6"/>
  </r>
  <r>
    <x v="0"/>
    <n v="3.5"/>
  </r>
  <r>
    <x v="0"/>
    <n v="7.6"/>
  </r>
  <r>
    <x v="0"/>
    <n v="6.5"/>
  </r>
  <r>
    <x v="0"/>
    <n v="5.6"/>
  </r>
  <r>
    <x v="0"/>
    <n v="7.7"/>
  </r>
  <r>
    <x v="0"/>
    <n v="5.2"/>
  </r>
  <r>
    <x v="0"/>
    <n v="6.1"/>
  </r>
  <r>
    <x v="0"/>
    <n v="7.4"/>
  </r>
  <r>
    <x v="0"/>
    <n v="6.8"/>
  </r>
  <r>
    <x v="0"/>
    <n v="6.4"/>
  </r>
  <r>
    <x v="0"/>
    <n v="5.7"/>
  </r>
  <r>
    <x v="0"/>
    <n v="6.7"/>
  </r>
  <r>
    <x v="0"/>
    <n v="5.6"/>
  </r>
  <r>
    <x v="0"/>
    <n v="7.6"/>
  </r>
  <r>
    <x v="0"/>
    <n v="6.5"/>
  </r>
  <r>
    <x v="0"/>
    <n v="6.3"/>
  </r>
  <r>
    <x v="0"/>
    <n v="7.1"/>
  </r>
  <r>
    <x v="0"/>
    <n v="7.1"/>
  </r>
  <r>
    <x v="0"/>
    <n v="6.9"/>
  </r>
  <r>
    <x v="0"/>
    <n v="5.4"/>
  </r>
  <r>
    <x v="0"/>
    <n v="5.0999999999999996"/>
  </r>
  <r>
    <x v="0"/>
    <n v="5.3"/>
  </r>
  <r>
    <x v="0"/>
    <n v="7.3"/>
  </r>
  <r>
    <x v="0"/>
    <n v="7.3"/>
  </r>
  <r>
    <x v="4"/>
    <n v="7.1"/>
  </r>
  <r>
    <x v="0"/>
    <n v="6"/>
  </r>
  <r>
    <x v="0"/>
    <n v="6.6"/>
  </r>
  <r>
    <x v="0"/>
    <n v="7.2"/>
  </r>
  <r>
    <x v="0"/>
    <n v="7.2"/>
  </r>
  <r>
    <x v="0"/>
    <n v="6.9"/>
  </r>
  <r>
    <x v="0"/>
    <n v="6.8"/>
  </r>
  <r>
    <x v="0"/>
    <n v="7.7"/>
  </r>
  <r>
    <x v="0"/>
    <n v="7.4"/>
  </r>
  <r>
    <x v="0"/>
    <n v="6.5"/>
  </r>
  <r>
    <x v="0"/>
    <n v="6.4"/>
  </r>
  <r>
    <x v="0"/>
    <n v="5.6"/>
  </r>
  <r>
    <x v="0"/>
    <n v="6.8"/>
  </r>
  <r>
    <x v="0"/>
    <n v="5.5"/>
  </r>
  <r>
    <x v="0"/>
    <n v="6.9"/>
  </r>
  <r>
    <x v="0"/>
    <n v="6"/>
  </r>
  <r>
    <x v="0"/>
    <n v="6.4"/>
  </r>
  <r>
    <x v="0"/>
    <n v="6.6"/>
  </r>
  <r>
    <x v="9"/>
    <n v="8.1"/>
  </r>
  <r>
    <x v="0"/>
    <n v="6.9"/>
  </r>
  <r>
    <x v="0"/>
    <n v="6.5"/>
  </r>
  <r>
    <x v="0"/>
    <n v="7.4"/>
  </r>
  <r>
    <x v="0"/>
    <n v="6.9"/>
  </r>
  <r>
    <x v="8"/>
    <n v="6.7"/>
  </r>
  <r>
    <x v="0"/>
    <n v="7.6"/>
  </r>
  <r>
    <x v="0"/>
    <n v="5.4"/>
  </r>
  <r>
    <x v="0"/>
    <n v="7.3"/>
  </r>
  <r>
    <x v="0"/>
    <n v="6"/>
  </r>
  <r>
    <x v="0"/>
    <n v="7.2"/>
  </r>
  <r>
    <x v="0"/>
    <n v="6"/>
  </r>
  <r>
    <x v="0"/>
    <n v="3.1"/>
  </r>
  <r>
    <x v="0"/>
    <n v="6.2"/>
  </r>
  <r>
    <x v="0"/>
    <n v="6.3"/>
  </r>
  <r>
    <x v="0"/>
    <n v="6.7"/>
  </r>
  <r>
    <x v="4"/>
    <n v="8"/>
  </r>
  <r>
    <x v="0"/>
    <n v="7"/>
  </r>
  <r>
    <x v="0"/>
    <n v="7.2"/>
  </r>
  <r>
    <x v="0"/>
    <n v="3.5"/>
  </r>
  <r>
    <x v="0"/>
    <n v="7.5"/>
  </r>
  <r>
    <x v="0"/>
    <n v="6.7"/>
  </r>
  <r>
    <x v="0"/>
    <n v="9.1999999999999993"/>
  </r>
  <r>
    <x v="0"/>
    <n v="6.1"/>
  </r>
  <r>
    <x v="0"/>
    <n v="7.7"/>
  </r>
  <r>
    <x v="0"/>
    <n v="7.6"/>
  </r>
  <r>
    <x v="0"/>
    <n v="6.1"/>
  </r>
  <r>
    <x v="0"/>
    <n v="4.9000000000000004"/>
  </r>
  <r>
    <x v="0"/>
    <n v="6.8"/>
  </r>
  <r>
    <x v="0"/>
    <n v="7"/>
  </r>
  <r>
    <x v="0"/>
    <n v="5.7"/>
  </r>
  <r>
    <x v="0"/>
    <n v="7.5"/>
  </r>
  <r>
    <x v="0"/>
    <n v="7.4"/>
  </r>
  <r>
    <x v="0"/>
    <n v="7.2"/>
  </r>
  <r>
    <x v="0"/>
    <n v="6.8"/>
  </r>
  <r>
    <x v="0"/>
    <n v="6.8"/>
  </r>
  <r>
    <x v="0"/>
    <n v="5.2"/>
  </r>
  <r>
    <x v="0"/>
    <n v="7.2"/>
  </r>
  <r>
    <x v="0"/>
    <n v="4"/>
  </r>
  <r>
    <x v="0"/>
    <n v="6.8"/>
  </r>
  <r>
    <x v="0"/>
    <n v="6.9"/>
  </r>
  <r>
    <x v="0"/>
    <n v="7.3"/>
  </r>
  <r>
    <x v="0"/>
    <n v="6.1"/>
  </r>
  <r>
    <x v="0"/>
    <n v="6"/>
  </r>
  <r>
    <x v="0"/>
    <n v="7"/>
  </r>
  <r>
    <x v="0"/>
    <n v="7.1"/>
  </r>
  <r>
    <x v="0"/>
    <n v="6.2"/>
  </r>
  <r>
    <x v="0"/>
    <n v="7.6"/>
  </r>
  <r>
    <x v="0"/>
    <n v="7.6"/>
  </r>
  <r>
    <x v="0"/>
    <n v="6.4"/>
  </r>
  <r>
    <x v="0"/>
    <n v="6.2"/>
  </r>
  <r>
    <x v="2"/>
    <n v="7.5"/>
  </r>
  <r>
    <x v="0"/>
    <n v="2"/>
  </r>
  <r>
    <x v="0"/>
    <n v="6.2"/>
  </r>
  <r>
    <x v="0"/>
    <n v="6.5"/>
  </r>
  <r>
    <x v="0"/>
    <n v="6.8"/>
  </r>
  <r>
    <x v="0"/>
    <n v="6.3"/>
  </r>
  <r>
    <x v="0"/>
    <n v="6.3"/>
  </r>
  <r>
    <x v="0"/>
    <n v="6.6"/>
  </r>
  <r>
    <x v="0"/>
    <n v="6.4"/>
  </r>
  <r>
    <x v="0"/>
    <n v="7.5"/>
  </r>
  <r>
    <x v="0"/>
    <n v="6.5"/>
  </r>
  <r>
    <x v="0"/>
    <n v="7.2"/>
  </r>
  <r>
    <x v="0"/>
    <n v="6.3"/>
  </r>
  <r>
    <x v="4"/>
    <n v="7"/>
  </r>
  <r>
    <x v="0"/>
    <n v="6.3"/>
  </r>
  <r>
    <x v="0"/>
    <n v="2.2999999999999998"/>
  </r>
  <r>
    <x v="0"/>
    <n v="7.1"/>
  </r>
  <r>
    <x v="0"/>
    <n v="6.7"/>
  </r>
  <r>
    <x v="0"/>
    <n v="6.5"/>
  </r>
  <r>
    <x v="0"/>
    <n v="5.9"/>
  </r>
  <r>
    <x v="0"/>
    <n v="6"/>
  </r>
  <r>
    <x v="0"/>
    <n v="6.9"/>
  </r>
  <r>
    <x v="0"/>
    <n v="7.3"/>
  </r>
  <r>
    <x v="0"/>
    <n v="7.7"/>
  </r>
  <r>
    <x v="0"/>
    <n v="7"/>
  </r>
  <r>
    <x v="0"/>
    <n v="6.4"/>
  </r>
  <r>
    <x v="0"/>
    <n v="5.6"/>
  </r>
  <r>
    <x v="4"/>
    <n v="8.1999999999999993"/>
  </r>
  <r>
    <x v="11"/>
    <n v="6.5"/>
  </r>
  <r>
    <x v="22"/>
    <n v="8.1"/>
  </r>
  <r>
    <x v="0"/>
    <n v="5.4"/>
  </r>
  <r>
    <x v="0"/>
    <n v="6.3"/>
  </r>
  <r>
    <x v="0"/>
    <n v="7.8"/>
  </r>
  <r>
    <x v="0"/>
    <n v="6.8"/>
  </r>
  <r>
    <x v="0"/>
    <n v="7.1"/>
  </r>
  <r>
    <x v="0"/>
    <n v="6.2"/>
  </r>
  <r>
    <x v="0"/>
    <n v="7.3"/>
  </r>
  <r>
    <x v="0"/>
    <n v="5.9"/>
  </r>
  <r>
    <x v="0"/>
    <n v="3.6"/>
  </r>
  <r>
    <x v="0"/>
    <n v="7.7"/>
  </r>
  <r>
    <x v="0"/>
    <n v="7.3"/>
  </r>
  <r>
    <x v="0"/>
    <n v="7.4"/>
  </r>
  <r>
    <x v="0"/>
    <n v="6.6"/>
  </r>
  <r>
    <x v="0"/>
    <n v="6.9"/>
  </r>
  <r>
    <x v="0"/>
    <n v="6.8"/>
  </r>
  <r>
    <x v="0"/>
    <n v="7.2"/>
  </r>
  <r>
    <x v="0"/>
    <n v="7.7"/>
  </r>
  <r>
    <x v="0"/>
    <n v="8.1"/>
  </r>
  <r>
    <x v="14"/>
    <n v="7.7"/>
  </r>
  <r>
    <x v="0"/>
    <n v="7.6"/>
  </r>
  <r>
    <x v="0"/>
    <n v="7.2"/>
  </r>
  <r>
    <x v="0"/>
    <n v="7.2"/>
  </r>
  <r>
    <x v="0"/>
    <n v="8.1"/>
  </r>
  <r>
    <x v="0"/>
    <n v="7.5"/>
  </r>
  <r>
    <x v="0"/>
    <n v="8.1"/>
  </r>
  <r>
    <x v="0"/>
    <n v="7.8"/>
  </r>
  <r>
    <x v="0"/>
    <n v="7.8"/>
  </r>
  <r>
    <x v="0"/>
    <n v="7.6"/>
  </r>
  <r>
    <x v="0"/>
    <n v="7.4"/>
  </r>
  <r>
    <x v="0"/>
    <n v="6.3"/>
  </r>
  <r>
    <x v="0"/>
    <n v="6.9"/>
  </r>
  <r>
    <x v="0"/>
    <n v="8.6"/>
  </r>
  <r>
    <x v="0"/>
    <n v="5.0999999999999996"/>
  </r>
  <r>
    <x v="0"/>
    <n v="6.4"/>
  </r>
  <r>
    <x v="0"/>
    <n v="7.9"/>
  </r>
  <r>
    <x v="0"/>
    <n v="6.9"/>
  </r>
  <r>
    <x v="0"/>
    <n v="7.5"/>
  </r>
  <r>
    <x v="0"/>
    <n v="7.2"/>
  </r>
  <r>
    <x v="0"/>
    <n v="5.8"/>
  </r>
  <r>
    <x v="0"/>
    <n v="2.9"/>
  </r>
  <r>
    <x v="0"/>
    <n v="6.2"/>
  </r>
  <r>
    <x v="0"/>
    <n v="6.8"/>
  </r>
  <r>
    <x v="0"/>
    <n v="6.1"/>
  </r>
  <r>
    <x v="0"/>
    <n v="7.7"/>
  </r>
  <r>
    <x v="0"/>
    <n v="5.2"/>
  </r>
  <r>
    <x v="0"/>
    <n v="6.8"/>
  </r>
  <r>
    <x v="0"/>
    <n v="7"/>
  </r>
  <r>
    <x v="0"/>
    <n v="5.9"/>
  </r>
  <r>
    <x v="0"/>
    <n v="7.1"/>
  </r>
  <r>
    <x v="3"/>
    <n v="5.5"/>
  </r>
  <r>
    <x v="0"/>
    <n v="7.4"/>
  </r>
  <r>
    <x v="0"/>
    <n v="7.3"/>
  </r>
  <r>
    <x v="0"/>
    <n v="4.5999999999999996"/>
  </r>
  <r>
    <x v="0"/>
    <n v="7.2"/>
  </r>
  <r>
    <x v="0"/>
    <n v="5.0999999999999996"/>
  </r>
  <r>
    <x v="0"/>
    <n v="6.7"/>
  </r>
  <r>
    <x v="0"/>
    <n v="5.3"/>
  </r>
  <r>
    <x v="0"/>
    <n v="7.8"/>
  </r>
  <r>
    <x v="0"/>
    <n v="6.7"/>
  </r>
  <r>
    <x v="0"/>
    <n v="7.2"/>
  </r>
  <r>
    <x v="0"/>
    <n v="5.8"/>
  </r>
  <r>
    <x v="0"/>
    <n v="7"/>
  </r>
  <r>
    <x v="0"/>
    <n v="3.8"/>
  </r>
  <r>
    <x v="0"/>
    <n v="5.7"/>
  </r>
  <r>
    <x v="0"/>
    <n v="6.7"/>
  </r>
  <r>
    <x v="0"/>
    <n v="6.2"/>
  </r>
  <r>
    <x v="0"/>
    <n v="6.2"/>
  </r>
  <r>
    <x v="0"/>
    <n v="4.7"/>
  </r>
  <r>
    <x v="0"/>
    <n v="6.3"/>
  </r>
  <r>
    <x v="4"/>
    <n v="7.3"/>
  </r>
  <r>
    <x v="12"/>
    <n v="7.1"/>
  </r>
  <r>
    <x v="16"/>
    <n v="7.1"/>
  </r>
  <r>
    <x v="0"/>
    <n v="6.7"/>
  </r>
  <r>
    <x v="0"/>
    <n v="6.9"/>
  </r>
  <r>
    <x v="0"/>
    <n v="2.1"/>
  </r>
  <r>
    <x v="3"/>
    <n v="6.6"/>
  </r>
  <r>
    <x v="0"/>
    <n v="8.3000000000000007"/>
  </r>
  <r>
    <x v="0"/>
    <n v="7.2"/>
  </r>
  <r>
    <x v="0"/>
    <n v="5.6"/>
  </r>
  <r>
    <x v="0"/>
    <n v="7.7"/>
  </r>
  <r>
    <x v="0"/>
    <n v="6.6"/>
  </r>
  <r>
    <x v="0"/>
    <n v="7.4"/>
  </r>
  <r>
    <x v="0"/>
    <n v="7.1"/>
  </r>
  <r>
    <x v="4"/>
    <n v="7.9"/>
  </r>
  <r>
    <x v="0"/>
    <n v="6.7"/>
  </r>
  <r>
    <x v="0"/>
    <n v="6.6"/>
  </r>
  <r>
    <x v="0"/>
    <n v="7.9"/>
  </r>
  <r>
    <x v="0"/>
    <n v="4.9000000000000004"/>
  </r>
  <r>
    <x v="4"/>
    <n v="7.2"/>
  </r>
  <r>
    <x v="9"/>
    <n v="6.1"/>
  </r>
  <r>
    <x v="0"/>
    <n v="5.3"/>
  </r>
  <r>
    <x v="0"/>
    <n v="5"/>
  </r>
  <r>
    <x v="23"/>
    <n v="7.6"/>
  </r>
  <r>
    <x v="0"/>
    <n v="7.6"/>
  </r>
  <r>
    <x v="0"/>
    <n v="6.6"/>
  </r>
  <r>
    <x v="0"/>
    <n v="6.6"/>
  </r>
  <r>
    <x v="0"/>
    <n v="7.3"/>
  </r>
  <r>
    <x v="0"/>
    <n v="6.6"/>
  </r>
  <r>
    <x v="0"/>
    <n v="6.9"/>
  </r>
  <r>
    <x v="0"/>
    <n v="5.8"/>
  </r>
  <r>
    <x v="0"/>
    <n v="4.4000000000000004"/>
  </r>
  <r>
    <x v="0"/>
    <n v="6.6"/>
  </r>
  <r>
    <x v="3"/>
    <n v="7.6"/>
  </r>
  <r>
    <x v="0"/>
    <n v="4.5999999999999996"/>
  </r>
  <r>
    <x v="0"/>
    <n v="6.8"/>
  </r>
  <r>
    <x v="0"/>
    <n v="4.9000000000000004"/>
  </r>
  <r>
    <x v="0"/>
    <n v="7.3"/>
  </r>
  <r>
    <x v="0"/>
    <n v="5"/>
  </r>
  <r>
    <x v="0"/>
    <n v="8"/>
  </r>
  <r>
    <x v="0"/>
    <n v="5.2"/>
  </r>
  <r>
    <x v="0"/>
    <n v="8.5"/>
  </r>
  <r>
    <x v="0"/>
    <n v="6.5"/>
  </r>
  <r>
    <x v="0"/>
    <n v="7.4"/>
  </r>
  <r>
    <x v="0"/>
    <n v="7.7"/>
  </r>
  <r>
    <x v="0"/>
    <n v="7.4"/>
  </r>
  <r>
    <x v="0"/>
    <n v="5.0999999999999996"/>
  </r>
  <r>
    <x v="0"/>
    <n v="5"/>
  </r>
  <r>
    <x v="0"/>
    <n v="7.2"/>
  </r>
  <r>
    <x v="0"/>
    <n v="6.4"/>
  </r>
  <r>
    <x v="0"/>
    <n v="5.6"/>
  </r>
  <r>
    <x v="0"/>
    <n v="6.1"/>
  </r>
  <r>
    <x v="3"/>
    <n v="5.2"/>
  </r>
  <r>
    <x v="0"/>
    <n v="7.3"/>
  </r>
  <r>
    <x v="0"/>
    <n v="7.5"/>
  </r>
  <r>
    <x v="0"/>
    <n v="4.5"/>
  </r>
  <r>
    <x v="0"/>
    <n v="6.6"/>
  </r>
  <r>
    <x v="0"/>
    <n v="5.3"/>
  </r>
  <r>
    <x v="0"/>
    <n v="4.9000000000000004"/>
  </r>
  <r>
    <x v="3"/>
    <n v="7.7"/>
  </r>
  <r>
    <x v="0"/>
    <n v="8"/>
  </r>
  <r>
    <x v="0"/>
    <n v="3.8"/>
  </r>
  <r>
    <x v="0"/>
    <n v="7.6"/>
  </r>
  <r>
    <x v="0"/>
    <n v="5.9"/>
  </r>
  <r>
    <x v="0"/>
    <n v="6.2"/>
  </r>
  <r>
    <x v="0"/>
    <n v="7.2"/>
  </r>
  <r>
    <x v="0"/>
    <n v="6.3"/>
  </r>
  <r>
    <x v="0"/>
    <n v="5.2"/>
  </r>
  <r>
    <x v="0"/>
    <n v="6.9"/>
  </r>
  <r>
    <x v="0"/>
    <n v="6.8"/>
  </r>
  <r>
    <x v="0"/>
    <n v="6.1"/>
  </r>
  <r>
    <x v="0"/>
    <n v="5.9"/>
  </r>
  <r>
    <x v="0"/>
    <n v="6.9"/>
  </r>
  <r>
    <x v="4"/>
    <n v="7.7"/>
  </r>
  <r>
    <x v="0"/>
    <n v="5.3"/>
  </r>
  <r>
    <x v="0"/>
    <n v="7"/>
  </r>
  <r>
    <x v="0"/>
    <n v="6.6"/>
  </r>
  <r>
    <x v="0"/>
    <n v="6.4"/>
  </r>
  <r>
    <x v="0"/>
    <n v="7.9"/>
  </r>
  <r>
    <x v="0"/>
    <n v="7.7"/>
  </r>
  <r>
    <x v="4"/>
    <n v="7.2"/>
  </r>
  <r>
    <x v="0"/>
    <n v="6.8"/>
  </r>
  <r>
    <x v="0"/>
    <n v="7.4"/>
  </r>
  <r>
    <x v="0"/>
    <n v="4.5999999999999996"/>
  </r>
  <r>
    <x v="0"/>
    <n v="6.4"/>
  </r>
  <r>
    <x v="0"/>
    <n v="7"/>
  </r>
  <r>
    <x v="0"/>
    <n v="7.7"/>
  </r>
  <r>
    <x v="0"/>
    <n v="6.8"/>
  </r>
  <r>
    <x v="0"/>
    <n v="7"/>
  </r>
  <r>
    <x v="0"/>
    <n v="7"/>
  </r>
  <r>
    <x v="0"/>
    <n v="6.3"/>
  </r>
  <r>
    <x v="0"/>
    <n v="7.1"/>
  </r>
  <r>
    <x v="0"/>
    <n v="7.1"/>
  </r>
  <r>
    <x v="0"/>
    <n v="6.1"/>
  </r>
  <r>
    <x v="0"/>
    <n v="7.3"/>
  </r>
  <r>
    <x v="0"/>
    <n v="6.2"/>
  </r>
  <r>
    <x v="0"/>
    <n v="6.2"/>
  </r>
  <r>
    <x v="0"/>
    <n v="3.3"/>
  </r>
  <r>
    <x v="24"/>
    <n v="7.4"/>
  </r>
  <r>
    <x v="0"/>
    <n v="8"/>
  </r>
  <r>
    <x v="0"/>
    <n v="5.9"/>
  </r>
  <r>
    <x v="0"/>
    <n v="6.8"/>
  </r>
  <r>
    <x v="0"/>
    <n v="7.4"/>
  </r>
  <r>
    <x v="0"/>
    <n v="6.7"/>
  </r>
  <r>
    <x v="0"/>
    <n v="5.5"/>
  </r>
  <r>
    <x v="0"/>
    <n v="5.7"/>
  </r>
  <r>
    <x v="4"/>
    <n v="7.2"/>
  </r>
  <r>
    <x v="0"/>
    <n v="5.9"/>
  </r>
  <r>
    <x v="0"/>
    <n v="6.7"/>
  </r>
  <r>
    <x v="0"/>
    <n v="7.1"/>
  </r>
  <r>
    <x v="0"/>
    <n v="7.7"/>
  </r>
  <r>
    <x v="0"/>
    <n v="7.4"/>
  </r>
  <r>
    <x v="0"/>
    <n v="8.4"/>
  </r>
  <r>
    <x v="3"/>
    <n v="7.2"/>
  </r>
  <r>
    <x v="0"/>
    <n v="8.1"/>
  </r>
  <r>
    <x v="12"/>
    <n v="7.8"/>
  </r>
  <r>
    <x v="0"/>
    <n v="6.8"/>
  </r>
  <r>
    <x v="18"/>
    <n v="7.7"/>
  </r>
  <r>
    <x v="0"/>
    <n v="6.5"/>
  </r>
  <r>
    <x v="8"/>
    <n v="7.3"/>
  </r>
  <r>
    <x v="0"/>
    <n v="5.9"/>
  </r>
  <r>
    <x v="0"/>
    <n v="8.6999999999999993"/>
  </r>
  <r>
    <x v="0"/>
    <n v="6.1"/>
  </r>
  <r>
    <x v="0"/>
    <n v="7.6"/>
  </r>
  <r>
    <x v="25"/>
    <n v="6.5"/>
  </r>
  <r>
    <x v="0"/>
    <n v="7.3"/>
  </r>
  <r>
    <x v="0"/>
    <n v="6.2"/>
  </r>
  <r>
    <x v="0"/>
    <n v="5"/>
  </r>
  <r>
    <x v="0"/>
    <n v="7.8"/>
  </r>
  <r>
    <x v="0"/>
    <n v="8.1"/>
  </r>
  <r>
    <x v="0"/>
    <n v="6.7"/>
  </r>
  <r>
    <x v="0"/>
    <n v="7.1"/>
  </r>
  <r>
    <x v="0"/>
    <n v="5.6"/>
  </r>
  <r>
    <x v="0"/>
    <n v="7.6"/>
  </r>
  <r>
    <x v="0"/>
    <n v="4.5999999999999996"/>
  </r>
  <r>
    <x v="0"/>
    <n v="7.1"/>
  </r>
  <r>
    <x v="0"/>
    <n v="7.3"/>
  </r>
  <r>
    <x v="0"/>
    <n v="4"/>
  </r>
  <r>
    <x v="0"/>
    <n v="8"/>
  </r>
  <r>
    <x v="0"/>
    <n v="6.7"/>
  </r>
  <r>
    <x v="0"/>
    <n v="4.5999999999999996"/>
  </r>
  <r>
    <x v="0"/>
    <n v="4"/>
  </r>
  <r>
    <x v="0"/>
    <n v="7"/>
  </r>
  <r>
    <x v="0"/>
    <n v="5.9"/>
  </r>
  <r>
    <x v="3"/>
    <n v="7.5"/>
  </r>
  <r>
    <x v="0"/>
    <n v="4.7"/>
  </r>
  <r>
    <x v="0"/>
    <n v="6.7"/>
  </r>
  <r>
    <x v="0"/>
    <n v="6.7"/>
  </r>
  <r>
    <x v="0"/>
    <n v="7.1"/>
  </r>
  <r>
    <x v="0"/>
    <n v="2.7"/>
  </r>
  <r>
    <x v="0"/>
    <n v="7.3"/>
  </r>
  <r>
    <x v="0"/>
    <n v="7.6"/>
  </r>
  <r>
    <x v="0"/>
    <n v="5.8"/>
  </r>
  <r>
    <x v="0"/>
    <n v="6.5"/>
  </r>
  <r>
    <x v="0"/>
    <n v="6.6"/>
  </r>
  <r>
    <x v="0"/>
    <n v="6.9"/>
  </r>
  <r>
    <x v="26"/>
    <n v="8.5"/>
  </r>
  <r>
    <x v="0"/>
    <n v="4.8"/>
  </r>
  <r>
    <x v="0"/>
    <n v="7"/>
  </r>
  <r>
    <x v="0"/>
    <n v="5.4"/>
  </r>
  <r>
    <x v="0"/>
    <n v="6.9"/>
  </r>
  <r>
    <x v="0"/>
    <n v="6.6"/>
  </r>
  <r>
    <x v="0"/>
    <n v="5.9"/>
  </r>
  <r>
    <x v="0"/>
    <n v="6.3"/>
  </r>
  <r>
    <x v="0"/>
    <n v="6.3"/>
  </r>
  <r>
    <x v="0"/>
    <n v="7"/>
  </r>
  <r>
    <x v="0"/>
    <n v="6.3"/>
  </r>
  <r>
    <x v="0"/>
    <n v="6.2"/>
  </r>
  <r>
    <x v="3"/>
    <n v="7.7"/>
  </r>
  <r>
    <x v="0"/>
    <n v="6.5"/>
  </r>
  <r>
    <x v="0"/>
    <n v="5.8"/>
  </r>
  <r>
    <x v="22"/>
    <n v="6.1"/>
  </r>
  <r>
    <x v="0"/>
    <n v="8.1999999999999993"/>
  </r>
  <r>
    <x v="0"/>
    <n v="6"/>
  </r>
  <r>
    <x v="0"/>
    <n v="6.8"/>
  </r>
  <r>
    <x v="0"/>
    <n v="7"/>
  </r>
  <r>
    <x v="0"/>
    <n v="6.8"/>
  </r>
  <r>
    <x v="0"/>
    <n v="7.1"/>
  </r>
  <r>
    <x v="0"/>
    <n v="6.9"/>
  </r>
  <r>
    <x v="0"/>
    <n v="6.9"/>
  </r>
  <r>
    <x v="0"/>
    <n v="7.2"/>
  </r>
  <r>
    <x v="0"/>
    <n v="7.8"/>
  </r>
  <r>
    <x v="0"/>
    <n v="7.3"/>
  </r>
  <r>
    <x v="0"/>
    <n v="7.5"/>
  </r>
  <r>
    <x v="0"/>
    <n v="6"/>
  </r>
  <r>
    <x v="0"/>
    <n v="6.8"/>
  </r>
  <r>
    <x v="0"/>
    <n v="3.9"/>
  </r>
  <r>
    <x v="0"/>
    <n v="6.1"/>
  </r>
  <r>
    <x v="0"/>
    <n v="7.5"/>
  </r>
  <r>
    <x v="3"/>
    <n v="8.1999999999999993"/>
  </r>
  <r>
    <x v="0"/>
    <n v="7.8"/>
  </r>
  <r>
    <x v="0"/>
    <n v="5.2"/>
  </r>
  <r>
    <x v="3"/>
    <n v="6.8"/>
  </r>
  <r>
    <x v="23"/>
    <n v="7"/>
  </r>
  <r>
    <x v="0"/>
    <n v="6.5"/>
  </r>
  <r>
    <x v="0"/>
    <n v="6.4"/>
  </r>
  <r>
    <x v="0"/>
    <n v="5.3"/>
  </r>
  <r>
    <x v="4"/>
    <n v="7.6"/>
  </r>
  <r>
    <x v="0"/>
    <n v="7.1"/>
  </r>
  <r>
    <x v="0"/>
    <n v="6.5"/>
  </r>
  <r>
    <x v="0"/>
    <n v="8.5"/>
  </r>
  <r>
    <x v="22"/>
    <n v="8.6999999999999993"/>
  </r>
  <r>
    <x v="0"/>
    <n v="7.1"/>
  </r>
  <r>
    <x v="21"/>
    <n v="8.3000000000000007"/>
  </r>
  <r>
    <x v="0"/>
    <n v="7.4"/>
  </r>
  <r>
    <x v="3"/>
    <n v="7.5"/>
  </r>
  <r>
    <x v="0"/>
    <n v="7.2"/>
  </r>
  <r>
    <x v="0"/>
    <n v="7.6"/>
  </r>
  <r>
    <x v="0"/>
    <n v="7.8"/>
  </r>
  <r>
    <x v="0"/>
    <n v="8.1999999999999993"/>
  </r>
  <r>
    <x v="0"/>
    <n v="6.6"/>
  </r>
  <r>
    <x v="0"/>
    <n v="5.7"/>
  </r>
  <r>
    <x v="0"/>
    <n v="7.4"/>
  </r>
  <r>
    <x v="0"/>
    <n v="8"/>
  </r>
  <r>
    <x v="0"/>
    <n v="5.4"/>
  </r>
  <r>
    <x v="0"/>
    <n v="7.4"/>
  </r>
  <r>
    <x v="0"/>
    <n v="5.7"/>
  </r>
  <r>
    <x v="0"/>
    <n v="6.8"/>
  </r>
  <r>
    <x v="0"/>
    <n v="5.4"/>
  </r>
  <r>
    <x v="0"/>
    <n v="5.0999999999999996"/>
  </r>
  <r>
    <x v="0"/>
    <n v="5.9"/>
  </r>
  <r>
    <x v="0"/>
    <n v="8.1999999999999993"/>
  </r>
  <r>
    <x v="0"/>
    <n v="5.3"/>
  </r>
  <r>
    <x v="0"/>
    <n v="4.3"/>
  </r>
  <r>
    <x v="0"/>
    <n v="7.2"/>
  </r>
  <r>
    <x v="0"/>
    <n v="5.9"/>
  </r>
  <r>
    <x v="0"/>
    <n v="3"/>
  </r>
  <r>
    <x v="0"/>
    <n v="7.9"/>
  </r>
  <r>
    <x v="0"/>
    <n v="3.2"/>
  </r>
  <r>
    <x v="0"/>
    <n v="6.5"/>
  </r>
  <r>
    <x v="0"/>
    <n v="7"/>
  </r>
  <r>
    <x v="0"/>
    <n v="6.9"/>
  </r>
  <r>
    <x v="0"/>
    <n v="4.4000000000000004"/>
  </r>
  <r>
    <x v="0"/>
    <n v="6"/>
  </r>
  <r>
    <x v="0"/>
    <n v="5.3"/>
  </r>
  <r>
    <x v="0"/>
    <n v="5.3"/>
  </r>
  <r>
    <x v="0"/>
    <n v="7.1"/>
  </r>
  <r>
    <x v="0"/>
    <n v="5.4"/>
  </r>
  <r>
    <x v="0"/>
    <n v="6.9"/>
  </r>
  <r>
    <x v="27"/>
    <n v="7.3"/>
  </r>
  <r>
    <x v="0"/>
    <n v="6.6"/>
  </r>
  <r>
    <x v="0"/>
    <n v="5.4"/>
  </r>
  <r>
    <x v="18"/>
    <n v="8.4"/>
  </r>
  <r>
    <x v="0"/>
    <n v="6.3"/>
  </r>
  <r>
    <x v="0"/>
    <n v="6.1"/>
  </r>
  <r>
    <x v="0"/>
    <n v="5.3"/>
  </r>
  <r>
    <x v="0"/>
    <n v="5.3"/>
  </r>
  <r>
    <x v="14"/>
    <n v="7.4"/>
  </r>
  <r>
    <x v="0"/>
    <n v="4.0999999999999996"/>
  </r>
  <r>
    <x v="0"/>
    <n v="6.7"/>
  </r>
  <r>
    <x v="0"/>
    <n v="5.8"/>
  </r>
  <r>
    <x v="22"/>
    <n v="8"/>
  </r>
  <r>
    <x v="0"/>
    <n v="6.5"/>
  </r>
  <r>
    <x v="4"/>
    <n v="6.8"/>
  </r>
  <r>
    <x v="0"/>
    <n v="7.4"/>
  </r>
  <r>
    <x v="0"/>
    <n v="8.3000000000000007"/>
  </r>
  <r>
    <x v="0"/>
    <n v="5.3"/>
  </r>
  <r>
    <x v="0"/>
    <n v="8.1"/>
  </r>
  <r>
    <x v="0"/>
    <n v="8"/>
  </r>
  <r>
    <x v="0"/>
    <n v="5.7"/>
  </r>
  <r>
    <x v="0"/>
    <n v="7.1"/>
  </r>
  <r>
    <x v="0"/>
    <n v="7.8"/>
  </r>
  <r>
    <x v="0"/>
    <n v="5.9"/>
  </r>
  <r>
    <x v="0"/>
    <n v="7.8"/>
  </r>
  <r>
    <x v="3"/>
    <n v="7.2"/>
  </r>
  <r>
    <x v="0"/>
    <n v="5.0999999999999996"/>
  </r>
  <r>
    <x v="0"/>
    <n v="5.0999999999999996"/>
  </r>
  <r>
    <x v="0"/>
    <n v="6.9"/>
  </r>
  <r>
    <x v="0"/>
    <n v="4.5999999999999996"/>
  </r>
  <r>
    <x v="0"/>
    <n v="6.7"/>
  </r>
  <r>
    <x v="0"/>
    <n v="7.1"/>
  </r>
  <r>
    <x v="0"/>
    <n v="7.6"/>
  </r>
  <r>
    <x v="0"/>
    <n v="8.1"/>
  </r>
  <r>
    <x v="0"/>
    <n v="7"/>
  </r>
  <r>
    <x v="0"/>
    <n v="7.1"/>
  </r>
  <r>
    <x v="0"/>
    <n v="7.6"/>
  </r>
  <r>
    <x v="0"/>
    <n v="7.1"/>
  </r>
  <r>
    <x v="0"/>
    <n v="7.7"/>
  </r>
  <r>
    <x v="0"/>
    <n v="7.6"/>
  </r>
  <r>
    <x v="0"/>
    <n v="5.7"/>
  </r>
  <r>
    <x v="0"/>
    <n v="7.1"/>
  </r>
  <r>
    <x v="0"/>
    <n v="6.2"/>
  </r>
  <r>
    <x v="14"/>
    <n v="6.1"/>
  </r>
  <r>
    <x v="3"/>
    <n v="5.9"/>
  </r>
  <r>
    <x v="0"/>
    <n v="6.8"/>
  </r>
  <r>
    <x v="0"/>
    <n v="6.8"/>
  </r>
  <r>
    <x v="0"/>
    <n v="5.0999999999999996"/>
  </r>
  <r>
    <x v="0"/>
    <n v="7.7"/>
  </r>
  <r>
    <x v="0"/>
    <n v="3.9"/>
  </r>
  <r>
    <x v="0"/>
    <n v="5.7"/>
  </r>
  <r>
    <x v="0"/>
    <n v="4.7"/>
  </r>
  <r>
    <x v="0"/>
    <n v="5.9"/>
  </r>
  <r>
    <x v="0"/>
    <n v="8.1"/>
  </r>
  <r>
    <x v="23"/>
    <n v="7.6"/>
  </r>
  <r>
    <x v="0"/>
    <n v="7.5"/>
  </r>
  <r>
    <x v="0"/>
    <n v="5.0999999999999996"/>
  </r>
  <r>
    <x v="0"/>
    <n v="6.9"/>
  </r>
  <r>
    <x v="0"/>
    <n v="7.6"/>
  </r>
  <r>
    <x v="8"/>
    <n v="7.6"/>
  </r>
  <r>
    <x v="0"/>
    <n v="7.6"/>
  </r>
  <r>
    <x v="0"/>
    <n v="5.3"/>
  </r>
  <r>
    <x v="14"/>
    <n v="8.5"/>
  </r>
  <r>
    <x v="0"/>
    <n v="7"/>
  </r>
  <r>
    <x v="4"/>
    <n v="7.8"/>
  </r>
  <r>
    <x v="0"/>
    <n v="7.2"/>
  </r>
  <r>
    <x v="0"/>
    <n v="8"/>
  </r>
  <r>
    <x v="3"/>
    <n v="8.1"/>
  </r>
  <r>
    <x v="0"/>
    <n v="6.8"/>
  </r>
  <r>
    <x v="0"/>
    <n v="7.2"/>
  </r>
  <r>
    <x v="0"/>
    <n v="7.4"/>
  </r>
  <r>
    <x v="0"/>
    <n v="6.1"/>
  </r>
  <r>
    <x v="0"/>
    <n v="7"/>
  </r>
  <r>
    <x v="0"/>
    <n v="5.3"/>
  </r>
  <r>
    <x v="0"/>
    <n v="4.7"/>
  </r>
  <r>
    <x v="0"/>
    <n v="5.7"/>
  </r>
  <r>
    <x v="0"/>
    <n v="6.5"/>
  </r>
  <r>
    <x v="28"/>
    <n v="8"/>
  </r>
  <r>
    <x v="0"/>
    <n v="3.3"/>
  </r>
  <r>
    <x v="0"/>
    <n v="6.9"/>
  </r>
  <r>
    <x v="0"/>
    <n v="8.1"/>
  </r>
  <r>
    <x v="0"/>
    <n v="6.8"/>
  </r>
  <r>
    <x v="0"/>
    <n v="4.5999999999999996"/>
  </r>
  <r>
    <x v="0"/>
    <n v="7"/>
  </r>
  <r>
    <x v="0"/>
    <n v="6.7"/>
  </r>
  <r>
    <x v="0"/>
    <n v="5.8"/>
  </r>
  <r>
    <x v="0"/>
    <n v="4.5"/>
  </r>
  <r>
    <x v="0"/>
    <n v="6.6"/>
  </r>
  <r>
    <x v="0"/>
    <n v="6.6"/>
  </r>
  <r>
    <x v="0"/>
    <n v="7.8"/>
  </r>
  <r>
    <x v="0"/>
    <n v="7.7"/>
  </r>
  <r>
    <x v="0"/>
    <n v="5.7"/>
  </r>
  <r>
    <x v="0"/>
    <n v="7.1"/>
  </r>
  <r>
    <x v="0"/>
    <n v="6.4"/>
  </r>
  <r>
    <x v="0"/>
    <n v="7"/>
  </r>
  <r>
    <x v="4"/>
    <n v="5.8"/>
  </r>
  <r>
    <x v="0"/>
    <n v="7.8"/>
  </r>
  <r>
    <x v="0"/>
    <n v="7.2"/>
  </r>
  <r>
    <x v="0"/>
    <n v="5.6"/>
  </r>
  <r>
    <x v="3"/>
    <n v="6.8"/>
  </r>
  <r>
    <x v="0"/>
    <n v="7.3"/>
  </r>
  <r>
    <x v="0"/>
    <n v="7.3"/>
  </r>
  <r>
    <x v="14"/>
    <n v="7.8"/>
  </r>
  <r>
    <x v="0"/>
    <n v="6.7"/>
  </r>
  <r>
    <x v="0"/>
    <n v="7.5"/>
  </r>
  <r>
    <x v="0"/>
    <n v="6.3"/>
  </r>
  <r>
    <x v="0"/>
    <n v="6.3"/>
  </r>
  <r>
    <x v="0"/>
    <n v="6.8"/>
  </r>
  <r>
    <x v="20"/>
    <n v="7.8"/>
  </r>
  <r>
    <x v="0"/>
    <n v="6.9"/>
  </r>
  <r>
    <x v="29"/>
    <n v="7.2"/>
  </r>
  <r>
    <x v="4"/>
    <n v="7.2"/>
  </r>
  <r>
    <x v="0"/>
    <n v="5.4"/>
  </r>
  <r>
    <x v="0"/>
    <n v="7.1"/>
  </r>
  <r>
    <x v="0"/>
    <n v="6.8"/>
  </r>
  <r>
    <x v="0"/>
    <n v="7.4"/>
  </r>
  <r>
    <x v="0"/>
    <n v="6.7"/>
  </r>
  <r>
    <x v="0"/>
    <n v="7.2"/>
  </r>
  <r>
    <x v="0"/>
    <n v="7.5"/>
  </r>
  <r>
    <x v="0"/>
    <n v="6.8"/>
  </r>
  <r>
    <x v="3"/>
    <n v="7.9"/>
  </r>
  <r>
    <x v="0"/>
    <n v="6.7"/>
  </r>
  <r>
    <x v="0"/>
    <n v="5.8"/>
  </r>
  <r>
    <x v="0"/>
    <n v="6.5"/>
  </r>
  <r>
    <x v="0"/>
    <n v="7.2"/>
  </r>
  <r>
    <x v="0"/>
    <n v="6.5"/>
  </r>
  <r>
    <x v="0"/>
    <n v="6.2"/>
  </r>
  <r>
    <x v="0"/>
    <n v="8.6"/>
  </r>
  <r>
    <x v="0"/>
    <n v="6.5"/>
  </r>
  <r>
    <x v="0"/>
    <n v="6.3"/>
  </r>
  <r>
    <x v="0"/>
    <n v="6.7"/>
  </r>
  <r>
    <x v="0"/>
    <n v="6.7"/>
  </r>
  <r>
    <x v="0"/>
    <n v="5.0999999999999996"/>
  </r>
  <r>
    <x v="0"/>
    <n v="7.7"/>
  </r>
  <r>
    <x v="3"/>
    <n v="6.7"/>
  </r>
  <r>
    <x v="0"/>
    <n v="6.6"/>
  </r>
  <r>
    <x v="0"/>
    <n v="8.1999999999999993"/>
  </r>
  <r>
    <x v="21"/>
    <n v="8.1"/>
  </r>
  <r>
    <x v="0"/>
    <n v="7.2"/>
  </r>
  <r>
    <x v="30"/>
    <n v="7.4"/>
  </r>
  <r>
    <x v="0"/>
    <n v="6.5"/>
  </r>
  <r>
    <x v="0"/>
    <n v="6.2"/>
  </r>
  <r>
    <x v="0"/>
    <n v="6.1"/>
  </r>
  <r>
    <x v="0"/>
    <n v="7.2"/>
  </r>
  <r>
    <x v="0"/>
    <n v="7.7"/>
  </r>
  <r>
    <x v="0"/>
    <n v="7.1"/>
  </r>
  <r>
    <x v="20"/>
    <n v="7.4"/>
  </r>
  <r>
    <x v="0"/>
    <n v="7.7"/>
  </r>
  <r>
    <x v="0"/>
    <n v="6.6"/>
  </r>
  <r>
    <x v="0"/>
    <n v="6"/>
  </r>
  <r>
    <x v="0"/>
    <n v="8.4"/>
  </r>
  <r>
    <x v="11"/>
    <n v="8.9"/>
  </r>
  <r>
    <x v="22"/>
    <n v="7.9"/>
  </r>
  <r>
    <x v="0"/>
    <n v="6"/>
  </r>
  <r>
    <x v="0"/>
    <n v="6.1"/>
  </r>
  <r>
    <x v="0"/>
    <n v="6.2"/>
  </r>
  <r>
    <x v="0"/>
    <n v="6.8"/>
  </r>
  <r>
    <x v="0"/>
    <n v="5.9"/>
  </r>
  <r>
    <x v="0"/>
    <n v="6.1"/>
  </r>
  <r>
    <x v="31"/>
    <n v="7.6"/>
  </r>
  <r>
    <x v="0"/>
    <n v="8.1"/>
  </r>
  <r>
    <x v="0"/>
    <n v="5.7"/>
  </r>
  <r>
    <x v="0"/>
    <n v="6.6"/>
  </r>
  <r>
    <x v="0"/>
    <n v="7.3"/>
  </r>
  <r>
    <x v="0"/>
    <n v="5"/>
  </r>
  <r>
    <x v="0"/>
    <n v="7"/>
  </r>
  <r>
    <x v="0"/>
    <n v="3.4"/>
  </r>
  <r>
    <x v="0"/>
    <n v="5.9"/>
  </r>
  <r>
    <x v="9"/>
    <n v="6"/>
  </r>
  <r>
    <x v="0"/>
    <n v="7.4"/>
  </r>
  <r>
    <x v="0"/>
    <n v="7.4"/>
  </r>
  <r>
    <x v="0"/>
    <n v="4.2"/>
  </r>
  <r>
    <x v="0"/>
    <n v="6.2"/>
  </r>
  <r>
    <x v="0"/>
    <n v="5.4"/>
  </r>
  <r>
    <x v="0"/>
    <n v="7.2"/>
  </r>
  <r>
    <x v="0"/>
    <n v="6.7"/>
  </r>
  <r>
    <x v="0"/>
    <n v="7.2"/>
  </r>
  <r>
    <x v="0"/>
    <n v="7.4"/>
  </r>
  <r>
    <x v="0"/>
    <n v="5.6"/>
  </r>
  <r>
    <x v="0"/>
    <n v="6.8"/>
  </r>
  <r>
    <x v="0"/>
    <n v="7.7"/>
  </r>
  <r>
    <x v="0"/>
    <n v="7"/>
  </r>
  <r>
    <x v="0"/>
    <n v="7.2"/>
  </r>
  <r>
    <x v="0"/>
    <n v="7.2"/>
  </r>
  <r>
    <x v="0"/>
    <n v="6.2"/>
  </r>
  <r>
    <x v="0"/>
    <n v="6.9"/>
  </r>
  <r>
    <x v="0"/>
    <n v="7"/>
  </r>
  <r>
    <x v="0"/>
    <n v="6.7"/>
  </r>
  <r>
    <x v="0"/>
    <n v="7.4"/>
  </r>
  <r>
    <x v="0"/>
    <n v="6.1"/>
  </r>
  <r>
    <x v="31"/>
    <n v="8.1999999999999993"/>
  </r>
  <r>
    <x v="0"/>
    <n v="7.7"/>
  </r>
  <r>
    <x v="0"/>
    <n v="7.3"/>
  </r>
  <r>
    <x v="0"/>
    <n v="7.6"/>
  </r>
  <r>
    <x v="0"/>
    <n v="5.6"/>
  </r>
  <r>
    <x v="0"/>
    <n v="6.4"/>
  </r>
  <r>
    <x v="0"/>
    <n v="6.8"/>
  </r>
  <r>
    <x v="0"/>
    <n v="6.1"/>
  </r>
  <r>
    <x v="0"/>
    <n v="6"/>
  </r>
  <r>
    <x v="0"/>
    <n v="6.1"/>
  </r>
  <r>
    <x v="0"/>
    <n v="5.5"/>
  </r>
  <r>
    <x v="0"/>
    <n v="6.9"/>
  </r>
  <r>
    <x v="0"/>
    <n v="4.0999999999999996"/>
  </r>
  <r>
    <x v="0"/>
    <n v="5.4"/>
  </r>
  <r>
    <x v="0"/>
    <n v="8.1999999999999993"/>
  </r>
  <r>
    <x v="0"/>
    <n v="5.7"/>
  </r>
  <r>
    <x v="32"/>
    <n v="7.9"/>
  </r>
  <r>
    <x v="0"/>
    <n v="7.1"/>
  </r>
  <r>
    <x v="0"/>
    <n v="6.4"/>
  </r>
  <r>
    <x v="0"/>
    <n v="7.5"/>
  </r>
  <r>
    <x v="0"/>
    <n v="6.4"/>
  </r>
  <r>
    <x v="0"/>
    <n v="7.2"/>
  </r>
  <r>
    <x v="0"/>
    <n v="6"/>
  </r>
  <r>
    <x v="0"/>
    <n v="5.6"/>
  </r>
  <r>
    <x v="33"/>
    <n v="8.4"/>
  </r>
  <r>
    <x v="0"/>
    <n v="7.5"/>
  </r>
  <r>
    <x v="0"/>
    <n v="7.2"/>
  </r>
  <r>
    <x v="0"/>
    <n v="7.2"/>
  </r>
  <r>
    <x v="0"/>
    <n v="6.5"/>
  </r>
  <r>
    <x v="23"/>
    <n v="6.4"/>
  </r>
  <r>
    <x v="0"/>
    <n v="7.5"/>
  </r>
  <r>
    <x v="0"/>
    <n v="6.9"/>
  </r>
  <r>
    <x v="0"/>
    <n v="7"/>
  </r>
  <r>
    <x v="0"/>
    <n v="6.3"/>
  </r>
  <r>
    <x v="0"/>
    <n v="5.5"/>
  </r>
  <r>
    <x v="0"/>
    <n v="6.6"/>
  </r>
  <r>
    <x v="0"/>
    <n v="5.2"/>
  </r>
  <r>
    <x v="0"/>
    <n v="8.3000000000000007"/>
  </r>
  <r>
    <x v="0"/>
    <n v="7.2"/>
  </r>
  <r>
    <x v="0"/>
    <n v="7.2"/>
  </r>
  <r>
    <x v="0"/>
    <n v="7.8"/>
  </r>
  <r>
    <x v="0"/>
    <n v="6.4"/>
  </r>
  <r>
    <x v="0"/>
    <n v="8.1"/>
  </r>
  <r>
    <x v="0"/>
    <n v="5.6"/>
  </r>
  <r>
    <x v="0"/>
    <n v="6.6"/>
  </r>
  <r>
    <x v="0"/>
    <n v="7.7"/>
  </r>
  <r>
    <x v="0"/>
    <n v="6.5"/>
  </r>
  <r>
    <x v="0"/>
    <n v="6.1"/>
  </r>
  <r>
    <x v="0"/>
    <n v="5.7"/>
  </r>
  <r>
    <x v="0"/>
    <n v="5.9"/>
  </r>
  <r>
    <x v="0"/>
    <n v="7.7"/>
  </r>
  <r>
    <x v="0"/>
    <n v="7.1"/>
  </r>
  <r>
    <x v="0"/>
    <n v="7.6"/>
  </r>
  <r>
    <x v="13"/>
    <n v="7.4"/>
  </r>
  <r>
    <x v="0"/>
    <n v="6.8"/>
  </r>
  <r>
    <x v="0"/>
    <n v="6.5"/>
  </r>
  <r>
    <x v="0"/>
    <n v="7.3"/>
  </r>
  <r>
    <x v="0"/>
    <n v="7.3"/>
  </r>
  <r>
    <x v="0"/>
    <n v="6.5"/>
  </r>
  <r>
    <x v="0"/>
    <n v="6"/>
  </r>
  <r>
    <x v="0"/>
    <n v="5.3"/>
  </r>
  <r>
    <x v="0"/>
    <n v="6.6"/>
  </r>
  <r>
    <x v="9"/>
    <n v="8.6999999999999993"/>
  </r>
  <r>
    <x v="0"/>
    <n v="6.2"/>
  </r>
  <r>
    <x v="0"/>
    <n v="5.8"/>
  </r>
  <r>
    <x v="0"/>
    <n v="5.7"/>
  </r>
  <r>
    <x v="0"/>
    <n v="6.1"/>
  </r>
  <r>
    <x v="0"/>
    <n v="6.4"/>
  </r>
  <r>
    <x v="0"/>
    <n v="4.5999999999999996"/>
  </r>
  <r>
    <x v="0"/>
    <n v="5.9"/>
  </r>
  <r>
    <x v="0"/>
    <n v="7.7"/>
  </r>
  <r>
    <x v="0"/>
    <n v="7.1"/>
  </r>
  <r>
    <x v="0"/>
    <n v="6.2"/>
  </r>
  <r>
    <x v="0"/>
    <n v="7.7"/>
  </r>
  <r>
    <x v="0"/>
    <n v="7.5"/>
  </r>
  <r>
    <x v="0"/>
    <n v="6.9"/>
  </r>
  <r>
    <x v="0"/>
    <n v="7.1"/>
  </r>
  <r>
    <x v="0"/>
    <n v="6.3"/>
  </r>
  <r>
    <x v="0"/>
    <n v="8.3000000000000007"/>
  </r>
  <r>
    <x v="3"/>
    <n v="7.1"/>
  </r>
  <r>
    <x v="0"/>
    <n v="7.2"/>
  </r>
  <r>
    <x v="11"/>
    <n v="6.9"/>
  </r>
  <r>
    <x v="0"/>
    <n v="6.1"/>
  </r>
  <r>
    <x v="0"/>
    <n v="6.3"/>
  </r>
  <r>
    <x v="0"/>
    <n v="6.1"/>
  </r>
  <r>
    <x v="0"/>
    <n v="7.8"/>
  </r>
  <r>
    <x v="0"/>
    <n v="4.7"/>
  </r>
  <r>
    <x v="0"/>
    <n v="6.7"/>
  </r>
  <r>
    <x v="0"/>
    <n v="6.6"/>
  </r>
  <r>
    <x v="4"/>
    <n v="6.9"/>
  </r>
  <r>
    <x v="0"/>
    <n v="7.1"/>
  </r>
  <r>
    <x v="0"/>
    <n v="6.7"/>
  </r>
  <r>
    <x v="0"/>
    <n v="7.1"/>
  </r>
  <r>
    <x v="0"/>
    <n v="6.6"/>
  </r>
  <r>
    <x v="0"/>
    <n v="4.8"/>
  </r>
  <r>
    <x v="0"/>
    <n v="6.4"/>
  </r>
  <r>
    <x v="0"/>
    <n v="7.3"/>
  </r>
  <r>
    <x v="0"/>
    <n v="6.9"/>
  </r>
  <r>
    <x v="0"/>
    <n v="7.2"/>
  </r>
  <r>
    <x v="0"/>
    <n v="6.5"/>
  </r>
  <r>
    <x v="0"/>
    <n v="6.6"/>
  </r>
  <r>
    <x v="0"/>
    <n v="6.7"/>
  </r>
  <r>
    <x v="0"/>
    <n v="7.3"/>
  </r>
  <r>
    <x v="0"/>
    <n v="7"/>
  </r>
  <r>
    <x v="0"/>
    <n v="5.5"/>
  </r>
  <r>
    <x v="0"/>
    <n v="6.7"/>
  </r>
  <r>
    <x v="0"/>
    <n v="3.9"/>
  </r>
  <r>
    <x v="0"/>
    <n v="7.5"/>
  </r>
  <r>
    <x v="0"/>
    <n v="7"/>
  </r>
  <r>
    <x v="0"/>
    <n v="6.7"/>
  </r>
  <r>
    <x v="0"/>
    <n v="7.4"/>
  </r>
  <r>
    <x v="11"/>
    <n v="8"/>
  </r>
  <r>
    <x v="0"/>
    <n v="7.7"/>
  </r>
  <r>
    <x v="33"/>
    <n v="8.5"/>
  </r>
  <r>
    <x v="0"/>
    <n v="7.7"/>
  </r>
  <r>
    <x v="0"/>
    <n v="6.5"/>
  </r>
  <r>
    <x v="0"/>
    <n v="7"/>
  </r>
  <r>
    <x v="0"/>
    <n v="5.5"/>
  </r>
  <r>
    <x v="0"/>
    <n v="6.3"/>
  </r>
  <r>
    <x v="0"/>
    <n v="7.9"/>
  </r>
  <r>
    <x v="0"/>
    <n v="7.4"/>
  </r>
  <r>
    <x v="0"/>
    <n v="7.5"/>
  </r>
  <r>
    <x v="0"/>
    <n v="6.7"/>
  </r>
  <r>
    <x v="0"/>
    <n v="4.2"/>
  </r>
  <r>
    <x v="0"/>
    <n v="7"/>
  </r>
  <r>
    <x v="0"/>
    <n v="7"/>
  </r>
  <r>
    <x v="0"/>
    <n v="6.8"/>
  </r>
  <r>
    <x v="0"/>
    <n v="7.5"/>
  </r>
  <r>
    <x v="0"/>
    <n v="5.3"/>
  </r>
  <r>
    <x v="0"/>
    <n v="7.3"/>
  </r>
  <r>
    <x v="0"/>
    <n v="5.6"/>
  </r>
  <r>
    <x v="0"/>
    <n v="5.6"/>
  </r>
  <r>
    <x v="0"/>
    <n v="6.6"/>
  </r>
  <r>
    <x v="0"/>
    <n v="6.3"/>
  </r>
  <r>
    <x v="0"/>
    <n v="7.5"/>
  </r>
  <r>
    <x v="0"/>
    <n v="7.6"/>
  </r>
  <r>
    <x v="0"/>
    <n v="7.8"/>
  </r>
  <r>
    <x v="0"/>
    <n v="7.3"/>
  </r>
  <r>
    <x v="0"/>
    <n v="7.1"/>
  </r>
  <r>
    <x v="0"/>
    <n v="6.1"/>
  </r>
  <r>
    <x v="4"/>
    <n v="6.9"/>
  </r>
  <r>
    <x v="33"/>
    <n v="7.5"/>
  </r>
  <r>
    <x v="0"/>
    <n v="7"/>
  </r>
  <r>
    <x v="3"/>
    <n v="6.9"/>
  </r>
  <r>
    <x v="0"/>
    <n v="6.6"/>
  </r>
  <r>
    <x v="3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5">
  <r>
    <x v="0"/>
    <n v="723"/>
    <n v="178"/>
    <n v="0"/>
    <n v="855"/>
    <s v="Joel David Moore"/>
    <n v="1000"/>
    <n v="760505847"/>
    <s v="Action|Adventure|Fantasy|Sci-Fi"/>
    <s v="CCH Pounder"/>
    <s v="AvatarÂ 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x v="0"/>
    <n v="1.78"/>
    <n v="33000"/>
  </r>
  <r>
    <x v="1"/>
    <n v="302"/>
    <n v="169"/>
    <n v="563"/>
    <n v="1000"/>
    <s v="Orlando Bloom"/>
    <n v="40000"/>
    <n v="309404152"/>
    <s v="Action|Adventure|Fantasy"/>
    <s v="Johnny Depp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x v="1"/>
    <n v="2.35"/>
    <n v="0"/>
  </r>
  <r>
    <x v="2"/>
    <n v="602"/>
    <n v="148"/>
    <n v="0"/>
    <n v="161"/>
    <s v="Rory Kinnear"/>
    <n v="11000"/>
    <n v="200074175"/>
    <s v="Action|Adventure|Thriller"/>
    <s v="Christoph Waltz"/>
    <s v="SpectreÂ 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x v="2"/>
    <n v="2.35"/>
    <n v="85000"/>
  </r>
  <r>
    <x v="3"/>
    <n v="813"/>
    <n v="164"/>
    <n v="22000"/>
    <n v="23000"/>
    <s v="Christian Bale"/>
    <n v="27000"/>
    <n v="448130642"/>
    <s v="Action|Thriller"/>
    <s v="Tom Hardy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x v="3"/>
    <n v="2.35"/>
    <n v="164000"/>
  </r>
  <r>
    <x v="4"/>
    <n v="392"/>
    <n v="156"/>
    <n v="0"/>
    <n v="4000"/>
    <s v="James Franco"/>
    <n v="24000"/>
    <n v="336530303"/>
    <s v="Action|Adventure|Romance"/>
    <s v="J.K. Simmons"/>
    <s v="Spider-Man 3Â 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x v="4"/>
    <n v="2.35"/>
    <n v="0"/>
  </r>
  <r>
    <x v="5"/>
    <n v="324"/>
    <n v="100"/>
    <n v="15"/>
    <n v="284"/>
    <s v="Donna Murphy"/>
    <n v="799"/>
    <n v="200807262"/>
    <s v="Adventure|Animation|Comedy|Family|Fantasy|Musical|Romance"/>
    <s v="Brad Garrett"/>
    <s v="TangledÂ 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x v="5"/>
    <n v="1.85"/>
    <n v="29000"/>
  </r>
  <r>
    <x v="6"/>
    <n v="635"/>
    <n v="141"/>
    <n v="0"/>
    <n v="19000"/>
    <s v="Robert Downey Jr."/>
    <n v="26000"/>
    <n v="458991599"/>
    <s v="Action|Adventure|Sci-Fi"/>
    <s v="Chris Hemsworth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x v="6"/>
    <n v="2.35"/>
    <n v="118000"/>
  </r>
  <r>
    <x v="7"/>
    <n v="375"/>
    <n v="153"/>
    <n v="282"/>
    <n v="10000"/>
    <s v="Daniel Radcliffe"/>
    <n v="25000"/>
    <n v="301956980"/>
    <s v="Adventure|Family|Fantasy|Mystery"/>
    <s v="Alan Rickman"/>
    <s v="Harry Potter and the Half-Blood PrinceÂ 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x v="6"/>
    <n v="2.35"/>
    <n v="10000"/>
  </r>
  <r>
    <x v="8"/>
    <n v="673"/>
    <n v="183"/>
    <n v="0"/>
    <n v="2000"/>
    <s v="Lauren Cohan"/>
    <n v="15000"/>
    <n v="330249062"/>
    <s v="Action|Adventure|Sci-Fi"/>
    <s v="Henry Cavill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x v="7"/>
    <n v="2.35"/>
    <n v="197000"/>
  </r>
  <r>
    <x v="9"/>
    <n v="434"/>
    <n v="169"/>
    <n v="0"/>
    <n v="903"/>
    <s v="Marlon Brando"/>
    <n v="18000"/>
    <n v="200069408"/>
    <s v="Action|Adventure|Sci-Fi"/>
    <s v="Kevin Spacey"/>
    <s v="Superman ReturnsÂ 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x v="8"/>
    <n v="2.35"/>
    <n v="0"/>
  </r>
  <r>
    <x v="10"/>
    <n v="403"/>
    <n v="106"/>
    <n v="395"/>
    <n v="393"/>
    <s v="Mathieu Amalric"/>
    <n v="451"/>
    <n v="168368427"/>
    <s v="Action|Adventure"/>
    <s v="Giancarlo Giannini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x v="9"/>
    <n v="2.35"/>
    <n v="0"/>
  </r>
  <r>
    <x v="1"/>
    <n v="313"/>
    <n v="151"/>
    <n v="563"/>
    <n v="1000"/>
    <s v="Orlando Bloom"/>
    <n v="40000"/>
    <n v="423032628"/>
    <s v="Action|Adventure|Fantasy"/>
    <s v="Johnny Depp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x v="10"/>
    <n v="2.35"/>
    <n v="5000"/>
  </r>
  <r>
    <x v="1"/>
    <n v="450"/>
    <n v="150"/>
    <n v="563"/>
    <n v="1000"/>
    <s v="Ruth Wilson"/>
    <n v="40000"/>
    <n v="89289910"/>
    <s v="Action|Adventure|Western"/>
    <s v="Johnny Depp"/>
    <s v="The Lone RangerÂ 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x v="11"/>
    <n v="2.35"/>
    <n v="48000"/>
  </r>
  <r>
    <x v="8"/>
    <n v="733"/>
    <n v="143"/>
    <n v="0"/>
    <n v="748"/>
    <s v="Christopher Meloni"/>
    <n v="15000"/>
    <n v="291021565"/>
    <s v="Action|Adventure|Fantasy|Sci-Fi"/>
    <s v="Henry Cavill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x v="12"/>
    <n v="2.35"/>
    <n v="118000"/>
  </r>
  <r>
    <x v="11"/>
    <n v="258"/>
    <n v="150"/>
    <n v="80"/>
    <n v="201"/>
    <s v="Pierfrancesco Favino"/>
    <n v="22000"/>
    <n v="141614023"/>
    <s v="Action|Adventure|Family|Fantasy"/>
    <s v="Peter Dinklage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x v="13"/>
    <n v="2.35"/>
    <n v="0"/>
  </r>
  <r>
    <x v="6"/>
    <n v="703"/>
    <n v="173"/>
    <n v="0"/>
    <n v="19000"/>
    <s v="Robert Downey Jr."/>
    <n v="26000"/>
    <n v="623279547"/>
    <s v="Action|Adventure|Sci-Fi"/>
    <s v="Chris Hemsworth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x v="14"/>
    <n v="1.85"/>
    <n v="123000"/>
  </r>
  <r>
    <x v="12"/>
    <n v="448"/>
    <n v="136"/>
    <n v="252"/>
    <n v="1000"/>
    <s v="Sam Claflin"/>
    <n v="40000"/>
    <n v="241063875"/>
    <s v="Action|Adventure|Fantasy"/>
    <s v="Johnny Depp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x v="9"/>
    <n v="2.35"/>
    <n v="58000"/>
  </r>
  <r>
    <x v="13"/>
    <n v="451"/>
    <n v="106"/>
    <n v="188"/>
    <n v="718"/>
    <s v="Michael Stuhlbarg"/>
    <n v="10000"/>
    <n v="179020854"/>
    <s v="Action|Adventure|Comedy|Family|Fantasy|Sci-Fi"/>
    <s v="Will Smith"/>
    <s v="Men in Black 3Â 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x v="2"/>
    <n v="1.85"/>
    <n v="40000"/>
  </r>
  <r>
    <x v="14"/>
    <n v="422"/>
    <n v="164"/>
    <n v="0"/>
    <n v="773"/>
    <s v="Adam Brown"/>
    <n v="5000"/>
    <n v="255108370"/>
    <s v="Adventure|Fantasy"/>
    <s v="Aidan Turner"/>
    <s v="The Hobbit: The Battle of the Five ArmiesÂ 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x v="6"/>
    <n v="2.35"/>
    <n v="65000"/>
  </r>
  <r>
    <x v="15"/>
    <n v="599"/>
    <n v="153"/>
    <n v="464"/>
    <n v="963"/>
    <s v="Andrew Garfield"/>
    <n v="15000"/>
    <n v="262030663"/>
    <s v="Action|Adventure|Fantasy"/>
    <s v="Emma Stone"/>
    <s v="The Amazing Spider-ManÂ 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x v="15"/>
    <n v="2.35"/>
    <n v="56000"/>
  </r>
  <r>
    <x v="16"/>
    <n v="343"/>
    <n v="156"/>
    <n v="0"/>
    <n v="738"/>
    <s v="William Hurt"/>
    <n v="891"/>
    <n v="105219735"/>
    <s v="Action|Adventure|Drama|History"/>
    <s v="Mark Addy"/>
    <s v="Robin HoodÂ 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x v="9"/>
    <n v="2.35"/>
    <n v="17000"/>
  </r>
  <r>
    <x v="14"/>
    <n v="509"/>
    <n v="186"/>
    <n v="0"/>
    <n v="773"/>
    <s v="Adam Brown"/>
    <n v="5000"/>
    <n v="258355354"/>
    <s v="Adventure|Fantasy"/>
    <s v="Aidan Turner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x v="0"/>
    <n v="2.35"/>
    <n v="83000"/>
  </r>
  <r>
    <x v="17"/>
    <n v="251"/>
    <n v="113"/>
    <n v="129"/>
    <n v="1000"/>
    <s v="Eva Green"/>
    <n v="16000"/>
    <n v="70083519"/>
    <s v="Adventure|Family|Fantasy"/>
    <s v="Christopher Lee"/>
    <s v="The Golden CompassÂ 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x v="8"/>
    <n v="2.35"/>
    <n v="0"/>
  </r>
  <r>
    <x v="14"/>
    <n v="446"/>
    <n v="201"/>
    <n v="0"/>
    <n v="84"/>
    <s v="Thomas Kretschmann"/>
    <n v="6000"/>
    <n v="218051260"/>
    <s v="Action|Adventure|Drama|Romance"/>
    <s v="Naomi Watts"/>
    <s v="King KongÂ 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x v="12"/>
    <n v="2.35"/>
    <n v="0"/>
  </r>
  <r>
    <x v="0"/>
    <n v="315"/>
    <n v="194"/>
    <n v="0"/>
    <n v="794"/>
    <s v="Kate Winslet"/>
    <n v="29000"/>
    <n v="658672302"/>
    <s v="Drama|Romance"/>
    <s v="Leonardo DiCaprio"/>
    <s v="TitanicÂ 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x v="16"/>
    <n v="2.35"/>
    <n v="26000"/>
  </r>
  <r>
    <x v="18"/>
    <n v="516"/>
    <n v="147"/>
    <n v="94"/>
    <n v="11000"/>
    <s v="Scarlett Johansson"/>
    <n v="21000"/>
    <n v="407197282"/>
    <s v="Action|Adventure|Sci-Fi"/>
    <s v="Robert Downey Jr.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x v="17"/>
    <n v="2.35"/>
    <n v="72000"/>
  </r>
  <r>
    <x v="19"/>
    <n v="377"/>
    <n v="131"/>
    <n v="532"/>
    <n v="627"/>
    <s v="Alexander SkarsgÃ¥rd"/>
    <n v="14000"/>
    <n v="65173160"/>
    <s v="Action|Adventure|Sci-Fi|Thriller"/>
    <s v="Liam Neeson"/>
    <s v="BattleshipÂ 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x v="18"/>
    <n v="2.35"/>
    <n v="44000"/>
  </r>
  <r>
    <x v="20"/>
    <n v="644"/>
    <n v="124"/>
    <n v="365"/>
    <n v="1000"/>
    <s v="Judy Greer"/>
    <n v="3000"/>
    <n v="652177271"/>
    <s v="Action|Adventure|Sci-Fi|Thriller"/>
    <s v="Bryce Dallas Howard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x v="15"/>
    <n v="2"/>
    <n v="150000"/>
  </r>
  <r>
    <x v="2"/>
    <n v="750"/>
    <n v="143"/>
    <n v="0"/>
    <n v="393"/>
    <s v="Helen McCrory"/>
    <n v="883"/>
    <n v="304360277"/>
    <s v="Action|Adventure|Thriller"/>
    <s v="Albert Finney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x v="5"/>
    <n v="2.35"/>
    <n v="80000"/>
  </r>
  <r>
    <x v="4"/>
    <n v="300"/>
    <n v="135"/>
    <n v="0"/>
    <n v="4000"/>
    <s v="James Franco"/>
    <n v="24000"/>
    <n v="373377893"/>
    <s v="Action|Adventure|Fantasy|Romance"/>
    <s v="J.K. Simmons"/>
    <s v="Spider-Man 2Â 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x v="10"/>
    <n v="2.35"/>
    <n v="0"/>
  </r>
  <r>
    <x v="21"/>
    <n v="608"/>
    <n v="195"/>
    <n v="1000"/>
    <n v="3000"/>
    <s v="Jon Favreau"/>
    <n v="21000"/>
    <n v="408992272"/>
    <s v="Action|Adventure|Sci-Fi"/>
    <s v="Robert Downey Jr."/>
    <s v="Iron Man 3Â 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x v="12"/>
    <n v="2.35"/>
    <n v="95000"/>
  </r>
  <r>
    <x v="22"/>
    <n v="451"/>
    <n v="108"/>
    <n v="13000"/>
    <n v="11000"/>
    <s v="Alan Rickman"/>
    <n v="40000"/>
    <n v="334185206"/>
    <s v="Adventure|Family|Fantasy"/>
    <s v="Johnny Depp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x v="11"/>
    <n v="1.85"/>
    <n v="24000"/>
  </r>
  <r>
    <x v="23"/>
    <n v="334"/>
    <n v="104"/>
    <n v="420"/>
    <n v="560"/>
    <s v="Kelsey Grammer"/>
    <n v="20000"/>
    <n v="234360014"/>
    <s v="Action|Adventure|Fantasy|Sci-Fi|Thriller"/>
    <s v="Hugh Jackman"/>
    <s v="X-Men: The Last StandÂ 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x v="2"/>
    <n v="2.35"/>
    <n v="0"/>
  </r>
  <r>
    <x v="24"/>
    <n v="376"/>
    <n v="104"/>
    <n v="37"/>
    <n v="760"/>
    <s v="Tyler Labine"/>
    <n v="12000"/>
    <n v="268488329"/>
    <s v="Adventure|Animation|Comedy|Family|Fantasy"/>
    <s v="Steve Buscemi"/>
    <s v="Monsters UniversityÂ 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x v="10"/>
    <n v="1.85"/>
    <n v="44000"/>
  </r>
  <r>
    <x v="25"/>
    <n v="366"/>
    <n v="150"/>
    <n v="0"/>
    <n v="464"/>
    <s v="Kevin Dunn"/>
    <n v="894"/>
    <n v="402076689"/>
    <s v="Action|Adventure|Sci-Fi"/>
    <s v="Glenn Morshower"/>
    <s v="Transformers: Revenge of the FallenÂ 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x v="19"/>
    <n v="2.35"/>
    <n v="0"/>
  </r>
  <r>
    <x v="25"/>
    <n v="378"/>
    <n v="165"/>
    <n v="0"/>
    <n v="808"/>
    <s v="Sophia Myles"/>
    <n v="974"/>
    <n v="245428137"/>
    <s v="Action|Adventure|Sci-Fi"/>
    <s v="Bingbing Li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x v="20"/>
    <n v="2.35"/>
    <n v="56000"/>
  </r>
  <r>
    <x v="4"/>
    <n v="525"/>
    <n v="130"/>
    <n v="0"/>
    <n v="11000"/>
    <s v="Mila Kunis"/>
    <n v="44000"/>
    <n v="234903076"/>
    <s v="Adventure|Family|Fantasy"/>
    <s v="Tim Holmes"/>
    <s v="Oz the Great and PowerfulÂ 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x v="21"/>
    <n v="2.35"/>
    <n v="60000"/>
  </r>
  <r>
    <x v="15"/>
    <n v="495"/>
    <n v="142"/>
    <n v="464"/>
    <n v="825"/>
    <s v="Andrew Garfield"/>
    <n v="15000"/>
    <n v="202853933"/>
    <s v="Action|Adventure|Fantasy|Sci-Fi"/>
    <s v="Emma Stone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x v="9"/>
    <n v="2.35"/>
    <n v="41000"/>
  </r>
  <r>
    <x v="26"/>
    <n v="469"/>
    <n v="125"/>
    <n v="364"/>
    <n v="1000"/>
    <s v="Olivia Wilde"/>
    <n v="12000"/>
    <n v="172051787"/>
    <s v="Action|Adventure|Sci-Fi"/>
    <s v="Jeff Bridges"/>
    <s v="TRON: LegacyÂ 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x v="2"/>
    <n v="2.35"/>
    <n v="30000"/>
  </r>
  <r>
    <x v="27"/>
    <n v="304"/>
    <n v="106"/>
    <n v="487"/>
    <n v="776"/>
    <s v="Thomas Kretschmann"/>
    <n v="1000"/>
    <n v="191450875"/>
    <s v="Adventure|Animation|Comedy|Family|Sport"/>
    <s v="Joe Mantegna"/>
    <s v="Cars 2Â 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x v="22"/>
    <n v="2.35"/>
    <n v="10000"/>
  </r>
  <r>
    <x v="28"/>
    <n v="436"/>
    <n v="123"/>
    <n v="258"/>
    <n v="326"/>
    <s v="Temuera Morrison"/>
    <n v="16000"/>
    <n v="116593191"/>
    <s v="Action|Adventure|Sci-Fi"/>
    <s v="Ryan Reynolds"/>
    <s v="Green LanternÂ 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x v="23"/>
    <n v="2.35"/>
    <n v="24000"/>
  </r>
  <r>
    <x v="29"/>
    <n v="453"/>
    <n v="103"/>
    <n v="125"/>
    <n v="721"/>
    <s v="John Ratzenberger"/>
    <n v="15000"/>
    <n v="414984497"/>
    <s v="Adventure|Animation|Comedy|Family|Fantasy"/>
    <s v="Tom Hanks"/>
    <s v="Toy Story 3Â 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x v="24"/>
    <n v="1.85"/>
    <n v="30000"/>
  </r>
  <r>
    <x v="30"/>
    <n v="422"/>
    <n v="118"/>
    <n v="368"/>
    <n v="988"/>
    <s v="Bryce Dallas Howard"/>
    <n v="23000"/>
    <n v="125320003"/>
    <s v="Action|Adventure|Sci-Fi"/>
    <s v="Christian Bale"/>
    <s v="Terminator SalvationÂ 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x v="13"/>
    <n v="2.35"/>
    <n v="0"/>
  </r>
  <r>
    <x v="31"/>
    <n v="424"/>
    <n v="140"/>
    <n v="0"/>
    <n v="14000"/>
    <s v="Paul Walker"/>
    <n v="26000"/>
    <n v="350034110"/>
    <s v="Action|Crime|Thriller"/>
    <s v="Jason Statham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x v="12"/>
    <n v="2.35"/>
    <n v="94000"/>
  </r>
  <r>
    <x v="10"/>
    <n v="654"/>
    <n v="123"/>
    <n v="395"/>
    <n v="1000"/>
    <s v="Brad Pitt"/>
    <n v="17000"/>
    <n v="202351611"/>
    <s v="Action|Adventure|Horror|Sci-Fi|Thriller"/>
    <s v="Peter Capaldi"/>
    <s v="World War ZÂ 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x v="15"/>
    <n v="2.35"/>
    <n v="129000"/>
  </r>
  <r>
    <x v="9"/>
    <n v="539"/>
    <n v="149"/>
    <n v="0"/>
    <n v="20000"/>
    <s v="Peter Dinklage"/>
    <n v="34000"/>
    <n v="233914986"/>
    <s v="Action|Adventure|Fantasy|Sci-Fi|Thriller"/>
    <s v="Jennifer Lawrence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x v="25"/>
    <n v="2.35"/>
    <n v="82000"/>
  </r>
  <r>
    <x v="32"/>
    <n v="590"/>
    <n v="132"/>
    <n v="14000"/>
    <n v="928"/>
    <s v="Bruce Greenwood"/>
    <n v="19000"/>
    <n v="228756232"/>
    <s v="Action|Adventure|Sci-Fi"/>
    <s v="Benedict Cumberbatch"/>
    <s v="Star Trek Into DarknessÂ 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x v="5"/>
    <n v="2.35"/>
    <n v="92000"/>
  </r>
  <r>
    <x v="9"/>
    <n v="338"/>
    <n v="114"/>
    <n v="0"/>
    <n v="140"/>
    <s v="Ewen Bremner"/>
    <n v="979"/>
    <n v="65171860"/>
    <s v="Adventure|Fantasy"/>
    <s v="Eddie Marsan"/>
    <s v="Jack the Giant SlayerÂ 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x v="22"/>
    <n v="2.35"/>
    <n v="22000"/>
  </r>
  <r>
    <x v="33"/>
    <n v="490"/>
    <n v="143"/>
    <n v="1000"/>
    <n v="77"/>
    <s v="Elizabeth Debicki"/>
    <n v="29000"/>
    <n v="144812796"/>
    <s v="Drama|Romance"/>
    <s v="Leonardo DiCaprio"/>
    <s v="The Great GatsbyÂ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x v="10"/>
    <n v="2.35"/>
    <n v="115000"/>
  </r>
  <r>
    <x v="34"/>
    <n v="306"/>
    <n v="116"/>
    <n v="179"/>
    <n v="236"/>
    <s v="Richard Coyle"/>
    <n v="15000"/>
    <n v="90755643"/>
    <s v="Action|Adventure|Fantasy|Romance"/>
    <s v="Jake Gyllenhaal"/>
    <s v="Prince of Persia: The Sands of TimeÂ 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x v="13"/>
    <n v="2.35"/>
    <n v="23000"/>
  </r>
  <r>
    <x v="35"/>
    <n v="575"/>
    <n v="131"/>
    <n v="0"/>
    <n v="919"/>
    <s v="Clifton Collins Jr."/>
    <n v="16000"/>
    <n v="101785482"/>
    <s v="Action|Adventure|Sci-Fi"/>
    <s v="Charlie Hunnam"/>
    <s v="Pacific RimÂ 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x v="15"/>
    <n v="1.85"/>
    <n v="83000"/>
  </r>
  <r>
    <x v="25"/>
    <n v="428"/>
    <n v="154"/>
    <n v="0"/>
    <n v="581"/>
    <s v="Lester Speight"/>
    <n v="894"/>
    <n v="352358779"/>
    <s v="Action|Adventure|Sci-Fi"/>
    <s v="Glenn Morshower"/>
    <s v="Transformers: Dark of the MoonÂ 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x v="22"/>
    <n v="2.35"/>
    <n v="46000"/>
  </r>
  <r>
    <x v="36"/>
    <n v="470"/>
    <n v="122"/>
    <n v="14000"/>
    <n v="1000"/>
    <s v="Ray Winstone"/>
    <n v="11000"/>
    <n v="317011114"/>
    <s v="Action|Adventure|Fantasy"/>
    <s v="Harrison Ford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x v="4"/>
    <n v="2.35"/>
    <n v="5000"/>
  </r>
  <r>
    <x v="37"/>
    <n v="488"/>
    <n v="93"/>
    <n v="56"/>
    <n v="838"/>
    <s v="John Ratzenberger"/>
    <n v="2000"/>
    <n v="237282182"/>
    <s v="Adventure|Animation|Comedy|Family|Fantasy"/>
    <s v="Kelly Macdonald"/>
    <s v="BraveÂ 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x v="12"/>
    <n v="2.35"/>
    <n v="39000"/>
  </r>
  <r>
    <x v="38"/>
    <n v="322"/>
    <n v="122"/>
    <n v="681"/>
    <n v="105"/>
    <s v="Melissa Roxburgh"/>
    <n v="998"/>
    <n v="130468626"/>
    <s v="Action|Adventure|Sci-Fi|Thriller"/>
    <s v="Sofia Boutella"/>
    <s v="Star Trek BeyondÂ 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x v="6"/>
    <n v="2.35"/>
    <n v="30000"/>
  </r>
  <r>
    <x v="39"/>
    <n v="421"/>
    <n v="98"/>
    <n v="475"/>
    <n v="522"/>
    <s v="Fred Willard"/>
    <n v="1000"/>
    <n v="223806889"/>
    <s v="Adventure|Animation|Family|Sci-Fi"/>
    <s v="John Ratzenberger"/>
    <s v="WALLÂ·EÂ 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x v="26"/>
    <n v="2.35"/>
    <n v="16000"/>
  </r>
  <r>
    <x v="23"/>
    <n v="162"/>
    <n v="91"/>
    <n v="420"/>
    <n v="173"/>
    <s v="Dana Ivey"/>
    <n v="268"/>
    <n v="140080850"/>
    <s v="Action|Comedy|Crime|Thriller"/>
    <s v="Tzi Ma"/>
    <s v="Rush Hour 3Â 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x v="4"/>
    <n v="2.35"/>
    <n v="0"/>
  </r>
  <r>
    <x v="40"/>
    <n v="367"/>
    <n v="158"/>
    <n v="776"/>
    <n v="310"/>
    <s v="Liam James"/>
    <n v="1000"/>
    <n v="166112167"/>
    <s v="Action|Adventure|Sci-Fi"/>
    <s v="Oliver Platt"/>
    <s v="2012Â 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x v="27"/>
    <n v="2.35"/>
    <n v="13000"/>
  </r>
  <r>
    <x v="41"/>
    <n v="240"/>
    <n v="96"/>
    <n v="0"/>
    <n v="10000"/>
    <s v="Colin Firth"/>
    <n v="18000"/>
    <n v="137850096"/>
    <s v="Animation|Drama|Family|Fantasy"/>
    <s v="Robin Wright"/>
    <s v="A Christmas CarolÂ 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x v="2"/>
    <n v="2.35"/>
    <n v="0"/>
  </r>
  <r>
    <x v="42"/>
    <n v="384"/>
    <n v="127"/>
    <n v="0"/>
    <n v="13000"/>
    <s v="Mila Kunis"/>
    <n v="17000"/>
    <n v="47375327"/>
    <s v="Action|Adventure|Sci-Fi"/>
    <s v="Channing Tatum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x v="28"/>
    <n v="2.35"/>
    <n v="44000"/>
  </r>
  <r>
    <x v="7"/>
    <n v="248"/>
    <n v="110"/>
    <n v="282"/>
    <n v="103"/>
    <s v="Alexander SkarsgÃ¥rd"/>
    <n v="11000"/>
    <n v="124051759"/>
    <s v="Action|Adventure|Drama|Romance"/>
    <s v="Christoph Waltz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x v="13"/>
    <n v="2.35"/>
    <n v="29000"/>
  </r>
  <r>
    <x v="11"/>
    <n v="284"/>
    <n v="150"/>
    <n v="80"/>
    <n v="82"/>
    <s v="Kiran Shah"/>
    <n v="1000"/>
    <n v="291709845"/>
    <s v="Adventure|Family|Fantasy"/>
    <s v="Jim Broadbent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x v="7"/>
    <n v="2.35"/>
    <n v="0"/>
  </r>
  <r>
    <x v="9"/>
    <n v="396"/>
    <n v="144"/>
    <n v="0"/>
    <n v="1000"/>
    <s v="Michael Fassbender"/>
    <n v="34000"/>
    <n v="154985087"/>
    <s v="Action|Adventure|Sci-Fi"/>
    <s v="Jennifer Lawrence"/>
    <s v="X-Men: ApocalypseÂ 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x v="10"/>
    <n v="2.35"/>
    <n v="54000"/>
  </r>
  <r>
    <x v="3"/>
    <n v="645"/>
    <n v="152"/>
    <n v="22000"/>
    <n v="11000"/>
    <s v="Heath Ledger"/>
    <n v="23000"/>
    <n v="533316061"/>
    <s v="Action|Crime|Drama|Thriller"/>
    <s v="Christian Bale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x v="29"/>
    <n v="2.35"/>
    <n v="37000"/>
  </r>
  <r>
    <x v="43"/>
    <n v="408"/>
    <n v="96"/>
    <n v="0"/>
    <n v="262"/>
    <s v="Delroy Lindo"/>
    <n v="1000"/>
    <n v="292979556"/>
    <s v="Adventure|Animation|Comedy|Family"/>
    <s v="John Ratzenberger"/>
    <s v="UpÂ 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x v="24"/>
    <n v="1.85"/>
    <n v="27000"/>
  </r>
  <r>
    <x v="44"/>
    <n v="219"/>
    <n v="94"/>
    <n v="11"/>
    <n v="459"/>
    <s v="Rainn Wilson"/>
    <n v="1000"/>
    <n v="198332128"/>
    <s v="Action|Adventure|Animation|Comedy|Family|Sci-Fi"/>
    <s v="Amy Poehler"/>
    <s v="Monsters vs. AliensÂ 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x v="11"/>
    <n v="2.35"/>
    <n v="0"/>
  </r>
  <r>
    <x v="45"/>
    <n v="486"/>
    <n v="126"/>
    <n v="4000"/>
    <n v="4000"/>
    <s v="Jeff Bridges"/>
    <n v="21000"/>
    <n v="318298180"/>
    <s v="Action|Adventure|Sci-Fi"/>
    <s v="Robert Downey Jr."/>
    <s v="Iron ManÂ 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x v="0"/>
    <n v="2.35"/>
    <n v="10000"/>
  </r>
  <r>
    <x v="46"/>
    <n v="682"/>
    <n v="126"/>
    <n v="17000"/>
    <n v="1000"/>
    <s v="Christopher Lee"/>
    <n v="17000"/>
    <n v="73820094"/>
    <s v="Adventure|Drama|Family|Mystery"/>
    <s v="ChloÃ« Grace Moretz"/>
    <s v="HugoÂ 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x v="6"/>
    <n v="1.85"/>
    <n v="42000"/>
  </r>
  <r>
    <x v="13"/>
    <n v="85"/>
    <n v="106"/>
    <n v="188"/>
    <n v="582"/>
    <s v="Salma Hayek"/>
    <n v="10000"/>
    <n v="113745408"/>
    <s v="Action|Comedy|Sci-Fi|Western"/>
    <s v="Will Smith"/>
    <s v="Wild Wild WestÂ 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x v="30"/>
    <n v="1.85"/>
    <n v="0"/>
  </r>
  <r>
    <x v="47"/>
    <n v="264"/>
    <n v="112"/>
    <n v="357"/>
    <n v="595"/>
    <s v="Brendan Fraser"/>
    <n v="5000"/>
    <n v="102176165"/>
    <s v="Action|Adventure|Fantasy|Horror|Thriller"/>
    <s v="Jet Li"/>
    <s v="The Mummy: Tomb of the Dragon EmperorÂ 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x v="31"/>
    <n v="2.35"/>
    <n v="0"/>
  </r>
  <r>
    <x v="48"/>
    <n v="418"/>
    <n v="123"/>
    <n v="452"/>
    <n v="329"/>
    <s v="Robin Atkin Downes"/>
    <n v="10000"/>
    <n v="161087183"/>
    <s v="Action|Adventure|Comedy|Sci-Fi"/>
    <s v="Will Smith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x v="7"/>
    <n v="2.35"/>
    <n v="80000"/>
  </r>
  <r>
    <x v="49"/>
    <n v="186"/>
    <n v="96"/>
    <n v="293"/>
    <n v="7000"/>
    <s v="Morgan Freeman"/>
    <n v="87000"/>
    <n v="100289690"/>
    <s v="Comedy|Family|Fantasy"/>
    <s v="Jimmy Bennett"/>
    <s v="Evan AlmightyÂ 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x v="28"/>
    <n v="2.35"/>
    <n v="2000"/>
  </r>
  <r>
    <x v="50"/>
    <n v="585"/>
    <n v="113"/>
    <n v="218"/>
    <n v="509"/>
    <s v="Lara Pulver"/>
    <n v="10000"/>
    <n v="100189501"/>
    <s v="Action|Adventure|Sci-Fi"/>
    <s v="Tom Cruise"/>
    <s v="Edge of TomorrowÂ 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x v="0"/>
    <n v="2.35"/>
    <n v="77000"/>
  </r>
  <r>
    <x v="51"/>
    <n v="91"/>
    <n v="176"/>
    <n v="58"/>
    <n v="60"/>
    <s v="Rick Aviles"/>
    <n v="711"/>
    <n v="88246220"/>
    <s v="Action|Adventure|Sci-Fi|Thriller"/>
    <s v="Jeanne Tripplehorn"/>
    <s v="WaterworldÂ 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x v="8"/>
    <n v="1.85"/>
    <n v="0"/>
  </r>
  <r>
    <x v="52"/>
    <n v="250"/>
    <n v="118"/>
    <n v="208"/>
    <n v="570"/>
    <s v="Dennis Quaid"/>
    <n v="23000"/>
    <n v="150167630"/>
    <s v="Action|Adventure|Sci-Fi|Thriller"/>
    <s v="Joseph Gordon-Levitt"/>
    <s v="G.I. Joe: The Rise of CobraÂ 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x v="27"/>
    <n v="2.35"/>
    <n v="0"/>
  </r>
  <r>
    <x v="43"/>
    <n v="536"/>
    <n v="95"/>
    <n v="0"/>
    <n v="384"/>
    <s v="Mindy Kaling"/>
    <n v="1000"/>
    <n v="356454367"/>
    <s v="Adventure|Animation|Comedy|Drama|Family|Fantasy"/>
    <s v="Amy Poehler"/>
    <s v="Inside OutÂ 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x v="24"/>
    <n v="1.85"/>
    <n v="118000"/>
  </r>
  <r>
    <x v="45"/>
    <n v="370"/>
    <n v="106"/>
    <n v="4000"/>
    <n v="591"/>
    <s v="Bill Murray"/>
    <n v="19000"/>
    <n v="362645141"/>
    <s v="Adventure|Drama|Family|Fantasy"/>
    <s v="Scarlett Johansson"/>
    <s v="The Jungle BookÂ 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x v="5"/>
    <n v="1.85"/>
    <n v="65000"/>
  </r>
  <r>
    <x v="45"/>
    <n v="453"/>
    <n v="124"/>
    <n v="4000"/>
    <n v="4000"/>
    <s v="Scarlett Johansson"/>
    <n v="21000"/>
    <n v="312057433"/>
    <s v="Action|Adventure|Sci-Fi"/>
    <s v="Robert Downey Jr."/>
    <s v="Iron Man 2Â 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x v="15"/>
    <n v="2.35"/>
    <n v="18000"/>
  </r>
  <r>
    <x v="53"/>
    <n v="416"/>
    <n v="132"/>
    <n v="274"/>
    <n v="11000"/>
    <s v="Kristen Stewart"/>
    <n v="26000"/>
    <n v="155111815"/>
    <s v="Action|Adventure|Drama|Fantasy"/>
    <s v="Chris Hemsworth"/>
    <s v="Snow White and the HuntsmanÂ 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x v="8"/>
    <n v="2.35"/>
    <n v="53000"/>
  </r>
  <r>
    <x v="54"/>
    <n v="401"/>
    <n v="97"/>
    <n v="171"/>
    <n v="846"/>
    <s v="Sharlto Copley"/>
    <n v="11000"/>
    <n v="241407328"/>
    <s v="Action|Adventure|Family|Fantasy|Romance"/>
    <s v="Angelina Jolie Pitt"/>
    <s v="MaleficentÂ 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x v="15"/>
    <n v="2.35"/>
    <n v="89000"/>
  </r>
  <r>
    <x v="55"/>
    <n v="521"/>
    <n v="130"/>
    <n v="198"/>
    <n v="884"/>
    <s v="Judy Greer"/>
    <n v="10000"/>
    <n v="208543795"/>
    <s v="Action|Adventure|Drama|Sci-Fi"/>
    <s v="Gary Oldman"/>
    <s v="Dawn of the Planet of the ApesÂ 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x v="32"/>
    <n v="1.85"/>
    <n v="45000"/>
  </r>
  <r>
    <x v="56"/>
    <n v="218"/>
    <n v="128"/>
    <n v="47"/>
    <n v="982"/>
    <s v="Cary-Hiroyuki Tagawa"/>
    <n v="18000"/>
    <n v="38297305"/>
    <s v="Action|Adventure|Drama|Fantasy"/>
    <s v="Keanu Reeves"/>
    <s v="47 RoninÂ 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x v="22"/>
    <n v="2.35"/>
    <n v="35000"/>
  </r>
  <r>
    <x v="18"/>
    <n v="576"/>
    <n v="136"/>
    <n v="94"/>
    <n v="2000"/>
    <s v="Chris Evans"/>
    <n v="19000"/>
    <n v="259746958"/>
    <s v="Action|Adventure|Sci-Fi"/>
    <s v="Scarlett Johansson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x v="5"/>
    <n v="2.35"/>
    <n v="55000"/>
  </r>
  <r>
    <x v="57"/>
    <n v="226"/>
    <n v="93"/>
    <n v="31"/>
    <n v="213"/>
    <s v="Kathy Griffin"/>
    <n v="4000"/>
    <n v="238371987"/>
    <s v="Adventure|Animation|Comedy|Family|Fantasy"/>
    <s v="Jon Hamm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x v="21"/>
    <n v="2.35"/>
    <n v="0"/>
  </r>
  <r>
    <x v="58"/>
    <n v="443"/>
    <n v="130"/>
    <n v="663"/>
    <n v="604"/>
    <s v="Chris Bauer"/>
    <n v="2000"/>
    <n v="93417865"/>
    <s v="Action|Adventure|Family|Mystery|Sci-Fi"/>
    <s v="Judy Greer"/>
    <s v="TomorrowlandÂ 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x v="11"/>
    <n v="2.2000000000000002"/>
    <n v="37000"/>
  </r>
  <r>
    <x v="59"/>
    <n v="384"/>
    <n v="102"/>
    <n v="38"/>
    <n v="562"/>
    <s v="Daniel Henney"/>
    <n v="756"/>
    <n v="222487711"/>
    <s v="Action|Adventure|Animation|Comedy|Drama|Family|Sci-Fi"/>
    <s v="Damon Wayans Jr."/>
    <s v="Big Hero 6Â 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x v="0"/>
    <n v="2.39"/>
    <n v="41000"/>
  </r>
  <r>
    <x v="60"/>
    <n v="377"/>
    <n v="101"/>
    <n v="66"/>
    <n v="833"/>
    <s v="Sarah Silverman"/>
    <n v="975"/>
    <n v="189412677"/>
    <s v="Adventure|Animation|Comedy|Family|Sci-Fi"/>
    <s v="Jack McBrayer"/>
    <s v="Wreck-It RalphÂ 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x v="5"/>
    <n v="2.35"/>
    <n v="40000"/>
  </r>
  <r>
    <x v="41"/>
    <n v="188"/>
    <n v="100"/>
    <n v="0"/>
    <n v="267"/>
    <s v="Eddie Deezen"/>
    <n v="15000"/>
    <n v="665426"/>
    <s v="Adventure|Animation|Family|Fantasy"/>
    <s v="Tom Hanks"/>
    <s v="The Polar ExpressÂ 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x v="13"/>
    <n v="2.35"/>
    <n v="10000"/>
  </r>
  <r>
    <x v="40"/>
    <n v="286"/>
    <n v="120"/>
    <n v="776"/>
    <n v="535"/>
    <s v="Sela Ward"/>
    <n v="890"/>
    <n v="102315545"/>
    <s v="Action|Adventure|Sci-Fi"/>
    <s v="Vivica A. Fox"/>
    <s v="Independence Day: ResurgenceÂ 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x v="33"/>
    <n v="2.35"/>
    <n v="67000"/>
  </r>
  <r>
    <x v="61"/>
    <n v="288"/>
    <n v="98"/>
    <n v="255"/>
    <n v="759"/>
    <s v="America Ferrera"/>
    <n v="18000"/>
    <n v="217387997"/>
    <s v="Adventure|Animation|Family|Fantasy"/>
    <s v="Gerard Butler"/>
    <s v="How to Train Your DragonÂ 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x v="17"/>
    <n v="2.35"/>
    <n v="33000"/>
  </r>
  <r>
    <x v="62"/>
    <n v="280"/>
    <n v="109"/>
    <n v="84"/>
    <n v="191"/>
    <s v="M.C. Gainey"/>
    <n v="648"/>
    <n v="150350192"/>
    <s v="Action|Sci-Fi"/>
    <s v="Nick Stahl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x v="21"/>
    <n v="2.35"/>
    <n v="0"/>
  </r>
  <r>
    <x v="63"/>
    <n v="653"/>
    <n v="121"/>
    <n v="571"/>
    <n v="3000"/>
    <s v="Vin Diesel"/>
    <n v="14000"/>
    <n v="333130696"/>
    <s v="Action|Adventure|Sci-Fi"/>
    <s v="Bradley Cooper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x v="14"/>
    <n v="2.35"/>
    <n v="96000"/>
  </r>
  <r>
    <x v="3"/>
    <n v="712"/>
    <n v="169"/>
    <n v="22000"/>
    <n v="6000"/>
    <s v="Anne Hathaway"/>
    <n v="11000"/>
    <n v="187991439"/>
    <s v="Adventure|Drama|Sci-Fi"/>
    <s v="Matthew McConaughey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x v="34"/>
    <n v="2.35"/>
    <n v="349000"/>
  </r>
  <r>
    <x v="3"/>
    <n v="642"/>
    <n v="148"/>
    <n v="22000"/>
    <n v="23000"/>
    <s v="Tom Hardy"/>
    <n v="29000"/>
    <n v="292568851"/>
    <s v="Action|Adventure|Sci-Fi|Thriller"/>
    <s v="Leonardo DiCaprio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x v="35"/>
    <n v="2.35"/>
    <n v="175000"/>
  </r>
  <r>
    <x v="47"/>
    <n v="187"/>
    <n v="106"/>
    <n v="357"/>
    <n v="4000"/>
    <s v="Vin Diesel"/>
    <n v="23000"/>
    <n v="144512310"/>
    <s v="Action|Crime|Thriller"/>
    <s v="Paul Walker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9"/>
    <n v="2.35"/>
    <n v="14000"/>
  </r>
  <r>
    <x v="64"/>
    <n v="362"/>
    <n v="166"/>
    <n v="21000"/>
    <n v="919"/>
    <s v="Jason Flemyng"/>
    <n v="11000"/>
    <n v="127490802"/>
    <s v="Drama|Fantasy|Romance"/>
    <s v="Brad Pitt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x v="5"/>
    <n v="2.35"/>
    <n v="23000"/>
  </r>
  <r>
    <x v="65"/>
    <n v="500"/>
    <n v="132"/>
    <n v="905"/>
    <n v="1000"/>
    <s v="Michael Fassbender"/>
    <n v="34000"/>
    <n v="146405371"/>
    <s v="Action|Adventure|Sci-Fi"/>
    <s v="Jennifer Lawrence"/>
    <s v="X-Men: First ClassÂ 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x v="5"/>
    <n v="2.35"/>
    <n v="54000"/>
  </r>
  <r>
    <x v="66"/>
    <n v="389"/>
    <n v="137"/>
    <n v="508"/>
    <n v="14000"/>
    <s v="Philip Seymour Hoffman"/>
    <n v="34000"/>
    <n v="281666058"/>
    <s v="Adventure|Sci-Fi"/>
    <s v="Jennifer Lawrence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x v="13"/>
    <n v="2.35"/>
    <n v="38000"/>
  </r>
  <r>
    <x v="67"/>
    <n v="235"/>
    <n v="109"/>
    <n v="226"/>
    <n v="370"/>
    <s v="Omar Benson Miller"/>
    <n v="12000"/>
    <n v="63143812"/>
    <s v="Action|Adventure|Family|Fantasy"/>
    <s v="Nicolas Cage"/>
    <s v="The Sorcerer's ApprenticeÂ 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x v="8"/>
    <n v="2.35"/>
    <n v="11000"/>
  </r>
  <r>
    <x v="68"/>
    <n v="231"/>
    <n v="98"/>
    <n v="249"/>
    <n v="702"/>
    <s v="Mike Vogel"/>
    <n v="87000"/>
    <n v="60655503"/>
    <s v="Action|Adventure|Drama|Thriller"/>
    <s v="Jimmy Bennett"/>
    <s v="PoseidonÂ 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x v="23"/>
    <n v="2.35"/>
    <n v="0"/>
  </r>
  <r>
    <x v="69"/>
    <n v="218"/>
    <n v="113"/>
    <n v="33"/>
    <n v="11000"/>
    <s v="Alan Rickman"/>
    <n v="40000"/>
    <n v="76846624"/>
    <s v="Adventure|Family|Fantasy"/>
    <s v="Johnny Depp"/>
    <s v="Alice Through the Looking GlassÂ 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x v="21"/>
    <n v="1.85"/>
    <n v="30000"/>
  </r>
  <r>
    <x v="70"/>
    <n v="227"/>
    <n v="93"/>
    <n v="50"/>
    <n v="692"/>
    <s v="Eric Idle"/>
    <n v="3000"/>
    <n v="320706665"/>
    <s v="Adventure|Animation|Comedy|Family|Fantasy"/>
    <s v="Justin Timberlake"/>
    <s v="Shrek the ThirdÂ 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x v="8"/>
    <n v="1.85"/>
    <n v="0"/>
  </r>
  <r>
    <x v="71"/>
    <n v="275"/>
    <n v="123"/>
    <n v="0"/>
    <n v="648"/>
    <s v="Callum Rennie"/>
    <n v="3000"/>
    <n v="46978995"/>
    <s v="Action|Adventure|Fantasy"/>
    <s v="Dominic Cooper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x v="10"/>
    <n v="2.35"/>
    <n v="89000"/>
  </r>
  <r>
    <x v="72"/>
    <n v="474"/>
    <n v="126"/>
    <n v="230"/>
    <n v="2000"/>
    <s v="Emilia Clarke"/>
    <n v="24000"/>
    <n v="89732035"/>
    <s v="Action|Adventure|Sci-Fi"/>
    <s v="J.K. Simmons"/>
    <s v="Terminator GenisysÂ 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x v="13"/>
    <n v="2.35"/>
    <n v="82000"/>
  </r>
  <r>
    <x v="73"/>
    <n v="228"/>
    <n v="113"/>
    <n v="150"/>
    <n v="59"/>
    <s v="Shane Rangi"/>
    <n v="531"/>
    <n v="104383624"/>
    <s v="Adventure|Family|Fantasy"/>
    <s v="Bruce Spence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x v="22"/>
    <n v="1.78"/>
    <n v="11000"/>
  </r>
  <r>
    <x v="25"/>
    <n v="191"/>
    <n v="184"/>
    <n v="0"/>
    <n v="691"/>
    <s v="Jaime King"/>
    <n v="3000"/>
    <n v="198539855"/>
    <s v="Action|Drama|History|Romance|War"/>
    <s v="Jennifer Garner"/>
    <s v="Pearl HarborÂ 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x v="8"/>
    <n v="2.35"/>
    <n v="0"/>
  </r>
  <r>
    <x v="25"/>
    <n v="396"/>
    <n v="144"/>
    <n v="0"/>
    <n v="581"/>
    <s v="Michael O'Neill"/>
    <n v="662"/>
    <n v="318759914"/>
    <s v="Action|Adventure|Sci-Fi"/>
    <s v="Zack Ward"/>
    <s v="TransformersÂ 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x v="1"/>
    <n v="2.35"/>
    <n v="8000"/>
  </r>
  <r>
    <x v="74"/>
    <n v="248"/>
    <n v="206"/>
    <n v="0"/>
    <n v="591"/>
    <s v="Angelina Jolie Pitt"/>
    <n v="12000"/>
    <n v="34293771"/>
    <s v="Action|Adventure|Biography|Drama|History|Romance|War"/>
    <s v="Anthony Hopkins"/>
    <s v="AlexanderÂ 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x v="33"/>
    <n v="2.35"/>
    <n v="0"/>
  </r>
  <r>
    <x v="7"/>
    <n v="329"/>
    <n v="138"/>
    <n v="282"/>
    <n v="687"/>
    <s v="Daniel Radcliffe"/>
    <n v="21000"/>
    <n v="292000866"/>
    <s v="Adventure|Family|Fantasy|Mystery"/>
    <s v="Robert Pattinson"/>
    <s v="Harry Potter and the Order of the PhoenixÂ 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x v="6"/>
    <n v="2.35"/>
    <n v="0"/>
  </r>
  <r>
    <x v="34"/>
    <n v="295"/>
    <n v="157"/>
    <n v="179"/>
    <n v="10000"/>
    <s v="Daniel Radcliffe"/>
    <n v="21000"/>
    <n v="289994397"/>
    <s v="Adventure|Family|Fantasy|Mystery"/>
    <s v="Robert Pattinson"/>
    <s v="Harry Potter and the Goblet of FireÂ 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x v="32"/>
    <n v="2.35"/>
    <n v="0"/>
  </r>
  <r>
    <x v="19"/>
    <n v="318"/>
    <n v="102"/>
    <n v="532"/>
    <n v="979"/>
    <s v="Charlize Theron"/>
    <n v="10000"/>
    <n v="227946274"/>
    <s v="Action|Drama"/>
    <s v="Will Smith"/>
    <s v="HancockÂ 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x v="21"/>
    <n v="2.35"/>
    <n v="0"/>
  </r>
  <r>
    <x v="66"/>
    <n v="323"/>
    <n v="104"/>
    <n v="508"/>
    <n v="558"/>
    <s v="Alice Braga"/>
    <n v="10000"/>
    <n v="256386216"/>
    <s v="Drama|Horror|Sci-Fi"/>
    <s v="Will Smith"/>
    <s v="I Am LegendÂ 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x v="12"/>
    <n v="2.35"/>
    <n v="11000"/>
  </r>
  <r>
    <x v="22"/>
    <n v="276"/>
    <n v="115"/>
    <n v="13000"/>
    <n v="588"/>
    <s v="Christopher Lee"/>
    <n v="40000"/>
    <n v="206456431"/>
    <s v="Adventure|Comedy|Family|Fantasy"/>
    <s v="Johnny Depp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x v="9"/>
    <n v="1.85"/>
    <n v="0"/>
  </r>
  <r>
    <x v="58"/>
    <n v="318"/>
    <n v="111"/>
    <n v="663"/>
    <n v="954"/>
    <s v="John Ratzenberger"/>
    <n v="1000"/>
    <n v="206435493"/>
    <s v="Animation|Comedy|Family|Fantasy"/>
    <s v="Janeane Garofalo"/>
    <s v="RatatouilleÂ 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x v="25"/>
    <n v="2.35"/>
    <n v="10000"/>
  </r>
  <r>
    <x v="3"/>
    <n v="478"/>
    <n v="128"/>
    <n v="22000"/>
    <n v="11000"/>
    <s v="Liam Neeson"/>
    <n v="23000"/>
    <n v="205343774"/>
    <s v="Action|Adventure"/>
    <s v="Christian Bale"/>
    <s v="Batman BeginsÂ 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x v="24"/>
    <n v="2.35"/>
    <n v="15000"/>
  </r>
  <r>
    <x v="75"/>
    <n v="167"/>
    <n v="89"/>
    <n v="35"/>
    <n v="436"/>
    <s v="Jada Pinkett Smith"/>
    <n v="1000"/>
    <n v="179982968"/>
    <s v="Action|Adventure|Animation|Comedy|Family"/>
    <s v="Bernie Mac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x v="9"/>
    <n v="1.85"/>
    <n v="0"/>
  </r>
  <r>
    <x v="76"/>
    <n v="185"/>
    <n v="105"/>
    <n v="189"/>
    <n v="1000"/>
    <s v="Rami Malek"/>
    <n v="49000"/>
    <n v="177243721"/>
    <s v="Adventure|Comedy|Family|Fantasy"/>
    <s v="Robin Williams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x v="18"/>
    <n v="2.35"/>
    <n v="2000"/>
  </r>
  <r>
    <x v="77"/>
    <n v="350"/>
    <n v="119"/>
    <n v="151"/>
    <n v="2000"/>
    <s v="Ryan Reynolds"/>
    <n v="20000"/>
    <n v="179883016"/>
    <s v="Action|Adventure|Fantasy|Sci-Fi|Thriller"/>
    <s v="Hugh Jackman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x v="9"/>
    <n v="2.35"/>
    <n v="0"/>
  </r>
  <r>
    <x v="42"/>
    <n v="245"/>
    <n v="129"/>
    <n v="0"/>
    <n v="233"/>
    <s v="Collin Chou"/>
    <n v="309"/>
    <n v="139259759"/>
    <s v="Action|Sci-Fi"/>
    <s v="Essie Davis"/>
    <s v="The Matrix RevolutionsÂ 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x v="9"/>
    <n v="2.35"/>
    <n v="0"/>
  </r>
  <r>
    <x v="78"/>
    <n v="406"/>
    <n v="102"/>
    <n v="69"/>
    <n v="490"/>
    <s v="Maurice LaMarche"/>
    <n v="1000"/>
    <n v="400736600"/>
    <s v="Adventure|Animation|Comedy|Family|Fantasy|Musical"/>
    <s v="Josh Gad"/>
    <s v="FrozenÂ 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x v="32"/>
    <n v="2.2400000000000002"/>
    <n v="58000"/>
  </r>
  <r>
    <x v="42"/>
    <n v="275"/>
    <n v="138"/>
    <n v="0"/>
    <n v="30"/>
    <s v="Daniel Bernhardt"/>
    <n v="234"/>
    <n v="281492479"/>
    <s v="Action|Sci-Fi"/>
    <s v="Steve Bastoni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x v="12"/>
    <n v="2.35"/>
    <n v="0"/>
  </r>
  <r>
    <x v="72"/>
    <n v="486"/>
    <n v="112"/>
    <n v="230"/>
    <n v="12000"/>
    <s v="Natalie Portman"/>
    <n v="26000"/>
    <n v="206360018"/>
    <s v="Action|Adventure|Fantasy"/>
    <s v="Chris Hemsworth"/>
    <s v="Thor: The Dark WorldÂ 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x v="1"/>
    <n v="2.35"/>
    <n v="63000"/>
  </r>
  <r>
    <x v="79"/>
    <n v="739"/>
    <n v="120"/>
    <n v="750"/>
    <n v="943"/>
    <s v="Charlize Theron"/>
    <n v="27000"/>
    <n v="153629485"/>
    <s v="Action|Adventure|Sci-Fi|Thriller"/>
    <s v="Tom Hardy"/>
    <s v="Mad Max: Fury RoadÂ 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x v="14"/>
    <n v="2.35"/>
    <n v="191000"/>
  </r>
  <r>
    <x v="80"/>
    <n v="298"/>
    <n v="146"/>
    <n v="2000"/>
    <n v="294"/>
    <s v="Ayelet Zurer"/>
    <n v="15000"/>
    <n v="133375846"/>
    <s v="Mystery|Thriller"/>
    <s v="Tom Hanks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x v="9"/>
    <n v="2.35"/>
    <n v="0"/>
  </r>
  <r>
    <x v="81"/>
    <n v="516"/>
    <n v="115"/>
    <n v="0"/>
    <n v="12000"/>
    <s v="Natalie Portman"/>
    <n v="26000"/>
    <n v="181015141"/>
    <s v="Action|Adventure|Fantasy"/>
    <s v="Chris Hemsworth"/>
    <s v="ThorÂ 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x v="15"/>
    <n v="2.35"/>
    <n v="63000"/>
  </r>
  <r>
    <x v="82"/>
    <n v="225"/>
    <n v="96"/>
    <n v="59"/>
    <n v="699"/>
    <s v="Diedrich Bader"/>
    <n v="17000"/>
    <n v="114053579"/>
    <s v="Adventure|Animation|Comedy|Drama|Family"/>
    <s v="ChloÃ« Grace Moretz"/>
    <s v="BoltÂ 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x v="7"/>
    <n v="1.85"/>
    <n v="0"/>
  </r>
  <r>
    <x v="83"/>
    <n v="145"/>
    <n v="88"/>
    <n v="12"/>
    <n v="182"/>
    <s v="Piper Mackenzie Harris"/>
    <n v="730"/>
    <n v="119420252"/>
    <s v="Action|Adventure|Animation|Comedy|Family|Fantasy|Sci-Fi"/>
    <s v="Kelli Garner"/>
    <s v="G-ForceÂ 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x v="36"/>
    <n v="2.35"/>
    <n v="0"/>
  </r>
  <r>
    <x v="84"/>
    <n v="310"/>
    <n v="99"/>
    <n v="473"/>
    <n v="502"/>
    <s v="Edgar RamÃ­rez"/>
    <n v="14000"/>
    <n v="83640426"/>
    <s v="Action|Adventure|Fantasy"/>
    <s v="Liam Neeson"/>
    <s v="Wrath of the TitansÂ 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x v="27"/>
    <n v="1.85"/>
    <n v="19000"/>
  </r>
  <r>
    <x v="22"/>
    <n v="526"/>
    <n v="113"/>
    <n v="13000"/>
    <n v="16000"/>
    <s v="ChloÃ« Grace Moretz"/>
    <n v="40000"/>
    <n v="79711678"/>
    <s v="Comedy|Fantasy|Horror"/>
    <s v="Johnny Depp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x v="4"/>
    <n v="1.85"/>
    <n v="82000"/>
  </r>
  <r>
    <x v="85"/>
    <n v="465"/>
    <n v="131"/>
    <n v="188"/>
    <n v="641"/>
    <s v="Jeremy Renner"/>
    <n v="10000"/>
    <n v="195000874"/>
    <s v="Action|Adventure|Thriller"/>
    <s v="Tom Cruise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x v="37"/>
    <n v="2.35"/>
    <n v="47000"/>
  </r>
  <r>
    <x v="86"/>
    <n v="357"/>
    <n v="119"/>
    <n v="394"/>
    <n v="162"/>
    <s v="Simon Merrells"/>
    <n v="12000"/>
    <n v="61937495"/>
    <s v="Drama|Fantasy|Horror|Thriller"/>
    <s v="Anthony Hopkins"/>
    <s v="The WolfmanÂ 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x v="27"/>
    <n v="1.85"/>
    <n v="0"/>
  </r>
  <r>
    <x v="87"/>
    <n v="194"/>
    <n v="91"/>
    <n v="58"/>
    <n v="826"/>
    <s v="Oprah Winfrey"/>
    <n v="2000"/>
    <n v="126597121"/>
    <s v="Adventure|Animation|Comedy|Family"/>
    <s v="Matthew Broderick"/>
    <s v="Bee MovieÂ 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x v="4"/>
    <n v="1.85"/>
    <n v="0"/>
  </r>
  <r>
    <x v="88"/>
    <n v="284"/>
    <n v="90"/>
    <n v="90"/>
    <n v="15"/>
    <s v="Gary Oldman"/>
    <n v="11000"/>
    <n v="165230261"/>
    <s v="Action|Adventure|Animation|Comedy|Family"/>
    <s v="Angelina Jolie Pitt"/>
    <s v="Kung Fu Panda 2Â 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x v="10"/>
    <n v="2.35"/>
    <n v="20000"/>
  </r>
  <r>
    <x v="89"/>
    <n v="280"/>
    <n v="103"/>
    <n v="0"/>
    <n v="346"/>
    <s v="Noah Ringer"/>
    <n v="1000"/>
    <n v="131564731"/>
    <s v="Action|Adventure|Family|Fantasy"/>
    <s v="Seychelle Gabriel"/>
    <s v="The Last AirbenderÂ 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x v="38"/>
    <n v="2.35"/>
    <n v="18000"/>
  </r>
  <r>
    <x v="32"/>
    <n v="310"/>
    <n v="124"/>
    <n v="14000"/>
    <n v="979"/>
    <s v="Tom Cruise"/>
    <n v="22000"/>
    <n v="133382309"/>
    <s v="Action|Adventure|Thriller"/>
    <s v="Philip Seymour Hoffman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x v="7"/>
    <n v="2.35"/>
    <n v="0"/>
  </r>
  <r>
    <x v="40"/>
    <n v="339"/>
    <n v="131"/>
    <n v="776"/>
    <n v="256"/>
    <s v="Jake Weber"/>
    <n v="17000"/>
    <n v="73103784"/>
    <s v="Action|Drama|Thriller"/>
    <s v="Channing Tatum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x v="21"/>
    <n v="2.35"/>
    <n v="33000"/>
  </r>
  <r>
    <x v="90"/>
    <n v="132"/>
    <n v="88"/>
    <n v="25"/>
    <n v="433"/>
    <s v="Dan Fogler"/>
    <n v="921"/>
    <n v="21379315"/>
    <s v="Action|Adventure|Animation|Comedy|Family|Sci-Fi"/>
    <s v="Elisabeth Harnois"/>
    <s v="Mars Needs MomsÂ 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x v="28"/>
    <n v="2.35"/>
    <n v="0"/>
  </r>
  <r>
    <x v="91"/>
    <n v="135"/>
    <n v="85"/>
    <n v="42"/>
    <n v="586"/>
    <s v="Kate Winslet"/>
    <n v="20000"/>
    <n v="64459316"/>
    <s v="Adventure|Animation|Comedy|Family"/>
    <s v="Hugh Jackman"/>
    <s v="Flushed AwayÂ 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x v="9"/>
    <n v="1.85"/>
    <n v="0"/>
  </r>
  <r>
    <x v="92"/>
    <n v="256"/>
    <n v="111"/>
    <n v="456"/>
    <n v="394"/>
    <s v="Cara Delevingne"/>
    <n v="20000"/>
    <n v="34964818"/>
    <s v="Adventure|Family|Fantasy"/>
    <s v="Hugh Jackman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x v="27"/>
    <n v="2.35"/>
    <n v="24000"/>
  </r>
  <r>
    <x v="93"/>
    <n v="196"/>
    <n v="92"/>
    <n v="50"/>
    <n v="517"/>
    <s v="Zach Callison"/>
    <n v="3000"/>
    <n v="111505642"/>
    <s v="Adventure|Animation|Comedy|Family|Sci-Fi"/>
    <s v="Ty Burrell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x v="7"/>
    <n v="1.85"/>
    <n v="11000"/>
  </r>
  <r>
    <x v="68"/>
    <n v="220"/>
    <n v="196"/>
    <n v="249"/>
    <n v="844"/>
    <s v="Orlando Bloom"/>
    <n v="11000"/>
    <n v="133228348"/>
    <s v="Adventure"/>
    <s v="Brad Pitt"/>
    <s v="TroyÂ 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x v="12"/>
    <n v="2.35"/>
    <n v="0"/>
  </r>
  <r>
    <x v="75"/>
    <n v="211"/>
    <n v="93"/>
    <n v="35"/>
    <n v="436"/>
    <s v="Martin Short"/>
    <n v="851"/>
    <n v="216366733"/>
    <s v="Adventure|Animation|Comedy|Family"/>
    <s v="Jada Pinkett Smith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x v="7"/>
    <n v="1.85"/>
    <n v="17000"/>
  </r>
  <r>
    <x v="94"/>
    <n v="264"/>
    <n v="133"/>
    <n v="93"/>
    <n v="746"/>
    <s v="Colin Salmon"/>
    <n v="769"/>
    <n v="160201106"/>
    <s v="Action|Adventure|Thriller"/>
    <s v="Toby Stephens"/>
    <s v="Die Another DayÂ 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x v="8"/>
    <n v="2.35"/>
    <n v="0"/>
  </r>
  <r>
    <x v="95"/>
    <n v="464"/>
    <n v="116"/>
    <n v="176"/>
    <n v="322"/>
    <s v="Kate McKinnon"/>
    <n v="783"/>
    <n v="118099659"/>
    <s v="Action|Comedy|Fantasy|Sci-Fi"/>
    <s v="Ed Begley Jr."/>
    <s v="GhostbustersÂ 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x v="33"/>
    <n v="2.35"/>
    <n v="62000"/>
  </r>
  <r>
    <x v="25"/>
    <n v="167"/>
    <n v="153"/>
    <n v="0"/>
    <n v="537"/>
    <s v="Steve Buscemi"/>
    <n v="13000"/>
    <n v="201573391"/>
    <s v="Action|Adventure|Sci-Fi|Thriller"/>
    <s v="Bruce Willis"/>
    <s v="ArmageddonÂ 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x v="13"/>
    <n v="2.35"/>
    <n v="11000"/>
  </r>
  <r>
    <x v="13"/>
    <n v="208"/>
    <n v="88"/>
    <n v="188"/>
    <n v="826"/>
    <s v="Rosario Dawson"/>
    <n v="10000"/>
    <n v="190418803"/>
    <s v="Action|Adventure|Comedy|Family|Fantasy|Mystery|Sci-Fi"/>
    <s v="Will Smith"/>
    <s v="Men in Black IIÂ 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x v="8"/>
    <n v="1.85"/>
    <n v="2000"/>
  </r>
  <r>
    <x v="41"/>
    <n v="287"/>
    <n v="115"/>
    <n v="0"/>
    <n v="964"/>
    <s v="Anthony Hopkins"/>
    <n v="18000"/>
    <n v="82161969"/>
    <s v="Action|Adventure|Animation|Fantasy"/>
    <s v="Robin Wright"/>
    <s v="BeowulfÂ 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n v="2007"/>
    <n v="12000"/>
    <x v="22"/>
    <n v="2.35"/>
    <n v="3000"/>
  </r>
  <r>
    <x v="96"/>
    <n v="210"/>
    <n v="95"/>
    <n v="5"/>
    <n v="967"/>
    <s v="Angelina Jolie Pitt"/>
    <n v="24000"/>
    <n v="143523463"/>
    <s v="Action|Adventure|Animation|Comedy|Family"/>
    <s v="J.K. Simmons"/>
    <s v="Kung Fu Panda 3Â 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x v="12"/>
    <n v="2.35"/>
    <n v="24000"/>
  </r>
  <r>
    <x v="58"/>
    <n v="432"/>
    <n v="133"/>
    <n v="663"/>
    <n v="690"/>
    <s v="Jeremy Renner"/>
    <n v="10000"/>
    <n v="209364921"/>
    <s v="Action|Adventure|Thriller"/>
    <s v="Tom Cruise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x v="37"/>
    <n v="2.35"/>
    <n v="35000"/>
  </r>
  <r>
    <x v="97"/>
    <n v="256"/>
    <n v="97"/>
    <n v="52"/>
    <n v="161"/>
    <s v="Kamil McFadden"/>
    <n v="20000"/>
    <n v="103400692"/>
    <s v="Adventure|Animation|Family|Fantasy"/>
    <s v="Hugh Jackman"/>
    <s v="Rise of the GuardiansÂ 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x v="10"/>
    <n v="1.85"/>
    <n v="25000"/>
  </r>
  <r>
    <x v="98"/>
    <n v="135"/>
    <n v="90"/>
    <n v="23"/>
    <n v="233"/>
    <s v="Richard Burgi"/>
    <n v="957"/>
    <n v="110332737"/>
    <s v="Comedy|Crime"/>
    <s v="John Michael Higgins"/>
    <s v="Fun with Dick and JaneÂ 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x v="8"/>
    <n v="2.35"/>
    <n v="2000"/>
  </r>
  <r>
    <x v="99"/>
    <n v="190"/>
    <n v="154"/>
    <n v="380"/>
    <n v="445"/>
    <s v="Tony Goldwyn"/>
    <n v="10000"/>
    <n v="111110575"/>
    <s v="Action|Drama|History|War"/>
    <s v="Tom Cruise"/>
    <s v="The Last SamuraiÂ 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x v="16"/>
    <n v="2.35"/>
    <n v="0"/>
  </r>
  <r>
    <x v="16"/>
    <n v="314"/>
    <n v="150"/>
    <n v="0"/>
    <n v="748"/>
    <s v="MarÃ­a Valverde"/>
    <n v="23000"/>
    <n v="65007045"/>
    <s v="Action|Adventure|Drama"/>
    <s v="Christian Bale"/>
    <s v="Exodus: Gods and KingsÂ 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x v="8"/>
    <n v="2.35"/>
    <n v="51000"/>
  </r>
  <r>
    <x v="32"/>
    <n v="518"/>
    <n v="127"/>
    <n v="14000"/>
    <n v="981"/>
    <s v="Leonard Nimoy"/>
    <n v="26000"/>
    <n v="257704099"/>
    <s v="Action|Adventure|Sci-Fi"/>
    <s v="Chris Hemsworth"/>
    <s v="Star TrekÂ 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x v="25"/>
    <n v="2.35"/>
    <n v="19000"/>
  </r>
  <r>
    <x v="4"/>
    <n v="291"/>
    <n v="121"/>
    <n v="0"/>
    <n v="4000"/>
    <s v="James Franco"/>
    <n v="24000"/>
    <n v="403706375"/>
    <s v="Action|Adventure|Fantasy|Romance"/>
    <s v="J.K. Simmons"/>
    <s v="Spider-ManÂ 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x v="10"/>
    <n v="1.85"/>
    <n v="5000"/>
  </r>
  <r>
    <x v="61"/>
    <n v="292"/>
    <n v="102"/>
    <n v="255"/>
    <n v="953"/>
    <s v="Djimon Hounsou"/>
    <n v="18000"/>
    <n v="176997107"/>
    <s v="Action|Adventure|Animation|Comedy|Family|Fantasy"/>
    <s v="Gerard Butler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x v="0"/>
    <n v="2.35"/>
    <n v="46000"/>
  </r>
  <r>
    <x v="100"/>
    <n v="184"/>
    <n v="126"/>
    <n v="295"/>
    <n v="284"/>
    <s v="Elodie Yung"/>
    <n v="18000"/>
    <n v="31141074"/>
    <s v="Action|Adventure|Fantasy"/>
    <s v="Gerard Butler"/>
    <s v="Gods of EgyptÂ 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x v="33"/>
    <n v="2.35"/>
    <n v="24000"/>
  </r>
  <r>
    <x v="47"/>
    <n v="145"/>
    <n v="121"/>
    <n v="357"/>
    <n v="653"/>
    <s v="Joe Morton"/>
    <n v="820"/>
    <n v="31704416"/>
    <s v="Action|Adventure|Sci-Fi|Thriller"/>
    <s v="Sam Shepard"/>
    <s v="StealthÂ 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x v="39"/>
    <n v="2.35"/>
    <n v="0"/>
  </r>
  <r>
    <x v="8"/>
    <n v="451"/>
    <n v="215"/>
    <n v="0"/>
    <n v="413"/>
    <s v="Billy Crudup"/>
    <n v="986"/>
    <n v="107503316"/>
    <s v="Action|Drama|Mystery|Sci-Fi"/>
    <s v="Matt Frewer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x v="16"/>
    <n v="2.35"/>
    <n v="18000"/>
  </r>
  <r>
    <x v="101"/>
    <n v="141"/>
    <n v="127"/>
    <n v="503"/>
    <n v="91"/>
    <s v="Rene Russo"/>
    <n v="5000"/>
    <n v="129734803"/>
    <s v="Action|Crime|Thriller"/>
    <s v="Jet Li"/>
    <s v="Lethal Weapon 4Â 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x v="13"/>
    <n v="2.35"/>
    <n v="0"/>
  </r>
  <r>
    <x v="102"/>
    <n v="267"/>
    <n v="138"/>
    <n v="0"/>
    <n v="258"/>
    <s v="Regi Davis"/>
    <n v="820"/>
    <n v="132122995"/>
    <s v="Action|Sci-Fi"/>
    <s v="Kevin Rankin"/>
    <s v="HulkÂ 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x v="20"/>
    <n v="1.85"/>
    <n v="0"/>
  </r>
  <r>
    <x v="103"/>
    <n v="351"/>
    <n v="122"/>
    <n v="209"/>
    <n v="934"/>
    <s v="Dwayne Johnson"/>
    <n v="17000"/>
    <n v="122512052"/>
    <s v="Action|Adventure|Sci-Fi|Thriller"/>
    <s v="Channing Tatum"/>
    <s v="G.I. Joe: RetaliationÂ 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x v="27"/>
    <n v="2.35"/>
    <n v="42000"/>
  </r>
  <r>
    <x v="104"/>
    <n v="163"/>
    <n v="124"/>
    <n v="42"/>
    <n v="848"/>
    <s v="Rainn Wilson"/>
    <n v="11000"/>
    <n v="68642452"/>
    <s v="Action|Adventure|Comedy|Thriller"/>
    <s v="Matthew McConaughey"/>
    <s v="SaharaÂ 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x v="19"/>
    <n v="2.35"/>
    <n v="0"/>
  </r>
  <r>
    <x v="105"/>
    <n v="166"/>
    <n v="106"/>
    <n v="6"/>
    <n v="422"/>
    <s v="Ming-Na Wen"/>
    <n v="12000"/>
    <n v="32131830"/>
    <s v="Action|Adventure|Animation|Fantasy|Romance|Sci-Fi"/>
    <s v="Steve Buscemi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x v="21"/>
    <n v="1.85"/>
    <n v="0"/>
  </r>
  <r>
    <x v="86"/>
    <n v="510"/>
    <n v="124"/>
    <n v="394"/>
    <n v="2000"/>
    <s v="Dominic Cooper"/>
    <n v="11000"/>
    <n v="176636816"/>
    <s v="Action|Adventure|Sci-Fi"/>
    <s v="Chris Evans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x v="7"/>
    <n v="2.35"/>
    <n v="46000"/>
  </r>
  <r>
    <x v="73"/>
    <n v="197"/>
    <n v="128"/>
    <n v="150"/>
    <n v="244"/>
    <s v="Maria Grazia Cucinotta"/>
    <n v="766"/>
    <n v="126930660"/>
    <s v="Action|Adventure|Thriller"/>
    <s v="Colin Salmon"/>
    <s v="The World Is Not EnoughÂ 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x v="21"/>
    <n v="2.35"/>
    <n v="2000"/>
  </r>
  <r>
    <x v="106"/>
    <n v="244"/>
    <n v="138"/>
    <n v="608"/>
    <n v="168"/>
    <s v="Lee Ingleby"/>
    <n v="613"/>
    <n v="93926386"/>
    <s v="Action|Adventure|Drama|History|War"/>
    <s v="James D'Arcy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x v="37"/>
    <n v="2.35"/>
    <n v="0"/>
  </r>
  <r>
    <x v="107"/>
    <n v="322"/>
    <n v="115"/>
    <n v="386"/>
    <n v="12000"/>
    <s v="Kristen Stewart"/>
    <n v="21000"/>
    <n v="292298923"/>
    <s v="Adventure|Drama|Fantasy|Romance"/>
    <s v="Robert Pattinson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x v="33"/>
    <n v="2.35"/>
    <n v="65000"/>
  </r>
  <r>
    <x v="79"/>
    <n v="156"/>
    <n v="100"/>
    <n v="750"/>
    <n v="988"/>
    <s v="Brad Pitt"/>
    <n v="49000"/>
    <n v="63992328"/>
    <s v="Animation|Comedy|Family|Musical"/>
    <s v="Robin Williams"/>
    <s v="Happy Feet 2Â 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x v="18"/>
    <n v="2.35"/>
    <n v="0"/>
  </r>
  <r>
    <x v="108"/>
    <n v="354"/>
    <n v="135"/>
    <n v="255"/>
    <n v="882"/>
    <s v="Peter Mensah"/>
    <n v="3000"/>
    <n v="134518390"/>
    <s v="Action|Adventure|Sci-Fi"/>
    <s v="Ty Burrell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x v="2"/>
    <n v="2.35"/>
    <n v="0"/>
  </r>
  <r>
    <x v="36"/>
    <n v="252"/>
    <n v="117"/>
    <n v="14000"/>
    <n v="358"/>
    <s v="Penelope Wilton"/>
    <n v="535"/>
    <n v="52792307"/>
    <s v="Adventure|Family|Fantasy"/>
    <s v="Mark Rylance"/>
    <s v="The BFGÂ 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x v="2"/>
    <n v="2.35"/>
    <n v="27000"/>
  </r>
  <r>
    <x v="109"/>
    <n v="556"/>
    <n v="156"/>
    <n v="0"/>
    <n v="733"/>
    <s v="Tom Hardy"/>
    <n v="29000"/>
    <n v="183635922"/>
    <s v="Adventure|Drama|Thriller|Western"/>
    <s v="Leonardo DiCaprio"/>
    <s v="The RevenantÂ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x v="14"/>
    <n v="2.35"/>
    <n v="190000"/>
  </r>
  <r>
    <x v="110"/>
    <n v="166"/>
    <n v="96"/>
    <n v="13"/>
    <n v="463"/>
    <s v="Snoop Dogg"/>
    <n v="16000"/>
    <n v="83024900"/>
    <s v="Adventure|Animation|Comedy|Family|Sport"/>
    <s v="Ryan Reynolds"/>
    <s v="TurboÂ 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x v="11"/>
    <n v="2.35"/>
    <n v="13000"/>
  </r>
  <r>
    <x v="1"/>
    <n v="362"/>
    <n v="107"/>
    <n v="563"/>
    <n v="939"/>
    <s v="Ray Winstone"/>
    <n v="40000"/>
    <n v="123207194"/>
    <s v="Adventure|Animation|Comedy|Family|Western"/>
    <s v="Johnny Depp"/>
    <s v="RangoÂ 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x v="12"/>
    <n v="2.35"/>
    <n v="26000"/>
  </r>
  <r>
    <x v="75"/>
    <n v="153"/>
    <n v="92"/>
    <n v="35"/>
    <n v="179"/>
    <s v="Annet Mahendru"/>
    <n v="19000"/>
    <n v="83348920"/>
    <s v="Adventure|Animation|Comedy|Family"/>
    <s v="Benedict Cumberbatch"/>
    <s v="Penguins of MadagascarÂ 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x v="9"/>
    <n v="1.85"/>
    <n v="11000"/>
  </r>
  <r>
    <x v="111"/>
    <n v="329"/>
    <n v="115"/>
    <n v="521"/>
    <n v="883"/>
    <s v="Edgar RamÃ­rez"/>
    <n v="13000"/>
    <n v="227137090"/>
    <s v="Action|Mystery|Thriller"/>
    <s v="Matt Damon"/>
    <s v="The Bourne UltimatumÂ 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x v="14"/>
    <n v="2.35"/>
    <n v="0"/>
  </r>
  <r>
    <x v="112"/>
    <n v="266"/>
    <n v="92"/>
    <n v="54"/>
    <n v="562"/>
    <s v="Wayne Knight"/>
    <n v="11000"/>
    <n v="215395021"/>
    <s v="Action|Adventure|Animation|Comedy|Family"/>
    <s v="Angelina Jolie Pitt"/>
    <s v="Kung Fu PandaÂ 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x v="32"/>
    <n v="2.35"/>
    <n v="6000"/>
  </r>
  <r>
    <x v="113"/>
    <n v="517"/>
    <n v="117"/>
    <n v="235"/>
    <n v="680"/>
    <s v="Hayley Atwell"/>
    <n v="2000"/>
    <n v="180191634"/>
    <s v="Action|Adventure|Comedy|Sci-Fi"/>
    <s v="Judy Greer"/>
    <s v="Ant-ManÂ 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x v="37"/>
    <n v="1.85"/>
    <n v="61000"/>
  </r>
  <r>
    <x v="66"/>
    <n v="502"/>
    <n v="146"/>
    <n v="508"/>
    <n v="523"/>
    <s v="Josh Hutcherson"/>
    <n v="34000"/>
    <n v="424645577"/>
    <s v="Adventure|Sci-Fi|Thriller"/>
    <s v="Jennifer Lawrence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x v="32"/>
    <n v="2.35"/>
    <n v="82000"/>
  </r>
  <r>
    <x v="114"/>
    <n v="165"/>
    <n v="94"/>
    <n v="12"/>
    <n v="183"/>
    <s v="Matt Jones"/>
    <n v="17000"/>
    <n v="177343675"/>
    <s v="Adventure|Animation|Comedy|Family|Fantasy|Sci-Fi"/>
    <s v="Jim Parsons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9"/>
    <n v="1.85"/>
    <n v="26000"/>
  </r>
  <r>
    <x v="36"/>
    <n v="401"/>
    <n v="116"/>
    <n v="14000"/>
    <n v="807"/>
    <s v="Lisa Ann Walter"/>
    <n v="10000"/>
    <n v="234277056"/>
    <s v="Adventure|Sci-Fi|Thriller"/>
    <s v="Tom Cruise"/>
    <s v="War of the WorldsÂ 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x v="11"/>
    <n v="1.85"/>
    <n v="0"/>
  </r>
  <r>
    <x v="25"/>
    <n v="94"/>
    <n v="147"/>
    <n v="0"/>
    <n v="877"/>
    <s v="Henry Rollins"/>
    <n v="10000"/>
    <n v="138396624"/>
    <s v="Action|Comedy|Crime|Thriller"/>
    <s v="Will Smith"/>
    <s v="Bad Boys IIÂ 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n v="2003"/>
    <n v="898"/>
    <x v="13"/>
    <n v="2.35"/>
    <n v="0"/>
  </r>
  <r>
    <x v="70"/>
    <n v="246"/>
    <n v="90"/>
    <n v="50"/>
    <n v="397"/>
    <s v="Constance Marie"/>
    <n v="4000"/>
    <n v="149234747"/>
    <s v="Action|Adventure|Animation|Comedy|Family|Fantasy"/>
    <s v="Salma Hayek"/>
    <s v="Puss in BootsÂ 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x v="9"/>
    <n v="2.35"/>
    <n v="16000"/>
  </r>
  <r>
    <x v="115"/>
    <n v="330"/>
    <n v="101"/>
    <n v="176"/>
    <n v="282"/>
    <s v="Andre Braugher"/>
    <n v="11000"/>
    <n v="118311368"/>
    <s v="Action|Crime|Mystery|Thriller"/>
    <s v="Angelina Jolie Pitt"/>
    <s v="SaltÂ 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x v="21"/>
    <n v="2.35"/>
    <n v="23000"/>
  </r>
  <r>
    <x v="116"/>
    <n v="434"/>
    <n v="138"/>
    <n v="0"/>
    <n v="8000"/>
    <s v="Emma Watson"/>
    <n v="12000"/>
    <n v="101160529"/>
    <s v="Action|Adventure|Drama"/>
    <s v="Anthony Hopkins"/>
    <s v="NoahÂ 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x v="27"/>
    <n v="1.85"/>
    <n v="71000"/>
  </r>
  <r>
    <x v="36"/>
    <n v="440"/>
    <n v="107"/>
    <n v="14000"/>
    <n v="845"/>
    <s v="Mackenzie Crook"/>
    <n v="2000"/>
    <n v="77564037"/>
    <s v="Action|Adventure|Family|Mystery"/>
    <s v="Toby Jones"/>
    <s v="The Adventures of TintinÂ 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x v="37"/>
    <n v="2.35"/>
    <n v="44000"/>
  </r>
  <r>
    <x v="117"/>
    <n v="274"/>
    <n v="142"/>
    <n v="0"/>
    <n v="10000"/>
    <s v="Gary Oldman"/>
    <n v="11000"/>
    <n v="249358727"/>
    <s v="Adventure|Family|Fantasy|Mystery"/>
    <s v="Daniel Radcliffe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x v="5"/>
    <n v="2.35"/>
    <n v="11000"/>
  </r>
  <r>
    <x v="33"/>
    <n v="245"/>
    <n v="165"/>
    <n v="1000"/>
    <n v="165"/>
    <s v="Bryan Brown"/>
    <n v="309"/>
    <n v="49551662"/>
    <s v="Adventure|Drama|Romance|War"/>
    <s v="Essie Davis"/>
    <s v="AustraliaÂ 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x v="13"/>
    <n v="2.35"/>
    <n v="0"/>
  </r>
  <r>
    <x v="89"/>
    <n v="349"/>
    <n v="100"/>
    <n v="0"/>
    <n v="894"/>
    <s v="ZoÃ« Kravitz"/>
    <n v="10000"/>
    <n v="60522097"/>
    <s v="Action|Adventure|Sci-Fi"/>
    <s v="Will Smith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x v="40"/>
    <n v="2.35"/>
    <n v="37000"/>
  </r>
  <r>
    <x v="118"/>
    <n v="145"/>
    <n v="82"/>
    <n v="0"/>
    <n v="388"/>
    <s v="D.B. Sweeney"/>
    <n v="1000"/>
    <n v="137748063"/>
    <s v="Adventure|Animation|Family|Thriller"/>
    <s v="Alfre Woodard"/>
    <s v="DinosaurÂ 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x v="11"/>
    <n v="1.85"/>
    <n v="0"/>
  </r>
  <r>
    <x v="76"/>
    <n v="154"/>
    <n v="98"/>
    <n v="189"/>
    <n v="1000"/>
    <s v="Rami Malek"/>
    <n v="49000"/>
    <n v="113733726"/>
    <s v="Adventure|Comedy|Family|Fantasy"/>
    <s v="Robin Williams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x v="4"/>
    <n v="1.85"/>
    <n v="11000"/>
  </r>
  <r>
    <x v="119"/>
    <n v="233"/>
    <n v="95"/>
    <n v="96"/>
    <n v="8000"/>
    <s v="Brad Pitt"/>
    <n v="24000"/>
    <n v="148337537"/>
    <s v="Action|Animation|Comedy|Family|Sci-Fi"/>
    <s v="J.K. Simmons"/>
    <s v="MegamindÂ 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x v="10"/>
    <n v="2.35"/>
    <n v="13000"/>
  </r>
  <r>
    <x v="120"/>
    <n v="258"/>
    <n v="159"/>
    <n v="0"/>
    <n v="645"/>
    <s v="Fiona Shaw"/>
    <n v="11000"/>
    <n v="317557891"/>
    <s v="Adventure|Family|Fantasy"/>
    <s v="Daniel Radcliffe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x v="6"/>
    <n v="2.35"/>
    <n v="16000"/>
  </r>
  <r>
    <x v="121"/>
    <n v="208"/>
    <n v="96"/>
    <n v="124"/>
    <n v="1000"/>
    <s v="Jeff Bridges"/>
    <n v="16000"/>
    <n v="33592415"/>
    <s v="Action|Comedy|Fantasy"/>
    <s v="Ryan Reynolds"/>
    <s v="R.I.P.D.Â 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x v="23"/>
    <n v="2.35"/>
    <n v="20000"/>
  </r>
  <r>
    <x v="1"/>
    <n v="271"/>
    <n v="143"/>
    <n v="563"/>
    <n v="1000"/>
    <s v="Orlando Bloom"/>
    <n v="40000"/>
    <n v="305388685"/>
    <s v="Action|Adventure|Fantasy"/>
    <s v="Johnny Depp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x v="14"/>
    <n v="2.35"/>
    <n v="10000"/>
  </r>
  <r>
    <x v="66"/>
    <n v="403"/>
    <n v="123"/>
    <n v="508"/>
    <n v="14000"/>
    <s v="Philip Seymour Hoffman"/>
    <n v="34000"/>
    <n v="337103873"/>
    <s v="Adventure|Sci-Fi|Thriller"/>
    <s v="Jennifer Lawrence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x v="9"/>
    <n v="2.35"/>
    <n v="52000"/>
  </r>
  <r>
    <x v="80"/>
    <n v="294"/>
    <n v="174"/>
    <n v="2000"/>
    <n v="362"/>
    <s v="Seth Gabel"/>
    <n v="15000"/>
    <n v="217536138"/>
    <s v="Mystery|Thriller"/>
    <s v="Tom Hanks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x v="13"/>
    <n v="2.35"/>
    <n v="0"/>
  </r>
  <r>
    <x v="122"/>
    <n v="159"/>
    <n v="101"/>
    <n v="107"/>
    <n v="56"/>
    <s v="Rachel Crow"/>
    <n v="688"/>
    <n v="131536019"/>
    <s v="Adventure|Animation|Comedy|Family|Musical"/>
    <s v="Miguel Ferrer"/>
    <s v="Rio 2Â 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x v="21"/>
    <n v="2.35"/>
    <n v="0"/>
  </r>
  <r>
    <x v="9"/>
    <n v="289"/>
    <n v="134"/>
    <n v="0"/>
    <n v="346"/>
    <s v="Bruce Davison"/>
    <n v="20000"/>
    <n v="214948780"/>
    <s v="Action|Adventure|Fantasy|Sci-Fi|Thriller"/>
    <s v="Hugh Jackman"/>
    <s v="X-Men 2Â 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x v="6"/>
    <n v="2.35"/>
    <n v="0"/>
  </r>
  <r>
    <x v="38"/>
    <n v="342"/>
    <n v="132"/>
    <n v="681"/>
    <n v="12000"/>
    <s v="Vin Diesel"/>
    <n v="23000"/>
    <n v="209805005"/>
    <s v="Action|Crime|Thriller"/>
    <s v="Paul Walker"/>
    <s v="Fast FiveÂ 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x v="10"/>
    <n v="2.35"/>
    <n v="54000"/>
  </r>
  <r>
    <x v="123"/>
    <n v="382"/>
    <n v="129"/>
    <n v="0"/>
    <n v="154"/>
    <s v="Eddie Marsan"/>
    <n v="21000"/>
    <n v="186830669"/>
    <s v="Action|Adventure|Crime|Mystery|Thriller"/>
    <s v="Robert Downey Jr.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x v="6"/>
    <n v="2.35"/>
    <n v="39000"/>
  </r>
  <r>
    <x v="108"/>
    <n v="344"/>
    <n v="106"/>
    <n v="255"/>
    <n v="850"/>
    <s v="Jason Flemyng"/>
    <n v="14000"/>
    <n v="163192114"/>
    <s v="Action|Adventure|Fantasy"/>
    <s v="Liam Neeson"/>
    <s v="Clash of the TitansÂ 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x v="27"/>
    <n v="2.35"/>
    <n v="15000"/>
  </r>
  <r>
    <x v="124"/>
    <n v="196"/>
    <n v="113"/>
    <n v="719"/>
    <n v="217"/>
    <s v="Rachel Ticotin"/>
    <n v="605"/>
    <n v="119412921"/>
    <s v="Action|Sci-Fi"/>
    <s v="Ronny Cox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x v="6"/>
    <n v="1.85"/>
    <n v="0"/>
  </r>
  <r>
    <x v="125"/>
    <n v="85"/>
    <n v="102"/>
    <n v="323"/>
    <n v="241"/>
    <s v="Vladimir Kulich"/>
    <n v="845"/>
    <n v="32694788"/>
    <s v="Action|Adventure|History"/>
    <s v="Tony Curran"/>
    <s v="The 13th WarriorÂ 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x v="13"/>
    <n v="2.35"/>
    <n v="0"/>
  </r>
  <r>
    <x v="126"/>
    <n v="436"/>
    <n v="135"/>
    <n v="209"/>
    <n v="602"/>
    <s v="Scott Glenn"/>
    <n v="10000"/>
    <n v="113165635"/>
    <s v="Action|Adventure|Thriller"/>
    <s v="Jeremy Renner"/>
    <s v="The Bourne LegacyÂ 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x v="9"/>
    <n v="2.35"/>
    <n v="31000"/>
  </r>
  <r>
    <x v="127"/>
    <n v="183"/>
    <n v="125"/>
    <n v="541"/>
    <n v="409"/>
    <s v="Vivica A. Fox"/>
    <n v="920"/>
    <n v="107285004"/>
    <s v="Action"/>
    <s v="Michael Gough"/>
    <s v="Batman &amp; RobinÂ 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x v="41"/>
    <n v="1.85"/>
    <n v="0"/>
  </r>
  <r>
    <x v="80"/>
    <n v="175"/>
    <n v="110"/>
    <n v="2000"/>
    <n v="636"/>
    <s v="T.J. Thyne"/>
    <n v="1000"/>
    <n v="260031035"/>
    <s v="Comedy|Family|Fantasy"/>
    <s v="Clint Howard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x v="19"/>
    <n v="1.85"/>
    <n v="0"/>
  </r>
  <r>
    <x v="40"/>
    <n v="239"/>
    <n v="124"/>
    <n v="776"/>
    <n v="812"/>
    <s v="Dennis Quaid"/>
    <n v="15000"/>
    <n v="186739919"/>
    <s v="Action|Adventure|Sci-Fi|Thriller"/>
    <s v="Jake Gyllenhaal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x v="21"/>
    <n v="2.35"/>
    <n v="19000"/>
  </r>
  <r>
    <x v="128"/>
    <n v="237"/>
    <n v="123"/>
    <n v="610"/>
    <n v="653"/>
    <s v="Dougray Scott"/>
    <n v="10000"/>
    <n v="215397307"/>
    <s v="Action|Adventure|Thriller"/>
    <s v="Tom Cruise"/>
    <s v="Mission: Impossible IIÂ 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x v="8"/>
    <n v="2.35"/>
    <n v="0"/>
  </r>
  <r>
    <x v="68"/>
    <n v="231"/>
    <n v="130"/>
    <n v="249"/>
    <n v="461"/>
    <s v="Mary Elizabeth Mastrantonio"/>
    <n v="784"/>
    <n v="182618434"/>
    <s v="Action|Adventure|Drama|Thriller"/>
    <s v="Karen Allen"/>
    <s v="The Perfect StormÂ 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x v="21"/>
    <n v="2.35"/>
    <n v="0"/>
  </r>
  <r>
    <x v="129"/>
    <n v="262"/>
    <n v="92"/>
    <n v="167"/>
    <n v="702"/>
    <s v="Ioan Gruffudd"/>
    <n v="11000"/>
    <n v="131920333"/>
    <s v="Action|Adventure|Sci-Fi|Thriller"/>
    <s v="Chris Evans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x v="23"/>
    <n v="2.35"/>
    <n v="0"/>
  </r>
  <r>
    <x v="102"/>
    <n v="552"/>
    <n v="127"/>
    <n v="0"/>
    <n v="341"/>
    <s v="Rafe Spall"/>
    <n v="774"/>
    <n v="124976634"/>
    <s v="Adventure|Drama|Fantasy"/>
    <s v="Suraj Sharma"/>
    <s v="Life of PiÂ 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x v="25"/>
    <n v="1.85"/>
    <n v="122000"/>
  </r>
  <r>
    <x v="130"/>
    <n v="276"/>
    <n v="123"/>
    <n v="160"/>
    <n v="402"/>
    <s v="Matt Long"/>
    <n v="12000"/>
    <n v="115802596"/>
    <s v="Action|Fantasy|Thriller"/>
    <s v="Nicolas Cage"/>
    <s v="Ghost RiderÂ 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x v="31"/>
    <n v="2.35"/>
    <n v="0"/>
  </r>
  <r>
    <x v="111"/>
    <n v="267"/>
    <n v="123"/>
    <n v="521"/>
    <n v="265"/>
    <s v="Riz Ahmed"/>
    <n v="13000"/>
    <n v="108521835"/>
    <s v="Action|Thriller"/>
    <s v="Matt Damon"/>
    <s v="Jason BourneÂ 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x v="1"/>
    <n v="2.35"/>
    <n v="31000"/>
  </r>
  <r>
    <x v="30"/>
    <n v="102"/>
    <n v="107"/>
    <n v="368"/>
    <n v="1000"/>
    <s v="Bernie Mac"/>
    <n v="2000"/>
    <n v="100685880"/>
    <s v="Action|Adventure|Comedy|Crime"/>
    <s v="Demi Moore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x v="30"/>
    <n v="2.35"/>
    <n v="0"/>
  </r>
  <r>
    <x v="16"/>
    <n v="775"/>
    <n v="124"/>
    <n v="0"/>
    <n v="641"/>
    <s v="Charlize Theron"/>
    <n v="13000"/>
    <n v="126464904"/>
    <s v="Adventure|Mystery|Sci-Fi"/>
    <s v="Michael Fassbender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x v="15"/>
    <n v="2.35"/>
    <n v="97000"/>
  </r>
  <r>
    <x v="93"/>
    <n v="71"/>
    <n v="77"/>
    <n v="50"/>
    <n v="537"/>
    <s v="Brad Garrett"/>
    <n v="886"/>
    <n v="64736114"/>
    <s v="Adventure|Animation|Comedy|Family|Fantasy"/>
    <s v="Nathan Lane"/>
    <s v="Stuart Little 2Â 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x v="28"/>
    <n v="1.85"/>
    <n v="459"/>
  </r>
  <r>
    <x v="131"/>
    <n v="476"/>
    <n v="109"/>
    <n v="662"/>
    <n v="1000"/>
    <s v="Sharlto Copley"/>
    <n v="13000"/>
    <n v="93050117"/>
    <s v="Action|Drama|Sci-Fi|Thriller"/>
    <s v="Matt Damon"/>
    <s v="ElysiumÂ 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x v="13"/>
    <n v="2.35"/>
    <n v="61000"/>
  </r>
  <r>
    <x v="132"/>
    <n v="207"/>
    <n v="134"/>
    <n v="123"/>
    <n v="567"/>
    <s v="Alexa Davalos"/>
    <n v="14000"/>
    <n v="57637485"/>
    <s v="Action|Adventure|Sci-Fi|Thriller"/>
    <s v="Vin Diesel"/>
    <s v="The Chronicles of RiddickÂ 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x v="9"/>
    <n v="2.35"/>
    <n v="0"/>
  </r>
  <r>
    <x v="133"/>
    <n v="492"/>
    <n v="117"/>
    <n v="294"/>
    <n v="1000"/>
    <s v="Abbie Cornish"/>
    <n v="10000"/>
    <n v="58607007"/>
    <s v="Action|Crime|Sci-Fi|Thriller"/>
    <s v="Gary Oldman"/>
    <s v="RoboCopÂ 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x v="4"/>
    <n v="2.35"/>
    <n v="60000"/>
  </r>
  <r>
    <x v="42"/>
    <n v="284"/>
    <n v="135"/>
    <n v="0"/>
    <n v="87"/>
    <s v="Kick Gurry"/>
    <n v="690"/>
    <n v="43929341"/>
    <s v="Action|Family|Sport"/>
    <s v="Scott Porter"/>
    <s v="Speed RacerÂ 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x v="8"/>
    <n v="2.35"/>
    <n v="0"/>
  </r>
  <r>
    <x v="134"/>
    <n v="168"/>
    <n v="121"/>
    <n v="274"/>
    <n v="157"/>
    <s v="Domenick Lombardozzi"/>
    <n v="273"/>
    <n v="30212620"/>
    <s v="Comedy|Drama|Romance"/>
    <s v="Shelley Conn"/>
    <s v="How Do You KnowÂ 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x v="42"/>
    <n v="1.85"/>
    <n v="0"/>
  </r>
  <r>
    <x v="135"/>
    <n v="283"/>
    <n v="117"/>
    <n v="446"/>
    <n v="877"/>
    <s v="Marc Blucas"/>
    <n v="10000"/>
    <n v="76418654"/>
    <s v="Action|Comedy|Romance"/>
    <s v="Tom Cruise"/>
    <s v="Knight and DayÂ 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n v="2010"/>
    <n v="973"/>
    <x v="22"/>
    <n v="2.35"/>
    <n v="11000"/>
  </r>
  <r>
    <x v="26"/>
    <n v="539"/>
    <n v="124"/>
    <n v="364"/>
    <n v="1000"/>
    <s v="Tom Cruise"/>
    <n v="11000"/>
    <n v="89021735"/>
    <s v="Action|Adventure|Mystery|Sci-Fi"/>
    <s v="Morgan Freeman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x v="15"/>
    <n v="2.35"/>
    <n v="71000"/>
  </r>
  <r>
    <x v="136"/>
    <n v="359"/>
    <n v="140"/>
    <n v="0"/>
    <n v="4000"/>
    <s v="Christopher Lee"/>
    <n v="20000"/>
    <n v="380262555"/>
    <s v="Action|Adventure|Fantasy|Sci-Fi"/>
    <s v="Natalie Portman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x v="32"/>
    <n v="2.35"/>
    <n v="10000"/>
  </r>
  <r>
    <x v="136"/>
    <n v="284"/>
    <n v="142"/>
    <n v="0"/>
    <n v="4000"/>
    <s v="Christopher Lee"/>
    <n v="20000"/>
    <n v="310675583"/>
    <s v="Action|Adventure|Fantasy|Sci-Fi"/>
    <s v="Natalie Portman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x v="9"/>
    <n v="1.78"/>
    <n v="0"/>
  </r>
  <r>
    <x v="43"/>
    <n v="250"/>
    <n v="92"/>
    <n v="0"/>
    <n v="773"/>
    <s v="John Ratzenberger"/>
    <n v="12000"/>
    <n v="289907418"/>
    <s v="Adventure|Animation|Comedy|Family|Fantasy"/>
    <s v="Steve Buscemi"/>
    <s v="Monsters, Inc.Â 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x v="14"/>
    <n v="1.85"/>
    <n v="0"/>
  </r>
  <r>
    <x v="135"/>
    <n v="440"/>
    <n v="138"/>
    <n v="446"/>
    <n v="929"/>
    <s v="Tao Okamoto"/>
    <n v="20000"/>
    <n v="132550960"/>
    <s v="Action|Adventure|Sci-Fi|Thriller"/>
    <s v="Hugh Jackman"/>
    <s v="The WolverineÂ 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x v="9"/>
    <n v="2.35"/>
    <n v="68000"/>
  </r>
  <r>
    <x v="136"/>
    <n v="320"/>
    <n v="136"/>
    <n v="0"/>
    <n v="1000"/>
    <s v="Liam Neeson"/>
    <n v="20000"/>
    <n v="474544677"/>
    <s v="Action|Adventure|Fantasy|Sci-Fi"/>
    <s v="Natalie Portman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x v="11"/>
    <n v="2.35"/>
    <n v="13000"/>
  </r>
  <r>
    <x v="137"/>
    <n v="257"/>
    <n v="98"/>
    <n v="16"/>
    <n v="12000"/>
    <s v="Emma Stone"/>
    <n v="16000"/>
    <n v="187165546"/>
    <s v="Adventure|Animation|Comedy|Family|Fantasy"/>
    <s v="Ryan Reynolds"/>
    <s v="The CroodsÂ 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x v="10"/>
    <n v="2.35"/>
    <n v="28000"/>
  </r>
  <r>
    <x v="128"/>
    <n v="152"/>
    <n v="153"/>
    <n v="610"/>
    <n v="617"/>
    <s v="Roger Willie"/>
    <n v="12000"/>
    <n v="40911830"/>
    <s v="Action|Drama|War"/>
    <s v="Nicolas Cage"/>
    <s v="WindtalkersÂ 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x v="19"/>
    <n v="2.35"/>
    <n v="0"/>
  </r>
  <r>
    <x v="138"/>
    <n v="231"/>
    <n v="120"/>
    <n v="19"/>
    <n v="9000"/>
    <s v="Sam Claflin"/>
    <n v="26000"/>
    <n v="47952020"/>
    <s v="Action|Adventure|Drama|Fantasy"/>
    <s v="Chris Hemsworth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x v="8"/>
    <n v="2.35"/>
    <n v="16000"/>
  </r>
  <r>
    <x v="84"/>
    <n v="348"/>
    <n v="101"/>
    <n v="473"/>
    <n v="429"/>
    <s v="Danny Woodburn"/>
    <n v="833"/>
    <n v="190871240"/>
    <s v="Action|Adventure|Comedy|Sci-Fi"/>
    <s v="Noel Fisher"/>
    <s v="Teenage Mutant Ninja TurtlesÂ 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x v="18"/>
    <n v="2.35"/>
    <n v="62000"/>
  </r>
  <r>
    <x v="117"/>
    <n v="738"/>
    <n v="91"/>
    <n v="0"/>
    <n v="13"/>
    <s v="Basher Savage"/>
    <n v="39"/>
    <n v="274084951"/>
    <s v="Adventure|Drama|Sci-Fi|Thriller"/>
    <s v="Phaldut Sharma"/>
    <s v="GravityÂ 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x v="5"/>
    <n v="2.35"/>
    <n v="147000"/>
  </r>
  <r>
    <x v="139"/>
    <n v="93"/>
    <n v="108"/>
    <n v="79"/>
    <n v="268"/>
    <s v="Grant Heslov"/>
    <n v="650"/>
    <n v="67155742"/>
    <s v="Action|Adventure|Thriller"/>
    <s v="Jamie RenÃ©e Smith"/>
    <s v="Dante's PeakÂ 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x v="27"/>
    <n v="2.35"/>
    <n v="0"/>
  </r>
  <r>
    <x v="140"/>
    <n v="369"/>
    <n v="100"/>
    <n v="128"/>
    <n v="78"/>
    <s v="Reg E. Cathey"/>
    <n v="596"/>
    <n v="56114221"/>
    <s v="Action|Adventure|Sci-Fi"/>
    <s v="Tim Blake Nelson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x v="43"/>
    <n v="2.35"/>
    <n v="41000"/>
  </r>
  <r>
    <x v="76"/>
    <n v="179"/>
    <n v="108"/>
    <n v="189"/>
    <n v="1000"/>
    <s v="Rami Malek"/>
    <n v="49000"/>
    <n v="250863268"/>
    <s v="Action|Adventure|Comedy|Family|Fantasy"/>
    <s v="Robin Williams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x v="21"/>
    <n v="1.85"/>
    <n v="3000"/>
  </r>
  <r>
    <x v="141"/>
    <n v="358"/>
    <n v="114"/>
    <n v="62"/>
    <n v="884"/>
    <s v="Ioan Gruffudd"/>
    <n v="12000"/>
    <n v="155181732"/>
    <s v="Action|Adventure|Drama|Thriller"/>
    <s v="Dwayne Johnson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x v="8"/>
    <n v="2.35"/>
    <n v="52000"/>
  </r>
  <r>
    <x v="142"/>
    <n v="160"/>
    <n v="119"/>
    <n v="55"/>
    <n v="387"/>
    <s v="Colin Salmon"/>
    <n v="811"/>
    <n v="125332007"/>
    <s v="Action|Adventure|Thriller"/>
    <s v="Vincent Schiavelli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x v="11"/>
    <n v="2.35"/>
    <n v="0"/>
  </r>
  <r>
    <x v="40"/>
    <n v="192"/>
    <n v="142"/>
    <n v="776"/>
    <n v="1000"/>
    <s v="Adam Baldwin"/>
    <n v="13000"/>
    <n v="113330342"/>
    <s v="Action|Drama|History|War"/>
    <s v="Heath Ledger"/>
    <s v="The PatriotÂ 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x v="1"/>
    <n v="2.35"/>
    <n v="4000"/>
  </r>
  <r>
    <x v="143"/>
    <n v="198"/>
    <n v="125"/>
    <n v="0"/>
    <n v="350"/>
    <s v="Julia Roberts"/>
    <n v="11000"/>
    <n v="125531634"/>
    <s v="Crime|Thriller"/>
    <s v="Brad Pitt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x v="21"/>
    <n v="2.35"/>
    <n v="0"/>
  </r>
  <r>
    <x v="50"/>
    <n v="233"/>
    <n v="126"/>
    <n v="218"/>
    <n v="322"/>
    <s v="Angelina Jolie Pitt"/>
    <n v="11000"/>
    <n v="186336103"/>
    <s v="Action|Comedy|Crime|Romance|Thriller"/>
    <s v="Brad Pitt"/>
    <s v="Mr. &amp; Mrs. SmithÂ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x v="11"/>
    <n v="2.35"/>
    <n v="0"/>
  </r>
  <r>
    <x v="121"/>
    <n v="263"/>
    <n v="119"/>
    <n v="124"/>
    <n v="1000"/>
    <s v="Theo James"/>
    <n v="14000"/>
    <n v="129995817"/>
    <s v="Adventure|Sci-Fi|Thriller"/>
    <s v="Kate Winslet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x v="22"/>
    <n v="2.35"/>
    <n v="27000"/>
  </r>
  <r>
    <x v="46"/>
    <n v="267"/>
    <n v="170"/>
    <n v="17000"/>
    <n v="827"/>
    <s v="Adam Scott"/>
    <n v="29000"/>
    <n v="102608827"/>
    <s v="Biography|Drama"/>
    <s v="Leonardo DiCaprio"/>
    <s v="The AviatorÂ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x v="6"/>
    <n v="2.35"/>
    <n v="0"/>
  </r>
  <r>
    <x v="44"/>
    <n v="184"/>
    <n v="85"/>
    <n v="11"/>
    <n v="116"/>
    <s v="Catherine Tate"/>
    <n v="480"/>
    <n v="42776259"/>
    <s v="Adventure|Comedy|Family|Fantasy"/>
    <s v="James Corden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x v="40"/>
    <n v="2.35"/>
    <n v="0"/>
  </r>
  <r>
    <x v="144"/>
    <n v="447"/>
    <n v="119"/>
    <n v="1000"/>
    <n v="741"/>
    <s v="Tom Wilkinson"/>
    <n v="11000"/>
    <n v="98780042"/>
    <s v="Action|Comedy|Crime|Sci-Fi|Thriller"/>
    <s v="Christoph Waltz"/>
    <s v="The Green HornetÂ 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x v="27"/>
    <n v="2.35"/>
    <n v="14000"/>
  </r>
  <r>
    <x v="145"/>
    <n v="366"/>
    <n v="102"/>
    <n v="263"/>
    <n v="1000"/>
    <s v="Sullivan Stapleton"/>
    <n v="6000"/>
    <n v="106369117"/>
    <s v="Action|Drama|Fantasy|War"/>
    <s v="Eva Green"/>
    <s v="300: Rise of an EmpireÂ 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x v="4"/>
    <n v="2.35"/>
    <n v="71000"/>
  </r>
  <r>
    <x v="146"/>
    <n v="172"/>
    <n v="103"/>
    <n v="67"/>
    <n v="111"/>
    <s v="Tim Gunn"/>
    <n v="383"/>
    <n v="142614158"/>
    <s v="Adventure|Animation|Comedy|Family|Fantasy"/>
    <s v="Mahadeo Shivraj"/>
    <s v="The SmurfsÂ 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x v="33"/>
    <n v="1.78"/>
    <n v="31000"/>
  </r>
  <r>
    <x v="147"/>
    <n v="104"/>
    <n v="76"/>
    <n v="6"/>
    <n v="421"/>
    <s v="Roseanne Barr"/>
    <n v="12000"/>
    <n v="50026353"/>
    <s v="Animation|Comedy|Family|Music|Western"/>
    <s v="Steve Buscemi"/>
    <s v="Home on the RangeÂ 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x v="28"/>
    <n v="1.78"/>
    <n v="304"/>
  </r>
  <r>
    <x v="121"/>
    <n v="181"/>
    <n v="120"/>
    <n v="124"/>
    <n v="943"/>
    <s v="Theo James"/>
    <n v="6000"/>
    <n v="66002193"/>
    <s v="Action|Adventure|Mystery|Sci-Fi|Thriller"/>
    <s v="Naomi Watts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x v="27"/>
    <n v="2.35"/>
    <n v="12000"/>
  </r>
  <r>
    <x v="76"/>
    <n v="327"/>
    <n v="127"/>
    <n v="189"/>
    <n v="544"/>
    <s v="Torey Michael Adkins"/>
    <n v="20000"/>
    <n v="85463309"/>
    <s v="Action|Drama|Sci-Fi|Sport"/>
    <s v="Hugh Jackman"/>
    <s v="Real SteelÂ 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x v="1"/>
    <n v="2.35"/>
    <n v="36000"/>
  </r>
  <r>
    <x v="146"/>
    <n v="125"/>
    <n v="105"/>
    <n v="67"/>
    <n v="40"/>
    <s v="Nancy O'Dell"/>
    <n v="681"/>
    <n v="71017784"/>
    <s v="Adventure|Animation|Comedy|Family|Fantasy"/>
    <s v="Jacob Tremblay"/>
    <s v="The Smurfs 2Â 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x v="28"/>
    <n v="1.85"/>
    <n v="0"/>
  </r>
  <r>
    <x v="148"/>
    <n v="79"/>
    <n v="121"/>
    <n v="101"/>
    <n v="202"/>
    <s v="Temuera Morrison"/>
    <n v="673"/>
    <n v="48068396"/>
    <s v="Action|Crime|Romance|Thriller"/>
    <s v="Jason Patric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x v="41"/>
    <n v="2.35"/>
    <n v="894"/>
  </r>
  <r>
    <x v="77"/>
    <n v="326"/>
    <n v="114"/>
    <n v="151"/>
    <n v="430"/>
    <s v="Moises Arias"/>
    <n v="11000"/>
    <n v="61656849"/>
    <s v="Action|Sci-Fi"/>
    <s v="Harrison Ford"/>
    <s v="Ender's GameÂ 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x v="9"/>
    <n v="2.35"/>
    <n v="123000"/>
  </r>
  <r>
    <x v="149"/>
    <n v="354"/>
    <n v="129"/>
    <n v="235"/>
    <n v="297"/>
    <s v="Jonathan Sadowski"/>
    <n v="13000"/>
    <n v="134520804"/>
    <s v="Action|Adventure|Thriller"/>
    <s v="Bruce Willis"/>
    <s v="Live Free or Die HardÂ 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x v="12"/>
    <n v="2.35"/>
    <n v="0"/>
  </r>
  <r>
    <x v="14"/>
    <n v="297"/>
    <n v="171"/>
    <n v="0"/>
    <n v="857"/>
    <s v="Orlando Bloom"/>
    <n v="16000"/>
    <n v="313837577"/>
    <s v="Action|Adventure|Drama|Fantasy"/>
    <s v="Christopher Lee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x v="35"/>
    <n v="2.35"/>
    <n v="21000"/>
  </r>
  <r>
    <x v="150"/>
    <n v="188"/>
    <n v="120"/>
    <n v="153"/>
    <n v="447"/>
    <s v="Steve Coogan"/>
    <n v="1000"/>
    <n v="24004159"/>
    <s v="Action|Adventure|Comedy"/>
    <s v="Jim Broadbent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x v="27"/>
    <n v="2.35"/>
    <n v="0"/>
  </r>
  <r>
    <x v="151"/>
    <n v="174"/>
    <n v="165"/>
    <n v="0"/>
    <n v="780"/>
    <s v="Jada Pinkett Smith"/>
    <n v="10000"/>
    <n v="58183966"/>
    <s v="Biography|Drama|Sport"/>
    <s v="Will Smith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x v="2"/>
    <n v="2.35"/>
    <n v="0"/>
  </r>
  <r>
    <x v="152"/>
    <n v="109"/>
    <n v="82"/>
    <n v="34"/>
    <n v="434"/>
    <s v="Kelly Preston"/>
    <n v="760"/>
    <n v="100446895"/>
    <s v="Adventure|Comedy|Family|Fantasy"/>
    <s v="Sean Hayes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x v="44"/>
    <n v="1.85"/>
    <n v="946"/>
  </r>
  <r>
    <x v="100"/>
    <n v="225"/>
    <n v="115"/>
    <n v="295"/>
    <n v="466"/>
    <s v="Bruce Greenwood"/>
    <n v="10000"/>
    <n v="144795350"/>
    <s v="Action|Mystery|Sci-Fi|Thriller"/>
    <s v="Will Smith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x v="1"/>
    <n v="2.35"/>
    <n v="0"/>
  </r>
  <r>
    <x v="16"/>
    <n v="239"/>
    <n v="194"/>
    <n v="0"/>
    <n v="195"/>
    <s v="Orlando Bloom"/>
    <n v="14000"/>
    <n v="47396698"/>
    <s v="Action|Adventure|Drama|History|War"/>
    <s v="Liam Neeson"/>
    <s v="Kingdom of HeavenÂ 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x v="12"/>
    <n v="2.35"/>
    <n v="0"/>
  </r>
  <r>
    <x v="93"/>
    <n v="101"/>
    <n v="84"/>
    <n v="50"/>
    <n v="692"/>
    <s v="Nathan Lane"/>
    <n v="979"/>
    <n v="140015224"/>
    <s v="Adventure|Comedy|Family|Fantasy"/>
    <s v="Chazz Palminteri"/>
    <s v="Stuart LittleÂ 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x v="18"/>
    <n v="1.85"/>
    <n v="0"/>
  </r>
  <r>
    <x v="153"/>
    <n v="228"/>
    <n v="97"/>
    <n v="63"/>
    <n v="525"/>
    <s v="Jenifer Lewis"/>
    <n v="852"/>
    <n v="104374107"/>
    <s v="Animation|Family|Fantasy|Musical|Romance"/>
    <s v="Oprah Winfrey"/>
    <s v="The Princess and the FrogÂ 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x v="1"/>
    <n v="1.85"/>
    <n v="5000"/>
  </r>
  <r>
    <x v="16"/>
    <n v="568"/>
    <n v="151"/>
    <n v="0"/>
    <n v="372"/>
    <s v="Donald Glover"/>
    <n v="13000"/>
    <n v="228430993"/>
    <s v="Adventure|Drama|Sci-Fi"/>
    <s v="Matt Damon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x v="14"/>
    <n v="2.35"/>
    <n v="153000"/>
  </r>
  <r>
    <x v="25"/>
    <n v="257"/>
    <n v="136"/>
    <n v="0"/>
    <n v="3000"/>
    <s v="Steve Buscemi"/>
    <n v="19000"/>
    <n v="35799026"/>
    <s v="Action|Adventure|Romance|Sci-Fi|Thriller"/>
    <s v="Scarlett Johansson"/>
    <s v="The IslandÂ 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x v="7"/>
    <n v="2.35"/>
    <n v="0"/>
  </r>
  <r>
    <x v="154"/>
    <n v="62"/>
    <n v="104"/>
    <n v="23"/>
    <n v="591"/>
    <s v="Warren Beatty"/>
    <n v="752"/>
    <n v="6712451"/>
    <s v="Comedy|Romance"/>
    <s v="Del Zamora"/>
    <s v="Town &amp; CountryÂ 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x v="45"/>
    <n v="1.85"/>
    <n v="53"/>
  </r>
  <r>
    <x v="155"/>
    <n v="175"/>
    <n v="127"/>
    <n v="57"/>
    <n v="3000"/>
    <s v="Angelina Jolie Pitt"/>
    <n v="12000"/>
    <n v="101643008"/>
    <s v="Action|Crime|Thriller"/>
    <s v="Nicolas Cage"/>
    <s v="Gone in Sixty SecondsÂ 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x v="11"/>
    <n v="2.35"/>
    <n v="0"/>
  </r>
  <r>
    <x v="16"/>
    <n v="265"/>
    <n v="171"/>
    <n v="0"/>
    <n v="695"/>
    <s v="Connie Nielsen"/>
    <n v="3000"/>
    <n v="187670866"/>
    <s v="Action|Drama|Romance"/>
    <s v="Djimon Hounsou"/>
    <s v="GladiatorÂ 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x v="3"/>
    <n v="2.35"/>
    <n v="21000"/>
  </r>
  <r>
    <x v="36"/>
    <n v="252"/>
    <n v="145"/>
    <n v="14000"/>
    <n v="533"/>
    <s v="Frank Grillo"/>
    <n v="10000"/>
    <n v="132014112"/>
    <s v="Action|Mystery|Sci-Fi|Thriller"/>
    <s v="Tom Cruise"/>
    <s v="Minority ReportÂ 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x v="16"/>
    <n v="2.35"/>
    <n v="0"/>
  </r>
  <r>
    <x v="120"/>
    <n v="232"/>
    <n v="174"/>
    <n v="0"/>
    <n v="9000"/>
    <s v="Rupert Grint"/>
    <n v="11000"/>
    <n v="261970615"/>
    <s v="Adventure|Family|Fantasy|Mystery"/>
    <s v="Daniel Radcliffe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x v="37"/>
    <n v="2.35"/>
    <n v="0"/>
  </r>
  <r>
    <x v="28"/>
    <n v="400"/>
    <n v="144"/>
    <n v="258"/>
    <n v="834"/>
    <s v="Tobias Menzies"/>
    <n v="6000"/>
    <n v="167007184"/>
    <s v="Action|Adventure|Thriller"/>
    <s v="Eva Green"/>
    <s v="Casino RoyaleÂ 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x v="25"/>
    <n v="2.35"/>
    <n v="0"/>
  </r>
  <r>
    <x v="22"/>
    <n v="230"/>
    <n v="119"/>
    <n v="13000"/>
    <n v="567"/>
    <s v="Estella Warren"/>
    <n v="1000"/>
    <n v="180011740"/>
    <s v="Action|Adventure|Sci-Fi|Thriller"/>
    <s v="Cary-Hiroyuki Tagawa"/>
    <s v="Planet of the ApesÂ 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x v="20"/>
    <n v="2.35"/>
    <n v="0"/>
  </r>
  <r>
    <x v="0"/>
    <n v="210"/>
    <n v="153"/>
    <n v="0"/>
    <n v="539"/>
    <s v="Jenette Goldstein"/>
    <n v="780"/>
    <n v="204843350"/>
    <s v="Action|Sci-Fi"/>
    <s v="Joe Morton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x v="3"/>
    <n v="2.35"/>
    <n v="13000"/>
  </r>
  <r>
    <x v="151"/>
    <n v="357"/>
    <n v="140"/>
    <n v="0"/>
    <n v="1000"/>
    <s v="Christian Bale"/>
    <n v="40000"/>
    <n v="97030725"/>
    <s v="Biography|Crime|Drama|History|Romance"/>
    <s v="Johnny Depp"/>
    <s v="Public EnemiesÂ 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x v="15"/>
    <n v="2.35"/>
    <n v="0"/>
  </r>
  <r>
    <x v="16"/>
    <n v="300"/>
    <n v="176"/>
    <n v="0"/>
    <n v="561"/>
    <s v="Ruby Dee"/>
    <n v="18000"/>
    <n v="130127620"/>
    <s v="Biography|Crime|Drama"/>
    <s v="Denzel Washington"/>
    <s v="American GangsterÂ 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x v="5"/>
    <n v="1.85"/>
    <n v="0"/>
  </r>
  <r>
    <x v="0"/>
    <n v="94"/>
    <n v="141"/>
    <n v="0"/>
    <n v="618"/>
    <s v="Tia Carrere"/>
    <n v="2000"/>
    <n v="146282411"/>
    <s v="Action|Comedy|Thriller"/>
    <s v="Jamie Lee Curtis"/>
    <s v="True LiesÂ 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x v="12"/>
    <n v="2.35"/>
    <n v="0"/>
  </r>
  <r>
    <x v="156"/>
    <n v="267"/>
    <n v="106"/>
    <n v="12000"/>
    <n v="385"/>
    <s v="Ramon Rodriguez"/>
    <n v="18000"/>
    <n v="65452312"/>
    <s v="Action|Crime|Thriller"/>
    <s v="Denzel Washington"/>
    <s v="The Taking of Pelham 1 2 3Â 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x v="21"/>
    <n v="2.35"/>
    <n v="0"/>
  </r>
  <r>
    <x v="157"/>
    <n v="180"/>
    <n v="98"/>
    <n v="80"/>
    <n v="708"/>
    <s v="Blythe Danner"/>
    <n v="22000"/>
    <n v="148383780"/>
    <s v="Comedy|Romance"/>
    <s v="Robert De Niro"/>
    <s v="Little FockersÂ 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x v="33"/>
    <n v="1.85"/>
    <n v="0"/>
  </r>
  <r>
    <x v="158"/>
    <n v="265"/>
    <n v="116"/>
    <n v="285"/>
    <n v="107"/>
    <s v="Will Ferrell"/>
    <n v="12000"/>
    <n v="119219978"/>
    <s v="Action|Comedy|Crime"/>
    <s v="Dwayne Johnson"/>
    <s v="The Other GuysÂ 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x v="9"/>
    <n v="2.35"/>
    <n v="16000"/>
  </r>
  <r>
    <x v="159"/>
    <n v="81"/>
    <n v="115"/>
    <n v="55"/>
    <n v="383"/>
    <s v="James Coburn"/>
    <n v="1000"/>
    <n v="101228120"/>
    <s v="Action|Drama|Mystery|Thriller"/>
    <s v="Vanessa Williams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x v="8"/>
    <n v="2.35"/>
    <n v="0"/>
  </r>
  <r>
    <x v="160"/>
    <n v="765"/>
    <n v="165"/>
    <n v="16000"/>
    <n v="265"/>
    <s v="Christoph Waltz"/>
    <n v="29000"/>
    <n v="162804648"/>
    <s v="Drama|Western"/>
    <s v="Leonardo DiCaprio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x v="3"/>
    <n v="2.35"/>
    <n v="199000"/>
  </r>
  <r>
    <x v="161"/>
    <n v="80"/>
    <n v="91"/>
    <n v="21"/>
    <n v="542"/>
    <s v="Jason Alexander"/>
    <n v="2000"/>
    <n v="100117603"/>
    <s v="Animation|Drama|Family|Musical|Romance"/>
    <s v="Demi Moore"/>
    <s v="The Hunchback of Notre DameÂ 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x v="7"/>
    <n v="1.78"/>
    <n v="0"/>
  </r>
  <r>
    <x v="162"/>
    <n v="141"/>
    <n v="78"/>
    <n v="10"/>
    <n v="253"/>
    <s v="Wendie Malick"/>
    <n v="558"/>
    <n v="89296573"/>
    <s v="Adventure|Animation|Comedy|Family|Fantasy"/>
    <s v="Eartha Kitt"/>
    <s v="The Emperor's New GrooveÂ 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x v="10"/>
    <n v="1.66"/>
    <n v="0"/>
  </r>
  <r>
    <x v="163"/>
    <n v="383"/>
    <n v="103"/>
    <n v="165"/>
    <n v="13000"/>
    <s v="Sylvester Stallone"/>
    <n v="26000"/>
    <n v="85017401"/>
    <s v="Action|Adventure|Thriller"/>
    <s v="Jason Statham"/>
    <s v="The Expendables 2Â 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x v="9"/>
    <n v="2.35"/>
    <n v="108000"/>
  </r>
  <r>
    <x v="67"/>
    <n v="193"/>
    <n v="131"/>
    <n v="226"/>
    <n v="341"/>
    <s v="Armando Riesco"/>
    <n v="12000"/>
    <n v="173005002"/>
    <s v="Action|Adventure|Comedy|Family|Mystery"/>
    <s v="Nicolas Cage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x v="7"/>
    <n v="2.35"/>
    <n v="0"/>
  </r>
  <r>
    <x v="164"/>
    <n v="170"/>
    <n v="104"/>
    <n v="14"/>
    <n v="203"/>
    <s v="Ed Speleers"/>
    <n v="3000"/>
    <n v="75030163"/>
    <s v="Action|Adventure|Family|Fantasy"/>
    <s v="Djimon Hounsou"/>
    <s v="EragonÂ 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x v="36"/>
    <n v="2.35"/>
    <n v="0"/>
  </r>
  <r>
    <x v="165"/>
    <n v="333"/>
    <n v="101"/>
    <n v="0"/>
    <n v="279"/>
    <s v="Ryan Corr"/>
    <n v="925"/>
    <n v="77222184"/>
    <s v="Adventure|Drama|Family|Fantasy"/>
    <s v="Catherine O'Hara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x v="2"/>
    <n v="2.35"/>
    <n v="11000"/>
  </r>
  <r>
    <x v="166"/>
    <n v="203"/>
    <n v="102"/>
    <n v="77"/>
    <n v="120"/>
    <s v="Emma Kenney"/>
    <n v="14000"/>
    <n v="107515297"/>
    <s v="Adventure|Animation|Family|Fantasy"/>
    <s v="Josh Hutcherson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x v="9"/>
    <n v="2.35"/>
    <n v="17000"/>
  </r>
  <r>
    <x v="167"/>
    <n v="321"/>
    <n v="103"/>
    <n v="207"/>
    <n v="3000"/>
    <s v="Angelina Jolie Pitt"/>
    <n v="40000"/>
    <n v="67631157"/>
    <s v="Action|Romance|Thriller"/>
    <s v="Johnny Depp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x v="19"/>
    <n v="2.35"/>
    <n v="25000"/>
  </r>
  <r>
    <x v="168"/>
    <n v="174"/>
    <n v="121"/>
    <n v="0"/>
    <n v="595"/>
    <s v="Mark Margolis"/>
    <n v="1000"/>
    <n v="66862068"/>
    <s v="Action|Fantasy|Horror|Mystery"/>
    <s v="CCH Pounder"/>
    <s v="End of DaysÂ 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x v="20"/>
    <n v="2.35"/>
    <n v="2000"/>
  </r>
  <r>
    <x v="99"/>
    <n v="166"/>
    <n v="143"/>
    <n v="380"/>
    <n v="452"/>
    <s v="Djimon Hounsou"/>
    <n v="29000"/>
    <n v="57366262"/>
    <s v="Adventure|Drama|Thriller"/>
    <s v="Leonardo DiCaprio"/>
    <s v="Blood DiamondÂ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x v="25"/>
    <n v="2.35"/>
    <n v="14000"/>
  </r>
  <r>
    <x v="46"/>
    <n v="606"/>
    <n v="240"/>
    <n v="17000"/>
    <n v="4000"/>
    <s v="Matthew McConaughey"/>
    <n v="29000"/>
    <n v="116866727"/>
    <s v="Biography|Comedy|Crime|Drama"/>
    <s v="Leonardo DiCaprio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x v="17"/>
    <n v="2.35"/>
    <n v="138000"/>
  </r>
  <r>
    <x v="127"/>
    <n v="144"/>
    <n v="121"/>
    <n v="541"/>
    <n v="680"/>
    <s v="Rene Auberjonois"/>
    <n v="920"/>
    <n v="184031112"/>
    <s v="Action|Adventure|Fantasy"/>
    <s v="Michael Gough"/>
    <s v="Batman ForeverÂ 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x v="28"/>
    <n v="1.85"/>
    <n v="0"/>
  </r>
  <r>
    <x v="124"/>
    <n v="192"/>
    <n v="129"/>
    <n v="719"/>
    <n v="423"/>
    <s v="Patrick Muldoon"/>
    <n v="660"/>
    <n v="54700065"/>
    <s v="Action|Sci-Fi|War"/>
    <s v="Jake Busey"/>
    <s v="Starship TroopersÂ 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x v="12"/>
    <n v="1.85"/>
    <n v="0"/>
  </r>
  <r>
    <x v="169"/>
    <n v="511"/>
    <n v="172"/>
    <n v="670"/>
    <n v="1000"/>
    <s v="Jim Sturgess"/>
    <n v="15000"/>
    <n v="27098580"/>
    <s v="Drama|Sci-Fi"/>
    <s v="Tom Hanks"/>
    <s v="Cloud AtlasÂ 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x v="6"/>
    <n v="2.35"/>
    <n v="124000"/>
  </r>
  <r>
    <x v="8"/>
    <n v="188"/>
    <n v="101"/>
    <n v="0"/>
    <n v="577"/>
    <s v="Richard Roxburgh"/>
    <n v="2000"/>
    <n v="55673333"/>
    <s v="Action|Adventure|Animation|Family|Fantasy"/>
    <s v="Abbie Cornish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x v="15"/>
    <n v="2.35"/>
    <n v="16000"/>
  </r>
  <r>
    <x v="170"/>
    <n v="212"/>
    <n v="87"/>
    <n v="26"/>
    <n v="566"/>
    <s v="Christopher Heyerdahl"/>
    <n v="827"/>
    <n v="40198710"/>
    <s v="Action|Crime|Fantasy|Romance|Thriller"/>
    <s v="Frances Conroy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x v="46"/>
    <n v="2.35"/>
    <n v="0"/>
  </r>
  <r>
    <x v="23"/>
    <n v="245"/>
    <n v="101"/>
    <n v="420"/>
    <n v="467"/>
    <s v="Rufus Sewell"/>
    <n v="12000"/>
    <n v="72660029"/>
    <s v="Action|Adventure"/>
    <s v="Dwayne Johnson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x v="19"/>
    <n v="2.35"/>
    <n v="21000"/>
  </r>
  <r>
    <x v="153"/>
    <n v="127"/>
    <n v="95"/>
    <n v="63"/>
    <n v="720"/>
    <s v="Martin Short"/>
    <n v="23000"/>
    <n v="38120554"/>
    <s v="Adventure|Animation|Family|Sci-Fi"/>
    <s v="Joseph Gordon-Levitt"/>
    <s v="Treasure PlanetÂ 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x v="1"/>
    <n v="1.5"/>
    <n v="0"/>
  </r>
  <r>
    <x v="171"/>
    <n v="167"/>
    <n v="102"/>
    <n v="52"/>
    <n v="526"/>
    <s v="Anna Friel"/>
    <n v="8000"/>
    <n v="49392095"/>
    <s v="Adventure|Comedy|Sci-Fi"/>
    <s v="Will Ferrell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x v="28"/>
    <n v="1.85"/>
    <n v="0"/>
  </r>
  <r>
    <x v="172"/>
    <n v="320"/>
    <n v="131"/>
    <n v="385"/>
    <n v="11000"/>
    <s v="Sylvester Stallone"/>
    <n v="26000"/>
    <n v="39292022"/>
    <s v="Action|Adventure|Thriller"/>
    <s v="Jason Statham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x v="8"/>
    <n v="2.35"/>
    <n v="56000"/>
  </r>
  <r>
    <x v="173"/>
    <n v="163"/>
    <n v="114"/>
    <n v="19"/>
    <n v="848"/>
    <s v="Edgar RamÃ­rez"/>
    <n v="1000"/>
    <n v="28772222"/>
    <s v="Action|Crime|Sport|Thriller"/>
    <s v="Ray Winstone"/>
    <s v="Point BreakÂ 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x v="42"/>
    <n v="2.35"/>
    <n v="37000"/>
  </r>
  <r>
    <x v="174"/>
    <n v="78"/>
    <n v="94"/>
    <n v="6"/>
    <n v="227"/>
    <s v="Traylor Howard"/>
    <n v="490"/>
    <n v="17010646"/>
    <s v="Comedy|Family|Fantasy"/>
    <s v="Jamie Kennedy"/>
    <s v="Son of the MaskÂ 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x v="47"/>
    <n v="1.85"/>
    <n v="881"/>
  </r>
  <r>
    <x v="80"/>
    <n v="289"/>
    <n v="122"/>
    <n v="2000"/>
    <n v="571"/>
    <s v="Benjamin Walker"/>
    <n v="26000"/>
    <n v="24985612"/>
    <s v="Action|Adventure|Biography|Drama|History|Thriller"/>
    <s v="Chris Hemsworth"/>
    <s v="In the Heart of the SeaÂ 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x v="15"/>
    <n v="1.85"/>
    <n v="27000"/>
  </r>
  <r>
    <x v="175"/>
    <n v="66"/>
    <n v="95"/>
    <n v="31"/>
    <n v="683"/>
    <s v="Randy Quaid"/>
    <n v="3000"/>
    <n v="4411102"/>
    <s v="Action|Comedy|Sci-Fi"/>
    <s v="Rosario Dawson"/>
    <s v="The Adventures of Pluto NashÂ 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x v="44"/>
    <n v="1.85"/>
    <n v="416"/>
  </r>
  <r>
    <x v="111"/>
    <n v="266"/>
    <n v="115"/>
    <n v="521"/>
    <n v="95"/>
    <s v="Sean Huze"/>
    <n v="13000"/>
    <n v="35024475"/>
    <s v="Action|Drama|Thriller|War"/>
    <s v="Matt Damon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x v="7"/>
    <n v="2.35"/>
    <n v="0"/>
  </r>
  <r>
    <x v="176"/>
    <n v="208"/>
    <n v="88"/>
    <n v="20"/>
    <n v="36"/>
    <s v="Venus Schultheis"/>
    <n v="144"/>
    <n v="130174897"/>
    <s v="Adventure|Animation|Comedy|Family"/>
    <s v="Francesca Capaldi"/>
    <s v="The Peanuts MovieÂ 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x v="12"/>
    <n v="1.85"/>
    <n v="33000"/>
  </r>
  <r>
    <x v="177"/>
    <n v="97"/>
    <n v="110"/>
    <n v="342"/>
    <n v="393"/>
    <s v="Felicity Huffman"/>
    <n v="623"/>
    <n v="10200000"/>
    <s v="Drama|Mystery|Thriller"/>
    <s v="Ben Gazzara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x v="10"/>
    <n v="1.85"/>
    <n v="578"/>
  </r>
  <r>
    <x v="52"/>
    <n v="202"/>
    <n v="130"/>
    <n v="208"/>
    <n v="591"/>
    <s v="Brendan Fraser"/>
    <n v="12000"/>
    <n v="202007640"/>
    <s v="Action|Adventure|Fantasy|Thriller"/>
    <s v="Dwayne Johnson"/>
    <s v="The Mummy ReturnsÂ 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x v="22"/>
    <n v="2.35"/>
    <n v="0"/>
  </r>
  <r>
    <x v="46"/>
    <n v="233"/>
    <n v="216"/>
    <n v="17000"/>
    <n v="1000"/>
    <s v="Liam Neeson"/>
    <n v="29000"/>
    <n v="77679638"/>
    <s v="Crime|Drama"/>
    <s v="Leonardo DiCaprio"/>
    <s v="Gangs of New YorkÂ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x v="6"/>
    <n v="2.35"/>
    <n v="0"/>
  </r>
  <r>
    <x v="178"/>
    <n v="136"/>
    <n v="146"/>
    <n v="611"/>
    <n v="28"/>
    <s v="Ni Ni"/>
    <n v="23000"/>
    <n v="9213"/>
    <s v="Drama|History|Romance|War"/>
    <s v="Christian Bale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x v="32"/>
    <n v="2.35"/>
    <n v="13000"/>
  </r>
  <r>
    <x v="179"/>
    <n v="154"/>
    <n v="85"/>
    <n v="9"/>
    <n v="970"/>
    <s v="Zooey Deschanel"/>
    <n v="12000"/>
    <n v="58867694"/>
    <s v="Animation|Comedy|Family|Sport"/>
    <s v="Jeff Bridges"/>
    <s v="Surf's UpÂ 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x v="2"/>
    <n v="1.85"/>
    <n v="0"/>
  </r>
  <r>
    <x v="180"/>
    <n v="169"/>
    <n v="93"/>
    <n v="0"/>
    <n v="465"/>
    <s v="Matthew Broderick"/>
    <n v="11000"/>
    <n v="59475623"/>
    <s v="Comedy|Sci-Fi|Thriller"/>
    <s v="Jon Lovitz"/>
    <s v="The Stepford WivesÂ 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x v="31"/>
    <n v="1.85"/>
    <n v="0"/>
  </r>
  <r>
    <x v="16"/>
    <n v="200"/>
    <n v="152"/>
    <n v="0"/>
    <n v="557"/>
    <s v="Sam Shepard"/>
    <n v="2000"/>
    <n v="108638745"/>
    <s v="Drama|History|War"/>
    <s v="Ioan Gruffudd"/>
    <s v="Black Hawk DownÂ 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x v="16"/>
    <n v="2.35"/>
    <n v="10000"/>
  </r>
  <r>
    <x v="181"/>
    <n v="255"/>
    <n v="85"/>
    <n v="116"/>
    <n v="329"/>
    <s v="Thomas Middleditch"/>
    <n v="8000"/>
    <n v="86897182"/>
    <s v="Comedy"/>
    <s v="Will Ferrell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x v="4"/>
    <n v="1.85"/>
    <n v="18000"/>
  </r>
  <r>
    <x v="182"/>
    <n v="173"/>
    <n v="126"/>
    <n v="0"/>
    <n v="10000"/>
    <s v="Bruce Willis"/>
    <n v="14000"/>
    <n v="63540020"/>
    <s v="Action|Adventure|Sci-Fi"/>
    <s v="Milla Jovovich"/>
    <s v="The Fifth ElementÂ 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x v="16"/>
    <n v="2.35"/>
    <n v="18000"/>
  </r>
  <r>
    <x v="183"/>
    <n v="221"/>
    <n v="146"/>
    <n v="127"/>
    <n v="722"/>
    <s v="Liza Minnelli"/>
    <n v="962"/>
    <n v="95328937"/>
    <s v="Comedy|Drama|Romance"/>
    <s v="Chris Noth"/>
    <s v="Sex and the City 2Â 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x v="43"/>
    <n v="1.85"/>
    <n v="0"/>
  </r>
  <r>
    <x v="184"/>
    <n v="82"/>
    <n v="89"/>
    <n v="10"/>
    <n v="442"/>
    <s v="Rosie Perez"/>
    <n v="2000"/>
    <n v="50802661"/>
    <s v="Adventure|Animation|Comedy|Family|Romance"/>
    <s v="Frank Welker"/>
    <s v="The Road to El DoradoÂ 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x v="7"/>
    <n v="1.85"/>
    <n v="0"/>
  </r>
  <r>
    <x v="176"/>
    <n v="233"/>
    <n v="88"/>
    <n v="20"/>
    <n v="916"/>
    <s v="Josh Gad"/>
    <n v="22000"/>
    <n v="161317423"/>
    <s v="Adventure|Animation|Comedy|Family"/>
    <s v="Peter Dinklage"/>
    <s v="Ice Age: Continental DriftÂ 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x v="13"/>
    <n v="2.35"/>
    <n v="14000"/>
  </r>
  <r>
    <x v="81"/>
    <n v="343"/>
    <n v="105"/>
    <n v="0"/>
    <n v="502"/>
    <s v="Derek Jacobi"/>
    <n v="2000"/>
    <n v="201148159"/>
    <s v="Drama|Family|Fantasy|Romance"/>
    <s v="Hayley Atwell"/>
    <s v="CinderellaÂ 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x v="15"/>
    <n v="2.35"/>
    <n v="56000"/>
  </r>
  <r>
    <x v="14"/>
    <n v="308"/>
    <n v="135"/>
    <n v="0"/>
    <n v="310"/>
    <s v="AJ Michalka"/>
    <n v="873"/>
    <n v="43982842"/>
    <s v="Drama|Fantasy|Thriller"/>
    <s v="Michael Imperioli"/>
    <s v="The Lovely BonesÂ 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x v="9"/>
    <n v="2.35"/>
    <n v="16000"/>
  </r>
  <r>
    <x v="39"/>
    <n v="301"/>
    <n v="100"/>
    <n v="475"/>
    <n v="799"/>
    <s v="Stephen Root"/>
    <n v="1000"/>
    <n v="380838870"/>
    <s v="Adventure|Animation|Comedy|Family"/>
    <s v="Alexander Gould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x v="17"/>
    <n v="1.85"/>
    <n v="11000"/>
  </r>
  <r>
    <x v="14"/>
    <n v="328"/>
    <n v="192"/>
    <n v="0"/>
    <n v="416"/>
    <s v="Billy Boyd"/>
    <n v="5000"/>
    <n v="377019252"/>
    <s v="Action|Adventure|Drama|Fantasy"/>
    <s v="Orlando Bloom"/>
    <s v="The Lord of the Rings: The Return of the KingÂ 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x v="48"/>
    <n v="2.35"/>
    <n v="16000"/>
  </r>
  <r>
    <x v="14"/>
    <n v="294"/>
    <n v="172"/>
    <n v="0"/>
    <n v="857"/>
    <s v="Orlando Bloom"/>
    <n v="16000"/>
    <n v="340478898"/>
    <s v="Action|Adventure|Drama|Fantasy"/>
    <s v="Christopher Lee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x v="49"/>
    <n v="2.35"/>
    <n v="10000"/>
  </r>
  <r>
    <x v="185"/>
    <n v="175"/>
    <n v="102"/>
    <n v="44"/>
    <n v="766"/>
    <s v="Djimon Hounsou"/>
    <n v="12000"/>
    <n v="17176900"/>
    <s v="Action|Adventure|Fantasy"/>
    <s v="Jeff Bridges"/>
    <s v="Seventh SonÂ 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x v="33"/>
    <n v="2.35"/>
    <n v="16000"/>
  </r>
  <r>
    <x v="163"/>
    <n v="199"/>
    <n v="100"/>
    <n v="165"/>
    <n v="240"/>
    <s v="Noah Taylor"/>
    <n v="11000"/>
    <n v="131144183"/>
    <s v="Action|Adventure|Fantasy|Thriller"/>
    <s v="Angelina Jolie Pitt"/>
    <s v="Lara Croft: Tomb RaiderÂ 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x v="20"/>
    <n v="2.35"/>
    <n v="0"/>
  </r>
  <r>
    <x v="186"/>
    <n v="355"/>
    <n v="119"/>
    <n v="0"/>
    <n v="968"/>
    <s v="Morgan Freeman"/>
    <n v="40000"/>
    <n v="23014504"/>
    <s v="Drama|Mystery|Romance|Sci-Fi|Thriller"/>
    <s v="Johnny Depp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x v="22"/>
    <n v="2.35"/>
    <n v="37000"/>
  </r>
  <r>
    <x v="86"/>
    <n v="198"/>
    <n v="92"/>
    <n v="394"/>
    <n v="527"/>
    <s v="Trevor Morgan"/>
    <n v="693"/>
    <n v="181166115"/>
    <s v="Action|Adventure|Sci-Fi|Thriller"/>
    <s v="Michael Jeter"/>
    <s v="Jurassic Park IIIÂ 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x v="18"/>
    <n v="1.85"/>
    <n v="0"/>
  </r>
  <r>
    <x v="187"/>
    <n v="529"/>
    <n v="105"/>
    <n v="81"/>
    <n v="779"/>
    <s v="David Oyelowo"/>
    <n v="11000"/>
    <n v="176740650"/>
    <s v="Action|Drama|Sci-Fi|Thriller"/>
    <s v="James Franco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x v="32"/>
    <n v="2.35"/>
    <n v="47000"/>
  </r>
  <r>
    <x v="188"/>
    <n v="198"/>
    <n v="107"/>
    <n v="70"/>
    <n v="330"/>
    <s v="Tod Fennell"/>
    <n v="770"/>
    <n v="71148699"/>
    <s v="Adventure|Family|Fantasy"/>
    <s v="Martin Short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x v="13"/>
    <n v="2.35"/>
    <n v="0"/>
  </r>
  <r>
    <x v="189"/>
    <n v="412"/>
    <n v="101"/>
    <n v="212"/>
    <n v="476"/>
    <s v="Cole Hauser"/>
    <n v="13000"/>
    <n v="67344392"/>
    <s v="Action|Thriller"/>
    <s v="Bruce Willis"/>
    <s v="A Good Day to Die HardÂ 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x v="42"/>
    <n v="1.85"/>
    <n v="66000"/>
  </r>
  <r>
    <x v="190"/>
    <n v="106"/>
    <n v="137"/>
    <n v="102"/>
    <n v="877"/>
    <s v="Marc Blucas"/>
    <n v="2000"/>
    <n v="22406362"/>
    <s v="Drama|History|War|Western"/>
    <s v="Dennis Quaid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x v="19"/>
    <n v="2.35"/>
    <n v="701"/>
  </r>
  <r>
    <x v="58"/>
    <n v="283"/>
    <n v="115"/>
    <n v="663"/>
    <n v="55"/>
    <s v="Craig T. Nelson"/>
    <n v="1000"/>
    <n v="261437578"/>
    <s v="Action|Adventure|Animation|Family"/>
    <s v="Holly Hunter"/>
    <s v="The IncrediblesÂ 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x v="25"/>
    <n v="2.35"/>
    <n v="0"/>
  </r>
  <r>
    <x v="191"/>
    <n v="61"/>
    <n v="124"/>
    <n v="212"/>
    <n v="810"/>
    <s v="Frank Langella"/>
    <n v="1000"/>
    <n v="11000000"/>
    <s v="Action|Adventure|Comedy"/>
    <s v="Christopher Masterson"/>
    <s v="Cutthroat IslandÂ 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x v="23"/>
    <n v="2.35"/>
    <n v="1000"/>
  </r>
  <r>
    <x v="120"/>
    <n v="217"/>
    <n v="118"/>
    <n v="0"/>
    <n v="1000"/>
    <s v="Rosario Dawson"/>
    <n v="8000"/>
    <n v="88761720"/>
    <s v="Adventure|Family|Fantasy"/>
    <s v="Logan Lerman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x v="18"/>
    <n v="2.35"/>
    <n v="9000"/>
  </r>
  <r>
    <x v="13"/>
    <n v="175"/>
    <n v="98"/>
    <n v="188"/>
    <n v="602"/>
    <s v="Rip Torn"/>
    <n v="10000"/>
    <n v="250147615"/>
    <s v="Adventure|Comedy|Family|Mystery|Sci-Fi"/>
    <s v="Will Smith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x v="10"/>
    <n v="1.85"/>
    <n v="0"/>
  </r>
  <r>
    <x v="27"/>
    <n v="191"/>
    <n v="82"/>
    <n v="487"/>
    <n v="967"/>
    <s v="John Ratzenberger"/>
    <n v="15000"/>
    <n v="245823397"/>
    <s v="Adventure|Animation|Comedy|Family|Fantasy"/>
    <s v="Tom Hanks"/>
    <s v="Toy Story 2Â 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x v="0"/>
    <n v="1.85"/>
    <n v="0"/>
  </r>
  <r>
    <x v="156"/>
    <n v="316"/>
    <n v="98"/>
    <n v="12000"/>
    <n v="1000"/>
    <s v="Rosario Dawson"/>
    <n v="18000"/>
    <n v="81557479"/>
    <s v="Action|Thriller"/>
    <s v="Denzel Washington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x v="2"/>
    <n v="2.35"/>
    <n v="18000"/>
  </r>
  <r>
    <x v="23"/>
    <n v="127"/>
    <n v="90"/>
    <n v="420"/>
    <n v="141"/>
    <s v="John Lone"/>
    <n v="191"/>
    <n v="226138454"/>
    <s v="Action|Comedy|Crime|Thriller"/>
    <s v="Mei MelanÃ§on"/>
    <s v="Rush Hour 2Â 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x v="13"/>
    <n v="2.35"/>
    <n v="0"/>
  </r>
  <r>
    <x v="41"/>
    <n v="185"/>
    <n v="130"/>
    <n v="0"/>
    <n v="568"/>
    <s v="Amber Valletta"/>
    <n v="11000"/>
    <n v="155370362"/>
    <s v="Drama|Fantasy|Horror|Mystery|Thriller"/>
    <s v="Harrison Ford"/>
    <s v="What Lies BeneathÂ 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x v="13"/>
    <n v="2.35"/>
    <n v="0"/>
  </r>
  <r>
    <x v="192"/>
    <n v="191"/>
    <n v="90"/>
    <n v="97"/>
    <n v="56"/>
    <s v="Bobb'e J. Thompson"/>
    <n v="622"/>
    <n v="124870275"/>
    <s v="Animation|Comedy|Family|Sci-Fi"/>
    <s v="Will Forte"/>
    <s v="Cloudy with a Chance of MeatballsÂ 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x v="15"/>
    <n v="2.35"/>
    <n v="0"/>
  </r>
  <r>
    <x v="122"/>
    <n v="188"/>
    <n v="94"/>
    <n v="107"/>
    <n v="117"/>
    <s v="Maile Flanagan"/>
    <n v="835"/>
    <n v="196573705"/>
    <s v="Action|Adventure|Animation|Comedy|Family"/>
    <s v="Denis Leary"/>
    <s v="Ice Age: Dawn of the DinosaursÂ 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x v="15"/>
    <n v="1.85"/>
    <n v="0"/>
  </r>
  <r>
    <x v="193"/>
    <n v="362"/>
    <n v="114"/>
    <n v="0"/>
    <n v="423"/>
    <s v="Adrian Martinez"/>
    <n v="3000"/>
    <n v="58229120"/>
    <s v="Adventure|Comedy|Drama|Fantasy|Romance"/>
    <s v="Adam Scott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x v="10"/>
    <n v="2.35"/>
    <n v="70000"/>
  </r>
  <r>
    <x v="30"/>
    <n v="181"/>
    <n v="94"/>
    <n v="368"/>
    <n v="466"/>
    <s v="LL Cool J"/>
    <n v="13000"/>
    <n v="125305545"/>
    <s v="Action|Adventure|Comedy|Crime|Thriller"/>
    <s v="Bill Murray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x v="33"/>
    <n v="2.35"/>
    <n v="0"/>
  </r>
  <r>
    <x v="46"/>
    <n v="352"/>
    <n v="151"/>
    <n v="17000"/>
    <n v="1000"/>
    <s v="Matt Damon"/>
    <n v="29000"/>
    <n v="132373442"/>
    <s v="Crime|Drama|Thriller"/>
    <s v="Leonardo DiCaprio"/>
    <s v="The DepartedÂ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x v="3"/>
    <n v="2.35"/>
    <n v="29000"/>
  </r>
  <r>
    <x v="194"/>
    <n v="143"/>
    <n v="88"/>
    <n v="7"/>
    <n v="484"/>
    <s v="Harvey Fierstein"/>
    <n v="2000"/>
    <n v="120618403"/>
    <s v="Adventure|Animation|Family|Fantasy|Musical|War"/>
    <s v="Ming-Na Wen"/>
    <s v="MulanÂ 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x v="6"/>
    <n v="1.66"/>
    <n v="12000"/>
  </r>
  <r>
    <x v="193"/>
    <n v="308"/>
    <n v="121"/>
    <n v="0"/>
    <n v="918"/>
    <s v="Steve Coogan"/>
    <n v="21000"/>
    <n v="110416702"/>
    <s v="Action|Comedy"/>
    <s v="Robert Downey Jr.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x v="15"/>
    <n v="2.35"/>
    <n v="0"/>
  </r>
  <r>
    <x v="64"/>
    <n v="517"/>
    <n v="158"/>
    <n v="21000"/>
    <n v="585"/>
    <s v="Goran Visnjic"/>
    <n v="18000"/>
    <n v="102515793"/>
    <s v="Crime|Drama|Mystery|Thriller"/>
    <s v="Robin Wright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x v="5"/>
    <n v="2.35"/>
    <n v="54000"/>
  </r>
  <r>
    <x v="125"/>
    <n v="148"/>
    <n v="128"/>
    <n v="323"/>
    <n v="489"/>
    <s v="Aldis Hodge"/>
    <n v="13000"/>
    <n v="100012500"/>
    <s v="Action|Adventure|Thriller"/>
    <s v="Bruce Willis"/>
    <s v="Die Hard with a VengeanceÂ 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x v="32"/>
    <n v="2.35"/>
    <n v="0"/>
  </r>
  <r>
    <x v="123"/>
    <n v="415"/>
    <n v="128"/>
    <n v="0"/>
    <n v="727"/>
    <s v="Eddie Marsan"/>
    <n v="21000"/>
    <n v="209019489"/>
    <s v="Action|Adventure|Crime|Mystery|Thriller"/>
    <s v="Robert Downey Jr.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x v="32"/>
    <n v="1.85"/>
    <n v="20000"/>
  </r>
  <r>
    <x v="161"/>
    <n v="146"/>
    <n v="95"/>
    <n v="21"/>
    <n v="503"/>
    <s v="Jim Varney"/>
    <n v="12000"/>
    <n v="84037039"/>
    <s v="Action|Adventure|Animation|Family|Fantasy|Sci-Fi"/>
    <s v="Leonard Nimoy"/>
    <s v="Atlantis: The Lost EmpireÂ 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x v="2"/>
    <n v="2.35"/>
    <n v="0"/>
  </r>
  <r>
    <x v="195"/>
    <n v="70"/>
    <n v="92"/>
    <n v="12"/>
    <n v="1000"/>
    <s v="Joshua Mikel"/>
    <n v="35000"/>
    <n v="85884815"/>
    <s v="Adventure|Animation|Comedy|Family|Fantasy|Music"/>
    <s v="Bella Thorne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x v="39"/>
    <n v="1.85"/>
    <n v="0"/>
  </r>
  <r>
    <x v="9"/>
    <n v="269"/>
    <n v="121"/>
    <n v="0"/>
    <n v="919"/>
    <s v="Tom Wilkinson"/>
    <n v="10000"/>
    <n v="83077470"/>
    <s v="Drama|History|Thriller|War"/>
    <s v="Tom Cruise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x v="1"/>
    <n v="1.85"/>
    <n v="0"/>
  </r>
  <r>
    <x v="196"/>
    <n v="198"/>
    <n v="113"/>
    <n v="221"/>
    <n v="503"/>
    <s v="Sayed Badreya"/>
    <n v="11000"/>
    <n v="100018837"/>
    <s v="Action|Comedy"/>
    <s v="Adam Sandler"/>
    <s v="You Don't Mess with the ZohanÂ 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x v="33"/>
    <n v="1.85"/>
    <n v="0"/>
  </r>
  <r>
    <x v="120"/>
    <n v="253"/>
    <n v="106"/>
    <n v="0"/>
    <n v="1000"/>
    <s v="Adam Sandler"/>
    <n v="22000"/>
    <n v="78747585"/>
    <s v="Action|Animation|Comedy|Sci-Fi"/>
    <s v="Peter Dinklage"/>
    <s v="PixelsÂ 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x v="23"/>
    <n v="2.35"/>
    <n v="39000"/>
  </r>
  <r>
    <x v="36"/>
    <n v="281"/>
    <n v="146"/>
    <n v="14000"/>
    <n v="681"/>
    <s v="William Hurt"/>
    <n v="3000"/>
    <n v="78616689"/>
    <s v="Adventure|Drama|Sci-Fi"/>
    <s v="Haley Joel Osment"/>
    <s v="A.I. Artificial IntelligenceÂ 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x v="1"/>
    <n v="1.85"/>
    <n v="11000"/>
  </r>
  <r>
    <x v="93"/>
    <n v="122"/>
    <n v="88"/>
    <n v="50"/>
    <n v="441"/>
    <s v="Rachael Harris"/>
    <n v="691"/>
    <n v="75817994"/>
    <s v="Comedy|Family|Fantasy|Horror|Mystery"/>
    <s v="Marsha Thomason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x v="40"/>
    <n v="2.35"/>
    <n v="988"/>
  </r>
  <r>
    <x v="41"/>
    <n v="159"/>
    <n v="150"/>
    <n v="0"/>
    <n v="135"/>
    <s v="Tom Skerritt"/>
    <n v="11000"/>
    <n v="100853835"/>
    <s v="Drama|Mystery|Sci-Fi|Thriller"/>
    <s v="Matthew McConaughey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x v="37"/>
    <n v="2.35"/>
    <n v="15000"/>
  </r>
  <r>
    <x v="124"/>
    <n v="180"/>
    <n v="119"/>
    <n v="719"/>
    <n v="423"/>
    <s v="Kim Dickens"/>
    <n v="833"/>
    <n v="73209340"/>
    <s v="Action|Horror|Sci-Fi|Thriller"/>
    <s v="Greg Grunberg"/>
    <s v="Hollow ManÂ 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x v="20"/>
    <n v="1.85"/>
    <n v="0"/>
  </r>
  <r>
    <x v="197"/>
    <n v="227"/>
    <n v="128"/>
    <n v="521"/>
    <n v="249"/>
    <s v="George Harris"/>
    <n v="591"/>
    <n v="72515360"/>
    <s v="Crime|Mystery|Thriller"/>
    <s v="Curtiss Cook"/>
    <s v="The InterpreterÂ 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x v="21"/>
    <n v="2.35"/>
    <n v="0"/>
  </r>
  <r>
    <x v="198"/>
    <n v="183"/>
    <n v="106"/>
    <n v="87"/>
    <n v="918"/>
    <s v="Leven Rambin"/>
    <n v="8000"/>
    <n v="68558662"/>
    <s v="Adventure|Family|Fantasy"/>
    <s v="Logan Lerman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x v="18"/>
    <n v="2.35"/>
    <n v="28000"/>
  </r>
  <r>
    <x v="148"/>
    <n v="157"/>
    <n v="117"/>
    <n v="101"/>
    <n v="3000"/>
    <s v="Angelina Jolie Pitt"/>
    <n v="18000"/>
    <n v="65653758"/>
    <s v="Action|Adventure|Fantasy"/>
    <s v="Gerard Butler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x v="33"/>
    <n v="2.35"/>
    <n v="0"/>
  </r>
  <r>
    <x v="103"/>
    <n v="196"/>
    <n v="129"/>
    <n v="209"/>
    <n v="886"/>
    <s v="Morgan Freeman"/>
    <n v="11000"/>
    <n v="64685359"/>
    <s v="Action|Adventure|Comedy|Crime|Mystery|Thriller"/>
    <s v="Daniel Radcliffe"/>
    <s v="Now You See Me 2Â 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x v="7"/>
    <n v="2.35"/>
    <n v="15000"/>
  </r>
  <r>
    <x v="115"/>
    <n v="64"/>
    <n v="116"/>
    <n v="176"/>
    <n v="84"/>
    <s v="Michael Byrne"/>
    <n v="192"/>
    <n v="61355436"/>
    <s v="Action|Adventure|Romance|Sci-Fi|Thriller"/>
    <s v="Alun Armstrong"/>
    <s v="The SaintÂ 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x v="4"/>
    <n v="2.35"/>
    <n v="0"/>
  </r>
  <r>
    <x v="156"/>
    <n v="142"/>
    <n v="114"/>
    <n v="12000"/>
    <n v="307"/>
    <s v="Stephen Dillane"/>
    <n v="11000"/>
    <n v="26871"/>
    <s v="Action|Crime|Thriller"/>
    <s v="Brad Pitt"/>
    <s v="Spy GameÂ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x v="15"/>
    <n v="2.35"/>
    <n v="0"/>
  </r>
  <r>
    <x v="199"/>
    <n v="181"/>
    <n v="114"/>
    <n v="0"/>
    <n v="281"/>
    <s v="Connie Nielsen"/>
    <n v="3000"/>
    <n v="60874615"/>
    <s v="Adventure|Sci-Fi|Thriller"/>
    <s v="Don Cheadle"/>
    <s v="Mission to MarsÂ 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x v="23"/>
    <n v="2.35"/>
    <n v="0"/>
  </r>
  <r>
    <x v="122"/>
    <n v="240"/>
    <n v="96"/>
    <n v="107"/>
    <n v="350"/>
    <s v="Wanda Sykes"/>
    <n v="11000"/>
    <n v="143618384"/>
    <s v="Adventure|Animation|Comedy|Family|Musical"/>
    <s v="Anne Hathaway"/>
    <s v="RioÂ 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x v="15"/>
    <n v="2.35"/>
    <n v="19000"/>
  </r>
  <r>
    <x v="120"/>
    <n v="93"/>
    <n v="132"/>
    <n v="0"/>
    <n v="957"/>
    <s v="Oliver Platt"/>
    <n v="49000"/>
    <n v="58220776"/>
    <s v="Comedy|Drama|Sci-Fi"/>
    <s v="Robin Williams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x v="2"/>
    <n v="1.85"/>
    <n v="0"/>
  </r>
  <r>
    <x v="200"/>
    <n v="84"/>
    <n v="104"/>
    <n v="81"/>
    <n v="612"/>
    <s v="Anne Heche"/>
    <n v="3000"/>
    <n v="47474112"/>
    <s v="Action|Drama|Sci-Fi|Thriller"/>
    <s v="Don Cheadle"/>
    <s v="VolcanoÂ 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x v="28"/>
    <n v="1.85"/>
    <n v="2000"/>
  </r>
  <r>
    <x v="201"/>
    <n v="66"/>
    <n v="111"/>
    <n v="79"/>
    <n v="2000"/>
    <s v="Brad Pitt"/>
    <n v="11000"/>
    <n v="42877165"/>
    <s v="Action|Crime|Drama|Thriller"/>
    <s v="Harrison Ford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x v="8"/>
    <n v="2.35"/>
    <n v="979"/>
  </r>
  <r>
    <x v="202"/>
    <n v="136"/>
    <n v="138"/>
    <n v="0"/>
    <n v="123"/>
    <s v="Christian Camargo"/>
    <n v="14000"/>
    <n v="35168677"/>
    <s v="Drama|History|Thriller|War"/>
    <s v="Liam Neeson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x v="9"/>
    <n v="2.35"/>
    <n v="0"/>
  </r>
  <r>
    <x v="203"/>
    <n v="166"/>
    <n v="129"/>
    <n v="468"/>
    <n v="183"/>
    <s v="Mako"/>
    <n v="919"/>
    <n v="37567440"/>
    <s v="Adventure|Fantasy"/>
    <s v="William Smith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x v="7"/>
    <n v="2.35"/>
    <n v="0"/>
  </r>
  <r>
    <x v="80"/>
    <n v="201"/>
    <n v="144"/>
    <n v="2000"/>
    <n v="537"/>
    <s v="Bruce McGill"/>
    <n v="680"/>
    <n v="61644321"/>
    <s v="Biography|Drama|Sport"/>
    <s v="Paddy Considine"/>
    <s v="Cinderella ManÂ 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x v="25"/>
    <n v="2.35"/>
    <n v="0"/>
  </r>
  <r>
    <x v="204"/>
    <n v="47"/>
    <n v="110"/>
    <n v="96"/>
    <n v="554"/>
    <s v="Nathan Lane"/>
    <n v="887"/>
    <n v="190562"/>
    <s v="Action|Family|Fantasy|Musical"/>
    <s v="Shirley Henderson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x v="45"/>
    <n v="2.35"/>
    <n v="788"/>
  </r>
  <r>
    <x v="205"/>
    <n v="175"/>
    <n v="140"/>
    <n v="378"/>
    <n v="599"/>
    <s v="Michael Angarano"/>
    <n v="12000"/>
    <n v="120147445"/>
    <s v="Drama|History|Sport"/>
    <s v="Jeff Bridges"/>
    <s v="SeabiscuitÂ 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x v="10"/>
    <n v="2.35"/>
    <n v="0"/>
  </r>
  <r>
    <x v="148"/>
    <n v="114"/>
    <n v="113"/>
    <n v="101"/>
    <n v="848"/>
    <s v="Alan Ruck"/>
    <n v="22000"/>
    <n v="241688385"/>
    <s v="Action|Adventure|Drama|Thriller"/>
    <s v="Philip Seymour Hoffman"/>
    <s v="TwisterÂ 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x v="22"/>
    <n v="2.35"/>
    <n v="0"/>
  </r>
  <r>
    <x v="41"/>
    <n v="221"/>
    <n v="143"/>
    <n v="0"/>
    <n v="272"/>
    <s v="Paul Sanchez"/>
    <n v="15000"/>
    <n v="233630478"/>
    <s v="Adventure|Drama|Romance"/>
    <s v="Tom Hanks"/>
    <s v="Cast AwayÂ 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x v="16"/>
    <n v="1.85"/>
    <n v="23000"/>
  </r>
  <r>
    <x v="79"/>
    <n v="206"/>
    <n v="108"/>
    <n v="750"/>
    <n v="971"/>
    <s v="Hugh Jackman"/>
    <n v="49000"/>
    <n v="197992827"/>
    <s v="Animation|Comedy|Family|Music|Romance"/>
    <s v="Robin Williams"/>
    <s v="Happy FeetÂ 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x v="11"/>
    <n v="2.35"/>
    <n v="0"/>
  </r>
  <r>
    <x v="111"/>
    <n v="239"/>
    <n v="108"/>
    <n v="521"/>
    <n v="129"/>
    <s v="Joan Allen"/>
    <n v="13000"/>
    <n v="176049130"/>
    <s v="Action|Mystery|Thriller"/>
    <s v="Matt Damon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x v="5"/>
    <n v="2.35"/>
    <n v="0"/>
  </r>
  <r>
    <x v="68"/>
    <n v="142"/>
    <n v="124"/>
    <n v="249"/>
    <n v="936"/>
    <s v="Gary Oldman"/>
    <n v="11000"/>
    <n v="172620724"/>
    <s v="Action|Adventure|Drama|Thriller"/>
    <s v="Harrison Ford"/>
    <s v="Air Force OneÂ 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x v="21"/>
    <n v="2.35"/>
    <n v="0"/>
  </r>
  <r>
    <x v="143"/>
    <n v="186"/>
    <n v="116"/>
    <n v="0"/>
    <n v="471"/>
    <s v="Bernie Mac"/>
    <n v="11000"/>
    <n v="183405771"/>
    <s v="Crime|Thriller"/>
    <s v="Brad Pitt"/>
    <s v="Ocean's ElevenÂ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x v="5"/>
    <n v="2.35"/>
    <n v="0"/>
  </r>
  <r>
    <x v="206"/>
    <n v="228"/>
    <n v="110"/>
    <n v="545"/>
    <n v="5000"/>
    <s v="Logan Lerman"/>
    <n v="14000"/>
    <n v="20315324"/>
    <s v="Action|Adventure|Romance"/>
    <s v="Milla Jovovich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x v="27"/>
    <n v="2.35"/>
    <n v="19000"/>
  </r>
  <r>
    <x v="207"/>
    <n v="256"/>
    <n v="91"/>
    <n v="266"/>
    <n v="11000"/>
    <s v="Adam Sandler"/>
    <n v="12000"/>
    <n v="148313048"/>
    <s v="Animation|Comedy|Family|Fantasy"/>
    <s v="Steve Buscemi"/>
    <s v="Hotel TransylvaniaÂ 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x v="1"/>
    <n v="1.85"/>
    <n v="28000"/>
  </r>
  <r>
    <x v="208"/>
    <n v="222"/>
    <n v="107"/>
    <n v="36"/>
    <n v="118"/>
    <s v="Teala Dunn"/>
    <n v="283"/>
    <n v="127706877"/>
    <s v="Animation|Comedy|Family|Fantasy|Musical|Romance"/>
    <s v="Jeff Bennett"/>
    <s v="EnchantedÂ 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x v="1"/>
    <n v="2.35"/>
    <n v="0"/>
  </r>
  <r>
    <x v="209"/>
    <n v="298"/>
    <n v="115"/>
    <n v="79"/>
    <n v="820"/>
    <s v="Ryan Reynolds"/>
    <n v="18000"/>
    <n v="126149655"/>
    <s v="Action|Crime|Mystery|Thriller"/>
    <s v="Denzel Washington"/>
    <s v="Safe HouseÂ 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x v="2"/>
    <n v="2.35"/>
    <n v="19000"/>
  </r>
  <r>
    <x v="208"/>
    <n v="84"/>
    <n v="100"/>
    <n v="36"/>
    <n v="439"/>
    <s v="Eric Idle"/>
    <n v="2000"/>
    <n v="66941559"/>
    <s v="Adventure|Comedy|Family"/>
    <s v="Ioan Gruffudd"/>
    <s v="102 DalmatiansÂ 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x v="30"/>
    <n v="1.85"/>
    <n v="372"/>
  </r>
  <r>
    <x v="23"/>
    <n v="236"/>
    <n v="104"/>
    <n v="420"/>
    <n v="535"/>
    <s v="Gabourey Sidibe"/>
    <n v="2000"/>
    <n v="78009155"/>
    <s v="Action|Comedy|Crime"/>
    <s v="Matthew Broderick"/>
    <s v="Tower HeistÂ 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x v="4"/>
    <n v="2.35"/>
    <n v="0"/>
  </r>
  <r>
    <x v="210"/>
    <n v="157"/>
    <n v="138"/>
    <n v="278"/>
    <n v="213"/>
    <s v="Rufus Sewell"/>
    <n v="14000"/>
    <n v="63224849"/>
    <s v="Comedy|Romance"/>
    <s v="Kate Winslet"/>
    <s v="The HolidayÂ 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x v="7"/>
    <n v="1.85"/>
    <n v="19000"/>
  </r>
  <r>
    <x v="156"/>
    <n v="81"/>
    <n v="140"/>
    <n v="12000"/>
    <n v="619"/>
    <s v="Jake Busey"/>
    <n v="10000"/>
    <n v="111544445"/>
    <s v="Action|Crime|Drama|Mystery|Thriller"/>
    <s v="Will Smith"/>
    <s v="Enemy of the StateÂ 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x v="10"/>
    <n v="2.35"/>
    <n v="0"/>
  </r>
  <r>
    <x v="210"/>
    <n v="187"/>
    <n v="120"/>
    <n v="278"/>
    <n v="963"/>
    <s v="Hunter Parrish"/>
    <n v="11000"/>
    <n v="112703470"/>
    <s v="Comedy|Drama|Romance"/>
    <s v="Meryl Streep"/>
    <s v="It's ComplicatedÂ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x v="13"/>
    <n v="1.85"/>
    <n v="0"/>
  </r>
  <r>
    <x v="143"/>
    <n v="238"/>
    <n v="122"/>
    <n v="0"/>
    <n v="11000"/>
    <s v="Matt Damon"/>
    <n v="14000"/>
    <n v="117144465"/>
    <s v="Crime|Thriller"/>
    <s v="Al Pacino"/>
    <s v="Ocean's ThirteenÂ 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x v="7"/>
    <n v="2.35"/>
    <n v="0"/>
  </r>
  <r>
    <x v="211"/>
    <n v="107"/>
    <n v="83"/>
    <n v="28"/>
    <n v="624"/>
    <s v="Debra Messing"/>
    <n v="4000"/>
    <n v="84303558"/>
    <s v="Adventure|Animation|Comedy|Family"/>
    <s v="Jon Favreau"/>
    <s v="Open SeasonÂ 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x v="4"/>
    <n v="1.85"/>
    <n v="863"/>
  </r>
  <r>
    <x v="212"/>
    <n v="459"/>
    <n v="139"/>
    <n v="168"/>
    <n v="1000"/>
    <s v="Theo James"/>
    <n v="14000"/>
    <n v="150832203"/>
    <s v="Adventure|Mystery|Sci-Fi"/>
    <s v="Kate Winslet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x v="9"/>
    <n v="2.35"/>
    <n v="49000"/>
  </r>
  <r>
    <x v="213"/>
    <n v="187"/>
    <n v="131"/>
    <n v="218"/>
    <n v="29"/>
    <s v="Gabriel Thomson"/>
    <n v="5000"/>
    <n v="51396781"/>
    <s v="Drama|History|War"/>
    <s v="Bob Hoskins"/>
    <s v="Enemy at the GatesÂ 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x v="32"/>
    <n v="2.35"/>
    <n v="0"/>
  </r>
  <r>
    <x v="19"/>
    <n v="151"/>
    <n v="104"/>
    <n v="532"/>
    <n v="557"/>
    <s v="Rosario Dawson"/>
    <n v="12000"/>
    <n v="47592825"/>
    <s v="Action|Adventure|Comedy|Thriller"/>
    <s v="Dwayne Johnson"/>
    <s v="The RundownÂ 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x v="9"/>
    <n v="2.35"/>
    <n v="0"/>
  </r>
  <r>
    <x v="125"/>
    <n v="80"/>
    <n v="130"/>
    <n v="323"/>
    <n v="330"/>
    <s v="Tom Noonan"/>
    <n v="670"/>
    <n v="50016394"/>
    <s v="Action|Adventure|Comedy|Fantasy"/>
    <s v="F. Murray Abraham"/>
    <s v="Last Action HeroÂ 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x v="4"/>
    <n v="2.35"/>
    <n v="0"/>
  </r>
  <r>
    <x v="12"/>
    <n v="229"/>
    <n v="145"/>
    <n v="252"/>
    <n v="210"/>
    <s v="Mako"/>
    <n v="879"/>
    <n v="57010853"/>
    <s v="Drama|Romance"/>
    <s v="Li Gong"/>
    <s v="Memoirs of a GeishaÂ 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x v="10"/>
    <n v="2.35"/>
    <n v="0"/>
  </r>
  <r>
    <x v="38"/>
    <n v="158"/>
    <n v="104"/>
    <n v="681"/>
    <n v="159"/>
    <s v="Zachery Ty Bryan"/>
    <n v="584"/>
    <n v="62494975"/>
    <s v="Action|Crime|Thriller"/>
    <s v="Amber Stevens West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x v="19"/>
    <n v="2.35"/>
    <n v="0"/>
  </r>
  <r>
    <x v="214"/>
    <n v="190"/>
    <n v="97"/>
    <n v="6"/>
    <n v="561"/>
    <s v="Imelda Staunton"/>
    <n v="1000"/>
    <n v="46440491"/>
    <s v="Adventure|Animation|Comedy|Family|Fantasy"/>
    <s v="Jim Broadbent"/>
    <s v="Arthur ChristmasÂ 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x v="1"/>
    <n v="1.85"/>
    <n v="0"/>
  </r>
  <r>
    <x v="215"/>
    <n v="98"/>
    <n v="178"/>
    <n v="102"/>
    <n v="551"/>
    <s v="Brad Pitt"/>
    <n v="12000"/>
    <n v="44606335"/>
    <s v="Drama|Fantasy|Romance"/>
    <s v="Anthony Hopkins"/>
    <s v="Meet Joe BlackÂ 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x v="1"/>
    <n v="1.85"/>
    <n v="10000"/>
  </r>
  <r>
    <x v="216"/>
    <n v="135"/>
    <n v="108"/>
    <n v="99"/>
    <n v="172"/>
    <s v="Rick Worthy"/>
    <n v="672"/>
    <n v="40048332"/>
    <s v="Action|Drama|Thriller"/>
    <s v="Raymond Cruz"/>
    <s v="Collateral DamageÂ 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x v="33"/>
    <n v="1.85"/>
    <n v="941"/>
  </r>
  <r>
    <x v="217"/>
    <n v="382"/>
    <n v="106"/>
    <n v="763"/>
    <n v="809"/>
    <s v="Nathan Lane"/>
    <n v="8000"/>
    <n v="64933670"/>
    <s v="Adventure|Comedy|Drama|Family|Fantasy"/>
    <s v="Julia Roberts"/>
    <s v="Mirror MirrorÂ 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x v="23"/>
    <n v="1.85"/>
    <n v="18000"/>
  </r>
  <r>
    <x v="218"/>
    <n v="393"/>
    <n v="112"/>
    <n v="1000"/>
    <n v="719"/>
    <s v="Kieran Culkin"/>
    <n v="10000"/>
    <n v="31494270"/>
    <s v="Action|Comedy|Fantasy|Romance"/>
    <s v="Anna Kendrick"/>
    <s v="Scott Pilgrim vs. the WorldÂ 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x v="6"/>
    <n v="1.85"/>
    <n v="36000"/>
  </r>
  <r>
    <x v="219"/>
    <n v="149"/>
    <n v="135"/>
    <n v="36"/>
    <n v="106"/>
    <s v="TchÃ©ky Karyo"/>
    <n v="894"/>
    <n v="31111260"/>
    <s v="Action|Adventure|Sci-Fi|Thriller"/>
    <s v="Glenn Morshower"/>
    <s v="The CoreÂ 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x v="28"/>
    <n v="2.35"/>
    <n v="0"/>
  </r>
  <r>
    <x v="220"/>
    <n v="94"/>
    <n v="109"/>
    <n v="88"/>
    <n v="571"/>
    <s v="Janet Jackson"/>
    <n v="611"/>
    <n v="123307945"/>
    <s v="Comedy|Romance|Sci-Fi"/>
    <s v="Larry Miller"/>
    <s v="Nutty Professor II: The KlumpsÂ 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x v="43"/>
    <n v="1.85"/>
    <n v="374"/>
  </r>
  <r>
    <x v="146"/>
    <n v="138"/>
    <n v="86"/>
    <n v="67"/>
    <n v="271"/>
    <s v="Linda Cardellini"/>
    <n v="4000"/>
    <n v="153288182"/>
    <s v="Adventure|Comedy|Mystery"/>
    <s v="Sarah Michelle Gellar"/>
    <s v="Scooby-DooÂ 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x v="40"/>
    <n v="1.85"/>
    <n v="0"/>
  </r>
  <r>
    <x v="221"/>
    <n v="432"/>
    <n v="95"/>
    <n v="38"/>
    <n v="20"/>
    <s v="Jason Cope"/>
    <n v="409"/>
    <n v="13401683"/>
    <s v="Action|Sci-Fi"/>
    <s v="Wood Harris"/>
    <s v="DreddÂ 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x v="1"/>
    <n v="2.35"/>
    <n v="46000"/>
  </r>
  <r>
    <x v="150"/>
    <n v="173"/>
    <n v="107"/>
    <n v="153"/>
    <n v="233"/>
    <s v="Cameron Monaghan"/>
    <n v="11000"/>
    <n v="137340146"/>
    <s v="Comedy|Drama|Fantasy|Romance"/>
    <s v="Adam Sandler"/>
    <s v="ClickÂ 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x v="21"/>
    <n v="1.85"/>
    <n v="7000"/>
  </r>
  <r>
    <x v="141"/>
    <n v="91"/>
    <n v="82"/>
    <n v="62"/>
    <n v="615"/>
    <s v="Sean Hayes"/>
    <n v="975"/>
    <n v="43575716"/>
    <s v="Action|Comedy|Family|Fantasy"/>
    <s v="Jack McBrayer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x v="43"/>
    <n v="1.85"/>
    <n v="0"/>
  </r>
  <r>
    <x v="50"/>
    <n v="238"/>
    <n v="88"/>
    <n v="218"/>
    <n v="521"/>
    <s v="Hayden Christensen"/>
    <n v="17000"/>
    <n v="80170146"/>
    <s v="Action|Adventure|Sci-Fi|Thriller"/>
    <s v="Kristen Stewart"/>
    <s v="JumperÂ 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x v="8"/>
    <n v="2.35"/>
    <n v="0"/>
  </r>
  <r>
    <x v="35"/>
    <n v="345"/>
    <n v="120"/>
    <n v="0"/>
    <n v="160"/>
    <s v="IvÃ¡n KamarÃ¡s"/>
    <n v="3000"/>
    <n v="75754670"/>
    <s v="Action|Adventure|Fantasy|Horror|Sci-Fi"/>
    <s v="Seth MacFarlane"/>
    <s v="Hellboy II: The Golden ArmyÂ 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x v="15"/>
    <n v="1.85"/>
    <n v="3000"/>
  </r>
  <r>
    <x v="64"/>
    <n v="377"/>
    <n v="162"/>
    <n v="21000"/>
    <n v="495"/>
    <s v="Jake Gyllenhaal"/>
    <n v="21000"/>
    <n v="33048353"/>
    <s v="Crime|Drama|History|Mystery|Thriller"/>
    <s v="Robert Downey Jr."/>
    <s v="ZodiacÂ 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x v="16"/>
    <n v="2.35"/>
    <n v="12000"/>
  </r>
  <r>
    <x v="142"/>
    <n v="170"/>
    <n v="123"/>
    <n v="55"/>
    <n v="956"/>
    <s v="Michael Rapaport"/>
    <n v="3000"/>
    <n v="34543701"/>
    <s v="Action|Mystery|Sci-Fi|Thriller"/>
    <s v="Robert Duvall"/>
    <s v="The 6th DayÂ 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x v="18"/>
    <n v="2.35"/>
    <n v="0"/>
  </r>
  <r>
    <x v="49"/>
    <n v="191"/>
    <n v="101"/>
    <n v="293"/>
    <n v="1000"/>
    <s v="Steve Carell"/>
    <n v="11000"/>
    <n v="242589580"/>
    <s v="Comedy|Drama"/>
    <s v="Morgan Freeman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x v="9"/>
    <n v="1.85"/>
    <n v="0"/>
  </r>
  <r>
    <x v="222"/>
    <n v="424"/>
    <n v="113"/>
    <n v="13000"/>
    <n v="5000"/>
    <s v="Sylvester Stallone"/>
    <n v="26000"/>
    <n v="102981571"/>
    <s v="Action|Adventure|Thriller"/>
    <s v="Jason Statham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x v="11"/>
    <n v="2.35"/>
    <n v="57000"/>
  </r>
  <r>
    <x v="199"/>
    <n v="154"/>
    <n v="110"/>
    <n v="0"/>
    <n v="898"/>
    <s v="Kristin Scott Thomas"/>
    <n v="10000"/>
    <n v="180965237"/>
    <s v="Action|Adventure|Thriller"/>
    <s v="Tom Cruise"/>
    <s v="Mission: ImpossibleÂ 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x v="1"/>
    <n v="2.35"/>
    <n v="0"/>
  </r>
  <r>
    <x v="205"/>
    <n v="673"/>
    <n v="142"/>
    <n v="378"/>
    <n v="575"/>
    <s v="Josh Hutcherson"/>
    <n v="34000"/>
    <n v="407999255"/>
    <s v="Adventure|Drama|Sci-Fi|Thriller"/>
    <s v="Jennifer Lawrence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x v="10"/>
    <n v="2.35"/>
    <n v="140000"/>
  </r>
  <r>
    <x v="223"/>
    <n v="383"/>
    <n v="102"/>
    <n v="480"/>
    <n v="461"/>
    <s v="Mason Lee"/>
    <n v="14000"/>
    <n v="254455986"/>
    <s v="Comedy"/>
    <s v="Bradley Cooper"/>
    <s v="The Hangover Part IIÂ 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x v="11"/>
    <n v="2.35"/>
    <n v="56000"/>
  </r>
  <r>
    <x v="22"/>
    <n v="153"/>
    <n v="126"/>
    <n v="13000"/>
    <n v="390"/>
    <s v="Vincent Schiavelli"/>
    <n v="920"/>
    <n v="162831698"/>
    <s v="Action"/>
    <s v="Michael Gough"/>
    <s v="Batman ReturnsÂ 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x v="15"/>
    <n v="1.85"/>
    <n v="0"/>
  </r>
  <r>
    <x v="114"/>
    <n v="166"/>
    <n v="83"/>
    <n v="12"/>
    <n v="925"/>
    <s v="Steve Carell"/>
    <n v="13000"/>
    <n v="155019340"/>
    <s v="Adventure|Animation|Comedy|Family"/>
    <s v="Bruce Willis"/>
    <s v="Over the HedgeÂ 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x v="2"/>
    <n v="1.85"/>
    <n v="0"/>
  </r>
  <r>
    <x v="61"/>
    <n v="180"/>
    <n v="85"/>
    <n v="255"/>
    <n v="443"/>
    <s v="Jason Scott Lee"/>
    <n v="1000"/>
    <n v="145771527"/>
    <s v="Adventure|Animation|Comedy|Drama|Family|Fantasy|Sci-Fi"/>
    <s v="Tia Carrere"/>
    <s v="Lilo &amp; StitchÂ 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x v="12"/>
    <n v="1.66"/>
    <n v="0"/>
  </r>
  <r>
    <x v="224"/>
    <n v="125"/>
    <n v="120"/>
    <n v="75"/>
    <n v="3000"/>
    <s v="Jon Favreau"/>
    <n v="11000"/>
    <n v="140459099"/>
    <s v="Action|Drama|Romance|Sci-Fi|Thriller"/>
    <s v="Morgan Freeman"/>
    <s v="Deep ImpactÂ 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x v="8"/>
    <n v="2.35"/>
    <n v="0"/>
  </r>
  <r>
    <x v="98"/>
    <n v="234"/>
    <n v="116"/>
    <n v="23"/>
    <n v="110"/>
    <s v="Anthony Hopkins"/>
    <n v="13000"/>
    <n v="53215979"/>
    <s v="Action|Comedy|Crime|Thriller"/>
    <s v="Bruce Willis"/>
    <s v="RED 2Â 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x v="9"/>
    <n v="2.35"/>
    <n v="22000"/>
  </r>
  <r>
    <x v="220"/>
    <n v="134"/>
    <n v="113"/>
    <n v="88"/>
    <n v="421"/>
    <s v="Steve Reevis"/>
    <n v="11000"/>
    <n v="158115031"/>
    <s v="Comedy|Crime|Sport"/>
    <s v="Adam Sandler"/>
    <s v="The Longest YardÂ 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x v="21"/>
    <n v="2.35"/>
    <n v="0"/>
  </r>
  <r>
    <x v="57"/>
    <n v="91"/>
    <n v="87"/>
    <n v="31"/>
    <n v="733"/>
    <s v="Jesse McCartney"/>
    <n v="1000"/>
    <n v="133103929"/>
    <s v="Adventure|Animation|Comedy|Family|Fantasy|Music"/>
    <s v="Amy Poehler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x v="45"/>
    <n v="1.85"/>
    <n v="0"/>
  </r>
  <r>
    <x v="196"/>
    <n v="139"/>
    <n v="101"/>
    <n v="221"/>
    <n v="11000"/>
    <s v="Adam Sandler"/>
    <n v="12000"/>
    <n v="133668525"/>
    <s v="Comedy"/>
    <s v="Steve Buscemi"/>
    <s v="Grown Ups 2Â 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x v="28"/>
    <n v="1.85"/>
    <n v="14000"/>
  </r>
  <r>
    <x v="220"/>
    <n v="265"/>
    <n v="110"/>
    <n v="88"/>
    <n v="11000"/>
    <s v="Dwayne Johnson"/>
    <n v="13000"/>
    <n v="130313314"/>
    <s v="Action|Adventure|Comedy"/>
    <s v="Bill Murray"/>
    <s v="Get SmartÂ 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x v="11"/>
    <n v="1.85"/>
    <n v="0"/>
  </r>
  <r>
    <x v="210"/>
    <n v="145"/>
    <n v="128"/>
    <n v="278"/>
    <n v="343"/>
    <s v="Jon Favreau"/>
    <n v="18000"/>
    <n v="124590960"/>
    <s v="Comedy|Drama|Romance"/>
    <s v="Keanu Reeves"/>
    <s v="Something's Gotta GiveÂ 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x v="9"/>
    <n v="1.85"/>
    <n v="0"/>
  </r>
  <r>
    <x v="46"/>
    <n v="490"/>
    <n v="138"/>
    <n v="17000"/>
    <n v="163"/>
    <s v="Joseph Sikora"/>
    <n v="29000"/>
    <n v="127968405"/>
    <s v="Mystery|Thriller"/>
    <s v="Leonardo DiCaprio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x v="14"/>
    <n v="2.35"/>
    <n v="53000"/>
  </r>
  <r>
    <x v="225"/>
    <n v="141"/>
    <n v="88"/>
    <n v="91"/>
    <n v="982"/>
    <s v="Robert Duvall"/>
    <n v="4000"/>
    <n v="120136047"/>
    <s v="Comedy|Drama|Romance"/>
    <s v="Jon Favreau"/>
    <s v="Four ChristmasesÂ 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x v="23"/>
    <n v="1.85"/>
    <n v="0"/>
  </r>
  <r>
    <x v="166"/>
    <n v="163"/>
    <n v="91"/>
    <n v="77"/>
    <n v="208"/>
    <s v="Drew Carey"/>
    <n v="1000"/>
    <n v="128200012"/>
    <s v="Adventure|Animation|Comedy|Family|Sci-Fi"/>
    <s v="Jim Broadbent"/>
    <s v="RobotsÂ 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x v="22"/>
    <n v="1.85"/>
    <n v="0"/>
  </r>
  <r>
    <x v="128"/>
    <n v="155"/>
    <n v="138"/>
    <n v="610"/>
    <n v="805"/>
    <s v="CCH Pounder"/>
    <n v="12000"/>
    <n v="112225777"/>
    <s v="Action|Crime|Sci-Fi|Thriller"/>
    <s v="Nicolas Cage"/>
    <s v="Face/OffÂ 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x v="10"/>
    <n v="2.35"/>
    <n v="11000"/>
  </r>
  <r>
    <x v="226"/>
    <n v="144"/>
    <n v="99"/>
    <n v="163"/>
    <n v="495"/>
    <s v="Carmen Electra"/>
    <n v="11000"/>
    <n v="109993847"/>
    <s v="Comedy|Family|Fantasy|Romance"/>
    <s v="Adam Sandler"/>
    <s v="Bedtime StoriesÂ 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x v="8"/>
    <n v="2.35"/>
    <n v="0"/>
  </r>
  <r>
    <x v="2"/>
    <n v="226"/>
    <n v="117"/>
    <n v="0"/>
    <n v="818"/>
    <s v="Jennifer Jason Leigh"/>
    <n v="15000"/>
    <n v="104054514"/>
    <s v="Crime|Drama|Thriller"/>
    <s v="Tom Hanks"/>
    <s v="Road to PerditionÂ 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x v="16"/>
    <n v="2.35"/>
    <n v="0"/>
  </r>
  <r>
    <x v="196"/>
    <n v="204"/>
    <n v="117"/>
    <n v="221"/>
    <n v="503"/>
    <s v="Bailee Madison"/>
    <n v="11000"/>
    <n v="103028109"/>
    <s v="Comedy|Romance"/>
    <s v="Adam Sandler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x v="21"/>
    <n v="1.85"/>
    <n v="19000"/>
  </r>
  <r>
    <x v="163"/>
    <n v="139"/>
    <n v="123"/>
    <n v="165"/>
    <n v="744"/>
    <s v="Monica Potter"/>
    <n v="12000"/>
    <n v="101087161"/>
    <s v="Action|Crime|Thriller"/>
    <s v="Steve Buscemi"/>
    <s v="Con AirÂ 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x v="2"/>
    <n v="2.35"/>
    <n v="0"/>
  </r>
  <r>
    <x v="227"/>
    <n v="215"/>
    <n v="118"/>
    <n v="154"/>
    <n v="915"/>
    <s v="Ethan Embry"/>
    <n v="3000"/>
    <n v="101111837"/>
    <s v="Action|Mystery|Thriller"/>
    <s v="Rosario Dawson"/>
    <s v="Eagle EyeÂ 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x v="13"/>
    <n v="2.35"/>
    <n v="0"/>
  </r>
  <r>
    <x v="228"/>
    <n v="198"/>
    <n v="154"/>
    <n v="333"/>
    <n v="16000"/>
    <s v="Natalie Portman"/>
    <n v="22000"/>
    <n v="95632614"/>
    <s v="Adventure|Drama|History|Romance|War"/>
    <s v="Philip Seymour Hoffman"/>
    <s v="Cold MountainÂ 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x v="12"/>
    <n v="2.35"/>
    <n v="0"/>
  </r>
  <r>
    <x v="229"/>
    <n v="325"/>
    <n v="118"/>
    <n v="117"/>
    <n v="10000"/>
    <s v="Mila Kunis"/>
    <n v="18000"/>
    <n v="94822707"/>
    <s v="Action|Adventure|Drama|Thriller"/>
    <s v="Denzel Washington"/>
    <s v="The Book of EliÂ 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x v="7"/>
    <n v="2.35"/>
    <n v="20000"/>
  </r>
  <r>
    <x v="230"/>
    <n v="53"/>
    <n v="90"/>
    <n v="10"/>
    <n v="159"/>
    <s v="Jodi Benson"/>
    <n v="49000"/>
    <n v="92969824"/>
    <s v="Comedy|Family|Sci-Fi"/>
    <s v="Robin Williams"/>
    <s v="FlubberÂ 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x v="31"/>
    <n v="1.85"/>
    <n v="0"/>
  </r>
  <r>
    <x v="148"/>
    <n v="167"/>
    <n v="113"/>
    <n v="101"/>
    <n v="913"/>
    <s v="Lili Taylor"/>
    <n v="14000"/>
    <n v="91188905"/>
    <s v="Fantasy|Horror|Mystery|Thriller"/>
    <s v="Liam Neeson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x v="40"/>
    <n v="2.35"/>
    <n v="0"/>
  </r>
  <r>
    <x v="231"/>
    <n v="46"/>
    <n v="88"/>
    <n v="30"/>
    <n v="366"/>
    <s v="Wayne Knight"/>
    <n v="13000"/>
    <n v="90443603"/>
    <s v="Adventure|Animation|Comedy|Family|Fantasy|Sci-Fi|Sport"/>
    <s v="Bill Murray"/>
    <s v="Space JamÂ 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x v="22"/>
    <n v="1.77"/>
    <n v="0"/>
  </r>
  <r>
    <x v="76"/>
    <n v="147"/>
    <n v="93"/>
    <n v="189"/>
    <n v="38"/>
    <s v="Henry Czerny"/>
    <n v="1000"/>
    <n v="82226474"/>
    <s v="Adventure|Comedy|Crime|Family|Mystery"/>
    <s v="Roger Rees"/>
    <s v="The Pink PantherÂ 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x v="23"/>
    <n v="1.85"/>
    <n v="0"/>
  </r>
  <r>
    <x v="232"/>
    <n v="276"/>
    <n v="104"/>
    <n v="301"/>
    <n v="71"/>
    <s v="Jon Hamm"/>
    <n v="18000"/>
    <n v="79363785"/>
    <s v="Drama|Sci-Fi|Thriller"/>
    <s v="Keanu Reeves"/>
    <s v="The Day the Earth Stood StillÂ 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x v="33"/>
    <n v="2.35"/>
    <n v="0"/>
  </r>
  <r>
    <x v="101"/>
    <n v="80"/>
    <n v="135"/>
    <n v="503"/>
    <n v="67"/>
    <s v="Alex McArthur"/>
    <n v="8000"/>
    <n v="76081498"/>
    <s v="Action|Crime|Mystery|Romance|Thriller"/>
    <s v="Julia Roberts"/>
    <s v="Conspiracy TheoryÂ 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x v="9"/>
    <n v="2.35"/>
    <n v="0"/>
  </r>
  <r>
    <x v="48"/>
    <n v="406"/>
    <n v="134"/>
    <n v="452"/>
    <n v="697"/>
    <s v="Logan Lerman"/>
    <n v="11000"/>
    <n v="85707116"/>
    <s v="Action|Drama|War"/>
    <s v="Brad Pitt"/>
    <s v="FuryÂ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x v="32"/>
    <n v="2.35"/>
    <n v="82000"/>
  </r>
  <r>
    <x v="233"/>
    <n v="97"/>
    <n v="98"/>
    <n v="425"/>
    <n v="397"/>
    <s v="Anne Heche"/>
    <n v="11000"/>
    <n v="74329966"/>
    <s v="Action|Adventure|Comedy|Romance"/>
    <s v="Harrison Ford"/>
    <s v="Six Days Seven NightsÂ 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x v="20"/>
    <n v="2.35"/>
    <n v="0"/>
  </r>
  <r>
    <x v="234"/>
    <n v="143"/>
    <n v="80"/>
    <n v="40"/>
    <n v="375"/>
    <s v="Tom Cavanagh"/>
    <n v="3000"/>
    <n v="100169068"/>
    <s v="Adventure|Animation|Comedy|Family"/>
    <s v="Justin Timberlake"/>
    <s v="Yogi BearÂ 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x v="50"/>
    <n v="1.85"/>
    <n v="0"/>
  </r>
  <r>
    <x v="235"/>
    <n v="106"/>
    <n v="83"/>
    <n v="21"/>
    <n v="495"/>
    <s v="Charles Napier"/>
    <n v="13000"/>
    <n v="73215310"/>
    <s v="Adventure|Animation|Family|Western"/>
    <s v="Matt Damon"/>
    <s v="Spirit: Stallion of the CimarronÂ 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x v="15"/>
    <n v="2.35"/>
    <n v="4000"/>
  </r>
  <r>
    <x v="150"/>
    <n v="178"/>
    <n v="102"/>
    <n v="153"/>
    <n v="269"/>
    <s v="Leslie Bibb"/>
    <n v="3000"/>
    <n v="80360866"/>
    <s v="Comedy|Family|Romance"/>
    <s v="Rosario Dawson"/>
    <s v="ZookeeperÂ 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x v="31"/>
    <n v="2.35"/>
    <n v="0"/>
  </r>
  <r>
    <x v="236"/>
    <n v="102"/>
    <n v="130"/>
    <n v="81"/>
    <n v="427"/>
    <s v="William Hurt"/>
    <n v="10000"/>
    <n v="69102910"/>
    <s v="Action|Adventure|Family|Sci-Fi|Thriller"/>
    <s v="Gary Oldman"/>
    <s v="Lost in SpaceÂ 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x v="36"/>
    <n v="2.35"/>
    <n v="0"/>
  </r>
  <r>
    <x v="237"/>
    <n v="209"/>
    <n v="129"/>
    <n v="438"/>
    <n v="502"/>
    <s v="Dorian Missick"/>
    <n v="18000"/>
    <n v="65948711"/>
    <s v="Drama|Mystery|Sci-Fi|Thriller"/>
    <s v="Denzel Washington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x v="13"/>
    <n v="1.85"/>
    <n v="0"/>
  </r>
  <r>
    <x v="207"/>
    <n v="152"/>
    <n v="89"/>
    <n v="266"/>
    <n v="859"/>
    <s v="Adam Sandler"/>
    <n v="12000"/>
    <n v="169692572"/>
    <s v="Animation|Comedy|Family|Fantasy"/>
    <s v="Steve Buscemi"/>
    <s v="Hotel Transylvania 2Â 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x v="9"/>
    <n v="1.85"/>
    <n v="16000"/>
  </r>
  <r>
    <x v="238"/>
    <n v="129"/>
    <n v="74"/>
    <n v="11"/>
    <n v="62"/>
    <s v="Penn Jillette"/>
    <n v="340"/>
    <n v="60507228"/>
    <s v="Animation|Family|Fantasy|Music"/>
    <s v="Quincy Jones"/>
    <s v="Fantasia 2000Â 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x v="10"/>
    <n v="1.78"/>
    <n v="607"/>
  </r>
  <r>
    <x v="90"/>
    <n v="124"/>
    <n v="96"/>
    <n v="25"/>
    <n v="102"/>
    <s v="Alan Young"/>
    <n v="891"/>
    <n v="56684819"/>
    <s v="Action|Adventure|Sci-Fi"/>
    <s v="Mark Addy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x v="18"/>
    <n v="2.35"/>
    <n v="3000"/>
  </r>
  <r>
    <x v="175"/>
    <n v="35"/>
    <n v="114"/>
    <n v="31"/>
    <n v="372"/>
    <s v="Mika Boorem"/>
    <n v="9000"/>
    <n v="50628009"/>
    <s v="Action|Adventure|Family|Fantasy|Thriller"/>
    <s v="Charlize Theron"/>
    <s v="Mighty Joe YoungÂ 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x v="23"/>
    <n v="1.85"/>
    <n v="0"/>
  </r>
  <r>
    <x v="155"/>
    <n v="166"/>
    <n v="99"/>
    <n v="57"/>
    <n v="820"/>
    <s v="Don Cheadle"/>
    <n v="20000"/>
    <n v="69772969"/>
    <s v="Action|Crime|Thriller"/>
    <s v="Hugh Jackman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x v="11"/>
    <n v="2.35"/>
    <n v="0"/>
  </r>
  <r>
    <x v="28"/>
    <n v="137"/>
    <n v="129"/>
    <n v="258"/>
    <n v="163"/>
    <s v="Nick Chinlund"/>
    <n v="2000"/>
    <n v="45356386"/>
    <s v="Action|Adventure|Western"/>
    <s v="Michael Emerson"/>
    <s v="The Legend of ZorroÂ 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x v="18"/>
    <n v="2.35"/>
    <n v="951"/>
  </r>
  <r>
    <x v="239"/>
    <n v="121"/>
    <n v="113"/>
    <n v="25"/>
    <n v="129"/>
    <s v="Annabella Sciorra"/>
    <n v="49000"/>
    <n v="55350897"/>
    <s v="Drama|Fantasy|Romance"/>
    <s v="Robin Williams"/>
    <s v="What Dreams May ComeÂ 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x v="15"/>
    <n v="2.35"/>
    <n v="32000"/>
  </r>
  <r>
    <x v="240"/>
    <n v="87"/>
    <n v="90"/>
    <n v="65"/>
    <n v="658"/>
    <s v="Jon Lovitz"/>
    <n v="11000"/>
    <n v="39442871"/>
    <s v="Comedy|Fantasy"/>
    <s v="Adam Sandler"/>
    <s v="Little NickyÂ 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x v="42"/>
    <n v="1.85"/>
    <n v="0"/>
  </r>
  <r>
    <x v="241"/>
    <n v="233"/>
    <n v="118"/>
    <n v="0"/>
    <n v="871"/>
    <s v="Heath Ledger"/>
    <n v="13000"/>
    <n v="37899638"/>
    <s v="Action|Adventure|Comedy|Fantasy|Thriller"/>
    <s v="Matt Damon"/>
    <s v="The Brothers GrimmÂ 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x v="18"/>
    <n v="1.85"/>
    <n v="0"/>
  </r>
  <r>
    <x v="22"/>
    <n v="132"/>
    <n v="106"/>
    <n v="13000"/>
    <n v="733"/>
    <s v="Martin Short"/>
    <n v="20000"/>
    <n v="37754208"/>
    <s v="Action|Comedy|Sci-Fi"/>
    <s v="Natalie Portman"/>
    <s v="Mars Attacks!Â 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x v="22"/>
    <n v="2.35"/>
    <n v="0"/>
  </r>
  <r>
    <x v="62"/>
    <n v="258"/>
    <n v="89"/>
    <n v="84"/>
    <n v="1000"/>
    <s v="Devin Ratray"/>
    <n v="13000"/>
    <n v="38542418"/>
    <s v="Action|Sci-Fi|Thriller"/>
    <s v="Bruce Willis"/>
    <s v="SurrogatesÂ 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x v="22"/>
    <n v="2.35"/>
    <n v="0"/>
  </r>
  <r>
    <x v="139"/>
    <n v="162"/>
    <n v="145"/>
    <n v="79"/>
    <n v="183"/>
    <s v="Jon Foster"/>
    <n v="981"/>
    <n v="34566746"/>
    <s v="Drama|History|Thriller"/>
    <s v="Bruce Greenwood"/>
    <s v="Thirteen DaysÂ 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x v="10"/>
    <n v="1.85"/>
    <n v="0"/>
  </r>
  <r>
    <x v="47"/>
    <n v="61"/>
    <n v="114"/>
    <n v="357"/>
    <n v="366"/>
    <s v="Viggo Mortensen"/>
    <n v="13000"/>
    <n v="32885565"/>
    <s v="Action|Adventure|Drama|Thriller"/>
    <s v="Sylvester Stallone"/>
    <s v="DaylightÂ 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x v="27"/>
    <n v="1.85"/>
    <n v="0"/>
  </r>
  <r>
    <x v="242"/>
    <n v="113"/>
    <n v="87"/>
    <n v="43"/>
    <n v="210"/>
    <s v="Tiya Sircar"/>
    <n v="882"/>
    <n v="36073232"/>
    <s v="Adventure|Animation|Family"/>
    <s v="Charlie Rowe"/>
    <s v="Walking with Dinosaurs 3DÂ 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x v="31"/>
    <n v="2.35"/>
    <n v="0"/>
  </r>
  <r>
    <x v="243"/>
    <n v="174"/>
    <n v="119"/>
    <n v="64"/>
    <n v="41"/>
    <s v="Michael Byrne"/>
    <n v="743"/>
    <n v="21471685"/>
    <s v="Action|Adventure|Sci-Fi"/>
    <s v="Richard Tyson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x v="51"/>
    <n v="2.35"/>
    <n v="0"/>
  </r>
  <r>
    <x v="244"/>
    <n v="101"/>
    <n v="91"/>
    <n v="287"/>
    <n v="695"/>
    <s v="Jenna Elfman"/>
    <n v="3000"/>
    <n v="20950820"/>
    <s v="Adventure|Animation|Comedy|Family|Fantasy|Sci-Fi"/>
    <s v="Brendan Fraser"/>
    <s v="Looney Tunes: Back in ActionÂ 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x v="20"/>
    <n v="2.35"/>
    <n v="665"/>
  </r>
  <r>
    <x v="12"/>
    <n v="205"/>
    <n v="118"/>
    <n v="252"/>
    <n v="30"/>
    <s v="Elio Germano"/>
    <n v="529"/>
    <n v="19673424"/>
    <s v="Drama|Musical|Romance"/>
    <s v="Fergie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x v="27"/>
    <n v="2.35"/>
    <n v="0"/>
  </r>
  <r>
    <x v="101"/>
    <n v="123"/>
    <n v="116"/>
    <n v="503"/>
    <n v="982"/>
    <s v="Gerard Butler"/>
    <n v="23000"/>
    <n v="19480739"/>
    <s v="Action|Adventure|Sci-Fi"/>
    <s v="Paul Walker"/>
    <s v="TimelineÂ 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x v="23"/>
    <n v="2.35"/>
    <n v="0"/>
  </r>
  <r>
    <x v="245"/>
    <n v="79"/>
    <n v="177"/>
    <n v="0"/>
    <n v="582"/>
    <s v="Brian Anthony Wilson"/>
    <n v="766"/>
    <n v="17593391"/>
    <s v="Action|Adventure|Drama|Sci-Fi"/>
    <s v="Olivia Williams"/>
    <s v="The PostmanÂ 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x v="19"/>
    <n v="2.35"/>
    <n v="0"/>
  </r>
  <r>
    <x v="79"/>
    <n v="61"/>
    <n v="97"/>
    <n v="750"/>
    <n v="231"/>
    <s v="Elizabeth Daily"/>
    <n v="1000"/>
    <n v="18318000"/>
    <s v="Adventure|Comedy|Drama|Family|Fantasy"/>
    <s v="Adam Goldberg"/>
    <s v="Babe: Pig in the CityÂ 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x v="27"/>
    <n v="1.85"/>
    <n v="964"/>
  </r>
  <r>
    <x v="104"/>
    <n v="202"/>
    <n v="106"/>
    <n v="42"/>
    <n v="612"/>
    <s v="Joseph Gilgun"/>
    <n v="14000"/>
    <n v="27356090"/>
    <s v="Action|Adventure|Fantasy"/>
    <s v="Vin Diesel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x v="19"/>
    <n v="2.35"/>
    <n v="21000"/>
  </r>
  <r>
    <x v="246"/>
    <n v="145"/>
    <n v="106"/>
    <n v="14"/>
    <n v="0"/>
    <s v="Val Kilmer"/>
    <n v="2"/>
    <n v="17473245"/>
    <s v="Action|Sci-Fi|Thriller"/>
    <s v="Bob Neill"/>
    <s v="Red PlanetÂ 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x v="20"/>
    <n v="2.35"/>
    <n v="995"/>
  </r>
  <r>
    <x v="182"/>
    <n v="101"/>
    <n v="94"/>
    <n v="0"/>
    <n v="14"/>
    <s v="Adam LeFevre"/>
    <n v="563"/>
    <n v="15131330"/>
    <s v="Adventure|Animation|Family|Fantasy"/>
    <s v="Mia Farrow"/>
    <s v="Arthur and the InvisiblesÂ 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x v="19"/>
    <n v="2.35"/>
    <n v="941"/>
  </r>
  <r>
    <x v="247"/>
    <n v="113"/>
    <n v="104"/>
    <n v="63"/>
    <n v="7"/>
    <s v="Jacques Perrin"/>
    <n v="67"/>
    <n v="19406406"/>
    <s v="Documentary|Drama"/>
    <s v="Pedro ArmendÃ¡riz Jr."/>
    <s v="OceansÂ 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x v="5"/>
    <n v="2.35"/>
    <n v="0"/>
  </r>
  <r>
    <x v="168"/>
    <n v="113"/>
    <n v="102"/>
    <n v="0"/>
    <n v="212"/>
    <s v="Catherine McCormack"/>
    <n v="1000"/>
    <n v="1891821"/>
    <s v="Action|Adventure|Horror|Sci-Fi|Thriller"/>
    <s v="David Oyelowo"/>
    <s v="A Sound of ThunderÂ 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x v="38"/>
    <n v="2.35"/>
    <n v="785"/>
  </r>
  <r>
    <x v="206"/>
    <n v="272"/>
    <n v="105"/>
    <n v="545"/>
    <n v="74"/>
    <s v="Currie Graham"/>
    <n v="795"/>
    <n v="23219748"/>
    <s v="Action|Adventure|Drama|History|Romance"/>
    <s v="Sasha Roiz"/>
    <s v="PompeiiÂ 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x v="23"/>
    <n v="2.35"/>
    <n v="20000"/>
  </r>
  <r>
    <x v="80"/>
    <n v="205"/>
    <n v="135"/>
    <n v="2000"/>
    <n v="535"/>
    <s v="Austin Pendleton"/>
    <n v="1000"/>
    <n v="170708996"/>
    <s v="Biography|Drama"/>
    <s v="Adam Goldberg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x v="17"/>
    <n v="1.85"/>
    <n v="29000"/>
  </r>
  <r>
    <x v="211"/>
    <n v="186"/>
    <n v="73"/>
    <n v="28"/>
    <n v="847"/>
    <s v="Nathan Lane"/>
    <n v="2000"/>
    <n v="422783777"/>
    <s v="Adventure|Animation|Drama|Family|Musical"/>
    <s v="Matthew Broderick"/>
    <s v="The Lion KingÂ 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x v="3"/>
    <n v="1.66"/>
    <n v="17000"/>
  </r>
  <r>
    <x v="141"/>
    <n v="178"/>
    <n v="94"/>
    <n v="62"/>
    <n v="722"/>
    <s v="Dwayne Johnson"/>
    <n v="14000"/>
    <n v="103812241"/>
    <s v="Action|Adventure|Comedy|Family|Fantasy|Sci-Fi"/>
    <s v="Josh Hutcherson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x v="27"/>
    <n v="1.85"/>
    <n v="0"/>
  </r>
  <r>
    <x v="248"/>
    <n v="169"/>
    <n v="95"/>
    <n v="18"/>
    <n v="18"/>
    <s v="Khamani Griffin"/>
    <n v="622"/>
    <n v="119793567"/>
    <s v="Animation|Comedy|Family|Fantasy|Sci-Fi"/>
    <s v="Will Forte"/>
    <s v="Cloudy with a Chance of Meatballs 2Â 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x v="11"/>
    <n v="2.35"/>
    <n v="15000"/>
  </r>
  <r>
    <x v="23"/>
    <n v="210"/>
    <n v="124"/>
    <n v="420"/>
    <n v="876"/>
    <s v="Anthony Hopkins"/>
    <n v="22000"/>
    <n v="92930005"/>
    <s v="Crime|Drama|Thriller"/>
    <s v="Philip Seymour Hoffman"/>
    <s v="Red DragonÂ 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x v="12"/>
    <n v="2.35"/>
    <n v="0"/>
  </r>
  <r>
    <x v="86"/>
    <n v="140"/>
    <n v="136"/>
    <n v="394"/>
    <n v="1000"/>
    <s v="Viggo Mortensen"/>
    <n v="24000"/>
    <n v="67286731"/>
    <s v="Action|Adventure|Western"/>
    <s v="J.K. Simmons"/>
    <s v="HidalgoÂ 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x v="9"/>
    <n v="2.35"/>
    <n v="0"/>
  </r>
  <r>
    <x v="196"/>
    <n v="156"/>
    <n v="91"/>
    <n v="221"/>
    <n v="553"/>
    <s v="Adam Sandler"/>
    <n v="14000"/>
    <n v="74158157"/>
    <s v="Comedy"/>
    <s v="Al Pacino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x v="52"/>
    <n v="1.85"/>
    <n v="0"/>
  </r>
  <r>
    <x v="249"/>
    <n v="150"/>
    <n v="107"/>
    <n v="309"/>
    <n v="771"/>
    <s v="Cole Hauser"/>
    <n v="23000"/>
    <n v="127083765"/>
    <s v="Action|Crime|Thriller"/>
    <s v="Paul Walker"/>
    <s v="2 Fast 2 FuriousÂ 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x v="18"/>
    <n v="2.35"/>
    <n v="0"/>
  </r>
  <r>
    <x v="112"/>
    <n v="119"/>
    <n v="108"/>
    <n v="54"/>
    <n v="6000"/>
    <s v="James Franco"/>
    <n v="12000"/>
    <n v="1339152"/>
    <s v="Adventure|Animation|Drama|Family|Fantasy"/>
    <s v="Jeff Bridges"/>
    <s v="The Little PrinceÂ 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x v="5"/>
    <n v="2.35"/>
    <n v="31000"/>
  </r>
  <r>
    <x v="250"/>
    <n v="232"/>
    <n v="99"/>
    <n v="101"/>
    <n v="327"/>
    <s v="Veronica Cartwright"/>
    <n v="1000"/>
    <n v="15071514"/>
    <s v="Sci-Fi|Thriller"/>
    <s v="Roger Rees"/>
    <s v="The InvasionÂ 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x v="18"/>
    <n v="1.85"/>
    <n v="0"/>
  </r>
  <r>
    <x v="251"/>
    <n v="49"/>
    <n v="92"/>
    <n v="5"/>
    <n v="924"/>
    <s v="Janeane Garofalo"/>
    <n v="22000"/>
    <n v="26000610"/>
    <s v="Adventure|Animation|Comedy|Family|Fantasy"/>
    <s v="Robert De Niro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x v="53"/>
    <n v="1.85"/>
    <n v="413"/>
  </r>
  <r>
    <x v="252"/>
    <n v="165"/>
    <n v="87"/>
    <n v="11"/>
    <n v="745"/>
    <s v="Eric Stonestreet"/>
    <n v="1000"/>
    <n v="323505540"/>
    <s v="Animation|Comedy|Family"/>
    <s v="Steve Coogan"/>
    <s v="The Secret Life of PetsÂ 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x v="2"/>
    <n v="1.85"/>
    <n v="36000"/>
  </r>
  <r>
    <x v="253"/>
    <n v="202"/>
    <n v="110"/>
    <n v="45"/>
    <n v="845"/>
    <s v="Max Ryan"/>
    <n v="1000"/>
    <n v="66462600"/>
    <s v="Action|Adventure|Fantasy|Sci-Fi"/>
    <s v="Jason Flemyng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x v="27"/>
    <n v="2.35"/>
    <n v="0"/>
  </r>
  <r>
    <x v="254"/>
    <n v="306"/>
    <n v="98"/>
    <n v="275"/>
    <n v="1000"/>
    <s v="Miranda Cosgrove"/>
    <n v="7000"/>
    <n v="368049635"/>
    <s v="Animation|Comedy|Family|Sci-Fi"/>
    <s v="Steve Carell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x v="6"/>
    <n v="1.85"/>
    <n v="56000"/>
  </r>
  <r>
    <x v="40"/>
    <n v="185"/>
    <n v="154"/>
    <n v="776"/>
    <n v="933"/>
    <s v="Adam Baldwin"/>
    <n v="10000"/>
    <n v="306124059"/>
    <s v="Action|Adventure|Sci-Fi"/>
    <s v="Will Smith"/>
    <s v="Independence DayÂ 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x v="7"/>
    <n v="2.35"/>
    <n v="16000"/>
  </r>
  <r>
    <x v="36"/>
    <n v="177"/>
    <n v="129"/>
    <n v="14000"/>
    <n v="227"/>
    <s v="Richard Schiff"/>
    <n v="610"/>
    <n v="229074524"/>
    <s v="Action|Adventure|Sci-Fi"/>
    <s v="Ariana Richards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x v="11"/>
    <n v="1.85"/>
    <n v="0"/>
  </r>
  <r>
    <x v="75"/>
    <n v="181"/>
    <n v="86"/>
    <n v="35"/>
    <n v="179"/>
    <s v="Cedric the Entertainer"/>
    <n v="851"/>
    <n v="193136719"/>
    <s v="Adventure|Animation|Comedy|Family"/>
    <s v="Jada Pinkett Smith"/>
    <s v="MadagascarÂ 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x v="7"/>
    <n v="1.85"/>
    <n v="0"/>
  </r>
  <r>
    <x v="117"/>
    <n v="372"/>
    <n v="109"/>
    <n v="0"/>
    <n v="18"/>
    <s v="Danny Huston"/>
    <n v="16000"/>
    <n v="35286428"/>
    <s v="Drama|Sci-Fi|Thriller"/>
    <s v="Charlie Hunnam"/>
    <s v="Children of MenÂ 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x v="0"/>
    <n v="1.85"/>
    <n v="17000"/>
  </r>
  <r>
    <x v="9"/>
    <n v="290"/>
    <n v="104"/>
    <n v="0"/>
    <n v="505"/>
    <s v="Tyler Mane"/>
    <n v="20000"/>
    <n v="157299717"/>
    <s v="Action|Adventure|Sci-Fi"/>
    <s v="Hugh Jackman"/>
    <s v="X-MenÂ 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x v="37"/>
    <n v="2.35"/>
    <n v="0"/>
  </r>
  <r>
    <x v="255"/>
    <n v="316"/>
    <n v="110"/>
    <n v="335"/>
    <n v="988"/>
    <s v="Morgan Freeman"/>
    <n v="11000"/>
    <n v="134568845"/>
    <s v="Action|Crime|Fantasy|Thriller"/>
    <s v="Angelina Jolie Pitt"/>
    <s v="WantedÂ 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x v="9"/>
    <n v="2.35"/>
    <n v="0"/>
  </r>
  <r>
    <x v="25"/>
    <n v="122"/>
    <n v="136"/>
    <n v="0"/>
    <n v="904"/>
    <s v="Michael Biehn"/>
    <n v="12000"/>
    <n v="134006721"/>
    <s v="Action|Adventure|Thriller"/>
    <s v="Nicolas Cage"/>
    <s v="The RockÂ 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x v="37"/>
    <n v="2.35"/>
    <n v="51000"/>
  </r>
  <r>
    <x v="122"/>
    <n v="164"/>
    <n v="115"/>
    <n v="107"/>
    <n v="241"/>
    <s v="Ray Romano"/>
    <n v="835"/>
    <n v="195329763"/>
    <s v="Action|Adventure|Animation|Comedy|Family|Fantasy"/>
    <s v="Denis Leary"/>
    <s v="Ice Age: The MeltdownÂ 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x v="7"/>
    <n v="1.85"/>
    <n v="0"/>
  </r>
  <r>
    <x v="220"/>
    <n v="147"/>
    <n v="99"/>
    <n v="88"/>
    <n v="328"/>
    <s v="Peter Dante"/>
    <n v="11000"/>
    <n v="120776832"/>
    <s v="Comedy|Romance"/>
    <s v="Adam Sandler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x v="2"/>
    <n v="2.35"/>
    <n v="11000"/>
  </r>
  <r>
    <x v="226"/>
    <n v="219"/>
    <n v="117"/>
    <n v="163"/>
    <n v="260"/>
    <s v="Elijah Kelley"/>
    <n v="719"/>
    <n v="118823091"/>
    <s v="Comedy|Drama|Family|Music|Musical|Romance"/>
    <s v="Jerry Stiller"/>
    <s v="HairsprayÂ 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x v="9"/>
    <n v="2.35"/>
    <n v="0"/>
  </r>
  <r>
    <x v="191"/>
    <n v="167"/>
    <n v="125"/>
    <n v="212"/>
    <n v="394"/>
    <s v="Alan Ford"/>
    <n v="613"/>
    <n v="41814863"/>
    <s v="Horror|Mystery|Thriller"/>
    <s v="James D'Arcy"/>
    <s v="Exorcist: The BeginningÂ 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x v="36"/>
    <n v="2"/>
    <n v="893"/>
  </r>
  <r>
    <x v="256"/>
    <n v="70"/>
    <n v="110"/>
    <n v="16"/>
    <n v="692"/>
    <s v="Rene Auberjonois"/>
    <n v="2000"/>
    <n v="97360069"/>
    <s v="Action|Adventure|Comedy|Family|Sci-Fi"/>
    <s v="Matthew Broderick"/>
    <s v="Inspector GadgetÂ 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x v="53"/>
    <n v="1.85"/>
    <n v="509"/>
  </r>
  <r>
    <x v="108"/>
    <n v="384"/>
    <n v="125"/>
    <n v="255"/>
    <n v="963"/>
    <s v="Common"/>
    <n v="11000"/>
    <n v="117698894"/>
    <s v="Crime|Mystery|Thriller"/>
    <s v="Morgan Freeman"/>
    <s v="Now You See MeÂ 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x v="10"/>
    <n v="2.35"/>
    <n v="105000"/>
  </r>
  <r>
    <x v="196"/>
    <n v="179"/>
    <n v="102"/>
    <n v="221"/>
    <n v="4000"/>
    <s v="Adam Sandler"/>
    <n v="12000"/>
    <n v="162001186"/>
    <s v="Comedy"/>
    <s v="Steve Buscemi"/>
    <s v="Grown UpsÂ 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x v="19"/>
    <n v="1.85"/>
    <n v="12000"/>
  </r>
  <r>
    <x v="36"/>
    <n v="151"/>
    <n v="128"/>
    <n v="14000"/>
    <n v="232"/>
    <s v="Chi McBride"/>
    <n v="15000"/>
    <n v="77032279"/>
    <s v="Comedy|Drama"/>
    <s v="Tom Hanks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x v="10"/>
    <n v="1.85"/>
    <n v="16000"/>
  </r>
  <r>
    <x v="198"/>
    <n v="107"/>
    <n v="100"/>
    <n v="87"/>
    <n v="446"/>
    <s v="Kevin Dillon"/>
    <n v="3000"/>
    <n v="73023275"/>
    <s v="Comedy|Family"/>
    <s v="Don Cheadle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x v="28"/>
    <n v="1.85"/>
    <n v="1000"/>
  </r>
  <r>
    <x v="28"/>
    <n v="134"/>
    <n v="124"/>
    <n v="258"/>
    <n v="748"/>
    <s v="Scott Glenn"/>
    <n v="867"/>
    <n v="68473360"/>
    <s v="Action|Adventure|Drama|Thriller"/>
    <s v="Nicholas Lea"/>
    <s v="Vertical LimitÂ 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x v="18"/>
    <n v="1.85"/>
    <n v="0"/>
  </r>
  <r>
    <x v="257"/>
    <n v="269"/>
    <n v="102"/>
    <n v="0"/>
    <n v="15000"/>
    <s v="Tom Hanks"/>
    <n v="22000"/>
    <n v="66636385"/>
    <s v="Biography|Comedy|Drama|History"/>
    <s v="Philip Seymour Hoffman"/>
    <s v="Charlie Wilson's WarÂ 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x v="1"/>
    <n v="1.85"/>
    <n v="0"/>
  </r>
  <r>
    <x v="184"/>
    <n v="143"/>
    <n v="90"/>
    <n v="10"/>
    <n v="11000"/>
    <s v="Martin Scorsese"/>
    <n v="22000"/>
    <n v="160762022"/>
    <s v="Adventure|Animation|Comedy|Family"/>
    <s v="Robert De Niro"/>
    <s v="Shark TaleÂ 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x v="19"/>
    <n v="1.85"/>
    <n v="0"/>
  </r>
  <r>
    <x v="107"/>
    <n v="241"/>
    <n v="130"/>
    <n v="386"/>
    <n v="525"/>
    <s v="Jennifer Hudson"/>
    <n v="912"/>
    <n v="103338338"/>
    <s v="Drama|Music|Musical"/>
    <s v="Loretta Devine"/>
    <s v="DreamgirlsÂ 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x v="11"/>
    <n v="2.35"/>
    <n v="0"/>
  </r>
  <r>
    <x v="258"/>
    <n v="161"/>
    <n v="118"/>
    <n v="473"/>
    <n v="680"/>
    <s v="Christina Milian"/>
    <n v="12000"/>
    <n v="55808744"/>
    <s v="Comedy|Crime|Music"/>
    <s v="Dwayne Johnson"/>
    <s v="Be CoolÂ 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x v="20"/>
    <n v="2.4"/>
    <n v="0"/>
  </r>
  <r>
    <x v="36"/>
    <n v="298"/>
    <n v="163"/>
    <n v="14000"/>
    <n v="412"/>
    <s v="Moritz Bleibtreu"/>
    <n v="745"/>
    <n v="47379090"/>
    <s v="Drama|History|Thriller"/>
    <s v="Ayelet Zurer"/>
    <s v="MunichÂ 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x v="32"/>
    <n v="2.35"/>
    <n v="0"/>
  </r>
  <r>
    <x v="259"/>
    <n v="89"/>
    <n v="142"/>
    <n v="845"/>
    <n v="787"/>
    <s v="Tom Skerritt"/>
    <n v="13000"/>
    <n v="43426961"/>
    <s v="Action|Drama|Thriller|War"/>
    <s v="Bruce Willis"/>
    <s v="Tears of the SunÂ 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x v="13"/>
    <n v="2.35"/>
    <n v="0"/>
  </r>
  <r>
    <x v="260"/>
    <n v="140"/>
    <n v="100"/>
    <n v="126"/>
    <n v="925"/>
    <s v="Lisa Ann Walter"/>
    <n v="19000"/>
    <n v="47000485"/>
    <s v="Action|Comedy|Romance|Thriller"/>
    <s v="Tom Selleck"/>
    <s v="KillersÂ 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x v="28"/>
    <n v="2.35"/>
    <n v="0"/>
  </r>
  <r>
    <x v="123"/>
    <n v="362"/>
    <n v="116"/>
    <n v="0"/>
    <n v="104"/>
    <s v="Elizabeth Debicki"/>
    <n v="15000"/>
    <n v="45434443"/>
    <s v="Action|Adventure|Comedy"/>
    <s v="Henry Cavill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x v="10"/>
    <n v="2.35"/>
    <n v="43000"/>
  </r>
  <r>
    <x v="134"/>
    <n v="124"/>
    <n v="131"/>
    <n v="274"/>
    <n v="138"/>
    <s v="Paz Vega"/>
    <n v="11000"/>
    <n v="42044321"/>
    <s v="Comedy|Drama|Romance"/>
    <s v="Adam Sandler"/>
    <s v="SpanglishÂ 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x v="11"/>
    <n v="1.85"/>
    <n v="0"/>
  </r>
  <r>
    <x v="261"/>
    <n v="190"/>
    <n v="91"/>
    <n v="27"/>
    <n v="925"/>
    <s v="Jon Heder"/>
    <n v="12000"/>
    <n v="73661010"/>
    <s v="Animation|Comedy|Family|Fantasy|Mystery"/>
    <s v="Steve Buscemi"/>
    <s v="Monster HouseÂ 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x v="13"/>
    <n v="2.35"/>
    <n v="0"/>
  </r>
  <r>
    <x v="262"/>
    <n v="132"/>
    <n v="123"/>
    <n v="272"/>
    <n v="193"/>
    <s v="BrÃ­an F. O'Byrne"/>
    <n v="13000"/>
    <n v="41523271"/>
    <s v="Comedy|Crime|Drama|Romance"/>
    <s v="Bruce Willis"/>
    <s v="BanditsÂ 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x v="13"/>
    <n v="2.35"/>
    <n v="0"/>
  </r>
  <r>
    <x v="263"/>
    <n v="53"/>
    <n v="134"/>
    <n v="109"/>
    <n v="249"/>
    <s v="Ben Cross"/>
    <n v="919"/>
    <n v="37600435"/>
    <s v="Action|Adventure|Romance|Thriller"/>
    <s v="Julia Ormond"/>
    <s v="First KnightÂ 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x v="18"/>
    <n v="1.85"/>
    <n v="0"/>
  </r>
  <r>
    <x v="264"/>
    <n v="91"/>
    <n v="148"/>
    <n v="72"/>
    <n v="99"/>
    <s v="Geoffrey Palmer"/>
    <n v="582"/>
    <n v="39251128"/>
    <s v="Drama|History|Romance"/>
    <s v="Bai Ling"/>
    <s v="Anna and the KingÂ 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x v="9"/>
    <n v="2.35"/>
    <n v="0"/>
  </r>
  <r>
    <x v="217"/>
    <n v="284"/>
    <n v="110"/>
    <n v="763"/>
    <n v="222"/>
    <s v="Daniel Sharman"/>
    <n v="15000"/>
    <n v="83503161"/>
    <s v="Action|Drama|Fantasy|Romance"/>
    <s v="Henry Cavill"/>
    <s v="ImmortalsÂ 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x v="8"/>
    <n v="1.85"/>
    <n v="30000"/>
  </r>
  <r>
    <x v="265"/>
    <n v="152"/>
    <n v="113"/>
    <n v="17"/>
    <n v="759"/>
    <s v="Bruce Willis"/>
    <n v="87000"/>
    <n v="34636443"/>
    <s v="Action|Crime|Drama|Mystery|Thriller"/>
    <s v="Jimmy Bennett"/>
    <s v="HostageÂ 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x v="13"/>
    <n v="2.35"/>
    <n v="0"/>
  </r>
  <r>
    <x v="266"/>
    <n v="131"/>
    <n v="94"/>
    <n v="383"/>
    <n v="886"/>
    <s v="Janeane Garofalo"/>
    <n v="13000"/>
    <n v="22751979"/>
    <s v="Action|Adventure|Animation|Family|Sci-Fi"/>
    <s v="Matt Damon"/>
    <s v="Titan A.E.Â 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x v="13"/>
    <n v="2.35"/>
    <n v="0"/>
  </r>
  <r>
    <x v="267"/>
    <n v="132"/>
    <n v="116"/>
    <n v="41"/>
    <n v="541"/>
    <s v="Bruce Greenwood"/>
    <n v="11000"/>
    <n v="30013346"/>
    <s v="Action|Comedy|Crime|Thriller"/>
    <s v="Harrison Ford"/>
    <s v="Hollywood HomicideÂ 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x v="42"/>
    <n v="2.35"/>
    <n v="648"/>
  </r>
  <r>
    <x v="206"/>
    <n v="67"/>
    <n v="99"/>
    <n v="545"/>
    <n v="533"/>
    <s v="Sean Pertwee"/>
    <n v="933"/>
    <n v="14567883"/>
    <s v="Action|Drama|Sci-Fi"/>
    <s v="Connie Nielsen"/>
    <s v="SoldierÂ 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x v="19"/>
    <n v="2.35"/>
    <n v="0"/>
  </r>
  <r>
    <x v="268"/>
    <n v="74"/>
    <n v="93"/>
    <n v="253"/>
    <n v="637"/>
    <s v="Bridget Fonda"/>
    <n v="3000"/>
    <n v="5409517"/>
    <s v="Animation|Comedy|Fantasy"/>
    <s v="Brendan Fraser"/>
    <s v="MonkeyboneÂ 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x v="54"/>
    <n v="1.85"/>
    <n v="683"/>
  </r>
  <r>
    <x v="189"/>
    <n v="114"/>
    <n v="113"/>
    <n v="212"/>
    <n v="568"/>
    <s v="Tony Curran"/>
    <n v="2000"/>
    <n v="21009180"/>
    <s v="Action|Adventure|Drama|Thriller"/>
    <s v="Dennis Quaid"/>
    <s v="Flight of the PhoenixÂ 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x v="8"/>
    <n v="2.35"/>
    <n v="1000"/>
  </r>
  <r>
    <x v="89"/>
    <n v="294"/>
    <n v="106"/>
    <n v="0"/>
    <n v="963"/>
    <s v="Bruce Willis"/>
    <n v="18000"/>
    <n v="94999143"/>
    <s v="Drama|Mystery|Sci-Fi|Thriller"/>
    <s v="Robin Wright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x v="12"/>
    <n v="2.35"/>
    <n v="0"/>
  </r>
  <r>
    <x v="269"/>
    <n v="308"/>
    <n v="91"/>
    <n v="22"/>
    <n v="1000"/>
    <s v="Jon Hamm"/>
    <n v="7000"/>
    <n v="336029560"/>
    <s v="Action|Animation|Comedy|Family|Sci-Fi"/>
    <s v="Steve Carell"/>
    <s v="MinionsÂ 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x v="21"/>
    <n v="1.85"/>
    <n v="70000"/>
  </r>
  <r>
    <x v="8"/>
    <n v="435"/>
    <n v="128"/>
    <n v="0"/>
    <n v="826"/>
    <s v="Abbie Cornish"/>
    <n v="4000"/>
    <n v="36381716"/>
    <s v="Action|Fantasy"/>
    <s v="Jon Hamm"/>
    <s v="Sucker PunchÂ 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x v="8"/>
    <n v="2.35"/>
    <n v="42000"/>
  </r>
  <r>
    <x v="199"/>
    <n v="117"/>
    <n v="98"/>
    <n v="0"/>
    <n v="697"/>
    <s v="Mike Starr"/>
    <n v="12000"/>
    <n v="55585389"/>
    <s v="Crime|Mystery|Thriller"/>
    <s v="Nicolas Cage"/>
    <s v="Snake EyesÂ 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x v="18"/>
    <n v="2.35"/>
    <n v="880"/>
  </r>
  <r>
    <x v="262"/>
    <n v="108"/>
    <n v="134"/>
    <n v="272"/>
    <n v="215"/>
    <s v="James Pickens Jr."/>
    <n v="548"/>
    <n v="36976367"/>
    <s v="Drama|Mystery|Sci-Fi|Thriller"/>
    <s v="Peter Coyote"/>
    <s v="SphereÂ 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x v="19"/>
    <n v="2.35"/>
    <n v="0"/>
  </r>
  <r>
    <x v="270"/>
    <n v="141"/>
    <n v="97"/>
    <n v="6"/>
    <n v="415"/>
    <s v="Josh Gad"/>
    <n v="22000"/>
    <n v="107225164"/>
    <s v="Action|Animation|Comedy|Family"/>
    <s v="Peter Dinklage"/>
    <s v="The Angry Birds MovieÂ 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x v="22"/>
    <n v="1.85"/>
    <n v="14000"/>
  </r>
  <r>
    <x v="264"/>
    <n v="176"/>
    <n v="112"/>
    <n v="72"/>
    <n v="715"/>
    <s v="Ray Winstone"/>
    <n v="11000"/>
    <n v="70224196"/>
    <s v="Action|Adventure|Comedy|Romance|Thriller"/>
    <s v="Matthew McConaughey"/>
    <s v="Fool's GoldÂ 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x v="23"/>
    <n v="2.35"/>
    <n v="0"/>
  </r>
  <r>
    <x v="271"/>
    <n v="230"/>
    <n v="153"/>
    <n v="0"/>
    <n v="130"/>
    <s v="RZA"/>
    <n v="11000"/>
    <n v="51814190"/>
    <s v="Comedy|Drama"/>
    <s v="Adam Sandler"/>
    <s v="Funny PeopleÂ 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x v="21"/>
    <n v="1.85"/>
    <n v="0"/>
  </r>
  <r>
    <x v="19"/>
    <n v="234"/>
    <n v="110"/>
    <n v="532"/>
    <n v="461"/>
    <s v="Frances Fisher"/>
    <n v="3000"/>
    <n v="47456450"/>
    <s v="Action|Drama|Thriller"/>
    <s v="Jennifer Garner"/>
    <s v="The KingdomÂ 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x v="1"/>
    <n v="2.35"/>
    <n v="0"/>
  </r>
  <r>
    <x v="158"/>
    <n v="164"/>
    <n v="122"/>
    <n v="285"/>
    <n v="989"/>
    <s v="Leslie Bibb"/>
    <n v="8000"/>
    <n v="148213377"/>
    <s v="Action|Comedy|Sport"/>
    <s v="Will Ferrell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x v="13"/>
    <n v="2.35"/>
    <n v="0"/>
  </r>
  <r>
    <x v="272"/>
    <n v="91"/>
    <n v="87"/>
    <n v="41"/>
    <n v="574"/>
    <s v="Jeffrey Jones"/>
    <n v="1000"/>
    <n v="112950721"/>
    <s v="Comedy|Family|Fantasy"/>
    <s v="Raven-SymonÃ©"/>
    <s v="Dr. Dolittle 2Â 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x v="50"/>
    <n v="2.35"/>
    <n v="266"/>
  </r>
  <r>
    <x v="273"/>
    <n v="132"/>
    <n v="178"/>
    <n v="0"/>
    <n v="403"/>
    <s v="Patrick McGoohan"/>
    <n v="906"/>
    <n v="75600000"/>
    <s v="Biography|Drama|History|War"/>
    <s v="Mhairi Calvey"/>
    <s v="BraveheartÂ 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x v="26"/>
    <n v="2.35"/>
    <n v="17000"/>
  </r>
  <r>
    <x v="2"/>
    <n v="262"/>
    <n v="125"/>
    <n v="0"/>
    <n v="210"/>
    <s v="Brian Geraghty"/>
    <n v="15000"/>
    <n v="62647540"/>
    <s v="Action|Drama|War"/>
    <s v="Jake Gyllenhaal"/>
    <s v="JarheadÂ 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x v="1"/>
    <n v="2.35"/>
    <n v="0"/>
  </r>
  <r>
    <x v="274"/>
    <n v="299"/>
    <n v="87"/>
    <n v="30"/>
    <n v="433"/>
    <s v="Yeardley Smith"/>
    <n v="745"/>
    <n v="183132370"/>
    <s v="Adventure|Animation|Comedy"/>
    <s v="Albert Brooks"/>
    <s v="The Simpsons MovieÂ 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x v="37"/>
    <n v="2.35"/>
    <n v="0"/>
  </r>
  <r>
    <x v="275"/>
    <n v="128"/>
    <n v="152"/>
    <n v="0"/>
    <n v="745"/>
    <s v="Hal Holbrook"/>
    <n v="940"/>
    <n v="27796042"/>
    <s v="Drama|Romance"/>
    <s v="Martin Landau"/>
    <s v="The MajesticÂ 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x v="7"/>
    <n v="1.85"/>
    <n v="0"/>
  </r>
  <r>
    <x v="191"/>
    <n v="109"/>
    <n v="116"/>
    <n v="212"/>
    <n v="462"/>
    <s v="Estella Warren"/>
    <n v="13000"/>
    <n v="32616869"/>
    <s v="Action|Drama|Sport"/>
    <s v="Sylvester Stallone"/>
    <s v="DrivenÂ 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x v="55"/>
    <n v="2.35"/>
    <n v="886"/>
  </r>
  <r>
    <x v="213"/>
    <n v="88"/>
    <n v="109"/>
    <n v="218"/>
    <n v="8"/>
    <s v="Jean-Claude Dreyfus"/>
    <n v="21"/>
    <n v="18947630"/>
    <s v="Adventure|Drama|Family"/>
    <s v="David Gant"/>
    <s v="Two BrothersÂ 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x v="1"/>
    <n v="2.35"/>
    <n v="2000"/>
  </r>
  <r>
    <x v="89"/>
    <n v="261"/>
    <n v="108"/>
    <n v="0"/>
    <n v="882"/>
    <s v="Judy Greer"/>
    <n v="3000"/>
    <n v="114195633"/>
    <s v="Drama|Mystery|Romance|Thriller"/>
    <s v="Bryce Dallas Howard"/>
    <s v="The VillageÂ 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x v="11"/>
    <n v="1.85"/>
    <n v="0"/>
  </r>
  <r>
    <x v="276"/>
    <n v="73"/>
    <n v="85"/>
    <n v="84"/>
    <n v="595"/>
    <s v="Raven-SymonÃ©"/>
    <n v="1000"/>
    <n v="144156464"/>
    <s v="Comedy|Family|Fantasy"/>
    <s v="Oliver Platt"/>
    <s v="Doctor DolittleÂ 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x v="42"/>
    <n v="1.85"/>
    <n v="694"/>
  </r>
  <r>
    <x v="89"/>
    <n v="208"/>
    <n v="106"/>
    <n v="0"/>
    <n v="242"/>
    <s v="Merritt Wever"/>
    <n v="710"/>
    <n v="227965690"/>
    <s v="Drama|Sci-Fi|Thriller"/>
    <s v="Rory Culkin"/>
    <s v="SignsÂ 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x v="9"/>
    <n v="1.85"/>
    <n v="0"/>
  </r>
  <r>
    <x v="11"/>
    <n v="205"/>
    <n v="93"/>
    <n v="80"/>
    <n v="48"/>
    <s v="Jennifer Saunders"/>
    <n v="692"/>
    <n v="436471036"/>
    <s v="Adventure|Animation|Comedy|Family|Fantasy|Romance"/>
    <s v="Rupert Everett"/>
    <s v="Shrek 2Â 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x v="12"/>
    <n v="1.85"/>
    <n v="0"/>
  </r>
  <r>
    <x v="27"/>
    <n v="256"/>
    <n v="117"/>
    <n v="487"/>
    <n v="769"/>
    <s v="Cheech Marin"/>
    <n v="1000"/>
    <n v="244052771"/>
    <s v="Adventure|Animation|Comedy|Family|Sport"/>
    <s v="John Ratzenberger"/>
    <s v="CarsÂ 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x v="12"/>
    <n v="2.35"/>
    <n v="0"/>
  </r>
  <r>
    <x v="277"/>
    <n v="103"/>
    <n v="116"/>
    <n v="0"/>
    <n v="995"/>
    <s v="Christopher Meloni"/>
    <n v="8000"/>
    <n v="152149590"/>
    <s v="Comedy|Romance"/>
    <s v="Julia Roberts"/>
    <s v="Runaway BrideÂ 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x v="33"/>
    <n v="2.35"/>
    <n v="0"/>
  </r>
  <r>
    <x v="47"/>
    <n v="191"/>
    <n v="132"/>
    <n v="357"/>
    <n v="212"/>
    <s v="Eve"/>
    <n v="14000"/>
    <n v="141204016"/>
    <s v="Action|Adventure|Thriller"/>
    <s v="Vin Diesel"/>
    <s v="xXxÂ 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x v="27"/>
    <n v="2.35"/>
    <n v="10000"/>
  </r>
  <r>
    <x v="278"/>
    <n v="147"/>
    <n v="92"/>
    <n v="5"/>
    <n v="726"/>
    <s v="Billy West"/>
    <n v="870"/>
    <n v="162495848"/>
    <s v="Adventure|Animation|Comedy|Family|Fantasy"/>
    <s v="Tim Conway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x v="19"/>
    <n v="1.85"/>
    <n v="16000"/>
  </r>
  <r>
    <x v="80"/>
    <n v="79"/>
    <n v="139"/>
    <n v="2000"/>
    <n v="808"/>
    <s v="Delroy Lindo"/>
    <n v="960"/>
    <n v="136448821"/>
    <s v="Crime|Thriller"/>
    <s v="Lili Taylor"/>
    <s v="RansomÂ 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x v="13"/>
    <n v="1.85"/>
    <n v="1000"/>
  </r>
  <r>
    <x v="160"/>
    <n v="486"/>
    <n v="153"/>
    <n v="16000"/>
    <n v="11000"/>
    <s v="Brad Pitt"/>
    <n v="13000"/>
    <n v="120523073"/>
    <s v="Adventure|Drama|War"/>
    <s v="Michael Fassbender"/>
    <s v="Inglourious BasterdsÂ 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x v="24"/>
    <n v="2.35"/>
    <n v="42000"/>
  </r>
  <r>
    <x v="36"/>
    <n v="75"/>
    <n v="142"/>
    <n v="14000"/>
    <n v="5000"/>
    <s v="Julia Roberts"/>
    <n v="49000"/>
    <n v="119654900"/>
    <s v="Adventure|Comedy|Family|Fantasy"/>
    <s v="Robin Williams"/>
    <s v="HookÂ 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x v="9"/>
    <n v="2.35"/>
    <n v="13000"/>
  </r>
  <r>
    <x v="191"/>
    <n v="142"/>
    <n v="124"/>
    <n v="212"/>
    <n v="576"/>
    <s v="John Amos"/>
    <n v="13000"/>
    <n v="117541000"/>
    <s v="Action|Thriller"/>
    <s v="Bruce Willis"/>
    <s v="Die Hard 2Â 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x v="1"/>
    <n v="2.35"/>
    <n v="0"/>
  </r>
  <r>
    <x v="279"/>
    <n v="144"/>
    <n v="117"/>
    <n v="69"/>
    <n v="1000"/>
    <s v="Josh Charles"/>
    <n v="10000"/>
    <n v="116643346"/>
    <s v="Action|Adventure|Crime|Thriller"/>
    <s v="Jeremy Renner"/>
    <s v="S.W.A.T.Â 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x v="19"/>
    <n v="2.35"/>
    <n v="0"/>
  </r>
  <r>
    <x v="280"/>
    <n v="153"/>
    <n v="141"/>
    <n v="488"/>
    <n v="509"/>
    <s v="Ivana Milicevic"/>
    <n v="10000"/>
    <n v="100614858"/>
    <s v="Fantasy|Mystery|Romance|Sci-Fi|Thriller"/>
    <s v="Tom Cruise"/>
    <s v="Vanilla SkyÂ 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x v="7"/>
    <n v="1.85"/>
    <n v="0"/>
  </r>
  <r>
    <x v="89"/>
    <n v="284"/>
    <n v="110"/>
    <n v="0"/>
    <n v="559"/>
    <s v="Freddy RodrÃ­guez"/>
    <n v="3000"/>
    <n v="42272747"/>
    <s v="Drama|Fantasy|Mystery|Thriller"/>
    <s v="Bryce Dallas Howard"/>
    <s v="Lady in the WaterÂ 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x v="23"/>
    <n v="1.85"/>
    <n v="0"/>
  </r>
  <r>
    <x v="206"/>
    <n v="247"/>
    <n v="109"/>
    <n v="545"/>
    <n v="727"/>
    <s v="Colin Salmon"/>
    <n v="886"/>
    <n v="80281096"/>
    <s v="Action|Horror|Sci-Fi|Thriller"/>
    <s v="Sanaa Lathan"/>
    <s v="AVP: Alien vs. PredatorÂ 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x v="23"/>
    <n v="2.35"/>
    <n v="0"/>
  </r>
  <r>
    <x v="276"/>
    <n v="107"/>
    <n v="88"/>
    <n v="84"/>
    <n v="1000"/>
    <s v="Bridgit Mendler"/>
    <n v="1000"/>
    <n v="219613391"/>
    <s v="Animation|Comedy|Family|Fantasy|Music"/>
    <s v="Amy Poehler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x v="55"/>
    <n v="1.85"/>
    <n v="2000"/>
  </r>
  <r>
    <x v="281"/>
    <n v="141"/>
    <n v="124"/>
    <n v="130"/>
    <n v="841"/>
    <s v="Marc Blucas"/>
    <n v="4000"/>
    <n v="78120196"/>
    <s v="Action|Drama|History|War"/>
    <s v="Jon Hamm"/>
    <s v="We Were SoldiersÂ 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x v="1"/>
    <n v="2.35"/>
    <n v="5000"/>
  </r>
  <r>
    <x v="259"/>
    <n v="358"/>
    <n v="119"/>
    <n v="845"/>
    <n v="992"/>
    <s v="Morgan Freeman"/>
    <n v="18000"/>
    <n v="98895417"/>
    <s v="Action|Thriller"/>
    <s v="Gerard Butler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x v="11"/>
    <n v="2.35"/>
    <n v="45000"/>
  </r>
  <r>
    <x v="282"/>
    <n v="160"/>
    <n v="103"/>
    <n v="906"/>
    <n v="748"/>
    <s v="Jonathan Frakes"/>
    <n v="1000"/>
    <n v="70117571"/>
    <s v="Action|Adventure|Sci-Fi|Thriller"/>
    <s v="LeVar Burton"/>
    <s v="Star Trek: InsurrectionÂ 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x v="21"/>
    <n v="2.35"/>
    <n v="1000"/>
  </r>
  <r>
    <x v="84"/>
    <n v="355"/>
    <n v="116"/>
    <n v="473"/>
    <n v="464"/>
    <s v="Jim Parrack"/>
    <n v="833"/>
    <n v="83552429"/>
    <s v="Action|Sci-Fi"/>
    <s v="Noel Fisher"/>
    <s v="Battle Los AngelesÂ 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x v="27"/>
    <n v="2.35"/>
    <n v="25000"/>
  </r>
  <r>
    <x v="22"/>
    <n v="235"/>
    <n v="125"/>
    <n v="13000"/>
    <n v="883"/>
    <s v="Alison Lohman"/>
    <n v="12000"/>
    <n v="66257002"/>
    <s v="Adventure|Drama|Fantasy"/>
    <s v="Steve Buscemi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x v="25"/>
    <n v="1.37"/>
    <n v="26000"/>
  </r>
  <r>
    <x v="257"/>
    <n v="59"/>
    <n v="125"/>
    <n v="0"/>
    <n v="184"/>
    <s v="Peter Gerety"/>
    <n v="443"/>
    <n v="65012000"/>
    <s v="Drama|Horror|Romance|Thriller"/>
    <s v="David Hyde Pierce"/>
    <s v="WolfÂ 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x v="4"/>
    <n v="1.85"/>
    <n v="0"/>
  </r>
  <r>
    <x v="36"/>
    <n v="388"/>
    <n v="146"/>
    <n v="14000"/>
    <n v="979"/>
    <s v="Benedict Cumberbatch"/>
    <n v="25000"/>
    <n v="79883359"/>
    <s v="Drama|War"/>
    <s v="Jeremy Irvine"/>
    <s v="War HorseÂ 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x v="12"/>
    <n v="2.35"/>
    <n v="28000"/>
  </r>
  <r>
    <x v="283"/>
    <n v="371"/>
    <n v="118"/>
    <n v="0"/>
    <n v="559"/>
    <s v="Matt Damon"/>
    <n v="13000"/>
    <n v="78031620"/>
    <s v="Drama|War"/>
    <s v="Bill Murray"/>
    <s v="The Monuments MenÂ 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x v="8"/>
    <n v="2.35"/>
    <n v="34000"/>
  </r>
  <r>
    <x v="0"/>
    <n v="82"/>
    <n v="171"/>
    <n v="0"/>
    <n v="638"/>
    <s v="Todd Graff"/>
    <n v="2000"/>
    <n v="54222000"/>
    <s v="Adventure|Drama|Sci-Fi|Thriller"/>
    <s v="Michael Biehn"/>
    <s v="The AbyssÂ 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x v="32"/>
    <n v="2.35"/>
    <n v="0"/>
  </r>
  <r>
    <x v="74"/>
    <n v="297"/>
    <n v="136"/>
    <n v="0"/>
    <n v="17"/>
    <s v="Austin Pendleton"/>
    <n v="903"/>
    <n v="52474616"/>
    <s v="Drama"/>
    <s v="Frank Langella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x v="22"/>
    <n v="2.35"/>
    <n v="13000"/>
  </r>
  <r>
    <x v="284"/>
    <n v="261"/>
    <n v="92"/>
    <n v="28"/>
    <n v="423"/>
    <s v="Sarah Gadon"/>
    <n v="3000"/>
    <n v="55942830"/>
    <s v="Action|Drama|Fantasy|Horror|War"/>
    <s v="Dominic Cooper"/>
    <s v="Dracula UntoldÂ 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x v="22"/>
    <n v="2.35"/>
    <n v="37000"/>
  </r>
  <r>
    <x v="99"/>
    <n v="120"/>
    <n v="116"/>
    <n v="380"/>
    <n v="774"/>
    <s v="Bruce Willis"/>
    <n v="18000"/>
    <n v="40932372"/>
    <s v="Action|Thriller"/>
    <s v="Denzel Washington"/>
    <s v="The SiegeÂ 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x v="22"/>
    <n v="2.35"/>
    <n v="0"/>
  </r>
  <r>
    <x v="65"/>
    <n v="228"/>
    <n v="127"/>
    <n v="905"/>
    <n v="271"/>
    <s v="David Kelly"/>
    <n v="15000"/>
    <n v="38345403"/>
    <s v="Adventure|Family|Fantasy|Romance"/>
    <s v="Henry Cavill"/>
    <s v="StardustÂ 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x v="16"/>
    <n v="2.35"/>
    <n v="15000"/>
  </r>
  <r>
    <x v="213"/>
    <n v="76"/>
    <n v="136"/>
    <n v="218"/>
    <n v="400"/>
    <s v="Mako"/>
    <n v="11000"/>
    <n v="37901509"/>
    <s v="Adventure|Biography|Drama|History|War"/>
    <s v="Brad Pitt"/>
    <s v="Seven Years in TibetÂ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x v="15"/>
    <n v="2.35"/>
    <n v="0"/>
  </r>
  <r>
    <x v="80"/>
    <n v="185"/>
    <n v="111"/>
    <n v="2000"/>
    <n v="244"/>
    <s v="Clint Howard"/>
    <n v="17000"/>
    <n v="48430355"/>
    <s v="Comedy|Drama"/>
    <s v="Channing Tatum"/>
    <s v="The DilemmaÂ 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x v="42"/>
    <n v="2.35"/>
    <n v="0"/>
  </r>
  <r>
    <x v="127"/>
    <n v="128"/>
    <n v="116"/>
    <n v="541"/>
    <n v="384"/>
    <s v="Brooke Smith"/>
    <n v="12000"/>
    <n v="30157016"/>
    <s v="Action|Adventure|Comedy|Thriller"/>
    <s v="Anthony Hopkins"/>
    <s v="Bad CompanyÂ 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x v="23"/>
    <n v="2.35"/>
    <n v="792"/>
  </r>
  <r>
    <x v="285"/>
    <n v="237"/>
    <n v="113"/>
    <n v="43"/>
    <n v="452"/>
    <s v="Ben Daniels"/>
    <n v="12000"/>
    <n v="28031250"/>
    <s v="Action|Adventure|Horror|Sci-Fi"/>
    <s v="Dwayne Johnson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x v="31"/>
    <n v="2.35"/>
    <n v="0"/>
  </r>
  <r>
    <x v="276"/>
    <n v="105"/>
    <n v="97"/>
    <n v="84"/>
    <n v="150"/>
    <s v="Phill Lewis"/>
    <n v="989"/>
    <n v="33105600"/>
    <s v="Action|Adventure|Comedy|Thriller"/>
    <s v="Gary Cole"/>
    <s v="I SpyÂ 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x v="28"/>
    <n v="1.37"/>
    <n v="531"/>
  </r>
  <r>
    <x v="286"/>
    <n v="242"/>
    <n v="88"/>
    <n v="24"/>
    <n v="324"/>
    <s v="Stephen Rea"/>
    <n v="5000"/>
    <n v="62321039"/>
    <s v="Action|Fantasy|Horror"/>
    <s v="Theo James"/>
    <s v="Underworld: AwakeningÂ 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x v="21"/>
    <n v="2.35"/>
    <n v="24000"/>
  </r>
  <r>
    <x v="226"/>
    <n v="360"/>
    <n v="136"/>
    <n v="163"/>
    <n v="66"/>
    <s v="Shane Hartline"/>
    <n v="394"/>
    <n v="38509342"/>
    <s v="Comedy|Drama|Musical|Romance"/>
    <s v="James Martin Kelly"/>
    <s v="Rock of AgesÂ 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x v="18"/>
    <n v="2.35"/>
    <n v="33000"/>
  </r>
  <r>
    <x v="287"/>
    <n v="112"/>
    <n v="125"/>
    <n v="40"/>
    <n v="407"/>
    <s v="Cole Hauser"/>
    <n v="13000"/>
    <n v="19076815"/>
    <s v="Drama|War"/>
    <s v="Bruce Willis"/>
    <s v="Hart's WarÂ 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x v="22"/>
    <n v="2.35"/>
    <n v="997"/>
  </r>
  <r>
    <x v="288"/>
    <n v="189"/>
    <n v="116"/>
    <n v="5"/>
    <n v="748"/>
    <s v="Robert De Niro"/>
    <n v="26000"/>
    <n v="25093607"/>
    <s v="Action|Crime|Thriller"/>
    <s v="Jason Statham"/>
    <s v="Killer EliteÂ 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x v="11"/>
    <n v="2.35"/>
    <n v="17000"/>
  </r>
  <r>
    <x v="125"/>
    <n v="151"/>
    <n v="98"/>
    <n v="323"/>
    <n v="390"/>
    <s v="Chris Klein"/>
    <n v="1000"/>
    <n v="18990542"/>
    <s v="Action|Sci-Fi|Sport"/>
    <s v="LL Cool J"/>
    <s v="RollerballÂ 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x v="56"/>
    <n v="2.35"/>
    <n v="584"/>
  </r>
  <r>
    <x v="289"/>
    <n v="92"/>
    <n v="91"/>
    <n v="8"/>
    <n v="298"/>
    <s v="Sandrine Holt"/>
    <n v="349"/>
    <n v="14294842"/>
    <s v="Action|Crime|Sci-Fi|Thriller"/>
    <s v="Talisa Soto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x v="57"/>
    <n v="2.35"/>
    <n v="391"/>
  </r>
  <r>
    <x v="290"/>
    <n v="79"/>
    <n v="97"/>
    <n v="13"/>
    <n v="695"/>
    <s v="Minnie Driver"/>
    <n v="11000"/>
    <n v="19819494"/>
    <s v="Action|Crime|Drama|Thriller"/>
    <s v="Morgan Freeman"/>
    <s v="Hard RainÂ 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x v="27"/>
    <n v="2.35"/>
    <n v="815"/>
  </r>
  <r>
    <x v="291"/>
    <n v="81"/>
    <n v="95"/>
    <n v="101"/>
    <n v="443"/>
    <s v="Brandy Norwood"/>
    <n v="2000"/>
    <n v="13596911"/>
    <s v="Action|Adventure|Animation|Comedy|Crime|Family|Fantasy"/>
    <s v="Ron Howard"/>
    <s v="Osmosis JonesÂ 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x v="4"/>
    <n v="2.35"/>
    <n v="2000"/>
  </r>
  <r>
    <x v="151"/>
    <n v="261"/>
    <n v="133"/>
    <n v="0"/>
    <n v="301"/>
    <s v="Archie Kao"/>
    <n v="26000"/>
    <n v="7097125"/>
    <s v="Action|Crime|Drama|Mystery|Thriller"/>
    <s v="Chris Hemsworth"/>
    <s v="BlackhatÂ 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x v="28"/>
    <n v="2.35"/>
    <n v="11000"/>
  </r>
  <r>
    <x v="292"/>
    <n v="197"/>
    <n v="106"/>
    <n v="14"/>
    <n v="582"/>
    <s v="Laurence Olivier"/>
    <n v="11000"/>
    <n v="37760080"/>
    <s v="Action|Adventure|Mystery|Sci-Fi|Thriller"/>
    <s v="Angelina Jolie Pitt"/>
    <s v="Sky Captain and the World of TomorrowÂ 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x v="8"/>
    <n v="1.85"/>
    <n v="0"/>
  </r>
  <r>
    <x v="293"/>
    <n v="159"/>
    <n v="116"/>
    <n v="105"/>
    <n v="246"/>
    <s v="Indira Varma"/>
    <n v="844"/>
    <n v="5851188"/>
    <s v="Crime|Mystery|Thriller"/>
    <s v="Charlotte Rampling"/>
    <s v="Basic Instinct 2Â 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x v="38"/>
    <n v="2.35"/>
    <n v="764"/>
  </r>
  <r>
    <x v="294"/>
    <n v="286"/>
    <n v="115"/>
    <n v="101"/>
    <n v="585"/>
    <s v="50 Cent"/>
    <n v="13000"/>
    <n v="25121291"/>
    <s v="Action|Crime|Mystery|Sci-Fi|Thriller"/>
    <s v="Sylvester Stallone"/>
    <s v="Escape PlanÂ 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x v="9"/>
    <n v="2.35"/>
    <n v="34000"/>
  </r>
  <r>
    <x v="191"/>
    <n v="156"/>
    <n v="99"/>
    <n v="212"/>
    <n v="182"/>
    <s v="Luke Newberry"/>
    <n v="576"/>
    <n v="18821279"/>
    <s v="Action|Adventure|Fantasy"/>
    <s v="Roxanne McKee"/>
    <s v="The Legend of HerculesÂ 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x v="38"/>
    <n v="2.35"/>
    <n v="12000"/>
  </r>
  <r>
    <x v="295"/>
    <n v="176"/>
    <n v="124"/>
    <n v="31"/>
    <n v="497"/>
    <s v="Bruce McGill"/>
    <n v="11000"/>
    <n v="118471320"/>
    <s v="Action|Drama|Thriller"/>
    <s v="Morgan Freeman"/>
    <s v="The Sum of All FearsÂ 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x v="21"/>
    <n v="2.35"/>
    <n v="0"/>
  </r>
  <r>
    <x v="296"/>
    <n v="293"/>
    <n v="124"/>
    <n v="171"/>
    <n v="10000"/>
    <s v="Kristen Stewart"/>
    <n v="21000"/>
    <n v="300523113"/>
    <s v="Adventure|Drama|Fantasy|Romance"/>
    <s v="Robert Pattinson"/>
    <s v="The Twilight Saga: EclipseÂ 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x v="40"/>
    <n v="2.35"/>
    <n v="29000"/>
  </r>
  <r>
    <x v="180"/>
    <n v="141"/>
    <n v="124"/>
    <n v="0"/>
    <n v="580"/>
    <s v="Marlon Brando"/>
    <n v="22000"/>
    <n v="71069884"/>
    <s v="Crime|Drama|Thriller"/>
    <s v="Robert De Niro"/>
    <s v="The ScoreÂ 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x v="2"/>
    <n v="2.35"/>
    <n v="0"/>
  </r>
  <r>
    <x v="254"/>
    <n v="304"/>
    <n v="87"/>
    <n v="275"/>
    <n v="975"/>
    <s v="Miranda Cosgrove"/>
    <n v="7000"/>
    <n v="251501645"/>
    <s v="Animation|Comedy|Family"/>
    <s v="Steve Carell"/>
    <s v="Despicable MeÂ 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x v="16"/>
    <n v="1.85"/>
    <n v="31000"/>
  </r>
  <r>
    <x v="297"/>
    <n v="40"/>
    <n v="105"/>
    <n v="29"/>
    <n v="97"/>
    <s v="Robert Blake"/>
    <n v="584"/>
    <n v="35324232"/>
    <s v="Action|Comedy|Crime|Drama|Thriller"/>
    <s v="Vincent Pastore"/>
    <s v="Money TrainÂ 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x v="23"/>
    <n v="2.35"/>
    <n v="617"/>
  </r>
  <r>
    <x v="298"/>
    <n v="280"/>
    <n v="125"/>
    <n v="3000"/>
    <n v="3000"/>
    <s v="Morgan Freeman"/>
    <n v="14000"/>
    <n v="81257500"/>
    <s v="Comedy"/>
    <s v="Liam Neeson"/>
    <s v="Ted 2Â 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x v="21"/>
    <n v="2.35"/>
    <n v="30000"/>
  </r>
  <r>
    <x v="299"/>
    <n v="180"/>
    <n v="141"/>
    <n v="448"/>
    <n v="334"/>
    <s v="Ashraf Barhom"/>
    <n v="614"/>
    <n v="617840"/>
    <s v="Adventure|Drama|History|Romance"/>
    <s v="Max Minghella"/>
    <s v="AgoraÂ 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x v="12"/>
    <n v="2.35"/>
    <n v="29000"/>
  </r>
  <r>
    <x v="300"/>
    <n v="125"/>
    <n v="121"/>
    <n v="18"/>
    <n v="776"/>
    <s v="Wes Studi"/>
    <n v="1000"/>
    <n v="29655590"/>
    <s v="Action|Comedy|Fantasy|Sci-Fi"/>
    <s v="Janeane Garofalo"/>
    <s v="Mystery MenÂ 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x v="19"/>
    <n v="1.85"/>
    <n v="0"/>
  </r>
  <r>
    <x v="291"/>
    <n v="237"/>
    <n v="111"/>
    <n v="101"/>
    <n v="681"/>
    <s v="Larry Joe Campbell"/>
    <n v="966"/>
    <n v="45045037"/>
    <s v="Comedy|Romance"/>
    <s v="Jenna Fischer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x v="18"/>
    <n v="2.35"/>
    <n v="10000"/>
  </r>
  <r>
    <x v="151"/>
    <n v="209"/>
    <n v="157"/>
    <n v="0"/>
    <n v="680"/>
    <s v="Rip Torn"/>
    <n v="14000"/>
    <n v="28965197"/>
    <s v="Biography|Drama|Thriller"/>
    <s v="Al Pacino"/>
    <s v="The InsiderÂ 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x v="0"/>
    <n v="2.35"/>
    <n v="0"/>
  </r>
  <r>
    <x v="16"/>
    <n v="238"/>
    <n v="128"/>
    <n v="0"/>
    <n v="135"/>
    <s v="Simon McBurney"/>
    <n v="29000"/>
    <n v="39380442"/>
    <s v="Action|Drama|Thriller"/>
    <s v="Leonardo DiCaprio"/>
    <s v="Body of LiesÂ 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x v="1"/>
    <n v="2.35"/>
    <n v="0"/>
  </r>
  <r>
    <x v="255"/>
    <n v="393"/>
    <n v="105"/>
    <n v="335"/>
    <n v="911"/>
    <s v="Dominic Cooper"/>
    <n v="3000"/>
    <n v="37516013"/>
    <s v="Action|Fantasy|Horror"/>
    <s v="Rufus Sewell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x v="18"/>
    <n v="2.35"/>
    <n v="98000"/>
  </r>
  <r>
    <x v="219"/>
    <n v="138"/>
    <n v="113"/>
    <n v="36"/>
    <n v="232"/>
    <s v="Kevin McNally"/>
    <n v="537"/>
    <n v="87704396"/>
    <s v="Action|Crime|Romance|Thriller"/>
    <s v="Will Patton"/>
    <s v="EntrapmentÂ 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x v="4"/>
    <n v="2.35"/>
    <n v="0"/>
  </r>
  <r>
    <x v="301"/>
    <n v="142"/>
    <n v="121"/>
    <n v="38"/>
    <n v="745"/>
    <s v="Mitch Pileggi"/>
    <n v="940"/>
    <n v="83892374"/>
    <s v="Drama|Mystery|Sci-Fi|Thriller"/>
    <s v="Martin Landau"/>
    <s v="The X FilesÂ 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x v="15"/>
    <n v="2.35"/>
    <n v="0"/>
  </r>
  <r>
    <x v="302"/>
    <n v="90"/>
    <n v="102"/>
    <n v="4"/>
    <n v="112"/>
    <s v="Nonso Anozie"/>
    <n v="14000"/>
    <n v="5932060"/>
    <s v="Action|Adventure|Fantasy|War"/>
    <s v="Colin Firth"/>
    <s v="The Last LegionÂ 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x v="28"/>
    <n v="2.35"/>
    <n v="0"/>
  </r>
  <r>
    <x v="36"/>
    <n v="219"/>
    <n v="169"/>
    <n v="14000"/>
    <n v="13000"/>
    <s v="Vin Diesel"/>
    <n v="15000"/>
    <n v="216119491"/>
    <s v="Action|Drama|War"/>
    <s v="Tom Hanks"/>
    <s v="Saving Private RyanÂ 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x v="34"/>
    <n v="1.85"/>
    <n v="22000"/>
  </r>
  <r>
    <x v="303"/>
    <n v="327"/>
    <n v="132"/>
    <n v="76"/>
    <n v="464"/>
    <s v="Dominic Cooper"/>
    <n v="3000"/>
    <n v="43568507"/>
    <s v="Action|Crime|Drama|Thriller"/>
    <s v="Rami Malek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x v="11"/>
    <n v="2.35"/>
    <n v="32000"/>
  </r>
  <r>
    <x v="210"/>
    <n v="149"/>
    <n v="127"/>
    <n v="278"/>
    <n v="912"/>
    <s v="Lisa Edelstein"/>
    <n v="2000"/>
    <n v="182805123"/>
    <s v="Comedy|Fantasy|Romance"/>
    <s v="Judy Greer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x v="21"/>
    <n v="1.37"/>
    <n v="0"/>
  </r>
  <r>
    <x v="166"/>
    <n v="193"/>
    <n v="103"/>
    <n v="77"/>
    <n v="835"/>
    <s v="Stephen Root"/>
    <n v="1000"/>
    <n v="176387405"/>
    <s v="Adventure|Animation|Comedy|Family"/>
    <s v="Goran Visnjic"/>
    <s v="Ice AgeÂ 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x v="32"/>
    <n v="1.85"/>
    <n v="3000"/>
  </r>
  <r>
    <x v="304"/>
    <n v="175"/>
    <n v="136"/>
    <n v="759"/>
    <n v="354"/>
    <s v="Michael O'Neill"/>
    <n v="11000"/>
    <n v="33685268"/>
    <s v="Drama|Horror|Sci-Fi|Thriller"/>
    <s v="Morgan Freeman"/>
    <s v="DreamcatcherÂ 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x v="33"/>
    <n v="2.35"/>
    <n v="4000"/>
  </r>
  <r>
    <x v="36"/>
    <n v="538"/>
    <n v="150"/>
    <n v="14000"/>
    <n v="655"/>
    <s v="Hal Holbrook"/>
    <n v="23000"/>
    <n v="182204440"/>
    <s v="Biography|Drama|History|War"/>
    <s v="Joseph Gordon-Levitt"/>
    <s v="LincolnÂ 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x v="37"/>
    <n v="2.35"/>
    <n v="71000"/>
  </r>
  <r>
    <x v="42"/>
    <n v="313"/>
    <n v="136"/>
    <n v="0"/>
    <n v="99"/>
    <s v="Marcus Chong"/>
    <n v="18000"/>
    <n v="171383253"/>
    <s v="Action|Sci-Fi"/>
    <s v="Keanu Reeves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x v="49"/>
    <n v="2.35"/>
    <n v="25000"/>
  </r>
  <r>
    <x v="80"/>
    <n v="159"/>
    <n v="140"/>
    <n v="2000"/>
    <n v="552"/>
    <s v="Miko Hughes"/>
    <n v="15000"/>
    <n v="172071312"/>
    <s v="Adventure|Drama|History"/>
    <s v="Tom Hanks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x v="32"/>
    <n v="2.35"/>
    <n v="5000"/>
  </r>
  <r>
    <x v="305"/>
    <n v="80"/>
    <n v="104"/>
    <n v="54"/>
    <n v="775"/>
    <s v="Aisha Tyler"/>
    <n v="901"/>
    <n v="139225854"/>
    <s v="Comedy|Family|Fantasy"/>
    <s v="Judge Reinhold"/>
    <s v="The Santa Clause 2Â 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x v="33"/>
    <n v="1.85"/>
    <n v="1000"/>
  </r>
  <r>
    <x v="306"/>
    <n v="488"/>
    <n v="158"/>
    <n v="0"/>
    <n v="11000"/>
    <s v="Eddie Redmayne"/>
    <n v="20000"/>
    <n v="148775460"/>
    <s v="Drama|Musical|Romance"/>
    <s v="Hugh Jackman"/>
    <s v="Les MisÃ©rablesÂ 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x v="32"/>
    <n v="1.85"/>
    <n v="144000"/>
  </r>
  <r>
    <x v="307"/>
    <n v="153"/>
    <n v="119"/>
    <n v="0"/>
    <n v="744"/>
    <s v="Jean Stapleton"/>
    <n v="15000"/>
    <n v="115731542"/>
    <s v="Comedy|Drama|Romance"/>
    <s v="Tom Hanks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x v="11"/>
    <n v="1.85"/>
    <n v="0"/>
  </r>
  <r>
    <x v="158"/>
    <n v="173"/>
    <n v="106"/>
    <n v="285"/>
    <n v="105"/>
    <s v="Adam Scott"/>
    <n v="8000"/>
    <n v="100468793"/>
    <s v="Comedy"/>
    <s v="Will Ferrell"/>
    <s v="Step BrothersÂ 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x v="7"/>
    <n v="2.35"/>
    <n v="0"/>
  </r>
  <r>
    <x v="28"/>
    <n v="156"/>
    <n v="136"/>
    <n v="258"/>
    <n v="94"/>
    <s v="Tony Amendola"/>
    <n v="12000"/>
    <n v="93771072"/>
    <s v="Action|Adventure|Comedy|Romance|Thriller|Western"/>
    <s v="Anthony Hopkins"/>
    <s v="The Mask of ZorroÂ 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x v="9"/>
    <n v="2.35"/>
    <n v="0"/>
  </r>
  <r>
    <x v="223"/>
    <n v="307"/>
    <n v="95"/>
    <n v="480"/>
    <n v="490"/>
    <s v="RZA"/>
    <n v="21000"/>
    <n v="100448498"/>
    <s v="Comedy|Drama"/>
    <s v="Robert Downey Jr."/>
    <s v="Due DateÂ 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x v="13"/>
    <n v="2.35"/>
    <n v="25000"/>
  </r>
  <r>
    <x v="308"/>
    <n v="322"/>
    <n v="137"/>
    <n v="11000"/>
    <n v="465"/>
    <s v="Jack O'Connell"/>
    <n v="769"/>
    <n v="115603980"/>
    <s v="Biography|Drama|Sport|War"/>
    <s v="Finn Wittrock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x v="12"/>
    <n v="2.35"/>
    <n v="35000"/>
  </r>
  <r>
    <x v="309"/>
    <n v="169"/>
    <n v="130"/>
    <n v="16000"/>
    <n v="416"/>
    <s v="Courtney B. Vance"/>
    <n v="16000"/>
    <n v="90454043"/>
    <s v="Action|Adventure|Thriller"/>
    <s v="Clint Eastwood"/>
    <s v="Space CowboysÂ 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x v="21"/>
    <n v="2.35"/>
    <n v="0"/>
  </r>
  <r>
    <x v="191"/>
    <n v="74"/>
    <n v="124"/>
    <n v="212"/>
    <n v="369"/>
    <s v="Leon"/>
    <n v="13000"/>
    <n v="84049211"/>
    <s v="Action|Adventure|Thriller"/>
    <s v="Sylvester Stallone"/>
    <s v="CliffhangerÂ 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x v="21"/>
    <n v="2.35"/>
    <n v="0"/>
  </r>
  <r>
    <x v="128"/>
    <n v="72"/>
    <n v="108"/>
    <n v="610"/>
    <n v="461"/>
    <s v="Samantha Mathis"/>
    <n v="848"/>
    <n v="70450000"/>
    <s v="Action|Crime|Thriller"/>
    <s v="Delroy Lindo"/>
    <s v="Broken ArrowÂ 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x v="19"/>
    <n v="2.35"/>
    <n v="0"/>
  </r>
  <r>
    <x v="67"/>
    <n v="86"/>
    <n v="104"/>
    <n v="226"/>
    <n v="577"/>
    <s v="Lily Tomlin"/>
    <n v="13000"/>
    <n v="69688384"/>
    <s v="Comedy|Family|Fantasy"/>
    <s v="Bruce Willis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x v="8"/>
    <n v="1.85"/>
    <n v="0"/>
  </r>
  <r>
    <x v="74"/>
    <n v="242"/>
    <n v="129"/>
    <n v="0"/>
    <n v="625"/>
    <s v="Jay Hernandez"/>
    <n v="12000"/>
    <n v="70236496"/>
    <s v="Drama|History|Thriller"/>
    <s v="Nicolas Cage"/>
    <s v="World Trade CenterÂ 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x v="19"/>
    <n v="1.85"/>
    <n v="0"/>
  </r>
  <r>
    <x v="34"/>
    <n v="141"/>
    <n v="117"/>
    <n v="179"/>
    <n v="403"/>
    <s v="Kirsten Dunst"/>
    <n v="8000"/>
    <n v="63695760"/>
    <s v="Drama"/>
    <s v="Julia Roberts"/>
    <s v="Mona Lisa SmileÂ 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x v="21"/>
    <n v="1.85"/>
    <n v="0"/>
  </r>
  <r>
    <x v="310"/>
    <n v="313"/>
    <n v="99"/>
    <n v="119"/>
    <n v="174"/>
    <s v="Aasif Mandvi"/>
    <n v="600"/>
    <n v="59617068"/>
    <s v="Comedy|Romance"/>
    <s v="Sayed Badreya"/>
    <s v="The DictatorÂ 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x v="21"/>
    <n v="2.35"/>
    <n v="59000"/>
  </r>
  <r>
    <x v="311"/>
    <n v="280"/>
    <n v="159"/>
    <n v="0"/>
    <n v="521"/>
    <s v="Vinessa Shaw"/>
    <n v="10000"/>
    <n v="55637680"/>
    <s v="Drama|Mystery|Thriller"/>
    <s v="Tom Cruise"/>
    <s v="Eyes Wide ShutÂ 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x v="10"/>
    <n v="1.66"/>
    <n v="10000"/>
  </r>
  <r>
    <x v="312"/>
    <n v="176"/>
    <n v="118"/>
    <n v="87"/>
    <n v="929"/>
    <s v="Dorian Missick"/>
    <n v="2000"/>
    <n v="85911262"/>
    <s v="Comedy|Drama|Family|Musical"/>
    <s v="QuvenzhanÃ© Wallis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x v="31"/>
    <n v="2.39"/>
    <n v="16000"/>
  </r>
  <r>
    <x v="313"/>
    <n v="279"/>
    <n v="105"/>
    <n v="43"/>
    <n v="523"/>
    <s v="Adrian Martinez"/>
    <n v="10000"/>
    <n v="53846915"/>
    <s v="Comedy|Crime|Drama|Romance"/>
    <s v="Will Smith"/>
    <s v="FocusÂ 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x v="13"/>
    <n v="1.85"/>
    <n v="23000"/>
  </r>
  <r>
    <x v="30"/>
    <n v="241"/>
    <n v="103"/>
    <n v="368"/>
    <n v="520"/>
    <s v="Abigail Spencer"/>
    <n v="27000"/>
    <n v="54758461"/>
    <s v="Action|Comedy|Romance"/>
    <s v="Tom Hardy"/>
    <s v="This Means WarÂ 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x v="22"/>
    <n v="2.35"/>
    <n v="18000"/>
  </r>
  <r>
    <x v="314"/>
    <n v="185"/>
    <n v="122"/>
    <n v="687"/>
    <n v="957"/>
    <s v="Natasha Lyonne"/>
    <n v="16000"/>
    <n v="52397389"/>
    <s v="Action|Adventure|Fantasy|Horror|Sci-Fi|Thriller"/>
    <s v="Ryan Reynolds"/>
    <s v="Blade: TrinityÂ 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x v="18"/>
    <n v="2.35"/>
    <n v="0"/>
  </r>
  <r>
    <x v="257"/>
    <n v="117"/>
    <n v="143"/>
    <n v="0"/>
    <n v="210"/>
    <s v="Adrian Lester"/>
    <n v="509"/>
    <n v="38966057"/>
    <s v="Comedy|Drama"/>
    <s v="Maura Tierney"/>
    <s v="Primary ColorsÂ 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x v="9"/>
    <n v="2.35"/>
    <n v="688"/>
  </r>
  <r>
    <x v="206"/>
    <n v="239"/>
    <n v="96"/>
    <n v="545"/>
    <n v="974"/>
    <s v="Boris Kodjoe"/>
    <n v="14000"/>
    <n v="42345531"/>
    <s v="Action|Horror|Sci-Fi|Thriller"/>
    <s v="Milla Jovovich"/>
    <s v="Resident Evil: RetributionÂ 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x v="28"/>
    <n v="2.35"/>
    <n v="32000"/>
  </r>
  <r>
    <x v="206"/>
    <n v="230"/>
    <n v="111"/>
    <n v="545"/>
    <n v="805"/>
    <s v="Max Ryan"/>
    <n v="26000"/>
    <n v="36064910"/>
    <s v="Action|Sci-Fi|Thriller"/>
    <s v="Jason Statham"/>
    <s v="Death RaceÂ 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x v="21"/>
    <n v="2.35"/>
    <n v="0"/>
  </r>
  <r>
    <x v="191"/>
    <n v="94"/>
    <n v="121"/>
    <n v="212"/>
    <n v="263"/>
    <s v="Craig Bierko"/>
    <n v="394"/>
    <n v="33328051"/>
    <s v="Action|Crime|Drama|Mystery|Thriller"/>
    <s v="Melina Kanakaredes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x v="9"/>
    <n v="2.35"/>
    <n v="4000"/>
  </r>
  <r>
    <x v="315"/>
    <n v="134"/>
    <n v="135"/>
    <n v="138"/>
    <n v="184"/>
    <s v="Alun Armstrong"/>
    <n v="324"/>
    <n v="32598931"/>
    <s v="Action|Drama|Thriller"/>
    <s v="Pamela Reed"/>
    <s v="Proof of LifeÂ 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x v="4"/>
    <n v="2.35"/>
    <n v="892"/>
  </r>
  <r>
    <x v="45"/>
    <n v="136"/>
    <n v="101"/>
    <n v="4000"/>
    <n v="539"/>
    <s v="Josh Hutcherson"/>
    <n v="17000"/>
    <n v="28045540"/>
    <s v="Action|Adventure|Comedy|Family|Fantasy|Sci-Fi"/>
    <s v="Kristen Stewart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x v="8"/>
    <n v="1.85"/>
    <n v="0"/>
  </r>
  <r>
    <x v="64"/>
    <n v="315"/>
    <n v="151"/>
    <n v="21000"/>
    <n v="637"/>
    <s v="Meat Loaf"/>
    <n v="11000"/>
    <n v="37023395"/>
    <s v="Drama"/>
    <s v="Brad Pitt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x v="35"/>
    <n v="2.35"/>
    <n v="48000"/>
  </r>
  <r>
    <x v="30"/>
    <n v="96"/>
    <n v="131"/>
    <n v="368"/>
    <n v="383"/>
    <s v="Kimberly Williams-Paisley"/>
    <n v="11000"/>
    <n v="43532294"/>
    <s v="Drama|Sport"/>
    <s v="Matthew McConaughey"/>
    <s v="We Are MarshallÂ 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x v="1"/>
    <n v="2.35"/>
    <n v="0"/>
  </r>
  <r>
    <x v="316"/>
    <n v="60"/>
    <n v="100"/>
    <n v="36"/>
    <n v="554"/>
    <s v="James Coburn"/>
    <n v="13000"/>
    <n v="17218080"/>
    <s v="Action|Adventure|Comedy"/>
    <s v="Bruce Willis"/>
    <s v="Hudson HawkÂ 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x v="20"/>
    <n v="1.85"/>
    <n v="0"/>
  </r>
  <r>
    <x v="307"/>
    <n v="60"/>
    <n v="105"/>
    <n v="0"/>
    <n v="506"/>
    <s v="Michael Moore"/>
    <n v="975"/>
    <n v="10014234"/>
    <s v="Comedy|Crime"/>
    <s v="Michael Rapaport"/>
    <s v="Lucky NumbersÂ 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x v="39"/>
    <n v="1.85"/>
    <n v="177"/>
  </r>
  <r>
    <x v="317"/>
    <n v="308"/>
    <n v="92"/>
    <n v="72"/>
    <n v="568"/>
    <s v="Kevin Grevioux"/>
    <n v="623"/>
    <n v="19059018"/>
    <s v="Action|Fantasy|Sci-Fi|Thriller"/>
    <s v="Caitlin Stasey"/>
    <s v="I, FrankensteinÂ 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x v="36"/>
    <n v="2.35"/>
    <n v="15000"/>
  </r>
  <r>
    <x v="318"/>
    <n v="127"/>
    <n v="130"/>
    <n v="2000"/>
    <n v="25"/>
    <s v="Barney Clark"/>
    <n v="268"/>
    <n v="1987287"/>
    <s v="Crime|Drama"/>
    <s v="Ian McNeice"/>
    <s v="Oliver TwistÂ 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x v="7"/>
    <n v="2.35"/>
    <n v="0"/>
  </r>
  <r>
    <x v="301"/>
    <n v="196"/>
    <n v="100"/>
    <n v="38"/>
    <n v="1000"/>
    <s v="Cary-Hiroyuki Tagawa"/>
    <n v="3000"/>
    <n v="24407944"/>
    <s v="Action|Crime|Fantasy|Thriller"/>
    <s v="Jennifer Garner"/>
    <s v="ElektraÂ 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x v="30"/>
    <n v="2.35"/>
    <n v="0"/>
  </r>
  <r>
    <x v="319"/>
    <n v="339"/>
    <n v="102"/>
    <n v="436"/>
    <n v="6000"/>
    <s v="Bruce Willis"/>
    <n v="23000"/>
    <n v="13750556"/>
    <s v="Action|Crime|Thriller"/>
    <s v="Joseph Gordon-Levitt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x v="11"/>
    <n v="1.85"/>
    <n v="32000"/>
  </r>
  <r>
    <x v="197"/>
    <n v="96"/>
    <n v="133"/>
    <n v="521"/>
    <n v="970"/>
    <s v="Kristin Scott Thomas"/>
    <n v="11000"/>
    <n v="31054924"/>
    <s v="Drama|Mystery|Romance"/>
    <s v="Harrison Ford"/>
    <s v="Random HeartsÂ 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x v="36"/>
    <n v="1.85"/>
    <n v="295"/>
  </r>
  <r>
    <x v="320"/>
    <n v="361"/>
    <n v="121"/>
    <n v="175"/>
    <n v="221"/>
    <s v="Martin Henderson"/>
    <n v="963"/>
    <n v="43247140"/>
    <s v="Adventure|Biography|Drama|History|Sport|Thriller"/>
    <s v="Michael Kelly"/>
    <s v="EverestÂ 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x v="1"/>
    <n v="2.35"/>
    <n v="40000"/>
  </r>
  <r>
    <x v="169"/>
    <n v="226"/>
    <n v="147"/>
    <n v="670"/>
    <n v="16"/>
    <s v="David Calder"/>
    <n v="177"/>
    <n v="2208939"/>
    <s v="Crime|Drama|Fantasy"/>
    <s v="Michael Smiley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x v="6"/>
    <n v="2.35"/>
    <n v="26000"/>
  </r>
  <r>
    <x v="181"/>
    <n v="194"/>
    <n v="94"/>
    <n v="116"/>
    <n v="481"/>
    <s v="Josh Zuckerman"/>
    <n v="645"/>
    <n v="213079163"/>
    <s v="Action|Comedy|Crime"/>
    <s v="Verne Troyer"/>
    <s v="Austin Powers in GoldmemberÂ 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x v="4"/>
    <n v="2.35"/>
    <n v="0"/>
  </r>
  <r>
    <x v="91"/>
    <n v="138"/>
    <n v="94"/>
    <n v="42"/>
    <n v="668"/>
    <s v="Charlize Theron"/>
    <n v="12000"/>
    <n v="19548064"/>
    <s v="Action|Animation|Comedy|Family|Sci-Fi"/>
    <s v="Nicolas Cage"/>
    <s v="Astro BoyÂ 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x v="22"/>
    <n v="2.35"/>
    <n v="0"/>
  </r>
  <r>
    <x v="36"/>
    <n v="308"/>
    <n v="127"/>
    <n v="14000"/>
    <n v="191"/>
    <s v="Ariana Richards"/>
    <n v="967"/>
    <n v="356784000"/>
    <s v="Adventure|Sci-Fi|Thriller"/>
    <s v="Wayne Knight"/>
    <s v="Jurassic ParkÂ 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x v="14"/>
    <n v="1.85"/>
    <n v="19000"/>
  </r>
  <r>
    <x v="304"/>
    <n v="40"/>
    <n v="212"/>
    <n v="759"/>
    <n v="812"/>
    <s v="Catherine O'Hara"/>
    <n v="2000"/>
    <n v="25052000"/>
    <s v="Adventure|Biography|Crime|Drama|Western"/>
    <s v="Dennis Quaid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x v="13"/>
    <n v="2.35"/>
    <n v="0"/>
  </r>
  <r>
    <x v="115"/>
    <n v="42"/>
    <n v="141"/>
    <n v="176"/>
    <n v="672"/>
    <s v="Dean Jones"/>
    <n v="11000"/>
    <n v="122012710"/>
    <s v="Action|Crime|Drama|Thriller"/>
    <s v="Harrison Ford"/>
    <s v="Clear and Present DangerÂ 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x v="7"/>
    <n v="2.35"/>
    <n v="0"/>
  </r>
  <r>
    <x v="321"/>
    <n v="68"/>
    <n v="103"/>
    <n v="10"/>
    <n v="7"/>
    <s v="Peng Lin"/>
    <n v="21"/>
    <n v="72413"/>
    <s v="Action|Adventure|Drama|History"/>
    <s v="Si Won Choi"/>
    <s v="Dragon BladeÂ 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x v="8"/>
    <n v="2.35"/>
    <n v="0"/>
  </r>
  <r>
    <x v="322"/>
    <n v="78"/>
    <n v="98"/>
    <n v="322"/>
    <n v="723"/>
    <s v="Brittany Daniel"/>
    <n v="979"/>
    <n v="58255287"/>
    <s v="Comedy|Crime"/>
    <s v="Chazz Palminteri"/>
    <s v="LittlemanÂ 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x v="43"/>
    <n v="1.85"/>
    <n v="0"/>
  </r>
  <r>
    <x v="62"/>
    <n v="178"/>
    <n v="116"/>
    <n v="84"/>
    <n v="563"/>
    <s v="Thomas Kretschmann"/>
    <n v="11000"/>
    <n v="77086030"/>
    <s v="Action|War"/>
    <s v="Matthew McConaughey"/>
    <s v="U-571Â 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x v="13"/>
    <n v="2.35"/>
    <n v="0"/>
  </r>
  <r>
    <x v="323"/>
    <n v="75"/>
    <n v="114"/>
    <n v="0"/>
    <n v="452"/>
    <s v="Samantha Mathis"/>
    <n v="524"/>
    <n v="65000000"/>
    <s v="Comedy|Drama|Romance"/>
    <s v="Shawna Waldron"/>
    <s v="The American PresidentÂ 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x v="2"/>
    <n v="2.35"/>
    <n v="0"/>
  </r>
  <r>
    <x v="324"/>
    <n v="150"/>
    <n v="87"/>
    <n v="12"/>
    <n v="645"/>
    <s v="Romany Malco"/>
    <n v="3000"/>
    <n v="32178777"/>
    <s v="Comedy|Romance|Sport"/>
    <s v="Justin Timberlake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x v="44"/>
    <n v="2.35"/>
    <n v="0"/>
  </r>
  <r>
    <x v="325"/>
    <n v="113"/>
    <n v="125"/>
    <n v="11"/>
    <n v="867"/>
    <s v="Bokeem Woodbine"/>
    <n v="11000"/>
    <n v="15738632"/>
    <s v="Action|Comedy|Crime|Thriller"/>
    <s v="Jon Lovitz"/>
    <s v="3000 Miles to GracelandÂ 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x v="18"/>
    <n v="2.35"/>
    <n v="0"/>
  </r>
  <r>
    <x v="160"/>
    <n v="596"/>
    <n v="187"/>
    <n v="16000"/>
    <n v="1000"/>
    <s v="Jennifer Jason Leigh"/>
    <n v="46000"/>
    <n v="54116191"/>
    <s v="Crime|Drama|Mystery|Thriller|Western"/>
    <s v="Craig Stark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x v="0"/>
    <n v="2.76"/>
    <n v="114000"/>
  </r>
  <r>
    <x v="326"/>
    <n v="191"/>
    <n v="93"/>
    <n v="8"/>
    <n v="970"/>
    <s v="Amy Poehler"/>
    <n v="8000"/>
    <n v="118153533"/>
    <s v="Comedy|Sport"/>
    <s v="Will Ferrell"/>
    <s v="Blades of GloryÂ 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x v="22"/>
    <n v="1.85"/>
    <n v="0"/>
  </r>
  <r>
    <x v="327"/>
    <n v="156"/>
    <n v="95"/>
    <n v="25"/>
    <n v="439"/>
    <s v="Elizabeth Perkins"/>
    <n v="989"/>
    <n v="108012170"/>
    <s v="Adventure|Animation|Comedy|Family|Fantasy"/>
    <s v="Gary Cole"/>
    <s v="HopÂ 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x v="33"/>
    <n v="1.85"/>
    <n v="0"/>
  </r>
  <r>
    <x v="8"/>
    <n v="460"/>
    <n v="117"/>
    <n v="0"/>
    <n v="447"/>
    <s v="Michael Fassbender"/>
    <n v="18000"/>
    <n v="210592590"/>
    <s v="Action|Drama|Fantasy|War"/>
    <s v="Gerard Butler"/>
    <s v="300Â 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x v="16"/>
    <n v="2.35"/>
    <n v="13000"/>
  </r>
  <r>
    <x v="181"/>
    <n v="141"/>
    <n v="106"/>
    <n v="116"/>
    <n v="708"/>
    <s v="Blythe Danner"/>
    <n v="22000"/>
    <n v="279167575"/>
    <s v="Comedy|Romance"/>
    <s v="Robert De Niro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x v="22"/>
    <n v="1.85"/>
    <n v="0"/>
  </r>
  <r>
    <x v="328"/>
    <n v="180"/>
    <n v="115"/>
    <n v="64"/>
    <n v="664"/>
    <s v="Kathleen Turner"/>
    <n v="2000"/>
    <n v="143151473"/>
    <s v="Comedy|Drama|Family"/>
    <s v="Eric Dane"/>
    <s v="Marley &amp; MeÂ 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x v="1"/>
    <n v="2.35"/>
    <n v="11000"/>
  </r>
  <r>
    <x v="275"/>
    <n v="186"/>
    <n v="189"/>
    <n v="0"/>
    <n v="693"/>
    <s v="Jeffrey DeMunn"/>
    <n v="15000"/>
    <n v="136801374"/>
    <s v="Crime|Drama|Fantasy|Mystery"/>
    <s v="Tom Hanks"/>
    <s v="The Green MileÂ 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x v="3"/>
    <n v="1.85"/>
    <n v="30000"/>
  </r>
  <r>
    <x v="162"/>
    <n v="161"/>
    <n v="81"/>
    <n v="10"/>
    <n v="397"/>
    <s v="Fred Willard"/>
    <n v="925"/>
    <n v="135381507"/>
    <s v="Adventure|Animation|Comedy|Family|Sci-Fi"/>
    <s v="Catherine O'Hara"/>
    <s v="Chicken LittleÂ 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x v="27"/>
    <n v="1.85"/>
    <n v="912"/>
  </r>
  <r>
    <x v="64"/>
    <n v="568"/>
    <n v="149"/>
    <n v="21000"/>
    <n v="625"/>
    <s v="Sela Ward"/>
    <n v="835"/>
    <n v="167735396"/>
    <s v="Crime|Drama|Mystery|Thriller"/>
    <s v="Patrick Fugit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x v="14"/>
    <n v="2.35"/>
    <n v="146000"/>
  </r>
  <r>
    <x v="50"/>
    <n v="249"/>
    <n v="119"/>
    <n v="218"/>
    <n v="73"/>
    <s v="Josh Hamilton"/>
    <n v="13000"/>
    <n v="121468960"/>
    <s v="Action|Mystery|Thriller"/>
    <s v="Matt Damon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x v="0"/>
    <n v="2.35"/>
    <n v="0"/>
  </r>
  <r>
    <x v="28"/>
    <n v="137"/>
    <n v="130"/>
    <n v="258"/>
    <n v="345"/>
    <s v="Joe Don Baker"/>
    <n v="394"/>
    <n v="106635996"/>
    <s v="Action|Adventure|Thriller"/>
    <s v="Izabella Scorupco"/>
    <s v="GoldenEyeÂ 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x v="12"/>
    <n v="2.35"/>
    <n v="0"/>
  </r>
  <r>
    <x v="163"/>
    <n v="113"/>
    <n v="116"/>
    <n v="165"/>
    <n v="475"/>
    <s v="Timothy Hutton"/>
    <n v="577"/>
    <n v="102678089"/>
    <s v="Drama|Mystery|Thriller"/>
    <s v="Daniel von Bargen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x v="22"/>
    <n v="2.35"/>
    <n v="885"/>
  </r>
  <r>
    <x v="106"/>
    <n v="213"/>
    <n v="103"/>
    <n v="608"/>
    <n v="576"/>
    <s v="Noah Emmerich"/>
    <n v="2000"/>
    <n v="125603360"/>
    <s v="Comedy|Drama|Sci-Fi"/>
    <s v="Natascha McElhone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x v="14"/>
    <n v="1.85"/>
    <n v="18000"/>
  </r>
  <r>
    <x v="329"/>
    <n v="120"/>
    <n v="99"/>
    <n v="59"/>
    <n v="145"/>
    <s v="Aria Noelle Curzon"/>
    <n v="770"/>
    <n v="101217900"/>
    <s v="Adventure|Animation|Biography|Drama|Family|Fantasy|Musical"/>
    <s v="Martin Short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x v="15"/>
    <n v="1.85"/>
    <n v="0"/>
  </r>
  <r>
    <x v="272"/>
    <n v="81"/>
    <n v="92"/>
    <n v="41"/>
    <n v="522"/>
    <s v="Lisa Edelstein"/>
    <n v="1000"/>
    <n v="104148781"/>
    <s v="Comedy|Family"/>
    <s v="Anjelica Huston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x v="33"/>
    <n v="1.85"/>
    <n v="886"/>
  </r>
  <r>
    <x v="320"/>
    <n v="265"/>
    <n v="109"/>
    <n v="175"/>
    <n v="459"/>
    <s v="Patrick Fischler"/>
    <n v="18000"/>
    <n v="75573300"/>
    <s v="Action|Comedy|Crime|Drama|Thriller"/>
    <s v="Denzel Washington"/>
    <s v="2 GunsÂ 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x v="9"/>
    <n v="2.35"/>
    <n v="22000"/>
  </r>
  <r>
    <x v="174"/>
    <n v="105"/>
    <n v="87"/>
    <n v="6"/>
    <n v="405"/>
    <s v="Elizabeth Perkins"/>
    <n v="3000"/>
    <n v="93375151"/>
    <s v="Action|Comedy|Family|Fantasy"/>
    <s v="Carol Ann Susi"/>
    <s v="Cats &amp; DogsÂ 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x v="31"/>
    <n v="1.85"/>
    <n v="0"/>
  </r>
  <r>
    <x v="258"/>
    <n v="155"/>
    <n v="111"/>
    <n v="473"/>
    <n v="82"/>
    <s v="Charlize Theron"/>
    <n v="26000"/>
    <n v="106126012"/>
    <s v="Action|Crime|Thriller"/>
    <s v="Jason Statham"/>
    <s v="The Italian JobÂ 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x v="15"/>
    <n v="2.35"/>
    <n v="0"/>
  </r>
  <r>
    <x v="330"/>
    <n v="118"/>
    <n v="101"/>
    <n v="30"/>
    <n v="268"/>
    <s v="Alicia Witt"/>
    <n v="1000"/>
    <n v="93307796"/>
    <s v="Comedy|Romance"/>
    <s v="Dorian Missick"/>
    <s v="Two Weeks NoticeÂ 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x v="8"/>
    <n v="1.85"/>
    <n v="0"/>
  </r>
  <r>
    <x v="75"/>
    <n v="131"/>
    <n v="83"/>
    <n v="35"/>
    <n v="754"/>
    <s v="Woody Allen"/>
    <n v="13000"/>
    <n v="90646554"/>
    <s v="Adventure|Animation|Comedy|Family"/>
    <s v="Sylvester Stallone"/>
    <s v="AntzÂ 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x v="13"/>
    <n v="1.85"/>
    <n v="0"/>
  </r>
  <r>
    <x v="331"/>
    <n v="166"/>
    <n v="113"/>
    <n v="0"/>
    <n v="721"/>
    <s v="Kristin Davis"/>
    <n v="4000"/>
    <n v="109176215"/>
    <s v="Comedy"/>
    <s v="Jon Favreau"/>
    <s v="Couples RetreatÂ 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x v="33"/>
    <n v="1.85"/>
    <n v="0"/>
  </r>
  <r>
    <x v="156"/>
    <n v="60"/>
    <n v="107"/>
    <n v="12000"/>
    <n v="695"/>
    <s v="Robert Duvall"/>
    <n v="10000"/>
    <n v="82670733"/>
    <s v="Action|Drama|Sport"/>
    <s v="Tom Cruise"/>
    <s v="Days of ThunderÂ 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x v="18"/>
    <n v="2.35"/>
    <n v="0"/>
  </r>
  <r>
    <x v="226"/>
    <n v="77"/>
    <n v="94"/>
    <n v="163"/>
    <n v="2000"/>
    <s v="Tom Welling"/>
    <n v="12000"/>
    <n v="82569532"/>
    <s v="Adventure|Comedy|Family"/>
    <s v="Taylor Lautner"/>
    <s v="Cheaper by the Dozen 2Â 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x v="28"/>
    <n v="2.35"/>
    <n v="781"/>
  </r>
  <r>
    <x v="332"/>
    <n v="249"/>
    <n v="132"/>
    <n v="47"/>
    <n v="240"/>
    <s v="Lili Taylor"/>
    <n v="988"/>
    <n v="81687587"/>
    <s v="Action|Sci-Fi|Thriller"/>
    <s v="Ki Hong Lee"/>
    <s v="The Scorch TrialsÂ 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x v="21"/>
    <n v="2.35"/>
    <n v="24000"/>
  </r>
  <r>
    <x v="333"/>
    <n v="213"/>
    <n v="140"/>
    <n v="708"/>
    <n v="745"/>
    <s v="Julia Roberts"/>
    <n v="11000"/>
    <n v="80574010"/>
    <s v="Drama|Romance"/>
    <s v="James Franco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x v="20"/>
    <n v="1.85"/>
    <n v="26000"/>
  </r>
  <r>
    <x v="23"/>
    <n v="121"/>
    <n v="125"/>
    <n v="420"/>
    <n v="627"/>
    <s v="Don Cheadle"/>
    <n v="12000"/>
    <n v="75764085"/>
    <s v="Comedy|Drama|Fantasy|Romance"/>
    <s v="Nicolas Cage"/>
    <s v="The Family ManÂ 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x v="9"/>
    <n v="2.35"/>
    <n v="0"/>
  </r>
  <r>
    <x v="121"/>
    <n v="315"/>
    <n v="111"/>
    <n v="124"/>
    <n v="357"/>
    <s v="Morgan Freeman"/>
    <n v="13000"/>
    <n v="90356857"/>
    <s v="Action|Comedy|Crime|Thriller"/>
    <s v="Bruce Willis"/>
    <s v="REDÂ 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x v="1"/>
    <n v="2.35"/>
    <n v="32000"/>
  </r>
  <r>
    <x v="74"/>
    <n v="171"/>
    <n v="156"/>
    <n v="0"/>
    <n v="1000"/>
    <s v="Dennis Quaid"/>
    <n v="14000"/>
    <n v="75530832"/>
    <s v="Drama|Sport"/>
    <s v="Al Pacino"/>
    <s v="Any Given SundayÂ 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x v="2"/>
    <n v="2.35"/>
    <n v="0"/>
  </r>
  <r>
    <x v="334"/>
    <n v="96"/>
    <n v="170"/>
    <n v="0"/>
    <n v="380"/>
    <s v="Kristin Scott Thomas"/>
    <n v="19000"/>
    <n v="75370763"/>
    <s v="Drama|Romance|Western"/>
    <s v="Scarlett Johansson"/>
    <s v="The Horse WhispererÂ 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x v="11"/>
    <n v="1.85"/>
    <n v="0"/>
  </r>
  <r>
    <x v="151"/>
    <n v="299"/>
    <n v="120"/>
    <n v="0"/>
    <n v="680"/>
    <s v="Jada Pinkett Smith"/>
    <n v="10000"/>
    <n v="100003492"/>
    <s v="Crime|Drama|Thriller"/>
    <s v="Tom Cruise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x v="32"/>
    <n v="2.35"/>
    <n v="0"/>
  </r>
  <r>
    <x v="159"/>
    <n v="167"/>
    <n v="100"/>
    <n v="55"/>
    <n v="416"/>
    <s v="Roger Rees"/>
    <n v="12000"/>
    <n v="90341670"/>
    <s v="Action|Adventure|Fantasy|Thriller"/>
    <s v="Dwayne Johnson"/>
    <s v="The Scorpion KingÂ 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x v="33"/>
    <n v="2.35"/>
    <n v="0"/>
  </r>
  <r>
    <x v="335"/>
    <n v="125"/>
    <n v="115"/>
    <n v="13"/>
    <n v="579"/>
    <s v="Jay Hernandez"/>
    <n v="2000"/>
    <n v="74540762"/>
    <s v="Action|Drama|Thriller"/>
    <s v="Billy Burke"/>
    <s v="Ladder 49Â 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x v="11"/>
    <n v="1.85"/>
    <n v="0"/>
  </r>
  <r>
    <x v="85"/>
    <n v="387"/>
    <n v="130"/>
    <n v="188"/>
    <n v="1000"/>
    <s v="Robert Duvall"/>
    <n v="10000"/>
    <n v="80033643"/>
    <s v="Action|Crime|Mystery|Thriller"/>
    <s v="Tom Cruise"/>
    <s v="Jack ReacherÂ 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x v="15"/>
    <n v="2.35"/>
    <n v="38000"/>
  </r>
  <r>
    <x v="191"/>
    <n v="199"/>
    <n v="105"/>
    <n v="212"/>
    <n v="811"/>
    <s v="Michael Rapaport"/>
    <n v="1000"/>
    <n v="73648142"/>
    <s v="Action|Sci-Fi|Thriller"/>
    <s v="LL Cool J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x v="27"/>
    <n v="2.35"/>
    <n v="0"/>
  </r>
  <r>
    <x v="336"/>
    <n v="136"/>
    <n v="111"/>
    <n v="197"/>
    <n v="6"/>
    <s v="Mekia Cox"/>
    <n v="433"/>
    <n v="71844424"/>
    <s v="Documentary|Music"/>
    <s v="Misha Gabriel Hamilton"/>
    <s v="This Is ItÂ 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x v="10"/>
    <n v="1.78"/>
    <n v="0"/>
  </r>
  <r>
    <x v="143"/>
    <n v="436"/>
    <n v="106"/>
    <n v="0"/>
    <n v="175"/>
    <s v="Monique Gabriela Curnen"/>
    <n v="13000"/>
    <n v="75638743"/>
    <s v="Drama|Thriller"/>
    <s v="Matt Damon"/>
    <s v="ContagionÂ 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x v="13"/>
    <n v="1.85"/>
    <n v="42000"/>
  </r>
  <r>
    <x v="337"/>
    <n v="73"/>
    <n v="89"/>
    <n v="18"/>
    <n v="226"/>
    <s v="Dyan Cannon"/>
    <n v="658"/>
    <n v="66734992"/>
    <s v="Action|Adventure|Comedy|Crime"/>
    <s v="Estella Warren"/>
    <s v="Kangaroo JackÂ 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x v="45"/>
    <n v="2.35"/>
    <n v="858"/>
  </r>
  <r>
    <x v="268"/>
    <n v="310"/>
    <n v="100"/>
    <n v="253"/>
    <n v="57"/>
    <s v="Dawn French"/>
    <n v="309"/>
    <n v="75280058"/>
    <s v="Animation|Family|Fantasy"/>
    <s v="Jennifer Saunders"/>
    <s v="CoralineÂ 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x v="16"/>
    <n v="1.85"/>
    <n v="10000"/>
  </r>
  <r>
    <x v="89"/>
    <n v="323"/>
    <n v="91"/>
    <n v="0"/>
    <n v="751"/>
    <s v="Alan Ruck"/>
    <n v="11000"/>
    <n v="64505912"/>
    <s v="Sci-Fi|Thriller"/>
    <s v="Zooey Deschanel"/>
    <s v="The HappeningÂ 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x v="39"/>
    <n v="1.85"/>
    <n v="6000"/>
  </r>
  <r>
    <x v="156"/>
    <n v="171"/>
    <n v="146"/>
    <n v="12000"/>
    <n v="451"/>
    <s v="Radha Mitchell"/>
    <n v="18000"/>
    <n v="77862546"/>
    <s v="Action|Crime|Drama|Thriller"/>
    <s v="Denzel Washington"/>
    <s v="Man on FireÂ 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x v="16"/>
    <n v="2.35"/>
    <n v="14000"/>
  </r>
  <r>
    <x v="338"/>
    <n v="76"/>
    <n v="98"/>
    <n v="48"/>
    <n v="722"/>
    <s v="Joel David Moore"/>
    <n v="21000"/>
    <n v="61112916"/>
    <s v="Comedy|Family|Fantasy"/>
    <s v="Robert Downey Jr.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x v="45"/>
    <n v="2.35"/>
    <n v="747"/>
  </r>
  <r>
    <x v="223"/>
    <n v="173"/>
    <n v="101"/>
    <n v="480"/>
    <n v="767"/>
    <s v="Carmen Electra"/>
    <n v="881"/>
    <n v="88200225"/>
    <s v="Comedy|Crime"/>
    <s v="Snoop Dogg"/>
    <s v="Starsky &amp; HutchÂ 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x v="8"/>
    <n v="2.35"/>
    <n v="0"/>
  </r>
  <r>
    <x v="339"/>
    <n v="81"/>
    <n v="94"/>
    <n v="32"/>
    <n v="626"/>
    <s v="Harvey Korman"/>
    <n v="854"/>
    <n v="60573641"/>
    <s v="Comedy|Family"/>
    <s v="Jim Belushi"/>
    <s v="Jingle All the WayÂ 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x v="28"/>
    <n v="1.85"/>
    <n v="0"/>
  </r>
  <r>
    <x v="35"/>
    <n v="242"/>
    <n v="132"/>
    <n v="0"/>
    <n v="160"/>
    <s v="Rupert Evans"/>
    <n v="366"/>
    <n v="59035104"/>
    <s v="Action|Fantasy|Horror|Sci-Fi"/>
    <s v="James Babson"/>
    <s v="HellboyÂ 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x v="2"/>
    <n v="1.85"/>
    <n v="0"/>
  </r>
  <r>
    <x v="340"/>
    <n v="110"/>
    <n v="115"/>
    <n v="234"/>
    <n v="521"/>
    <s v="Kathleen Quinlan"/>
    <n v="3000"/>
    <n v="56702901"/>
    <s v="Drama"/>
    <s v="Robert Duvall"/>
    <s v="A Civil ActionÂ 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x v="11"/>
    <n v="2.35"/>
    <n v="1000"/>
  </r>
  <r>
    <x v="341"/>
    <n v="328"/>
    <n v="92"/>
    <n v="28"/>
    <n v="586"/>
    <s v="Kodi Smit-McPhee"/>
    <n v="10000"/>
    <n v="55994557"/>
    <s v="Adventure|Animation|Comedy|Family|Fantasy"/>
    <s v="Anna Kendrick"/>
    <s v="ParaNormanÂ 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x v="15"/>
    <n v="2.35"/>
    <n v="12000"/>
  </r>
  <r>
    <x v="293"/>
    <n v="83"/>
    <n v="124"/>
    <n v="105"/>
    <n v="460"/>
    <s v="Bruce Willis"/>
    <n v="24000"/>
    <n v="54910560"/>
    <s v="Action|Adventure|Crime|Thriller"/>
    <s v="J.K. Simmons"/>
    <s v="The JackalÂ 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x v="22"/>
    <n v="2.35"/>
    <n v="0"/>
  </r>
  <r>
    <x v="128"/>
    <n v="196"/>
    <n v="119"/>
    <n v="610"/>
    <n v="716"/>
    <s v="Joe Morton"/>
    <n v="834"/>
    <n v="53789313"/>
    <s v="Action|Mystery|Sci-Fi|Thriller"/>
    <s v="Ivana Milicevic"/>
    <s v="PaycheckÂ 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x v="22"/>
    <n v="2.35"/>
    <n v="0"/>
  </r>
  <r>
    <x v="342"/>
    <n v="34"/>
    <n v="124"/>
    <n v="50"/>
    <n v="672"/>
    <s v="Stockard Channing"/>
    <n v="1000"/>
    <n v="51045801"/>
    <s v="Drama|Romance"/>
    <s v="Joe Mantegna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x v="8"/>
    <n v="1.85"/>
    <n v="829"/>
  </r>
  <r>
    <x v="343"/>
    <n v="118"/>
    <n v="93"/>
    <n v="18"/>
    <n v="903"/>
    <s v="Matthew Broderick"/>
    <n v="9000"/>
    <n v="50818750"/>
    <s v="Adventure|Animation|Comedy|Family|Fantasy"/>
    <s v="Emma Watson"/>
    <s v="The Tale of DespereauxÂ 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x v="8"/>
    <n v="2.35"/>
    <n v="0"/>
  </r>
  <r>
    <x v="344"/>
    <n v="81"/>
    <n v="98"/>
    <n v="11"/>
    <n v="107"/>
    <s v="Debi Mazar"/>
    <n v="966"/>
    <n v="50189179"/>
    <s v="Action|Comedy|Sci-Fi"/>
    <s v="Romany Malco"/>
    <s v="The TuxedoÂ 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x v="42"/>
    <n v="1.85"/>
    <n v="797"/>
  </r>
  <r>
    <x v="345"/>
    <n v="47"/>
    <n v="92"/>
    <n v="14"/>
    <n v="488"/>
    <s v="Brenda Bakke"/>
    <n v="789"/>
    <n v="50024083"/>
    <s v="Action|Thriller"/>
    <s v="Peter Greene"/>
    <s v="Under Siege 2: Dark TerritoryÂ 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x v="28"/>
    <n v="1.85"/>
    <n v="1000"/>
  </r>
  <r>
    <x v="81"/>
    <n v="313"/>
    <n v="105"/>
    <n v="0"/>
    <n v="288"/>
    <s v="Nonso Anozie"/>
    <n v="539"/>
    <n v="50549107"/>
    <s v="Action|Drama|Thriller"/>
    <s v="Colm Feore"/>
    <s v="Jack Ryan: Shadow RecruitÂ 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x v="4"/>
    <n v="2.35"/>
    <n v="17000"/>
  </r>
  <r>
    <x v="346"/>
    <n v="315"/>
    <n v="124"/>
    <n v="737"/>
    <n v="14000"/>
    <s v="Robert De Niro"/>
    <n v="34000"/>
    <n v="56443482"/>
    <s v="Biography|Comedy|Drama"/>
    <s v="Jennifer Lawrence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x v="13"/>
    <n v="1.85"/>
    <n v="24000"/>
  </r>
  <r>
    <x v="347"/>
    <n v="225"/>
    <n v="99"/>
    <n v="24"/>
    <n v="864"/>
    <s v="Radha Mitchell"/>
    <n v="18000"/>
    <n v="62401264"/>
    <s v="Action|Crime|Drama|Thriller"/>
    <s v="Gerard Butler"/>
    <s v="London Has FallenÂ 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x v="18"/>
    <n v="2.35"/>
    <n v="28000"/>
  </r>
  <r>
    <x v="348"/>
    <n v="223"/>
    <n v="116"/>
    <n v="0"/>
    <n v="672"/>
    <s v="Michael Wincott"/>
    <n v="1000"/>
    <n v="47748610"/>
    <s v="Action|Horror|Sci-Fi"/>
    <s v="Gary Dourdan"/>
    <s v="Alien: ResurrectionÂ 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x v="22"/>
    <n v="2.35"/>
    <n v="0"/>
  </r>
  <r>
    <x v="259"/>
    <n v="198"/>
    <n v="124"/>
    <n v="845"/>
    <n v="295"/>
    <s v="Ned Beatty"/>
    <n v="650"/>
    <n v="46975183"/>
    <s v="Action|Crime|Drama|Mystery|Thriller"/>
    <s v="Tate Donovan"/>
    <s v="ShooterÂ 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x v="12"/>
    <n v="2.35"/>
    <n v="0"/>
  </r>
  <r>
    <x v="349"/>
    <n v="219"/>
    <n v="96"/>
    <n v="7"/>
    <n v="642"/>
    <s v="Dee Bradley Baker"/>
    <n v="874"/>
    <n v="50807639"/>
    <s v="Adventure|Animation|Comedy|Family|Fantasy"/>
    <s v="Isaac Hempstead Wright"/>
    <s v="The BoxtrollsÂ 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x v="2"/>
    <n v="1.85"/>
    <n v="11000"/>
  </r>
  <r>
    <x v="350"/>
    <n v="92"/>
    <n v="104"/>
    <n v="165"/>
    <n v="944"/>
    <s v="Dianne Wiest"/>
    <n v="1000"/>
    <n v="46611204"/>
    <s v="Comedy|Drama|Fantasy|Romance"/>
    <s v="Goran Visnjic"/>
    <s v="Practical MagicÂ 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x v="8"/>
    <n v="2.35"/>
    <n v="0"/>
  </r>
  <r>
    <x v="192"/>
    <n v="435"/>
    <n v="100"/>
    <n v="97"/>
    <n v="2000"/>
    <s v="Will Ferrell"/>
    <n v="11000"/>
    <n v="257756197"/>
    <s v="Action|Adventure|Animation|Comedy|Family|Fantasy"/>
    <s v="Morgan Freeman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x v="5"/>
    <n v="2.35"/>
    <n v="64000"/>
  </r>
  <r>
    <x v="351"/>
    <n v="111"/>
    <n v="115"/>
    <n v="11"/>
    <n v="642"/>
    <s v="Diedrich Bader"/>
    <n v="1000"/>
    <n v="48472213"/>
    <s v="Action|Comedy|Crime"/>
    <s v="Eileen Brennan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x v="39"/>
    <n v="2.35"/>
    <n v="621"/>
  </r>
  <r>
    <x v="301"/>
    <n v="138"/>
    <n v="101"/>
    <n v="38"/>
    <n v="11000"/>
    <s v="Gerard Butler"/>
    <n v="23000"/>
    <n v="43060566"/>
    <s v="Action|Adventure|Fantasy|Sci-Fi|Thriller"/>
    <s v="Christian Bale"/>
    <s v="Reign of FireÂ 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x v="4"/>
    <n v="2.35"/>
    <n v="0"/>
  </r>
  <r>
    <x v="352"/>
    <n v="415"/>
    <n v="113"/>
    <n v="181"/>
    <n v="300"/>
    <s v="Brandon Molale"/>
    <n v="33000"/>
    <n v="45996718"/>
    <s v="Action|Crime|Drama|Thriller"/>
    <s v="Ryan Gosling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x v="9"/>
    <n v="2.35"/>
    <n v="40000"/>
  </r>
  <r>
    <x v="353"/>
    <n v="170"/>
    <n v="100"/>
    <n v="11000"/>
    <n v="485"/>
    <s v="Oliver Platt"/>
    <n v="10000"/>
    <n v="43337279"/>
    <s v="Adventure|Comedy"/>
    <s v="Olivia Wilde"/>
    <s v="Year OneÂ 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x v="40"/>
    <n v="1.85"/>
    <n v="0"/>
  </r>
  <r>
    <x v="309"/>
    <n v="306"/>
    <n v="134"/>
    <n v="16000"/>
    <n v="204"/>
    <s v="Morgan Freeman"/>
    <n v="13000"/>
    <n v="37479778"/>
    <s v="Biography|Drama|History|Sport"/>
    <s v="Matt Damon"/>
    <s v="InvictusÂ 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x v="37"/>
    <n v="2.35"/>
    <n v="23000"/>
  </r>
  <r>
    <x v="126"/>
    <n v="211"/>
    <n v="125"/>
    <n v="209"/>
    <n v="896"/>
    <s v="Tom Wilkinson"/>
    <n v="8000"/>
    <n v="40559930"/>
    <s v="Comedy|Crime|Romance|Thriller"/>
    <s v="Julia Roberts"/>
    <s v="DuplicityÂ 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x v="4"/>
    <n v="2.35"/>
    <n v="0"/>
  </r>
  <r>
    <x v="354"/>
    <n v="49"/>
    <n v="94"/>
    <n v="80"/>
    <n v="230"/>
    <s v="Ray Walston"/>
    <n v="1000"/>
    <n v="36830057"/>
    <s v="Comedy|Family|Sci-Fi"/>
    <s v="Steven Anthony Lawrence"/>
    <s v="My Favorite MartianÂ 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x v="40"/>
    <n v="1.85"/>
    <n v="448"/>
  </r>
  <r>
    <x v="279"/>
    <n v="161"/>
    <n v="107"/>
    <n v="69"/>
    <n v="206"/>
    <s v="David Rasche"/>
    <n v="310"/>
    <n v="36279230"/>
    <s v="Action|Crime|Thriller"/>
    <s v="Blair Brown"/>
    <s v="The SentinelÂ 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x v="8"/>
    <n v="2.35"/>
    <n v="690"/>
  </r>
  <r>
    <x v="355"/>
    <n v="156"/>
    <n v="91"/>
    <n v="2"/>
    <n v="480"/>
    <s v="Gary Oldman"/>
    <n v="12000"/>
    <n v="42194060"/>
    <s v="Adventure|Animation|Comedy|Family|Sci-Fi"/>
    <s v="Dwayne Johnson"/>
    <s v="Planet 51Â 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x v="8"/>
    <n v="2.35"/>
    <n v="0"/>
  </r>
  <r>
    <x v="356"/>
    <n v="172"/>
    <n v="116"/>
    <n v="53"/>
    <n v="906"/>
    <s v="LeVar Burton"/>
    <n v="27000"/>
    <n v="43119879"/>
    <s v="Action|Adventure|Sci-Fi|Thriller"/>
    <s v="Tom Hardy"/>
    <s v="Star Trek: NemesisÂ 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x v="21"/>
    <n v="2.35"/>
    <n v="0"/>
  </r>
  <r>
    <x v="357"/>
    <n v="161"/>
    <n v="100"/>
    <n v="0"/>
    <n v="210"/>
    <s v="Paul Adelstein"/>
    <n v="436"/>
    <n v="35096190"/>
    <s v="Comedy|Crime|Romance"/>
    <s v="Cedric the Entertainer"/>
    <s v="Intolerable CrueltyÂ 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x v="22"/>
    <n v="1.85"/>
    <n v="0"/>
  </r>
  <r>
    <x v="28"/>
    <n v="258"/>
    <n v="117"/>
    <n v="258"/>
    <n v="896"/>
    <s v="Ray Winstone"/>
    <n v="2000"/>
    <n v="43290977"/>
    <s v="Crime|Drama|Mystery|Thriller"/>
    <s v="Bojana Novakovic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x v="13"/>
    <n v="2.35"/>
    <n v="0"/>
  </r>
  <r>
    <x v="168"/>
    <n v="95"/>
    <n v="110"/>
    <n v="0"/>
    <n v="308"/>
    <s v="Penelope Ann Miller"/>
    <n v="510"/>
    <n v="33927476"/>
    <s v="Horror|Mystery|Sci-Fi|Thriller"/>
    <s v="John Kapelos"/>
    <s v="The RelicÂ 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x v="20"/>
    <n v="2.35"/>
    <n v="956"/>
  </r>
  <r>
    <x v="353"/>
    <n v="105"/>
    <n v="96"/>
    <n v="11000"/>
    <n v="236"/>
    <s v="Cathy Moriarty"/>
    <n v="22000"/>
    <n v="32122249"/>
    <s v="Comedy|Crime"/>
    <s v="Robert De Niro"/>
    <s v="Analyze ThatÂ 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x v="18"/>
    <n v="1.85"/>
    <n v="846"/>
  </r>
  <r>
    <x v="342"/>
    <n v="198"/>
    <n v="101"/>
    <n v="50"/>
    <n v="1000"/>
    <s v="Al Pacino"/>
    <n v="22000"/>
    <n v="40076438"/>
    <s v="Action|Crime|Drama|Mystery|Thriller"/>
    <s v="Robert De Niro"/>
    <s v="Righteous KillÂ 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x v="19"/>
    <n v="2.35"/>
    <n v="0"/>
  </r>
  <r>
    <x v="358"/>
    <n v="79"/>
    <n v="111"/>
    <n v="17"/>
    <n v="652"/>
    <s v="Miko Hughes"/>
    <n v="13000"/>
    <n v="32940507"/>
    <s v="Action|Crime|Drama|Thriller"/>
    <s v="Bruce Willis"/>
    <s v="Mercury RisingÂ 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x v="8"/>
    <n v="2.35"/>
    <n v="0"/>
  </r>
  <r>
    <x v="92"/>
    <n v="210"/>
    <n v="117"/>
    <n v="456"/>
    <n v="569"/>
    <s v="Stephen Root"/>
    <n v="21000"/>
    <n v="31670931"/>
    <s v="Biography|Drama|Music"/>
    <s v="Robert Downey Jr.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x v="9"/>
    <n v="2.35"/>
    <n v="0"/>
  </r>
  <r>
    <x v="334"/>
    <n v="125"/>
    <n v="126"/>
    <n v="0"/>
    <n v="9000"/>
    <s v="Will Smith"/>
    <n v="13000"/>
    <n v="30695227"/>
    <s v="Drama|Fantasy|Sport"/>
    <s v="Matt Damon"/>
    <s v="The Legend of Bagger VanceÂ 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x v="9"/>
    <n v="1.85"/>
    <n v="0"/>
  </r>
  <r>
    <x v="280"/>
    <n v="149"/>
    <n v="152"/>
    <n v="488"/>
    <n v="947"/>
    <s v="Zooey Deschanel"/>
    <n v="22000"/>
    <n v="32522352"/>
    <s v="Adventure|Comedy|Drama|Music"/>
    <s v="Philip Seymour Hoffman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x v="0"/>
    <n v="1.85"/>
    <n v="15000"/>
  </r>
  <r>
    <x v="94"/>
    <n v="77"/>
    <n v="101"/>
    <n v="93"/>
    <n v="218"/>
    <s v="Nona Gaye"/>
    <n v="287"/>
    <n v="26082914"/>
    <s v="Action|Adventure|Crime|Thriller"/>
    <s v="Sunny Mabrey"/>
    <s v="xXx: State of the UnionÂ 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x v="43"/>
    <n v="2.35"/>
    <n v="0"/>
  </r>
  <r>
    <x v="359"/>
    <n v="225"/>
    <n v="87"/>
    <n v="124"/>
    <n v="77"/>
    <s v="Alan Dale"/>
    <n v="865"/>
    <n v="29136626"/>
    <s v="Action|Fantasy|Horror|Sci-Fi|Thriller"/>
    <s v="Josh Wingate"/>
    <s v="PriestÂ 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x v="20"/>
    <n v="2.35"/>
    <n v="20000"/>
  </r>
  <r>
    <x v="360"/>
    <n v="98"/>
    <n v="85"/>
    <n v="0"/>
    <n v="82"/>
    <s v="Adriano Giannini"/>
    <n v="11000"/>
    <n v="26288320"/>
    <s v="Adventure|Animation|Comedy|Drama|Family|Fantasy|Romance"/>
    <s v="Brad Pitt"/>
    <s v="Sinbad: Legend of the Seven SeasÂ 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x v="9"/>
    <n v="1.66"/>
    <n v="880"/>
  </r>
  <r>
    <x v="206"/>
    <n v="172"/>
    <n v="130"/>
    <n v="545"/>
    <n v="552"/>
    <s v="Joely Richardson"/>
    <n v="722"/>
    <n v="26616590"/>
    <s v="Horror|Sci-Fi|Thriller"/>
    <s v="Sean Pertwee"/>
    <s v="Event HorizonÂ 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x v="9"/>
    <n v="2.35"/>
    <n v="10000"/>
  </r>
  <r>
    <x v="49"/>
    <n v="117"/>
    <n v="104"/>
    <n v="293"/>
    <n v="256"/>
    <s v="Susanna Thompson"/>
    <n v="780"/>
    <n v="30063805"/>
    <s v="Drama|Fantasy|Mystery|Romance|Thriller"/>
    <s v="Joe Morton"/>
    <s v="DragonflyÂ 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x v="8"/>
    <n v="2.35"/>
    <n v="0"/>
  </r>
  <r>
    <x v="199"/>
    <n v="240"/>
    <n v="121"/>
    <n v="0"/>
    <n v="854"/>
    <s v="Mia Kirshner"/>
    <n v="19000"/>
    <n v="22518325"/>
    <s v="Crime|Drama|Mystery|Thriller"/>
    <s v="Scarlett Johansson"/>
    <s v="The Black DahliaÂ 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x v="23"/>
    <n v="2.35"/>
    <n v="0"/>
  </r>
  <r>
    <x v="361"/>
    <n v="123"/>
    <n v="140"/>
    <n v="23"/>
    <n v="579"/>
    <s v="Tyler Labine"/>
    <n v="11000"/>
    <n v="13082288"/>
    <s v="Action|Adventure|Drama|History|Romance|War"/>
    <s v="James Franco"/>
    <s v="FlyboysÂ 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x v="13"/>
    <n v="2.35"/>
    <n v="2000"/>
  </r>
  <r>
    <x v="362"/>
    <n v="110"/>
    <n v="131"/>
    <n v="37"/>
    <n v="507"/>
    <s v="Delroy Lindo"/>
    <n v="968"/>
    <n v="18208078"/>
    <s v="Action|Drama|Thriller"/>
    <s v="Clifton Collins Jr."/>
    <s v="The Last CastleÂ 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x v="7"/>
    <n v="2.35"/>
    <n v="0"/>
  </r>
  <r>
    <x v="363"/>
    <n v="100"/>
    <n v="91"/>
    <n v="394"/>
    <n v="68"/>
    <s v="Wilson Cruz"/>
    <n v="889"/>
    <n v="14218868"/>
    <s v="Horror|Sci-Fi|Thriller"/>
    <s v="Robert Forster"/>
    <s v="SupernovaÂ 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x v="30"/>
    <n v="2.35"/>
    <n v="589"/>
  </r>
  <r>
    <x v="364"/>
    <n v="189"/>
    <n v="118"/>
    <n v="167"/>
    <n v="778"/>
    <s v="William Hurt"/>
    <n v="20000"/>
    <n v="22451"/>
    <s v="Drama|Fantasy|Mystery|Romance"/>
    <s v="Matt Bomer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x v="4"/>
    <n v="2.35"/>
    <n v="17000"/>
  </r>
  <r>
    <x v="365"/>
    <n v="212"/>
    <n v="130"/>
    <n v="91"/>
    <n v="1000"/>
    <s v="Kevin Zegers"/>
    <n v="5000"/>
    <n v="31165421"/>
    <s v="Fantasy|Horror|Mystery|Romance"/>
    <s v="Aidan Turner"/>
    <s v="The Mortal Instruments: City of BonesÂ 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x v="19"/>
    <n v="2.35"/>
    <n v="44000"/>
  </r>
  <r>
    <x v="338"/>
    <n v="127"/>
    <n v="90"/>
    <n v="48"/>
    <n v="196"/>
    <s v="Mike O'Malley"/>
    <n v="973"/>
    <n v="11802056"/>
    <s v="Adventure|Comedy|Family|Romance|Sci-Fi"/>
    <s v="Marc Blucas"/>
    <s v="Meet DaveÂ 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x v="40"/>
    <n v="1.85"/>
    <n v="791"/>
  </r>
  <r>
    <x v="366"/>
    <n v="196"/>
    <n v="103"/>
    <n v="179"/>
    <n v="87"/>
    <s v="Camryn Manheim"/>
    <n v="794"/>
    <n v="25472967"/>
    <s v="Drama|Horror|Thriller"/>
    <s v="Dougray Scott"/>
    <s v="Dark WaterÂ 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x v="23"/>
    <n v="2.35"/>
    <n v="0"/>
  </r>
  <r>
    <x v="80"/>
    <n v="115"/>
    <n v="122"/>
    <n v="2000"/>
    <n v="1000"/>
    <s v="Adam Goldberg"/>
    <n v="11000"/>
    <n v="22362500"/>
    <s v="Comedy|Drama"/>
    <s v="Matthew McConaughey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x v="8"/>
    <n v="1.85"/>
    <n v="641"/>
  </r>
  <r>
    <x v="367"/>
    <n v="161"/>
    <n v="106"/>
    <n v="34"/>
    <n v="466"/>
    <s v="Stephen Graham"/>
    <n v="3000"/>
    <n v="17281832"/>
    <s v="Adventure|Family|Fantasy"/>
    <s v="Brendan Fraser"/>
    <s v="InkheartÂ 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x v="8"/>
    <n v="2.35"/>
    <n v="0"/>
  </r>
  <r>
    <x v="319"/>
    <n v="223"/>
    <n v="103"/>
    <n v="436"/>
    <n v="437"/>
    <s v="Jaime King"/>
    <n v="19000"/>
    <n v="19781879"/>
    <s v="Action|Crime|Fantasy|Thriller"/>
    <s v="Scarlett Johansson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x v="30"/>
    <n v="2.35"/>
    <n v="2000"/>
  </r>
  <r>
    <x v="368"/>
    <n v="181"/>
    <n v="107"/>
    <n v="192"/>
    <n v="280"/>
    <s v="Olivia Munn"/>
    <n v="40000"/>
    <n v="7605668"/>
    <s v="Action|Comedy|Mystery|Romance"/>
    <s v="Johnny Depp"/>
    <s v="MortdecaiÂ 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x v="33"/>
    <n v="2.35"/>
    <n v="12000"/>
  </r>
  <r>
    <x v="369"/>
    <n v="140"/>
    <n v="156"/>
    <n v="892"/>
    <n v="102"/>
    <s v="Mike Dopud"/>
    <n v="26000"/>
    <n v="4535117"/>
    <s v="Action|Adventure|Fantasy|Thriller"/>
    <s v="Jason Statham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x v="44"/>
    <n v="2.35"/>
    <n v="0"/>
  </r>
  <r>
    <x v="28"/>
    <n v="54"/>
    <n v="127"/>
    <n v="258"/>
    <n v="617"/>
    <s v="Teri Polo"/>
    <n v="11000"/>
    <n v="4426297"/>
    <s v="Adventure|Drama|Romance|War"/>
    <s v="Angelina Jolie Pitt"/>
    <s v="Beyond BordersÂ 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x v="11"/>
    <n v="2.35"/>
    <n v="0"/>
  </r>
  <r>
    <x v="370"/>
    <n v="81"/>
    <n v="132"/>
    <n v="131"/>
    <n v="242"/>
    <s v="Clayne Crawford"/>
    <n v="11000"/>
    <n v="10166502"/>
    <s v="Action|Drama|War"/>
    <s v="James Franco"/>
    <s v="The Great RaidÂ 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x v="9"/>
    <n v="2.35"/>
    <n v="0"/>
  </r>
  <r>
    <x v="371"/>
    <n v="579"/>
    <n v="108"/>
    <n v="84"/>
    <n v="361"/>
    <s v="Ed Skrein"/>
    <n v="16000"/>
    <n v="363024263"/>
    <s v="Action|Adventure|Comedy|Romance|Sci-Fi"/>
    <s v="Ryan Reynolds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x v="14"/>
    <n v="2.35"/>
    <n v="117000"/>
  </r>
  <r>
    <x v="372"/>
    <n v="56"/>
    <n v="114"/>
    <n v="65"/>
    <n v="440"/>
    <s v="Morgan Fairchild"/>
    <n v="743"/>
    <n v="12065985"/>
    <s v="Comedy|Drama"/>
    <s v="Kelly Preston"/>
    <s v="Holy ManÂ 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x v="40"/>
    <n v="2.35"/>
    <n v="296"/>
  </r>
  <r>
    <x v="309"/>
    <n v="490"/>
    <n v="133"/>
    <n v="16000"/>
    <n v="318"/>
    <s v="Leonard Roberts"/>
    <n v="14000"/>
    <n v="350123553"/>
    <s v="Action|Biography|Drama|History|Thriller|War"/>
    <s v="Bradley Cooper"/>
    <s v="American SniperÂ 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x v="10"/>
    <n v="2.35"/>
    <n v="112000"/>
  </r>
  <r>
    <x v="44"/>
    <n v="218"/>
    <n v="103"/>
    <n v="11"/>
    <n v="543"/>
    <s v="Dylan Minnette"/>
    <n v="2000"/>
    <n v="80021740"/>
    <s v="Adventure|Comedy|Family|Fantasy|Horror"/>
    <s v="Odeya Rush"/>
    <s v="GoosebumpsÂ 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x v="21"/>
    <n v="2.35"/>
    <n v="35000"/>
  </r>
  <r>
    <x v="188"/>
    <n v="142"/>
    <n v="95"/>
    <n v="70"/>
    <n v="512"/>
    <s v="Ivana Milicevic"/>
    <n v="970"/>
    <n v="48291624"/>
    <s v="Comedy|Fantasy|Romance"/>
    <s v="Jon Heder"/>
    <s v="Just Like HeavenÂ 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x v="9"/>
    <n v="1.85"/>
    <n v="0"/>
  </r>
  <r>
    <x v="339"/>
    <n v="57"/>
    <n v="90"/>
    <n v="32"/>
    <n v="809"/>
    <s v="Mark Addy"/>
    <n v="1000"/>
    <n v="35231365"/>
    <s v="Comedy|Family|Romance|Sci-Fi"/>
    <s v="Taylor Negron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x v="57"/>
    <n v="1.85"/>
    <n v="500"/>
  </r>
  <r>
    <x v="373"/>
    <n v="84"/>
    <n v="87"/>
    <n v="10"/>
    <n v="349"/>
    <s v="Kurtwood Smith"/>
    <n v="13000"/>
    <n v="53715611"/>
    <s v="Action|Adventure|Thriller|War"/>
    <s v="Sylvester Stallone"/>
    <s v="Rambo IIIÂ 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x v="20"/>
    <n v="2.35"/>
    <n v="2000"/>
  </r>
  <r>
    <x v="283"/>
    <n v="186"/>
    <n v="114"/>
    <n v="0"/>
    <n v="110"/>
    <s v="Malcolm Goodwin"/>
    <n v="142"/>
    <n v="31199215"/>
    <s v="Comedy|Drama|Romance|Sport"/>
    <s v="Robert Baker"/>
    <s v="LeatherheadsÂ 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x v="19"/>
    <n v="1.85"/>
    <n v="472"/>
  </r>
  <r>
    <x v="330"/>
    <n v="133"/>
    <n v="103"/>
    <n v="30"/>
    <n v="727"/>
    <s v="Kim Shaw"/>
    <n v="963"/>
    <n v="29580087"/>
    <s v="Comedy|Drama|Romance"/>
    <s v="Michael Kelly"/>
    <s v="Did You Hear About the Morgans?Â 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x v="54"/>
    <n v="2.35"/>
    <n v="0"/>
  </r>
  <r>
    <x v="76"/>
    <n v="246"/>
    <n v="125"/>
    <n v="189"/>
    <n v="839"/>
    <s v="Jessica Szohr"/>
    <n v="1000"/>
    <n v="44665963"/>
    <s v="Comedy"/>
    <s v="Josh Gad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x v="22"/>
    <n v="2.35"/>
    <n v="22000"/>
  </r>
  <r>
    <x v="206"/>
    <n v="253"/>
    <n v="97"/>
    <n v="545"/>
    <n v="529"/>
    <s v="Boris Kodjoe"/>
    <n v="14000"/>
    <n v="60128566"/>
    <s v="Action|Adventure|Horror|Sci-Fi"/>
    <s v="Milla Jovovich"/>
    <s v="Resident Evil: AfterlifeÂ 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x v="18"/>
    <n v="2.35"/>
    <n v="19000"/>
  </r>
  <r>
    <x v="374"/>
    <n v="144"/>
    <n v="125"/>
    <n v="143"/>
    <n v="519"/>
    <s v="Nate Parker"/>
    <n v="1000"/>
    <n v="49875589"/>
    <s v="Action|Adventure|Drama|History|War"/>
    <s v="David Oyelowo"/>
    <s v="Red TailsÂ 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x v="18"/>
    <n v="2.35"/>
    <n v="0"/>
  </r>
  <r>
    <x v="315"/>
    <n v="117"/>
    <n v="136"/>
    <n v="138"/>
    <n v="9000"/>
    <s v="Al Pacino"/>
    <n v="18000"/>
    <n v="60984028"/>
    <s v="Drama|Mystery|Thriller"/>
    <s v="Keanu Reeves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x v="6"/>
    <n v="2.35"/>
    <n v="11000"/>
  </r>
  <r>
    <x v="375"/>
    <n v="157"/>
    <n v="116"/>
    <n v="51"/>
    <n v="622"/>
    <s v="Leighton Meester"/>
    <n v="11000"/>
    <n v="36931089"/>
    <s v="Comedy"/>
    <s v="Adam Sandler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x v="23"/>
    <n v="2.35"/>
    <n v="12000"/>
  </r>
  <r>
    <x v="47"/>
    <n v="60"/>
    <n v="103"/>
    <n v="357"/>
    <n v="40"/>
    <s v="Brian Thompson"/>
    <n v="2000"/>
    <n v="51317350"/>
    <s v="Action|Adventure|Fantasy"/>
    <s v="Dennis Quaid"/>
    <s v="DragonHeartÂ 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x v="21"/>
    <n v="2.35"/>
    <n v="0"/>
  </r>
  <r>
    <x v="23"/>
    <n v="117"/>
    <n v="97"/>
    <n v="420"/>
    <n v="455"/>
    <s v="Don Cheadle"/>
    <n v="4000"/>
    <n v="28328132"/>
    <s v="Action|Comedy|Crime|Drama"/>
    <s v="Salma Hayek"/>
    <s v="After the SunsetÂ 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x v="22"/>
    <n v="2.35"/>
    <n v="782"/>
  </r>
  <r>
    <x v="376"/>
    <n v="287"/>
    <n v="96"/>
    <n v="83"/>
    <n v="1000"/>
    <s v="Spencer Wilding"/>
    <n v="12000"/>
    <n v="51774002"/>
    <s v="Action|Fantasy|Thriller"/>
    <s v="Nicolas Cage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x v="43"/>
    <n v="2.35"/>
    <n v="18000"/>
  </r>
  <r>
    <x v="377"/>
    <n v="96"/>
    <n v="131"/>
    <n v="108"/>
    <n v="58"/>
    <s v="Irene Papas"/>
    <n v="23000"/>
    <n v="25528495"/>
    <s v="Drama|Music|Romance|War"/>
    <s v="Christian Bale"/>
    <s v="Captain Corelli's MandolinÂ 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x v="18"/>
    <n v="2.35"/>
    <n v="0"/>
  </r>
  <r>
    <x v="226"/>
    <n v="125"/>
    <n v="95"/>
    <n v="163"/>
    <n v="650"/>
    <s v="Brad Garrett"/>
    <n v="14000"/>
    <n v="113006880"/>
    <s v="Action|Comedy|Drama|Family|Thriller"/>
    <s v="Vin Diesel"/>
    <s v="The PacifierÂ 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x v="33"/>
    <n v="2.35"/>
    <n v="0"/>
  </r>
  <r>
    <x v="378"/>
    <n v="117"/>
    <n v="86"/>
    <n v="10"/>
    <n v="348"/>
    <s v="Ashley Scott"/>
    <n v="12000"/>
    <n v="45860039"/>
    <s v="Action|Crime"/>
    <s v="Dwayne Johnson"/>
    <s v="Walking TallÂ 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x v="4"/>
    <n v="2.35"/>
    <n v="0"/>
  </r>
  <r>
    <x v="41"/>
    <n v="149"/>
    <n v="142"/>
    <n v="0"/>
    <n v="194"/>
    <s v="Siobhan Fallon Hogan"/>
    <n v="15000"/>
    <n v="329691196"/>
    <s v="Comedy|Drama"/>
    <s v="Tom Hanks"/>
    <s v="Forrest GumpÂ 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x v="35"/>
    <n v="2.35"/>
    <n v="59000"/>
  </r>
  <r>
    <x v="327"/>
    <n v="131"/>
    <n v="92"/>
    <n v="25"/>
    <n v="639"/>
    <s v="Beth Riesgraf"/>
    <n v="1000"/>
    <n v="217326336"/>
    <s v="Animation|Comedy|Family|Fantasy|Music"/>
    <s v="Jesse McCartney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x v="31"/>
    <n v="1.85"/>
    <n v="0"/>
  </r>
  <r>
    <x v="181"/>
    <n v="150"/>
    <n v="108"/>
    <n v="116"/>
    <n v="708"/>
    <s v="Blythe Danner"/>
    <n v="22000"/>
    <n v="166225040"/>
    <s v="Comedy"/>
    <s v="Robert De Niro"/>
    <s v="Meet the ParentsÂ 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x v="15"/>
    <n v="1.85"/>
    <n v="0"/>
  </r>
  <r>
    <x v="379"/>
    <n v="92"/>
    <n v="84"/>
    <n v="12"/>
    <n v="752"/>
    <s v="Frank Welker"/>
    <n v="23000"/>
    <n v="141600000"/>
    <s v="Adventure|Animation|Drama|Family|History|Musical|Romance"/>
    <s v="Christian Bale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x v="13"/>
    <n v="1.78"/>
    <n v="0"/>
  </r>
  <r>
    <x v="101"/>
    <n v="169"/>
    <n v="188"/>
    <n v="503"/>
    <n v="467"/>
    <s v="Margot Kidder"/>
    <n v="10000"/>
    <n v="134218018"/>
    <s v="Action|Adventure|Drama|Romance|Sci-Fi"/>
    <s v="Marlon Brando"/>
    <s v="SupermanÂ 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x v="10"/>
    <n v="2.35"/>
    <n v="0"/>
  </r>
  <r>
    <x v="49"/>
    <n v="57"/>
    <n v="95"/>
    <n v="293"/>
    <n v="744"/>
    <s v="James Coburn"/>
    <n v="851"/>
    <n v="128769345"/>
    <s v="Comedy|Romance|Sci-Fi"/>
    <s v="Jada Pinkett Smith"/>
    <s v="The Nutty ProfessorÂ 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x v="23"/>
    <n v="1.85"/>
    <n v="960"/>
  </r>
  <r>
    <x v="264"/>
    <n v="171"/>
    <n v="118"/>
    <n v="72"/>
    <n v="681"/>
    <s v="Michael Rapaport"/>
    <n v="10000"/>
    <n v="177575142"/>
    <s v="Comedy|Romance"/>
    <s v="Will Smith"/>
    <s v="HitchÂ 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x v="13"/>
    <n v="2.35"/>
    <n v="0"/>
  </r>
  <r>
    <x v="380"/>
    <n v="53"/>
    <n v="92"/>
    <n v="39"/>
    <n v="458"/>
    <s v="Abraham Benrubi"/>
    <n v="3000"/>
    <n v="105263257"/>
    <s v="Action|Adventure|Comedy|Family|Romance"/>
    <s v="Brendan Fraser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x v="28"/>
    <n v="1.85"/>
    <n v="5000"/>
  </r>
  <r>
    <x v="381"/>
    <n v="153"/>
    <n v="74"/>
    <n v="58"/>
    <n v="729"/>
    <s v="Thomas Ian Nicholas"/>
    <n v="3000"/>
    <n v="104354205"/>
    <s v="Comedy|Romance"/>
    <s v="Alyson Hannigan"/>
    <s v="American WeddingÂ 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x v="22"/>
    <n v="2.35"/>
    <n v="0"/>
  </r>
  <r>
    <x v="111"/>
    <n v="491"/>
    <n v="134"/>
    <n v="521"/>
    <n v="186"/>
    <s v="Chris Mulkey"/>
    <n v="15000"/>
    <n v="107100855"/>
    <s v="Biography|Drama|Thriller"/>
    <s v="Tom Hanks"/>
    <s v="Captain PhillipsÂ 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x v="0"/>
    <n v="2.35"/>
    <n v="65000"/>
  </r>
  <r>
    <x v="76"/>
    <n v="247"/>
    <n v="101"/>
    <n v="189"/>
    <n v="7000"/>
    <s v="James Franco"/>
    <n v="15000"/>
    <n v="98711404"/>
    <s v="Comedy|Crime|Romance|Thriller"/>
    <s v="Mila Kunis"/>
    <s v="Date NightÂ 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x v="22"/>
    <n v="2.35"/>
    <n v="0"/>
  </r>
  <r>
    <x v="171"/>
    <n v="26"/>
    <n v="100"/>
    <n v="52"/>
    <n v="394"/>
    <s v="Fred Rogers"/>
    <n v="795"/>
    <n v="100328194"/>
    <s v="Comedy|Family|Fantasy"/>
    <s v="Eric Idle"/>
    <s v="CasperÂ 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x v="19"/>
    <n v="1.85"/>
    <n v="0"/>
  </r>
  <r>
    <x v="259"/>
    <n v="292"/>
    <n v="132"/>
    <n v="845"/>
    <n v="683"/>
    <s v="ChloÃ« Grace Moretz"/>
    <n v="18000"/>
    <n v="101530738"/>
    <s v="Action|Crime|Thriller"/>
    <s v="Denzel Washington"/>
    <s v="The EqualizerÂ 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x v="12"/>
    <n v="2.35"/>
    <n v="56000"/>
  </r>
  <r>
    <x v="382"/>
    <n v="114"/>
    <n v="105"/>
    <n v="61"/>
    <n v="708"/>
    <s v="Frances Conroy"/>
    <n v="5000"/>
    <n v="93815117"/>
    <s v="Comedy|Drama|Romance"/>
    <s v="Bob Hoskins"/>
    <s v="Maid in ManhattanÂ 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x v="36"/>
    <n v="2.35"/>
    <n v="0"/>
  </r>
  <r>
    <x v="156"/>
    <n v="82"/>
    <n v="123"/>
    <n v="12000"/>
    <n v="665"/>
    <s v="Viggo Mortensen"/>
    <n v="18000"/>
    <n v="91400000"/>
    <s v="Action|Drama|Thriller|War"/>
    <s v="Denzel Washington"/>
    <s v="Crimson TideÂ 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x v="10"/>
    <n v="2.35"/>
    <n v="0"/>
  </r>
  <r>
    <x v="383"/>
    <n v="201"/>
    <n v="117"/>
    <n v="125"/>
    <n v="168"/>
    <s v="Kurt Fuller"/>
    <n v="10000"/>
    <n v="162586036"/>
    <s v="Biography|Drama"/>
    <s v="Will Smith"/>
    <s v="The Pursuit of HappynessÂ 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x v="25"/>
    <n v="2.35"/>
    <n v="32000"/>
  </r>
  <r>
    <x v="121"/>
    <n v="231"/>
    <n v="98"/>
    <n v="124"/>
    <n v="354"/>
    <s v="Michael Irby"/>
    <n v="931"/>
    <n v="89706988"/>
    <s v="Drama|Mystery|Thriller"/>
    <s v="Erika Christensen"/>
    <s v="FlightplanÂ 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x v="4"/>
    <n v="2.35"/>
    <n v="0"/>
  </r>
  <r>
    <x v="262"/>
    <n v="55"/>
    <n v="128"/>
    <n v="272"/>
    <n v="383"/>
    <s v="Dylan Baker"/>
    <n v="2000"/>
    <n v="83000000"/>
    <s v="Drama|Thriller"/>
    <s v="Demi Moore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x v="19"/>
    <n v="2.35"/>
    <n v="0"/>
  </r>
  <r>
    <x v="171"/>
    <n v="110"/>
    <n v="114"/>
    <n v="52"/>
    <n v="539"/>
    <s v="Andre Braugher"/>
    <n v="12000"/>
    <n v="78745923"/>
    <s v="Drama|Fantasy|Romance"/>
    <s v="Nicolas Cage"/>
    <s v="City of AngelsÂ 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x v="9"/>
    <n v="2.35"/>
    <n v="0"/>
  </r>
  <r>
    <x v="160"/>
    <n v="354"/>
    <n v="111"/>
    <n v="16000"/>
    <n v="640"/>
    <s v="Vivica A. Fox"/>
    <n v="926"/>
    <n v="70098138"/>
    <s v="Action"/>
    <s v="David Carradine"/>
    <s v="Kill Bill: Vol. 1Â 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x v="14"/>
    <n v="2.35"/>
    <n v="13000"/>
  </r>
  <r>
    <x v="180"/>
    <n v="140"/>
    <n v="85"/>
    <n v="0"/>
    <n v="490"/>
    <s v="Adam Alexi-Malle"/>
    <n v="21000"/>
    <n v="66365290"/>
    <s v="Comedy"/>
    <s v="Robert Downey Jr.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x v="21"/>
    <n v="1.37"/>
    <n v="0"/>
  </r>
  <r>
    <x v="160"/>
    <n v="304"/>
    <n v="137"/>
    <n v="16000"/>
    <n v="348"/>
    <s v="Michael Parks"/>
    <n v="890"/>
    <n v="66207920"/>
    <s v="Action|Crime|Drama|Thriller"/>
    <s v="Vivica A. Fox"/>
    <s v="Kill Bill: Vol. 2Â 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x v="25"/>
    <n v="2.35"/>
    <n v="0"/>
  </r>
  <r>
    <x v="204"/>
    <n v="45"/>
    <n v="97"/>
    <n v="96"/>
    <n v="403"/>
    <s v="Jack Palance"/>
    <n v="13000"/>
    <n v="63408614"/>
    <s v="Action|Comedy|Crime|Thriller"/>
    <s v="Sylvester Stallone"/>
    <s v="Tango &amp; CashÂ 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x v="22"/>
    <n v="2.35"/>
    <n v="0"/>
  </r>
  <r>
    <x v="41"/>
    <n v="49"/>
    <n v="104"/>
    <n v="0"/>
    <n v="812"/>
    <s v="Meryl Streep"/>
    <n v="13000"/>
    <n v="58422650"/>
    <s v="Comedy|Fantasy|Horror"/>
    <s v="Bruce Willis"/>
    <s v="Death Becomes HerÂ 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x v="21"/>
    <n v="1.85"/>
    <n v="8000"/>
  </r>
  <r>
    <x v="384"/>
    <n v="146"/>
    <n v="110"/>
    <n v="9"/>
    <n v="95"/>
    <s v="Jason Connery"/>
    <n v="485"/>
    <n v="56932305"/>
    <s v="Action|Adventure|Comedy|Western"/>
    <s v="Xander Berkeley"/>
    <s v="Shanghai NoonÂ 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x v="13"/>
    <n v="2.35"/>
    <n v="0"/>
  </r>
  <r>
    <x v="356"/>
    <n v="60"/>
    <n v="133"/>
    <n v="53"/>
    <n v="263"/>
    <s v="Joe Morton"/>
    <n v="1000"/>
    <n v="68750000"/>
    <s v="Action|Adventure|Thriller"/>
    <s v="Oliver Platt"/>
    <s v="Executive DecisionÂ 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x v="21"/>
    <n v="2.35"/>
    <n v="0"/>
  </r>
  <r>
    <x v="188"/>
    <n v="189"/>
    <n v="94"/>
    <n v="70"/>
    <n v="497"/>
    <s v="Ophelia Lovibond"/>
    <n v="1000"/>
    <n v="68218041"/>
    <s v="Comedy|Family|Fantasy"/>
    <s v="Madeline Carroll"/>
    <s v="Mr. Popper's PenguinsÂ 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x v="19"/>
    <n v="1.85"/>
    <n v="14000"/>
  </r>
  <r>
    <x v="93"/>
    <n v="206"/>
    <n v="104"/>
    <n v="50"/>
    <n v="947"/>
    <s v="Thomas McDonell"/>
    <n v="5000"/>
    <n v="25040293"/>
    <s v="Action|Adventure|Fantasy"/>
    <s v="Jet Li"/>
    <s v="The Forbidden KingdomÂ 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x v="13"/>
    <n v="2.35"/>
    <n v="0"/>
  </r>
  <r>
    <x v="385"/>
    <n v="118"/>
    <n v="91"/>
    <n v="39"/>
    <n v="562"/>
    <s v="Carlos Ponce"/>
    <n v="1000"/>
    <n v="55747724"/>
    <s v="Adventure|Animation|Comedy|Family"/>
    <s v="Amy Poehler"/>
    <s v="Free BirdsÂ 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x v="18"/>
    <n v="1.85"/>
    <n v="0"/>
  </r>
  <r>
    <x v="64"/>
    <n v="210"/>
    <n v="145"/>
    <n v="21000"/>
    <n v="243"/>
    <s v="Holt McCallany"/>
    <n v="534"/>
    <n v="55473600"/>
    <s v="Action|Horror|Sci-Fi"/>
    <s v="Charles S. Dutton"/>
    <s v="Alien 3Â 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x v="21"/>
    <n v="2.35"/>
    <n v="0"/>
  </r>
  <r>
    <x v="386"/>
    <n v="76"/>
    <n v="135"/>
    <n v="317"/>
    <n v="34"/>
    <s v="Jimmy Nail"/>
    <n v="57"/>
    <n v="49994804"/>
    <s v="Biography|Drama|History|Musical"/>
    <s v="Andrea Corr"/>
    <s v="EvitaÂ 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x v="22"/>
    <n v="2.35"/>
    <n v="0"/>
  </r>
  <r>
    <x v="387"/>
    <n v="149"/>
    <n v="122"/>
    <n v="287"/>
    <n v="135"/>
    <s v="Natascha McElhone"/>
    <n v="22000"/>
    <n v="41609593"/>
    <s v="Action|Adventure|Crime|Thriller"/>
    <s v="Robert De Niro"/>
    <s v="RoninÂ 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x v="10"/>
    <n v="2.35"/>
    <n v="0"/>
  </r>
  <r>
    <x v="236"/>
    <n v="62"/>
    <n v="110"/>
    <n v="81"/>
    <n v="163"/>
    <s v="Bernard Hill"/>
    <n v="1000"/>
    <n v="38553833"/>
    <s v="Adventure|Drama|Horror|Thriller"/>
    <s v="Tom Wilkinson"/>
    <s v="The Ghost and the DarknessÂ 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x v="2"/>
    <n v="2.35"/>
    <n v="0"/>
  </r>
  <r>
    <x v="388"/>
    <n v="224"/>
    <n v="95"/>
    <n v="17"/>
    <n v="594"/>
    <s v="Matt Lucas"/>
    <n v="838"/>
    <n v="76137505"/>
    <s v="Animation|Comedy|Family|Fantasy"/>
    <s v="Julie Walters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x v="12"/>
    <n v="2.35"/>
    <n v="30000"/>
  </r>
  <r>
    <x v="389"/>
    <n v="265"/>
    <n v="102"/>
    <n v="82"/>
    <n v="537"/>
    <s v="Nicholas Braun"/>
    <n v="622"/>
    <n v="34350553"/>
    <s v="Action|Comedy|Sci-Fi"/>
    <s v="Will Forte"/>
    <s v="The WatchÂ 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x v="20"/>
    <n v="2.35"/>
    <n v="15000"/>
  </r>
  <r>
    <x v="390"/>
    <n v="135"/>
    <n v="94"/>
    <n v="607"/>
    <n v="215"/>
    <s v="Jenna Boyd"/>
    <n v="933"/>
    <n v="34238611"/>
    <s v="Action|Crime|Drama|Thriller"/>
    <s v="Connie Nielsen"/>
    <s v="The HuntedÂ 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x v="19"/>
    <n v="1.85"/>
    <n v="0"/>
  </r>
  <r>
    <x v="67"/>
    <n v="100"/>
    <n v="126"/>
    <n v="226"/>
    <n v="241"/>
    <s v="Maura Tierney"/>
    <n v="12000"/>
    <n v="34098563"/>
    <s v="Drama|Thriller"/>
    <s v="Anthony Hopkins"/>
    <s v="InstinctÂ 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x v="11"/>
    <n v="2.35"/>
    <n v="0"/>
  </r>
  <r>
    <x v="291"/>
    <n v="123"/>
    <n v="118"/>
    <n v="101"/>
    <n v="327"/>
    <s v="Terence Bernie Hines"/>
    <n v="13000"/>
    <n v="33828318"/>
    <s v="Comedy"/>
    <s v="Matt Damon"/>
    <s v="Stuck on YouÂ 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x v="27"/>
    <n v="2.35"/>
    <n v="0"/>
  </r>
  <r>
    <x v="391"/>
    <n v="164"/>
    <n v="99"/>
    <n v="3"/>
    <n v="490"/>
    <s v="Maura Tierney"/>
    <n v="8000"/>
    <n v="33472850"/>
    <s v="Comedy|Sport"/>
    <s v="Will Ferrell"/>
    <s v="Semi-ProÂ 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x v="27"/>
    <n v="2.35"/>
    <n v="0"/>
  </r>
  <r>
    <x v="392"/>
    <n v="238"/>
    <n v="88"/>
    <n v="91"/>
    <n v="591"/>
    <s v="Russell Tovey"/>
    <n v="4000"/>
    <n v="31051126"/>
    <s v="Adventure|Animation|Comedy|Family"/>
    <s v="Salma Hayek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x v="9"/>
    <n v="2.35"/>
    <n v="0"/>
  </r>
  <r>
    <x v="309"/>
    <n v="264"/>
    <n v="141"/>
    <n v="16000"/>
    <n v="539"/>
    <s v="Michael Kelly"/>
    <n v="11000"/>
    <n v="35707327"/>
    <s v="Crime|Drama|Mystery|Thriller"/>
    <s v="Angelina Jolie Pitt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x v="5"/>
    <n v="2.35"/>
    <n v="14000"/>
  </r>
  <r>
    <x v="216"/>
    <n v="47"/>
    <n v="107"/>
    <n v="99"/>
    <n v="581"/>
    <s v="Morgan Freeman"/>
    <n v="18000"/>
    <n v="20550712"/>
    <s v="Action|Drama|Sci-Fi|Thriller"/>
    <s v="Keanu Reeves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x v="23"/>
    <n v="1.85"/>
    <n v="1000"/>
  </r>
  <r>
    <x v="156"/>
    <n v="50"/>
    <n v="116"/>
    <n v="12000"/>
    <n v="552"/>
    <s v="Kurt Fuller"/>
    <n v="22000"/>
    <n v="18573791"/>
    <s v="Action|Drama|Sport|Thriller"/>
    <s v="Robert De Niro"/>
    <s v="The FanÂ 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x v="27"/>
    <n v="2.35"/>
    <n v="0"/>
  </r>
  <r>
    <x v="127"/>
    <n v="153"/>
    <n v="143"/>
    <n v="541"/>
    <n v="530"/>
    <s v="Minnie Driver"/>
    <n v="18000"/>
    <n v="51225796"/>
    <s v="Drama|Musical|Romance|Thriller"/>
    <s v="Gerard Butler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x v="37"/>
    <n v="2.35"/>
    <n v="0"/>
  </r>
  <r>
    <x v="393"/>
    <n v="202"/>
    <n v="114"/>
    <n v="159"/>
    <n v="877"/>
    <s v="Abbie Cornish"/>
    <n v="13000"/>
    <n v="16264475"/>
    <s v="Biography|Drama|History|War"/>
    <s v="Eddie Redmayne"/>
    <s v="Elizabeth: The Golden AgeÂ 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n v="2007"/>
    <n v="2000"/>
    <x v="7"/>
    <n v="1.85"/>
    <n v="0"/>
  </r>
  <r>
    <x v="394"/>
    <n v="178"/>
    <n v="93"/>
    <n v="45"/>
    <n v="352"/>
    <s v="Sophie Okonedo"/>
    <n v="9000"/>
    <n v="25857987"/>
    <s v="Action|Sci-Fi"/>
    <s v="Charlize Theron"/>
    <s v="Ã†on FluxÂ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x v="33"/>
    <n v="2.35"/>
    <n v="0"/>
  </r>
  <r>
    <x v="395"/>
    <n v="84"/>
    <n v="280"/>
    <n v="33"/>
    <n v="67"/>
    <s v="Bruce Boxleitner"/>
    <n v="789"/>
    <n v="12870569"/>
    <s v="Drama|History|War"/>
    <s v="Billy Campbell"/>
    <s v="Gods and GeneralsÂ 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x v="22"/>
    <n v="2.35"/>
    <n v="953"/>
  </r>
  <r>
    <x v="396"/>
    <n v="44"/>
    <n v="100"/>
    <n v="0"/>
    <n v="745"/>
    <s v="Lauren Holly"/>
    <n v="995"/>
    <n v="11466088"/>
    <s v="Action|Thriller"/>
    <s v="Hector Elizondo"/>
    <s v="TurbulenceÂ 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x v="54"/>
    <n v="2.35"/>
    <n v="316"/>
  </r>
  <r>
    <x v="397"/>
    <n v="93"/>
    <n v="107"/>
    <n v="11"/>
    <n v="506"/>
    <s v="Ronny Cox"/>
    <n v="939"/>
    <n v="16088610"/>
    <s v="Comedy|Drama|Family|Fantasy"/>
    <s v="Stephen Root"/>
    <s v="Imagine ThatÂ 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x v="23"/>
    <n v="2.35"/>
    <n v="610"/>
  </r>
  <r>
    <x v="69"/>
    <n v="277"/>
    <n v="119"/>
    <n v="33"/>
    <n v="518"/>
    <s v="Tina Fey"/>
    <n v="3000"/>
    <n v="51178893"/>
    <s v="Adventure|Comedy|Crime|Family|Musical"/>
    <s v="Ty Burrell"/>
    <s v="Muppets Most WantedÂ 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x v="21"/>
    <n v="1.85"/>
    <n v="10000"/>
  </r>
  <r>
    <x v="282"/>
    <n v="76"/>
    <n v="95"/>
    <n v="906"/>
    <n v="287"/>
    <s v="Philip Winchester"/>
    <n v="956"/>
    <n v="6768055"/>
    <s v="Action|Adventure|Comedy|Family|Sci-Fi"/>
    <s v="Sophia Myles"/>
    <s v="ThunderbirdsÂ 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x v="38"/>
    <n v="1.85"/>
    <n v="437"/>
  </r>
  <r>
    <x v="398"/>
    <n v="197"/>
    <n v="119"/>
    <n v="59"/>
    <n v="676"/>
    <s v="Peter Gallagher"/>
    <n v="2000"/>
    <n v="39440655"/>
    <s v="Drama|Music|Musical|Romance"/>
    <s v="Eric Dane"/>
    <s v="BurlesqueÂ 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x v="21"/>
    <n v="2.35"/>
    <n v="19000"/>
  </r>
  <r>
    <x v="348"/>
    <n v="186"/>
    <n v="133"/>
    <n v="0"/>
    <n v="46"/>
    <s v="AndrÃ© Dussollier"/>
    <n v="226"/>
    <n v="6167817"/>
    <s v="Drama|Mystery|Romance|War"/>
    <s v="Denis Lavant"/>
    <s v="A Very Long EngagementÂ 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x v="16"/>
    <n v="2.35"/>
    <n v="0"/>
  </r>
  <r>
    <x v="35"/>
    <n v="224"/>
    <n v="117"/>
    <n v="0"/>
    <n v="845"/>
    <s v="Thomas Kretschmann"/>
    <n v="12000"/>
    <n v="81645152"/>
    <s v="Action|Horror|Sci-Fi|Thriller"/>
    <s v="Norman Reedus"/>
    <s v="Blade IIÂ 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x v="9"/>
    <n v="1.85"/>
    <n v="0"/>
  </r>
  <r>
    <x v="383"/>
    <n v="202"/>
    <n v="123"/>
    <n v="125"/>
    <n v="835"/>
    <s v="Rosario Dawson"/>
    <n v="10000"/>
    <n v="69951824"/>
    <s v="Drama|Romance"/>
    <s v="Will Smith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x v="16"/>
    <n v="2.35"/>
    <n v="26000"/>
  </r>
  <r>
    <x v="363"/>
    <n v="279"/>
    <n v="92"/>
    <n v="394"/>
    <n v="565"/>
    <s v="Jason Momoa"/>
    <n v="13000"/>
    <n v="9483821"/>
    <s v="Action|Thriller"/>
    <s v="Sylvester Stallone"/>
    <s v="Bullet to the HeadÂ 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x v="20"/>
    <n v="1.85"/>
    <n v="10000"/>
  </r>
  <r>
    <x v="399"/>
    <n v="110"/>
    <n v="170"/>
    <n v="0"/>
    <n v="889"/>
    <s v="Joe Mantegna"/>
    <n v="14000"/>
    <n v="66676062"/>
    <s v="Crime|Drama"/>
    <s v="Al Pacino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x v="32"/>
    <n v="1.85"/>
    <n v="0"/>
  </r>
  <r>
    <x v="280"/>
    <n v="190"/>
    <n v="123"/>
    <n v="488"/>
    <n v="2000"/>
    <s v="Kirsten Dunst"/>
    <n v="5000"/>
    <n v="26838389"/>
    <s v="Comedy|Drama|Romance"/>
    <s v="Orlando Bloom"/>
    <s v="ElizabethtownÂ 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x v="21"/>
    <n v="1.85"/>
    <n v="0"/>
  </r>
  <r>
    <x v="18"/>
    <n v="136"/>
    <n v="110"/>
    <n v="94"/>
    <n v="240"/>
    <s v="Billy Gardell"/>
    <n v="277"/>
    <n v="75604320"/>
    <s v="Comedy|Romance"/>
    <s v="Todd Stashwick"/>
    <s v="You, Me and DupreeÂ 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x v="23"/>
    <n v="1.85"/>
    <n v="0"/>
  </r>
  <r>
    <x v="400"/>
    <n v="121"/>
    <n v="116"/>
    <n v="44"/>
    <n v="420"/>
    <s v="Ned Beatty"/>
    <n v="593"/>
    <n v="108200000"/>
    <s v="Action|Adventure|Romance|Sci-Fi"/>
    <s v="Margot Kidder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x v="2"/>
    <n v="2.35"/>
    <n v="0"/>
  </r>
  <r>
    <x v="215"/>
    <n v="131"/>
    <n v="121"/>
    <n v="102"/>
    <n v="43"/>
    <s v="Lenny Venito"/>
    <n v="117"/>
    <n v="5660084"/>
    <s v="Comedy|Crime|Romance"/>
    <s v="Todd Giebenhain"/>
    <s v="GigliÂ 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x v="51"/>
    <n v="2.35"/>
    <n v="2000"/>
  </r>
  <r>
    <x v="340"/>
    <n v="127"/>
    <n v="128"/>
    <n v="234"/>
    <n v="581"/>
    <s v="Anthony Hopkins"/>
    <n v="14000"/>
    <n v="7221458"/>
    <s v="Drama|Thriller"/>
    <s v="Kate Winslet"/>
    <s v="All the King's MenÂ 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x v="4"/>
    <n v="1.85"/>
    <n v="0"/>
  </r>
  <r>
    <x v="249"/>
    <n v="160"/>
    <n v="99"/>
    <n v="309"/>
    <n v="577"/>
    <s v="Vanessa Williams"/>
    <n v="23000"/>
    <n v="70327868"/>
    <s v="Action|Crime|Thriller"/>
    <s v="Christian Bale"/>
    <s v="ShaftÂ 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x v="18"/>
    <n v="2.35"/>
    <n v="0"/>
  </r>
  <r>
    <x v="266"/>
    <n v="78"/>
    <n v="94"/>
    <n v="383"/>
    <n v="753"/>
    <s v="Kelsey Grammer"/>
    <n v="4000"/>
    <n v="58297830"/>
    <s v="Adventure|Animation|Drama|Family|Fantasy|Musical|Mystery|Romance"/>
    <s v="Kirsten Dunst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x v="1"/>
    <n v="2.35"/>
    <n v="0"/>
  </r>
  <r>
    <x v="33"/>
    <n v="209"/>
    <n v="127"/>
    <n v="1000"/>
    <n v="653"/>
    <s v="Kylie Minogue"/>
    <n v="1000"/>
    <n v="57386369"/>
    <s v="Drama|Musical|Romance"/>
    <s v="Jim Broadbent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x v="32"/>
    <n v="2.35"/>
    <n v="10000"/>
  </r>
  <r>
    <x v="358"/>
    <n v="98"/>
    <n v="89"/>
    <n v="17"/>
    <n v="303"/>
    <s v="Teri Polo"/>
    <n v="12000"/>
    <n v="45207112"/>
    <s v="Crime|Mystery|Thriller"/>
    <s v="Steve Buscemi"/>
    <s v="Domestic DisturbanceÂ 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x v="33"/>
    <n v="2.35"/>
    <n v="361"/>
  </r>
  <r>
    <x v="401"/>
    <n v="391"/>
    <n v="123"/>
    <n v="108"/>
    <n v="3000"/>
    <s v="Benedict Cumberbatch"/>
    <n v="40000"/>
    <n v="62563543"/>
    <s v="Biography|Crime|Drama"/>
    <s v="Johnny Depp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x v="15"/>
    <n v="2.35"/>
    <n v="44000"/>
  </r>
  <r>
    <x v="309"/>
    <n v="279"/>
    <n v="135"/>
    <n v="16000"/>
    <n v="310"/>
    <s v="Chris Bauer"/>
    <n v="23000"/>
    <n v="33574332"/>
    <s v="Drama|History|War"/>
    <s v="Paul Walker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x v="1"/>
    <n v="2.35"/>
    <n v="0"/>
  </r>
  <r>
    <x v="258"/>
    <n v="216"/>
    <n v="118"/>
    <n v="473"/>
    <n v="963"/>
    <s v="Leslie Bibb"/>
    <n v="18000"/>
    <n v="73343413"/>
    <s v="Crime|Drama|Thriller"/>
    <s v="Gerard Butler"/>
    <s v="Law Abiding CitizenÂ 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x v="37"/>
    <n v="2.35"/>
    <n v="21000"/>
  </r>
  <r>
    <x v="402"/>
    <n v="250"/>
    <n v="189"/>
    <n v="0"/>
    <n v="1000"/>
    <s v="Rosario Dawson"/>
    <n v="16000"/>
    <n v="25031037"/>
    <s v="Action|Horror|Thriller"/>
    <s v="Quentin Tarantino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x v="32"/>
    <n v="2.35"/>
    <n v="0"/>
  </r>
  <r>
    <x v="237"/>
    <n v="78"/>
    <n v="172"/>
    <n v="438"/>
    <n v="466"/>
    <s v="Kimberly Elise"/>
    <n v="852"/>
    <n v="22843047"/>
    <s v="Drama|History|Horror"/>
    <s v="Oprah Winfrey"/>
    <s v="BelovedÂ 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x v="18"/>
    <n v="1.85"/>
    <n v="853"/>
  </r>
  <r>
    <x v="403"/>
    <n v="106"/>
    <n v="124"/>
    <n v="161"/>
    <n v="681"/>
    <s v="Robert Duvall"/>
    <n v="21000"/>
    <n v="5755286"/>
    <s v="Drama|Romance|Sport"/>
    <s v="Robert Downey Jr.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x v="18"/>
    <n v="2.35"/>
    <n v="672"/>
  </r>
  <r>
    <x v="36"/>
    <n v="194"/>
    <n v="141"/>
    <n v="14000"/>
    <n v="3000"/>
    <s v="Tom Hanks"/>
    <n v="29000"/>
    <n v="164435221"/>
    <s v="Biography|Crime|Drama"/>
    <s v="Leonardo DiCaprio"/>
    <s v="Catch Me If You CanÂ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x v="25"/>
    <n v="1.85"/>
    <n v="15000"/>
  </r>
  <r>
    <x v="202"/>
    <n v="558"/>
    <n v="157"/>
    <n v="0"/>
    <n v="304"/>
    <s v="Harold Perrineau"/>
    <n v="1000"/>
    <n v="95720716"/>
    <s v="Drama|History|Thriller"/>
    <s v="Jennifer Ehle"/>
    <s v="Zero Dark ThirtyÂ 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x v="37"/>
    <n v="1.85"/>
    <n v="39000"/>
  </r>
  <r>
    <x v="113"/>
    <n v="183"/>
    <n v="106"/>
    <n v="235"/>
    <n v="931"/>
    <s v="John Michael Higgins"/>
    <n v="4000"/>
    <n v="118683135"/>
    <s v="Comedy|Drama|Romance"/>
    <s v="Jon Favreau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x v="27"/>
    <n v="1.85"/>
    <n v="0"/>
  </r>
  <r>
    <x v="404"/>
    <n v="238"/>
    <n v="108"/>
    <n v="58"/>
    <n v="838"/>
    <s v="Meryl Streep"/>
    <n v="14000"/>
    <n v="143704210"/>
    <s v="Comedy|Family|Musical|Romance"/>
    <s v="Colin Firth"/>
    <s v="Mamma Mia!Â 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x v="22"/>
    <n v="2.35"/>
    <n v="10000"/>
  </r>
  <r>
    <x v="277"/>
    <n v="186"/>
    <n v="125"/>
    <n v="0"/>
    <n v="11000"/>
    <s v="Taylor Lautner"/>
    <n v="14000"/>
    <n v="110476776"/>
    <s v="Comedy|Romance"/>
    <s v="Bradley Cooper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x v="20"/>
    <n v="1.85"/>
    <n v="9000"/>
  </r>
  <r>
    <x v="405"/>
    <n v="144"/>
    <n v="107"/>
    <n v="422"/>
    <n v="379"/>
    <s v="Jessica Simpson"/>
    <n v="631"/>
    <n v="80270227"/>
    <s v="Action|Adventure|Comedy"/>
    <s v="Alice Greczyn"/>
    <s v="The Dukes of HazzardÂ 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x v="36"/>
    <n v="2.35"/>
    <n v="0"/>
  </r>
  <r>
    <x v="406"/>
    <n v="156"/>
    <n v="215"/>
    <n v="0"/>
    <n v="463"/>
    <s v="Miranda Otto"/>
    <n v="648"/>
    <n v="36385763"/>
    <s v="Drama|War"/>
    <s v="Nick Stahl"/>
    <s v="The Thin Red LineÂ 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x v="32"/>
    <n v="2.35"/>
    <n v="0"/>
  </r>
  <r>
    <x v="407"/>
    <n v="215"/>
    <n v="118"/>
    <n v="71"/>
    <n v="634"/>
    <s v="Olivia Wilde"/>
    <n v="16000"/>
    <n v="37035845"/>
    <s v="Comedy|Fantasy"/>
    <s v="Ryan Reynolds"/>
    <s v="The Change-UpÂ 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x v="21"/>
    <n v="2.35"/>
    <n v="13000"/>
  </r>
  <r>
    <x v="408"/>
    <n v="140"/>
    <n v="118"/>
    <n v="869"/>
    <n v="21"/>
    <s v="Gerry Becker"/>
    <n v="134"/>
    <n v="34580635"/>
    <s v="Biography|Comedy|Drama"/>
    <s v="Matt Price"/>
    <s v="Man on the MoonÂ 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x v="37"/>
    <n v="2.35"/>
    <n v="0"/>
  </r>
  <r>
    <x v="46"/>
    <n v="133"/>
    <n v="178"/>
    <n v="17000"/>
    <n v="574"/>
    <s v="Don Rickles"/>
    <n v="22000"/>
    <n v="42438300"/>
    <s v="Biography|Crime|Drama"/>
    <s v="Robert De Niro"/>
    <s v="CasinoÂ 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x v="17"/>
    <n v="2.35"/>
    <n v="11000"/>
  </r>
  <r>
    <x v="409"/>
    <n v="203"/>
    <n v="92"/>
    <n v="180"/>
    <n v="75"/>
    <s v="Amber Rose Revah"/>
    <n v="211"/>
    <n v="23324666"/>
    <s v="Action|Thriller"/>
    <s v="Kasia Smutniak"/>
    <s v="From Paris with LoveÂ 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x v="11"/>
    <n v="2.35"/>
    <n v="0"/>
  </r>
  <r>
    <x v="410"/>
    <n v="127"/>
    <n v="104"/>
    <n v="13"/>
    <n v="343"/>
    <s v="Mako"/>
    <n v="961"/>
    <n v="23020488"/>
    <s v="Action|Comedy|Fantasy"/>
    <s v="Jaime King"/>
    <s v="Bulletproof MonkÂ 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x v="33"/>
    <n v="2.35"/>
    <n v="846"/>
  </r>
  <r>
    <x v="291"/>
    <n v="155"/>
    <n v="116"/>
    <n v="101"/>
    <n v="79"/>
    <s v="Tony Cox"/>
    <n v="889"/>
    <n v="90567722"/>
    <s v="Comedy"/>
    <s v="Robert Forster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x v="11"/>
    <n v="1.85"/>
    <n v="0"/>
  </r>
  <r>
    <x v="411"/>
    <n v="98"/>
    <n v="90"/>
    <n v="176"/>
    <n v="523"/>
    <s v="Wanda Sykes"/>
    <n v="677"/>
    <n v="72601713"/>
    <s v="Animation|Comedy|Family"/>
    <s v="Rob Paulsen"/>
    <s v="BarnyardÂ 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x v="23"/>
    <n v="1.85"/>
    <n v="605"/>
  </r>
  <r>
    <x v="17"/>
    <n v="299"/>
    <n v="130"/>
    <n v="129"/>
    <n v="12000"/>
    <s v="Kristen Stewart"/>
    <n v="21000"/>
    <n v="296623634"/>
    <s v="Adventure|Drama|Fantasy|Romance"/>
    <s v="Robert Pattinson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x v="50"/>
    <n v="2.35"/>
    <n v="13000"/>
  </r>
  <r>
    <x v="11"/>
    <n v="212"/>
    <n v="90"/>
    <n v="80"/>
    <n v="21"/>
    <s v="Chris Miller"/>
    <n v="145"/>
    <n v="267652016"/>
    <s v="Adventure|Animation|Comedy|Family|Fantasy"/>
    <s v="Kathleen Freeman"/>
    <s v="ShrekÂ 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x v="0"/>
    <n v="1.85"/>
    <n v="0"/>
  </r>
  <r>
    <x v="412"/>
    <n v="413"/>
    <n v="106"/>
    <n v="53"/>
    <n v="593"/>
    <s v="Michael Kelly"/>
    <n v="13000"/>
    <n v="62453315"/>
    <s v="Romance|Sci-Fi|Thriller"/>
    <s v="Matt Damon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x v="1"/>
    <n v="1.85"/>
    <n v="36000"/>
  </r>
  <r>
    <x v="51"/>
    <n v="67"/>
    <n v="155"/>
    <n v="58"/>
    <n v="720"/>
    <s v="Morgan Freeman"/>
    <n v="25000"/>
    <n v="165500000"/>
    <s v="Action|Adventure|Drama|Romance"/>
    <s v="Alan Rickman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x v="7"/>
    <n v="1.85"/>
    <n v="0"/>
  </r>
  <r>
    <x v="280"/>
    <n v="109"/>
    <n v="139"/>
    <n v="488"/>
    <n v="597"/>
    <s v="Kelly Preston"/>
    <n v="10000"/>
    <n v="153620822"/>
    <s v="Comedy|Drama|Romance|Sport"/>
    <s v="Tom Cruise"/>
    <s v="Jerry MaguireÂ 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x v="10"/>
    <n v="1.85"/>
    <n v="0"/>
  </r>
  <r>
    <x v="298"/>
    <n v="457"/>
    <n v="112"/>
    <n v="3000"/>
    <n v="1000"/>
    <s v="Seth MacFarlane"/>
    <n v="15000"/>
    <n v="218628680"/>
    <s v="Comedy|Fantasy"/>
    <s v="Mila Kunis"/>
    <s v="TedÂ 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x v="15"/>
    <n v="1.85"/>
    <n v="74000"/>
  </r>
  <r>
    <x v="134"/>
    <n v="156"/>
    <n v="139"/>
    <n v="274"/>
    <n v="285"/>
    <s v="Yeardley Smith"/>
    <n v="625"/>
    <n v="147637474"/>
    <s v="Comedy|Drama|Romance"/>
    <s v="Lupe Ontiveros"/>
    <s v="As Good as It GetsÂ 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x v="16"/>
    <n v="1.85"/>
    <n v="11000"/>
  </r>
  <r>
    <x v="49"/>
    <n v="55"/>
    <n v="115"/>
    <n v="293"/>
    <n v="878"/>
    <s v="Philip Seymour Hoffman"/>
    <n v="49000"/>
    <n v="135014968"/>
    <s v="Biography|Comedy|Drama|Romance"/>
    <s v="Robin Williams"/>
    <s v="Patch AdamsÂ 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x v="9"/>
    <n v="2.35"/>
    <n v="0"/>
  </r>
  <r>
    <x v="158"/>
    <n v="272"/>
    <n v="143"/>
    <n v="285"/>
    <n v="7000"/>
    <s v="Will Ferrell"/>
    <n v="11000"/>
    <n v="2175312"/>
    <s v="Comedy"/>
    <s v="Harrison Ford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x v="22"/>
    <n v="2.35"/>
    <n v="41000"/>
  </r>
  <r>
    <x v="240"/>
    <n v="117"/>
    <n v="96"/>
    <n v="65"/>
    <n v="828"/>
    <s v="Adam Sandler"/>
    <n v="12000"/>
    <n v="126203320"/>
    <s v="Comedy|Romance"/>
    <s v="Steve Buscemi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x v="27"/>
    <n v="1.85"/>
    <n v="0"/>
  </r>
  <r>
    <x v="32"/>
    <n v="539"/>
    <n v="112"/>
    <n v="14000"/>
    <n v="417"/>
    <s v="AJ Michalka"/>
    <n v="1000"/>
    <n v="126975169"/>
    <s v="Mystery|Sci-Fi|Thriller"/>
    <s v="Joel Courtney"/>
    <s v="Super 8Â 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x v="1"/>
    <n v="2.35"/>
    <n v="37000"/>
  </r>
  <r>
    <x v="143"/>
    <n v="169"/>
    <n v="131"/>
    <n v="0"/>
    <n v="658"/>
    <s v="Albert Finney"/>
    <n v="8000"/>
    <n v="125548685"/>
    <s v="Biography|Drama"/>
    <s v="Julia Roberts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x v="10"/>
    <n v="1.85"/>
    <n v="0"/>
  </r>
  <r>
    <x v="354"/>
    <n v="140"/>
    <n v="116"/>
    <n v="80"/>
    <n v="651"/>
    <s v="Adam Goldberg"/>
    <n v="11000"/>
    <n v="105807520"/>
    <s v="Comedy|Romance"/>
    <s v="Matthew McConaughey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x v="21"/>
    <n v="1.85"/>
    <n v="0"/>
  </r>
  <r>
    <x v="192"/>
    <n v="330"/>
    <n v="112"/>
    <n v="97"/>
    <n v="584"/>
    <s v="Craig Roberts"/>
    <n v="17000"/>
    <n v="191616238"/>
    <s v="Action|Comedy|Crime"/>
    <s v="Channing Tatum"/>
    <s v="22 Jump StreetÂ 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x v="1"/>
    <n v="2.35"/>
    <n v="24000"/>
  </r>
  <r>
    <x v="413"/>
    <n v="120"/>
    <n v="123"/>
    <n v="277"/>
    <n v="4000"/>
    <s v="Tom Cruise"/>
    <n v="11000"/>
    <n v="105264608"/>
    <s v="Drama|Fantasy|Horror"/>
    <s v="Brad Pitt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x v="32"/>
    <n v="1.85"/>
    <n v="11000"/>
  </r>
  <r>
    <x v="113"/>
    <n v="190"/>
    <n v="104"/>
    <n v="235"/>
    <n v="1000"/>
    <s v="Zooey Deschanel"/>
    <n v="14000"/>
    <n v="97680195"/>
    <s v="Comedy|Romance"/>
    <s v="Bradley Cooper"/>
    <s v="Yes ManÂ 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x v="2"/>
    <n v="2.35"/>
    <n v="0"/>
  </r>
  <r>
    <x v="414"/>
    <n v="177"/>
    <n v="107"/>
    <n v="43"/>
    <n v="569"/>
    <s v="Thomas Kretschmann"/>
    <n v="12000"/>
    <n v="126088877"/>
    <s v="Action|Comedy|Crime"/>
    <s v="Dwayne Johnson"/>
    <s v="Central IntelligenceÂ 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x v="13"/>
    <n v="2.35"/>
    <n v="10000"/>
  </r>
  <r>
    <x v="120"/>
    <n v="65"/>
    <n v="124"/>
    <n v="0"/>
    <n v="701"/>
    <s v="Liam Aiken"/>
    <n v="8000"/>
    <n v="91030827"/>
    <s v="Comedy|Drama"/>
    <s v="Julia Roberts"/>
    <s v="StepmomÂ 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x v="9"/>
    <n v="2.35"/>
    <n v="0"/>
  </r>
  <r>
    <x v="375"/>
    <n v="145"/>
    <n v="96"/>
    <n v="51"/>
    <n v="322"/>
    <s v="Linda Cardellini"/>
    <n v="8000"/>
    <n v="150315155"/>
    <s v="Comedy|Family"/>
    <s v="Will Ferrell"/>
    <s v="Daddy's HomeÂ 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x v="8"/>
    <n v="1.85"/>
    <n v="13000"/>
  </r>
  <r>
    <x v="12"/>
    <n v="321"/>
    <n v="125"/>
    <n v="252"/>
    <n v="10000"/>
    <s v="Meryl Streep"/>
    <n v="40000"/>
    <n v="127997349"/>
    <s v="Adventure|Comedy|Drama|Fantasy|Musical"/>
    <s v="Johnny Depp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x v="19"/>
    <n v="2.39"/>
    <n v="90000"/>
  </r>
  <r>
    <x v="415"/>
    <n v="230"/>
    <n v="129"/>
    <n v="0"/>
    <n v="277"/>
    <s v="James Ransone"/>
    <n v="18000"/>
    <n v="88504640"/>
    <s v="Crime|Drama|Mystery|Thriller"/>
    <s v="Denzel Washington"/>
    <s v="Inside ManÂ 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x v="32"/>
    <n v="2.35"/>
    <n v="0"/>
  </r>
  <r>
    <x v="416"/>
    <n v="143"/>
    <n v="90"/>
    <n v="241"/>
    <n v="416"/>
    <s v="Deborah Kara Unger"/>
    <n v="1000"/>
    <n v="81517441"/>
    <s v="Action|Crime|Drama|Thriller"/>
    <s v="Bill Duke"/>
    <s v="PaybackÂ 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x v="1"/>
    <n v="2.35"/>
    <n v="0"/>
  </r>
  <r>
    <x v="417"/>
    <n v="55"/>
    <n v="109"/>
    <n v="155"/>
    <n v="293"/>
    <s v="Joe Don Baker"/>
    <n v="426"/>
    <n v="81022333"/>
    <s v="Action|Adventure|Mystery|Sci-Fi"/>
    <s v="Dylan Walsh"/>
    <s v="CongoÂ 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x v="39"/>
    <n v="1.85"/>
    <n v="0"/>
  </r>
  <r>
    <x v="100"/>
    <n v="279"/>
    <n v="121"/>
    <n v="295"/>
    <n v="329"/>
    <s v="Ben Mendelsohn"/>
    <n v="12000"/>
    <n v="79948113"/>
    <s v="Drama|Mystery|Sci-Fi|Thriller"/>
    <s v="Nicolas Cage"/>
    <s v="KnowingÂ 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x v="4"/>
    <n v="2.35"/>
    <n v="0"/>
  </r>
  <r>
    <x v="384"/>
    <n v="143"/>
    <n v="95"/>
    <n v="9"/>
    <n v="11000"/>
    <s v="Matthew McConaughey"/>
    <n v="14000"/>
    <n v="88658172"/>
    <s v="Comedy|Romance"/>
    <s v="Bradley Cooper"/>
    <s v="Failure to LaunchÂ 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x v="23"/>
    <n v="2.35"/>
    <n v="2000"/>
  </r>
  <r>
    <x v="313"/>
    <n v="310"/>
    <n v="118"/>
    <n v="43"/>
    <n v="7000"/>
    <s v="Emma Stone"/>
    <n v="33000"/>
    <n v="84244877"/>
    <s v="Comedy|Drama|Romance"/>
    <s v="Ryan Gosling"/>
    <s v="Crazy, Stupid, Love.Â 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x v="37"/>
    <n v="2.39"/>
    <n v="44000"/>
  </r>
  <r>
    <x v="418"/>
    <n v="116"/>
    <n v="80"/>
    <n v="12"/>
    <n v="58"/>
    <s v="Mark Christopher Lawrence"/>
    <n v="13000"/>
    <n v="75367693"/>
    <s v="Animation|Comedy|Family|Fantasy"/>
    <s v="Bill Murray"/>
    <s v="GarfieldÂ 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x v="39"/>
    <n v="1.85"/>
    <n v="795"/>
  </r>
  <r>
    <x v="419"/>
    <n v="105"/>
    <n v="99"/>
    <n v="148"/>
    <n v="660"/>
    <s v="Cheech Marin"/>
    <n v="2000"/>
    <n v="73701902"/>
    <s v="Comedy|Family"/>
    <s v="Jamie Lee Curtis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x v="31"/>
    <n v="2.35"/>
    <n v="0"/>
  </r>
  <r>
    <x v="420"/>
    <n v="419"/>
    <n v="133"/>
    <n v="152"/>
    <n v="11000"/>
    <s v="Robin Wright"/>
    <n v="22000"/>
    <n v="75605492"/>
    <s v="Biography|Drama|Sport"/>
    <s v="Philip Seymour Hoffman"/>
    <s v="MoneyballÂ 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x v="32"/>
    <n v="1.85"/>
    <n v="27000"/>
  </r>
  <r>
    <x v="68"/>
    <n v="64"/>
    <n v="127"/>
    <n v="249"/>
    <n v="808"/>
    <s v="Morgan Freeman"/>
    <n v="18000"/>
    <n v="67823573"/>
    <s v="Action|Drama|Thriller"/>
    <s v="Kevin Spacey"/>
    <s v="OutbreakÂ 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x v="13"/>
    <n v="1.85"/>
    <n v="0"/>
  </r>
  <r>
    <x v="421"/>
    <n v="359"/>
    <n v="106"/>
    <n v="174"/>
    <n v="660"/>
    <s v="Nate Parker"/>
    <n v="14000"/>
    <n v="91439400"/>
    <s v="Action|Mystery|Thriller"/>
    <s v="Liam Neeson"/>
    <s v="Non-StopÂ 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x v="15"/>
    <n v="2.35"/>
    <n v="24000"/>
  </r>
  <r>
    <x v="422"/>
    <n v="166"/>
    <n v="98"/>
    <n v="99"/>
    <n v="433"/>
    <s v="Billy Brown"/>
    <n v="12000"/>
    <n v="67128202"/>
    <s v="Action|Adventure|Family|Fantasy|Sci-Fi|Thriller"/>
    <s v="Dwayne Johnson"/>
    <s v="Race to Witch MountainÂ 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x v="20"/>
    <n v="2.35"/>
    <n v="0"/>
  </r>
  <r>
    <x v="423"/>
    <n v="525"/>
    <n v="132"/>
    <n v="160"/>
    <n v="443"/>
    <s v="Eddie Marsan"/>
    <n v="20000"/>
    <n v="70496802"/>
    <s v="Action|Drama|Thriller"/>
    <s v="Natalie Portman"/>
    <s v="V for VendettaÂ 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x v="17"/>
    <n v="2.35"/>
    <n v="48000"/>
  </r>
  <r>
    <x v="407"/>
    <n v="165"/>
    <n v="114"/>
    <n v="71"/>
    <n v="55"/>
    <s v="Anna-Louise Plowman"/>
    <n v="154"/>
    <n v="60470220"/>
    <s v="Action|Adventure|Comedy"/>
    <s v="Fann Wong"/>
    <s v="Shanghai KnightsÂ 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x v="4"/>
    <n v="2.35"/>
    <n v="955"/>
  </r>
  <r>
    <x v="424"/>
    <n v="87"/>
    <n v="78"/>
    <n v="5"/>
    <n v="1000"/>
    <s v="Frank Welker"/>
    <n v="8000"/>
    <n v="58336565"/>
    <s v="Adventure|Animation|Comedy|Family"/>
    <s v="Will Ferrell"/>
    <s v="Curious GeorgeÂ 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x v="13"/>
    <n v="1.85"/>
    <n v="624"/>
  </r>
  <r>
    <x v="425"/>
    <n v="117"/>
    <n v="101"/>
    <n v="23"/>
    <n v="541"/>
    <s v="Thomas Lennon"/>
    <n v="660"/>
    <n v="66002004"/>
    <s v="Adventure|Comedy|Family|Fantasy|Romance|Sport"/>
    <s v="Scoot McNairy"/>
    <s v="Herbie Fully LoadedÂ 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x v="54"/>
    <n v="1.85"/>
    <n v="1000"/>
  </r>
  <r>
    <x v="426"/>
    <n v="113"/>
    <n v="113"/>
    <n v="39"/>
    <n v="477"/>
    <s v="Jennifer Esposito"/>
    <n v="1000"/>
    <n v="54997476"/>
    <s v="Crime|Drama|Mystery|Thriller"/>
    <s v="Oliver Platt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x v="22"/>
    <n v="2.35"/>
    <n v="970"/>
  </r>
  <r>
    <x v="427"/>
    <n v="349"/>
    <n v="98"/>
    <n v="75"/>
    <n v="467"/>
    <s v="Derek Mears"/>
    <n v="10000"/>
    <n v="55682070"/>
    <s v="Action|Fantasy|Horror"/>
    <s v="Jeremy Renner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x v="8"/>
    <n v="2.35"/>
    <n v="45000"/>
  </r>
  <r>
    <x v="428"/>
    <n v="152"/>
    <n v="124"/>
    <n v="213"/>
    <n v="372"/>
    <s v="Erik Per Sullivan"/>
    <n v="838"/>
    <n v="52752475"/>
    <s v="Drama|Thriller"/>
    <s v="Olivier Martinez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x v="9"/>
    <n v="1.85"/>
    <n v="0"/>
  </r>
  <r>
    <x v="227"/>
    <n v="288"/>
    <n v="109"/>
    <n v="154"/>
    <n v="144"/>
    <s v="Emily Wickersham"/>
    <n v="15000"/>
    <n v="55092830"/>
    <s v="Action|Adventure|Sci-Fi|Thriller"/>
    <s v="Alex Pettyfer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x v="8"/>
    <n v="1.85"/>
    <n v="27000"/>
  </r>
  <r>
    <x v="429"/>
    <n v="358"/>
    <n v="128"/>
    <n v="79"/>
    <n v="414"/>
    <s v="Amr Waked"/>
    <n v="13000"/>
    <n v="50815288"/>
    <s v="Drama|Thriller"/>
    <s v="Matt Damon"/>
    <s v="SyrianaÂ 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x v="15"/>
    <n v="2.35"/>
    <n v="0"/>
  </r>
  <r>
    <x v="25"/>
    <n v="204"/>
    <n v="144"/>
    <n v="0"/>
    <n v="681"/>
    <s v="James Badge Dale"/>
    <n v="769"/>
    <n v="52822418"/>
    <s v="Action|Drama|Thriller|War"/>
    <s v="Toby Stephens"/>
    <s v="13 HoursÂ 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x v="37"/>
    <n v="2.35"/>
    <n v="44000"/>
  </r>
  <r>
    <x v="430"/>
    <n v="156"/>
    <n v="95"/>
    <n v="34"/>
    <n v="679"/>
    <s v="Hector Elizondo"/>
    <n v="17000"/>
    <n v="50150619"/>
    <s v="Adventure|Animation|Comedy|Family|Fantasy|Romance"/>
    <s v="Channing Tatum"/>
    <s v="The Book of LifeÂ 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x v="10"/>
    <n v="2.35"/>
    <n v="18000"/>
  </r>
  <r>
    <x v="431"/>
    <n v="171"/>
    <n v="105"/>
    <n v="12"/>
    <n v="935"/>
    <s v="Harrison Ford"/>
    <n v="87000"/>
    <n v="48745150"/>
    <s v="Crime|Thriller"/>
    <s v="Jimmy Bennett"/>
    <s v="FirewallÂ 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x v="27"/>
    <n v="2.35"/>
    <n v="773"/>
  </r>
  <r>
    <x v="309"/>
    <n v="76"/>
    <n v="121"/>
    <n v="16000"/>
    <n v="826"/>
    <s v="Mark Margolis"/>
    <n v="16000"/>
    <n v="50007168"/>
    <s v="Action|Crime|Drama|Thriller"/>
    <s v="Clint Eastwood"/>
    <s v="Absolute PowerÂ 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x v="9"/>
    <n v="2.35"/>
    <n v="1000"/>
  </r>
  <r>
    <x v="16"/>
    <n v="97"/>
    <n v="125"/>
    <n v="0"/>
    <n v="957"/>
    <s v="Demi Moore"/>
    <n v="10000"/>
    <n v="48154732"/>
    <s v="Action|Drama|War"/>
    <s v="Viggo Mortensen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x v="27"/>
    <n v="2.35"/>
    <n v="2000"/>
  </r>
  <r>
    <x v="64"/>
    <n v="157"/>
    <n v="129"/>
    <n v="21000"/>
    <n v="283"/>
    <s v="Armin Mueller-Stahl"/>
    <n v="495"/>
    <n v="48265581"/>
    <s v="Drama|Mystery|Thriller"/>
    <s v="Deborah Kara Unger"/>
    <s v="The GameÂ 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x v="5"/>
    <n v="2.35"/>
    <n v="25000"/>
  </r>
  <r>
    <x v="432"/>
    <n v="267"/>
    <n v="132"/>
    <n v="50"/>
    <n v="368"/>
    <s v="Deborah Kara Unger"/>
    <n v="992"/>
    <n v="46982632"/>
    <s v="Adventure|Horror|Mystery"/>
    <s v="Radha Mitchell"/>
    <s v="Silent HillÂ 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x v="13"/>
    <n v="2.35"/>
    <n v="0"/>
  </r>
  <r>
    <x v="433"/>
    <n v="118"/>
    <n v="118"/>
    <n v="41"/>
    <n v="585"/>
    <s v="Jon Favreau"/>
    <n v="18000"/>
    <n v="44737059"/>
    <s v="Comedy|Sport"/>
    <s v="Keanu Reeves"/>
    <s v="The ReplacementsÂ 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x v="11"/>
    <n v="1.85"/>
    <n v="0"/>
  </r>
  <r>
    <x v="434"/>
    <n v="291"/>
    <n v="113"/>
    <n v="22"/>
    <n v="1000"/>
    <s v="Dania Ramirez"/>
    <n v="3000"/>
    <n v="56724080"/>
    <s v="Comedy"/>
    <s v="Alyson Hannigan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x v="9"/>
    <n v="1.85"/>
    <n v="39000"/>
  </r>
  <r>
    <x v="258"/>
    <n v="68"/>
    <n v="140"/>
    <n v="473"/>
    <n v="294"/>
    <s v="Michael Cudlitz"/>
    <n v="18000"/>
    <n v="44484065"/>
    <s v="Action|Crime|Drama|Mystery|Thriller"/>
    <s v="Kevin Spacey"/>
    <s v="The NegotiatorÂ 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x v="10"/>
    <n v="2.35"/>
    <n v="3000"/>
  </r>
  <r>
    <x v="435"/>
    <n v="228"/>
    <n v="89"/>
    <n v="77"/>
    <n v="159"/>
    <s v="Alycia Debnam-Carey"/>
    <n v="490"/>
    <n v="47553512"/>
    <s v="Action|Thriller"/>
    <s v="Matt Walsh"/>
    <s v="Into the StormÂ 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x v="27"/>
    <n v="1.85"/>
    <n v="15000"/>
  </r>
  <r>
    <x v="436"/>
    <n v="36"/>
    <n v="104"/>
    <n v="644"/>
    <n v="174"/>
    <s v="Jon Tenney"/>
    <n v="437"/>
    <n v="42610000"/>
    <s v="Action|Comedy|Crime|Thriller"/>
    <s v="Louis Lombardi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x v="33"/>
    <n v="1.85"/>
    <n v="669"/>
  </r>
  <r>
    <x v="244"/>
    <n v="105"/>
    <n v="106"/>
    <n v="287"/>
    <n v="767"/>
    <s v="Robert Picardo"/>
    <n v="16000"/>
    <n v="41482207"/>
    <s v="Comedy|Fantasy|Horror"/>
    <s v="Christopher Lee"/>
    <s v="Gremlins 2: The New BatchÂ 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x v="22"/>
    <n v="1.85"/>
    <n v="0"/>
  </r>
  <r>
    <x v="407"/>
    <n v="276"/>
    <n v="141"/>
    <n v="71"/>
    <n v="3000"/>
    <s v="Robert Duvall"/>
    <n v="21000"/>
    <n v="47105085"/>
    <s v="Crime|Drama"/>
    <s v="Robert Downey Jr."/>
    <s v="The JudgeÂ 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x v="37"/>
    <n v="2.35"/>
    <n v="47000"/>
  </r>
  <r>
    <x v="224"/>
    <n v="93"/>
    <n v="124"/>
    <n v="75"/>
    <n v="258"/>
    <s v="Holt McCallany"/>
    <n v="294"/>
    <n v="41256277"/>
    <s v="Action|Thriller"/>
    <s v="Armin Mueller-Stahl"/>
    <s v="The PeacemakerÂ 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x v="18"/>
    <n v="2.35"/>
    <n v="0"/>
  </r>
  <r>
    <x v="437"/>
    <n v="191"/>
    <n v="98"/>
    <n v="38"/>
    <n v="706"/>
    <s v="Thomas Kretschmann"/>
    <n v="14000"/>
    <n v="50740078"/>
    <s v="Action|Horror|Sci-Fi|Thriller"/>
    <s v="Milla Jovovich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x v="4"/>
    <n v="2.35"/>
    <n v="0"/>
  </r>
  <r>
    <x v="438"/>
    <n v="143"/>
    <n v="108"/>
    <n v="17"/>
    <n v="186"/>
    <s v="Jim Broadbent"/>
    <n v="14000"/>
    <n v="40203020"/>
    <s v="Comedy|Drama|Romance"/>
    <s v="Colin Firth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x v="18"/>
    <n v="2.35"/>
    <n v="0"/>
  </r>
  <r>
    <x v="439"/>
    <n v="124"/>
    <n v="114"/>
    <n v="73"/>
    <n v="323"/>
    <s v="Sanaa Lathan"/>
    <n v="18000"/>
    <n v="40905277"/>
    <s v="Crime|Drama|Romance|Thriller"/>
    <s v="Denzel Washington"/>
    <s v="Out of TimeÂ 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x v="11"/>
    <n v="2.35"/>
    <n v="1000"/>
  </r>
  <r>
    <x v="440"/>
    <n v="47"/>
    <n v="101"/>
    <n v="0"/>
    <n v="158"/>
    <s v="Joan Chen"/>
    <n v="854"/>
    <n v="38590500"/>
    <s v="Action|Adventure|Thriller"/>
    <s v="Mike Starr"/>
    <s v="On Deadly GroundÂ 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x v="45"/>
    <n v="2.35"/>
    <n v="812"/>
  </r>
  <r>
    <x v="402"/>
    <n v="66"/>
    <n v="93"/>
    <n v="0"/>
    <n v="717"/>
    <s v="Kristin Davis"/>
    <n v="12000"/>
    <n v="39177541"/>
    <s v="Action|Adventure|Family|Fantasy"/>
    <s v="Taylor Lautner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x v="58"/>
    <n v="1.85"/>
    <n v="0"/>
  </r>
  <r>
    <x v="441"/>
    <n v="118"/>
    <n v="119"/>
    <n v="0"/>
    <n v="39"/>
    <s v="Virginie Ledoyen"/>
    <n v="29000"/>
    <n v="39778599"/>
    <s v="Adventure|Drama|Thriller"/>
    <s v="Leonardo DiCaprio"/>
    <s v="The BeachÂ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x v="13"/>
    <n v="2.35"/>
    <n v="0"/>
  </r>
  <r>
    <x v="277"/>
    <n v="93"/>
    <n v="119"/>
    <n v="0"/>
    <n v="434"/>
    <s v="Felicity Huffman"/>
    <n v="627"/>
    <n v="37486138"/>
    <s v="Comedy|Drama|Romance"/>
    <s v="Amber Valletta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x v="19"/>
    <n v="1.85"/>
    <n v="718"/>
  </r>
  <r>
    <x v="423"/>
    <n v="235"/>
    <n v="99"/>
    <n v="160"/>
    <n v="72"/>
    <s v="Ben Miles"/>
    <n v="330"/>
    <n v="38105077"/>
    <s v="Action|Crime|Thriller"/>
    <s v="ShÃ´ Kosugi"/>
    <s v="Ninja AssassinÂ 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x v="21"/>
    <n v="2.35"/>
    <n v="0"/>
  </r>
  <r>
    <x v="4"/>
    <n v="113"/>
    <n v="137"/>
    <n v="0"/>
    <n v="432"/>
    <s v="Kelly Preston"/>
    <n v="24000"/>
    <n v="35168395"/>
    <s v="Drama|Romance|Sport"/>
    <s v="J.K. Simmons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x v="11"/>
    <n v="2.35"/>
    <n v="0"/>
  </r>
  <r>
    <x v="442"/>
    <n v="51"/>
    <n v="117"/>
    <n v="31"/>
    <n v="210"/>
    <s v="Rumer Willis"/>
    <n v="2000"/>
    <n v="32800000"/>
    <s v="Comedy|Crime|Drama|Thriller"/>
    <s v="Demi Moore"/>
    <s v="StripteaseÂ 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x v="43"/>
    <n v="1.85"/>
    <n v="877"/>
  </r>
  <r>
    <x v="384"/>
    <n v="98"/>
    <n v="87"/>
    <n v="9"/>
    <n v="1000"/>
    <s v="Judy Greer"/>
    <n v="15000"/>
    <n v="33643461"/>
    <s v="Comedy|Family"/>
    <s v="Emma Stone"/>
    <s v="MarmadukeÂ 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x v="38"/>
    <n v="2.35"/>
    <n v="0"/>
  </r>
  <r>
    <x v="309"/>
    <n v="315"/>
    <n v="129"/>
    <n v="16000"/>
    <n v="447"/>
    <s v="Jay Mohr"/>
    <n v="13000"/>
    <n v="32741596"/>
    <s v="Drama|Fantasy"/>
    <s v="Matt Damon"/>
    <s v="HereafterÂ 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x v="11"/>
    <n v="2.35"/>
    <n v="16000"/>
  </r>
  <r>
    <x v="443"/>
    <n v="136"/>
    <n v="115"/>
    <n v="58"/>
    <n v="401"/>
    <s v="Chris Penn"/>
    <n v="33000"/>
    <n v="31874869"/>
    <s v="Crime|Mystery|Thriller"/>
    <s v="Ryan Gosling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x v="8"/>
    <n v="1.85"/>
    <n v="0"/>
  </r>
  <r>
    <x v="101"/>
    <n v="61"/>
    <n v="132"/>
    <n v="503"/>
    <n v="282"/>
    <s v="Sylvester Stallone"/>
    <n v="45000"/>
    <n v="30306268"/>
    <s v="Action|Crime|Thriller"/>
    <s v="Muse Watson"/>
    <s v="AssassinsÂ 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x v="22"/>
    <n v="1.85"/>
    <n v="0"/>
  </r>
  <r>
    <x v="444"/>
    <n v="209"/>
    <n v="131"/>
    <n v="73"/>
    <n v="163"/>
    <s v="Stephen Walters"/>
    <n v="879"/>
    <n v="27667947"/>
    <s v="Crime|Drama|Thriller"/>
    <s v="Li Gong"/>
    <s v="Hannibal RisingÂ 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x v="4"/>
    <n v="2.35"/>
    <n v="3000"/>
  </r>
  <r>
    <x v="323"/>
    <n v="99"/>
    <n v="95"/>
    <n v="0"/>
    <n v="323"/>
    <s v="Tim Matheson"/>
    <n v="13000"/>
    <n v="27067160"/>
    <s v="Comedy|Drama|Romance"/>
    <s v="Bruce Willis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x v="18"/>
    <n v="1.85"/>
    <n v="0"/>
  </r>
  <r>
    <x v="445"/>
    <n v="298"/>
    <n v="125"/>
    <n v="487"/>
    <n v="201"/>
    <s v="Chandler Canterbury"/>
    <n v="430"/>
    <n v="26616999"/>
    <s v="Action|Adventure|Romance|Sci-Fi|Thriller"/>
    <s v="J.D. Evermore"/>
    <s v="The HostÂ 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x v="18"/>
    <n v="2.35"/>
    <n v="43000"/>
  </r>
  <r>
    <x v="125"/>
    <n v="131"/>
    <n v="98"/>
    <n v="323"/>
    <n v="511"/>
    <s v="Harry Connick Jr."/>
    <n v="933"/>
    <n v="26536120"/>
    <s v="Action|Crime|Drama|Mystery|Thriller"/>
    <s v="Connie Nielsen"/>
    <s v="BasicÂ 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x v="11"/>
    <n v="2.35"/>
    <n v="0"/>
  </r>
  <r>
    <x v="309"/>
    <n v="146"/>
    <n v="110"/>
    <n v="16000"/>
    <n v="581"/>
    <s v="Anjelica Huston"/>
    <n v="16000"/>
    <n v="26199517"/>
    <s v="Action|Crime|Drama|Mystery|Thriller"/>
    <s v="Clint Eastwood"/>
    <s v="Blood WorkÂ 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x v="21"/>
    <n v="2.35"/>
    <n v="705"/>
  </r>
  <r>
    <x v="169"/>
    <n v="245"/>
    <n v="118"/>
    <n v="670"/>
    <n v="294"/>
    <s v="BrÃ­an F. O'Byrne"/>
    <n v="6000"/>
    <n v="25450527"/>
    <s v="Action|Crime|Drama|Mystery|Thriller"/>
    <s v="Naomi Watts"/>
    <s v="The InternationalÂ 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x v="11"/>
    <n v="2.35"/>
    <n v="0"/>
  </r>
  <r>
    <x v="446"/>
    <n v="104"/>
    <n v="101"/>
    <n v="0"/>
    <n v="764"/>
    <s v="Valeria Golino"/>
    <n v="12000"/>
    <n v="25407250"/>
    <s v="Action|Adventure|Sci-Fi|Thriller"/>
    <s v="Steve Buscemi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x v="20"/>
    <n v="2.35"/>
    <n v="0"/>
  </r>
  <r>
    <x v="58"/>
    <n v="162"/>
    <n v="90"/>
    <n v="663"/>
    <n v="521"/>
    <s v="Harry Connick Jr."/>
    <n v="14000"/>
    <n v="23159305"/>
    <s v="Action|Adventure|Animation|Comedy|Drama|Family|Sci-Fi"/>
    <s v="Vin Diesel"/>
    <s v="The Iron GiantÂ 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x v="25"/>
    <n v="2.35"/>
    <n v="0"/>
  </r>
  <r>
    <x v="447"/>
    <n v="259"/>
    <n v="119"/>
    <n v="0"/>
    <n v="639"/>
    <s v="Anjelica Huston"/>
    <n v="13000"/>
    <n v="24006726"/>
    <s v="Adventure|Comedy|Drama"/>
    <s v="Bill Murray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x v="10"/>
    <n v="2.35"/>
    <n v="0"/>
  </r>
  <r>
    <x v="205"/>
    <n v="79"/>
    <n v="139"/>
    <n v="378"/>
    <n v="303"/>
    <s v="Donald Watkins"/>
    <n v="11000"/>
    <n v="20389967"/>
    <s v="Action|Biography|Drama|History|War"/>
    <s v="Matthew McConaughey"/>
    <s v="Free State of JonesÂ 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x v="9"/>
    <n v="1.85"/>
    <n v="10000"/>
  </r>
  <r>
    <x v="386"/>
    <n v="141"/>
    <n v="130"/>
    <n v="317"/>
    <n v="256"/>
    <s v="Kate Winslet"/>
    <n v="18000"/>
    <n v="19593740"/>
    <s v="Crime|Drama|Thriller"/>
    <s v="Kevin Spacey"/>
    <s v="The Life of David GaleÂ 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x v="6"/>
    <n v="2.35"/>
    <n v="0"/>
  </r>
  <r>
    <x v="372"/>
    <n v="59"/>
    <n v="100"/>
    <n v="65"/>
    <n v="730"/>
    <s v="Vanessa Ferlito"/>
    <n v="1000"/>
    <n v="19118247"/>
    <s v="Action|Comedy"/>
    <s v="Christina Milian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x v="28"/>
    <n v="2.35"/>
    <n v="779"/>
  </r>
  <r>
    <x v="421"/>
    <n v="236"/>
    <n v="114"/>
    <n v="174"/>
    <n v="655"/>
    <s v="Common"/>
    <n v="14000"/>
    <n v="26442251"/>
    <s v="Action|Crime|Drama|Thriller"/>
    <s v="Liam Neeson"/>
    <s v="Run All NightÂ 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x v="13"/>
    <n v="2.35"/>
    <n v="15000"/>
  </r>
  <r>
    <x v="448"/>
    <n v="356"/>
    <n v="96"/>
    <n v="0"/>
    <n v="509"/>
    <s v="Naomi Watts"/>
    <n v="10000"/>
    <n v="17114882"/>
    <s v="Crime|Mystery|Thriller"/>
    <s v="Viggo Mortensen"/>
    <s v="Eastern PromisesÂ 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x v="16"/>
    <n v="1.85"/>
    <n v="0"/>
  </r>
  <r>
    <x v="449"/>
    <n v="120"/>
    <n v="110"/>
    <n v="134"/>
    <n v="795"/>
    <s v="James Frain"/>
    <n v="23000"/>
    <n v="18472363"/>
    <s v="Action|Adventure|Crime|Thriller"/>
    <s v="Paul Walker"/>
    <s v="Into the BlueÂ 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x v="27"/>
    <n v="2.35"/>
    <n v="0"/>
  </r>
  <r>
    <x v="182"/>
    <n v="111"/>
    <n v="158"/>
    <n v="0"/>
    <n v="15"/>
    <s v="David Bailie"/>
    <n v="51"/>
    <n v="14131298"/>
    <s v="Adventure|Biography|Drama|History|War"/>
    <s v="Paul Brooke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x v="21"/>
    <n v="2.35"/>
    <n v="0"/>
  </r>
  <r>
    <x v="450"/>
    <n v="208"/>
    <n v="102"/>
    <n v="234"/>
    <n v="11000"/>
    <s v="Zooey Deschanel"/>
    <n v="20000"/>
    <n v="21557240"/>
    <s v="Adventure|Comedy|Fantasy"/>
    <s v="Natalie Portman"/>
    <s v="Your HighnessÂ 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x v="23"/>
    <n v="2.35"/>
    <n v="18000"/>
  </r>
  <r>
    <x v="451"/>
    <n v="174"/>
    <n v="84"/>
    <n v="260"/>
    <n v="692"/>
    <s v="Gregory Smith"/>
    <n v="6000"/>
    <n v="21283440"/>
    <s v="Drama|Mystery|Thriller"/>
    <s v="Naomi Watts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x v="19"/>
    <n v="2.35"/>
    <n v="0"/>
  </r>
  <r>
    <x v="452"/>
    <n v="59"/>
    <n v="115"/>
    <n v="333"/>
    <n v="317"/>
    <s v="Blythe Danner"/>
    <n v="972"/>
    <n v="10556196"/>
    <s v="Crime|Drama|Thriller"/>
    <s v="Mia Kirshner"/>
    <s v="Mad CityÂ 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x v="4"/>
    <n v="2.35"/>
    <n v="697"/>
  </r>
  <r>
    <x v="453"/>
    <n v="22"/>
    <n v="99"/>
    <n v="32"/>
    <n v="479"/>
    <s v="Lara Flynn Boyle"/>
    <n v="1000"/>
    <n v="16671505"/>
    <s v="Adventure|Comedy|Crime|Drama|Family"/>
    <s v="Joe Mantegna"/>
    <s v="Baby's Day OutÂ 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x v="18"/>
    <n v="1.85"/>
    <n v="0"/>
  </r>
  <r>
    <x v="454"/>
    <n v="34"/>
    <n v="135"/>
    <n v="596"/>
    <n v="2000"/>
    <s v="Robert Duvall"/>
    <n v="10000"/>
    <n v="10400000"/>
    <s v="Drama|Romance"/>
    <s v="Gary Oldman"/>
    <s v="The Scarlet LetterÂ 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x v="36"/>
    <n v="2.35"/>
    <n v="943"/>
  </r>
  <r>
    <x v="50"/>
    <n v="214"/>
    <n v="108"/>
    <n v="218"/>
    <n v="405"/>
    <s v="Ty Burrell"/>
    <n v="6000"/>
    <n v="9528092"/>
    <s v="Biography|Drama|Thriller"/>
    <s v="Naomi Watts"/>
    <s v="Fair GameÂ 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x v="2"/>
    <n v="2.35"/>
    <n v="9000"/>
  </r>
  <r>
    <x v="156"/>
    <n v="186"/>
    <n v="127"/>
    <n v="12000"/>
    <n v="897"/>
    <s v="Mo'Nique"/>
    <n v="984"/>
    <n v="10137232"/>
    <s v="Action|Biography|Crime|Drama|Thriller"/>
    <s v="Ian Ziering"/>
    <s v="DominoÂ 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x v="19"/>
    <n v="2.35"/>
    <n v="0"/>
  </r>
  <r>
    <x v="390"/>
    <n v="50"/>
    <n v="107"/>
    <n v="607"/>
    <n v="602"/>
    <s v="Chazz Palminteri"/>
    <n v="2000"/>
    <n v="9795017"/>
    <s v="Crime|Drama|Thriller"/>
    <s v="Michael Biehn"/>
    <s v="JadeÂ 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x v="36"/>
    <n v="1.85"/>
    <n v="422"/>
  </r>
  <r>
    <x v="376"/>
    <n v="180"/>
    <n v="95"/>
    <n v="83"/>
    <n v="1000"/>
    <s v="Logan Lerman"/>
    <n v="18000"/>
    <n v="20488579"/>
    <s v="Action|Sci-Fi|Thriller"/>
    <s v="Gerard Butler"/>
    <s v="GamerÂ 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x v="27"/>
    <n v="1.85"/>
    <n v="0"/>
  </r>
  <r>
    <x v="455"/>
    <n v="231"/>
    <n v="124"/>
    <n v="98"/>
    <n v="592"/>
    <s v="Zoey Deutch"/>
    <n v="1000"/>
    <n v="19445217"/>
    <s v="Drama|Fantasy|Romance"/>
    <s v="Alden Ehrenreich"/>
    <s v="Beautiful CreaturesÂ 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x v="4"/>
    <n v="2.35"/>
    <n v="14000"/>
  </r>
  <r>
    <x v="456"/>
    <n v="105"/>
    <n v="109"/>
    <n v="0"/>
    <n v="809"/>
    <s v="Vincent Schiavelli"/>
    <n v="49000"/>
    <n v="8355815"/>
    <s v="Comedy|Crime|Drama|Thriller"/>
    <s v="Robin Williams"/>
    <s v="Death to SmoochyÂ 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x v="21"/>
    <n v="1.85"/>
    <n v="0"/>
  </r>
  <r>
    <x v="193"/>
    <n v="226"/>
    <n v="102"/>
    <n v="0"/>
    <n v="1000"/>
    <s v="Will Ferrell"/>
    <n v="14000"/>
    <n v="28837115"/>
    <s v="Comedy"/>
    <s v="Milla Jovovich"/>
    <s v="Zoolander 2Â 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x v="30"/>
    <n v="2.35"/>
    <n v="28000"/>
  </r>
  <r>
    <x v="457"/>
    <n v="75"/>
    <n v="88"/>
    <n v="5"/>
    <n v="338"/>
    <s v="Andrew Wilson"/>
    <n v="11000"/>
    <n v="6471394"/>
    <s v="Comedy|Crime"/>
    <s v="Morgan Freeman"/>
    <s v="The Big BounceÂ 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x v="40"/>
    <n v="2.35"/>
    <n v="288"/>
  </r>
  <r>
    <x v="257"/>
    <n v="82"/>
    <n v="87"/>
    <n v="0"/>
    <n v="591"/>
    <s v="Linda Fiorentino"/>
    <n v="2000"/>
    <n v="6291602"/>
    <s v="Comedy|Sci-Fi"/>
    <s v="Judy Greer"/>
    <s v="What Planet Are You From?Â 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x v="23"/>
    <n v="1.85"/>
    <n v="255"/>
  </r>
  <r>
    <x v="458"/>
    <n v="296"/>
    <n v="104"/>
    <n v="71"/>
    <n v="982"/>
    <s v="Billy Burke"/>
    <n v="12000"/>
    <n v="10706786"/>
    <s v="Action|Fantasy|Thriller"/>
    <s v="Nicolas Cage"/>
    <s v="Drive AngryÂ 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x v="33"/>
    <n v="1.85"/>
    <n v="15000"/>
  </r>
  <r>
    <x v="285"/>
    <n v="103"/>
    <n v="96"/>
    <n v="43"/>
    <n v="77"/>
    <s v="Robin Shou"/>
    <n v="841"/>
    <n v="8742261"/>
    <s v="Action|Crime|Drama|Mystery|Thriller"/>
    <s v="Chris Klein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x v="41"/>
    <n v="2.35"/>
    <n v="0"/>
  </r>
  <r>
    <x v="459"/>
    <n v="98"/>
    <n v="85"/>
    <n v="70"/>
    <n v="848"/>
    <s v="Jet Li"/>
    <n v="26000"/>
    <n v="43905746"/>
    <s v="Action|Sci-Fi|Thriller"/>
    <s v="Jason Statham"/>
    <s v="The OneÂ 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x v="18"/>
    <n v="2.35"/>
    <n v="0"/>
  </r>
  <r>
    <x v="191"/>
    <n v="48"/>
    <n v="104"/>
    <n v="212"/>
    <n v="380"/>
    <s v="Gilbert Gottfried"/>
    <n v="879"/>
    <n v="21413502"/>
    <s v="Action|Adventure|Comedy|Crime|Music|Mystery"/>
    <s v="Lauren Holly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x v="22"/>
    <n v="2.35"/>
    <n v="2000"/>
  </r>
  <r>
    <x v="143"/>
    <n v="223"/>
    <n v="190"/>
    <n v="0"/>
    <n v="215"/>
    <s v="Jacob Vargas"/>
    <n v="599"/>
    <n v="124107476"/>
    <s v="Crime|Drama|Thriller"/>
    <s v="Michael O'Neill"/>
    <s v="TrafficÂ 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x v="32"/>
    <n v="1.85"/>
    <n v="0"/>
  </r>
  <r>
    <x v="36"/>
    <n v="149"/>
    <n v="127"/>
    <n v="14000"/>
    <n v="440"/>
    <s v="Julian Glover"/>
    <n v="11000"/>
    <n v="197171806"/>
    <s v="Action|Adventure|Fantasy"/>
    <s v="Harrison Ford"/>
    <s v="Indiana Jones and the Last CrusadeÂ 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x v="24"/>
    <n v="2.35"/>
    <n v="0"/>
  </r>
  <r>
    <x v="131"/>
    <n v="371"/>
    <n v="120"/>
    <n v="662"/>
    <n v="502"/>
    <s v="Sharlto Copley"/>
    <n v="20000"/>
    <n v="31569268"/>
    <s v="Action|Crime|Drama|Sci-Fi|Thriller"/>
    <s v="Hugh Jackman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x v="7"/>
    <n v="2.35"/>
    <n v="67000"/>
  </r>
  <r>
    <x v="115"/>
    <n v="75"/>
    <n v="118"/>
    <n v="176"/>
    <n v="308"/>
    <s v="Angelina Jolie Pitt"/>
    <n v="18000"/>
    <n v="66488090"/>
    <s v="Crime|Drama|Mystery|Thriller"/>
    <s v="Denzel Washington"/>
    <s v="The Bone CollectorÂ 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x v="9"/>
    <n v="2.35"/>
    <n v="0"/>
  </r>
  <r>
    <x v="64"/>
    <n v="233"/>
    <n v="112"/>
    <n v="21000"/>
    <n v="237"/>
    <s v="Dwight Yoakam"/>
    <n v="17000"/>
    <n v="95308367"/>
    <s v="Crime|Drama|Thriller"/>
    <s v="Kristen Stewart"/>
    <s v="Panic RoomÂ 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x v="2"/>
    <n v="2.35"/>
    <n v="0"/>
  </r>
  <r>
    <x v="346"/>
    <n v="150"/>
    <n v="114"/>
    <n v="737"/>
    <n v="393"/>
    <s v="Jamie Kennedy"/>
    <n v="2000"/>
    <n v="60652036"/>
    <s v="Action|Adventure|Comedy|Drama|War"/>
    <s v="Judy Greer"/>
    <s v="Three KingsÂ 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x v="1"/>
    <n v="2.35"/>
    <n v="3000"/>
  </r>
  <r>
    <x v="209"/>
    <n v="172"/>
    <n v="137"/>
    <n v="79"/>
    <n v="194"/>
    <s v="Fares Fares"/>
    <n v="27000"/>
    <n v="1206135"/>
    <s v="Crime|Drama|Thriller"/>
    <s v="Tom Hardy"/>
    <s v="Child 44Â 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x v="21"/>
    <n v="2.35"/>
    <n v="18000"/>
  </r>
  <r>
    <x v="263"/>
    <n v="103"/>
    <n v="112"/>
    <n v="109"/>
    <n v="261"/>
    <s v="Douglas Haase"/>
    <n v="779"/>
    <n v="56607223"/>
    <s v="Adventure|Comedy"/>
    <s v="Corinna Harney"/>
    <s v="Rat RaceÂ 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x v="21"/>
    <n v="2.35"/>
    <n v="0"/>
  </r>
  <r>
    <x v="367"/>
    <n v="140"/>
    <n v="120"/>
    <n v="34"/>
    <n v="1000"/>
    <s v="Jeff Bridges"/>
    <n v="18000"/>
    <n v="50173190"/>
    <s v="Drama|Mystery|Sci-Fi"/>
    <s v="Kevin Spacey"/>
    <s v="K-PAXÂ 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x v="37"/>
    <n v="2.35"/>
    <n v="0"/>
  </r>
  <r>
    <x v="135"/>
    <n v="125"/>
    <n v="123"/>
    <n v="446"/>
    <n v="821"/>
    <s v="Natasha Lyonne"/>
    <n v="20000"/>
    <n v="47095453"/>
    <s v="Comedy|Fantasy|Romance"/>
    <s v="Hugh Jackman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x v="21"/>
    <n v="1.85"/>
    <n v="0"/>
  </r>
  <r>
    <x v="353"/>
    <n v="125"/>
    <n v="93"/>
    <n v="11000"/>
    <n v="484"/>
    <s v="Frances O'Connor"/>
    <n v="3000"/>
    <n v="37879996"/>
    <s v="Comedy|Fantasy|Romance"/>
    <s v="Brendan Fraser"/>
    <s v="BedazzledÂ 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x v="19"/>
    <n v="2.35"/>
    <n v="0"/>
  </r>
  <r>
    <x v="399"/>
    <n v="36"/>
    <n v="123"/>
    <n v="0"/>
    <n v="886"/>
    <s v="Bob Hoskins"/>
    <n v="12000"/>
    <n v="25900000"/>
    <s v="Crime|Drama|Music"/>
    <s v="Nicolas Cage"/>
    <s v="The Cotton ClubÂ 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x v="11"/>
    <n v="1.85"/>
    <n v="828"/>
  </r>
  <r>
    <x v="135"/>
    <n v="295"/>
    <n v="122"/>
    <n v="446"/>
    <n v="600"/>
    <s v="Logan Lerman"/>
    <n v="23000"/>
    <n v="53574088"/>
    <s v="Adventure|Crime|Drama|Western"/>
    <s v="Christian Bale"/>
    <s v="3:10 to YumaÂ 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x v="5"/>
    <n v="2.35"/>
    <n v="0"/>
  </r>
  <r>
    <x v="460"/>
    <n v="222"/>
    <n v="115"/>
    <n v="118"/>
    <n v="482"/>
    <s v="Dougray Scott"/>
    <n v="14000"/>
    <n v="89253340"/>
    <s v="Action|Thriller"/>
    <s v="Liam Neeson"/>
    <s v="Taken 3Â 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x v="19"/>
    <n v="2.35"/>
    <n v="38000"/>
  </r>
  <r>
    <x v="143"/>
    <n v="158"/>
    <n v="123"/>
    <n v="0"/>
    <n v="23"/>
    <s v="Albert Brooks"/>
    <n v="3000"/>
    <n v="37339525"/>
    <s v="Crime|Drama|Romance|Thriller"/>
    <s v="Don Cheadle"/>
    <s v="Out of SightÂ 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x v="15"/>
    <n v="1.85"/>
    <n v="0"/>
  </r>
  <r>
    <x v="193"/>
    <n v="72"/>
    <n v="96"/>
    <n v="0"/>
    <n v="302"/>
    <s v="Janeane Garofalo"/>
    <n v="2000"/>
    <n v="60154431"/>
    <s v="Comedy|Drama|Thriller"/>
    <s v="Matthew Broderick"/>
    <s v="The Cable GuyÂ 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x v="19"/>
    <n v="2.35"/>
    <n v="0"/>
  </r>
  <r>
    <x v="461"/>
    <n v="72"/>
    <n v="105"/>
    <n v="631"/>
    <n v="327"/>
    <s v="Warren Beatty"/>
    <n v="678"/>
    <n v="103738726"/>
    <s v="Action|Comedy|Crime|Music|Romance|Thriller"/>
    <s v="Charlie Korsmo"/>
    <s v="Dick TracyÂ 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x v="8"/>
    <n v="1.85"/>
    <n v="2000"/>
  </r>
  <r>
    <x v="125"/>
    <n v="152"/>
    <n v="113"/>
    <n v="323"/>
    <n v="835"/>
    <s v="Faye Dunaway"/>
    <n v="1000"/>
    <n v="69304264"/>
    <s v="Crime|Romance|Thriller"/>
    <s v="Mark Margolis"/>
    <s v="The Thomas Crown AffairÂ 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x v="2"/>
    <n v="2.35"/>
    <n v="0"/>
  </r>
  <r>
    <x v="462"/>
    <n v="89"/>
    <n v="132"/>
    <n v="545"/>
    <n v="807"/>
    <s v="Adam Garcia"/>
    <n v="919"/>
    <n v="29781453"/>
    <s v="Biography|Comedy|Drama"/>
    <s v="Rosie Perez"/>
    <s v="Riding in Cars with BoysÂ 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x v="21"/>
    <n v="1.85"/>
    <n v="0"/>
  </r>
  <r>
    <x v="463"/>
    <n v="93"/>
    <n v="75"/>
    <n v="0"/>
    <n v="677"/>
    <s v="George Carlin"/>
    <n v="4000"/>
    <n v="15519841"/>
    <s v="Adventure|Animation|Comedy|Family|Fantasy"/>
    <s v="Sarah Michelle Gellar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x v="55"/>
    <n v="1.85"/>
    <n v="261"/>
  </r>
  <r>
    <x v="464"/>
    <n v="46"/>
    <n v="108"/>
    <n v="350"/>
    <n v="77"/>
    <s v="Bronagh Gallagher"/>
    <n v="8000"/>
    <n v="5600000"/>
    <s v="Drama|Horror|Romance|Thriller"/>
    <s v="Julia Roberts"/>
    <s v="Mary ReillyÂ 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x v="27"/>
    <n v="1.85"/>
    <n v="616"/>
  </r>
  <r>
    <x v="465"/>
    <n v="84"/>
    <n v="105"/>
    <n v="29"/>
    <n v="692"/>
    <s v="Christopher Masterson"/>
    <n v="8000"/>
    <n v="126805112"/>
    <s v="Comedy|Romance"/>
    <s v="Julia Roberts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x v="22"/>
    <n v="2.35"/>
    <n v="0"/>
  </r>
  <r>
    <x v="419"/>
    <n v="142"/>
    <n v="102"/>
    <n v="148"/>
    <n v="135"/>
    <s v="Rainn Wilson"/>
    <n v="8000"/>
    <n v="93607673"/>
    <s v="Comedy|Romance"/>
    <s v="Julia Roberts"/>
    <s v="America's SweetheartsÂ 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x v="20"/>
    <n v="2.35"/>
    <n v="881"/>
  </r>
  <r>
    <x v="3"/>
    <n v="185"/>
    <n v="118"/>
    <n v="22000"/>
    <n v="319"/>
    <s v="Maura Tierney"/>
    <n v="14000"/>
    <n v="67263182"/>
    <s v="Drama|Mystery|Thriller"/>
    <s v="Al Pacino"/>
    <s v="InsomniaÂ 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x v="12"/>
    <n v="2.35"/>
    <n v="0"/>
  </r>
  <r>
    <x v="282"/>
    <n v="143"/>
    <n v="111"/>
    <n v="906"/>
    <n v="906"/>
    <s v="Alfre Woodard"/>
    <n v="1000"/>
    <n v="92001027"/>
    <s v="Action|Adventure|Drama|Sci-Fi|Thriller"/>
    <s v="LeVar Burton"/>
    <s v="Star Trek: First ContactÂ 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x v="32"/>
    <n v="2.35"/>
    <n v="3000"/>
  </r>
  <r>
    <x v="385"/>
    <n v="178"/>
    <n v="81"/>
    <n v="39"/>
    <n v="364"/>
    <s v="Billy Blair"/>
    <n v="13000"/>
    <n v="10539414"/>
    <s v="Action|Drama|Fantasy|Thriller|Western"/>
    <s v="Michael Fassbender"/>
    <s v="Jonah HexÂ 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x v="54"/>
    <n v="2.35"/>
    <n v="0"/>
  </r>
  <r>
    <x v="99"/>
    <n v="65"/>
    <n v="116"/>
    <n v="380"/>
    <n v="826"/>
    <s v="Matt Damon"/>
    <n v="18000"/>
    <n v="58918501"/>
    <s v="Action|Drama|Mystery|Thriller|War"/>
    <s v="Denzel Washington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x v="13"/>
    <n v="1.85"/>
    <n v="975"/>
  </r>
  <r>
    <x v="49"/>
    <n v="73"/>
    <n v="86"/>
    <n v="293"/>
    <n v="255"/>
    <s v="Swoosie Kurtz"/>
    <n v="509"/>
    <n v="181395380"/>
    <s v="Comedy|Fantasy|Romance"/>
    <s v="Maura Tierney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x v="2"/>
    <n v="1.85"/>
    <n v="0"/>
  </r>
  <r>
    <x v="339"/>
    <n v="35"/>
    <n v="91"/>
    <n v="32"/>
    <n v="628"/>
    <s v="Elizabeth Perkins"/>
    <n v="924"/>
    <n v="130512915"/>
    <s v="Comedy|Family|Fantasy"/>
    <s v="Jonathan Winters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x v="30"/>
    <n v="1.33"/>
    <n v="0"/>
  </r>
  <r>
    <x v="460"/>
    <n v="358"/>
    <n v="98"/>
    <n v="118"/>
    <n v="558"/>
    <s v="Luke Grimes"/>
    <n v="14000"/>
    <n v="139852971"/>
    <s v="Action|Crime|Thriller"/>
    <s v="Liam Neeson"/>
    <s v="Taken 2Â 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x v="22"/>
    <n v="2.35"/>
    <n v="63000"/>
  </r>
  <r>
    <x v="466"/>
    <n v="151"/>
    <n v="84"/>
    <n v="119"/>
    <n v="750"/>
    <s v="Pamela Anderson"/>
    <n v="807"/>
    <n v="110000082"/>
    <s v="Comedy"/>
    <s v="Regina Hall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x v="33"/>
    <n v="1.85"/>
    <n v="0"/>
  </r>
  <r>
    <x v="354"/>
    <n v="140"/>
    <n v="109"/>
    <n v="80"/>
    <n v="213"/>
    <s v="Wendy Raquel Robinson"/>
    <n v="545"/>
    <n v="106807667"/>
    <s v="Action|Comedy|Crime|Romance"/>
    <s v="Candice Bergen"/>
    <s v="Miss CongenialityÂ 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x v="4"/>
    <n v="1.85"/>
    <n v="0"/>
  </r>
  <r>
    <x v="234"/>
    <n v="201"/>
    <n v="93"/>
    <n v="40"/>
    <n v="311"/>
    <s v="Brendan Fraser"/>
    <n v="14000"/>
    <n v="101702060"/>
    <s v="Action|Adventure|Family|Fantasy|Sci-Fi"/>
    <s v="Josh Hutcherson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x v="27"/>
    <n v="1.85"/>
    <n v="0"/>
  </r>
  <r>
    <x v="277"/>
    <n v="77"/>
    <n v="113"/>
    <n v="0"/>
    <n v="995"/>
    <s v="Raven-SymonÃ©"/>
    <n v="11000"/>
    <n v="95149435"/>
    <s v="Comedy|Family|Romance"/>
    <s v="Anne Hathaway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x v="20"/>
    <n v="1.85"/>
    <n v="1000"/>
  </r>
  <r>
    <x v="201"/>
    <n v="43"/>
    <n v="141"/>
    <n v="79"/>
    <n v="956"/>
    <s v="Julia Roberts"/>
    <n v="18000"/>
    <n v="100768056"/>
    <s v="Crime|Drama|Mystery|Thriller"/>
    <s v="Denzel Washington"/>
    <s v="The Pelican BriefÂ 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x v="11"/>
    <n v="2.35"/>
    <n v="0"/>
  </r>
  <r>
    <x v="127"/>
    <n v="39"/>
    <n v="119"/>
    <n v="541"/>
    <n v="551"/>
    <s v="Anthony LaPaglia"/>
    <n v="821"/>
    <n v="92115211"/>
    <s v="Crime|Drama|Mystery|Thriller"/>
    <s v="Bradley Whitford"/>
    <s v="The ClientÂ 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x v="9"/>
    <n v="2.35"/>
    <n v="1000"/>
  </r>
  <r>
    <x v="323"/>
    <n v="207"/>
    <n v="97"/>
    <n v="0"/>
    <n v="760"/>
    <s v="Noel Gugliemi"/>
    <n v="11000"/>
    <n v="93452056"/>
    <s v="Adventure|Comedy|Drama"/>
    <s v="Morgan Freeman"/>
    <s v="The Bucket ListÂ 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x v="37"/>
    <n v="1.85"/>
    <n v="22000"/>
  </r>
  <r>
    <x v="115"/>
    <n v="47"/>
    <n v="117"/>
    <n v="176"/>
    <n v="308"/>
    <s v="Polly Walker"/>
    <n v="11000"/>
    <n v="83287363"/>
    <s v="Action|Thriller"/>
    <s v="Harrison Ford"/>
    <s v="Patriot GamesÂ 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x v="7"/>
    <n v="2.35"/>
    <n v="0"/>
  </r>
  <r>
    <x v="260"/>
    <n v="132"/>
    <n v="101"/>
    <n v="126"/>
    <n v="586"/>
    <s v="Jane Fonda"/>
    <n v="3000"/>
    <n v="82931301"/>
    <s v="Comedy|Romance"/>
    <s v="Adam Scott"/>
    <s v="Monster-in-LawÂ 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x v="33"/>
    <n v="2.35"/>
    <n v="0"/>
  </r>
  <r>
    <x v="467"/>
    <n v="454"/>
    <n v="153"/>
    <n v="777"/>
    <n v="1000"/>
    <s v="Jake Gyllenhaal"/>
    <n v="20000"/>
    <n v="60962878"/>
    <s v="Crime|Drama|Mystery|Thriller"/>
    <s v="Hugh Jackman"/>
    <s v="PrisonersÂ 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x v="14"/>
    <n v="1.85"/>
    <n v="86000"/>
  </r>
  <r>
    <x v="259"/>
    <n v="109"/>
    <n v="122"/>
    <n v="845"/>
    <n v="854"/>
    <s v="Snoop Dogg"/>
    <n v="18000"/>
    <n v="76261036"/>
    <s v="Crime|Drama|Thriller"/>
    <s v="Denzel Washington"/>
    <s v="Training DayÂ 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x v="16"/>
    <n v="2.35"/>
    <n v="0"/>
  </r>
  <r>
    <x v="98"/>
    <n v="213"/>
    <n v="102"/>
    <n v="23"/>
    <n v="436"/>
    <s v="Enrico Colantoni"/>
    <n v="25000"/>
    <n v="71423726"/>
    <s v="Adventure|Comedy|Sci-Fi"/>
    <s v="Alan Rickman"/>
    <s v="Galaxy QuestÂ 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x v="10"/>
    <n v="2.35"/>
    <n v="19000"/>
  </r>
  <r>
    <x v="322"/>
    <n v="127"/>
    <n v="83"/>
    <n v="322"/>
    <n v="179"/>
    <s v="Veronica Cartwright"/>
    <n v="1000"/>
    <n v="71277420"/>
    <s v="Comedy"/>
    <s v="Natasha Lyonne"/>
    <s v="Scary Movie 2Â 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x v="31"/>
    <n v="1.85"/>
    <n v="0"/>
  </r>
  <r>
    <x v="69"/>
    <n v="398"/>
    <n v="103"/>
    <n v="33"/>
    <n v="84"/>
    <s v="Eric Jacobson"/>
    <n v="970"/>
    <n v="88625922"/>
    <s v="Adventure|Comedy|Family|Musical"/>
    <s v="Bill Cobbs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x v="1"/>
    <n v="1.85"/>
    <n v="26000"/>
  </r>
  <r>
    <x v="253"/>
    <n v="184"/>
    <n v="110"/>
    <n v="45"/>
    <n v="595"/>
    <s v="Traci Lords"/>
    <n v="886"/>
    <n v="70001065"/>
    <s v="Action|Horror"/>
    <s v="Sanaa Lathan"/>
    <s v="BladeÂ 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x v="1"/>
    <n v="2.35"/>
    <n v="0"/>
  </r>
  <r>
    <x v="468"/>
    <n v="127"/>
    <n v="136"/>
    <n v="49"/>
    <n v="730"/>
    <s v="Rick Gonzalez"/>
    <n v="17000"/>
    <n v="67253092"/>
    <s v="Drama|Sport"/>
    <s v="Channing Tatum"/>
    <s v="Coach CarterÂ 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x v="12"/>
    <n v="2.35"/>
    <n v="0"/>
  </r>
  <r>
    <x v="469"/>
    <n v="167"/>
    <n v="91"/>
    <n v="50"/>
    <n v="67"/>
    <s v="Matt Malloy"/>
    <n v="521"/>
    <n v="66790248"/>
    <s v="Drama|Thriller"/>
    <s v="Sydney Pollack"/>
    <s v="Changing LanesÂ 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x v="11"/>
    <n v="2.35"/>
    <n v="0"/>
  </r>
  <r>
    <x v="470"/>
    <n v="119"/>
    <n v="89"/>
    <n v="49"/>
    <n v="514"/>
    <s v="Eric Stoltz"/>
    <n v="2000"/>
    <n v="65557989"/>
    <s v="Action|Adventure|Horror|Thriller"/>
    <s v="Frank Welker"/>
    <s v="AnacondaÂ 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x v="50"/>
    <n v="2.35"/>
    <n v="0"/>
  </r>
  <r>
    <x v="337"/>
    <n v="155"/>
    <n v="107"/>
    <n v="18"/>
    <n v="560"/>
    <s v="Tyra Banks"/>
    <n v="811"/>
    <n v="60786269"/>
    <s v="Comedy|Drama|Music|Romance"/>
    <s v="Adam Garcia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x v="23"/>
    <n v="2.35"/>
    <n v="0"/>
  </r>
  <r>
    <x v="471"/>
    <n v="218"/>
    <n v="129"/>
    <n v="628"/>
    <n v="548"/>
    <s v="Liam Neeson"/>
    <n v="14000"/>
    <n v="59365105"/>
    <s v="Comedy|Drama|Romance"/>
    <s v="Colin Firth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x v="16"/>
    <n v="2.35"/>
    <n v="52000"/>
  </r>
  <r>
    <x v="27"/>
    <n v="117"/>
    <n v="95"/>
    <n v="487"/>
    <n v="1000"/>
    <s v="Madeline Kahn"/>
    <n v="18000"/>
    <n v="162792677"/>
    <s v="Adventure|Animation|Comedy|Family|Fantasy"/>
    <s v="Kevin Spacey"/>
    <s v="A Bug's LifeÂ 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x v="12"/>
    <n v="2.35"/>
    <n v="0"/>
  </r>
  <r>
    <x v="229"/>
    <n v="208"/>
    <n v="122"/>
    <n v="117"/>
    <n v="140"/>
    <s v="Jason Flemyng"/>
    <n v="40000"/>
    <n v="31598308"/>
    <s v="Horror|Mystery|Thriller"/>
    <s v="Johnny Depp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x v="2"/>
    <n v="2.35"/>
    <n v="0"/>
  </r>
  <r>
    <x v="470"/>
    <n v="38"/>
    <n v="110"/>
    <n v="49"/>
    <n v="20"/>
    <s v="Rod Steiger"/>
    <n v="13000"/>
    <n v="57362581"/>
    <s v="Action|Crime|Drama|Romance|Thriller"/>
    <s v="Sylvester Stallone"/>
    <s v="The SpecialistÂ 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x v="28"/>
    <n v="1.85"/>
    <n v="0"/>
  </r>
  <r>
    <x v="267"/>
    <n v="48"/>
    <n v="135"/>
    <n v="41"/>
    <n v="808"/>
    <s v="Cheech Marin"/>
    <n v="982"/>
    <n v="53854588"/>
    <s v="Comedy|Drama|Romance|Sport"/>
    <s v="Don Johnson"/>
    <s v="Tin CupÂ 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x v="22"/>
    <n v="2.35"/>
    <n v="1000"/>
  </r>
  <r>
    <x v="381"/>
    <n v="94"/>
    <n v="95"/>
    <n v="58"/>
    <n v="3000"/>
    <s v="Will Ferrell"/>
    <n v="14000"/>
    <n v="52580895"/>
    <s v="Comedy|Family|Romance|Sport"/>
    <s v="Josh Hutcherson"/>
    <s v="Kicking &amp; ScreamingÂ 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x v="23"/>
    <n v="2.35"/>
    <n v="743"/>
  </r>
  <r>
    <x v="472"/>
    <n v="276"/>
    <n v="109"/>
    <n v="37"/>
    <n v="651"/>
    <s v="Kelly Macdonald"/>
    <n v="11000"/>
    <n v="51019112"/>
    <s v="Adventure|Comedy|Sci-Fi"/>
    <s v="Zooey Deschanel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x v="2"/>
    <n v="2.35"/>
    <n v="10000"/>
  </r>
  <r>
    <x v="473"/>
    <n v="59"/>
    <n v="93"/>
    <n v="38"/>
    <n v="631"/>
    <s v="Nick Zano"/>
    <n v="1000"/>
    <n v="48114556"/>
    <s v="Comedy|Family|Fantasy|Romance"/>
    <s v="Dania Ramirez"/>
    <s v="Fat AlbertÂ 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x v="43"/>
    <n v="2.35"/>
    <n v="531"/>
  </r>
  <r>
    <x v="474"/>
    <n v="216"/>
    <n v="94"/>
    <n v="85"/>
    <n v="443"/>
    <s v="Mike Epps"/>
    <n v="14000"/>
    <n v="50648679"/>
    <s v="Action|Horror|Sci-Fi|Thriller"/>
    <s v="Milla Jovovich"/>
    <s v="Resident Evil: ExtinctionÂ 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x v="22"/>
    <n v="2.35"/>
    <n v="0"/>
  </r>
  <r>
    <x v="150"/>
    <n v="173"/>
    <n v="117"/>
    <n v="153"/>
    <n v="734"/>
    <s v="Adam Sandler"/>
    <n v="35000"/>
    <n v="46280507"/>
    <s v="Comedy|Romance"/>
    <s v="Bella Thorne"/>
    <s v="BlendedÂ 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x v="11"/>
    <n v="1.85"/>
    <n v="12000"/>
  </r>
  <r>
    <x v="382"/>
    <n v="99"/>
    <n v="112"/>
    <n v="61"/>
    <n v="501"/>
    <s v="Alicia Witt"/>
    <n v="1000"/>
    <n v="38360195"/>
    <s v="Adventure|Comedy|Drama"/>
    <s v="LL Cool J"/>
    <s v="Last HolidayÂ 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x v="21"/>
    <n v="2.35"/>
    <n v="0"/>
  </r>
  <r>
    <x v="403"/>
    <n v="42"/>
    <n v="111"/>
    <n v="161"/>
    <n v="132"/>
    <s v="Glenn Morshower"/>
    <n v="11000"/>
    <n v="46815748"/>
    <s v="Action|Adventure|Crime|Thriller"/>
    <s v="Meryl Streep"/>
    <s v="The River WildÂ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x v="22"/>
    <n v="2.35"/>
    <n v="0"/>
  </r>
  <r>
    <x v="180"/>
    <n v="25"/>
    <n v="96"/>
    <n v="0"/>
    <n v="563"/>
    <s v="Vincent Kartheiser"/>
    <n v="1000"/>
    <n v="35617599"/>
    <s v="Drama|Family|Fantasy"/>
    <s v="Steve Coogan"/>
    <s v="The Indian in the CupboardÂ 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x v="18"/>
    <n v="1.85"/>
    <n v="0"/>
  </r>
  <r>
    <x v="74"/>
    <n v="339"/>
    <n v="141"/>
    <n v="0"/>
    <n v="404"/>
    <s v="Shea Whigham"/>
    <n v="749"/>
    <n v="47307550"/>
    <s v="Crime|Drama|Thriller"/>
    <s v="DemiÃ¡n Bichir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x v="11"/>
    <n v="2.35"/>
    <n v="28000"/>
  </r>
  <r>
    <x v="475"/>
    <n v="127"/>
    <n v="94"/>
    <n v="160"/>
    <n v="167"/>
    <s v="Valerie Cruz"/>
    <n v="550"/>
    <n v="32003620"/>
    <s v="Action|Crime|Thriller"/>
    <s v="Richard Burgi"/>
    <s v="CellularÂ 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x v="11"/>
    <n v="2.35"/>
    <n v="2000"/>
  </r>
  <r>
    <x v="476"/>
    <n v="122"/>
    <n v="87"/>
    <n v="29"/>
    <n v="252"/>
    <s v="Natalie Imbruglia"/>
    <n v="427"/>
    <n v="27972410"/>
    <s v="Action|Adventure|Comedy"/>
    <s v="Kevin McNally"/>
    <s v="Johnny EnglishÂ 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x v="8"/>
    <n v="1.85"/>
    <n v="2000"/>
  </r>
  <r>
    <x v="477"/>
    <n v="105"/>
    <n v="88"/>
    <n v="8"/>
    <n v="8000"/>
    <s v="Meryl Streep"/>
    <n v="12000"/>
    <n v="28133159"/>
    <s v="Adventure|Animation|Comedy|Family|Fantasy"/>
    <s v="Nicolas Cage"/>
    <s v="The Ant BullyÂ 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x v="18"/>
    <n v="1.85"/>
    <n v="593"/>
  </r>
  <r>
    <x v="478"/>
    <n v="144"/>
    <n v="177"/>
    <n v="0"/>
    <n v="202"/>
    <s v="JÃ¼rgen Prochnow"/>
    <n v="913"/>
    <n v="27400000"/>
    <s v="Action|Adventure|Sci-Fi"/>
    <s v="Virginia Madsen"/>
    <s v="DuneÂ 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x v="13"/>
    <n v="2.35"/>
    <n v="11000"/>
  </r>
  <r>
    <x v="479"/>
    <n v="156"/>
    <n v="133"/>
    <n v="278"/>
    <n v="107"/>
    <s v="T.V. Carpio"/>
    <n v="5000"/>
    <n v="24343673"/>
    <s v="Drama|Fantasy|Musical|Romance"/>
    <s v="Jim Sturgess"/>
    <s v="Across the UniverseÂ 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x v="37"/>
    <n v="2.35"/>
    <n v="14000"/>
  </r>
  <r>
    <x v="2"/>
    <n v="323"/>
    <n v="119"/>
    <n v="0"/>
    <n v="10000"/>
    <s v="Kate Winslet"/>
    <n v="29000"/>
    <n v="22877808"/>
    <s v="Drama|Romance"/>
    <s v="Leonardo DiCaprio"/>
    <s v="Revolutionary RoadÂ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x v="10"/>
    <n v="2.35"/>
    <n v="0"/>
  </r>
  <r>
    <x v="101"/>
    <n v="199"/>
    <n v="102"/>
    <n v="503"/>
    <n v="795"/>
    <s v="David Zayas"/>
    <n v="13000"/>
    <n v="36883539"/>
    <s v="Action|Crime|Drama|Thriller"/>
    <s v="Bruce Willis"/>
    <s v="16 BlocksÂ 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x v="13"/>
    <n v="2.35"/>
    <n v="0"/>
  </r>
  <r>
    <x v="480"/>
    <n v="164"/>
    <n v="101"/>
    <n v="326"/>
    <n v="510"/>
    <s v="Charlotte Rampling"/>
    <n v="14000"/>
    <n v="22531698"/>
    <s v="Action|Adventure|Sci-Fi|Thriller"/>
    <s v="Vin Diesel"/>
    <s v="Babylon A.D.Â 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x v="23"/>
    <n v="2.35"/>
    <n v="0"/>
  </r>
  <r>
    <x v="481"/>
    <n v="39"/>
    <n v="91"/>
    <n v="29"/>
    <n v="322"/>
    <s v="Bob Gunton"/>
    <n v="2000"/>
    <n v="20400913"/>
    <s v="Action|Comedy|Crime|Drama|Thriller"/>
    <s v="Alexa PenaVega"/>
    <s v="The Glimmer ManÂ 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x v="42"/>
    <n v="1.85"/>
    <n v="451"/>
  </r>
  <r>
    <x v="353"/>
    <n v="43"/>
    <n v="117"/>
    <n v="11000"/>
    <n v="451"/>
    <s v="Brian Doyle-Murray"/>
    <n v="905"/>
    <n v="20101861"/>
    <s v="Comedy|Romance|Sci-Fi"/>
    <s v="John de Lancie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x v="19"/>
    <n v="2.35"/>
    <n v="0"/>
  </r>
  <r>
    <x v="482"/>
    <n v="82"/>
    <n v="86"/>
    <n v="13"/>
    <n v="553"/>
    <s v="Carter Jenkins"/>
    <n v="1000"/>
    <n v="25200412"/>
    <s v="Adventure|Comedy|Family|Fantasy|Sci-Fi"/>
    <s v="Malese Jow"/>
    <s v="Aliens in the AtticÂ 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x v="28"/>
    <n v="1.85"/>
    <n v="916"/>
  </r>
  <r>
    <x v="483"/>
    <n v="150"/>
    <n v="124"/>
    <n v="0"/>
    <n v="19"/>
    <s v="Adrien Dorval"/>
    <n v="723"/>
    <n v="19719930"/>
    <s v="Crime|Drama|Mystery|Thriller"/>
    <s v="Costas Mandylor"/>
    <s v="The PledgeÂ 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x v="2"/>
    <n v="2.35"/>
    <n v="0"/>
  </r>
  <r>
    <x v="484"/>
    <n v="168"/>
    <n v="134"/>
    <n v="38"/>
    <n v="2000"/>
    <s v="Will Ferrell"/>
    <n v="11000"/>
    <n v="19377727"/>
    <s v="Comedy|Musical"/>
    <s v="Jon Lovitz"/>
    <s v="The ProducersÂ 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x v="21"/>
    <n v="2.35"/>
    <n v="0"/>
  </r>
  <r>
    <x v="485"/>
    <n v="60"/>
    <n v="100"/>
    <n v="23"/>
    <n v="579"/>
    <s v="Treat Williams"/>
    <n v="1000"/>
    <n v="17300889"/>
    <s v="Action|Adventure|Comedy|Fantasy"/>
    <s v="Cary-Hiroyuki Tagawa"/>
    <s v="The PhantomÂ 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x v="40"/>
    <n v="2.35"/>
    <n v="0"/>
  </r>
  <r>
    <x v="486"/>
    <n v="85"/>
    <n v="220"/>
    <n v="0"/>
    <n v="820"/>
    <s v="Henry Thomas"/>
    <n v="13000"/>
    <n v="15527125"/>
    <s v="Drama|Romance|Western"/>
    <s v="Matt Damon"/>
    <s v="All the Pretty HorsesÂ 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x v="27"/>
    <n v="2.35"/>
    <n v="652"/>
  </r>
  <r>
    <x v="74"/>
    <n v="83"/>
    <n v="212"/>
    <n v="0"/>
    <n v="805"/>
    <s v="Bob Hoskins"/>
    <n v="12000"/>
    <n v="13560960"/>
    <s v="Biography|Drama|History"/>
    <s v="Anthony Hopkins"/>
    <s v="NixonÂ 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x v="1"/>
    <n v="2.35"/>
    <n v="915"/>
  </r>
  <r>
    <x v="318"/>
    <n v="343"/>
    <n v="128"/>
    <n v="2000"/>
    <n v="501"/>
    <s v="Olivia Williams"/>
    <n v="854"/>
    <n v="15523168"/>
    <s v="Mystery|Thriller"/>
    <s v="Jim Belushi"/>
    <s v="The Ghost WriterÂ 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x v="12"/>
    <n v="2.35"/>
    <n v="15000"/>
  </r>
  <r>
    <x v="52"/>
    <n v="106"/>
    <n v="106"/>
    <n v="208"/>
    <n v="855"/>
    <s v="Jason Flemyng"/>
    <n v="3000"/>
    <n v="11146409"/>
    <s v="Action|Adventure|Horror|Sci-Fi"/>
    <s v="Djimon Hounsou"/>
    <s v="Deep RisingÂ 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x v="19"/>
    <n v="2.35"/>
    <n v="0"/>
  </r>
  <r>
    <x v="415"/>
    <n v="158"/>
    <n v="160"/>
    <n v="0"/>
    <n v="826"/>
    <s v="Omari Hardwick"/>
    <n v="23000"/>
    <n v="7916887"/>
    <s v="Action|Crime|Drama|Thriller|War"/>
    <s v="Joseph Gordon-Levitt"/>
    <s v="Miracle at St. AnnaÂ 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x v="19"/>
    <n v="2.35"/>
    <n v="0"/>
  </r>
  <r>
    <x v="178"/>
    <n v="189"/>
    <n v="114"/>
    <n v="611"/>
    <n v="10"/>
    <s v="Ye Liu"/>
    <n v="879"/>
    <n v="6565495"/>
    <s v="Drama|Romance"/>
    <s v="Li Gong"/>
    <s v="Curse of the Golden FlowerÂ 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x v="15"/>
    <n v="2.35"/>
    <n v="0"/>
  </r>
  <r>
    <x v="487"/>
    <n v="125"/>
    <n v="99"/>
    <n v="15"/>
    <n v="61"/>
    <s v="Charlie Yeung"/>
    <n v="12000"/>
    <n v="15279680"/>
    <s v="Action|Crime|Thriller"/>
    <s v="Nicolas Cage"/>
    <s v="Bangkok DangerousÂ 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x v="28"/>
    <n v="1.85"/>
    <n v="0"/>
  </r>
  <r>
    <x v="13"/>
    <n v="87"/>
    <n v="74"/>
    <n v="188"/>
    <n v="865"/>
    <s v="Janeane Garofalo"/>
    <n v="11000"/>
    <n v="7262288"/>
    <s v="Comedy|Crime|Thriller"/>
    <s v="Zooey Deschanel"/>
    <s v="Big TroubleÂ 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x v="11"/>
    <n v="1.85"/>
    <n v="892"/>
  </r>
  <r>
    <x v="34"/>
    <n v="115"/>
    <n v="139"/>
    <n v="179"/>
    <n v="50"/>
    <s v="Giovanna Mezzogiorno"/>
    <n v="267"/>
    <n v="4584886"/>
    <s v="Drama|Romance"/>
    <s v="Marcela Mar"/>
    <s v="Love in the Time of CholeraÂ 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x v="21"/>
    <n v="2.35"/>
    <n v="0"/>
  </r>
  <r>
    <x v="488"/>
    <n v="24"/>
    <n v="103"/>
    <n v="170"/>
    <n v="269"/>
    <s v="Ben Gazzara"/>
    <n v="849"/>
    <n v="2154540"/>
    <s v="Action|Thriller"/>
    <s v="Sam Waterston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x v="40"/>
    <n v="2.35"/>
    <n v="68"/>
  </r>
  <r>
    <x v="489"/>
    <n v="152"/>
    <n v="101"/>
    <n v="32"/>
    <n v="104"/>
    <s v="Tim McInnerny"/>
    <n v="219"/>
    <n v="8129455"/>
    <s v="Action|Adventure|Comedy|Crime"/>
    <s v="Daniel Kaluuya"/>
    <s v="Johnny English RebornÂ 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x v="22"/>
    <n v="2.35"/>
    <n v="17000"/>
  </r>
  <r>
    <x v="490"/>
    <n v="656"/>
    <n v="130"/>
    <n v="0"/>
    <n v="650"/>
    <s v="Scoot McNairy"/>
    <n v="1000"/>
    <n v="136019448"/>
    <s v="Biography|Drama|History|Thriller"/>
    <s v="Clea DuVall"/>
    <s v="ArgoÂ 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x v="16"/>
    <n v="2.35"/>
    <n v="89000"/>
  </r>
  <r>
    <x v="216"/>
    <n v="119"/>
    <n v="130"/>
    <n v="99"/>
    <n v="812"/>
    <s v="Daniel Roebuck"/>
    <n v="11000"/>
    <n v="183875760"/>
    <s v="Action|Adventure|Crime|Drama|Mystery|Thriller"/>
    <s v="Harrison Ford"/>
    <s v="The FugitiveÂ 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x v="5"/>
    <n v="1.85"/>
    <n v="0"/>
  </r>
  <r>
    <x v="264"/>
    <n v="161"/>
    <n v="110"/>
    <n v="72"/>
    <n v="789"/>
    <s v="Dorian Missick"/>
    <n v="18000"/>
    <n v="67061228"/>
    <s v="Action|Comedy|Romance"/>
    <s v="Gerard Butler"/>
    <s v="The Bounty HunterÂ 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x v="33"/>
    <n v="2.35"/>
    <n v="0"/>
  </r>
  <r>
    <x v="262"/>
    <n v="73"/>
    <n v="147"/>
    <n v="272"/>
    <n v="893"/>
    <s v="Brad Pitt"/>
    <n v="22000"/>
    <n v="53300852"/>
    <s v="Crime|Drama|Thriller"/>
    <s v="Robert De Niro"/>
    <s v="SleepersÂ 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x v="6"/>
    <n v="2.35"/>
    <n v="0"/>
  </r>
  <r>
    <x v="488"/>
    <n v="96"/>
    <n v="96"/>
    <n v="170"/>
    <n v="668"/>
    <s v="Julia Nickson"/>
    <n v="13000"/>
    <n v="150415432"/>
    <s v="Action|Adventure|Thriller|War"/>
    <s v="Sylvester Stallone"/>
    <s v="Rambo: First Blood Part IIÂ 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x v="21"/>
    <n v="2.35"/>
    <n v="0"/>
  </r>
  <r>
    <x v="491"/>
    <n v="28"/>
    <n v="118"/>
    <n v="13"/>
    <n v="643"/>
    <s v="Demi Moore"/>
    <n v="23000"/>
    <n v="44834712"/>
    <s v="Drama|Thriller"/>
    <s v="Joseph Gordon-Levitt"/>
    <s v="The JurorÂ 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x v="23"/>
    <n v="2.35"/>
    <n v="353"/>
  </r>
  <r>
    <x v="492"/>
    <n v="105"/>
    <n v="88"/>
    <n v="3"/>
    <n v="40"/>
    <s v="Dickie Jones"/>
    <n v="1000"/>
    <n v="84300000"/>
    <s v="Animation|Family|Fantasy|Musical"/>
    <s v="Mel Blanc"/>
    <s v="PinocchioÂ 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x v="6"/>
    <n v="1.37"/>
    <n v="0"/>
  </r>
  <r>
    <x v="493"/>
    <n v="102"/>
    <n v="325"/>
    <n v="517"/>
    <n v="678"/>
    <s v="Sam Waterston"/>
    <n v="12000"/>
    <n v="1500000"/>
    <s v="Adventure|Drama|Western"/>
    <s v="Jeff Bridges"/>
    <s v="Heaven's GateÂ 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x v="2"/>
    <n v="2.35"/>
    <n v="1000"/>
  </r>
  <r>
    <x v="149"/>
    <n v="206"/>
    <n v="102"/>
    <n v="235"/>
    <n v="520"/>
    <s v="Tony Curran"/>
    <n v="956"/>
    <n v="62318875"/>
    <s v="Action|Adventure|Fantasy|Sci-Fi|Thriller"/>
    <s v="Sophia Myles"/>
    <s v="Underworld: EvolutionÂ 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x v="2"/>
    <n v="2.35"/>
    <n v="0"/>
  </r>
  <r>
    <x v="494"/>
    <n v="159"/>
    <n v="110"/>
    <n v="118"/>
    <n v="287"/>
    <s v="Spencer Wilding"/>
    <n v="11000"/>
    <n v="5773519"/>
    <s v="Drama|Horror|Sci-Fi|Thriller"/>
    <s v="Daniel Radcliffe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  <n v="2.35"/>
    <n v="11000"/>
  </r>
  <r>
    <x v="495"/>
    <n v="137"/>
    <n v="136"/>
    <n v="835"/>
    <n v="225"/>
    <s v="Rob Brown"/>
    <n v="670"/>
    <n v="51768623"/>
    <s v="Drama"/>
    <s v="F. Murray Abraham"/>
    <s v="Finding ForresterÂ 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x v="10"/>
    <n v="2.35"/>
    <n v="0"/>
  </r>
  <r>
    <x v="276"/>
    <n v="116"/>
    <n v="103"/>
    <n v="84"/>
    <n v="664"/>
    <s v="Viggo Mortensen"/>
    <n v="12000"/>
    <n v="37035515"/>
    <s v="Comedy|Drama"/>
    <s v="Steve Buscemi"/>
    <s v="28 DaysÂ 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x v="19"/>
    <n v="1.37"/>
    <n v="0"/>
  </r>
  <r>
    <x v="108"/>
    <n v="177"/>
    <n v="103"/>
    <n v="255"/>
    <n v="5000"/>
    <s v="Jet Li"/>
    <n v="11000"/>
    <n v="24520892"/>
    <s v="Action|Crime|Drama|Thriller"/>
    <s v="Morgan Freeman"/>
    <s v="UnleashedÂ 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x v="15"/>
    <n v="2.35"/>
    <n v="0"/>
  </r>
  <r>
    <x v="496"/>
    <n v="99"/>
    <n v="90"/>
    <n v="16"/>
    <n v="16"/>
    <s v="Lillian Adams"/>
    <n v="44"/>
    <n v="24430272"/>
    <s v="Comedy|Romance"/>
    <s v="Judith Chapman"/>
    <s v="The Sweetest ThingÂ 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x v="36"/>
    <n v="1.85"/>
    <n v="0"/>
  </r>
  <r>
    <x v="197"/>
    <n v="56"/>
    <n v="154"/>
    <n v="521"/>
    <n v="957"/>
    <s v="Holly Hunter"/>
    <n v="10000"/>
    <n v="158348400"/>
    <s v="Drama|Mystery|Thriller"/>
    <s v="Tom Cruise"/>
    <s v="The FirmÂ 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x v="2"/>
    <n v="1.85"/>
    <n v="0"/>
  </r>
  <r>
    <x v="497"/>
    <n v="117"/>
    <n v="99"/>
    <n v="23"/>
    <n v="135"/>
    <s v="Charlie Tahan"/>
    <n v="405"/>
    <n v="31136950"/>
    <s v="Drama|Fantasy|Romance"/>
    <s v="Augustus Prew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x v="11"/>
    <n v="2.35"/>
    <n v="0"/>
  </r>
  <r>
    <x v="163"/>
    <n v="252"/>
    <n v="93"/>
    <n v="165"/>
    <n v="350"/>
    <s v="Tony Goldwyn"/>
    <n v="26000"/>
    <n v="29113588"/>
    <s v="Action|Crime|Thriller"/>
    <s v="Jason Statham"/>
    <s v="The MechanicÂ 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x v="13"/>
    <n v="2.35"/>
    <n v="16000"/>
  </r>
  <r>
    <x v="192"/>
    <n v="375"/>
    <n v="109"/>
    <n v="97"/>
    <n v="839"/>
    <s v="Dax Flame"/>
    <n v="17000"/>
    <n v="138447667"/>
    <s v="Action|Comedy|Crime"/>
    <s v="Channing Tatum"/>
    <s v="21 Jump StreetÂ 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x v="12"/>
    <n v="2.35"/>
    <n v="39000"/>
  </r>
  <r>
    <x v="469"/>
    <n v="150"/>
    <n v="124"/>
    <n v="50"/>
    <n v="427"/>
    <s v="Clarke Peters"/>
    <n v="8000"/>
    <n v="116006080"/>
    <s v="Comedy|Drama|Romance"/>
    <s v="Julia Roberts"/>
    <s v="Notting HillÂ 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x v="15"/>
    <n v="2.35"/>
    <n v="11000"/>
  </r>
  <r>
    <x v="392"/>
    <n v="187"/>
    <n v="84"/>
    <n v="91"/>
    <n v="206"/>
    <s v="Miranda Richardson"/>
    <n v="579"/>
    <n v="106793915"/>
    <s v="Adventure|Animation|Comedy|Drama|Family"/>
    <s v="Imelda Staunton"/>
    <s v="Chicken RunÂ 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x v="15"/>
    <n v="1.85"/>
    <n v="0"/>
  </r>
  <r>
    <x v="498"/>
    <n v="108"/>
    <n v="90"/>
    <n v="29"/>
    <n v="650"/>
    <s v="Masi Oka"/>
    <n v="22000"/>
    <n v="87856565"/>
    <s v="Comedy|Romance"/>
    <s v="Philip Seymour Hoffman"/>
    <s v="Along Came PollyÂ 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x v="18"/>
    <n v="1.85"/>
    <n v="0"/>
  </r>
  <r>
    <x v="499"/>
    <n v="21"/>
    <n v="117"/>
    <n v="71"/>
    <n v="547"/>
    <s v="Eartha Kitt"/>
    <n v="723"/>
    <n v="70100000"/>
    <s v="Comedy|Drama|Romance"/>
    <s v="John Witherspoon"/>
    <s v="BoomerangÂ 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x v="28"/>
    <n v="1.85"/>
    <n v="0"/>
  </r>
  <r>
    <x v="95"/>
    <n v="270"/>
    <n v="123"/>
    <n v="176"/>
    <n v="749"/>
    <s v="William Xifaras"/>
    <n v="975"/>
    <n v="159578352"/>
    <s v="Action|Comedy|Crime"/>
    <s v="Michael Rapaport"/>
    <s v="The HeatÂ 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x v="13"/>
    <n v="2.35"/>
    <n v="24000"/>
  </r>
  <r>
    <x v="500"/>
    <n v="72"/>
    <n v="251"/>
    <n v="311"/>
    <n v="595"/>
    <s v="Richard Burton"/>
    <n v="940"/>
    <n v="57750000"/>
    <s v="Biography|Drama|History|Romance"/>
    <s v="Martin Landau"/>
    <s v="CleopatraÂ 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x v="15"/>
    <n v="2.2000000000000002"/>
    <n v="0"/>
  </r>
  <r>
    <x v="150"/>
    <n v="154"/>
    <n v="105"/>
    <n v="153"/>
    <n v="491"/>
    <s v="Reggie Lee"/>
    <n v="4000"/>
    <n v="45290318"/>
    <s v="Action|Comedy|Sport"/>
    <s v="Salma Hayek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x v="11"/>
    <n v="1.85"/>
    <n v="17000"/>
  </r>
  <r>
    <x v="439"/>
    <n v="114"/>
    <n v="115"/>
    <n v="73"/>
    <n v="505"/>
    <s v="Adam Scott"/>
    <n v="11000"/>
    <n v="41543207"/>
    <s v="Crime|Drama|Mystery|Thriller"/>
    <s v="Morgan Freeman"/>
    <s v="High CrimesÂ 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x v="22"/>
    <n v="2.35"/>
    <n v="893"/>
  </r>
  <r>
    <x v="501"/>
    <n v="27"/>
    <n v="122"/>
    <n v="0"/>
    <n v="292"/>
    <s v="Austin Pendleton"/>
    <n v="12000"/>
    <n v="41252428"/>
    <s v="Comedy|Drama|Romance"/>
    <s v="Jeff Bridges"/>
    <s v="The Mirror Has Two FacesÂ 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x v="11"/>
    <n v="1.85"/>
    <n v="0"/>
  </r>
  <r>
    <x v="502"/>
    <n v="166"/>
    <n v="119"/>
    <n v="89"/>
    <n v="395"/>
    <s v="Will Patton"/>
    <n v="650"/>
    <n v="35228696"/>
    <s v="Drama|Horror|Mystery|Thriller"/>
    <s v="Debra Messing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x v="11"/>
    <n v="2.35"/>
    <n v="0"/>
  </r>
  <r>
    <x v="310"/>
    <n v="288"/>
    <n v="81"/>
    <n v="119"/>
    <n v="412"/>
    <s v="Elton John"/>
    <n v="468"/>
    <n v="59992760"/>
    <s v="Comedy"/>
    <s v="Bono"/>
    <s v="BrÃ¼noÂ 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x v="27"/>
    <n v="1.85"/>
    <n v="0"/>
  </r>
  <r>
    <x v="503"/>
    <n v="117"/>
    <n v="133"/>
    <n v="46"/>
    <n v="275"/>
    <s v="Talisa Soto"/>
    <n v="683"/>
    <n v="34667015"/>
    <s v="Action|Adventure|Thriller"/>
    <s v="Robert Davi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x v="13"/>
    <n v="2.35"/>
    <n v="0"/>
  </r>
  <r>
    <x v="504"/>
    <n v="291"/>
    <n v="100"/>
    <n v="308"/>
    <n v="913"/>
    <s v="Billy Burke"/>
    <n v="10000"/>
    <n v="37652565"/>
    <s v="Fantasy|Horror|Mystery|Thriller"/>
    <s v="Gary Oldman"/>
    <s v="Red Riding HoodÂ 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x v="28"/>
    <n v="2.35"/>
    <n v="20000"/>
  </r>
  <r>
    <x v="505"/>
    <n v="151"/>
    <n v="120"/>
    <n v="17"/>
    <n v="808"/>
    <s v="Charlize Theron"/>
    <n v="22000"/>
    <n v="24375436"/>
    <s v="Action|Crime|Drama|Thriller"/>
    <s v="Robert De Niro"/>
    <s v="15 MinutesÂ 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x v="8"/>
    <n v="2.35"/>
    <n v="748"/>
  </r>
  <r>
    <x v="506"/>
    <n v="36"/>
    <n v="104"/>
    <n v="5"/>
    <n v="687"/>
    <s v="Fisher Stevens"/>
    <n v="5000"/>
    <n v="20915465"/>
    <s v="Adventure|Comedy|Family|Fantasy|Sci-Fi"/>
    <s v="Bob Hoskins"/>
    <s v="Super Mario Bros.Â 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x v="59"/>
    <n v="1.85"/>
    <n v="0"/>
  </r>
  <r>
    <x v="445"/>
    <n v="168"/>
    <n v="122"/>
    <n v="487"/>
    <n v="16"/>
    <s v="Jeremy Crutchley"/>
    <n v="12000"/>
    <n v="24127895"/>
    <s v="Crime|Drama|Thriller"/>
    <s v="Nicolas Cage"/>
    <s v="Lord of WarÂ 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x v="32"/>
    <n v="2.35"/>
    <n v="10000"/>
  </r>
  <r>
    <x v="178"/>
    <n v="283"/>
    <n v="80"/>
    <n v="611"/>
    <n v="576"/>
    <s v="Tony Chiu Wai Leung"/>
    <n v="5000"/>
    <n v="84961"/>
    <s v="Action|Adventure|History"/>
    <s v="Jet Li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x v="0"/>
    <n v="2.35"/>
    <n v="0"/>
  </r>
  <r>
    <x v="507"/>
    <n v="127"/>
    <n v="91"/>
    <n v="30"/>
    <n v="497"/>
    <s v="Debbie Reynolds"/>
    <n v="922"/>
    <n v="26404753"/>
    <s v="Action|Comedy|Crime|Romance|Thriller"/>
    <s v="Fisher Stevens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x v="42"/>
    <n v="2.35"/>
    <n v="19000"/>
  </r>
  <r>
    <x v="508"/>
    <n v="293"/>
    <n v="112"/>
    <n v="133"/>
    <n v="365"/>
    <s v="Randall Park"/>
    <n v="11000"/>
    <n v="6105175"/>
    <s v="Comedy"/>
    <s v="James Franco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x v="13"/>
    <n v="2.35"/>
    <n v="50000"/>
  </r>
  <r>
    <x v="509"/>
    <n v="95"/>
    <n v="100"/>
    <n v="19"/>
    <n v="433"/>
    <s v="Dong-gun Jang"/>
    <n v="624"/>
    <n v="5664251"/>
    <s v="Action|Fantasy|Western"/>
    <s v="Tony Cox"/>
    <s v="The Warrior's WayÂ 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x v="22"/>
    <n v="2.35"/>
    <n v="0"/>
  </r>
  <r>
    <x v="348"/>
    <n v="213"/>
    <n v="105"/>
    <n v="0"/>
    <n v="52"/>
    <s v="Dany Boon"/>
    <n v="1000"/>
    <n v="1260917"/>
    <s v="Action|Comedy|Crime"/>
    <s v="Omar Sy"/>
    <s v="MicmacsÂ 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x v="12"/>
    <n v="2.35"/>
    <n v="0"/>
  </r>
  <r>
    <x v="403"/>
    <n v="119"/>
    <n v="110"/>
    <n v="161"/>
    <n v="196"/>
    <s v="Omar Benson Miller"/>
    <n v="1000"/>
    <n v="116724075"/>
    <s v="Drama|Music"/>
    <s v="Mekhi Phifer"/>
    <s v="8 MileÂ 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x v="15"/>
    <n v="2.35"/>
    <n v="0"/>
  </r>
  <r>
    <x v="416"/>
    <n v="167"/>
    <n v="144"/>
    <n v="241"/>
    <n v="996"/>
    <s v="Rufus Sewell"/>
    <n v="13000"/>
    <n v="56083966"/>
    <s v="Action|Adventure|Romance"/>
    <s v="Heath Ledger"/>
    <s v="A Knight's TaleÂ 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x v="7"/>
    <n v="2.35"/>
    <n v="0"/>
  </r>
  <r>
    <x v="510"/>
    <n v="98"/>
    <n v="108"/>
    <n v="4"/>
    <n v="96"/>
    <s v="Lee Evans"/>
    <n v="687"/>
    <n v="22108977"/>
    <s v="Action|Comedy|Fantasy"/>
    <s v="Julian Sands"/>
    <s v="The MedallionÂ 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x v="31"/>
    <n v="2.35"/>
    <n v="505"/>
  </r>
  <r>
    <x v="89"/>
    <n v="234"/>
    <n v="107"/>
    <n v="0"/>
    <n v="766"/>
    <s v="Haley Joel Osment"/>
    <n v="13000"/>
    <n v="293501675"/>
    <s v="Drama|Mystery|Thriller"/>
    <s v="Bruce Willis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x v="14"/>
    <n v="1.85"/>
    <n v="14000"/>
  </r>
  <r>
    <x v="511"/>
    <n v="258"/>
    <n v="102"/>
    <n v="20"/>
    <n v="54"/>
    <s v="Mandy Gonzalez"/>
    <n v="107"/>
    <n v="18600911"/>
    <s v="Action|Crime|Thriller"/>
    <s v="Robert Clohessy"/>
    <s v="Man on a LedgeÂ 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x v="13"/>
    <n v="2.35"/>
    <n v="11000"/>
  </r>
  <r>
    <x v="328"/>
    <n v="108"/>
    <n v="100"/>
    <n v="64"/>
    <n v="296"/>
    <s v="Kevin Pollak"/>
    <n v="734"/>
    <n v="7204138"/>
    <s v="Comedy"/>
    <s v="Joel McHale"/>
    <s v="The Big YearÂ 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x v="4"/>
    <n v="2.35"/>
    <n v="11000"/>
  </r>
  <r>
    <x v="512"/>
    <n v="81"/>
    <n v="126"/>
    <n v="80"/>
    <n v="225"/>
    <s v="William Zabka"/>
    <n v="668"/>
    <n v="90800000"/>
    <s v="Action|Drama|Family|Sport"/>
    <s v="Martin Kove"/>
    <s v="The Karate KidÂ 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x v="12"/>
    <n v="1.85"/>
    <n v="0"/>
  </r>
  <r>
    <x v="346"/>
    <n v="538"/>
    <n v="138"/>
    <n v="737"/>
    <n v="14000"/>
    <s v="Christian Bale"/>
    <n v="34000"/>
    <n v="150117807"/>
    <s v="Crime|Drama"/>
    <s v="Jennifer Lawrence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x v="10"/>
    <n v="2.35"/>
    <n v="63000"/>
  </r>
  <r>
    <x v="513"/>
    <n v="224"/>
    <n v="108"/>
    <n v="98"/>
    <n v="723"/>
    <s v="Denis O'Hare"/>
    <n v="16000"/>
    <n v="163947053"/>
    <s v="Comedy|Drama|Romance"/>
    <s v="Ryan Reynolds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x v="9"/>
    <n v="2.35"/>
    <n v="10000"/>
  </r>
  <r>
    <x v="514"/>
    <n v="129"/>
    <n v="105"/>
    <n v="78"/>
    <n v="298"/>
    <s v="Annabeth Gish"/>
    <n v="984"/>
    <n v="116735231"/>
    <s v="Crime|Mystery|Thriller"/>
    <s v="Bruce Greenwood"/>
    <s v="Double JeopardyÂ 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x v="21"/>
    <n v="2.35"/>
    <n v="0"/>
  </r>
  <r>
    <x v="41"/>
    <n v="125"/>
    <n v="108"/>
    <n v="0"/>
    <n v="690"/>
    <s v="Jeffrey Weissman"/>
    <n v="1000"/>
    <n v="118500000"/>
    <s v="Adventure|Comedy|Sci-Fi"/>
    <s v="Lea Thompson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x v="5"/>
    <n v="1.85"/>
    <n v="12000"/>
  </r>
  <r>
    <x v="182"/>
    <n v="433"/>
    <n v="89"/>
    <n v="0"/>
    <n v="903"/>
    <s v="Morgan Freeman"/>
    <n v="19000"/>
    <n v="126546825"/>
    <s v="Action|Sci-Fi|Thriller"/>
    <s v="Scarlett Johansson"/>
    <s v="LucyÂ 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x v="21"/>
    <n v="2.35"/>
    <n v="83000"/>
  </r>
  <r>
    <x v="515"/>
    <n v="362"/>
    <n v="129"/>
    <n v="456"/>
    <n v="716"/>
    <s v="Luke Grimes"/>
    <n v="1000"/>
    <n v="166147885"/>
    <s v="Drama|Romance"/>
    <s v="Jennifer Ehle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x v="53"/>
    <n v="2.35"/>
    <n v="101000"/>
  </r>
  <r>
    <x v="402"/>
    <n v="93"/>
    <n v="84"/>
    <n v="0"/>
    <n v="2000"/>
    <s v="Salma Hayek"/>
    <n v="13000"/>
    <n v="111760631"/>
    <s v="Action|Adventure|Comedy|Family|Sci-Fi"/>
    <s v="Sylvester Stallone"/>
    <s v="Spy Kids 3-D: Game OverÂ 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x v="53"/>
    <n v="1.85"/>
    <n v="681"/>
  </r>
  <r>
    <x v="127"/>
    <n v="71"/>
    <n v="149"/>
    <n v="541"/>
    <n v="1000"/>
    <s v="Matthew McConaughey"/>
    <n v="18000"/>
    <n v="108706165"/>
    <s v="Crime|Drama|Thriller"/>
    <s v="Kevin Spacey"/>
    <s v="A Time to KillÂ 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x v="37"/>
    <n v="2.35"/>
    <n v="0"/>
  </r>
  <r>
    <x v="76"/>
    <n v="104"/>
    <n v="94"/>
    <n v="189"/>
    <n v="597"/>
    <s v="Alyson Stoner"/>
    <n v="3000"/>
    <n v="138614544"/>
    <s v="Comedy|Family"/>
    <s v="Tom Welling"/>
    <s v="Cheaper by the DozenÂ 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x v="27"/>
    <n v="1.85"/>
    <n v="0"/>
  </r>
  <r>
    <x v="19"/>
    <n v="319"/>
    <n v="121"/>
    <n v="532"/>
    <n v="127"/>
    <s v="Scott Elrod"/>
    <n v="480"/>
    <n v="125069696"/>
    <s v="Action|Biography|Drama|Thriller|War"/>
    <s v="Jerry Ferrara"/>
    <s v="Lone SurvivorÂ 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x v="32"/>
    <n v="2.35"/>
    <n v="58000"/>
  </r>
  <r>
    <x v="462"/>
    <n v="41"/>
    <n v="128"/>
    <n v="545"/>
    <n v="251"/>
    <s v="Lori Petty"/>
    <n v="15000"/>
    <n v="107458785"/>
    <s v="Comedy|Drama|Sport"/>
    <s v="Tom Hanks"/>
    <s v="A League of Their OwnÂ 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x v="12"/>
    <n v="2.35"/>
    <n v="0"/>
  </r>
  <r>
    <x v="31"/>
    <n v="300"/>
    <n v="134"/>
    <n v="0"/>
    <n v="336"/>
    <s v="Frances O'Connor"/>
    <n v="1000"/>
    <n v="102310175"/>
    <s v="Horror|Mystery|Thriller"/>
    <s v="Javier Botet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x v="5"/>
    <n v="2.35"/>
    <n v="40000"/>
  </r>
  <r>
    <x v="64"/>
    <n v="556"/>
    <n v="120"/>
    <n v="21000"/>
    <n v="81"/>
    <s v="Dustin Fitzsimons"/>
    <n v="10000"/>
    <n v="96917897"/>
    <s v="Biography|Drama"/>
    <s v="Andrew Garfield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x v="16"/>
    <n v="2.35"/>
    <n v="74000"/>
  </r>
  <r>
    <x v="516"/>
    <n v="161"/>
    <n v="129"/>
    <n v="42"/>
    <n v="49"/>
    <s v="Sabrina Revelle"/>
    <n v="97"/>
    <n v="93952276"/>
    <s v="Comedy|Drama|Romance"/>
    <s v="Carmen Perez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x v="21"/>
    <n v="2.35"/>
    <n v="12000"/>
  </r>
  <r>
    <x v="466"/>
    <n v="151"/>
    <n v="89"/>
    <n v="119"/>
    <n v="807"/>
    <s v="Carmen Electra"/>
    <n v="2000"/>
    <n v="90703745"/>
    <s v="Comedy"/>
    <s v="Beau Mirchoff"/>
    <s v="Scary Movie 4Â 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x v="36"/>
    <n v="1.85"/>
    <n v="1000"/>
  </r>
  <r>
    <x v="517"/>
    <n v="212"/>
    <n v="116"/>
    <n v="0"/>
    <n v="71"/>
    <s v="Roger Jackson"/>
    <n v="287"/>
    <n v="89138076"/>
    <s v="Horror|Mystery"/>
    <s v="Kelly Rutherford"/>
    <s v="Scream 3Â 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x v="33"/>
    <n v="2.35"/>
    <n v="0"/>
  </r>
  <r>
    <x v="41"/>
    <n v="111"/>
    <n v="118"/>
    <n v="0"/>
    <n v="690"/>
    <s v="Jeffrey Weissman"/>
    <n v="1000"/>
    <n v="87666629"/>
    <s v="Adventure|Comedy|Sci-Fi|Western"/>
    <s v="Lea Thompson"/>
    <s v="Back to the Future Part IIIÂ 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x v="37"/>
    <n v="1.37"/>
    <n v="0"/>
  </r>
  <r>
    <x v="518"/>
    <n v="173"/>
    <n v="107"/>
    <n v="164"/>
    <n v="723"/>
    <s v="Alison Brie"/>
    <n v="8000"/>
    <n v="90353764"/>
    <s v="Comedy|Crime"/>
    <s v="Will Ferrell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x v="19"/>
    <n v="1.85"/>
    <n v="14000"/>
  </r>
  <r>
    <x v="399"/>
    <n v="181"/>
    <n v="155"/>
    <n v="0"/>
    <n v="10000"/>
    <s v="Anthony Hopkins"/>
    <n v="18000"/>
    <n v="82522790"/>
    <s v="Fantasy|Horror|Romance"/>
    <s v="Keanu Reeves"/>
    <s v="Bram Stoker's DraculaÂ 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x v="6"/>
    <n v="1.85"/>
    <n v="14000"/>
  </r>
  <r>
    <x v="307"/>
    <n v="252"/>
    <n v="123"/>
    <n v="0"/>
    <n v="923"/>
    <s v="Mary Lynn Rajskub"/>
    <n v="11000"/>
    <n v="94125426"/>
    <s v="Biography|Drama|Romance"/>
    <s v="Meryl Streep"/>
    <s v="Julie &amp; JuliaÂ 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x v="15"/>
    <n v="1.85"/>
    <n v="13000"/>
  </r>
  <r>
    <x v="416"/>
    <n v="216"/>
    <n v="128"/>
    <n v="241"/>
    <n v="898"/>
    <s v="Christopher Meloni"/>
    <n v="11000"/>
    <n v="95001343"/>
    <s v="Biography|Drama|Sport"/>
    <s v="Harrison Ford"/>
    <s v="42Â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x v="6"/>
    <n v="2.35"/>
    <n v="28000"/>
  </r>
  <r>
    <x v="228"/>
    <n v="203"/>
    <n v="139"/>
    <n v="333"/>
    <n v="1000"/>
    <s v="Matt Damon"/>
    <n v="22000"/>
    <n v="81292135"/>
    <s v="Crime|Drama|Thriller"/>
    <s v="Philip Seymour Hoffman"/>
    <s v="The Talented Mr. RipleyÂ 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x v="10"/>
    <n v="1.85"/>
    <n v="0"/>
  </r>
  <r>
    <x v="291"/>
    <n v="218"/>
    <n v="109"/>
    <n v="101"/>
    <n v="839"/>
    <s v="Kathleen Turner"/>
    <n v="13000"/>
    <n v="86208010"/>
    <s v="Comedy"/>
    <s v="Bill Murray"/>
    <s v="Dumb and Dumber ToÂ 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x v="20"/>
    <n v="1.85"/>
    <n v="55000"/>
  </r>
  <r>
    <x v="417"/>
    <n v="118"/>
    <n v="120"/>
    <n v="155"/>
    <n v="249"/>
    <s v="Bruce Greenwood"/>
    <n v="23000"/>
    <n v="81593527"/>
    <s v="Adventure|Drama|Family"/>
    <s v="Paul Walker"/>
    <s v="Eight BelowÂ 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x v="10"/>
    <n v="2.35"/>
    <n v="11000"/>
  </r>
  <r>
    <x v="210"/>
    <n v="241"/>
    <n v="121"/>
    <n v="278"/>
    <n v="808"/>
    <s v="Anne Hathaway"/>
    <n v="22000"/>
    <n v="75274748"/>
    <s v="Comedy|Drama"/>
    <s v="Robert De Niro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x v="12"/>
    <n v="1.85"/>
    <n v="54000"/>
  </r>
  <r>
    <x v="129"/>
    <n v="119"/>
    <n v="102"/>
    <n v="167"/>
    <n v="655"/>
    <s v="Nadine Velazquez"/>
    <n v="2000"/>
    <n v="90835030"/>
    <s v="Action|Comedy"/>
    <s v="Olivia Munn"/>
    <s v="Ride Along 2Â 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x v="18"/>
    <n v="2.35"/>
    <n v="0"/>
  </r>
  <r>
    <x v="151"/>
    <n v="89"/>
    <n v="117"/>
    <n v="0"/>
    <n v="322"/>
    <s v="Terry Kinney"/>
    <n v="855"/>
    <n v="72455275"/>
    <s v="Action|Adventure|Drama|Romance|War"/>
    <s v="Wes Studi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x v="5"/>
    <n v="2.35"/>
    <n v="0"/>
  </r>
  <r>
    <x v="315"/>
    <n v="209"/>
    <n v="178"/>
    <n v="138"/>
    <n v="748"/>
    <s v="Curtis Armstrong"/>
    <n v="904"/>
    <n v="75305995"/>
    <s v="Biography|Drama|Music"/>
    <s v="Bokeem Woodbine"/>
    <s v="RayÂ 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x v="16"/>
    <n v="1.85"/>
    <n v="0"/>
  </r>
  <r>
    <x v="319"/>
    <n v="374"/>
    <n v="147"/>
    <n v="436"/>
    <n v="175"/>
    <s v="Powers Boothe"/>
    <n v="3000"/>
    <n v="74098862"/>
    <s v="Crime|Thriller"/>
    <s v="Rosario Dawson"/>
    <s v="Sin CityÂ 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x v="14"/>
    <n v="1.85"/>
    <n v="13000"/>
  </r>
  <r>
    <x v="221"/>
    <n v="235"/>
    <n v="90"/>
    <n v="38"/>
    <n v="882"/>
    <s v="Edgar RamÃ­rez"/>
    <n v="2000"/>
    <n v="72266306"/>
    <s v="Crime|Drama|Mystery|Thriller"/>
    <s v="Dennis Quaid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x v="13"/>
    <n v="2.35"/>
    <n v="0"/>
  </r>
  <r>
    <x v="498"/>
    <n v="215"/>
    <n v="105"/>
    <n v="29"/>
    <n v="257"/>
    <s v="Jon Favreau"/>
    <n v="24000"/>
    <n v="71347010"/>
    <s v="Comedy|Romance"/>
    <s v="J.K. Simmons"/>
    <s v="I Love You, ManÂ 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x v="1"/>
    <n v="1.85"/>
    <n v="0"/>
  </r>
  <r>
    <x v="291"/>
    <n v="109"/>
    <n v="114"/>
    <n v="101"/>
    <n v="398"/>
    <s v="Bruce McGill"/>
    <n v="700"/>
    <n v="70836296"/>
    <s v="Comedy|Drama|Fantasy|Romance"/>
    <s v="Jason Alexander"/>
    <s v="Shallow HalÂ 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x v="18"/>
    <n v="1.85"/>
    <n v="0"/>
  </r>
  <r>
    <x v="74"/>
    <n v="125"/>
    <n v="206"/>
    <n v="0"/>
    <n v="4"/>
    <s v="Jay O. Sanders"/>
    <n v="433"/>
    <n v="70405498"/>
    <s v="Drama|History|Thriller"/>
    <s v="Sally Kirkland"/>
    <s v="JFKÂ 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x v="25"/>
    <n v="2.35"/>
    <n v="0"/>
  </r>
  <r>
    <x v="519"/>
    <n v="65"/>
    <n v="99"/>
    <n v="14"/>
    <n v="633"/>
    <s v="Nia Long"/>
    <n v="17000"/>
    <n v="70163652"/>
    <s v="Comedy|Crime"/>
    <s v="ChloÃ« Grace Moretz"/>
    <s v="Big Momma's House 2Â 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x v="50"/>
    <n v="1.85"/>
    <n v="663"/>
  </r>
  <r>
    <x v="1"/>
    <n v="125"/>
    <n v="123"/>
    <n v="563"/>
    <n v="8000"/>
    <s v="Brad Pitt"/>
    <n v="24000"/>
    <n v="66808615"/>
    <s v="Adventure|Comedy|Crime|Romance"/>
    <s v="J.K. Simmons"/>
    <s v="The MexicanÂ 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x v="8"/>
    <n v="2.35"/>
    <n v="2000"/>
  </r>
  <r>
    <x v="497"/>
    <n v="191"/>
    <n v="102"/>
    <n v="23"/>
    <n v="651"/>
    <s v="Hunter Parrish"/>
    <n v="2000"/>
    <n v="64149837"/>
    <s v="Comedy|Drama|Family|Fantasy|Romance"/>
    <s v="Matthew Perry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x v="21"/>
    <n v="2.35"/>
    <n v="0"/>
  </r>
  <r>
    <x v="520"/>
    <n v="191"/>
    <n v="109"/>
    <n v="415"/>
    <n v="119"/>
    <s v="Kate Upton"/>
    <n v="982"/>
    <n v="83906114"/>
    <s v="Comedy|Romance"/>
    <s v="Don Johnson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x v="19"/>
    <n v="2.35"/>
    <n v="16000"/>
  </r>
  <r>
    <x v="475"/>
    <n v="221"/>
    <n v="82"/>
    <n v="160"/>
    <n v="748"/>
    <s v="Andrew Fiscella"/>
    <n v="164000"/>
    <n v="66466372"/>
    <s v="Horror"/>
    <s v="Krista Allen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x v="31"/>
    <n v="2.35"/>
    <n v="0"/>
  </r>
  <r>
    <x v="36"/>
    <n v="459"/>
    <n v="142"/>
    <n v="14000"/>
    <n v="423"/>
    <s v="Mark Rylance"/>
    <n v="15000"/>
    <n v="72306065"/>
    <s v="Drama|History|Thriller"/>
    <s v="Tom Hanks"/>
    <s v="Bridge of SpiesÂ 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x v="32"/>
    <n v="2.35"/>
    <n v="55000"/>
  </r>
  <r>
    <x v="189"/>
    <n v="131"/>
    <n v="106"/>
    <n v="212"/>
    <n v="389"/>
    <s v="David Keith"/>
    <n v="578"/>
    <n v="59068786"/>
    <s v="Action|Drama|Thriller|War"/>
    <s v="Joaquim de Almeida"/>
    <s v="Behind Enemy LinesÂ 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x v="21"/>
    <n v="2.35"/>
    <n v="0"/>
  </r>
  <r>
    <x v="154"/>
    <n v="118"/>
    <n v="106"/>
    <n v="23"/>
    <n v="418"/>
    <s v="Nick Cannon"/>
    <n v="1000"/>
    <n v="57887882"/>
    <s v="Comedy|Drama|Romance"/>
    <s v="Lisa Ann Walter"/>
    <s v="Shall We DanceÂ 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x v="8"/>
    <n v="1.85"/>
    <n v="0"/>
  </r>
  <r>
    <x v="244"/>
    <n v="100"/>
    <n v="108"/>
    <n v="287"/>
    <n v="823"/>
    <s v="Denis Leary"/>
    <n v="4000"/>
    <n v="53955614"/>
    <s v="Action|Adventure|Comedy|Family|Sci-Fi"/>
    <s v="Kirsten Dunst"/>
    <s v="Small SoldiersÂ 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x v="8"/>
    <n v="2.35"/>
    <n v="0"/>
  </r>
  <r>
    <x v="521"/>
    <n v="70"/>
    <n v="98"/>
    <n v="20"/>
    <n v="968"/>
    <s v="Frank Welker"/>
    <n v="2000"/>
    <n v="54967359"/>
    <s v="Action|Horror"/>
    <s v="Michael Jai White"/>
    <s v="SpawnÂ 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x v="31"/>
    <n v="1.85"/>
    <n v="0"/>
  </r>
  <r>
    <x v="51"/>
    <n v="138"/>
    <n v="131"/>
    <n v="58"/>
    <n v="720"/>
    <s v="James Frain"/>
    <n v="15000"/>
    <n v="54228104"/>
    <s v="Action|Adventure|Drama|Romance|Thriller"/>
    <s v="Henry Cavill"/>
    <s v="The Count of Monte CristoÂ 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x v="16"/>
    <n v="1.85"/>
    <n v="0"/>
  </r>
  <r>
    <x v="522"/>
    <n v="274"/>
    <n v="118"/>
    <n v="65"/>
    <n v="638"/>
    <s v="Margarita Levieva"/>
    <n v="11000"/>
    <n v="57981889"/>
    <s v="Crime|Drama|Thriller"/>
    <s v="Matthew McConaughey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x v="10"/>
    <n v="2.35"/>
    <n v="25000"/>
  </r>
  <r>
    <x v="421"/>
    <n v="349"/>
    <n v="113"/>
    <n v="174"/>
    <n v="767"/>
    <s v="Frank Langella"/>
    <n v="14000"/>
    <n v="61094903"/>
    <s v="Action|Mystery|Thriller"/>
    <s v="Liam Neeson"/>
    <s v="UnknownÂ 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x v="7"/>
    <n v="2.35"/>
    <n v="29000"/>
  </r>
  <r>
    <x v="3"/>
    <n v="341"/>
    <n v="130"/>
    <n v="22000"/>
    <n v="19000"/>
    <s v="Hugh Jackman"/>
    <n v="23000"/>
    <n v="53082743"/>
    <s v="Drama|Mystery|Sci-Fi|Thriller"/>
    <s v="Christian Bale"/>
    <s v="The PrestigeÂ 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x v="3"/>
    <n v="2.35"/>
    <n v="49000"/>
  </r>
  <r>
    <x v="375"/>
    <n v="196"/>
    <n v="116"/>
    <n v="51"/>
    <n v="465"/>
    <s v="Christoph Waltz"/>
    <n v="18000"/>
    <n v="54414716"/>
    <s v="Comedy|Crime"/>
    <s v="Kevin Spacey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x v="22"/>
    <n v="2.35"/>
    <n v="12000"/>
  </r>
  <r>
    <x v="523"/>
    <n v="83"/>
    <n v="89"/>
    <n v="7"/>
    <n v="91"/>
    <s v="Paul Scheer"/>
    <n v="3000"/>
    <n v="57011847"/>
    <s v="Adventure|Animation|Comedy|Family|Sci-Fi"/>
    <s v="Brendan Fraser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x v="18"/>
    <n v="2.35"/>
    <n v="0"/>
  </r>
  <r>
    <x v="273"/>
    <n v="283"/>
    <n v="139"/>
    <n v="0"/>
    <n v="19"/>
    <s v="Dalia HernÃ¡ndez"/>
    <n v="708"/>
    <n v="50859889"/>
    <s v="Action|Adventure|Drama|Thriller"/>
    <s v="Rudy Youngblood"/>
    <s v="ApocalyptoÂ 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x v="5"/>
    <n v="1.85"/>
    <n v="14000"/>
  </r>
  <r>
    <x v="503"/>
    <n v="105"/>
    <n v="130"/>
    <n v="46"/>
    <n v="162"/>
    <s v="Desmond Llewelyn"/>
    <n v="387"/>
    <n v="51185897"/>
    <s v="Action|Adventure|Thriller"/>
    <s v="Joe Don Baker"/>
    <s v="The Living DaylightsÂ 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x v="9"/>
    <n v="2.35"/>
    <n v="0"/>
  </r>
  <r>
    <x v="524"/>
    <n v="351"/>
    <n v="107"/>
    <n v="190"/>
    <n v="520"/>
    <s v="Alice Braga"/>
    <n v="2000"/>
    <n v="52000688"/>
    <s v="Action|Adventure|Sci-Fi|Thriller"/>
    <s v="Topher Grace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x v="21"/>
    <n v="2.35"/>
    <n v="17000"/>
  </r>
  <r>
    <x v="233"/>
    <n v="16"/>
    <n v="116"/>
    <n v="425"/>
    <n v="204"/>
    <s v="Debra Winger"/>
    <n v="954"/>
    <n v="49851591"/>
    <s v="Comedy|Crime|Romance"/>
    <s v="Brian Dennehy"/>
    <s v="Legal EaglesÂ 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x v="18"/>
    <n v="2.35"/>
    <n v="263"/>
  </r>
  <r>
    <x v="368"/>
    <n v="195"/>
    <n v="96"/>
    <n v="192"/>
    <n v="501"/>
    <s v="Charles S. Dutton"/>
    <n v="40000"/>
    <n v="47781388"/>
    <s v="Mystery|Thriller"/>
    <s v="Johnny Depp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x v="13"/>
    <n v="2.35"/>
    <n v="0"/>
  </r>
  <r>
    <x v="525"/>
    <n v="175"/>
    <n v="99"/>
    <n v="18"/>
    <n v="211"/>
    <s v="Dylan Walsh"/>
    <n v="18000"/>
    <n v="52320979"/>
    <s v="Drama|Fantasy|Romance"/>
    <s v="Keanu Reeves"/>
    <s v="The Lake HouseÂ 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x v="2"/>
    <n v="2.35"/>
    <n v="0"/>
  </r>
  <r>
    <x v="367"/>
    <n v="193"/>
    <n v="104"/>
    <n v="34"/>
    <n v="280"/>
    <s v="Deneen Tyler"/>
    <n v="545"/>
    <n v="47806295"/>
    <s v="Horror|Mystery|Thriller"/>
    <s v="Gena Rowlands"/>
    <s v="The Skeleton KeyÂ 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x v="11"/>
    <n v="2.35"/>
    <n v="0"/>
  </r>
  <r>
    <x v="526"/>
    <n v="169"/>
    <n v="105"/>
    <n v="54"/>
    <n v="988"/>
    <s v="Odeya Rush"/>
    <n v="3000"/>
    <n v="51853450"/>
    <s v="Comedy|Drama|Family|Fantasy"/>
    <s v="Jennifer Garner"/>
    <s v="The Odd Life of Timothy GreenÂ 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x v="13"/>
    <n v="1.85"/>
    <n v="11000"/>
  </r>
  <r>
    <x v="527"/>
    <n v="128"/>
    <n v="101"/>
    <n v="10"/>
    <n v="681"/>
    <s v="Beau Garrett"/>
    <n v="1000"/>
    <n v="46012734"/>
    <s v="Comedy|Romance"/>
    <s v="Busy Philipps"/>
    <s v="Made of HonorÂ 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x v="27"/>
    <n v="2.35"/>
    <n v="3000"/>
  </r>
  <r>
    <x v="309"/>
    <n v="249"/>
    <n v="134"/>
    <n v="16000"/>
    <n v="235"/>
    <s v="Steve Schirripa"/>
    <n v="880"/>
    <n v="47034272"/>
    <s v="Biography|Drama|Music|Musical"/>
    <s v="Johnny Cannizzaro"/>
    <s v="Jersey BoysÂ 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x v="7"/>
    <n v="2.35"/>
    <n v="16000"/>
  </r>
  <r>
    <x v="399"/>
    <n v="91"/>
    <n v="135"/>
    <n v="0"/>
    <n v="913"/>
    <s v="Dean Stockwell"/>
    <n v="13000"/>
    <n v="45856732"/>
    <s v="Crime|Drama|Thriller"/>
    <s v="Matt Damon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x v="1"/>
    <n v="2.35"/>
    <n v="0"/>
  </r>
  <r>
    <x v="480"/>
    <n v="207"/>
    <n v="98"/>
    <n v="326"/>
    <n v="416"/>
    <s v="Charles S. Dutton"/>
    <n v="21000"/>
    <n v="59588068"/>
    <s v="Horror|Mystery|Thriller"/>
    <s v="Robert Downey Jr."/>
    <s v="GothikaÂ 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x v="27"/>
    <n v="1.85"/>
    <n v="0"/>
  </r>
  <r>
    <x v="36"/>
    <n v="77"/>
    <n v="155"/>
    <n v="14000"/>
    <n v="11000"/>
    <s v="Morgan Freeman"/>
    <n v="12000"/>
    <n v="44175394"/>
    <s v="Drama|History"/>
    <s v="Anthony Hopkins"/>
    <s v="AmistadÂ 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x v="12"/>
    <n v="1.85"/>
    <n v="0"/>
  </r>
  <r>
    <x v="125"/>
    <n v="25"/>
    <n v="106"/>
    <n v="323"/>
    <n v="0"/>
    <s v="JosÃ© Wilker"/>
    <n v="472"/>
    <n v="45500797"/>
    <s v="Adventure|Drama|Romance"/>
    <s v="Lorraine Bracco"/>
    <s v="Medicine ManÂ 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x v="19"/>
    <n v="2.35"/>
    <n v="694"/>
  </r>
  <r>
    <x v="528"/>
    <n v="211"/>
    <n v="102"/>
    <n v="25"/>
    <n v="473"/>
    <s v="Johnny Lewis"/>
    <n v="1000"/>
    <n v="41797066"/>
    <s v="Action|Horror|Sci-Fi|Thriller"/>
    <s v="Sam Trammell"/>
    <s v="Aliens vs. Predator: RequiemÂ 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x v="54"/>
    <n v="2.35"/>
    <n v="0"/>
  </r>
  <r>
    <x v="354"/>
    <n v="19"/>
    <n v="95"/>
    <n v="80"/>
    <n v="287"/>
    <s v="John Larroquette"/>
    <n v="3000"/>
    <n v="38087756"/>
    <s v="Comedy|Family"/>
    <s v="Macaulay Culkin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x v="31"/>
    <n v="1.85"/>
    <n v="0"/>
  </r>
  <r>
    <x v="529"/>
    <n v="101"/>
    <n v="103"/>
    <n v="643"/>
    <n v="586"/>
    <s v="Sam Trammell"/>
    <n v="24000"/>
    <n v="37752931"/>
    <s v="Drama|Romance"/>
    <s v="J.K. Simmons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x v="33"/>
    <n v="1.85"/>
    <n v="0"/>
  </r>
  <r>
    <x v="530"/>
    <n v="342"/>
    <n v="109"/>
    <n v="99"/>
    <n v="57"/>
    <s v="Nelson Ascencio"/>
    <n v="176"/>
    <n v="37371385"/>
    <s v="Adventure|Comedy|Sci-Fi"/>
    <s v="Bobby Lee"/>
    <s v="PaulÂ 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x v="15"/>
    <n v="2.35"/>
    <n v="42000"/>
  </r>
  <r>
    <x v="513"/>
    <n v="147"/>
    <n v="95"/>
    <n v="98"/>
    <n v="78"/>
    <s v="Tom Virtue"/>
    <n v="405"/>
    <n v="37101011"/>
    <s v="Comedy|Drama"/>
    <s v="Miriam Margolyes"/>
    <s v="The Guilt TripÂ 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x v="27"/>
    <n v="2.35"/>
    <n v="0"/>
  </r>
  <r>
    <x v="517"/>
    <n v="420"/>
    <n v="111"/>
    <n v="0"/>
    <n v="687"/>
    <s v="Aimee Teegarden"/>
    <n v="2000"/>
    <n v="38176892"/>
    <s v="Horror|Mystery"/>
    <s v="Alison Brie"/>
    <s v="Scream 4Â 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x v="4"/>
    <n v="2.35"/>
    <n v="26000"/>
  </r>
  <r>
    <x v="127"/>
    <n v="138"/>
    <n v="123"/>
    <n v="541"/>
    <n v="173"/>
    <s v="Chris Bauer"/>
    <n v="12000"/>
    <n v="36283504"/>
    <s v="Mystery|Thriller"/>
    <s v="Nicolas Cage"/>
    <s v="8MMÂ 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x v="11"/>
    <n v="2.35"/>
    <n v="0"/>
  </r>
  <r>
    <x v="74"/>
    <n v="82"/>
    <n v="140"/>
    <n v="0"/>
    <n v="552"/>
    <s v="Kevin Dillon"/>
    <n v="720"/>
    <n v="35183792"/>
    <s v="Biography|Drama|Music|Musical"/>
    <s v="Michael Wincott"/>
    <s v="The DoorsÂ 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x v="12"/>
    <n v="2.35"/>
    <n v="0"/>
  </r>
  <r>
    <x v="531"/>
    <n v="201"/>
    <n v="94"/>
    <n v="52"/>
    <n v="214"/>
    <s v="Randall Park"/>
    <n v="683"/>
    <n v="38543473"/>
    <s v="Comedy"/>
    <s v="James Wilcox"/>
    <s v="Sex TapeÂ 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x v="36"/>
    <n v="1.85"/>
    <n v="0"/>
  </r>
  <r>
    <x v="532"/>
    <n v="82"/>
    <n v="94"/>
    <n v="0"/>
    <n v="235"/>
    <s v="Celia Weston"/>
    <n v="374"/>
    <n v="36037909"/>
    <s v="Comedy|Drama"/>
    <s v="Adam Arkin"/>
    <s v="Hanging UpÂ 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x v="54"/>
    <n v="1.85"/>
    <n v="390"/>
  </r>
  <r>
    <x v="435"/>
    <n v="277"/>
    <n v="92"/>
    <n v="77"/>
    <n v="495"/>
    <s v="Jacqueline MacInnes Wood"/>
    <n v="703"/>
    <n v="42575718"/>
    <s v="Horror"/>
    <s v="Emma Bell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x v="18"/>
    <n v="2.35"/>
    <n v="20000"/>
  </r>
  <r>
    <x v="533"/>
    <n v="90"/>
    <n v="102"/>
    <n v="6"/>
    <n v="584"/>
    <s v="Burt Young"/>
    <n v="711"/>
    <n v="33864342"/>
    <s v="Comedy|Crime|Romance"/>
    <s v="Jeanne Tripplehorn"/>
    <s v="Mickey Blue EyesÂ 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x v="27"/>
    <n v="1.85"/>
    <n v="445"/>
  </r>
  <r>
    <x v="224"/>
    <n v="157"/>
    <n v="123"/>
    <n v="75"/>
    <n v="754"/>
    <s v="Haley Joel Osment"/>
    <n v="18000"/>
    <n v="33508922"/>
    <s v="Drama"/>
    <s v="Kevin Spacey"/>
    <s v="Pay It ForwardÂ 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x v="12"/>
    <n v="1.85"/>
    <n v="16000"/>
  </r>
  <r>
    <x v="291"/>
    <n v="124"/>
    <n v="104"/>
    <n v="101"/>
    <n v="223"/>
    <s v="KaDee Strickland"/>
    <n v="787"/>
    <n v="42071069"/>
    <s v="Comedy|Drama|Romance|Sport"/>
    <s v="Jimmy Fallon"/>
    <s v="Fever PitchÂ 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x v="4"/>
    <n v="2.35"/>
    <n v="0"/>
  </r>
  <r>
    <x v="240"/>
    <n v="146"/>
    <n v="102"/>
    <n v="65"/>
    <n v="490"/>
    <s v="Shaun Weiss"/>
    <n v="1000"/>
    <n v="32853640"/>
    <s v="Comedy|Drama"/>
    <s v="Lisa Ann Walter"/>
    <s v="Drillbit TaylorÂ 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x v="20"/>
    <n v="2.35"/>
    <n v="702"/>
  </r>
  <r>
    <x v="298"/>
    <n v="303"/>
    <n v="136"/>
    <n v="3000"/>
    <n v="3000"/>
    <s v="Charlize Theron"/>
    <n v="14000"/>
    <n v="42615685"/>
    <s v="Comedy|Western"/>
    <s v="Liam Neeson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x v="8"/>
    <n v="2.35"/>
    <n v="24000"/>
  </r>
  <r>
    <x v="474"/>
    <n v="70"/>
    <n v="93"/>
    <n v="85"/>
    <n v="510"/>
    <s v="Peter Boyle"/>
    <n v="924"/>
    <n v="32055248"/>
    <s v="Action|Adventure|Crime|Fantasy|Mystery|Thriller"/>
    <s v="Jonathan Winters"/>
    <s v="The ShadowÂ 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x v="19"/>
    <n v="1.85"/>
    <n v="0"/>
  </r>
  <r>
    <x v="534"/>
    <n v="283"/>
    <n v="129"/>
    <n v="335"/>
    <n v="64"/>
    <s v="Thomas Horn"/>
    <n v="15000"/>
    <n v="31836745"/>
    <s v="Adventure|Drama|Mystery"/>
    <s v="Tom Hanks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x v="7"/>
    <n v="2.35"/>
    <n v="39000"/>
  </r>
  <r>
    <x v="469"/>
    <n v="212"/>
    <n v="107"/>
    <n v="50"/>
    <n v="58"/>
    <s v="Patti D'Arbanville"/>
    <n v="293"/>
    <n v="30993544"/>
    <s v="Comedy|Drama|Romance"/>
    <s v="Noah Bean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x v="11"/>
    <n v="2.35"/>
    <n v="0"/>
  </r>
  <r>
    <x v="451"/>
    <n v="98"/>
    <n v="117"/>
    <n v="260"/>
    <n v="441"/>
    <s v="Bill Duke"/>
    <n v="1000"/>
    <n v="30981850"/>
    <s v="Biography|Crime|Drama|Music"/>
    <s v="50 Cent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x v="39"/>
    <n v="2.35"/>
    <n v="0"/>
  </r>
  <r>
    <x v="535"/>
    <n v="110"/>
    <n v="116"/>
    <n v="18"/>
    <n v="249"/>
    <s v="Cary-Hiroyuki Tagawa"/>
    <n v="2000"/>
    <n v="30199105"/>
    <s v="Action|Adventure|Crime|Thriller"/>
    <s v="Michael Biehn"/>
    <s v="The Art of WarÂ 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x v="20"/>
    <n v="2.35"/>
    <n v="470"/>
  </r>
  <r>
    <x v="120"/>
    <n v="146"/>
    <n v="135"/>
    <n v="0"/>
    <n v="715"/>
    <s v="David Fine"/>
    <n v="3000"/>
    <n v="29077547"/>
    <s v="Drama|Musical|Romance"/>
    <s v="Rosario Dawson"/>
    <s v="RentÂ 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x v="15"/>
    <n v="2.35"/>
    <n v="3000"/>
  </r>
  <r>
    <x v="159"/>
    <n v="100"/>
    <n v="107"/>
    <n v="55"/>
    <n v="294"/>
    <s v="Jimmy Smits"/>
    <n v="3000"/>
    <n v="29374178"/>
    <s v="Crime|Drama|Horror|Thriller"/>
    <s v="Rufus Sewell"/>
    <s v="Bless the ChildÂ 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x v="36"/>
    <n v="2.35"/>
    <n v="394"/>
  </r>
  <r>
    <x v="380"/>
    <n v="62"/>
    <n v="90"/>
    <n v="39"/>
    <n v="210"/>
    <s v="Valerie Perri"/>
    <n v="607"/>
    <n v="28535768"/>
    <s v="Comedy"/>
    <s v="Oliver Hudson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x v="42"/>
    <n v="1.85"/>
    <n v="279"/>
  </r>
  <r>
    <x v="387"/>
    <n v="70"/>
    <n v="99"/>
    <n v="287"/>
    <n v="44"/>
    <s v="Temuera Morrison"/>
    <n v="10000"/>
    <n v="27663982"/>
    <s v="Horror|Sci-Fi|Thriller"/>
    <s v="Marlon Brando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x v="45"/>
    <n v="2.35"/>
    <n v="0"/>
  </r>
  <r>
    <x v="168"/>
    <n v="107"/>
    <n v="104"/>
    <n v="0"/>
    <n v="327"/>
    <s v="Justin Chambers"/>
    <n v="964"/>
    <n v="27053815"/>
    <s v="Action|Adventure|Romance"/>
    <s v="Catherine Deneuve"/>
    <s v="The MusketeerÂ 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x v="54"/>
    <n v="2.35"/>
    <n v="299"/>
  </r>
  <r>
    <x v="536"/>
    <n v="169"/>
    <n v="115"/>
    <n v="56"/>
    <n v="19000"/>
    <s v="Scarlett Johansson"/>
    <n v="20000"/>
    <n v="26814957"/>
    <s v="Biography|Drama|History|Romance"/>
    <s v="Natalie Portman"/>
    <s v="The Other Boleyn GirlÂ 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x v="9"/>
    <n v="1.85"/>
    <n v="0"/>
  </r>
  <r>
    <x v="537"/>
    <n v="94"/>
    <n v="119"/>
    <n v="7"/>
    <n v="903"/>
    <s v="Charlize Theron"/>
    <n v="18000"/>
    <n v="25178165"/>
    <s v="Drama|Romance"/>
    <s v="Keanu Reeves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x v="9"/>
    <n v="1.85"/>
    <n v="8000"/>
  </r>
  <r>
    <x v="236"/>
    <n v="190"/>
    <n v="99"/>
    <n v="81"/>
    <n v="135"/>
    <s v="Andrea Frankle"/>
    <n v="327"/>
    <n v="25117498"/>
    <s v="Horror|Thriller"/>
    <s v="Stephen Rea"/>
    <s v="The ReapingÂ 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x v="20"/>
    <n v="2.35"/>
    <n v="0"/>
  </r>
  <r>
    <x v="46"/>
    <n v="112"/>
    <n v="112"/>
    <n v="17000"/>
    <n v="354"/>
    <s v="David Carradine"/>
    <n v="22000"/>
    <n v="32645"/>
    <s v="Crime|Drama|Romance|Thriller"/>
    <s v="Robert De Niro"/>
    <s v="Mean StreetsÂ 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x v="37"/>
    <n v="1.85"/>
    <n v="0"/>
  </r>
  <r>
    <x v="462"/>
    <n v="12"/>
    <n v="128"/>
    <n v="545"/>
    <n v="353"/>
    <s v="Cliff Robertson"/>
    <n v="783"/>
    <n v="24332324"/>
    <s v="Comedy|Drama"/>
    <s v="Ed Begley Jr.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x v="8"/>
    <n v="1.85"/>
    <n v="680"/>
  </r>
  <r>
    <x v="460"/>
    <n v="201"/>
    <n v="112"/>
    <n v="118"/>
    <n v="674"/>
    <s v="Callum Blue"/>
    <n v="877"/>
    <n v="36665854"/>
    <s v="Action|Crime|Drama|Thriller"/>
    <s v="Jordi MollÃ 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x v="21"/>
    <n v="2.35"/>
    <n v="15000"/>
  </r>
  <r>
    <x v="538"/>
    <n v="34"/>
    <n v="86"/>
    <n v="7"/>
    <n v="795"/>
    <s v="Jaleel White"/>
    <n v="10000"/>
    <n v="22717758"/>
    <s v="Adventure|Animation|Comedy|Drama|Family|Fantasy|Musical"/>
    <s v="Gary Oldman"/>
    <s v="The Magic Sword: Quest for CamelotÂ 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x v="4"/>
    <n v="1.85"/>
    <n v="0"/>
  </r>
  <r>
    <x v="293"/>
    <n v="104"/>
    <n v="108"/>
    <n v="105"/>
    <n v="616"/>
    <s v="James Franco"/>
    <n v="22000"/>
    <n v="22433915"/>
    <s v="Crime|Drama|Mystery|Thriller"/>
    <s v="Robert De Niro"/>
    <s v="City by the SeaÂ 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x v="4"/>
    <n v="2.35"/>
    <n v="416"/>
  </r>
  <r>
    <x v="539"/>
    <n v="55"/>
    <n v="128"/>
    <n v="34"/>
    <n v="685"/>
    <s v="Nathan Lane"/>
    <n v="978"/>
    <n v="22326247"/>
    <s v="Drama|Romance"/>
    <s v="Mira Sorvino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x v="18"/>
    <n v="1.85"/>
    <n v="0"/>
  </r>
  <r>
    <x v="540"/>
    <n v="86"/>
    <n v="84"/>
    <n v="33"/>
    <n v="1000"/>
    <s v="Jay Hernandez"/>
    <n v="1000"/>
    <n v="21176322"/>
    <s v="Action|Comedy|Crime"/>
    <s v="Dane Cook"/>
    <s v="TorqueÂ 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x v="59"/>
    <n v="2.35"/>
    <n v="0"/>
  </r>
  <r>
    <x v="358"/>
    <n v="50"/>
    <n v="111"/>
    <n v="17"/>
    <n v="889"/>
    <s v="Martin Landau"/>
    <n v="14000"/>
    <n v="20300000"/>
    <s v="Drama|Thriller"/>
    <s v="Al Pacino"/>
    <s v="City HallÂ 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x v="4"/>
    <n v="1.85"/>
    <n v="309"/>
  </r>
  <r>
    <x v="124"/>
    <n v="181"/>
    <n v="131"/>
    <n v="719"/>
    <n v="683"/>
    <s v="Elizabeth Berkley"/>
    <n v="16000"/>
    <n v="20302961"/>
    <s v="Drama"/>
    <s v="Bobbie Phillips"/>
    <s v="ShowgirlsÂ 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x v="50"/>
    <n v="2.35"/>
    <n v="0"/>
  </r>
  <r>
    <x v="541"/>
    <n v="260"/>
    <n v="123"/>
    <n v="0"/>
    <n v="826"/>
    <s v="Shirley Henderson"/>
    <n v="4000"/>
    <n v="15962471"/>
    <s v="Biography|Drama|History|Romance"/>
    <s v="Kirsten Dunst"/>
    <s v="Marie AntoinetteÂ 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x v="21"/>
    <n v="1.85"/>
    <n v="0"/>
  </r>
  <r>
    <x v="443"/>
    <n v="40"/>
    <n v="101"/>
    <n v="58"/>
    <n v="497"/>
    <s v="Michael Rapaport"/>
    <n v="12000"/>
    <n v="14942422"/>
    <s v="Action|Crime|Thriller"/>
    <s v="Nicolas Cage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x v="18"/>
    <n v="1.85"/>
    <n v="555"/>
  </r>
  <r>
    <x v="542"/>
    <n v="102"/>
    <n v="102"/>
    <n v="19"/>
    <n v="351"/>
    <s v="Miranda Richardson"/>
    <n v="13000"/>
    <n v="14967182"/>
    <s v="Action|Crime|Drama|Thriller"/>
    <s v="Sylvester Stallone"/>
    <s v="Get CarterÂ 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x v="36"/>
    <n v="2.35"/>
    <n v="604"/>
  </r>
  <r>
    <x v="543"/>
    <n v="371"/>
    <n v="114"/>
    <n v="171"/>
    <n v="284"/>
    <s v="Geraldine Chaplin"/>
    <n v="6000"/>
    <n v="18996755"/>
    <s v="Drama|Thriller"/>
    <s v="Naomi Watts"/>
    <s v="The ImpossibleÂ 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x v="32"/>
    <n v="2.35"/>
    <n v="54000"/>
  </r>
  <r>
    <x v="544"/>
    <n v="49"/>
    <n v="107"/>
    <n v="124"/>
    <n v="572"/>
    <s v="Warren Beatty"/>
    <n v="636"/>
    <n v="14375181"/>
    <s v="Action|Adventure|Comedy|Music|Thriller"/>
    <s v="Carol Kane"/>
    <s v="IshtarÂ 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x v="38"/>
    <n v="1.85"/>
    <n v="754"/>
  </r>
  <r>
    <x v="447"/>
    <n v="335"/>
    <n v="87"/>
    <n v="0"/>
    <n v="563"/>
    <s v="Meryl Streep"/>
    <n v="13000"/>
    <n v="20999103"/>
    <s v="Adventure|Animation|Comedy|Crime|Family"/>
    <s v="Bill Murray"/>
    <s v="Fantastic Mr. FoxÂ 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x v="5"/>
    <n v="1.85"/>
    <n v="15000"/>
  </r>
  <r>
    <x v="372"/>
    <n v="86"/>
    <n v="103"/>
    <n v="65"/>
    <n v="311"/>
    <s v="Stockard Channing"/>
    <n v="11000"/>
    <n v="14448589"/>
    <s v="Comedy|Romance"/>
    <s v="Angelina Jolie Pitt"/>
    <s v="Life or Something Like ItÂ 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x v="27"/>
    <n v="2.35"/>
    <n v="835"/>
  </r>
  <r>
    <x v="446"/>
    <n v="40"/>
    <n v="99"/>
    <n v="0"/>
    <n v="402"/>
    <s v="Michael McKean"/>
    <n v="782"/>
    <n v="14358033"/>
    <s v="Comedy|Romance|Sci-Fi|Thriller"/>
    <s v="Richard Epcar"/>
    <s v="Memoirs of an Invisible ManÂ 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x v="18"/>
    <n v="2.35"/>
    <n v="630"/>
  </r>
  <r>
    <x v="348"/>
    <n v="242"/>
    <n v="122"/>
    <n v="0"/>
    <n v="54"/>
    <s v="Jamel Debbouze"/>
    <n v="326"/>
    <n v="33201661"/>
    <s v="Comedy|Romance"/>
    <s v="Mathieu Kassovitz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x v="26"/>
    <n v="2.35"/>
    <n v="39000"/>
  </r>
  <r>
    <x v="545"/>
    <n v="70"/>
    <n v="91"/>
    <n v="29"/>
    <n v="762"/>
    <s v="Bob Saget"/>
    <n v="976"/>
    <n v="14018364"/>
    <s v="Comedy|Crime|Family|Romance"/>
    <s v="Mary-Kate Olsen"/>
    <s v="New York MinuteÂ 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x v="30"/>
    <n v="1.85"/>
    <n v="849"/>
  </r>
  <r>
    <x v="546"/>
    <n v="135"/>
    <n v="103"/>
    <n v="14"/>
    <n v="624"/>
    <s v="Nia Long"/>
    <n v="865"/>
    <n v="13395939"/>
    <s v="Comedy|Drama|Romance"/>
    <s v="Omar Epps"/>
    <s v="AlfieÂ 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x v="4"/>
    <n v="1.85"/>
    <n v="0"/>
  </r>
  <r>
    <x v="516"/>
    <n v="125"/>
    <n v="107"/>
    <n v="42"/>
    <n v="171"/>
    <s v="Tim Blake Nelson"/>
    <n v="875"/>
    <n v="20113965"/>
    <s v="Biography|Drama|Romance"/>
    <s v="Ted Danson"/>
    <s v="Big MiracleÂ 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x v="11"/>
    <n v="2.35"/>
    <n v="0"/>
  </r>
  <r>
    <x v="547"/>
    <n v="54"/>
    <n v="106"/>
    <n v="22"/>
    <n v="613"/>
    <s v="Treat Williams"/>
    <n v="2000"/>
    <n v="13376506"/>
    <s v="Drama"/>
    <s v="Alexa PenaVega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x v="22"/>
    <n v="1.85"/>
    <n v="579"/>
  </r>
  <r>
    <x v="548"/>
    <n v="104"/>
    <n v="101"/>
    <n v="37"/>
    <n v="595"/>
    <s v="Jeffrey Combs"/>
    <n v="2000"/>
    <n v="13208023"/>
    <s v="Crime|Horror|Thriller"/>
    <s v="Natascha McElhone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x v="46"/>
    <n v="2.35"/>
    <n v="612"/>
  </r>
  <r>
    <x v="157"/>
    <n v="157"/>
    <n v="109"/>
    <n v="80"/>
    <n v="835"/>
    <s v="Salma Hayek"/>
    <n v="14000"/>
    <n v="13838130"/>
    <s v="Action|Adventure|Fantasy|Thriller"/>
    <s v="Josh Hutcherson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x v="18"/>
    <n v="2.35"/>
    <n v="0"/>
  </r>
  <r>
    <x v="456"/>
    <n v="78"/>
    <n v="89"/>
    <n v="0"/>
    <n v="500"/>
    <s v="Amber Valletta"/>
    <n v="1000"/>
    <n v="9652000"/>
    <s v="Comedy"/>
    <s v="Justin Theroux"/>
    <s v="DuplexÂ 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x v="27"/>
    <n v="1.85"/>
    <n v="0"/>
  </r>
  <r>
    <x v="549"/>
    <n v="32"/>
    <n v="119"/>
    <n v="5"/>
    <n v="249"/>
    <s v="Jason Robards"/>
    <n v="521"/>
    <n v="7000000"/>
    <s v="Action|Adventure|Drama|Thriller"/>
    <s v="M. Emmet Walsh"/>
    <s v="Raise the TitanicÂ 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x v="54"/>
    <n v="2.35"/>
    <n v="328"/>
  </r>
  <r>
    <x v="550"/>
    <n v="75"/>
    <n v="83"/>
    <n v="7"/>
    <n v="485"/>
    <s v="Daniel von Bargen"/>
    <n v="2000"/>
    <n v="10431220"/>
    <s v="Action|Sci-Fi"/>
    <s v="Michael Jai White"/>
    <s v="Universal Soldier: The ReturnÂ 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x v="53"/>
    <n v="1.85"/>
    <n v="401"/>
  </r>
  <r>
    <x v="551"/>
    <n v="219"/>
    <n v="108"/>
    <n v="22"/>
    <n v="61"/>
    <s v="Dennis Quaid"/>
    <n v="12000"/>
    <n v="10326062"/>
    <s v="Action|Horror|Mystery|Sci-Fi|Thriller"/>
    <s v="Norman Reedus"/>
    <s v="PandorumÂ 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x v="2"/>
    <n v="2.35"/>
    <n v="10000"/>
  </r>
  <r>
    <x v="426"/>
    <n v="83"/>
    <n v="102"/>
    <n v="39"/>
    <n v="259"/>
    <s v="Mekhi Phifer"/>
    <n v="1000"/>
    <n v="6114237"/>
    <s v="Drama|Mystery|Sci-Fi|Thriller"/>
    <s v="Gary Dourdan"/>
    <s v="ImpostorÂ 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x v="4"/>
    <n v="1.85"/>
    <n v="892"/>
  </r>
  <r>
    <x v="535"/>
    <n v="53"/>
    <n v="93"/>
    <n v="18"/>
    <n v="443"/>
    <s v="Bridgette Wilson-Sampras"/>
    <n v="3000"/>
    <n v="4835968"/>
    <s v="Action|Adventure|Thriller"/>
    <s v="Rufus Sewell"/>
    <s v="Extreme OpsÂ 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x v="55"/>
    <n v="2.35"/>
    <n v="158"/>
  </r>
  <r>
    <x v="552"/>
    <n v="61"/>
    <n v="84"/>
    <n v="8"/>
    <n v="219"/>
    <s v="Matt Ross"/>
    <n v="545"/>
    <n v="4777007"/>
    <s v="Comedy|Fantasy|Sci-Fi"/>
    <s v="Bridgette Wilson-Sampras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x v="27"/>
    <n v="2.35"/>
    <n v="565"/>
  </r>
  <r>
    <x v="441"/>
    <n v="308"/>
    <n v="107"/>
    <n v="0"/>
    <n v="167"/>
    <s v="Benedict Wong"/>
    <n v="11000"/>
    <n v="3675072"/>
    <s v="Adventure|Sci-Fi|Thriller"/>
    <s v="Chris Evans"/>
    <s v="SunshineÂ 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x v="10"/>
    <n v="2.35"/>
    <n v="15000"/>
  </r>
  <r>
    <x v="338"/>
    <n v="70"/>
    <n v="91"/>
    <n v="48"/>
    <n v="39"/>
    <s v="Lou Saliba"/>
    <n v="61"/>
    <n v="18438149"/>
    <s v="Comedy|Drama"/>
    <s v="John Gatins"/>
    <s v="A Thousand WordsÂ 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x v="18"/>
    <n v="2.35"/>
    <n v="0"/>
  </r>
  <r>
    <x v="553"/>
    <n v="41"/>
    <n v="94"/>
    <n v="0"/>
    <n v="379"/>
    <s v="Anne Bancroft"/>
    <n v="795"/>
    <n v="511920"/>
    <s v="Adventure|Animation|Comedy|Fantasy|Romance"/>
    <s v="Eric Idle"/>
    <s v="DelgoÂ 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x v="45"/>
    <n v="1.85"/>
    <n v="211"/>
  </r>
  <r>
    <x v="409"/>
    <n v="224"/>
    <n v="115"/>
    <n v="180"/>
    <n v="87"/>
    <s v="Mark Rylance"/>
    <n v="1000"/>
    <n v="10640645"/>
    <s v="Action|Crime|Drama|Mystery|Thriller"/>
    <s v="Ray Winstone"/>
    <s v="The GunmanÂ 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x v="27"/>
    <n v="2.35"/>
    <n v="0"/>
  </r>
  <r>
    <x v="554"/>
    <n v="66"/>
    <n v="93"/>
    <n v="13"/>
    <n v="173"/>
    <s v="Sophie Okonedo"/>
    <n v="15000"/>
    <n v="652526"/>
    <s v="Action|Adventure|Family|Thriller"/>
    <s v="Alex Pettyfer"/>
    <s v="Alex Rider: Operation StormbreakerÂ 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x v="36"/>
    <n v="2.35"/>
    <n v="823"/>
  </r>
  <r>
    <x v="227"/>
    <n v="253"/>
    <n v="105"/>
    <n v="154"/>
    <n v="502"/>
    <s v="Aaron Yoo"/>
    <n v="884"/>
    <n v="80050171"/>
    <s v="Drama|Mystery|Thriller"/>
    <s v="Sarah Roemer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x v="7"/>
    <n v="1.85"/>
    <n v="0"/>
  </r>
  <r>
    <x v="367"/>
    <n v="79"/>
    <n v="107"/>
    <n v="34"/>
    <n v="472"/>
    <s v="Fisher Stevens"/>
    <n v="11000"/>
    <n v="7564000"/>
    <s v="Comedy|Crime|Drama|Thriller"/>
    <s v="Angelina Jolie Pitt"/>
    <s v="HackersÂ 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x v="4"/>
    <n v="2.35"/>
    <n v="12000"/>
  </r>
  <r>
    <x v="555"/>
    <n v="94"/>
    <n v="101"/>
    <n v="47"/>
    <n v="2"/>
    <s v="Zan Marolt"/>
    <n v="499"/>
    <n v="876671"/>
    <s v="Adventure|Comedy|Drama|Romance|Thriller|War"/>
    <s v="James Brolin"/>
    <s v="The Hunting PartyÂ 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x v="7"/>
    <n v="2.35"/>
    <n v="0"/>
  </r>
  <r>
    <x v="357"/>
    <n v="77"/>
    <n v="111"/>
    <n v="0"/>
    <n v="385"/>
    <s v="Bill Cobbs"/>
    <n v="1000"/>
    <n v="2869369"/>
    <s v="Comedy|Fantasy"/>
    <s v="Jennifer Jason Leigh"/>
    <s v="The Hudsucker ProxyÂ 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x v="10"/>
    <n v="1.85"/>
    <n v="0"/>
  </r>
  <r>
    <x v="556"/>
    <n v="106"/>
    <n v="113"/>
    <n v="31"/>
    <n v="483"/>
    <s v="Takeshi Kaneshiro"/>
    <n v="5000"/>
    <n v="128978"/>
    <s v="Action|Drama|History|Romance|War"/>
    <s v="Jet Li"/>
    <s v="The WarlordsÂ 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x v="1"/>
    <n v="2.35"/>
    <n v="0"/>
  </r>
  <r>
    <x v="185"/>
    <n v="30"/>
    <n v="112"/>
    <n v="44"/>
    <n v="533"/>
    <s v="Kuno Becker"/>
    <n v="1000"/>
    <n v="77231"/>
    <s v="Drama|History|War"/>
    <s v="Jay Hernandez"/>
    <s v="Nomad: The WarriorÂ 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x v="19"/>
    <n v="2.35"/>
    <n v="265"/>
  </r>
  <r>
    <x v="557"/>
    <n v="488"/>
    <n v="126"/>
    <n v="584"/>
    <n v="398"/>
    <s v="Ewen Bremner"/>
    <n v="11000"/>
    <n v="4563029"/>
    <s v="Action|Drama|Sci-Fi|Thriller"/>
    <s v="Chris Evans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x v="15"/>
    <n v="1.85"/>
    <n v="58000"/>
  </r>
  <r>
    <x v="100"/>
    <n v="118"/>
    <n v="98"/>
    <n v="295"/>
    <n v="380"/>
    <s v="Bai Ling"/>
    <n v="720"/>
    <n v="50693162"/>
    <s v="Action|Drama|Fantasy"/>
    <s v="Michael Wincott"/>
    <s v="The CrowÂ 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x v="32"/>
    <n v="1.85"/>
    <n v="15000"/>
  </r>
  <r>
    <x v="121"/>
    <n v="214"/>
    <n v="107"/>
    <n v="124"/>
    <n v="100"/>
    <s v="Brooklynn Proulx"/>
    <n v="152"/>
    <n v="63411478"/>
    <s v="Drama|Fantasy|Romance|Sci-Fi"/>
    <s v="Arliss Howard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x v="1"/>
    <n v="2.35"/>
    <n v="13000"/>
  </r>
  <r>
    <x v="22"/>
    <n v="370"/>
    <n v="87"/>
    <n v="13000"/>
    <n v="787"/>
    <s v="Catherine O'Hara"/>
    <n v="940"/>
    <n v="35287788"/>
    <s v="Animation|Comedy|Family|Horror|Sci-Fi"/>
    <s v="Martin Landau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x v="15"/>
    <n v="1.85"/>
    <n v="25000"/>
  </r>
  <r>
    <x v="6"/>
    <n v="276"/>
    <n v="119"/>
    <n v="0"/>
    <n v="279"/>
    <s v="Sean Maher"/>
    <n v="2000"/>
    <n v="25335935"/>
    <s v="Action|Adventure|Sci-Fi|Thriller"/>
    <s v="Adam Baldwin"/>
    <s v="SerenityÂ 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x v="25"/>
    <n v="2.35"/>
    <n v="14000"/>
  </r>
  <r>
    <x v="558"/>
    <n v="76"/>
    <n v="110"/>
    <n v="534"/>
    <n v="511"/>
    <s v="Charles S. Dutton"/>
    <n v="865"/>
    <n v="5881504"/>
    <s v="Biography|Drama|Romance|Sport"/>
    <s v="Omar Epps"/>
    <s v="Against the RopesÂ 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x v="42"/>
    <n v="2.35"/>
    <n v="177"/>
  </r>
  <r>
    <x v="400"/>
    <n v="95"/>
    <n v="125"/>
    <n v="44"/>
    <n v="420"/>
    <s v="Robert Vaughn"/>
    <n v="593"/>
    <n v="60000000"/>
    <s v="Action|Comedy|Sci-Fi"/>
    <s v="Margot Kidder"/>
    <s v="Superman IIIÂ 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x v="40"/>
    <n v="2.35"/>
    <n v="0"/>
  </r>
  <r>
    <x v="220"/>
    <n v="211"/>
    <n v="113"/>
    <n v="88"/>
    <n v="785"/>
    <s v="Sylvester Stallone"/>
    <n v="22000"/>
    <n v="29802761"/>
    <s v="Comedy|Sport"/>
    <s v="Robert De Niro"/>
    <s v="Grudge MatchÂ 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x v="21"/>
    <n v="1.85"/>
    <n v="12000"/>
  </r>
  <r>
    <x v="128"/>
    <n v="160"/>
    <n v="150"/>
    <n v="610"/>
    <n v="478"/>
    <s v="Tony Chiu Wai Leung"/>
    <n v="755"/>
    <n v="626809"/>
    <s v="Action|Adventure|Drama|History|War"/>
    <s v="Takeshi Kaneshiro"/>
    <s v="Red CliffÂ 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x v="37"/>
    <n v="2.35"/>
    <n v="0"/>
  </r>
  <r>
    <x v="264"/>
    <n v="97"/>
    <n v="108"/>
    <n v="72"/>
    <n v="559"/>
    <s v="Mary Lynn Rajskub"/>
    <n v="982"/>
    <n v="127214072"/>
    <s v="Comedy|Romance"/>
    <s v="Ethan Embry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x v="8"/>
    <n v="2.35"/>
    <n v="0"/>
  </r>
  <r>
    <x v="260"/>
    <n v="174"/>
    <n v="96"/>
    <n v="126"/>
    <n v="954"/>
    <s v="John Michael Higgins"/>
    <n v="18000"/>
    <n v="88915214"/>
    <s v="Comedy|Romance"/>
    <s v="Gerard Butler"/>
    <s v="The Ugly TruthÂ 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x v="11"/>
    <n v="2.35"/>
    <n v="9000"/>
  </r>
  <r>
    <x v="559"/>
    <n v="23"/>
    <n v="93"/>
    <n v="36"/>
    <n v="275"/>
    <s v="Phil Hartman"/>
    <n v="592"/>
    <n v="30400000"/>
    <s v="Comedy"/>
    <s v="Austin Pendleton"/>
    <s v="Sgt. BilkoÂ 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x v="20"/>
    <n v="2.35"/>
    <n v="478"/>
  </r>
  <r>
    <x v="402"/>
    <n v="103"/>
    <n v="100"/>
    <n v="0"/>
    <n v="1000"/>
    <s v="Alexa PenaVega"/>
    <n v="12000"/>
    <n v="85570368"/>
    <s v="Action|Adventure|Comedy|Family|Sci-Fi"/>
    <s v="Steve Buscemi"/>
    <s v="Spy Kids 2: Island of Lost DreamsÂ 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x v="36"/>
    <n v="1.85"/>
    <n v="478"/>
  </r>
  <r>
    <x v="560"/>
    <n v="98"/>
    <n v="118"/>
    <n v="18"/>
    <n v="906"/>
    <s v="Alan Ruck"/>
    <n v="1000"/>
    <n v="75668868"/>
    <s v="Action|Adventure|Mystery|Sci-Fi|Thriller"/>
    <s v="LeVar Burton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x v="13"/>
    <n v="2.35"/>
    <n v="0"/>
  </r>
  <r>
    <x v="561"/>
    <n v="273"/>
    <n v="122"/>
    <n v="0"/>
    <n v="7"/>
    <s v="Hye-kyo Song"/>
    <n v="643"/>
    <n v="6594136"/>
    <s v="Action|Biography|Drama"/>
    <s v="Tony Chiu Wai Leung"/>
    <s v="The GrandmasterÂ 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x v="11"/>
    <n v="2.35"/>
    <n v="13000"/>
  </r>
  <r>
    <x v="66"/>
    <n v="279"/>
    <n v="120"/>
    <n v="508"/>
    <n v="1000"/>
    <s v="Christoph Waltz"/>
    <n v="21000"/>
    <n v="58700247"/>
    <s v="Drama|Romance"/>
    <s v="Robert Pattinson"/>
    <s v="Water for ElephantsÂ 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x v="7"/>
    <n v="2.35"/>
    <n v="33000"/>
  </r>
  <r>
    <x v="562"/>
    <n v="65"/>
    <n v="146"/>
    <n v="278"/>
    <n v="494"/>
    <s v="Vincent Pastore"/>
    <n v="18000"/>
    <n v="50668906"/>
    <s v="Biography|Drama|Sport"/>
    <s v="Denzel Washington"/>
    <s v="The HurricaneÂ 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x v="32"/>
    <n v="1.85"/>
    <n v="0"/>
  </r>
  <r>
    <x v="73"/>
    <n v="98"/>
    <n v="115"/>
    <n v="150"/>
    <n v="789"/>
    <s v="Jeff Kober"/>
    <n v="970"/>
    <n v="39177215"/>
    <s v="Crime|Drama|Thriller"/>
    <s v="Bill Cobbs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x v="23"/>
    <n v="2.35"/>
    <n v="0"/>
  </r>
  <r>
    <x v="563"/>
    <n v="116"/>
    <n v="123"/>
    <n v="7"/>
    <n v="692"/>
    <s v="Anne Bancroft"/>
    <n v="931"/>
    <n v="40334024"/>
    <s v="Comedy|Crime|Romance"/>
    <s v="Sarah Silverman"/>
    <s v="HeartbreakersÂ 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x v="4"/>
    <n v="2.35"/>
    <n v="989"/>
  </r>
  <r>
    <x v="422"/>
    <n v="76"/>
    <n v="94"/>
    <n v="99"/>
    <n v="377"/>
    <s v="Daniella Alonso"/>
    <n v="598"/>
    <n v="71038190"/>
    <s v="Action|Comedy|Crime"/>
    <s v="D.B. Woodside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x v="45"/>
    <n v="1.85"/>
    <n v="8000"/>
  </r>
  <r>
    <x v="564"/>
    <n v="106"/>
    <n v="102"/>
    <n v="43"/>
    <n v="280"/>
    <s v="Shirley Knight"/>
    <n v="308"/>
    <n v="24044532"/>
    <s v="Drama|Romance"/>
    <s v="Sonia Braga"/>
    <s v="Angel EyesÂ 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x v="23"/>
    <n v="1.85"/>
    <n v="689"/>
  </r>
  <r>
    <x v="351"/>
    <n v="55"/>
    <n v="98"/>
    <n v="11"/>
    <n v="466"/>
    <s v="Ken Marino"/>
    <n v="854"/>
    <n v="22770864"/>
    <s v="Comedy|Drama"/>
    <s v="Jim Belushi"/>
    <s v="Joe SomebodyÂ 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x v="33"/>
    <n v="1.85"/>
    <n v="168"/>
  </r>
  <r>
    <x v="318"/>
    <n v="172"/>
    <n v="133"/>
    <n v="2000"/>
    <n v="541"/>
    <s v="Frank Langella"/>
    <n v="40000"/>
    <n v="18653746"/>
    <s v="Mystery|Thriller"/>
    <s v="Johnny Depp"/>
    <s v="The Ninth GateÂ 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x v="9"/>
    <n v="2.35"/>
    <n v="0"/>
  </r>
  <r>
    <x v="73"/>
    <n v="47"/>
    <n v="118"/>
    <n v="150"/>
    <n v="182"/>
    <s v="Paul Guilfoyle"/>
    <n v="24000"/>
    <n v="17305211"/>
    <s v="Crime|Drama|Mystery|Thriller"/>
    <s v="J.K. Simmons"/>
    <s v="Extreme MeasuresÂ 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x v="8"/>
    <n v="2.35"/>
    <n v="352"/>
  </r>
  <r>
    <x v="372"/>
    <n v="107"/>
    <n v="105"/>
    <n v="65"/>
    <n v="108"/>
    <s v="Dagmara Dominczyk"/>
    <n v="628"/>
    <n v="16991902"/>
    <s v="Drama|Music"/>
    <s v="Beth Grant"/>
    <s v="Rock StarÂ 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x v="4"/>
    <n v="2.35"/>
    <n v="0"/>
  </r>
  <r>
    <x v="565"/>
    <n v="323"/>
    <n v="109"/>
    <n v="304"/>
    <n v="736"/>
    <s v="Gabourey Sidibe"/>
    <n v="940"/>
    <n v="47536959"/>
    <s v="Drama"/>
    <s v="Mo'Nique"/>
    <s v="PreciousÂ 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x v="10"/>
    <n v="1.85"/>
    <n v="12000"/>
  </r>
  <r>
    <x v="16"/>
    <n v="37"/>
    <n v="129"/>
    <n v="0"/>
    <n v="982"/>
    <s v="Jason Marsden"/>
    <n v="12000"/>
    <n v="10300000"/>
    <s v="Adventure|Drama"/>
    <s v="Jeff Bridges"/>
    <s v="White SquallÂ 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x v="13"/>
    <n v="2.35"/>
    <n v="911"/>
  </r>
  <r>
    <x v="446"/>
    <n v="297"/>
    <n v="109"/>
    <n v="0"/>
    <n v="145"/>
    <s v="Richard Masur"/>
    <n v="957"/>
    <n v="13782838"/>
    <s v="Horror|Mystery|Sci-Fi"/>
    <s v="Wilford Brimley"/>
    <s v="The ThingÂ 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x v="17"/>
    <n v="2.35"/>
    <n v="23000"/>
  </r>
  <r>
    <x v="132"/>
    <n v="302"/>
    <n v="127"/>
    <n v="123"/>
    <n v="904"/>
    <s v="Nolan Gerard Funk"/>
    <n v="14000"/>
    <n v="41997790"/>
    <s v="Action|Sci-Fi|Thriller"/>
    <s v="Vin Diesel"/>
    <s v="RiddickÂ 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x v="21"/>
    <n v="2.35"/>
    <n v="39000"/>
  </r>
  <r>
    <x v="566"/>
    <n v="38"/>
    <n v="118"/>
    <n v="11"/>
    <n v="12"/>
    <s v="Claudia Stedelin"/>
    <n v="37"/>
    <n v="6482195"/>
    <s v="Crime|Mystery|Thriller"/>
    <s v="Gregory Scott Cummins"/>
    <s v="SwitchbackÂ 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x v="21"/>
    <n v="2.35"/>
    <n v="389"/>
  </r>
  <r>
    <x v="567"/>
    <n v="31"/>
    <n v="110"/>
    <n v="49"/>
    <n v="427"/>
    <s v="Usher Raymond"/>
    <n v="1000"/>
    <n v="623374"/>
    <s v="Action|Adventure|Drama|Thriller|Western"/>
    <s v="Tom Skerritt"/>
    <s v="Texas RangersÂ 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x v="31"/>
    <n v="2.35"/>
    <n v="474"/>
  </r>
  <r>
    <x v="261"/>
    <n v="118"/>
    <n v="90"/>
    <n v="27"/>
    <n v="260"/>
    <s v="Toby Jones"/>
    <n v="13000"/>
    <n v="7871693"/>
    <s v="Adventure|Family|Fantasy|Sci-Fi"/>
    <s v="Bill Murray"/>
    <s v="City of EmberÂ 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x v="11"/>
    <n v="2.35"/>
    <n v="0"/>
  </r>
  <r>
    <x v="568"/>
    <n v="546"/>
    <n v="144"/>
    <n v="0"/>
    <n v="15"/>
    <s v="Jeffrey W. Jenkins"/>
    <n v="378"/>
    <n v="16377274"/>
    <s v="Drama"/>
    <s v="Mike Howard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x v="1"/>
    <n v="1.85"/>
    <n v="27000"/>
  </r>
  <r>
    <x v="426"/>
    <n v="86"/>
    <n v="130"/>
    <n v="39"/>
    <n v="534"/>
    <s v="Nicole Beharie"/>
    <n v="2000"/>
    <n v="9589875"/>
    <s v="Biography|Drama|Sport"/>
    <s v="Dennis Quaid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x v="10"/>
    <n v="2.35"/>
    <n v="0"/>
  </r>
  <r>
    <x v="569"/>
    <n v="194"/>
    <n v="112"/>
    <n v="5"/>
    <n v="724"/>
    <s v="Maggie Siff"/>
    <n v="17000"/>
    <n v="34912982"/>
    <s v="Action|Adventure|Sci-Fi|Thriller"/>
    <s v="ChloÃ« Grace Moretz"/>
    <s v="The 5th WaveÂ 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x v="31"/>
    <n v="2.35"/>
    <n v="14000"/>
  </r>
  <r>
    <x v="570"/>
    <n v="437"/>
    <n v="133"/>
    <n v="0"/>
    <n v="531"/>
    <s v="Phylicia Rashad"/>
    <n v="13000"/>
    <n v="109712885"/>
    <s v="Drama|Sport"/>
    <s v="Sylvester Stallone"/>
    <s v="CreedÂ 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x v="16"/>
    <n v="2.35"/>
    <n v="70000"/>
  </r>
  <r>
    <x v="490"/>
    <n v="378"/>
    <n v="150"/>
    <n v="0"/>
    <n v="206"/>
    <s v="Jon Hamm"/>
    <n v="10000"/>
    <n v="92173235"/>
    <s v="Crime|Drama|Thriller"/>
    <s v="Jeremy Renner"/>
    <s v="The TownÂ 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x v="32"/>
    <n v="2.35"/>
    <n v="29000"/>
  </r>
  <r>
    <x v="571"/>
    <n v="170"/>
    <n v="110"/>
    <n v="52"/>
    <n v="651"/>
    <s v="Dennis Quaid"/>
    <n v="10000"/>
    <n v="41102171"/>
    <s v="Comedy|Drama|Romance"/>
    <s v="Anna Kendrick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x v="20"/>
    <n v="2.35"/>
    <n v="14000"/>
  </r>
  <r>
    <x v="572"/>
    <n v="341"/>
    <n v="96"/>
    <n v="1000"/>
    <n v="681"/>
    <s v="Brad Pitt"/>
    <n v="24000"/>
    <n v="60338891"/>
    <s v="Comedy|Drama"/>
    <s v="J.K. Simmons"/>
    <s v="Burn After ReadingÂ 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x v="15"/>
    <n v="1.85"/>
    <n v="0"/>
  </r>
  <r>
    <x v="573"/>
    <n v="139"/>
    <n v="96"/>
    <n v="3"/>
    <n v="35"/>
    <s v="Anthony Simcoe"/>
    <n v="18000"/>
    <n v="48006503"/>
    <s v="Adventure|Comedy|Family|Fantasy"/>
    <s v="Gerard Butler"/>
    <s v="Nim's IslandÂ 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x v="19"/>
    <n v="2.35"/>
    <n v="0"/>
  </r>
  <r>
    <x v="80"/>
    <n v="393"/>
    <n v="123"/>
    <n v="2000"/>
    <n v="471"/>
    <s v="Olivia Wilde"/>
    <n v="26000"/>
    <n v="26903709"/>
    <s v="Action|Biography|Drama|Sport"/>
    <s v="Chris Hemsworth"/>
    <s v="RushÂ 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x v="14"/>
    <n v="2.35"/>
    <n v="83000"/>
  </r>
  <r>
    <x v="568"/>
    <n v="224"/>
    <n v="188"/>
    <n v="0"/>
    <n v="272"/>
    <s v="Neil Flynn"/>
    <n v="786"/>
    <n v="22450975"/>
    <s v="Drama"/>
    <s v="Patton Oswalt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x v="25"/>
    <n v="2.35"/>
    <n v="13000"/>
  </r>
  <r>
    <x v="574"/>
    <n v="203"/>
    <n v="107"/>
    <n v="0"/>
    <n v="574"/>
    <s v="Tracy Morgan"/>
    <n v="13000"/>
    <n v="44867349"/>
    <s v="Action|Comedy|Crime"/>
    <s v="Bruce Willis"/>
    <s v="Cop OutÂ 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x v="23"/>
    <n v="2.35"/>
    <n v="0"/>
  </r>
  <r>
    <x v="575"/>
    <n v="148"/>
    <n v="110"/>
    <n v="11"/>
    <n v="591"/>
    <s v="Damon Wayans Jr."/>
    <n v="2000"/>
    <n v="46813366"/>
    <s v="Comedy|Romance"/>
    <s v="Alison Brie"/>
    <s v="How to Be SingleÂ 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x v="8"/>
    <n v="2.35"/>
    <n v="15000"/>
  </r>
  <r>
    <x v="576"/>
    <n v="131"/>
    <n v="113"/>
    <n v="188"/>
    <n v="631"/>
    <s v="Michael Roark"/>
    <n v="11000"/>
    <n v="72279690"/>
    <s v="Drama|Family"/>
    <s v="Morgan Freeman"/>
    <s v="Dolphin TaleÂ 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x v="7"/>
    <n v="1.85"/>
    <n v="0"/>
  </r>
  <r>
    <x v="504"/>
    <n v="350"/>
    <n v="122"/>
    <n v="308"/>
    <n v="10000"/>
    <s v="Taylor Lautner"/>
    <n v="17000"/>
    <n v="191449475"/>
    <s v="Drama|Fantasy|Romance"/>
    <s v="Kristen Stewart"/>
    <s v="TwilightÂ 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x v="31"/>
    <n v="2.35"/>
    <n v="19000"/>
  </r>
  <r>
    <x v="520"/>
    <n v="129"/>
    <n v="116"/>
    <n v="415"/>
    <n v="644"/>
    <s v="Laura Harring"/>
    <n v="18000"/>
    <n v="71026631"/>
    <s v="Crime|Drama|Thriller"/>
    <s v="Denzel Washington"/>
    <s v="John QÂ 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x v="15"/>
    <n v="1.85"/>
    <n v="0"/>
  </r>
  <r>
    <x v="230"/>
    <n v="40"/>
    <n v="93"/>
    <n v="10"/>
    <n v="405"/>
    <s v="Dave Chappelle"/>
    <n v="789"/>
    <n v="68208190"/>
    <s v="Action|Comedy|Crime|Thriller"/>
    <s v="Peter Greene"/>
    <s v="Blue StreakÂ 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x v="22"/>
    <n v="1.85"/>
    <n v="0"/>
  </r>
  <r>
    <x v="414"/>
    <n v="289"/>
    <n v="118"/>
    <n v="43"/>
    <n v="651"/>
    <s v="Molly C. Quinn"/>
    <n v="740"/>
    <n v="150368971"/>
    <s v="Comedy|Crime"/>
    <s v="Laura-Leigh"/>
    <s v="We're the MillersÂ 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x v="15"/>
    <n v="2.35"/>
    <n v="35000"/>
  </r>
  <r>
    <x v="62"/>
    <n v="72"/>
    <n v="93"/>
    <n v="84"/>
    <n v="263"/>
    <s v="M.C. Gainey"/>
    <n v="551"/>
    <n v="50129186"/>
    <s v="Action|Crime|Drama|Mystery|Thriller"/>
    <s v="Kathleen Quinlan"/>
    <s v="BreakdownÂ 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x v="7"/>
    <n v="2.35"/>
    <n v="0"/>
  </r>
  <r>
    <x v="577"/>
    <n v="89"/>
    <n v="121"/>
    <n v="883"/>
    <n v="133"/>
    <s v="Klaus Maria Brandauer"/>
    <n v="180"/>
    <n v="55500000"/>
    <s v="Action|Adventure|Thriller"/>
    <s v="Bernie Casey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x v="4"/>
    <n v="2.35"/>
    <n v="0"/>
  </r>
  <r>
    <x v="578"/>
    <n v="265"/>
    <n v="101"/>
    <n v="38"/>
    <n v="318"/>
    <s v="Collette Wolfe"/>
    <n v="496"/>
    <n v="50213619"/>
    <s v="Comedy|Sci-Fi"/>
    <s v="Charlie McDermott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x v="21"/>
    <n v="1.85"/>
    <n v="12000"/>
  </r>
  <r>
    <x v="576"/>
    <n v="54"/>
    <n v="107"/>
    <n v="188"/>
    <n v="631"/>
    <s v="Taylor Blackwell"/>
    <n v="11000"/>
    <n v="42019483"/>
    <s v="Drama|Family"/>
    <s v="Morgan Freeman"/>
    <s v="Dolphin Tale 2Â 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x v="21"/>
    <n v="1.85"/>
    <n v="0"/>
  </r>
  <r>
    <x v="387"/>
    <n v="126"/>
    <n v="124"/>
    <n v="287"/>
    <n v="475"/>
    <s v="James Frain"/>
    <n v="9000"/>
    <n v="23360779"/>
    <s v="Action|Adventure|Crime|Drama|Family|Fantasy|Romance|Thriller"/>
    <s v="Charlize Theron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x v="20"/>
    <n v="2.35"/>
    <n v="852"/>
  </r>
  <r>
    <x v="258"/>
    <n v="110"/>
    <n v="109"/>
    <n v="473"/>
    <n v="582"/>
    <s v="Jeff Kober"/>
    <n v="14000"/>
    <n v="26183197"/>
    <s v="Action|Crime|Drama|Thriller"/>
    <s v="Vin Diesel"/>
    <s v="A Man ApartÂ 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x v="8"/>
    <n v="2.35"/>
    <n v="0"/>
  </r>
  <r>
    <x v="280"/>
    <n v="138"/>
    <n v="105"/>
    <n v="488"/>
    <n v="13000"/>
    <s v="Bradley Cooper"/>
    <n v="15000"/>
    <n v="20991497"/>
    <s v="Comedy|Drama|Romance"/>
    <s v="Emma Stone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x v="28"/>
    <n v="1.85"/>
    <n v="11000"/>
  </r>
  <r>
    <x v="323"/>
    <n v="31"/>
    <n v="130"/>
    <n v="0"/>
    <n v="723"/>
    <s v="Virginia Madsen"/>
    <n v="2000"/>
    <n v="13052741"/>
    <s v="Drama|History"/>
    <s v="Alexa PenaVega"/>
    <s v="Ghosts of MississippiÂ 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x v="9"/>
    <n v="1.85"/>
    <n v="591"/>
  </r>
  <r>
    <x v="579"/>
    <n v="95"/>
    <n v="127"/>
    <n v="96"/>
    <n v="577"/>
    <s v="Reeve Carney"/>
    <n v="746"/>
    <n v="14378353"/>
    <s v="Drama|Mystery|Romance|Thriller"/>
    <s v="Rick Yune"/>
    <s v="Snow Falling on CedarsÂ 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x v="2"/>
    <n v="2.35"/>
    <n v="846"/>
  </r>
  <r>
    <x v="294"/>
    <n v="267"/>
    <n v="114"/>
    <n v="101"/>
    <n v="2000"/>
    <s v="Colin O'Donoghue"/>
    <n v="12000"/>
    <n v="33037754"/>
    <s v="Drama|Horror|Mystery|Thriller"/>
    <s v="Anthony Hopkins"/>
    <s v="The RiteÂ 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x v="19"/>
    <n v="2.35"/>
    <n v="23000"/>
  </r>
  <r>
    <x v="445"/>
    <n v="175"/>
    <n v="106"/>
    <n v="487"/>
    <n v="263"/>
    <s v="Xander Berkeley"/>
    <n v="685"/>
    <n v="12339633"/>
    <s v="Drama|Sci-Fi|Thriller"/>
    <s v="Blair Underwood"/>
    <s v="GattacaÂ 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x v="5"/>
    <n v="2.35"/>
    <n v="17000"/>
  </r>
  <r>
    <x v="442"/>
    <n v="63"/>
    <n v="95"/>
    <n v="31"/>
    <n v="450"/>
    <s v="Nathan Lane"/>
    <n v="944"/>
    <n v="2954405"/>
    <s v="Biography|Comedy|Romance"/>
    <s v="Stockard Channing"/>
    <s v="Isn't She GreatÂ 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x v="42"/>
    <n v="1.85"/>
    <n v="133"/>
  </r>
  <r>
    <x v="137"/>
    <n v="85"/>
    <n v="81"/>
    <n v="16"/>
    <n v="387"/>
    <s v="Kenan Thompson"/>
    <n v="541"/>
    <n v="30105968"/>
    <s v="Adventure|Animation|Comedy|Family|Sci-Fi"/>
    <s v="Cheryl Hines"/>
    <s v="Space ChimpsÂ 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x v="55"/>
    <n v="2.35"/>
    <n v="279"/>
  </r>
  <r>
    <x v="580"/>
    <n v="44"/>
    <n v="95"/>
    <n v="0"/>
    <n v="642"/>
    <s v="Dylan Baker"/>
    <n v="1000"/>
    <n v="37788228"/>
    <s v="Comedy"/>
    <s v="Bernie Mac"/>
    <s v="Head of StateÂ 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x v="28"/>
    <n v="1.85"/>
    <n v="638"/>
  </r>
  <r>
    <x v="223"/>
    <n v="334"/>
    <n v="108"/>
    <n v="480"/>
    <n v="706"/>
    <s v="Rob Riggle"/>
    <n v="14000"/>
    <n v="277313371"/>
    <s v="Comedy"/>
    <s v="Bradley Cooper"/>
    <s v="The HangoverÂ 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x v="5"/>
    <n v="2.35"/>
    <n v="24000"/>
  </r>
  <r>
    <x v="581"/>
    <n v="78"/>
    <n v="105"/>
    <n v="25"/>
    <n v="51"/>
    <s v="Lynn Hung"/>
    <n v="461"/>
    <n v="2126511"/>
    <s v="Action|Biography|Drama|History"/>
    <s v="Mike Tyson"/>
    <s v="Ip Man 3Â 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x v="12"/>
    <n v="2.35"/>
    <n v="12000"/>
  </r>
  <r>
    <x v="181"/>
    <n v="199"/>
    <n v="95"/>
    <n v="116"/>
    <n v="481"/>
    <s v="Verne Troyer"/>
    <n v="45000"/>
    <n v="205399422"/>
    <s v="Action|Adventure|Comedy|Crime"/>
    <s v="Muse Watson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x v="13"/>
    <n v="2.35"/>
    <n v="0"/>
  </r>
  <r>
    <x v="22"/>
    <n v="186"/>
    <n v="126"/>
    <n v="13000"/>
    <n v="488"/>
    <s v="Jack Palance"/>
    <n v="920"/>
    <n v="251188924"/>
    <s v="Action|Adventure"/>
    <s v="Michael Gough"/>
    <s v="BatmanÂ 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x v="32"/>
    <n v="1.85"/>
    <n v="12000"/>
  </r>
  <r>
    <x v="454"/>
    <n v="77"/>
    <n v="102"/>
    <n v="596"/>
    <n v="785"/>
    <s v="Dougray Scott"/>
    <n v="877"/>
    <n v="1068392"/>
    <s v="Biography|Drama|War"/>
    <s v="Jordi MollÃ "/>
    <s v="There Be DragonsÂ 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x v="18"/>
    <n v="2.35"/>
    <n v="2000"/>
  </r>
  <r>
    <x v="101"/>
    <n v="68"/>
    <n v="121"/>
    <n v="503"/>
    <n v="94"/>
    <s v="Nick Chinlund"/>
    <n v="808"/>
    <n v="144731527"/>
    <s v="Action|Crime|Thriller"/>
    <s v="Rene Russo"/>
    <s v="Lethal Weapon 3Â 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x v="9"/>
    <n v="2.35"/>
    <n v="0"/>
  </r>
  <r>
    <x v="190"/>
    <n v="261"/>
    <n v="129"/>
    <n v="102"/>
    <n v="624"/>
    <s v="Quinton Aaron"/>
    <n v="768"/>
    <n v="255950375"/>
    <s v="Biography|Drama|Sport"/>
    <s v="Catherine Dyer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x v="16"/>
    <n v="1.85"/>
    <n v="38000"/>
  </r>
  <r>
    <x v="402"/>
    <n v="122"/>
    <n v="88"/>
    <n v="0"/>
    <n v="640"/>
    <s v="Cheech Marin"/>
    <n v="2000"/>
    <n v="112692062"/>
    <s v="Action|Adventure|Comedy|Family|Sci-Fi"/>
    <s v="Alexa PenaVega"/>
    <s v="Spy KidsÂ 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x v="28"/>
    <n v="1.85"/>
    <n v="0"/>
  </r>
  <r>
    <x v="225"/>
    <n v="340"/>
    <n v="106"/>
    <n v="91"/>
    <n v="64"/>
    <s v="Lindsay Sloane"/>
    <n v="18000"/>
    <n v="117528646"/>
    <s v="Comedy|Crime"/>
    <s v="Kevin Spacey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x v="7"/>
    <n v="2.35"/>
    <n v="31000"/>
  </r>
  <r>
    <x v="572"/>
    <n v="493"/>
    <n v="110"/>
    <n v="1000"/>
    <n v="538"/>
    <s v="Jeff Bridges"/>
    <n v="13000"/>
    <n v="171031347"/>
    <s v="Adventure|Drama|Western"/>
    <s v="Matt Damon"/>
    <s v="True GritÂ 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x v="16"/>
    <n v="2.35"/>
    <n v="36000"/>
  </r>
  <r>
    <x v="328"/>
    <n v="208"/>
    <n v="109"/>
    <n v="64"/>
    <n v="505"/>
    <s v="Anne Hathaway"/>
    <n v="11000"/>
    <n v="124732962"/>
    <s v="Comedy|Drama|Romance"/>
    <s v="Meryl Streep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x v="2"/>
    <n v="2.35"/>
    <n v="0"/>
  </r>
  <r>
    <x v="582"/>
    <n v="134"/>
    <n v="143"/>
    <n v="338"/>
    <n v="643"/>
    <s v="Nichelle Nichols"/>
    <n v="12000"/>
    <n v="82300000"/>
    <s v="Adventure|Mystery|Sci-Fi"/>
    <s v="Leonard Nimoy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x v="21"/>
    <n v="2.35"/>
    <n v="0"/>
  </r>
  <r>
    <x v="225"/>
    <n v="275"/>
    <n v="120"/>
    <n v="91"/>
    <n v="680"/>
    <s v="Eric Stonestreet"/>
    <n v="4000"/>
    <n v="134455175"/>
    <s v="Comedy|Crime"/>
    <s v="Jon Favreau"/>
    <s v="Identity ThiefÂ 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x v="20"/>
    <n v="2.35"/>
    <n v="17000"/>
  </r>
  <r>
    <x v="46"/>
    <n v="120"/>
    <n v="128"/>
    <n v="17000"/>
    <n v="387"/>
    <s v="Robert Mitchum"/>
    <n v="22000"/>
    <n v="79100000"/>
    <s v="Crime|Thriller"/>
    <s v="Robert De Niro"/>
    <s v="Cape FearÂ 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x v="10"/>
    <n v="2.35"/>
    <n v="0"/>
  </r>
  <r>
    <x v="260"/>
    <n v="144"/>
    <n v="123"/>
    <n v="126"/>
    <n v="1000"/>
    <s v="Jim Sturgess"/>
    <n v="18000"/>
    <n v="81159365"/>
    <s v="Crime|Drama|Thriller"/>
    <s v="Kevin Spacey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x v="2"/>
    <n v="2.35"/>
    <n v="0"/>
  </r>
  <r>
    <x v="271"/>
    <n v="332"/>
    <n v="129"/>
    <n v="0"/>
    <n v="213"/>
    <s v="Randall Park"/>
    <n v="492"/>
    <n v="110008260"/>
    <s v="Comedy|Romance"/>
    <s v="Amy Schumer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x v="22"/>
    <n v="2.35"/>
    <n v="25000"/>
  </r>
  <r>
    <x v="583"/>
    <n v="104"/>
    <n v="105"/>
    <n v="8"/>
    <n v="278"/>
    <s v="Nicole Sullivan"/>
    <n v="1000"/>
    <n v="67962333"/>
    <s v="Comedy|Romance"/>
    <s v="Bernie Mac"/>
    <s v="Guess WhoÂ 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x v="18"/>
    <n v="1.85"/>
    <n v="919"/>
  </r>
  <r>
    <x v="228"/>
    <n v="116"/>
    <n v="162"/>
    <n v="333"/>
    <n v="362"/>
    <s v="Kristin Scott Thomas"/>
    <n v="14000"/>
    <n v="78651430"/>
    <s v="Drama|Romance|War"/>
    <s v="Colin Firth"/>
    <s v="The English PatientÂ 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x v="37"/>
    <n v="1.85"/>
    <n v="0"/>
  </r>
  <r>
    <x v="403"/>
    <n v="177"/>
    <n v="138"/>
    <n v="161"/>
    <n v="210"/>
    <s v="Matt McCoy"/>
    <n v="18000"/>
    <n v="64604977"/>
    <s v="Crime|Drama|Mystery|Thriller"/>
    <s v="Kevin Spacey"/>
    <s v="L.A. ConfidentialÂ 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x v="24"/>
    <n v="2.35"/>
    <n v="11000"/>
  </r>
  <r>
    <x v="57"/>
    <n v="127"/>
    <n v="100"/>
    <n v="31"/>
    <n v="591"/>
    <s v="Kelly Preston"/>
    <n v="947"/>
    <n v="63939454"/>
    <s v="Adventure|Comedy|Family|Sci-Fi"/>
    <s v="Michael Angarano"/>
    <s v="Sky HighÂ 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x v="4"/>
    <n v="2.35"/>
    <n v="0"/>
  </r>
  <r>
    <x v="180"/>
    <n v="83"/>
    <n v="90"/>
    <n v="0"/>
    <n v="945"/>
    <s v="Wilford Brimley"/>
    <n v="19000"/>
    <n v="63826569"/>
    <s v="Comedy"/>
    <s v="Tom Selleck"/>
    <s v="In &amp; OutÂ 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x v="22"/>
    <n v="1.85"/>
    <n v="0"/>
  </r>
  <r>
    <x v="139"/>
    <n v="97"/>
    <n v="108"/>
    <n v="79"/>
    <n v="25"/>
    <s v="Marg Helgenberger"/>
    <n v="900"/>
    <n v="60054449"/>
    <s v="Action|Horror|Sci-Fi|Thriller"/>
    <s v="Natasha Henstridge"/>
    <s v="SpeciesÂ 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x v="27"/>
    <n v="2.35"/>
    <n v="0"/>
  </r>
  <r>
    <x v="517"/>
    <n v="256"/>
    <n v="101"/>
    <n v="0"/>
    <n v="574"/>
    <s v="Lin Shaye"/>
    <n v="40000"/>
    <n v="26505000"/>
    <s v="Horror"/>
    <s v="Johnny Depp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x v="6"/>
    <n v="1.85"/>
    <n v="10000"/>
  </r>
  <r>
    <x v="217"/>
    <n v="225"/>
    <n v="109"/>
    <n v="763"/>
    <n v="311"/>
    <s v="Jake Weber"/>
    <n v="812"/>
    <n v="61280963"/>
    <s v="Horror|Sci-Fi|Thriller"/>
    <s v="Dylan Baker"/>
    <s v="The CellÂ 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x v="22"/>
    <n v="2.35"/>
    <n v="0"/>
  </r>
  <r>
    <x v="281"/>
    <n v="83"/>
    <n v="132"/>
    <n v="130"/>
    <n v="80"/>
    <s v="Anne Parillaud"/>
    <n v="29000"/>
    <n v="56876365"/>
    <s v="Action|Adventure"/>
    <s v="Leonardo DiCaprio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x v="21"/>
    <n v="1.85"/>
    <n v="0"/>
  </r>
  <r>
    <x v="281"/>
    <n v="160"/>
    <n v="123"/>
    <n v="130"/>
    <n v="426"/>
    <s v="Kevin Connolly"/>
    <n v="826"/>
    <n v="59699513"/>
    <s v="Biography|Drama|Family|History|Sport"/>
    <s v="Scott Glenn"/>
    <s v="SecretariatÂ 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x v="12"/>
    <n v="2.35"/>
    <n v="0"/>
  </r>
  <r>
    <x v="584"/>
    <n v="191"/>
    <n v="87"/>
    <n v="14"/>
    <n v="691"/>
    <s v="Sarah Michelle Gellar"/>
    <n v="11000"/>
    <n v="54132596"/>
    <s v="Action|Adventure|Animation|Comedy|Family|Fantasy|Sci-Fi"/>
    <s v="Chris Evans"/>
    <s v="TMNTÂ 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x v="22"/>
    <n v="2.35"/>
    <n v="0"/>
  </r>
  <r>
    <x v="585"/>
    <n v="74"/>
    <n v="109"/>
    <n v="19"/>
    <n v="568"/>
    <s v="Riley Smith"/>
    <n v="1000"/>
    <n v="52277485"/>
    <s v="Biography|Drama|Sport"/>
    <s v="Alfre Woodard"/>
    <s v="RadioÂ 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x v="7"/>
    <n v="1.85"/>
    <n v="0"/>
  </r>
  <r>
    <x v="312"/>
    <n v="238"/>
    <n v="109"/>
    <n v="87"/>
    <n v="923"/>
    <s v="Justin Timberlake"/>
    <n v="15000"/>
    <n v="55802754"/>
    <s v="Comedy|Romance"/>
    <s v="Mila Kunis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x v="13"/>
    <n v="2.35"/>
    <n v="41000"/>
  </r>
  <r>
    <x v="586"/>
    <n v="177"/>
    <n v="92"/>
    <n v="89"/>
    <n v="190"/>
    <s v="Ike Barinholtz"/>
    <n v="17000"/>
    <n v="55291815"/>
    <s v="Comedy"/>
    <s v="ChloÃ« Grace Moretz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x v="19"/>
    <n v="2.35"/>
    <n v="0"/>
  </r>
  <r>
    <x v="190"/>
    <n v="405"/>
    <n v="125"/>
    <n v="102"/>
    <n v="825"/>
    <s v="Ruth Wilson"/>
    <n v="15000"/>
    <n v="83299761"/>
    <s v="Biography|Comedy|Drama|History|Music"/>
    <s v="Tom Hanks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x v="6"/>
    <n v="2.35"/>
    <n v="39000"/>
  </r>
  <r>
    <x v="415"/>
    <n v="61"/>
    <n v="202"/>
    <n v="0"/>
    <n v="318"/>
    <s v="Delroy Lindo"/>
    <n v="18000"/>
    <n v="48169908"/>
    <s v="Biography|Drama|History|Romance"/>
    <s v="Denzel Washington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x v="16"/>
    <n v="1.85"/>
    <n v="0"/>
  </r>
  <r>
    <x v="271"/>
    <n v="285"/>
    <n v="134"/>
    <n v="0"/>
    <n v="120"/>
    <s v="Maude Apatow"/>
    <n v="529"/>
    <n v="67523385"/>
    <s v="Comedy"/>
    <s v="Charlyne Yi"/>
    <s v="This Is 40Â 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x v="4"/>
    <n v="2.35"/>
    <n v="18000"/>
  </r>
  <r>
    <x v="195"/>
    <n v="124"/>
    <n v="88"/>
    <n v="12"/>
    <n v="931"/>
    <s v="Bernie Mac"/>
    <n v="49000"/>
    <n v="49474048"/>
    <s v="Comedy|Family"/>
    <s v="Robin Williams"/>
    <s v="Old DogsÂ 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x v="28"/>
    <n v="1.85"/>
    <n v="0"/>
  </r>
  <r>
    <x v="587"/>
    <n v="164"/>
    <n v="92"/>
    <n v="148"/>
    <n v="227"/>
    <s v="Kevin Grevioux"/>
    <n v="978"/>
    <n v="45802315"/>
    <s v="Action|Adventure|Fantasy|Sci-Fi|Thriller"/>
    <s v="Craig Parker"/>
    <s v="Underworld: Rise of the LycansÂ 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x v="13"/>
    <n v="2.35"/>
    <n v="0"/>
  </r>
  <r>
    <x v="516"/>
    <n v="120"/>
    <n v="91"/>
    <n v="42"/>
    <n v="766"/>
    <s v="Christine Taylor"/>
    <n v="49000"/>
    <n v="43792641"/>
    <s v="Comedy|Romance"/>
    <s v="Robin Williams"/>
    <s v="License to WedÂ 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x v="42"/>
    <n v="2.35"/>
    <n v="913"/>
  </r>
  <r>
    <x v="196"/>
    <n v="90"/>
    <n v="75"/>
    <n v="221"/>
    <n v="553"/>
    <s v="Jon Heder"/>
    <n v="11000"/>
    <n v="57651794"/>
    <s v="Comedy|Romance|Sport"/>
    <s v="Jon Lovitz"/>
    <s v="The BenchwarmersÂ 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x v="23"/>
    <n v="1.85"/>
    <n v="0"/>
  </r>
  <r>
    <x v="588"/>
    <n v="120"/>
    <n v="98"/>
    <n v="30"/>
    <n v="664"/>
    <s v="Victor Webster"/>
    <n v="944"/>
    <n v="43894863"/>
    <s v="Comedy|Romance"/>
    <s v="Stockard Channing"/>
    <s v="Must Love DogsÂ 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x v="18"/>
    <n v="2.35"/>
    <n v="0"/>
  </r>
  <r>
    <x v="34"/>
    <n v="117"/>
    <n v="147"/>
    <n v="179"/>
    <n v="646"/>
    <s v="Al Pacino"/>
    <n v="40000"/>
    <n v="41954997"/>
    <s v="Biography|Crime|Drama"/>
    <s v="Johnny Depp"/>
    <s v="Donnie BrascoÂ 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x v="5"/>
    <n v="2.35"/>
    <n v="0"/>
  </r>
  <r>
    <x v="206"/>
    <n v="226"/>
    <n v="100"/>
    <n v="545"/>
    <n v="766"/>
    <s v="Jaymes Butler"/>
    <n v="14000"/>
    <n v="39532308"/>
    <s v="Action|Horror|Sci-Fi"/>
    <s v="Milla Jovovich"/>
    <s v="Resident EvilÂ 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x v="9"/>
    <n v="1.85"/>
    <n v="0"/>
  </r>
  <r>
    <x v="589"/>
    <n v="223"/>
    <n v="120"/>
    <n v="365"/>
    <n v="723"/>
    <s v="Zelda Rubinstein"/>
    <n v="887"/>
    <n v="76600000"/>
    <s v="Fantasy|Horror"/>
    <s v="Heather O'Rourke"/>
    <s v="PoltergeistÂ 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x v="37"/>
    <n v="2.35"/>
    <n v="11000"/>
  </r>
  <r>
    <x v="572"/>
    <n v="193"/>
    <n v="104"/>
    <n v="1000"/>
    <n v="939"/>
    <s v="Tom Hanks"/>
    <n v="24000"/>
    <n v="39692139"/>
    <s v="Comedy|Crime|Thriller"/>
    <s v="J.K. Simmons"/>
    <s v="The LadykillersÂ 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x v="4"/>
    <n v="1.85"/>
    <n v="0"/>
  </r>
  <r>
    <x v="189"/>
    <n v="228"/>
    <n v="103"/>
    <n v="212"/>
    <n v="248"/>
    <s v="Beau Bridges"/>
    <n v="15000"/>
    <n v="40687294"/>
    <s v="Action|Crime|Drama|Mystery|Thriller"/>
    <s v="Mila Kunis"/>
    <s v="Max PayneÂ 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x v="28"/>
    <n v="2.35"/>
    <n v="0"/>
  </r>
  <r>
    <x v="445"/>
    <n v="360"/>
    <n v="109"/>
    <n v="487"/>
    <n v="3000"/>
    <s v="Olivia Wilde"/>
    <n v="20000"/>
    <n v="37553932"/>
    <s v="Action|Sci-Fi|Thriller"/>
    <s v="Matt Bomer"/>
    <s v="In TimeÂ 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x v="9"/>
    <n v="2.35"/>
    <n v="52000"/>
  </r>
  <r>
    <x v="590"/>
    <n v="148"/>
    <n v="104"/>
    <n v="16"/>
    <n v="584"/>
    <s v="Noureen DeWulf"/>
    <n v="1000"/>
    <n v="37481242"/>
    <s v="Comedy|Romance"/>
    <s v="Danneel Ackles"/>
    <s v="The Back-up PlanÂ 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x v="42"/>
    <n v="2.35"/>
    <n v="0"/>
  </r>
  <r>
    <x v="591"/>
    <n v="128"/>
    <n v="112"/>
    <n v="42"/>
    <n v="196"/>
    <s v="Steve Howey"/>
    <n v="969"/>
    <n v="39026186"/>
    <s v="Comedy|Drama|Romance"/>
    <s v="Ashley Williams"/>
    <s v="Something BorrowedÂ 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x v="18"/>
    <n v="1.85"/>
    <n v="13000"/>
  </r>
  <r>
    <x v="592"/>
    <n v="46"/>
    <n v="95"/>
    <n v="19"/>
    <n v="447"/>
    <s v="Marsha Thomason"/>
    <n v="1000"/>
    <n v="33422806"/>
    <s v="Adventure|Comedy|Fantasy"/>
    <s v="Tom Wilkinson"/>
    <s v="Black KnightÂ 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x v="30"/>
    <n v="2.35"/>
    <n v="0"/>
  </r>
  <r>
    <x v="593"/>
    <n v="63"/>
    <n v="102"/>
    <n v="133"/>
    <n v="690"/>
    <s v="Raul Julia"/>
    <n v="2000"/>
    <n v="33423521"/>
    <s v="Action|Adventure|Comedy|Thriller"/>
    <s v="Ming-Na Wen"/>
    <s v="Street FighterÂ 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x v="44"/>
    <n v="2.35"/>
    <n v="0"/>
  </r>
  <r>
    <x v="318"/>
    <n v="193"/>
    <n v="150"/>
    <n v="2000"/>
    <n v="95"/>
    <s v="Frank Finlay"/>
    <n v="396"/>
    <n v="32519322"/>
    <s v="Biography|Drama|War"/>
    <s v="Emilia Fox"/>
    <s v="The PianistÂ 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x v="3"/>
    <n v="1.85"/>
    <n v="21000"/>
  </r>
  <r>
    <x v="504"/>
    <n v="122"/>
    <n v="101"/>
    <n v="308"/>
    <n v="206"/>
    <s v="Hiam Abbass"/>
    <n v="446"/>
    <n v="37617947"/>
    <s v="Drama|Family|Fantasy"/>
    <s v="Keisha Castle-Hughes"/>
    <s v="The Nativity StoryÂ 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x v="2"/>
    <n v="2.35"/>
    <n v="0"/>
  </r>
  <r>
    <x v="421"/>
    <n v="228"/>
    <n v="108"/>
    <n v="174"/>
    <n v="324"/>
    <s v="Paris Hilton"/>
    <n v="730"/>
    <n v="32048809"/>
    <s v="Horror"/>
    <s v="Robert Ri'chard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x v="42"/>
    <n v="1.85"/>
    <n v="0"/>
  </r>
  <r>
    <x v="257"/>
    <n v="212"/>
    <n v="98"/>
    <n v="0"/>
    <n v="23"/>
    <s v="Julia Roberts"/>
    <n v="20000"/>
    <n v="33987757"/>
    <s v="Drama|Romance"/>
    <s v="Natalie Portman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x v="10"/>
    <n v="1.85"/>
    <n v="12000"/>
  </r>
  <r>
    <x v="309"/>
    <n v="392"/>
    <n v="137"/>
    <n v="16000"/>
    <n v="363"/>
    <s v="Naomi Watts"/>
    <n v="29000"/>
    <n v="37304950"/>
    <s v="Biography|Crime|Drama"/>
    <s v="Leonardo DiCaprio"/>
    <s v="J. EdgarÂ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x v="13"/>
    <n v="2.35"/>
    <n v="16000"/>
  </r>
  <r>
    <x v="594"/>
    <n v="208"/>
    <n v="112"/>
    <n v="192"/>
    <n v="844"/>
    <s v="Cameron Boyce"/>
    <n v="1000"/>
    <n v="30691439"/>
    <s v="Horror|Mystery"/>
    <s v="Jason Flemyng"/>
    <s v="MirrorsÂ 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x v="4"/>
    <n v="2.35"/>
    <n v="5000"/>
  </r>
  <r>
    <x v="595"/>
    <n v="137"/>
    <n v="101"/>
    <n v="48"/>
    <n v="531"/>
    <s v="Lena Olin"/>
    <n v="775"/>
    <n v="30307804"/>
    <s v="Drama|Fantasy|Horror"/>
    <s v="Aaliyah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x v="31"/>
    <n v="2.35"/>
    <n v="0"/>
  </r>
  <r>
    <x v="236"/>
    <n v="119"/>
    <n v="103"/>
    <n v="81"/>
    <n v="636"/>
    <s v="Robert Davi"/>
    <n v="2000"/>
    <n v="30669413"/>
    <s v="Action|Horror|Sci-Fi"/>
    <s v="Adam Baldwin"/>
    <s v="Predator 2Â 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x v="4"/>
    <n v="1.37"/>
    <n v="0"/>
  </r>
  <r>
    <x v="287"/>
    <n v="195"/>
    <n v="101"/>
    <n v="40"/>
    <n v="398"/>
    <s v="Jesse Tyler Ferguson"/>
    <n v="2000"/>
    <n v="28687835"/>
    <s v="Crime|Drama|Thriller"/>
    <s v="Billy Burke"/>
    <s v="UntraceableÂ 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x v="4"/>
    <n v="2.35"/>
    <n v="0"/>
  </r>
  <r>
    <x v="596"/>
    <n v="95"/>
    <n v="112"/>
    <n v="37"/>
    <n v="480"/>
    <s v="Sissy Spacek"/>
    <n v="3000"/>
    <n v="26494611"/>
    <s v="Comedy|Drama|Romance|Sci-Fi"/>
    <s v="Brendan Fraser"/>
    <s v="Blast from the PastÂ 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x v="13"/>
    <n v="2.35"/>
    <n v="0"/>
  </r>
  <r>
    <x v="574"/>
    <n v="164"/>
    <n v="102"/>
    <n v="0"/>
    <n v="769"/>
    <s v="Mike Starr"/>
    <n v="939"/>
    <n v="25266129"/>
    <s v="Comedy|Drama|Romance"/>
    <s v="Stephen Root"/>
    <s v="Jersey GirlÂ 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x v="4"/>
    <n v="2.35"/>
    <n v="0"/>
  </r>
  <r>
    <x v="47"/>
    <n v="211"/>
    <n v="101"/>
    <n v="357"/>
    <n v="374"/>
    <s v="Chad Lindberg"/>
    <n v="907"/>
    <n v="25863915"/>
    <s v="Action|Crime|Mystery|Thriller"/>
    <s v="Cicely Tyson"/>
    <s v="Alex CrossÂ 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x v="36"/>
    <n v="2.35"/>
    <n v="11000"/>
  </r>
  <r>
    <x v="309"/>
    <n v="91"/>
    <n v="155"/>
    <n v="16000"/>
    <n v="229"/>
    <s v="Bob Gunton"/>
    <n v="18000"/>
    <n v="25078937"/>
    <s v="Crime|Drama|Mystery|Thriller"/>
    <s v="Kevin Spacey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x v="13"/>
    <n v="1.85"/>
    <n v="0"/>
  </r>
  <r>
    <x v="597"/>
    <n v="97"/>
    <n v="109"/>
    <n v="24"/>
    <n v="167"/>
    <s v="Bill Bailey"/>
    <n v="287"/>
    <n v="28995450"/>
    <s v="Comedy|Family|Fantasy"/>
    <s v="Daniel Mays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x v="8"/>
    <n v="2.35"/>
    <n v="0"/>
  </r>
  <r>
    <x v="456"/>
    <n v="32"/>
    <n v="140"/>
    <n v="0"/>
    <n v="210"/>
    <s v="J.T. Walsh"/>
    <n v="436"/>
    <n v="24276500"/>
    <s v="Biography|Crime|Drama"/>
    <s v="Frank Whaley"/>
    <s v="HoffaÂ 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x v="13"/>
    <n v="2.35"/>
    <n v="949"/>
  </r>
  <r>
    <x v="598"/>
    <n v="270"/>
    <n v="108"/>
    <n v="251"/>
    <n v="296"/>
    <s v="Callum Rennie"/>
    <n v="826"/>
    <n v="20981633"/>
    <s v="Drama|Mystery|Sci-Fi|Thriller"/>
    <s v="Mitch Pileggi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x v="18"/>
    <n v="2.35"/>
    <n v="0"/>
  </r>
  <r>
    <x v="599"/>
    <n v="89"/>
    <n v="96"/>
    <n v="13"/>
    <n v="973"/>
    <s v="Steve Coogan"/>
    <n v="11000"/>
    <n v="22913677"/>
    <s v="Comedy|Family|Fantasy|Romance"/>
    <s v="Anne Hathaway"/>
    <s v="Ella EnchantedÂ 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x v="22"/>
    <n v="1.85"/>
    <n v="0"/>
  </r>
  <r>
    <x v="600"/>
    <n v="219"/>
    <n v="123"/>
    <n v="15"/>
    <n v="745"/>
    <s v="Eddie Marsan"/>
    <n v="10000"/>
    <n v="34531832"/>
    <s v="Biography|Drama|Sport"/>
    <s v="Will Smith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x v="1"/>
    <n v="2.35"/>
    <n v="23000"/>
  </r>
  <r>
    <x v="249"/>
    <n v="180"/>
    <n v="106"/>
    <n v="309"/>
    <n v="63"/>
    <s v="Benjamin J. Cain Jr."/>
    <n v="327"/>
    <n v="28064226"/>
    <s v="Action|Mystery|Thriller"/>
    <s v="Ken Arnold"/>
    <s v="AbductionÂ 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x v="39"/>
    <n v="2.35"/>
    <n v="13000"/>
  </r>
  <r>
    <x v="601"/>
    <n v="93"/>
    <n v="76"/>
    <n v="2"/>
    <n v="72"/>
    <s v="Olivia Williams"/>
    <n v="1000"/>
    <n v="19447478"/>
    <s v="Adventure|Animation|Comedy|Family|War"/>
    <s v="Jim Broadbent"/>
    <s v="ValiantÂ 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x v="23"/>
    <n v="1.85"/>
    <n v="538"/>
  </r>
  <r>
    <x v="403"/>
    <n v="173"/>
    <n v="107"/>
    <n v="161"/>
    <n v="549"/>
    <s v="Rip Torn"/>
    <n v="21000"/>
    <n v="19389454"/>
    <s v="Comedy|Drama"/>
    <s v="Robert Downey Jr.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x v="37"/>
    <n v="2.35"/>
    <n v="0"/>
  </r>
  <r>
    <x v="602"/>
    <n v="121"/>
    <n v="82"/>
    <n v="82"/>
    <n v="418"/>
    <s v="Tracy Morgan"/>
    <n v="1000"/>
    <n v="25871834"/>
    <s v="Action|Comedy|Sci-Fi|Thriller"/>
    <s v="Drake Bell"/>
    <s v="Superhero MovieÂ 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x v="55"/>
    <n v="1.85"/>
    <n v="0"/>
  </r>
  <r>
    <x v="603"/>
    <n v="298"/>
    <n v="109"/>
    <n v="90"/>
    <n v="344"/>
    <s v="James Ransone"/>
    <n v="1000"/>
    <n v="19692608"/>
    <s v="Crime|Drama|Thriller"/>
    <s v="Alona Tal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x v="4"/>
    <n v="2.35"/>
    <n v="0"/>
  </r>
  <r>
    <x v="517"/>
    <n v="158"/>
    <n v="99"/>
    <n v="0"/>
    <n v="520"/>
    <s v="Portia de Rossi"/>
    <n v="1000"/>
    <n v="19294901"/>
    <s v="Comedy|Horror"/>
    <s v="Shannon Elizabeth"/>
    <s v="CursedÂ 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x v="39"/>
    <n v="2.35"/>
    <n v="0"/>
  </r>
  <r>
    <x v="368"/>
    <n v="248"/>
    <n v="91"/>
    <n v="192"/>
    <n v="346"/>
    <s v="Dania Ramirez"/>
    <n v="23000"/>
    <n v="20275446"/>
    <s v="Action|Crime|Thriller"/>
    <s v="Joseph Gordon-Levitt"/>
    <s v="Premium RushÂ 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x v="11"/>
    <n v="2.35"/>
    <n v="20000"/>
  </r>
  <r>
    <x v="513"/>
    <n v="155"/>
    <n v="87"/>
    <n v="98"/>
    <n v="253"/>
    <s v="Richard T. Jones"/>
    <n v="472"/>
    <n v="34507079"/>
    <s v="Action|Comedy|Crime"/>
    <s v="Jim Gaffigan"/>
    <s v="Hot PursuitÂ 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x v="36"/>
    <n v="2.35"/>
    <n v="0"/>
  </r>
  <r>
    <x v="393"/>
    <n v="105"/>
    <n v="125"/>
    <n v="159"/>
    <n v="39"/>
    <s v="Lucy Gordon"/>
    <n v="3000"/>
    <n v="18306166"/>
    <s v="Adventure|Drama|Romance|War"/>
    <s v="Djimon Hounsou"/>
    <s v="The Four FeathersÂ 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x v="11"/>
    <n v="2.35"/>
    <n v="0"/>
  </r>
  <r>
    <x v="315"/>
    <n v="224"/>
    <n v="118"/>
    <n v="138"/>
    <n v="458"/>
    <s v="Clifton Collins Jr."/>
    <n v="26000"/>
    <n v="17609982"/>
    <s v="Action|Crime|Romance|Thriller"/>
    <s v="Jason Statham"/>
    <s v="ParkerÂ 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x v="4"/>
    <n v="2.35"/>
    <n v="17000"/>
  </r>
  <r>
    <x v="431"/>
    <n v="129"/>
    <n v="98"/>
    <n v="12"/>
    <n v="663"/>
    <s v="Jon Favreau"/>
    <n v="4000"/>
    <n v="16831505"/>
    <s v="Comedy|Romance|Sport"/>
    <s v="Kirsten Dunst"/>
    <s v="WimbledonÂ 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x v="22"/>
    <n v="2.35"/>
    <n v="0"/>
  </r>
  <r>
    <x v="496"/>
    <n v="101"/>
    <n v="92"/>
    <n v="16"/>
    <n v="734"/>
    <s v="Brooke Shields"/>
    <n v="3000"/>
    <n v="17596256"/>
    <s v="Comedy|Family"/>
    <s v="Brendan Fraser"/>
    <s v="Furry VengeanceÂ 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x v="44"/>
    <n v="1.85"/>
    <n v="0"/>
  </r>
  <r>
    <x v="334"/>
    <n v="227"/>
    <n v="92"/>
    <n v="0"/>
    <n v="10000"/>
    <s v="Tom Cruise"/>
    <n v="11000"/>
    <n v="14998070"/>
    <s v="Drama|Thriller|War"/>
    <s v="Meryl Streep"/>
    <s v="Lions for LambsÂ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x v="4"/>
    <n v="2.35"/>
    <n v="0"/>
  </r>
  <r>
    <x v="203"/>
    <n v="13"/>
    <n v="115"/>
    <n v="468"/>
    <n v="150"/>
    <s v="Dann Florek"/>
    <n v="605"/>
    <n v="14587732"/>
    <s v="Action|Drama|Thriller|War"/>
    <s v="Rosanna Arquette"/>
    <s v="Flight of the IntruderÂ 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x v="20"/>
    <n v="2.35"/>
    <n v="452"/>
  </r>
  <r>
    <x v="531"/>
    <n v="171"/>
    <n v="120"/>
    <n v="52"/>
    <n v="134"/>
    <s v="Nat Faxon"/>
    <n v="553"/>
    <n v="18317151"/>
    <s v="Comedy|Music"/>
    <s v="Tim Meadows"/>
    <s v="Walk Hard: The Dewey Cox StoryÂ 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x v="9"/>
    <n v="2.35"/>
    <n v="0"/>
  </r>
  <r>
    <x v="604"/>
    <n v="119"/>
    <n v="111"/>
    <n v="529"/>
    <n v="505"/>
    <s v="Scott Glenn"/>
    <n v="18000"/>
    <n v="11405825"/>
    <s v="Drama"/>
    <s v="Kevin Spacey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x v="2"/>
    <n v="2.35"/>
    <n v="0"/>
  </r>
  <r>
    <x v="230"/>
    <n v="44"/>
    <n v="94"/>
    <n v="10"/>
    <n v="141"/>
    <s v="Ronny Cox"/>
    <n v="694"/>
    <n v="13264986"/>
    <s v="Action|Western"/>
    <s v="Gregory Smith"/>
    <s v="American OutlawsÂ 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x v="19"/>
    <n v="1.85"/>
    <n v="433"/>
  </r>
  <r>
    <x v="605"/>
    <n v="188"/>
    <n v="100"/>
    <n v="212"/>
    <n v="919"/>
    <s v="Jim Broadbent"/>
    <n v="2000"/>
    <n v="10991381"/>
    <s v="Biography|Drama|History|Romance"/>
    <s v="Michiel Huisman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x v="10"/>
    <n v="2.35"/>
    <n v="0"/>
  </r>
  <r>
    <x v="155"/>
    <n v="166"/>
    <n v="101"/>
    <n v="57"/>
    <n v="230"/>
    <s v="Bashar Rahal"/>
    <n v="1000"/>
    <n v="10268846"/>
    <s v="Action|Crime|Mystery|Thriller"/>
    <s v="Tom Skerritt"/>
    <s v="WhiteoutÂ 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x v="33"/>
    <n v="2.35"/>
    <n v="0"/>
  </r>
  <r>
    <x v="406"/>
    <n v="584"/>
    <n v="139"/>
    <n v="0"/>
    <n v="687"/>
    <s v="Tye Sheridan"/>
    <n v="11000"/>
    <n v="13303319"/>
    <s v="Drama|Fantasy"/>
    <s v="Brad Pitt"/>
    <s v="The Tree of LifeÂ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x v="9"/>
    <n v="1.85"/>
    <n v="39000"/>
  </r>
  <r>
    <x v="606"/>
    <n v="67"/>
    <n v="91"/>
    <n v="85"/>
    <n v="105"/>
    <s v="Lela Rochon"/>
    <n v="635"/>
    <n v="10076136"/>
    <s v="Action|Comedy|Thriller"/>
    <s v="Paul Sorvino"/>
    <s v="Knock OffÂ 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x v="30"/>
    <n v="2.35"/>
    <n v="471"/>
  </r>
  <r>
    <x v="48"/>
    <n v="233"/>
    <n v="109"/>
    <n v="453"/>
    <n v="120"/>
    <s v="Martin Donovan"/>
    <n v="1000"/>
    <n v="10499968"/>
    <s v="Action|Crime|Drama|Thriller"/>
    <s v="Mireille Enos"/>
    <s v="SabotageÂ 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x v="20"/>
    <n v="1.85"/>
    <n v="10000"/>
  </r>
  <r>
    <x v="416"/>
    <n v="112"/>
    <n v="102"/>
    <n v="241"/>
    <n v="127"/>
    <s v="Mark Addy"/>
    <n v="13000"/>
    <n v="7659747"/>
    <s v="Action|Mystery|Thriller"/>
    <s v="Heath Ledger"/>
    <s v="The OrderÂ 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n v="2003"/>
    <n v="891"/>
    <x v="36"/>
    <n v="1.85"/>
    <n v="704"/>
  </r>
  <r>
    <x v="607"/>
    <n v="151"/>
    <n v="103"/>
    <n v="189"/>
    <n v="766"/>
    <s v="Wayne Knight"/>
    <n v="3000"/>
    <n v="7948159"/>
    <s v="Action|Crime|Drama|Thriller"/>
    <s v="Julie Benz"/>
    <s v="Punisher: War ZoneÂ 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x v="19"/>
    <n v="2.35"/>
    <n v="0"/>
  </r>
  <r>
    <x v="418"/>
    <n v="63"/>
    <n v="83"/>
    <n v="12"/>
    <n v="690"/>
    <s v="Rip Torn"/>
    <n v="2000"/>
    <n v="11631245"/>
    <s v="Action|Adventure|Family|Sci-Fi"/>
    <s v="Kevin Zegers"/>
    <s v="ZoomÂ 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x v="38"/>
    <n v="1.85"/>
    <n v="494"/>
  </r>
  <r>
    <x v="41"/>
    <n v="335"/>
    <n v="123"/>
    <n v="0"/>
    <n v="6"/>
    <s v="Soleyman Pierini"/>
    <n v="23000"/>
    <n v="10137502"/>
    <s v="Adventure|Biography|Drama|Thriller"/>
    <s v="Joseph Gordon-Levitt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x v="37"/>
    <n v="2.35"/>
    <n v="24000"/>
  </r>
  <r>
    <x v="608"/>
    <n v="24"/>
    <n v="101"/>
    <n v="31"/>
    <n v="448"/>
    <s v="Lee Arenberg"/>
    <n v="690"/>
    <n v="6448817"/>
    <s v="Action|Adventure|Fantasy"/>
    <s v="Marley Shelton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x v="50"/>
    <n v="2.35"/>
    <n v="0"/>
  </r>
  <r>
    <x v="16"/>
    <n v="147"/>
    <n v="117"/>
    <n v="0"/>
    <n v="567"/>
    <s v="Albert Finney"/>
    <n v="883"/>
    <n v="7458269"/>
    <s v="Comedy|Drama|Romance"/>
    <s v="Archie Panjabi"/>
    <s v="A Good YearÂ 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x v="7"/>
    <n v="2.35"/>
    <n v="9000"/>
  </r>
  <r>
    <x v="101"/>
    <n v="10"/>
    <n v="114"/>
    <n v="503"/>
    <n v="697"/>
    <s v="Thomas Ian Nicholas"/>
    <n v="2000"/>
    <n v="4651977"/>
    <s v="Drama"/>
    <s v="Adam Baldwin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x v="7"/>
    <n v="2.35"/>
    <n v="892"/>
  </r>
  <r>
    <x v="315"/>
    <n v="12"/>
    <n v="330"/>
    <n v="138"/>
    <n v="672"/>
    <s v="Jesse Borrego"/>
    <n v="848"/>
    <n v="4496583"/>
    <s v="Crime|Drama"/>
    <s v="Delroy Lindo"/>
    <s v="Blood In, Blood OutÂ 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x v="25"/>
    <n v="1.66"/>
    <n v="6000"/>
  </r>
  <r>
    <x v="609"/>
    <n v="50"/>
    <n v="121"/>
    <n v="55"/>
    <n v="918"/>
    <s v="Tom Wilkinson"/>
    <n v="1000"/>
    <n v="2221994"/>
    <s v="Action|Drama|Sci-Fi|Thriller"/>
    <s v="Jim Broadbent"/>
    <s v="Smilla's Sense of SnowÂ 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x v="21"/>
    <n v="2.35"/>
    <n v="561"/>
  </r>
  <r>
    <x v="199"/>
    <n v="149"/>
    <n v="114"/>
    <n v="0"/>
    <n v="115"/>
    <s v="Gregg Henry"/>
    <n v="548"/>
    <n v="6592103"/>
    <s v="Crime|Drama|Mystery|Thriller"/>
    <s v="Peter Coyote"/>
    <s v="Femme FataleÂ 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x v="22"/>
    <n v="1.85"/>
    <n v="675"/>
  </r>
  <r>
    <x v="102"/>
    <n v="95"/>
    <n v="148"/>
    <n v="0"/>
    <n v="0"/>
    <s v="Jeffrey Dover"/>
    <n v="3"/>
    <n v="630779"/>
    <s v="Drama|Romance|War|Western"/>
    <s v="Jeremy W. Auman"/>
    <s v="Ride with the DevilÂ 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x v="2"/>
    <n v="2.35"/>
    <n v="633"/>
  </r>
  <r>
    <x v="332"/>
    <n v="297"/>
    <n v="113"/>
    <n v="47"/>
    <n v="129"/>
    <s v="Aml Ameen"/>
    <n v="988"/>
    <n v="102413606"/>
    <s v="Action|Mystery|Sci-Fi|Thriller"/>
    <s v="Ki Hong Lee"/>
    <s v="The Maze RunnerÂ 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x v="2"/>
    <n v="2.35"/>
    <n v="38000"/>
  </r>
  <r>
    <x v="610"/>
    <n v="90"/>
    <n v="91"/>
    <n v="31"/>
    <n v="141"/>
    <s v="June Diane Raphael"/>
    <n v="1000"/>
    <n v="10214013"/>
    <s v="Comedy"/>
    <s v="Tom Wilkinson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x v="28"/>
    <n v="2.35"/>
    <n v="0"/>
  </r>
  <r>
    <x v="46"/>
    <n v="56"/>
    <n v="139"/>
    <n v="17000"/>
    <n v="94"/>
    <s v="Geraldine Chaplin"/>
    <n v="554"/>
    <n v="32000000"/>
    <s v="Drama|Romance"/>
    <s v="Richard E. Grant"/>
    <s v="The Age of InnocenceÂ 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x v="12"/>
    <n v="2.35"/>
    <n v="0"/>
  </r>
  <r>
    <x v="116"/>
    <n v="274"/>
    <n v="96"/>
    <n v="0"/>
    <n v="1000"/>
    <s v="Ellen Burstyn"/>
    <n v="20000"/>
    <n v="10139254"/>
    <s v="Drama|Sci-Fi"/>
    <s v="Hugh Jackman"/>
    <s v="The FountainÂ 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x v="10"/>
    <n v="1.85"/>
    <n v="23000"/>
  </r>
  <r>
    <x v="611"/>
    <n v="68"/>
    <n v="102"/>
    <n v="3"/>
    <n v="239"/>
    <s v="Kevin J. O'Connor"/>
    <n v="372"/>
    <n v="11227940"/>
    <s v="Action|Adventure|Comedy|Drama|Thriller"/>
    <s v="David Paymer"/>
    <s v="Chill FactorÂ 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x v="31"/>
    <n v="2.35"/>
    <n v="120"/>
  </r>
  <r>
    <x v="163"/>
    <n v="98"/>
    <n v="96"/>
    <n v="165"/>
    <n v="566"/>
    <s v="Mark Valley"/>
    <n v="12000"/>
    <n v="183125"/>
    <s v="Action|Crime|Drama|Thriller"/>
    <s v="Nicolas Cage"/>
    <s v="StolenÂ 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x v="33"/>
    <n v="2.35"/>
    <n v="0"/>
  </r>
  <r>
    <x v="612"/>
    <n v="256"/>
    <n v="101"/>
    <n v="6000"/>
    <n v="2"/>
    <s v="YÃ»ki Amami"/>
    <n v="6"/>
    <n v="15081783"/>
    <s v="Adventure|Animation|Family|Fantasy"/>
    <s v="Rumi Hiiragi"/>
    <s v="PonyoÂ 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x v="16"/>
    <n v="1.85"/>
    <n v="0"/>
  </r>
  <r>
    <x v="613"/>
    <n v="117"/>
    <n v="128"/>
    <n v="88"/>
    <n v="954"/>
    <s v="Melissa Benoist"/>
    <n v="989"/>
    <n v="37432299"/>
    <s v="Drama|Romance"/>
    <s v="Tiago Riani"/>
    <s v="The Longest RideÂ 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x v="1"/>
    <n v="2.35"/>
    <n v="23000"/>
  </r>
  <r>
    <x v="614"/>
    <n v="107"/>
    <n v="109"/>
    <n v="7"/>
    <n v="1000"/>
    <s v="Charlize Theron"/>
    <n v="40000"/>
    <n v="10654581"/>
    <s v="Drama|Sci-Fi|Thriller"/>
    <s v="Johnny Depp"/>
    <s v="The Astronaut's WifeÂ 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x v="42"/>
    <n v="1.85"/>
    <n v="1000"/>
  </r>
  <r>
    <x v="615"/>
    <n v="52"/>
    <n v="114"/>
    <n v="46"/>
    <n v="292"/>
    <s v="Eva Marie Saint"/>
    <n v="818"/>
    <n v="6543194"/>
    <s v="Adventure|Drama|Romance"/>
    <s v="Liam Aiken"/>
    <s v="I Dreamed of AfricaÂ 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x v="23"/>
    <n v="2.35"/>
    <n v="314"/>
  </r>
  <r>
    <x v="383"/>
    <n v="135"/>
    <n v="105"/>
    <n v="125"/>
    <n v="2000"/>
    <s v="Dennis Quaid"/>
    <n v="18000"/>
    <n v="13101142"/>
    <s v="Comedy|Romance|Sport"/>
    <s v="Gerard Butler"/>
    <s v="Playing for KeepsÂ 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x v="20"/>
    <n v="2.35"/>
    <n v="0"/>
  </r>
  <r>
    <x v="536"/>
    <n v="211"/>
    <n v="141"/>
    <n v="56"/>
    <n v="38"/>
    <s v="Fana Mokoena"/>
    <n v="113"/>
    <n v="8324748"/>
    <s v="Biography|Drama|History"/>
    <s v="Terry Pheto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x v="1"/>
    <n v="2.35"/>
    <n v="13000"/>
  </r>
  <r>
    <x v="323"/>
    <n v="81"/>
    <n v="138"/>
    <n v="0"/>
    <n v="574"/>
    <s v="Demi Moore"/>
    <n v="10000"/>
    <n v="141340178"/>
    <s v="Drama|Thriller"/>
    <s v="Tom Cruise"/>
    <s v="A Few Good MenÂ 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x v="32"/>
    <n v="2.35"/>
    <n v="0"/>
  </r>
  <r>
    <x v="285"/>
    <n v="107"/>
    <n v="101"/>
    <n v="43"/>
    <n v="655"/>
    <s v="Bill Duke"/>
    <n v="2000"/>
    <n v="51758599"/>
    <s v="Action|Comedy|Crime|Drama|Thriller"/>
    <s v="Michael Jai White"/>
    <s v="Exit WoundsÂ 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x v="33"/>
    <n v="2.35"/>
    <n v="742"/>
  </r>
  <r>
    <x v="146"/>
    <n v="100"/>
    <n v="99"/>
    <n v="67"/>
    <n v="330"/>
    <s v="Cedric the Entertainer"/>
    <n v="826"/>
    <n v="117559438"/>
    <s v="Action|Comedy|Crime"/>
    <s v="Nia Long"/>
    <s v="Big Momma's HouseÂ 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x v="36"/>
    <n v="1.85"/>
    <n v="1000"/>
  </r>
  <r>
    <x v="616"/>
    <n v="195"/>
    <n v="89"/>
    <n v="21"/>
    <n v="48"/>
    <s v="Veronika Vernadskaya"/>
    <n v="614"/>
    <n v="21426805"/>
    <s v="Action|Adventure|Horror|Sci-Fi|Thriller"/>
    <s v="Max Minghella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x v="40"/>
    <n v="2.35"/>
    <n v="0"/>
  </r>
  <r>
    <x v="617"/>
    <n v="121"/>
    <n v="99"/>
    <n v="35"/>
    <n v="433"/>
    <s v="Stephen Boss"/>
    <n v="3000"/>
    <n v="35057332"/>
    <s v="Drama|Music|Romance"/>
    <s v="Ryan Guzman"/>
    <s v="Step Up RevolutionÂ 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x v="11"/>
    <n v="2.35"/>
    <n v="19000"/>
  </r>
  <r>
    <x v="475"/>
    <n v="285"/>
    <n v="105"/>
    <n v="160"/>
    <n v="491"/>
    <s v="Kenan Thompson"/>
    <n v="852"/>
    <n v="34014398"/>
    <s v="Action|Adventure|Crime|Drama|Thriller"/>
    <s v="Lin Shaye"/>
    <s v="Snakes on a PlaneÂ 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x v="23"/>
    <n v="2.35"/>
    <n v="4000"/>
  </r>
  <r>
    <x v="618"/>
    <n v="103"/>
    <n v="97"/>
    <n v="10"/>
    <n v="178"/>
    <s v="Joseph Sikora"/>
    <n v="18000"/>
    <n v="28927720"/>
    <s v="Crime|Horror|Mystery|Thriller"/>
    <s v="Keanu Reeves"/>
    <s v="The WatcherÂ 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x v="42"/>
    <n v="1.85"/>
    <n v="463"/>
  </r>
  <r>
    <x v="619"/>
    <n v="192"/>
    <n v="140"/>
    <n v="36"/>
    <n v="336"/>
    <s v="Marco St. John"/>
    <n v="669"/>
    <n v="33682273"/>
    <s v="Action|Crime|Drama|Thriller"/>
    <s v="Laura Harring"/>
    <s v="The PunisherÂ 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x v="11"/>
    <n v="2.35"/>
    <n v="4000"/>
  </r>
  <r>
    <x v="620"/>
    <n v="90"/>
    <n v="118"/>
    <n v="41"/>
    <n v="577"/>
    <s v="Kuno Becker"/>
    <n v="722"/>
    <n v="4280577"/>
    <s v="Drama|Romance|Sport"/>
    <s v="Sean Pertwee"/>
    <s v="Goal! The Dream BeginsÂ 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x v="2"/>
    <n v="2.35"/>
    <n v="0"/>
  </r>
  <r>
    <x v="621"/>
    <n v="258"/>
    <n v="94"/>
    <n v="132"/>
    <n v="317"/>
    <s v="Reggie Lee"/>
    <n v="26000"/>
    <n v="17120019"/>
    <s v="Action|Crime|Thriller"/>
    <s v="Jason Statham"/>
    <s v="SafeÂ 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x v="11"/>
    <n v="2.35"/>
    <n v="12000"/>
  </r>
  <r>
    <x v="34"/>
    <n v="56"/>
    <n v="124"/>
    <n v="179"/>
    <n v="551"/>
    <s v="Kurt Fuller"/>
    <n v="11000"/>
    <n v="8406264"/>
    <s v="Comedy|Drama|Romance"/>
    <s v="Angelina Jolie Pitt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x v="19"/>
    <n v="2.35"/>
    <n v="783"/>
  </r>
  <r>
    <x v="622"/>
    <n v="197"/>
    <n v="134"/>
    <n v="37"/>
    <n v="504"/>
    <s v="Ian McDiarmid"/>
    <n v="11000"/>
    <n v="309125409"/>
    <s v="Action|Adventure|Fantasy|Sci-Fi"/>
    <s v="Harrison Ford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x v="26"/>
    <n v="2.35"/>
    <n v="14000"/>
  </r>
  <r>
    <x v="623"/>
    <n v="254"/>
    <n v="113"/>
    <n v="197"/>
    <n v="43"/>
    <s v="Jason Cope"/>
    <n v="165"/>
    <n v="10955425"/>
    <s v="Action|Sci-Fi|Thriller"/>
    <s v="Ryan Kruger"/>
    <s v="DoomsdayÂ 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x v="19"/>
    <n v="2.35"/>
    <n v="0"/>
  </r>
  <r>
    <x v="534"/>
    <n v="299"/>
    <n v="124"/>
    <n v="335"/>
    <n v="50"/>
    <s v="David Kross"/>
    <n v="14000"/>
    <n v="34180954"/>
    <s v="Drama|Romance"/>
    <s v="Kate Winslet"/>
    <s v="The ReaderÂ 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x v="32"/>
    <n v="1.85"/>
    <n v="15000"/>
  </r>
  <r>
    <x v="45"/>
    <n v="152"/>
    <n v="97"/>
    <n v="4000"/>
    <n v="8000"/>
    <s v="Zooey Deschanel"/>
    <n v="22000"/>
    <n v="173381405"/>
    <s v="Comedy|Family|Fantasy|Romance"/>
    <s v="Peter Dinklage"/>
    <s v="ElfÂ 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x v="7"/>
    <n v="1.85"/>
    <n v="21000"/>
  </r>
  <r>
    <x v="67"/>
    <n v="53"/>
    <n v="123"/>
    <n v="226"/>
    <n v="796"/>
    <s v="Kyra Sedgwick"/>
    <n v="3000"/>
    <n v="104632573"/>
    <s v="Drama|Fantasy|Romance|Sci-Fi"/>
    <s v="Robert Duvall"/>
    <s v="PhenomenonÂ 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x v="21"/>
    <n v="2.35"/>
    <n v="0"/>
  </r>
  <r>
    <x v="339"/>
    <n v="67"/>
    <n v="99"/>
    <n v="32"/>
    <n v="521"/>
    <s v="Nichelle Nichols"/>
    <n v="773"/>
    <n v="81150692"/>
    <s v="Adventure|Comedy|Family|Sport"/>
    <s v="James Coburn"/>
    <s v="Snow DogsÂ 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x v="36"/>
    <n v="1.85"/>
    <n v="0"/>
  </r>
  <r>
    <x v="101"/>
    <n v="88"/>
    <n v="101"/>
    <n v="503"/>
    <n v="1000"/>
    <s v="Alfre Woodard"/>
    <n v="13000"/>
    <n v="60328558"/>
    <s v="Comedy|Drama|Fantasy"/>
    <s v="Bill Murray"/>
    <s v="ScroogedÂ 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x v="15"/>
    <n v="1.85"/>
    <n v="11000"/>
  </r>
  <r>
    <x v="624"/>
    <n v="163"/>
    <n v="92"/>
    <n v="100"/>
    <n v="327"/>
    <s v="Moises Arias"/>
    <n v="678"/>
    <n v="80197993"/>
    <s v="Comedy|Family|Sport"/>
    <s v="Ana de la Reguera"/>
    <s v="Nacho LibreÂ 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x v="20"/>
    <n v="1.85"/>
    <n v="0"/>
  </r>
  <r>
    <x v="95"/>
    <n v="371"/>
    <n v="131"/>
    <n v="176"/>
    <n v="460"/>
    <s v="Wendi McLendon-Covey"/>
    <n v="722"/>
    <n v="169076745"/>
    <s v="Comedy|Romance"/>
    <s v="Matt Lucas"/>
    <s v="BridesmaidsÂ 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x v="2"/>
    <n v="2.35"/>
    <n v="27000"/>
  </r>
  <r>
    <x v="508"/>
    <n v="418"/>
    <n v="107"/>
    <n v="133"/>
    <n v="9000"/>
    <s v="James Franco"/>
    <n v="17000"/>
    <n v="101470202"/>
    <s v="Comedy|Fantasy"/>
    <s v="Channing Tatum"/>
    <s v="This Is the EndÂ 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x v="9"/>
    <n v="2.35"/>
    <n v="97000"/>
  </r>
  <r>
    <x v="625"/>
    <n v="131"/>
    <n v="103"/>
    <n v="9"/>
    <n v="573"/>
    <s v="Enrico Colantoni"/>
    <n v="826"/>
    <n v="50041732"/>
    <s v="Horror"/>
    <s v="Nia Long"/>
    <s v="StigmataÂ 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x v="4"/>
    <n v="2.35"/>
    <n v="0"/>
  </r>
  <r>
    <x v="613"/>
    <n v="98"/>
    <n v="129"/>
    <n v="88"/>
    <n v="975"/>
    <s v="Charlize Theron"/>
    <n v="22000"/>
    <n v="48814909"/>
    <s v="Biography|Drama"/>
    <s v="Robert De Niro"/>
    <s v="Men of HonorÂ 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x v="12"/>
    <n v="2.35"/>
    <n v="0"/>
  </r>
  <r>
    <x v="626"/>
    <n v="119"/>
    <n v="107"/>
    <n v="34"/>
    <n v="1000"/>
    <s v="Hayden Christensen"/>
    <n v="23000"/>
    <n v="57744720"/>
    <s v="Action|Crime|Thriller"/>
    <s v="Paul Walker"/>
    <s v="TakersÂ 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x v="4"/>
    <n v="2.35"/>
    <n v="0"/>
  </r>
  <r>
    <x v="627"/>
    <n v="133"/>
    <n v="89"/>
    <n v="16"/>
    <n v="2000"/>
    <s v="Robert De Niro"/>
    <n v="49000"/>
    <n v="21784432"/>
    <s v="Comedy"/>
    <s v="Robin Williams"/>
    <s v="The Big WeddingÂ 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x v="23"/>
    <n v="2.35"/>
    <n v="0"/>
  </r>
  <r>
    <x v="519"/>
    <n v="88"/>
    <n v="113"/>
    <n v="14"/>
    <n v="534"/>
    <s v="Tony Curran"/>
    <n v="918"/>
    <n v="37911876"/>
    <s v="Action|Comedy|Crime"/>
    <s v="Brandon T. Jackson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x v="45"/>
    <n v="2.35"/>
    <n v="0"/>
  </r>
  <r>
    <x v="71"/>
    <n v="522"/>
    <n v="93"/>
    <n v="0"/>
    <n v="355"/>
    <s v="Cas Anvar"/>
    <n v="15000"/>
    <n v="54696902"/>
    <s v="Mystery|Sci-Fi|Thriller"/>
    <s v="Jake Gyllenhaal"/>
    <s v="Source CodeÂ 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x v="6"/>
    <n v="1.85"/>
    <n v="56000"/>
  </r>
  <r>
    <x v="417"/>
    <n v="43"/>
    <n v="120"/>
    <n v="155"/>
    <n v="240"/>
    <s v="Danny Nucci"/>
    <n v="344"/>
    <n v="36733909"/>
    <s v="Adventure|Biography|Drama|Thriller"/>
    <s v="Illeana Douglas"/>
    <s v="AliveÂ 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x v="1"/>
    <n v="1.85"/>
    <n v="0"/>
  </r>
  <r>
    <x v="127"/>
    <n v="224"/>
    <n v="98"/>
    <n v="541"/>
    <n v="897"/>
    <s v="Virginia Madsen"/>
    <n v="8000"/>
    <n v="35063732"/>
    <s v="Mystery|Thriller"/>
    <s v="Logan Lerman"/>
    <s v="The Number 23Â 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x v="21"/>
    <n v="2.35"/>
    <n v="10000"/>
  </r>
  <r>
    <x v="348"/>
    <n v="122"/>
    <n v="105"/>
    <n v="0"/>
    <n v="223"/>
    <s v="Julian Richings"/>
    <n v="716"/>
    <n v="99462"/>
    <s v="Action|Adventure|Drama|Family"/>
    <s v="Callum Rennie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x v="1"/>
    <n v="2.35"/>
    <n v="5000"/>
  </r>
  <r>
    <x v="628"/>
    <n v="75"/>
    <n v="98"/>
    <n v="61"/>
    <n v="83"/>
    <s v="Freddy RodrÃ­guez"/>
    <n v="649"/>
    <n v="32701088"/>
    <s v="Drama|Family|Sport"/>
    <s v="Ken Howard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x v="7"/>
    <n v="2.35"/>
    <n v="0"/>
  </r>
  <r>
    <x v="448"/>
    <n v="441"/>
    <n v="96"/>
    <n v="0"/>
    <n v="882"/>
    <s v="Kyle Schmid"/>
    <n v="10000"/>
    <n v="31493782"/>
    <s v="Crime|Drama|Thriller"/>
    <s v="Viggo Mortensen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x v="6"/>
    <n v="1.85"/>
    <n v="0"/>
  </r>
  <r>
    <x v="108"/>
    <n v="163"/>
    <n v="87"/>
    <n v="255"/>
    <n v="810"/>
    <s v="Jason Flemyng"/>
    <n v="26000"/>
    <n v="43095600"/>
    <s v="Action|Crime|Thriller"/>
    <s v="Jason Statham"/>
    <s v="Transporter 2Â 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x v="22"/>
    <n v="2.35"/>
    <n v="0"/>
  </r>
  <r>
    <x v="4"/>
    <n v="63"/>
    <n v="107"/>
    <n v="0"/>
    <n v="159"/>
    <s v="Pat Hingle"/>
    <n v="29000"/>
    <n v="18636537"/>
    <s v="Action|Thriller|Western"/>
    <s v="Leonardo DiCaprio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x v="21"/>
    <n v="1.85"/>
    <n v="0"/>
  </r>
  <r>
    <x v="476"/>
    <n v="90"/>
    <n v="90"/>
    <n v="29"/>
    <n v="142"/>
    <s v="Mike Doyle"/>
    <n v="638"/>
    <n v="17848322"/>
    <s v="Comedy|Romance"/>
    <s v="Frances Fisher"/>
    <s v="Laws of AttractionÂ 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x v="18"/>
    <n v="2.35"/>
    <n v="702"/>
  </r>
  <r>
    <x v="46"/>
    <n v="163"/>
    <n v="121"/>
    <n v="17000"/>
    <n v="245"/>
    <s v="Marc Anthony"/>
    <n v="12000"/>
    <n v="16640210"/>
    <s v="Drama|Thriller"/>
    <s v="Nicolas Cage"/>
    <s v="Bringing Out the DeadÂ 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x v="2"/>
    <n v="2.35"/>
    <n v="0"/>
  </r>
  <r>
    <x v="629"/>
    <n v="197"/>
    <n v="119"/>
    <n v="238"/>
    <n v="447"/>
    <s v="RZA"/>
    <n v="1000"/>
    <n v="13763130"/>
    <s v="Action|Crime|Sci-Fi|Thriller"/>
    <s v="Alice Braga"/>
    <s v="Repo MenÂ 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x v="22"/>
    <n v="2.35"/>
    <n v="12000"/>
  </r>
  <r>
    <x v="630"/>
    <n v="93"/>
    <n v="107"/>
    <n v="26"/>
    <n v="535"/>
    <s v="Aimee Garcia"/>
    <n v="889"/>
    <n v="10956379"/>
    <s v="Action|Drama|Fantasy|Horror|Thriller"/>
    <s v="Robert Forster"/>
    <s v="Dragon Wars: D-WarÂ 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x v="57"/>
    <n v="2.35"/>
    <n v="0"/>
  </r>
  <r>
    <x v="562"/>
    <n v="15"/>
    <n v="110"/>
    <n v="278"/>
    <n v="179"/>
    <s v="Nancy Travis"/>
    <n v="3000"/>
    <n v="4357000"/>
    <s v="Comedy|Family|Fantasy"/>
    <s v="Haley Joel Osment"/>
    <s v="BogusÂ 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x v="42"/>
    <n v="1.85"/>
    <n v="350"/>
  </r>
  <r>
    <x v="631"/>
    <n v="260"/>
    <n v="100"/>
    <n v="35"/>
    <n v="7000"/>
    <s v="Olivia Wilde"/>
    <n v="12000"/>
    <n v="22525921"/>
    <s v="Comedy"/>
    <s v="Steve Buscemi"/>
    <s v="The Incredible Burt WonderstoneÂ 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x v="18"/>
    <n v="2.35"/>
    <n v="13000"/>
  </r>
  <r>
    <x v="162"/>
    <n v="18"/>
    <n v="75"/>
    <n v="10"/>
    <n v="826"/>
    <s v="Frank Welker"/>
    <n v="3000"/>
    <n v="3562749"/>
    <s v="Animation|Comedy|Family|Fantasy|Musical"/>
    <s v="George Kennedy"/>
    <s v="Cats Don't DanceÂ 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x v="7"/>
    <n v="1.33"/>
    <n v="643"/>
  </r>
  <r>
    <x v="632"/>
    <n v="70"/>
    <n v="132"/>
    <n v="0"/>
    <n v="876"/>
    <s v="Vanessa Redgrave"/>
    <n v="13000"/>
    <n v="2899970"/>
    <s v="Drama"/>
    <s v="Bill Murray"/>
    <s v="Cradle Will RockÂ 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x v="7"/>
    <n v="2.35"/>
    <n v="625"/>
  </r>
  <r>
    <x v="143"/>
    <n v="183"/>
    <n v="105"/>
    <n v="0"/>
    <n v="308"/>
    <s v="Beau Bridges"/>
    <n v="845"/>
    <n v="1304837"/>
    <s v="Drama|Mystery|Thriller"/>
    <s v="Tony Curran"/>
    <s v="The Good GermanÂ 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x v="8"/>
    <n v="1.66"/>
    <n v="559"/>
  </r>
  <r>
    <x v="399"/>
    <n v="261"/>
    <n v="289"/>
    <n v="0"/>
    <n v="3000"/>
    <s v="Marlon Brando"/>
    <n v="11000"/>
    <n v="78800000"/>
    <s v="Drama|War"/>
    <s v="Harrison Ford"/>
    <s v="Apocalypse NowÂ 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x v="3"/>
    <n v="2.35"/>
    <n v="19000"/>
  </r>
  <r>
    <x v="633"/>
    <n v="167"/>
    <n v="102"/>
    <n v="8"/>
    <n v="472"/>
    <s v="Kelli Garner"/>
    <n v="839"/>
    <n v="17797316"/>
    <s v="Comedy|Romance"/>
    <s v="Rob Riggle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x v="22"/>
    <n v="2.35"/>
    <n v="0"/>
  </r>
  <r>
    <x v="372"/>
    <n v="42"/>
    <n v="143"/>
    <n v="65"/>
    <n v="320"/>
    <s v="Olympia Dukakis"/>
    <n v="975"/>
    <n v="82528097"/>
    <s v="Drama|Music"/>
    <s v="Alicia Witt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x v="10"/>
    <n v="2.35"/>
    <n v="0"/>
  </r>
  <r>
    <x v="634"/>
    <n v="130"/>
    <n v="113"/>
    <n v="34"/>
    <n v="24"/>
    <s v="Jordi MollÃ "/>
    <n v="10000"/>
    <n v="14268533"/>
    <s v="Action|Crime|Drama|Mystery|Sci-Fi|Thriller"/>
    <s v="Gary Oldman"/>
    <s v="CriminalÂ 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x v="22"/>
    <n v="2.35"/>
    <n v="0"/>
  </r>
  <r>
    <x v="197"/>
    <n v="66"/>
    <n v="161"/>
    <n v="521"/>
    <n v="184"/>
    <s v="Michael Gough"/>
    <n v="11000"/>
    <n v="87100000"/>
    <s v="Biography|Drama|Romance"/>
    <s v="Meryl Streep"/>
    <s v="Out of AfricaÂ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x v="12"/>
    <n v="1.85"/>
    <n v="0"/>
  </r>
  <r>
    <x v="41"/>
    <n v="449"/>
    <n v="138"/>
    <n v="0"/>
    <n v="874"/>
    <s v="Bruce Greenwood"/>
    <n v="18000"/>
    <n v="93749203"/>
    <s v="Drama|Thriller"/>
    <s v="Denzel Washington"/>
    <s v="FlightÂ 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x v="10"/>
    <n v="2.35"/>
    <n v="64000"/>
  </r>
  <r>
    <x v="635"/>
    <n v="121"/>
    <n v="126"/>
    <n v="43"/>
    <n v="177"/>
    <s v="Lois Chiles"/>
    <n v="244"/>
    <n v="62700000"/>
    <s v="Action|Adventure|Sci-Fi|Thriller"/>
    <s v="Desmond Llewelyn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x v="22"/>
    <n v="2.35"/>
    <n v="0"/>
  </r>
  <r>
    <x v="447"/>
    <n v="536"/>
    <n v="99"/>
    <n v="0"/>
    <n v="670"/>
    <s v="Tom Wilkinson"/>
    <n v="13000"/>
    <n v="59073773"/>
    <s v="Adventure|Comedy|Crime|Drama"/>
    <s v="Bill Murray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x v="14"/>
    <n v="1.37"/>
    <n v="149000"/>
  </r>
  <r>
    <x v="579"/>
    <n v="135"/>
    <n v="101"/>
    <n v="96"/>
    <n v="442"/>
    <s v="Mika Boorem"/>
    <n v="12000"/>
    <n v="24185781"/>
    <s v="Drama|Mystery"/>
    <s v="Anthony Hopkins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x v="7"/>
    <n v="2.35"/>
    <n v="0"/>
  </r>
  <r>
    <x v="417"/>
    <n v="74"/>
    <n v="103"/>
    <n v="155"/>
    <n v="125"/>
    <s v="Peter Jason"/>
    <n v="687"/>
    <n v="53133888"/>
    <s v="Comedy|Fantasy|Horror|Thriller"/>
    <s v="Julian Sands"/>
    <s v="ArachnophobiaÂ 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x v="22"/>
    <n v="1.85"/>
    <n v="0"/>
  </r>
  <r>
    <x v="287"/>
    <n v="168"/>
    <n v="118"/>
    <n v="40"/>
    <n v="617"/>
    <s v="Andre Braugher"/>
    <n v="2000"/>
    <n v="44983704"/>
    <s v="Crime|Drama|Mystery|Sci-Fi|Thriller"/>
    <s v="Dennis Quaid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x v="10"/>
    <n v="2.35"/>
    <n v="0"/>
  </r>
  <r>
    <x v="636"/>
    <n v="204"/>
    <n v="99"/>
    <n v="0"/>
    <n v="816"/>
    <s v="Norman Reedus"/>
    <n v="26000"/>
    <n v="58879132"/>
    <s v="Adventure|Comedy"/>
    <s v="Chris Hemsworth"/>
    <s v="VacationÂ 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x v="8"/>
    <n v="2.35"/>
    <n v="28000"/>
  </r>
  <r>
    <x v="13"/>
    <n v="96"/>
    <n v="105"/>
    <n v="188"/>
    <n v="482"/>
    <s v="Rene Russo"/>
    <n v="848"/>
    <n v="72077000"/>
    <s v="Comedy|Crime|Thriller"/>
    <s v="Delroy Lindo"/>
    <s v="Get ShortyÂ 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x v="7"/>
    <n v="1.85"/>
    <n v="0"/>
  </r>
  <r>
    <x v="12"/>
    <n v="223"/>
    <n v="113"/>
    <n v="252"/>
    <n v="90"/>
    <s v="Chita Rivera"/>
    <n v="539"/>
    <n v="170684505"/>
    <s v="Comedy|Crime|Musical"/>
    <s v="Colm Feore"/>
    <s v="ChicagoÂ 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x v="12"/>
    <n v="1.85"/>
    <n v="0"/>
  </r>
  <r>
    <x v="196"/>
    <n v="112"/>
    <n v="93"/>
    <n v="221"/>
    <n v="781"/>
    <s v="Adam Sandler"/>
    <n v="12000"/>
    <n v="163479795"/>
    <s v="Comedy|Drama"/>
    <s v="Steve Buscemi"/>
    <s v="Big DaddyÂ 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x v="21"/>
    <n v="1.85"/>
    <n v="0"/>
  </r>
  <r>
    <x v="637"/>
    <n v="142"/>
    <n v="108"/>
    <n v="6"/>
    <n v="1000"/>
    <s v="Shannon Elizabeth"/>
    <n v="3000"/>
    <n v="145096820"/>
    <s v="Comedy"/>
    <s v="Alyson Hannigan"/>
    <s v="American Pie 2Â 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x v="21"/>
    <n v="1.85"/>
    <n v="0"/>
  </r>
  <r>
    <x v="27"/>
    <n v="166"/>
    <n v="74"/>
    <n v="487"/>
    <n v="802"/>
    <s v="John Ratzenberger"/>
    <n v="15000"/>
    <n v="191796233"/>
    <s v="Adventure|Animation|Comedy|Family|Fantasy"/>
    <s v="Tom Hanks"/>
    <s v="Toy StoryÂ 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x v="24"/>
    <n v="1.85"/>
    <n v="0"/>
  </r>
  <r>
    <x v="148"/>
    <n v="114"/>
    <n v="116"/>
    <n v="101"/>
    <n v="780"/>
    <s v="Alan Ruck"/>
    <n v="18000"/>
    <n v="121248145"/>
    <s v="Action|Adventure|Crime|Thriller"/>
    <s v="Keanu Reeves"/>
    <s v="SpeedÂ 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x v="12"/>
    <n v="2.35"/>
    <n v="0"/>
  </r>
  <r>
    <x v="638"/>
    <n v="214"/>
    <n v="104"/>
    <n v="23"/>
    <n v="281"/>
    <s v="Lucas Bryant"/>
    <n v="17000"/>
    <n v="125014030"/>
    <s v="Drama|Romance"/>
    <s v="Channing Tatum"/>
    <s v="The VowÂ 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x v="2"/>
    <n v="2.35"/>
    <n v="32000"/>
  </r>
  <r>
    <x v="639"/>
    <n v="126"/>
    <n v="106"/>
    <n v="12"/>
    <n v="946"/>
    <s v="Brendan Fraser"/>
    <n v="11000"/>
    <n v="11854694"/>
    <s v="Drama"/>
    <s v="Harrison Ford"/>
    <s v="Extraordinary MeasuresÂ 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x v="11"/>
    <n v="1.85"/>
    <n v="0"/>
  </r>
  <r>
    <x v="621"/>
    <n v="157"/>
    <n v="120"/>
    <n v="132"/>
    <n v="1000"/>
    <s v="Denzel Washington"/>
    <n v="33000"/>
    <n v="115648585"/>
    <s v="Biography|Drama|Sport"/>
    <s v="Ryan Gosling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x v="5"/>
    <n v="2.35"/>
    <n v="0"/>
  </r>
  <r>
    <x v="125"/>
    <n v="104"/>
    <n v="135"/>
    <n v="323"/>
    <n v="495"/>
    <s v="Jeffrey Jones"/>
    <n v="826"/>
    <n v="122012643"/>
    <s v="Action|Adventure|Thriller"/>
    <s v="Scott Glenn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x v="32"/>
    <n v="2.35"/>
    <n v="0"/>
  </r>
  <r>
    <x v="565"/>
    <n v="304"/>
    <n v="132"/>
    <n v="304"/>
    <n v="898"/>
    <s v="David Oyelowo"/>
    <n v="15000"/>
    <n v="116631310"/>
    <s v="Biography|Drama"/>
    <s v="Alex Pettyfer"/>
    <s v="Lee Daniels' The ButlerÂ 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x v="12"/>
    <n v="1.85"/>
    <n v="41000"/>
  </r>
  <r>
    <x v="414"/>
    <n v="191"/>
    <n v="92"/>
    <n v="43"/>
    <n v="936"/>
    <s v="Stephen Root"/>
    <n v="989"/>
    <n v="114324072"/>
    <s v="Comedy|Sport"/>
    <s v="Gary Cole"/>
    <s v="Dodgeball: A True Underdog StoryÂ 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x v="9"/>
    <n v="2.35"/>
    <n v="0"/>
  </r>
  <r>
    <x v="13"/>
    <n v="55"/>
    <n v="99"/>
    <n v="188"/>
    <n v="436"/>
    <s v="Raul Julia"/>
    <n v="1000"/>
    <n v="113502246"/>
    <s v="Comedy|Fantasy"/>
    <s v="Anjelica Huston"/>
    <s v="The Addams FamilyÂ 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x v="2"/>
    <n v="1.85"/>
    <n v="5000"/>
  </r>
  <r>
    <x v="411"/>
    <n v="59"/>
    <n v="90"/>
    <n v="176"/>
    <n v="460"/>
    <s v="Bob Gunton"/>
    <n v="531"/>
    <n v="108360000"/>
    <s v="Adventure|Comedy"/>
    <s v="Bruce Spence"/>
    <s v="Ace Ventura: When Nature CallsÂ 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x v="22"/>
    <n v="2.35"/>
    <n v="0"/>
  </r>
  <r>
    <x v="277"/>
    <n v="108"/>
    <n v="111"/>
    <n v="0"/>
    <n v="529"/>
    <s v="Hector Elizondo"/>
    <n v="11000"/>
    <n v="108244774"/>
    <s v="Comedy|Family|Romance"/>
    <s v="Anne Hathaway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x v="4"/>
    <n v="1.85"/>
    <n v="0"/>
  </r>
  <r>
    <x v="596"/>
    <n v="50"/>
    <n v="103"/>
    <n v="37"/>
    <n v="452"/>
    <s v="Elizabeth Berkley"/>
    <n v="944"/>
    <n v="105444419"/>
    <s v="Comedy"/>
    <s v="Stockard Channing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x v="4"/>
    <n v="1.85"/>
    <n v="0"/>
  </r>
  <r>
    <x v="64"/>
    <n v="216"/>
    <n v="127"/>
    <n v="21000"/>
    <n v="360"/>
    <s v="Brad Pitt"/>
    <n v="11000"/>
    <n v="100125340"/>
    <s v="Crime|Drama|Mystery|Thriller"/>
    <s v="Morgan Freeman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x v="34"/>
    <n v="2.35"/>
    <n v="39000"/>
  </r>
  <r>
    <x v="131"/>
    <n v="472"/>
    <n v="112"/>
    <n v="662"/>
    <n v="107"/>
    <s v="Jed Brophy"/>
    <n v="2000"/>
    <n v="115646235"/>
    <s v="Action|Sci-Fi|Thriller"/>
    <s v="Sharlto Copley"/>
    <s v="District 9Â 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x v="25"/>
    <n v="1.85"/>
    <n v="22000"/>
  </r>
  <r>
    <x v="640"/>
    <n v="89"/>
    <n v="87"/>
    <n v="47"/>
    <n v="217"/>
    <s v="Bill Fagerbakke"/>
    <n v="19000"/>
    <n v="85416609"/>
    <s v="Adventure|Animation|Comedy|Family|Fantasy"/>
    <s v="Scarlett Johansson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x v="15"/>
    <n v="1.85"/>
    <n v="0"/>
  </r>
  <r>
    <x v="309"/>
    <n v="229"/>
    <n v="138"/>
    <n v="16000"/>
    <n v="262"/>
    <s v="Spencer Treat Clark"/>
    <n v="616"/>
    <n v="90135191"/>
    <s v="Crime|Drama|Mystery|Thriller"/>
    <s v="John Doman"/>
    <s v="Mystic RiverÂ 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x v="25"/>
    <n v="2.35"/>
    <n v="12000"/>
  </r>
  <r>
    <x v="309"/>
    <n v="268"/>
    <n v="132"/>
    <n v="16000"/>
    <n v="567"/>
    <s v="Morgan Freeman"/>
    <n v="16000"/>
    <n v="100422786"/>
    <s v="Drama|Sport"/>
    <s v="Clint Eastwood"/>
    <s v="Million Dollar BabyÂ 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x v="14"/>
    <n v="2.35"/>
    <n v="14000"/>
  </r>
  <r>
    <x v="353"/>
    <n v="145"/>
    <n v="103"/>
    <n v="11000"/>
    <n v="636"/>
    <s v="Chazz Palminteri"/>
    <n v="22000"/>
    <n v="106694016"/>
    <s v="Comedy|Crime"/>
    <s v="Robert De Niro"/>
    <s v="Analyze ThisÂ 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x v="9"/>
    <n v="1.85"/>
    <n v="0"/>
  </r>
  <r>
    <x v="520"/>
    <n v="177"/>
    <n v="123"/>
    <n v="415"/>
    <n v="545"/>
    <s v="Kevin Connolly"/>
    <n v="33000"/>
    <n v="64286"/>
    <s v="Drama|Romance"/>
    <s v="Ryan Gosling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x v="0"/>
    <n v="2.35"/>
    <n v="57000"/>
  </r>
  <r>
    <x v="513"/>
    <n v="175"/>
    <n v="111"/>
    <n v="98"/>
    <n v="71"/>
    <s v="Bern Cohen"/>
    <n v="2000"/>
    <n v="76806312"/>
    <s v="Comedy|Romance"/>
    <s v="Judy Greer"/>
    <s v="27 DressesÂ 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x v="8"/>
    <n v="2.35"/>
    <n v="0"/>
  </r>
  <r>
    <x v="154"/>
    <n v="131"/>
    <n v="102"/>
    <n v="23"/>
    <n v="635"/>
    <s v="Vanessa Williams"/>
    <n v="1000"/>
    <n v="79566871"/>
    <s v="Comedy|Drama|Family|Music|Romance"/>
    <s v="Emily Osment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x v="38"/>
    <n v="1.85"/>
    <n v="0"/>
  </r>
  <r>
    <x v="641"/>
    <n v="41"/>
    <n v="78"/>
    <n v="0"/>
    <n v="786"/>
    <s v="Casey Kasem"/>
    <n v="971"/>
    <n v="76501438"/>
    <s v="Adventure|Animation|Comedy|Family|Romance"/>
    <s v="Elizabeth Daily"/>
    <s v="Rugrats in Paris: The MovieÂ 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x v="8"/>
    <n v="1.85"/>
    <n v="181"/>
  </r>
  <r>
    <x v="501"/>
    <n v="30"/>
    <n v="132"/>
    <n v="0"/>
    <n v="252"/>
    <s v="Blythe Danner"/>
    <n v="769"/>
    <n v="74787599"/>
    <s v="Drama|Romance"/>
    <s v="George Carlin"/>
    <s v="The Prince of TidesÂ 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x v="13"/>
    <n v="1.85"/>
    <n v="883"/>
  </r>
  <r>
    <x v="99"/>
    <n v="57"/>
    <n v="133"/>
    <n v="380"/>
    <n v="918"/>
    <s v="Brad Pitt"/>
    <n v="12000"/>
    <n v="66528842"/>
    <s v="Drama|Romance|War|Western"/>
    <s v="Anthony Hopkins"/>
    <s v="Legends of the FallÂ 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x v="6"/>
    <n v="1.85"/>
    <n v="11000"/>
  </r>
  <r>
    <x v="642"/>
    <n v="391"/>
    <n v="108"/>
    <n v="655"/>
    <n v="940"/>
    <s v="Anna Kendrick"/>
    <n v="24000"/>
    <n v="83813460"/>
    <s v="Drama|Romance"/>
    <s v="J.K. Simmons"/>
    <s v="Up in the AirÂ 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x v="37"/>
    <n v="1.85"/>
    <n v="19000"/>
  </r>
  <r>
    <x v="643"/>
    <n v="217"/>
    <n v="125"/>
    <n v="729"/>
    <n v="322"/>
    <s v="June Squibb"/>
    <n v="442"/>
    <n v="65010106"/>
    <s v="Comedy|Drama"/>
    <s v="Hope Davis"/>
    <s v="About SchmidtÂ 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x v="12"/>
    <n v="1.85"/>
    <n v="0"/>
  </r>
  <r>
    <x v="644"/>
    <n v="452"/>
    <n v="98"/>
    <n v="129"/>
    <n v="7"/>
    <s v="Vincent Leclerc"/>
    <n v="303"/>
    <n v="66359959"/>
    <s v="Comedy|Horror|Romance"/>
    <s v="Cory Hardrict"/>
    <s v="Warm BodiesÂ 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x v="7"/>
    <n v="2.35"/>
    <n v="81000"/>
  </r>
  <r>
    <x v="645"/>
    <n v="589"/>
    <n v="119"/>
    <n v="0"/>
    <n v="502"/>
    <s v="Bruce Willis"/>
    <n v="23000"/>
    <n v="66468315"/>
    <s v="Action|Crime|Drama|Sci-Fi|Thriller"/>
    <s v="Joseph Gordon-Levitt"/>
    <s v="LooperÂ 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x v="37"/>
    <n v="2.35"/>
    <n v="75000"/>
  </r>
  <r>
    <x v="17"/>
    <n v="61"/>
    <n v="87"/>
    <n v="129"/>
    <n v="560"/>
    <s v="Mark Addy"/>
    <n v="979"/>
    <n v="64172251"/>
    <s v="Comedy|Fantasy"/>
    <s v="Chazz Palminteri"/>
    <s v="Down to EarthÂ 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x v="28"/>
    <n v="1.85"/>
    <n v="602"/>
  </r>
  <r>
    <x v="646"/>
    <n v="79"/>
    <n v="91"/>
    <n v="108"/>
    <n v="204"/>
    <s v="Christine Cavanaugh"/>
    <n v="405"/>
    <n v="66600000"/>
    <s v="Comedy|Drama|Family"/>
    <s v="Miriam Margolyes"/>
    <s v="BabeÂ 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x v="2"/>
    <n v="1.85"/>
    <n v="5000"/>
  </r>
  <r>
    <x v="328"/>
    <n v="234"/>
    <n v="100"/>
    <n v="64"/>
    <n v="329"/>
    <s v="Steve Carell"/>
    <n v="11000"/>
    <n v="63536011"/>
    <s v="Comedy|Drama|Romance"/>
    <s v="Meryl Streep"/>
    <s v="Hope SpringsÂ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x v="22"/>
    <n v="2.35"/>
    <n v="0"/>
  </r>
  <r>
    <x v="586"/>
    <n v="253"/>
    <n v="118"/>
    <n v="89"/>
    <n v="344"/>
    <s v="Jack McBrayer"/>
    <n v="15000"/>
    <n v="62877175"/>
    <s v="Comedy|Drama|Romance"/>
    <s v="Mila Kunis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x v="12"/>
    <n v="1.85"/>
    <n v="0"/>
  </r>
  <r>
    <x v="249"/>
    <n v="123"/>
    <n v="109"/>
    <n v="309"/>
    <n v="482"/>
    <s v="Tony Nappo"/>
    <n v="1000"/>
    <n v="74484168"/>
    <s v="Action|Crime|Drama|Mystery|Thriller"/>
    <s v="Josh Charles"/>
    <s v="Four BrothersÂ 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x v="7"/>
    <n v="2.35"/>
    <n v="0"/>
  </r>
  <r>
    <x v="647"/>
    <n v="145"/>
    <n v="99"/>
    <n v="5"/>
    <n v="966"/>
    <s v="Amy Poehler"/>
    <n v="2000"/>
    <n v="60269340"/>
    <s v="Comedy|Romance"/>
    <s v="Tina Fey"/>
    <s v="Baby MamaÂ 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x v="19"/>
    <n v="1.85"/>
    <n v="0"/>
  </r>
  <r>
    <x v="648"/>
    <n v="65"/>
    <n v="114"/>
    <n v="0"/>
    <n v="545"/>
    <s v="Harry Connick Jr."/>
    <n v="970"/>
    <n v="60033780"/>
    <s v="Drama|Romance"/>
    <s v="Bill Cobbs"/>
    <s v="Hope FloatsÂ 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x v="18"/>
    <n v="1.85"/>
    <n v="0"/>
  </r>
  <r>
    <x v="649"/>
    <n v="152"/>
    <n v="89"/>
    <n v="56"/>
    <n v="545"/>
    <s v="Steve Howey"/>
    <n v="11000"/>
    <n v="58715510"/>
    <s v="Comedy|Romance"/>
    <s v="Anne Hathaway"/>
    <s v="Bride WarsÂ 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x v="28"/>
    <n v="1.85"/>
    <n v="0"/>
  </r>
  <r>
    <x v="240"/>
    <n v="94"/>
    <n v="95"/>
    <n v="65"/>
    <n v="246"/>
    <s v="Scott Adsit"/>
    <n v="506"/>
    <n v="58156435"/>
    <s v="Adventure|Comedy|Mystery"/>
    <s v="Antony Starr"/>
    <s v="Without a PaddleÂ 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x v="18"/>
    <n v="2.35"/>
    <n v="0"/>
  </r>
  <r>
    <x v="649"/>
    <n v="119"/>
    <n v="98"/>
    <n v="56"/>
    <n v="533"/>
    <s v="Judy Greer"/>
    <n v="3000"/>
    <n v="56044241"/>
    <s v="Comedy|Fantasy|Romance"/>
    <s v="Jennifer Garner"/>
    <s v="13 Going on 30Â 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x v="8"/>
    <n v="1.85"/>
    <n v="0"/>
  </r>
  <r>
    <x v="650"/>
    <n v="487"/>
    <n v="94"/>
    <n v="11000"/>
    <n v="183"/>
    <s v="Audrey Fleurot"/>
    <n v="617"/>
    <n v="56816662"/>
    <s v="Comedy|Fantasy|Romance"/>
    <s v="Kurt Fuller"/>
    <s v="Midnight in ParisÂ 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x v="16"/>
    <n v="1.85"/>
    <n v="78000"/>
  </r>
  <r>
    <x v="651"/>
    <n v="121"/>
    <n v="85"/>
    <n v="7"/>
    <n v="691"/>
    <s v="Brendan Fraser"/>
    <n v="14000"/>
    <n v="64238770"/>
    <s v="Adventure|Animation|Comedy|Family"/>
    <s v="Liam Neeson"/>
    <s v="The Nut JobÂ 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x v="27"/>
    <n v="1.85"/>
    <n v="0"/>
  </r>
  <r>
    <x v="652"/>
    <n v="147"/>
    <n v="124"/>
    <n v="47"/>
    <n v="877"/>
    <s v="Ethan Suplee"/>
    <n v="40000"/>
    <n v="52937130"/>
    <s v="Biography|Crime|Drama"/>
    <s v="Johnny Depp"/>
    <s v="BlowÂ 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n v="2001"/>
    <n v="1000"/>
    <x v="32"/>
    <n v="2.35"/>
    <n v="13000"/>
  </r>
  <r>
    <x v="564"/>
    <n v="85"/>
    <n v="131"/>
    <n v="43"/>
    <n v="362"/>
    <s v="John Savage"/>
    <n v="18000"/>
    <n v="52799004"/>
    <s v="Drama|Romance"/>
    <s v="Robin Wright"/>
    <s v="Message in a BottleÂ 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x v="8"/>
    <n v="2.35"/>
    <n v="0"/>
  </r>
  <r>
    <x v="653"/>
    <n v="98"/>
    <n v="107"/>
    <n v="0"/>
    <n v="643"/>
    <s v="Nichelle Nichols"/>
    <n v="12000"/>
    <n v="55210049"/>
    <s v="Action|Adventure|Sci-Fi|Thriller"/>
    <s v="Leonard Nimoy"/>
    <s v="Star Trek V: The Final FrontierÂ 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x v="28"/>
    <n v="2.35"/>
    <n v="0"/>
  </r>
  <r>
    <x v="482"/>
    <n v="39"/>
    <n v="99"/>
    <n v="13"/>
    <n v="837"/>
    <s v="Robert Forster"/>
    <n v="1000"/>
    <n v="51432423"/>
    <s v="Comedy|Family|Fantasy|Sport"/>
    <s v="Brenda Song"/>
    <s v="Like MikeÂ 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x v="36"/>
    <n v="1.85"/>
    <n v="1000"/>
  </r>
  <r>
    <x v="220"/>
    <n v="43"/>
    <n v="83"/>
    <n v="88"/>
    <n v="348"/>
    <s v="Fred Ward"/>
    <n v="3000"/>
    <n v="51109400"/>
    <s v="Comedy|Crime"/>
    <s v="George Kennedy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x v="21"/>
    <n v="1.85"/>
    <n v="1000"/>
  </r>
  <r>
    <x v="503"/>
    <n v="108"/>
    <n v="131"/>
    <n v="46"/>
    <n v="433"/>
    <s v="Alison Doody"/>
    <n v="1000"/>
    <n v="50300000"/>
    <s v="Action|Adventure|Thriller"/>
    <s v="Patrick Macnee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x v="22"/>
    <n v="2.35"/>
    <n v="0"/>
  </r>
  <r>
    <x v="654"/>
    <n v="209"/>
    <n v="85"/>
    <n v="9"/>
    <n v="100"/>
    <s v="Geraldine McEwan"/>
    <n v="567"/>
    <n v="56068547"/>
    <s v="Animation|Comedy|Family|Mystery|Sci-Fi"/>
    <s v="Mark Gatiss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x v="6"/>
    <n v="1.85"/>
    <n v="0"/>
  </r>
  <r>
    <x v="455"/>
    <n v="131"/>
    <n v="126"/>
    <n v="98"/>
    <n v="37"/>
    <s v="Harry Connick Jr."/>
    <n v="18000"/>
    <n v="53680848"/>
    <s v="Drama|Romance"/>
    <s v="Gerard Butler"/>
    <s v="P.S. I Love YouÂ 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x v="1"/>
    <n v="1.85"/>
    <n v="20000"/>
  </r>
  <r>
    <x v="92"/>
    <n v="316"/>
    <n v="123"/>
    <n v="456"/>
    <n v="286"/>
    <s v="Alfie Allen"/>
    <n v="19000"/>
    <n v="50921738"/>
    <s v="Drama|Mystery|Romance|War"/>
    <s v="Benedict Cumberbatch"/>
    <s v="AtonementÂ 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x v="5"/>
    <n v="1.85"/>
    <n v="12000"/>
  </r>
  <r>
    <x v="649"/>
    <n v="159"/>
    <n v="105"/>
    <n v="56"/>
    <n v="22"/>
    <s v="Marcia DeBonis"/>
    <n v="898"/>
    <n v="53021560"/>
    <s v="Comedy|Drama|Romance"/>
    <s v="Vanessa Redgrave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x v="11"/>
    <n v="2.35"/>
    <n v="13000"/>
  </r>
  <r>
    <x v="16"/>
    <n v="63"/>
    <n v="125"/>
    <n v="0"/>
    <n v="237"/>
    <s v="Ken Takakura"/>
    <n v="939"/>
    <n v="45645204"/>
    <s v="Action|Crime|Thriller"/>
    <s v="Stephen Root"/>
    <s v="Black RainÂ 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x v="13"/>
    <n v="2.35"/>
    <n v="0"/>
  </r>
  <r>
    <x v="22"/>
    <n v="267"/>
    <n v="77"/>
    <n v="13000"/>
    <n v="973"/>
    <s v="Christopher Lee"/>
    <n v="40000"/>
    <n v="53337608"/>
    <s v="Animation|Drama|Family|Fantasy|Musical|Romance"/>
    <s v="Johnny Depp"/>
    <s v="Corpse BrideÂ 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x v="37"/>
    <n v="1.85"/>
    <n v="0"/>
  </r>
  <r>
    <x v="467"/>
    <n v="478"/>
    <n v="121"/>
    <n v="777"/>
    <n v="219"/>
    <s v="Bernardo Saracino"/>
    <n v="455"/>
    <n v="46875468"/>
    <s v="Action|Crime|Drama|Mystery|Thriller"/>
    <s v="Edgar Arreola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x v="32"/>
    <n v="2.39"/>
    <n v="59000"/>
  </r>
  <r>
    <x v="259"/>
    <n v="305"/>
    <n v="124"/>
    <n v="845"/>
    <n v="424"/>
    <s v="50 Cent"/>
    <n v="15000"/>
    <n v="52418902"/>
    <s v="Drama|Sport"/>
    <s v="Jake Gyllenhaal"/>
    <s v="SouthpawÂ 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x v="6"/>
    <n v="2.35"/>
    <n v="44000"/>
  </r>
  <r>
    <x v="4"/>
    <n v="397"/>
    <n v="99"/>
    <n v="0"/>
    <n v="828"/>
    <s v="Alison Lohman"/>
    <n v="2000"/>
    <n v="42057340"/>
    <s v="Horror|Thriller"/>
    <s v="Bojana Novakovic"/>
    <s v="Drag Me to HellÂ 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x v="13"/>
    <n v="2.35"/>
    <n v="11000"/>
  </r>
  <r>
    <x v="655"/>
    <n v="214"/>
    <n v="112"/>
    <n v="43"/>
    <n v="1000"/>
    <s v="Michiel Huisman"/>
    <n v="11000"/>
    <n v="42478175"/>
    <s v="Drama|Fantasy|Romance"/>
    <s v="Harrison Ford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x v="12"/>
    <n v="2.35"/>
    <n v="34000"/>
  </r>
  <r>
    <x v="656"/>
    <n v="82"/>
    <n v="111"/>
    <n v="23"/>
    <n v="1000"/>
    <s v="Robert Duvall"/>
    <n v="3000"/>
    <n v="41407470"/>
    <s v="Comedy|Drama|Family"/>
    <s v="Haley Joel Osment"/>
    <s v="Secondhand LionsÂ 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x v="32"/>
    <n v="1.85"/>
    <n v="0"/>
  </r>
  <r>
    <x v="103"/>
    <n v="138"/>
    <n v="107"/>
    <n v="209"/>
    <n v="357"/>
    <s v="Stephen Boss"/>
    <n v="2000"/>
    <n v="42385520"/>
    <s v="Drama|Music|Romance"/>
    <s v="Alyson Stoner"/>
    <s v="Step Up 3DÂ 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x v="4"/>
    <n v="1.85"/>
    <n v="16000"/>
  </r>
  <r>
    <x v="449"/>
    <n v="69"/>
    <n v="104"/>
    <n v="134"/>
    <n v="64"/>
    <s v="Mika Boorem"/>
    <n v="585"/>
    <n v="40118420"/>
    <s v="Drama|Romance|Sport"/>
    <s v="Faizon Love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x v="23"/>
    <n v="1.85"/>
    <n v="0"/>
  </r>
  <r>
    <x v="10"/>
    <n v="253"/>
    <n v="113"/>
    <n v="395"/>
    <n v="77"/>
    <s v="Christian Stolte"/>
    <n v="8000"/>
    <n v="40137776"/>
    <s v="Comedy|Drama|Fantasy|Romance"/>
    <s v="Will Ferrell"/>
    <s v="Stranger Than FictionÂ 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x v="32"/>
    <n v="1.85"/>
    <n v="13000"/>
  </r>
  <r>
    <x v="296"/>
    <n v="304"/>
    <n v="113"/>
    <n v="171"/>
    <n v="63"/>
    <s v="Mark Rendall"/>
    <n v="430"/>
    <n v="39568996"/>
    <s v="Horror"/>
    <s v="Danny Huston"/>
    <s v="30 Days of NightÂ 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x v="13"/>
    <n v="2.35"/>
    <n v="0"/>
  </r>
  <r>
    <x v="657"/>
    <n v="634"/>
    <n v="95"/>
    <n v="246"/>
    <n v="751"/>
    <s v="Bradley Whitford"/>
    <n v="26000"/>
    <n v="42043633"/>
    <s v="Fantasy|Horror|Mystery|Thriller"/>
    <s v="Chris Hemsworth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x v="15"/>
    <n v="2.35"/>
    <n v="66000"/>
  </r>
  <r>
    <x v="658"/>
    <n v="111"/>
    <n v="86"/>
    <n v="82"/>
    <n v="362"/>
    <s v="Diedrich Bader"/>
    <n v="869"/>
    <n v="38232624"/>
    <s v="Comedy"/>
    <s v="Carmen Electra"/>
    <s v="Meet the SpartansÂ 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x v="60"/>
    <n v="1.85"/>
    <n v="0"/>
  </r>
  <r>
    <x v="215"/>
    <n v="77"/>
    <n v="126"/>
    <n v="102"/>
    <n v="497"/>
    <s v="Yaphet Kotto"/>
    <n v="22000"/>
    <n v="38413606"/>
    <s v="Action|Comedy|Crime|Thriller"/>
    <s v="Robert De Niro"/>
    <s v="Midnight RunÂ 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x v="32"/>
    <n v="1.85"/>
    <n v="0"/>
  </r>
  <r>
    <x v="659"/>
    <n v="120"/>
    <n v="101"/>
    <n v="343"/>
    <n v="384"/>
    <s v="Maria Conchita Alonso"/>
    <n v="581"/>
    <n v="38122105"/>
    <s v="Action|Crime|Sci-Fi|Thriller"/>
    <s v="Yaphet Kotto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x v="13"/>
    <n v="1.37"/>
    <n v="0"/>
  </r>
  <r>
    <x v="180"/>
    <n v="63"/>
    <n v="102"/>
    <n v="0"/>
    <n v="413"/>
    <s v="Jim Belushi"/>
    <n v="13000"/>
    <n v="38747385"/>
    <s v="Comedy|Horror|Musical|Sci-Fi"/>
    <s v="Bill Murray"/>
    <s v="Little Shop of HorrorsÂ 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x v="7"/>
    <n v="1.85"/>
    <n v="0"/>
  </r>
  <r>
    <x v="92"/>
    <n v="417"/>
    <n v="111"/>
    <n v="456"/>
    <n v="21"/>
    <s v="Vicky Krieps"/>
    <n v="157"/>
    <n v="40247512"/>
    <s v="Action|Drama|Thriller"/>
    <s v="Jessica Barden"/>
    <s v="HannaÂ 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x v="2"/>
    <n v="2.35"/>
    <n v="38000"/>
  </r>
  <r>
    <x v="660"/>
    <n v="59"/>
    <n v="95"/>
    <n v="40"/>
    <n v="342"/>
    <s v="Talisa Soto"/>
    <n v="663"/>
    <n v="35927406"/>
    <s v="Action|Adventure|Fantasy|Sci-Fi|Thriller"/>
    <s v="Brian Thompson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x v="41"/>
    <n v="1.85"/>
    <n v="1000"/>
  </r>
  <r>
    <x v="661"/>
    <n v="218"/>
    <n v="98"/>
    <n v="15000"/>
    <n v="392"/>
    <s v="Rob Riggle"/>
    <n v="15000"/>
    <n v="35565975"/>
    <s v="Comedy|Drama|Romance"/>
    <s v="Tom Hanks"/>
    <s v="Larry CrowneÂ 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x v="8"/>
    <n v="2.35"/>
    <n v="0"/>
  </r>
  <r>
    <x v="662"/>
    <n v="359"/>
    <n v="100"/>
    <n v="108"/>
    <n v="534"/>
    <s v="Judy Greer"/>
    <n v="17000"/>
    <n v="35266619"/>
    <s v="Drama|Fantasy|Horror"/>
    <s v="ChloÃ« Grace Moretz"/>
    <s v="CarrieÂ 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x v="18"/>
    <n v="2.35"/>
    <n v="39000"/>
  </r>
  <r>
    <x v="663"/>
    <n v="101"/>
    <n v="118"/>
    <n v="3"/>
    <n v="439"/>
    <s v="Yaya DaCosta"/>
    <n v="1000"/>
    <n v="34703228"/>
    <s v="Drama|Music"/>
    <s v="Alfre Woodard"/>
    <s v="Take the LeadÂ 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x v="9"/>
    <n v="1.85"/>
    <n v="0"/>
  </r>
  <r>
    <x v="664"/>
    <n v="85"/>
    <n v="125"/>
    <n v="21"/>
    <n v="581"/>
    <s v="Jurnee Smollett-Bell"/>
    <n v="12000"/>
    <n v="38432823"/>
    <s v="Crime|Drama|Sport"/>
    <s v="Dwayne Johnson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x v="7"/>
    <n v="2.35"/>
    <n v="0"/>
  </r>
  <r>
    <x v="380"/>
    <n v="64"/>
    <n v="94"/>
    <n v="39"/>
    <n v="506"/>
    <s v="Larry Miller"/>
    <n v="1000"/>
    <n v="32095318"/>
    <s v="Comedy|Crime"/>
    <s v="Bernie Mac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x v="33"/>
    <n v="1.85"/>
    <n v="304"/>
  </r>
  <r>
    <x v="665"/>
    <n v="263"/>
    <n v="79"/>
    <n v="30"/>
    <n v="265"/>
    <s v="Alan Oppenheimer"/>
    <n v="940"/>
    <n v="31743332"/>
    <s v="Action|Adventure|Animation|Drama|Mystery|Sci-Fi|Thriller"/>
    <s v="Martin Landau"/>
    <s v="9Â 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x v="1"/>
    <n v="1.85"/>
    <n v="13000"/>
  </r>
  <r>
    <x v="143"/>
    <n v="450"/>
    <n v="106"/>
    <n v="0"/>
    <n v="273"/>
    <s v="David Costabile"/>
    <n v="17000"/>
    <n v="32154410"/>
    <s v="Crime|Drama|Thriller"/>
    <s v="Channing Tatum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x v="1"/>
    <n v="1.85"/>
    <n v="29000"/>
  </r>
  <r>
    <x v="666"/>
    <n v="162"/>
    <n v="63"/>
    <n v="15"/>
    <n v="69"/>
    <s v="Robert Lopez"/>
    <n v="759"/>
    <n v="26687172"/>
    <s v="Adventure|Animation|Comedy|Family|Musical"/>
    <s v="Craig Ferguson"/>
    <s v="Winnie the PoohÂ 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x v="10"/>
    <n v="1.85"/>
    <n v="0"/>
  </r>
  <r>
    <x v="667"/>
    <n v="85"/>
    <n v="85"/>
    <n v="14"/>
    <n v="244"/>
    <s v="Mimi Rogers"/>
    <n v="577"/>
    <n v="26096584"/>
    <s v="Comedy"/>
    <s v="Elden Henson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x v="52"/>
    <n v="1.37"/>
    <n v="1000"/>
  </r>
  <r>
    <x v="461"/>
    <n v="110"/>
    <n v="108"/>
    <n v="631"/>
    <n v="95"/>
    <s v="Kirk Baltz"/>
    <n v="631"/>
    <n v="26525834"/>
    <s v="Comedy|Drama|Romance"/>
    <s v="Warren Beatty"/>
    <s v="BulworthÂ 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x v="2"/>
    <n v="1.85"/>
    <n v="0"/>
  </r>
  <r>
    <x v="668"/>
    <n v="165"/>
    <n v="139"/>
    <n v="150"/>
    <n v="400"/>
    <s v="Josh Hopkins"/>
    <n v="521"/>
    <n v="30513940"/>
    <s v="Biography|Drama|Music"/>
    <s v="Tika Sumpter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x v="7"/>
    <n v="1.85"/>
    <n v="11000"/>
  </r>
  <r>
    <x v="439"/>
    <n v="64"/>
    <n v="127"/>
    <n v="73"/>
    <n v="433"/>
    <s v="William Hurt"/>
    <n v="11000"/>
    <n v="23209440"/>
    <s v="Drama"/>
    <s v="Meryl Streep"/>
    <s v="One True ThingÂ 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x v="15"/>
    <n v="1.85"/>
    <n v="592"/>
  </r>
  <r>
    <x v="669"/>
    <n v="44"/>
    <n v="106"/>
    <n v="32"/>
    <n v="650"/>
    <s v="Costas Mandylor"/>
    <n v="18000"/>
    <n v="24048000"/>
    <s v="Action|Crime|Sci-Fi|Thriller"/>
    <s v="Denzel Washington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x v="33"/>
    <n v="2.35"/>
    <n v="0"/>
  </r>
  <r>
    <x v="233"/>
    <n v="147"/>
    <n v="95"/>
    <n v="425"/>
    <n v="560"/>
    <s v="Eddie Izzard"/>
    <n v="973"/>
    <n v="22526144"/>
    <s v="Comedy|Romance|Sci-Fi"/>
    <s v="Rainn Wilson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x v="36"/>
    <n v="2.35"/>
    <n v="1000"/>
  </r>
  <r>
    <x v="232"/>
    <n v="242"/>
    <n v="118"/>
    <n v="301"/>
    <n v="897"/>
    <s v="Dorian Missick"/>
    <n v="2000"/>
    <n v="30523568"/>
    <s v="Horror|Mystery|Thriller"/>
    <s v="Olivia Munn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x v="4"/>
    <n v="2.35"/>
    <n v="18000"/>
  </r>
  <r>
    <x v="670"/>
    <n v="244"/>
    <n v="108"/>
    <n v="24"/>
    <n v="653"/>
    <s v="Rhys Wakefield"/>
    <n v="2000"/>
    <n v="23070045"/>
    <s v="Adventure|Drama|Thriller"/>
    <s v="Ioan Gruffudd"/>
    <s v="SanctumÂ 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x v="18"/>
    <n v="1.85"/>
    <n v="11000"/>
  </r>
  <r>
    <x v="671"/>
    <n v="73"/>
    <n v="105"/>
    <n v="34"/>
    <n v="642"/>
    <s v="Kevin Sussman"/>
    <n v="1000"/>
    <n v="20422207"/>
    <s v="Comedy|Drama|Romance"/>
    <s v="Holly Hunter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x v="31"/>
    <n v="2.35"/>
    <n v="484"/>
  </r>
  <r>
    <x v="586"/>
    <n v="232"/>
    <n v="131"/>
    <n v="89"/>
    <n v="372"/>
    <s v="Jacki Weaver"/>
    <n v="2000"/>
    <n v="28644770"/>
    <s v="Comedy|Romance"/>
    <s v="Alison Brie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x v="4"/>
    <n v="1.85"/>
    <n v="11000"/>
  </r>
  <r>
    <x v="672"/>
    <n v="63"/>
    <n v="104"/>
    <n v="30"/>
    <n v="635"/>
    <s v="Chris Noth"/>
    <n v="1000"/>
    <n v="21800302"/>
    <s v="Comedy|Drama|Romance|Sport"/>
    <s v="Bernie Mac"/>
    <s v="Mr 3000Â 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x v="33"/>
    <n v="1.85"/>
    <n v="491"/>
  </r>
  <r>
    <x v="673"/>
    <n v="239"/>
    <n v="133"/>
    <n v="549"/>
    <n v="343"/>
    <s v="Daniel Stern"/>
    <n v="10000"/>
    <n v="21129348"/>
    <s v="Crime|Drama|Romance|Thriller"/>
    <s v="Olivia Wilde"/>
    <s v="The Next Three DaysÂ 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x v="37"/>
    <n v="2.35"/>
    <n v="27000"/>
  </r>
  <r>
    <x v="674"/>
    <n v="158"/>
    <n v="94"/>
    <n v="110"/>
    <n v="277"/>
    <s v="Cameron Bright"/>
    <n v="14000"/>
    <n v="18500966"/>
    <s v="Action|Horror|Sci-Fi|Thriller"/>
    <s v="Milla Jovovich"/>
    <s v="UltravioletÂ 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x v="45"/>
    <n v="1.85"/>
    <n v="0"/>
  </r>
  <r>
    <x v="675"/>
    <n v="152"/>
    <n v="109"/>
    <n v="25"/>
    <n v="431"/>
    <s v="Drea de Matteo"/>
    <n v="954"/>
    <n v="19976073"/>
    <s v="Action|Crime|Drama|Thriller"/>
    <s v="Brian Dennehy"/>
    <s v="Assault on Precinct 13Â 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x v="22"/>
    <n v="2.35"/>
    <n v="999"/>
  </r>
  <r>
    <x v="259"/>
    <n v="105"/>
    <n v="96"/>
    <n v="845"/>
    <n v="488"/>
    <s v="Clifton Collins Jr."/>
    <n v="978"/>
    <n v="18967571"/>
    <s v="Action|Crime|Thriller"/>
    <s v="Mira Sorvino"/>
    <s v="The Replacement KillersÂ 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x v="8"/>
    <n v="2.35"/>
    <n v="629"/>
  </r>
  <r>
    <x v="676"/>
    <n v="36"/>
    <n v="105"/>
    <n v="114"/>
    <n v="537"/>
    <s v="Stephen Baldwin"/>
    <n v="4000"/>
    <n v="17100000"/>
    <s v="Action|Adventure|Crime|Drama|Romance"/>
    <s v="Salma Hayek"/>
    <s v="FledÂ 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x v="42"/>
    <n v="1.85"/>
    <n v="204"/>
  </r>
  <r>
    <x v="677"/>
    <n v="181"/>
    <n v="99"/>
    <n v="11"/>
    <n v="762"/>
    <s v="Doug E. Doug"/>
    <n v="19000"/>
    <n v="17266505"/>
    <s v="Action|Comedy|Horror"/>
    <s v="Scarlett Johansson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x v="28"/>
    <n v="2.35"/>
    <n v="0"/>
  </r>
  <r>
    <x v="99"/>
    <n v="219"/>
    <n v="112"/>
    <n v="380"/>
    <n v="2000"/>
    <s v="Anne Hathaway"/>
    <n v="15000"/>
    <n v="32357532"/>
    <s v="Comedy|Drama|Romance"/>
    <s v="Jake Gyllenhaal"/>
    <s v="Love &amp; Other DrugsÂ 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x v="9"/>
    <n v="1.85"/>
    <n v="24000"/>
  </r>
  <r>
    <x v="342"/>
    <n v="158"/>
    <n v="108"/>
    <n v="50"/>
    <n v="494"/>
    <s v="Alicia Witt"/>
    <n v="14000"/>
    <n v="16930884"/>
    <s v="Crime|Drama|Mystery|Thriller"/>
    <s v="Al Pacino"/>
    <s v="88 MinutesÂ 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x v="18"/>
    <n v="2.35"/>
    <n v="0"/>
  </r>
  <r>
    <x v="678"/>
    <n v="155"/>
    <n v="126"/>
    <n v="51"/>
    <n v="874"/>
    <s v="Charlize Theron"/>
    <n v="10000"/>
    <n v="18324242"/>
    <s v="Drama"/>
    <s v="Jeremy Renner"/>
    <s v="North CountryÂ 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x v="10"/>
    <n v="2.35"/>
    <n v="0"/>
  </r>
  <r>
    <x v="433"/>
    <n v="74"/>
    <n v="98"/>
    <n v="41"/>
    <n v="900"/>
    <s v="Matthew Perry"/>
    <n v="13000"/>
    <n v="16323969"/>
    <s v="Comedy|Crime|Thriller"/>
    <s v="Bruce Willis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x v="33"/>
    <n v="1.85"/>
    <n v="462"/>
  </r>
  <r>
    <x v="679"/>
    <n v="368"/>
    <n v="104"/>
    <n v="165"/>
    <n v="559"/>
    <s v="David Hewlett"/>
    <n v="900"/>
    <n v="16999046"/>
    <s v="Drama|Horror|Sci-Fi"/>
    <s v="Sarah Polley"/>
    <s v="SpliceÂ 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x v="27"/>
    <n v="1.85"/>
    <n v="12000"/>
  </r>
  <r>
    <x v="680"/>
    <n v="81"/>
    <n v="110"/>
    <n v="8"/>
    <n v="322"/>
    <s v="Jeffrey Jones"/>
    <n v="1000"/>
    <n v="16295774"/>
    <s v="Action|Adventure|Comedy|Romance|Sci-Fi"/>
    <s v="Lea Thompson"/>
    <s v="Howard the DuckÂ 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x v="50"/>
    <n v="1.85"/>
    <n v="0"/>
  </r>
  <r>
    <x v="681"/>
    <n v="154"/>
    <n v="130"/>
    <n v="149"/>
    <n v="798"/>
    <s v="Rick Gonzalez"/>
    <n v="1000"/>
    <n v="15709385"/>
    <s v="Crime|Drama|Thriller"/>
    <s v="Jennifer Ehle"/>
    <s v="Pride and GloryÂ 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x v="9"/>
    <n v="1.85"/>
    <n v="0"/>
  </r>
  <r>
    <x v="682"/>
    <n v="140"/>
    <n v="93"/>
    <n v="2"/>
    <n v="258"/>
    <s v="Cole Hauser"/>
    <n v="849"/>
    <n v="14888028"/>
    <s v="Adventure|Horror|Thriller"/>
    <s v="Eddie Cibrian"/>
    <s v="The CaveÂ 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x v="36"/>
    <n v="2.35"/>
    <n v="0"/>
  </r>
  <r>
    <x v="323"/>
    <n v="73"/>
    <n v="96"/>
    <n v="0"/>
    <n v="130"/>
    <s v="Lobo Sebastian"/>
    <n v="372"/>
    <n v="14208384"/>
    <s v="Comedy|Romance"/>
    <s v="David Paymer"/>
    <s v="Alex &amp; EmmaÂ 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x v="23"/>
    <n v="1.85"/>
    <n v="625"/>
  </r>
  <r>
    <x v="494"/>
    <n v="98"/>
    <n v="114"/>
    <n v="118"/>
    <n v="40"/>
    <s v="Christopher Cousins"/>
    <n v="489"/>
    <n v="12831121"/>
    <s v="Drama|Mystery|Romance|Thriller"/>
    <s v="Jessica ParÃ©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x v="15"/>
    <n v="2.35"/>
    <n v="0"/>
  </r>
  <r>
    <x v="683"/>
    <n v="358"/>
    <n v="106"/>
    <n v="44"/>
    <n v="133"/>
    <s v="Reid Ewing"/>
    <n v="596"/>
    <n v="18298649"/>
    <s v="Comedy|Horror"/>
    <s v="Grace Phipps"/>
    <s v="Fright NightÂ 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x v="21"/>
    <n v="1.85"/>
    <n v="23000"/>
  </r>
  <r>
    <x v="406"/>
    <n v="222"/>
    <n v="150"/>
    <n v="0"/>
    <n v="855"/>
    <s v="Michael Greyeyes"/>
    <n v="23000"/>
    <n v="12712093"/>
    <s v="Biography|Drama|History|Romance"/>
    <s v="Christian Bale"/>
    <s v="The New WorldÂ 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x v="9"/>
    <n v="2.35"/>
    <n v="0"/>
  </r>
  <r>
    <x v="684"/>
    <n v="85"/>
    <n v="100"/>
    <n v="38"/>
    <n v="362"/>
    <s v="David Suchet"/>
    <n v="811"/>
    <n v="11576087"/>
    <s v="Action|Adventure|Sci-Fi"/>
    <s v="Saffron Burrows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x v="53"/>
    <n v="2.35"/>
    <n v="858"/>
  </r>
  <r>
    <x v="413"/>
    <n v="62"/>
    <n v="100"/>
    <n v="277"/>
    <n v="210"/>
    <s v="Aidan Quinn"/>
    <n v="21000"/>
    <n v="11900000"/>
    <s v="Drama|Fantasy|Thriller"/>
    <s v="Robert Downey Jr.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x v="33"/>
    <n v="1.85"/>
    <n v="654"/>
  </r>
  <r>
    <x v="459"/>
    <n v="130"/>
    <n v="100"/>
    <n v="70"/>
    <n v="99"/>
    <s v="Texas Battle"/>
    <n v="473"/>
    <n v="9353573"/>
    <s v="Action|Adventure|Fantasy|Sci-Fi|Thriller"/>
    <s v="Ian Whyte"/>
    <s v="Dragonball: EvolutionÂ 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x v="60"/>
    <n v="2.35"/>
    <n v="0"/>
  </r>
  <r>
    <x v="685"/>
    <n v="376"/>
    <n v="107"/>
    <n v="419"/>
    <n v="165"/>
    <s v="James Burnett"/>
    <n v="971"/>
    <n v="12026670"/>
    <s v="Action|Crime|Thriller"/>
    <s v="Zach Gilford"/>
    <s v="The Last StandÂ 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x v="21"/>
    <n v="2.35"/>
    <n v="24000"/>
  </r>
  <r>
    <x v="686"/>
    <n v="130"/>
    <n v="102"/>
    <n v="6"/>
    <n v="353"/>
    <s v="Cameron Bright"/>
    <n v="22000"/>
    <n v="14334645"/>
    <s v="Drama|Horror|Sci-Fi|Thriller"/>
    <s v="Robert De Niro"/>
    <s v="GodsendÂ 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x v="30"/>
    <n v="2.35"/>
    <n v="387"/>
  </r>
  <r>
    <x v="687"/>
    <n v="65"/>
    <n v="101"/>
    <n v="3"/>
    <n v="120"/>
    <s v="Stark Sands"/>
    <n v="448"/>
    <n v="12189514"/>
    <s v="Comedy|Romance"/>
    <s v="Annabella Sciorra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x v="8"/>
    <n v="2.35"/>
    <n v="0"/>
  </r>
  <r>
    <x v="688"/>
    <n v="77"/>
    <n v="86"/>
    <n v="6"/>
    <n v="843"/>
    <s v="Phil LaMarr"/>
    <n v="1000"/>
    <n v="10134754"/>
    <s v="Animation|Comedy|Family"/>
    <s v="Amy Poehler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x v="30"/>
    <n v="1.85"/>
    <n v="0"/>
  </r>
  <r>
    <x v="604"/>
    <n v="107"/>
    <n v="108"/>
    <n v="529"/>
    <n v="83"/>
    <s v="Camryn Manheim"/>
    <n v="11000"/>
    <n v="8535575"/>
    <s v="Drama"/>
    <s v="Morgan Freeman"/>
    <s v="An Unfinished LifeÂ 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x v="15"/>
    <n v="2.35"/>
    <n v="0"/>
  </r>
  <r>
    <x v="241"/>
    <n v="292"/>
    <n v="123"/>
    <n v="0"/>
    <n v="645"/>
    <s v="Lily Cole"/>
    <n v="10000"/>
    <n v="7689458"/>
    <s v="Adventure|Fantasy|Mystery"/>
    <s v="Andrew Garfield"/>
    <s v="The Imaginarium of Doctor ParnassusÂ 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x v="2"/>
    <n v="1.85"/>
    <n v="19000"/>
  </r>
  <r>
    <x v="522"/>
    <n v="184"/>
    <n v="88"/>
    <n v="65"/>
    <n v="681"/>
    <s v="John Heard"/>
    <n v="3000"/>
    <n v="19316646"/>
    <s v="Crime|Thriller"/>
    <s v="Justin Timberlake"/>
    <s v="Runner RunnerÂ 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x v="23"/>
    <n v="2.35"/>
    <n v="0"/>
  </r>
  <r>
    <x v="476"/>
    <n v="123"/>
    <n v="109"/>
    <n v="29"/>
    <n v="91"/>
    <s v="Richard Roundtree"/>
    <n v="779"/>
    <n v="10965209"/>
    <s v="Action|Crime|Drama|Thriller"/>
    <s v="Tyler Labine"/>
    <s v="AntitrustÂ 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x v="8"/>
    <n v="2.35"/>
    <n v="0"/>
  </r>
  <r>
    <x v="99"/>
    <n v="60"/>
    <n v="122"/>
    <n v="380"/>
    <n v="2000"/>
    <s v="Morgan Freeman"/>
    <n v="18000"/>
    <n v="26830000"/>
    <s v="Drama|History|War"/>
    <s v="Denzel Washington"/>
    <s v="GloryÂ 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x v="0"/>
    <n v="1.85"/>
    <n v="0"/>
  </r>
  <r>
    <x v="689"/>
    <n v="111"/>
    <n v="251"/>
    <n v="0"/>
    <n v="642"/>
    <s v="Burt Young"/>
    <n v="22000"/>
    <n v="5300000"/>
    <s v="Crime|Drama"/>
    <s v="Robert De Niro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x v="26"/>
    <n v="1.85"/>
    <n v="12000"/>
  </r>
  <r>
    <x v="690"/>
    <n v="217"/>
    <n v="118"/>
    <n v="76"/>
    <n v="174"/>
    <s v="Isabelle Huppert"/>
    <n v="3000"/>
    <n v="10880926"/>
    <s v="Action|Crime|Drama|Thriller"/>
    <s v="Dominic Cooper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x v="11"/>
    <n v="2.35"/>
    <n v="0"/>
  </r>
  <r>
    <x v="691"/>
    <n v="117"/>
    <n v="131"/>
    <n v="53"/>
    <n v="548"/>
    <s v="Mackenzie Crook"/>
    <n v="14000"/>
    <n v="3752725"/>
    <s v="Drama|Romance"/>
    <s v="Al Pacino"/>
    <s v="The Merchant of VeniceÂ 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x v="1"/>
    <n v="2.35"/>
    <n v="0"/>
  </r>
  <r>
    <x v="413"/>
    <n v="105"/>
    <n v="109"/>
    <n v="277"/>
    <n v="345"/>
    <s v="SaÃ¯d Taghmaoui"/>
    <n v="2000"/>
    <n v="3517797"/>
    <s v="Action|Crime|Drama|Romance|Thriller"/>
    <s v="Emir Kusturica"/>
    <s v="The Good ThiefÂ 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x v="13"/>
    <n v="1.85"/>
    <n v="287"/>
  </r>
  <r>
    <x v="646"/>
    <n v="124"/>
    <n v="88"/>
    <n v="108"/>
    <n v="135"/>
    <s v="Bill Paterson"/>
    <n v="876"/>
    <n v="2975649"/>
    <s v="Biography|Drama|Romance"/>
    <s v="Emily Watson"/>
    <s v="Miss PotterÂ 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x v="15"/>
    <n v="2.35"/>
    <n v="0"/>
  </r>
  <r>
    <x v="692"/>
    <n v="90"/>
    <n v="103"/>
    <n v="45"/>
    <n v="107"/>
    <s v="Toby Leonard Moore"/>
    <n v="489"/>
    <n v="668171"/>
    <s v="Action|Drama|Fantasy"/>
    <s v="Dong-gun Jang"/>
    <s v="The PromiseÂ 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x v="23"/>
    <n v="2.35"/>
    <n v="445"/>
  </r>
  <r>
    <x v="693"/>
    <n v="110"/>
    <n v="87"/>
    <n v="23"/>
    <n v="748"/>
    <s v="Holly Valance"/>
    <n v="826"/>
    <n v="480314"/>
    <s v="Action|Adventure"/>
    <s v="Steve Howey"/>
    <s v="DOA: Dead or AliveÂ 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x v="30"/>
    <n v="2.35"/>
    <n v="0"/>
  </r>
  <r>
    <x v="694"/>
    <n v="273"/>
    <n v="160"/>
    <n v="181"/>
    <n v="820"/>
    <s v="Jeremy Renner"/>
    <n v="11000"/>
    <n v="3904982"/>
    <s v="Biography|Crime|Drama|History|Western"/>
    <s v="Brad Pitt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x v="6"/>
    <n v="2.35"/>
    <n v="0"/>
  </r>
  <r>
    <x v="695"/>
    <n v="63"/>
    <n v="121"/>
    <n v="0"/>
    <n v="187"/>
    <s v="Joan Chen"/>
    <n v="974"/>
    <n v="127437"/>
    <s v="Action|Adventure|Drama|History|War"/>
    <s v="Bingbing Li"/>
    <s v="1911Â 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x v="19"/>
    <n v="2.35"/>
    <n v="0"/>
  </r>
  <r>
    <x v="10"/>
    <n v="134"/>
    <n v="129"/>
    <n v="395"/>
    <n v="313"/>
    <s v="Madeline Carroll"/>
    <n v="18000"/>
    <n v="537580"/>
    <s v="Action|Biography|Crime|Drama"/>
    <s v="Gerard Butler"/>
    <s v="Machine Gun PreacherÂ 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x v="2"/>
    <n v="2.35"/>
    <n v="21000"/>
  </r>
  <r>
    <x v="696"/>
    <n v="221"/>
    <n v="115"/>
    <n v="0"/>
    <n v="751"/>
    <s v="Birgitte Hjort SÃ¸rensen"/>
    <n v="10000"/>
    <n v="183436380"/>
    <s v="Comedy|Music"/>
    <s v="Anna Kendrick"/>
    <s v="Pitch Perfect 2Â 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x v="11"/>
    <n v="1.85"/>
    <n v="40000"/>
  </r>
  <r>
    <x v="135"/>
    <n v="291"/>
    <n v="153"/>
    <n v="446"/>
    <n v="154"/>
    <s v="Dallas Roberts"/>
    <n v="523"/>
    <n v="119518352"/>
    <s v="Biography|Drama|Music|Romance"/>
    <s v="Sandra Ellis Lafferty"/>
    <s v="Walk the LineÂ 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x v="0"/>
    <n v="2.39"/>
    <n v="11000"/>
  </r>
  <r>
    <x v="697"/>
    <n v="148"/>
    <n v="128"/>
    <n v="0"/>
    <n v="754"/>
    <s v="Milos Forman"/>
    <n v="955"/>
    <n v="37036404"/>
    <s v="Comedy|Drama|Romance"/>
    <s v="Lisa Edelstein"/>
    <s v="Keeping the FaithÂ 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x v="21"/>
    <n v="1.85"/>
    <n v="0"/>
  </r>
  <r>
    <x v="418"/>
    <n v="42"/>
    <n v="89"/>
    <n v="12"/>
    <n v="373"/>
    <s v="Bradley Pierce"/>
    <n v="1000"/>
    <n v="22359293"/>
    <s v="Adventure|Comedy|Family|Fantasy"/>
    <s v="Jim Broadbent"/>
    <s v="The BorrowersÂ 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x v="27"/>
    <n v="1.85"/>
    <n v="0"/>
  </r>
  <r>
    <x v="80"/>
    <n v="302"/>
    <n v="122"/>
    <n v="2000"/>
    <n v="1000"/>
    <s v="Clint Howard"/>
    <n v="2000"/>
    <n v="18593156"/>
    <s v="Drama"/>
    <s v="Toby Jones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x v="16"/>
    <n v="2.35"/>
    <n v="0"/>
  </r>
  <r>
    <x v="499"/>
    <n v="64"/>
    <n v="99"/>
    <n v="71"/>
    <n v="584"/>
    <s v="Jerry Stiller"/>
    <n v="2000"/>
    <n v="16930185"/>
    <s v="Comedy|Romance"/>
    <s v="Matthew Perry"/>
    <s v="Serving SaraÂ 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x v="42"/>
    <n v="1.85"/>
    <n v="201"/>
  </r>
  <r>
    <x v="698"/>
    <n v="154"/>
    <n v="99"/>
    <n v="265"/>
    <n v="265"/>
    <s v="Tyler Labine"/>
    <n v="22000"/>
    <n v="63034755"/>
    <s v="Comedy"/>
    <s v="Peter Dinklage"/>
    <s v="The BossÂ 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x v="42"/>
    <n v="1.85"/>
    <n v="0"/>
  </r>
  <r>
    <x v="699"/>
    <n v="17"/>
    <n v="147"/>
    <n v="0"/>
    <n v="400"/>
    <s v="Kevin McNally"/>
    <n v="18000"/>
    <n v="5899797"/>
    <s v="Biography|Drama|History"/>
    <s v="Denzel Washington"/>
    <s v="Cry FreedomÂ 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x v="6"/>
    <n v="2.35"/>
    <n v="0"/>
  </r>
  <r>
    <x v="304"/>
    <n v="65"/>
    <n v="112"/>
    <n v="759"/>
    <n v="933"/>
    <s v="Alfre Woodard"/>
    <n v="11000"/>
    <n v="4554569"/>
    <s v="Comedy|Drama"/>
    <s v="Zooey Deschanel"/>
    <s v="MumfordÂ 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x v="7"/>
    <n v="2.35"/>
    <n v="209"/>
  </r>
  <r>
    <x v="700"/>
    <n v="148"/>
    <n v="88"/>
    <n v="64"/>
    <n v="363"/>
    <s v="Billy Boyd"/>
    <n v="1000"/>
    <n v="17016190"/>
    <s v="Comedy|Fantasy|Horror|Thriller"/>
    <s v="Jason Flemyng"/>
    <s v="Seed of ChuckyÂ 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x v="40"/>
    <n v="1.85"/>
    <n v="0"/>
  </r>
  <r>
    <x v="701"/>
    <n v="161"/>
    <n v="94"/>
    <n v="11"/>
    <n v="566"/>
    <s v="Jason Lewis"/>
    <n v="1000"/>
    <n v="6301131"/>
    <s v="Drama|Mystery|Sci-Fi|Thriller"/>
    <s v="Jennifer Jason Leigh"/>
    <s v="The JacketÂ 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x v="1"/>
    <n v="2.35"/>
    <n v="0"/>
  </r>
  <r>
    <x v="153"/>
    <n v="124"/>
    <n v="90"/>
    <n v="63"/>
    <n v="631"/>
    <s v="Frank Welker"/>
    <n v="49000"/>
    <n v="217350219"/>
    <s v="Adventure|Animation|Comedy|Family|Fantasy|Musical|Romance"/>
    <s v="Robin Williams"/>
    <s v="AladdinÂ 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x v="25"/>
    <n v="1.33"/>
    <n v="0"/>
  </r>
  <r>
    <x v="258"/>
    <n v="349"/>
    <n v="167"/>
    <n v="473"/>
    <n v="303"/>
    <s v="Neil Brown Jr."/>
    <n v="559"/>
    <n v="161029270"/>
    <s v="Biography|Crime|Drama|History|Music"/>
    <s v="Aldis Hodge"/>
    <s v="Straight Outta ComptonÂ 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x v="0"/>
    <n v="2.35"/>
    <n v="76000"/>
  </r>
  <r>
    <x v="36"/>
    <n v="148"/>
    <n v="118"/>
    <n v="14000"/>
    <n v="237"/>
    <s v="Amrish Puri"/>
    <n v="11000"/>
    <n v="179870271"/>
    <s v="Action|Adventure"/>
    <s v="Harrison Ford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x v="32"/>
    <n v="2.35"/>
    <n v="0"/>
  </r>
  <r>
    <x v="702"/>
    <n v="45"/>
    <n v="83"/>
    <n v="5"/>
    <n v="368"/>
    <s v="Cree Summer"/>
    <n v="971"/>
    <n v="100491683"/>
    <s v="Adventure|Animation|Comedy|Drama|Family|Musical"/>
    <s v="Elizabeth Daily"/>
    <s v="The Rugrats MovieÂ 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x v="18"/>
    <n v="1.85"/>
    <n v="418"/>
  </r>
  <r>
    <x v="94"/>
    <n v="133"/>
    <n v="104"/>
    <n v="93"/>
    <n v="878"/>
    <s v="Billy Burke"/>
    <n v="11000"/>
    <n v="74058698"/>
    <s v="Crime|Drama|Thriller"/>
    <s v="Morgan Freeman"/>
    <s v="Along Came a SpiderÂ 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x v="22"/>
    <n v="2.35"/>
    <n v="0"/>
  </r>
  <r>
    <x v="402"/>
    <n v="178"/>
    <n v="102"/>
    <n v="0"/>
    <n v="876"/>
    <s v="Salma Hayek"/>
    <n v="40000"/>
    <n v="55845943"/>
    <s v="Action|Crime|Thriller"/>
    <s v="Johnny Depp"/>
    <s v="Once Upon a Time in MexicoÂ 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x v="21"/>
    <n v="1.78"/>
    <n v="0"/>
  </r>
  <r>
    <x v="125"/>
    <n v="233"/>
    <n v="131"/>
    <n v="323"/>
    <n v="541"/>
    <s v="Bruce Willis"/>
    <n v="25000"/>
    <n v="81350242"/>
    <s v="Action|Thriller"/>
    <s v="Alan Rickman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x v="17"/>
    <n v="2.35"/>
    <n v="25000"/>
  </r>
  <r>
    <x v="703"/>
    <n v="173"/>
    <n v="101"/>
    <n v="136"/>
    <n v="526"/>
    <s v="Ken Marino"/>
    <n v="833"/>
    <n v="67266300"/>
    <s v="Comedy"/>
    <s v="Joe Lo Truglio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x v="7"/>
    <n v="1.85"/>
    <n v="0"/>
  </r>
  <r>
    <x v="158"/>
    <n v="426"/>
    <n v="130"/>
    <n v="285"/>
    <n v="767"/>
    <s v="Christian Bale"/>
    <n v="33000"/>
    <n v="70235322"/>
    <s v="Biography|Comedy|Drama|History"/>
    <s v="Ryan Gosling"/>
    <s v="The Big ShortÂ 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x v="5"/>
    <n v="2.35"/>
    <n v="99000"/>
  </r>
  <r>
    <x v="102"/>
    <n v="210"/>
    <n v="120"/>
    <n v="0"/>
    <n v="210"/>
    <s v="Kevin Chamberlin"/>
    <n v="579"/>
    <n v="7443007"/>
    <s v="Comedy|Drama|Music"/>
    <s v="Imelda Staunton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x v="9"/>
    <n v="1.85"/>
    <n v="0"/>
  </r>
  <r>
    <x v="681"/>
    <n v="129"/>
    <n v="135"/>
    <n v="149"/>
    <n v="250"/>
    <s v="Noah Emmerich"/>
    <n v="639"/>
    <n v="64371181"/>
    <s v="Biography|Drama|History|Sport"/>
    <s v="Eddie Cahill"/>
    <s v="MiracleÂ 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x v="6"/>
    <n v="2.4"/>
    <n v="0"/>
  </r>
  <r>
    <x v="8"/>
    <n v="287"/>
    <n v="110"/>
    <n v="0"/>
    <n v="1000"/>
    <s v="Kevin Zegers"/>
    <n v="3000"/>
    <n v="58885635"/>
    <s v="Action|Horror|Thriller"/>
    <s v="Ty Burrell"/>
    <s v="Dawn of the DeadÂ 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x v="37"/>
    <n v="2.35"/>
    <n v="7000"/>
  </r>
  <r>
    <x v="226"/>
    <n v="108"/>
    <n v="103"/>
    <n v="163"/>
    <n v="968"/>
    <s v="Judy Greer"/>
    <n v="11000"/>
    <n v="60400856"/>
    <s v="Comedy|Romance"/>
    <s v="Matthew McConaughey"/>
    <s v="The Wedding PlannerÂ 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x v="31"/>
    <n v="2.35"/>
    <n v="0"/>
  </r>
  <r>
    <x v="447"/>
    <n v="220"/>
    <n v="110"/>
    <n v="0"/>
    <n v="327"/>
    <s v="Anjelica Huston"/>
    <n v="13000"/>
    <n v="52353636"/>
    <s v="Comedy|Drama"/>
    <s v="Bill Murray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x v="32"/>
    <n v="2.35"/>
    <n v="0"/>
  </r>
  <r>
    <x v="135"/>
    <n v="136"/>
    <n v="91"/>
    <n v="446"/>
    <n v="660"/>
    <s v="Rebecca De Mornay"/>
    <n v="1000"/>
    <n v="51475962"/>
    <s v="Mystery|Thriller"/>
    <s v="Clea DuVall"/>
    <s v="IdentityÂ 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x v="10"/>
    <n v="2.35"/>
    <n v="11000"/>
  </r>
  <r>
    <x v="67"/>
    <n v="222"/>
    <n v="105"/>
    <n v="226"/>
    <n v="966"/>
    <s v="Morgan Freeman"/>
    <n v="22000"/>
    <n v="63910583"/>
    <s v="Comedy|Romance"/>
    <s v="Robert De Niro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x v="13"/>
    <n v="2.35"/>
    <n v="27000"/>
  </r>
  <r>
    <x v="503"/>
    <n v="112"/>
    <n v="127"/>
    <n v="46"/>
    <n v="244"/>
    <s v="Topol"/>
    <n v="844"/>
    <n v="62300000"/>
    <s v="Action|Adventure|Thriller"/>
    <s v="Julian Glover"/>
    <s v="For Your Eyes OnlyÂ 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x v="2"/>
    <n v="2.35"/>
    <n v="2000"/>
  </r>
  <r>
    <x v="154"/>
    <n v="122"/>
    <n v="82"/>
    <n v="23"/>
    <n v="6"/>
    <s v="David Sparrow"/>
    <n v="11"/>
    <n v="49968653"/>
    <s v="Comedy|Romance"/>
    <s v="Lilli Lavine"/>
    <s v="SerendipityÂ 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x v="7"/>
    <n v="1.85"/>
    <n v="12000"/>
  </r>
  <r>
    <x v="168"/>
    <n v="62"/>
    <n v="99"/>
    <n v="0"/>
    <n v="186"/>
    <s v="Bruce McGill"/>
    <n v="664"/>
    <n v="44450000"/>
    <s v="Action|Crime|Sci-Fi|Thriller"/>
    <s v="Mia Sara"/>
    <s v="TimecopÂ 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x v="27"/>
    <n v="2.35"/>
    <n v="0"/>
  </r>
  <r>
    <x v="193"/>
    <n v="135"/>
    <n v="90"/>
    <n v="0"/>
    <n v="8000"/>
    <s v="Alexander SkarsgÃ¥rd"/>
    <n v="14000"/>
    <n v="45162741"/>
    <s v="Comedy"/>
    <s v="Milla Jovovich"/>
    <s v="ZoolanderÂ 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x v="13"/>
    <n v="2.35"/>
    <n v="0"/>
  </r>
  <r>
    <x v="604"/>
    <n v="184"/>
    <n v="115"/>
    <n v="529"/>
    <n v="325"/>
    <s v="Noah Lomax"/>
    <n v="576"/>
    <n v="71346930"/>
    <s v="Drama|Romance|Thriller"/>
    <s v="David Lyons"/>
    <s v="Safe HavenÂ 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x v="9"/>
    <n v="2.35"/>
    <n v="23000"/>
  </r>
  <r>
    <x v="336"/>
    <n v="36"/>
    <n v="96"/>
    <n v="197"/>
    <n v="115"/>
    <s v="Omri Katz"/>
    <n v="580"/>
    <n v="39514713"/>
    <s v="Comedy|Family|Fantasy"/>
    <s v="Vinessa Shaw"/>
    <s v="Hocus PocusÂ 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x v="9"/>
    <n v="1.85"/>
    <n v="16000"/>
  </r>
  <r>
    <x v="579"/>
    <n v="171"/>
    <n v="104"/>
    <n v="96"/>
    <n v="559"/>
    <s v="Lily Rabe"/>
    <n v="943"/>
    <n v="43097652"/>
    <s v="Comedy|Drama|Romance"/>
    <s v="ZoÃ« Kravitz"/>
    <s v="No ReservationsÂ 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x v="22"/>
    <n v="2.35"/>
    <n v="0"/>
  </r>
  <r>
    <x v="65"/>
    <n v="447"/>
    <n v="117"/>
    <n v="905"/>
    <n v="385"/>
    <s v="Deborah Twiss"/>
    <n v="553"/>
    <n v="48043505"/>
    <s v="Action|Comedy"/>
    <s v="Elizabeth McGovern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x v="16"/>
    <n v="2.35"/>
    <n v="36000"/>
  </r>
  <r>
    <x v="352"/>
    <n v="220"/>
    <n v="83"/>
    <n v="181"/>
    <n v="459"/>
    <s v="Dilshad Vadsaria"/>
    <n v="731"/>
    <n v="37053924"/>
    <s v="Action|Comedy|Crime"/>
    <s v="Bianca Kajlich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x v="8"/>
    <n v="2.35"/>
    <n v="0"/>
  </r>
  <r>
    <x v="458"/>
    <n v="122"/>
    <n v="99"/>
    <n v="71"/>
    <n v="1000"/>
    <s v="Danny Masterson"/>
    <n v="18000"/>
    <n v="33000377"/>
    <s v="Action|Fantasy|Horror|Thriller"/>
    <s v="Gerard Butler"/>
    <s v="Dracula 2000Â 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x v="40"/>
    <n v="2.35"/>
    <n v="0"/>
  </r>
  <r>
    <x v="704"/>
    <n v="119"/>
    <n v="81"/>
    <n v="44"/>
    <n v="3000"/>
    <s v="Steve Carell"/>
    <n v="35000"/>
    <n v="66950483"/>
    <s v="Comedy|Family"/>
    <s v="Bella Thorne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x v="4"/>
    <n v="2.39"/>
    <n v="12000"/>
  </r>
  <r>
    <x v="92"/>
    <n v="177"/>
    <n v="135"/>
    <n v="456"/>
    <n v="241"/>
    <s v="Brenda Blethyn"/>
    <n v="422"/>
    <n v="38372662"/>
    <s v="Drama|Romance"/>
    <s v="Talulah Riley"/>
    <s v="Pride &amp; PrejudiceÂ 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x v="5"/>
    <n v="2.35"/>
    <n v="17000"/>
  </r>
  <r>
    <x v="16"/>
    <n v="302"/>
    <n v="117"/>
    <n v="0"/>
    <n v="521"/>
    <s v="Sean Young"/>
    <n v="11000"/>
    <n v="27000000"/>
    <s v="Sci-Fi|Thriller"/>
    <s v="Harrison Ford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x v="17"/>
    <n v="2.35"/>
    <n v="34000"/>
  </r>
  <r>
    <x v="293"/>
    <n v="44"/>
    <n v="139"/>
    <n v="105"/>
    <n v="902"/>
    <s v="Jason Flemyng"/>
    <n v="14000"/>
    <n v="31600000"/>
    <s v="Adventure|Biography"/>
    <s v="Liam Neeson"/>
    <s v="Rob RoyÂ 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x v="7"/>
    <n v="2.35"/>
    <n v="0"/>
  </r>
  <r>
    <x v="30"/>
    <n v="211"/>
    <n v="123"/>
    <n v="368"/>
    <n v="114"/>
    <s v="Richard Sammel"/>
    <n v="933"/>
    <n v="30688364"/>
    <s v="Action|Drama|Thriller"/>
    <s v="Connie Nielsen"/>
    <s v="3 Days to KillÂ 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x v="4"/>
    <n v="2.35"/>
    <n v="10000"/>
  </r>
  <r>
    <x v="705"/>
    <n v="222"/>
    <n v="117"/>
    <n v="115"/>
    <n v="97"/>
    <s v="Oleg Taktarov"/>
    <n v="3000"/>
    <n v="28563179"/>
    <s v="Crime|Drama|Thriller"/>
    <s v="Robert Duvall"/>
    <s v="We Own the NightÂ 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x v="7"/>
    <n v="1.85"/>
    <n v="0"/>
  </r>
  <r>
    <x v="706"/>
    <n v="100"/>
    <n v="97"/>
    <n v="710"/>
    <n v="258"/>
    <s v="Bob Clendenin"/>
    <n v="497"/>
    <n v="16779636"/>
    <s v="Drama|Horror|Thriller"/>
    <s v="Philip Baker Hall"/>
    <s v="Lost SoulsÂ 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x v="30"/>
    <n v="2.35"/>
    <n v="209"/>
  </r>
  <r>
    <x v="354"/>
    <n v="98"/>
    <n v="103"/>
    <n v="80"/>
    <n v="585"/>
    <s v="Carlos Ponce"/>
    <n v="806"/>
    <n v="17324744"/>
    <s v="Comedy|Fantasy|Romance"/>
    <s v="Samaire Armstrong"/>
    <s v="Just My LuckÂ 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x v="42"/>
    <n v="1.85"/>
    <n v="0"/>
  </r>
  <r>
    <x v="181"/>
    <n v="74"/>
    <n v="119"/>
    <n v="116"/>
    <n v="385"/>
    <s v="Mary McCormack"/>
    <n v="738"/>
    <n v="8888143"/>
    <s v="Comedy|Drama|Sport"/>
    <s v="Scott Grimes"/>
    <s v="Mystery, AlaskaÂ 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x v="9"/>
    <n v="2.35"/>
    <n v="913"/>
  </r>
  <r>
    <x v="339"/>
    <n v="97"/>
    <n v="94"/>
    <n v="32"/>
    <n v="453"/>
    <s v="Amber Valletta"/>
    <n v="1000"/>
    <n v="24268828"/>
    <s v="Action|Comedy|Family"/>
    <s v="Madeline Carroll"/>
    <s v="The Spy Next DoorÂ 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x v="28"/>
    <n v="1.85"/>
    <n v="0"/>
  </r>
  <r>
    <x v="707"/>
    <n v="21"/>
    <n v="89"/>
    <n v="23"/>
    <n v="899"/>
    <s v="Francis Capra"/>
    <n v="1000"/>
    <n v="8119205"/>
    <s v="Comedy|Family|Fantasy"/>
    <s v="Mara Wilson"/>
    <s v="A Simple WishÂ 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x v="28"/>
    <n v="1.85"/>
    <n v="517"/>
  </r>
  <r>
    <x v="446"/>
    <n v="156"/>
    <n v="98"/>
    <n v="0"/>
    <n v="900"/>
    <s v="Clea DuVall"/>
    <n v="26000"/>
    <n v="8434601"/>
    <s v="Action|Horror|Sci-Fi"/>
    <s v="Jason Statham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x v="40"/>
    <n v="2.35"/>
    <n v="0"/>
  </r>
  <r>
    <x v="450"/>
    <n v="125"/>
    <n v="107"/>
    <n v="234"/>
    <n v="660"/>
    <s v="Zoe Kazan"/>
    <n v="1000"/>
    <n v="6998324"/>
    <s v="Comedy|Drama"/>
    <s v="Dominic Flores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x v="8"/>
    <n v="1.85"/>
    <n v="0"/>
  </r>
  <r>
    <x v="497"/>
    <n v="225"/>
    <n v="108"/>
    <n v="23"/>
    <n v="845"/>
    <s v="Bella Heathcote"/>
    <n v="2000"/>
    <n v="10907291"/>
    <s v="Action|Horror|Romance"/>
    <s v="Matt Smith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x v="27"/>
    <n v="2.35"/>
    <n v="73000"/>
  </r>
  <r>
    <x v="46"/>
    <n v="85"/>
    <n v="134"/>
    <n v="17000"/>
    <n v="0"/>
    <s v="Tulku Jamyang Kunga Tenzin"/>
    <n v="2"/>
    <n v="5532301"/>
    <s v="Biography|Drama|History|War"/>
    <s v="Tenzin Thuthob Tsarong"/>
    <s v="KundunÂ 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x v="15"/>
    <n v="2.35"/>
    <n v="0"/>
  </r>
  <r>
    <x v="708"/>
    <n v="135"/>
    <n v="110"/>
    <n v="53"/>
    <n v="87"/>
    <s v="Katherine Parkinson"/>
    <n v="480"/>
    <n v="2775593"/>
    <s v="Comedy|Drama|Romance"/>
    <s v="James Corden"/>
    <s v="How to Lose Friends &amp; Alienate PeopleÂ 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x v="11"/>
    <n v="1.85"/>
    <n v="0"/>
  </r>
  <r>
    <x v="709"/>
    <n v="350"/>
    <n v="103"/>
    <n v="65"/>
    <n v="405"/>
    <s v="Donald Faison"/>
    <n v="17000"/>
    <n v="28751715"/>
    <s v="Action|Comedy|Crime"/>
    <s v="ChloÃ« Grace Moretz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x v="13"/>
    <n v="2.35"/>
    <n v="36000"/>
  </r>
  <r>
    <x v="710"/>
    <n v="177"/>
    <n v="100"/>
    <n v="11"/>
    <n v="561"/>
    <s v="Robert Maillet"/>
    <n v="23000"/>
    <n v="20285518"/>
    <s v="Action|Crime|Drama|Thriller"/>
    <s v="Paul Walker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x v="20"/>
    <n v="2.35"/>
    <n v="0"/>
  </r>
  <r>
    <x v="503"/>
    <n v="106"/>
    <n v="131"/>
    <n v="46"/>
    <n v="293"/>
    <s v="Kabir Bedi"/>
    <n v="594"/>
    <n v="67900000"/>
    <s v="Action|Adventure|Thriller"/>
    <s v="Louis Jourdan"/>
    <s v="OctopussyÂ 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x v="13"/>
    <n v="2.35"/>
    <n v="0"/>
  </r>
  <r>
    <x v="271"/>
    <n v="251"/>
    <n v="133"/>
    <n v="0"/>
    <n v="529"/>
    <s v="Martin Starr"/>
    <n v="11000"/>
    <n v="148734225"/>
    <s v="Comedy|Romance"/>
    <s v="Harold Ramis"/>
    <s v="Knocked UpÂ 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x v="15"/>
    <n v="1.85"/>
    <n v="0"/>
  </r>
  <r>
    <x v="520"/>
    <n v="148"/>
    <n v="109"/>
    <n v="415"/>
    <n v="228"/>
    <s v="Sofia Vassilieva"/>
    <n v="673"/>
    <n v="49185998"/>
    <s v="Drama"/>
    <s v="Jason Patric"/>
    <s v="My Sister's KeeperÂ 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x v="37"/>
    <n v="2.35"/>
    <n v="15000"/>
  </r>
  <r>
    <x v="711"/>
    <n v="76"/>
    <n v="114"/>
    <n v="92"/>
    <n v="436"/>
    <s v="Mike Epps"/>
    <n v="940"/>
    <n v="42168445"/>
    <s v="Comedy|Drama|Romance"/>
    <s v="Mo'Nique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x v="42"/>
    <n v="1.85"/>
    <n v="464"/>
  </r>
  <r>
    <x v="712"/>
    <n v="52"/>
    <n v="164"/>
    <n v="767"/>
    <n v="162"/>
    <s v="Judy Davis"/>
    <n v="358"/>
    <n v="26400000"/>
    <s v="Adventure|Drama|History"/>
    <s v="Richard Wilson"/>
    <s v="A Passage to IndiaÂ 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x v="37"/>
    <n v="1.85"/>
    <n v="845"/>
  </r>
  <r>
    <x v="713"/>
    <n v="220"/>
    <n v="92"/>
    <n v="14"/>
    <n v="78"/>
    <s v="Andrew Simpson"/>
    <n v="386"/>
    <n v="17508670"/>
    <s v="Crime|Drama|Romance|Thriller"/>
    <s v="Phil Davis"/>
    <s v="Notes on a ScandalÂ 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x v="37"/>
    <n v="1.85"/>
    <n v="0"/>
  </r>
  <r>
    <x v="77"/>
    <n v="131"/>
    <n v="122"/>
    <n v="151"/>
    <n v="11000"/>
    <s v="Jake Gyllenhaal"/>
    <n v="24000"/>
    <n v="9664316"/>
    <s v="Drama|Thriller"/>
    <s v="J.K. Simmons"/>
    <s v="RenditionÂ 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x v="2"/>
    <n v="2.35"/>
    <n v="0"/>
  </r>
  <r>
    <x v="714"/>
    <n v="112"/>
    <n v="110"/>
    <n v="120"/>
    <n v="664"/>
    <s v="Kurtwood Smith"/>
    <n v="12000"/>
    <n v="74888996"/>
    <s v="Action|Adventure|Sci-Fi|Thriller"/>
    <s v="Leonard Nimoy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x v="12"/>
    <n v="2.35"/>
    <n v="0"/>
  </r>
  <r>
    <x v="715"/>
    <n v="93"/>
    <n v="116"/>
    <n v="144"/>
    <n v="477"/>
    <s v="Fionnula Flanagan"/>
    <n v="1000"/>
    <n v="69586544"/>
    <s v="Drama"/>
    <s v="Ellen Burstyn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x v="19"/>
    <n v="2.35"/>
    <n v="0"/>
  </r>
  <r>
    <x v="426"/>
    <n v="83"/>
    <n v="115"/>
    <n v="39"/>
    <n v="685"/>
    <s v="Tony Goldwyn"/>
    <n v="11000"/>
    <n v="60491560"/>
    <s v="Crime|Drama|Mystery|Thriller"/>
    <s v="Morgan Freeman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x v="13"/>
    <n v="2.35"/>
    <n v="0"/>
  </r>
  <r>
    <x v="436"/>
    <n v="125"/>
    <n v="148"/>
    <n v="644"/>
    <n v="326"/>
    <s v="Aretha Franklin"/>
    <n v="1000"/>
    <n v="54200000"/>
    <s v="Action|Comedy|Crime|Music"/>
    <s v="John Belushi"/>
    <s v="The Blues BrothersÂ 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x v="0"/>
    <n v="1.85"/>
    <n v="14000"/>
  </r>
  <r>
    <x v="716"/>
    <n v="98"/>
    <n v="118"/>
    <n v="650"/>
    <n v="715"/>
    <s v="Jeremy Jordan"/>
    <n v="1000"/>
    <n v="30920167"/>
    <s v="Comedy|Music"/>
    <s v="Dolly Parton"/>
    <s v="Joyful NoiseÂ 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x v="20"/>
    <n v="2.35"/>
    <n v="0"/>
  </r>
  <r>
    <x v="17"/>
    <n v="158"/>
    <n v="101"/>
    <n v="129"/>
    <n v="3"/>
    <s v="Christopher Webster"/>
    <n v="66"/>
    <n v="40566655"/>
    <s v="Comedy|Drama|Romance"/>
    <s v="Sharon Small"/>
    <s v="About a BoyÂ 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x v="1"/>
    <n v="2.35"/>
    <n v="0"/>
  </r>
  <r>
    <x v="567"/>
    <n v="152"/>
    <n v="82"/>
    <n v="49"/>
    <n v="429"/>
    <s v="Bridget Fonda"/>
    <n v="1000"/>
    <n v="31768374"/>
    <s v="Action|Comedy|Horror"/>
    <s v="Oliver Platt"/>
    <s v="Lake PlacidÂ 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x v="23"/>
    <n v="2.35"/>
    <n v="2000"/>
  </r>
  <r>
    <x v="494"/>
    <n v="202"/>
    <n v="110"/>
    <n v="118"/>
    <n v="1000"/>
    <s v="Morgan Freeman"/>
    <n v="13000"/>
    <n v="22494487"/>
    <s v="Crime|Drama|Mystery|Thriller"/>
    <s v="Bruce Willis"/>
    <s v="Lucky Number SlevinÂ 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x v="5"/>
    <n v="2.35"/>
    <n v="10000"/>
  </r>
  <r>
    <x v="717"/>
    <n v="80"/>
    <n v="193"/>
    <n v="133"/>
    <n v="820"/>
    <s v="Scott Glenn"/>
    <n v="2000"/>
    <n v="21500000"/>
    <s v="Adventure|Drama|History"/>
    <s v="Dennis Quaid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x v="0"/>
    <n v="1.85"/>
    <n v="0"/>
  </r>
  <r>
    <x v="40"/>
    <n v="288"/>
    <n v="130"/>
    <n v="776"/>
    <n v="358"/>
    <s v="Joely Richardson"/>
    <n v="898"/>
    <n v="4463292"/>
    <s v="Drama|History|Thriller"/>
    <s v="Vanessa Redgrave"/>
    <s v="AnonymousÂ 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x v="7"/>
    <n v="2.35"/>
    <n v="15000"/>
  </r>
  <r>
    <x v="100"/>
    <n v="222"/>
    <n v="111"/>
    <n v="295"/>
    <n v="531"/>
    <s v="William Hurt"/>
    <n v="3000"/>
    <n v="14337579"/>
    <s v="Action|Drama|Fantasy|Mystery|Sci-Fi|Thriller"/>
    <s v="Rufus Sewell"/>
    <s v="Dark CityÂ 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x v="16"/>
    <n v="2.35"/>
    <n v="14000"/>
  </r>
  <r>
    <x v="718"/>
    <n v="194"/>
    <n v="110"/>
    <n v="10"/>
    <n v="844"/>
    <s v="Hayley Atwell"/>
    <n v="3000"/>
    <n v="13823741"/>
    <s v="Biography|Drama|History|Romance"/>
    <s v="Dominic Cooper"/>
    <s v="The DuchessÂ 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x v="7"/>
    <n v="2.35"/>
    <n v="0"/>
  </r>
  <r>
    <x v="719"/>
    <n v="63"/>
    <n v="123"/>
    <n v="0"/>
    <n v="324"/>
    <s v="Lew Temple"/>
    <n v="11000"/>
    <n v="10297897"/>
    <s v="Action|Crime|Drama|History|Western"/>
    <s v="Matthew McConaughey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x v="19"/>
    <n v="2.35"/>
    <n v="315"/>
  </r>
  <r>
    <x v="551"/>
    <n v="167"/>
    <n v="109"/>
    <n v="22"/>
    <n v="355"/>
    <s v="Callum Rennie"/>
    <n v="14000"/>
    <n v="13248477"/>
    <s v="Horror|Mystery|Thriller"/>
    <s v="Bradley Cooper"/>
    <s v="Case 39Â 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x v="4"/>
    <n v="2.35"/>
    <n v="0"/>
  </r>
  <r>
    <x v="720"/>
    <n v="101"/>
    <n v="99"/>
    <n v="54"/>
    <n v="398"/>
    <s v="Kevin Chamberlin"/>
    <n v="748"/>
    <n v="8712564"/>
    <s v="Crime|Drama|Mystery|Thriller"/>
    <s v="Harry Lennix"/>
    <s v="Suspect ZeroÂ 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x v="18"/>
    <n v="1.33"/>
    <n v="817"/>
  </r>
  <r>
    <x v="721"/>
    <n v="118"/>
    <n v="106"/>
    <n v="43"/>
    <n v="460"/>
    <s v="Richard Schiff"/>
    <n v="1000"/>
    <n v="7486906"/>
    <s v="Comedy|Drama|Family"/>
    <s v="Oliver Platt"/>
    <s v="Martian ChildÂ 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x v="2"/>
    <n v="1.85"/>
    <n v="0"/>
  </r>
  <r>
    <x v="402"/>
    <n v="76"/>
    <n v="89"/>
    <n v="0"/>
    <n v="640"/>
    <s v="Joel McHale"/>
    <n v="2000"/>
    <n v="38536376"/>
    <s v="Action|Adventure|Comedy|Family|Sci-Fi"/>
    <s v="Alexa PenaVega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x v="57"/>
    <n v="1.85"/>
    <n v="0"/>
  </r>
  <r>
    <x v="722"/>
    <n v="268"/>
    <n v="98"/>
    <n v="0"/>
    <n v="638"/>
    <s v="Jack O'Connell"/>
    <n v="8000"/>
    <n v="41008532"/>
    <s v="Crime|Drama|Thriller"/>
    <s v="Julia Roberts"/>
    <s v="Money MonsterÂ 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x v="9"/>
    <n v="2.35"/>
    <n v="0"/>
  </r>
  <r>
    <x v="608"/>
    <n v="95"/>
    <n v="93"/>
    <n v="31"/>
    <n v="57"/>
    <s v="Junix Inocian"/>
    <n v="783"/>
    <n v="5204007"/>
    <s v="Action|Comedy|Crime|Thriller"/>
    <s v="Meat Loaf"/>
    <s v="Formula 51Â 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x v="22"/>
    <n v="2.35"/>
    <n v="0"/>
  </r>
  <r>
    <x v="127"/>
    <n v="78"/>
    <n v="112"/>
    <n v="541"/>
    <n v="638"/>
    <s v="Philip Seymour Hoffman"/>
    <n v="22000"/>
    <n v="4485485"/>
    <s v="Comedy|Crime|Drama"/>
    <s v="Robert De Niro"/>
    <s v="FlawlessÂ 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x v="21"/>
    <n v="1.85"/>
    <n v="0"/>
  </r>
  <r>
    <x v="191"/>
    <n v="127"/>
    <n v="101"/>
    <n v="212"/>
    <n v="749"/>
    <s v="Clifton Collins Jr."/>
    <n v="1000"/>
    <n v="4476235"/>
    <s v="Crime|Horror|Mystery|Thriller"/>
    <s v="LL Cool J"/>
    <s v="MindhuntersÂ 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x v="21"/>
    <n v="2.35"/>
    <n v="2000"/>
  </r>
  <r>
    <x v="262"/>
    <n v="137"/>
    <n v="104"/>
    <n v="272"/>
    <n v="17000"/>
    <s v="Robin Wright"/>
    <n v="22000"/>
    <n v="1089365"/>
    <s v="Comedy|Drama"/>
    <s v="Robert De Niro"/>
    <s v="What Just HappenedÂ 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x v="20"/>
    <n v="2.35"/>
    <n v="845"/>
  </r>
  <r>
    <x v="562"/>
    <n v="54"/>
    <n v="120"/>
    <n v="278"/>
    <n v="387"/>
    <s v="Colin Salmon"/>
    <n v="844"/>
    <n v="763044"/>
    <s v="Drama|Thriller"/>
    <s v="Charlotte Rampling"/>
    <s v="The StatementÂ 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x v="4"/>
    <n v="1.85"/>
    <n v="188"/>
  </r>
  <r>
    <x v="272"/>
    <n v="167"/>
    <n v="91"/>
    <n v="41"/>
    <n v="328"/>
    <s v="Adhir Kalyan"/>
    <n v="567"/>
    <n v="20819129"/>
    <s v="Action|Comedy|Crime"/>
    <s v="Erick Avari"/>
    <s v="Paul Blart: Mall CopÂ 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x v="31"/>
    <n v="1.85"/>
    <n v="0"/>
  </r>
  <r>
    <x v="188"/>
    <n v="129"/>
    <n v="97"/>
    <n v="70"/>
    <n v="512"/>
    <s v="Julie Gonzalo"/>
    <n v="2000"/>
    <n v="110222438"/>
    <s v="Comedy|Family|Fantasy|Music|Romance"/>
    <s v="Jamie Lee Curtis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x v="8"/>
    <n v="1.85"/>
    <n v="0"/>
  </r>
  <r>
    <x v="271"/>
    <n v="217"/>
    <n v="133"/>
    <n v="0"/>
    <n v="218"/>
    <s v="Romany Malco"/>
    <n v="7000"/>
    <n v="109243478"/>
    <s v="Comedy|Romance"/>
    <s v="Steve Carell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x v="1"/>
    <n v="1.85"/>
    <n v="0"/>
  </r>
  <r>
    <x v="377"/>
    <n v="134"/>
    <n v="123"/>
    <n v="108"/>
    <n v="239"/>
    <s v="Martin Clunes"/>
    <n v="1000"/>
    <n v="100241322"/>
    <s v="Comedy|Drama|Romance"/>
    <s v="Tom Wilkinson"/>
    <s v="Shakespeare in LoveÂ 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x v="12"/>
    <n v="2.35"/>
    <n v="0"/>
  </r>
  <r>
    <x v="723"/>
    <n v="253"/>
    <n v="114"/>
    <n v="71"/>
    <n v="313"/>
    <s v="Boyd Holbrook"/>
    <n v="14000"/>
    <n v="25977365"/>
    <s v="Crime|Drama|Mystery|Thriller"/>
    <s v="Liam Neeson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x v="11"/>
    <n v="2.35"/>
    <n v="15000"/>
  </r>
  <r>
    <x v="233"/>
    <n v="46"/>
    <n v="111"/>
    <n v="425"/>
    <n v="344"/>
    <s v="Cathy Moriarty"/>
    <n v="743"/>
    <n v="91457688"/>
    <s v="Action|Comedy|Crime"/>
    <s v="Richard Tyson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x v="19"/>
    <n v="1.85"/>
    <n v="0"/>
  </r>
  <r>
    <x v="450"/>
    <n v="232"/>
    <n v="117"/>
    <n v="234"/>
    <n v="919"/>
    <s v="Gary Cole"/>
    <n v="11000"/>
    <n v="87341380"/>
    <s v="Action|Comedy|Crime"/>
    <s v="James Franco"/>
    <s v="Pineapple ExpressÂ 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x v="15"/>
    <n v="2.35"/>
    <n v="0"/>
  </r>
  <r>
    <x v="264"/>
    <n v="92"/>
    <n v="121"/>
    <n v="72"/>
    <n v="343"/>
    <s v="Dougray Scott"/>
    <n v="1000"/>
    <n v="65703412"/>
    <s v="Comedy|Drama|Romance"/>
    <s v="Anjelica Huston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x v="15"/>
    <n v="2.35"/>
    <n v="0"/>
  </r>
  <r>
    <x v="245"/>
    <n v="153"/>
    <n v="139"/>
    <n v="0"/>
    <n v="648"/>
    <s v="Michael Jeter"/>
    <n v="3000"/>
    <n v="58328680"/>
    <s v="Drama|Romance|Western"/>
    <s v="Robert Duvall"/>
    <s v="Open RangeÂ 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x v="6"/>
    <n v="2.35"/>
    <n v="0"/>
  </r>
  <r>
    <x v="127"/>
    <n v="49"/>
    <n v="115"/>
    <n v="541"/>
    <n v="442"/>
    <s v="Oliver Platt"/>
    <n v="8000"/>
    <n v="61490000"/>
    <s v="Drama|Horror|Sci-Fi|Thriller"/>
    <s v="Julia Roberts"/>
    <s v="FlatlinersÂ 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x v="13"/>
    <n v="2.35"/>
    <n v="0"/>
  </r>
  <r>
    <x v="699"/>
    <n v="56"/>
    <n v="175"/>
    <n v="0"/>
    <n v="14"/>
    <s v="Dirk Bogarde"/>
    <n v="385"/>
    <n v="50800000"/>
    <s v="Drama|History|War"/>
    <s v="Ryan O'Neal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x v="37"/>
    <n v="2.35"/>
    <n v="0"/>
  </r>
  <r>
    <x v="517"/>
    <n v="224"/>
    <n v="85"/>
    <n v="0"/>
    <n v="178"/>
    <s v="Carl Gilliard"/>
    <n v="332"/>
    <n v="57859105"/>
    <s v="Mystery|Thriller"/>
    <s v="Robert Pine"/>
    <s v="Red EyeÂ 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x v="11"/>
    <n v="2.35"/>
    <n v="0"/>
  </r>
  <r>
    <x v="475"/>
    <n v="175"/>
    <n v="90"/>
    <n v="160"/>
    <n v="392"/>
    <s v="Michael Landes"/>
    <n v="748"/>
    <n v="46455802"/>
    <s v="Horror|Thriller"/>
    <s v="Sarah Carter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x v="4"/>
    <n v="1.85"/>
    <n v="0"/>
  </r>
  <r>
    <x v="357"/>
    <n v="197"/>
    <n v="107"/>
    <n v="0"/>
    <n v="577"/>
    <s v="Tim Blake Nelson"/>
    <n v="1000"/>
    <n v="45506619"/>
    <s v="Adventure|Comedy|Crime|Music"/>
    <s v="Holly Hunter"/>
    <s v="O Brother, Where Art Thou?Â 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x v="5"/>
    <n v="2.35"/>
    <n v="16000"/>
  </r>
  <r>
    <x v="359"/>
    <n v="226"/>
    <n v="100"/>
    <n v="124"/>
    <n v="534"/>
    <s v="Kate Walsh"/>
    <n v="2000"/>
    <n v="40168080"/>
    <s v="Action|Fantasy|Horror"/>
    <s v="Dennis Quaid"/>
    <s v="LegionÂ 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x v="31"/>
    <n v="2.35"/>
    <n v="0"/>
  </r>
  <r>
    <x v="25"/>
    <n v="335"/>
    <n v="129"/>
    <n v="0"/>
    <n v="385"/>
    <s v="Larry Hankin"/>
    <n v="12000"/>
    <n v="49874933"/>
    <s v="Comedy|Crime|Drama"/>
    <s v="Dwayne Johnson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x v="11"/>
    <n v="2.35"/>
    <n v="43000"/>
  </r>
  <r>
    <x v="157"/>
    <n v="157"/>
    <n v="109"/>
    <n v="80"/>
    <n v="2000"/>
    <s v="Ty Burrell"/>
    <n v="19000"/>
    <n v="45489752"/>
    <s v="Comedy|Drama|Romance"/>
    <s v="Scarlett Johansson"/>
    <s v="In Good CompanyÂ 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x v="11"/>
    <n v="1.85"/>
    <n v="736"/>
  </r>
  <r>
    <x v="282"/>
    <n v="69"/>
    <n v="94"/>
    <n v="906"/>
    <n v="528"/>
    <s v="Paula GarcÃ©s"/>
    <n v="2000"/>
    <n v="36985501"/>
    <s v="Action|Adventure|Comedy|Sci-Fi|Thriller"/>
    <s v="Michael Biehn"/>
    <s v="ClockstoppersÂ 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x v="31"/>
    <n v="1.85"/>
    <n v="874"/>
  </r>
  <r>
    <x v="304"/>
    <n v="46"/>
    <n v="133"/>
    <n v="759"/>
    <n v="67"/>
    <s v="Todd Allen"/>
    <n v="826"/>
    <n v="33200000"/>
    <s v="Action|Crime|Drama|Western"/>
    <s v="Scott Glenn"/>
    <s v="SilveradoÂ 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x v="12"/>
    <n v="2.35"/>
    <n v="0"/>
  </r>
  <r>
    <x v="451"/>
    <n v="217"/>
    <n v="105"/>
    <n v="260"/>
    <n v="3000"/>
    <s v="Jake Gyllenhaal"/>
    <n v="20000"/>
    <n v="28501651"/>
    <s v="Drama|Thriller"/>
    <s v="Natalie Portman"/>
    <s v="BrothersÂ 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x v="1"/>
    <n v="2.35"/>
    <n v="10000"/>
  </r>
  <r>
    <x v="724"/>
    <n v="55"/>
    <n v="100"/>
    <n v="8"/>
    <n v="588"/>
    <s v="Frankie Muniz"/>
    <n v="1000"/>
    <n v="23222861"/>
    <s v="Action|Adventure|Comedy|Family|Romance|Sci-Fi"/>
    <s v="Daniel Roebuck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x v="55"/>
    <n v="2.35"/>
    <n v="167"/>
  </r>
  <r>
    <x v="277"/>
    <n v="200"/>
    <n v="113"/>
    <n v="0"/>
    <n v="307"/>
    <s v="Common"/>
    <n v="22000"/>
    <n v="54540525"/>
    <s v="Comedy|Romance"/>
    <s v="Robert De Niro"/>
    <s v="New Year's EveÂ 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x v="20"/>
    <n v="1.85"/>
    <n v="20000"/>
  </r>
  <r>
    <x v="725"/>
    <n v="93"/>
    <n v="118"/>
    <n v="49"/>
    <n v="155"/>
    <s v="Gregory Itzin"/>
    <n v="11000"/>
    <n v="16252765"/>
    <s v="Drama|Mystery|Romance|Thriller"/>
    <s v="Angelina Jolie Pitt"/>
    <s v="Original SinÂ 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x v="19"/>
    <n v="2.35"/>
    <n v="3000"/>
  </r>
  <r>
    <x v="423"/>
    <n v="265"/>
    <n v="110"/>
    <n v="160"/>
    <n v="427"/>
    <s v="Dave Legeno"/>
    <n v="771"/>
    <n v="16005978"/>
    <s v="Crime|Mystery|Thriller"/>
    <s v="Pam Ferris"/>
    <s v="The RavenÂ 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x v="21"/>
    <n v="2.35"/>
    <n v="35000"/>
  </r>
  <r>
    <x v="354"/>
    <n v="82"/>
    <n v="110"/>
    <n v="80"/>
    <n v="509"/>
    <s v="Ray Romano"/>
    <n v="826"/>
    <n v="14469428"/>
    <s v="Comedy|Romance"/>
    <s v="Rip Torn"/>
    <s v="Welcome to MooseportÂ 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x v="31"/>
    <n v="1.85"/>
    <n v="260"/>
  </r>
  <r>
    <x v="726"/>
    <n v="32"/>
    <n v="99"/>
    <n v="5"/>
    <n v="535"/>
    <s v="Mako"/>
    <n v="1000"/>
    <n v="13829734"/>
    <s v="Action|Fantasy|Romance|Sci-Fi"/>
    <s v="Christopher Lambert"/>
    <s v="Highlander: The Final DimensionÂ 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x v="43"/>
    <n v="2.35"/>
    <n v="319"/>
  </r>
  <r>
    <x v="727"/>
    <n v="42"/>
    <n v="101"/>
    <n v="30"/>
    <n v="223"/>
    <s v="Mike Starr"/>
    <n v="1000"/>
    <n v="1075288"/>
    <s v="Crime|Drama|Thriller"/>
    <s v="Harold Perrineau"/>
    <s v="Blood and WineÂ 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x v="8"/>
    <n v="1.85"/>
    <n v="145"/>
  </r>
  <r>
    <x v="650"/>
    <n v="116"/>
    <n v="103"/>
    <n v="11000"/>
    <n v="277"/>
    <s v="Elizabeth Berkley"/>
    <n v="11000"/>
    <n v="7496522"/>
    <s v="Comedy|Crime|Mystery|Romance"/>
    <s v="Woody Allen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x v="2"/>
    <n v="1.37"/>
    <n v="826"/>
  </r>
  <r>
    <x v="728"/>
    <n v="23"/>
    <n v="95"/>
    <n v="0"/>
    <n v="26"/>
    <s v="Chelsea Field"/>
    <n v="442"/>
    <n v="20047715"/>
    <s v="Adventure|Family"/>
    <s v="Paul Hogan"/>
    <s v="FlipperÂ 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x v="31"/>
    <n v="2.35"/>
    <n v="504"/>
  </r>
  <r>
    <x v="217"/>
    <n v="178"/>
    <n v="117"/>
    <n v="763"/>
    <n v="523"/>
    <s v="Derek Luke"/>
    <n v="16000"/>
    <n v="12276810"/>
    <s v="Action|Mystery|Sci-Fi|Thriller"/>
    <s v="Ryan Reynolds"/>
    <s v="Self/lessÂ 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x v="11"/>
    <n v="2.35"/>
    <n v="11000"/>
  </r>
  <r>
    <x v="729"/>
    <n v="226"/>
    <n v="129"/>
    <n v="353"/>
    <n v="151"/>
    <s v="Danny Huston"/>
    <n v="883"/>
    <n v="33565375"/>
    <s v="Drama|Mystery|Romance|Thriller"/>
    <s v="Archie Panjabi"/>
    <s v="The Constant GardenerÂ 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x v="6"/>
    <n v="1.85"/>
    <n v="0"/>
  </r>
  <r>
    <x v="273"/>
    <n v="406"/>
    <n v="120"/>
    <n v="0"/>
    <n v="113"/>
    <s v="Maia Morgenstern"/>
    <n v="260"/>
    <n v="499263"/>
    <s v="Drama"/>
    <s v="Christo Jivkov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x v="1"/>
    <n v="2.35"/>
    <n v="13000"/>
  </r>
  <r>
    <x v="120"/>
    <n v="57"/>
    <n v="125"/>
    <n v="0"/>
    <n v="711"/>
    <s v="Mara Wilson"/>
    <n v="49000"/>
    <n v="219200000"/>
    <s v="Comedy|Drama|Family|Romance"/>
    <s v="Robin Williams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x v="7"/>
    <n v="2.35"/>
    <n v="0"/>
  </r>
  <r>
    <x v="262"/>
    <n v="100"/>
    <n v="133"/>
    <n v="272"/>
    <n v="628"/>
    <s v="Valeria Golino"/>
    <n v="10000"/>
    <n v="172825435"/>
    <s v="Drama"/>
    <s v="Tom Cruise"/>
    <s v="Rain ManÂ 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x v="25"/>
    <n v="1.85"/>
    <n v="12000"/>
  </r>
  <r>
    <x v="309"/>
    <n v="366"/>
    <n v="116"/>
    <n v="16000"/>
    <n v="198"/>
    <s v="Dreama Walker"/>
    <n v="16000"/>
    <n v="148085755"/>
    <s v="Drama"/>
    <s v="Clint Eastwood"/>
    <s v="Gran TorinoÂ 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x v="17"/>
    <n v="2.35"/>
    <n v="28000"/>
  </r>
  <r>
    <x v="74"/>
    <n v="242"/>
    <n v="129"/>
    <n v="0"/>
    <n v="655"/>
    <s v="Scott Glenn"/>
    <n v="2000"/>
    <n v="25517500"/>
    <s v="Biography|Drama|History"/>
    <s v="Toby Jones"/>
    <s v="W.Â 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x v="21"/>
    <n v="2.35"/>
    <n v="0"/>
  </r>
  <r>
    <x v="409"/>
    <n v="309"/>
    <n v="93"/>
    <n v="180"/>
    <n v="485"/>
    <s v="Holly Valance"/>
    <n v="14000"/>
    <n v="145000989"/>
    <s v="Action|Thriller"/>
    <s v="Liam Neeson"/>
    <s v="TakenÂ 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x v="0"/>
    <n v="2.35"/>
    <n v="29000"/>
  </r>
  <r>
    <x v="730"/>
    <n v="85"/>
    <n v="118"/>
    <n v="97"/>
    <n v="437"/>
    <s v="Gerald McRaney"/>
    <n v="775"/>
    <n v="26761283"/>
    <s v="Drama|Romance"/>
    <s v="Luke Bracey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x v="9"/>
    <n v="2.35"/>
    <n v="19000"/>
  </r>
  <r>
    <x v="200"/>
    <n v="48"/>
    <n v="129"/>
    <n v="81"/>
    <n v="164"/>
    <s v="Mike Starr"/>
    <n v="970"/>
    <n v="121945720"/>
    <s v="Action|Drama|Music|Romance"/>
    <s v="Bill Cobbs"/>
    <s v="The BodyguardÂ 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x v="8"/>
    <n v="1.85"/>
    <n v="0"/>
  </r>
  <r>
    <x v="36"/>
    <n v="174"/>
    <n v="185"/>
    <n v="14000"/>
    <n v="212"/>
    <s v="Embeth Davidtz"/>
    <n v="14000"/>
    <n v="96067179"/>
    <s v="Biography|Drama|History"/>
    <s v="Liam Neeson"/>
    <s v="Schindler's ListÂ 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x v="48"/>
    <n v="1.85"/>
    <n v="41000"/>
  </r>
  <r>
    <x v="668"/>
    <n v="373"/>
    <n v="146"/>
    <n v="150"/>
    <n v="2000"/>
    <s v="Bryce Dallas Howard"/>
    <n v="15000"/>
    <n v="169705587"/>
    <s v="Drama"/>
    <s v="Emma Stone"/>
    <s v="The HelpÂ 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x v="14"/>
    <n v="1.85"/>
    <n v="75000"/>
  </r>
  <r>
    <x v="107"/>
    <n v="224"/>
    <n v="128"/>
    <n v="386"/>
    <n v="203"/>
    <s v="Peter Capaldi"/>
    <n v="19000"/>
    <n v="3254172"/>
    <s v="Biography|Drama|Thriller"/>
    <s v="Benedict Cumberbatch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x v="4"/>
    <n v="2.35"/>
    <n v="11000"/>
  </r>
  <r>
    <x v="146"/>
    <n v="94"/>
    <n v="93"/>
    <n v="67"/>
    <n v="596"/>
    <s v="Linda Cardellini"/>
    <n v="4000"/>
    <n v="84185387"/>
    <s v="Adventure|Comedy|Family|Fantasy|Horror|Mystery"/>
    <s v="Sarah Michelle Gellar"/>
    <s v="Scooby-Doo 2: Monsters UnleashedÂ 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x v="40"/>
    <n v="1.85"/>
    <n v="567"/>
  </r>
  <r>
    <x v="608"/>
    <n v="273"/>
    <n v="97"/>
    <n v="31"/>
    <n v="662"/>
    <s v="Jason Ritter"/>
    <n v="918"/>
    <n v="82163317"/>
    <s v="Action|Horror|Thriller"/>
    <s v="Katharine Isabelle"/>
    <s v="Freddy vs. JasonÂ 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x v="27"/>
    <n v="2.35"/>
    <n v="3000"/>
  </r>
  <r>
    <x v="477"/>
    <n v="66"/>
    <n v="82"/>
    <n v="8"/>
    <n v="179"/>
    <s v="Rob Paulsen"/>
    <n v="770"/>
    <n v="80920948"/>
    <s v="Action|Adventure|Animation|Comedy|Family|Sci-Fi"/>
    <s v="Martin Short"/>
    <s v="Jimmy Neutron: Boy GeniusÂ 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x v="19"/>
    <n v="1.85"/>
    <n v="425"/>
  </r>
  <r>
    <x v="55"/>
    <n v="459"/>
    <n v="85"/>
    <n v="198"/>
    <n v="387"/>
    <s v="Ben Feldman"/>
    <n v="2000"/>
    <n v="80034302"/>
    <s v="Action|Adventure|Horror|Sci-Fi"/>
    <s v="Mike Vogel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x v="15"/>
    <n v="1.85"/>
    <n v="0"/>
  </r>
  <r>
    <x v="731"/>
    <n v="68"/>
    <n v="88"/>
    <n v="34"/>
    <n v="445"/>
    <s v="Paige Turco"/>
    <n v="642"/>
    <n v="78656813"/>
    <s v="Action|Adventure|Comedy|Family|Sci-Fi"/>
    <s v="Kevin Nash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x v="19"/>
    <n v="1.85"/>
    <n v="0"/>
  </r>
  <r>
    <x v="199"/>
    <n v="123"/>
    <n v="119"/>
    <n v="0"/>
    <n v="188"/>
    <s v="Billy Drago"/>
    <n v="22000"/>
    <n v="76270454"/>
    <s v="Crime|Drama|Thriller"/>
    <s v="Robert De Niro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x v="0"/>
    <n v="2.35"/>
    <n v="0"/>
  </r>
  <r>
    <x v="572"/>
    <n v="488"/>
    <n v="122"/>
    <n v="1000"/>
    <n v="883"/>
    <s v="Stephen Root"/>
    <n v="2000"/>
    <n v="74273505"/>
    <s v="Crime|Drama|Thriller"/>
    <s v="Kelly Macdonald"/>
    <s v="No Country for Old MenÂ 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x v="14"/>
    <n v="2.35"/>
    <n v="21000"/>
  </r>
  <r>
    <x v="129"/>
    <n v="146"/>
    <n v="99"/>
    <n v="167"/>
    <n v="460"/>
    <s v="Tika Sumpter"/>
    <n v="655"/>
    <n v="134141530"/>
    <s v="Action|Comedy|Crime|Romance"/>
    <s v="Bruce McGill"/>
    <s v="Ride AlongÂ 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x v="4"/>
    <n v="2.35"/>
    <n v="0"/>
  </r>
  <r>
    <x v="732"/>
    <n v="168"/>
    <n v="97"/>
    <n v="11"/>
    <n v="887"/>
    <s v="Jim Broadbent"/>
    <n v="14000"/>
    <n v="71500556"/>
    <s v="Comedy|Drama|Romance"/>
    <s v="Colin Firth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x v="9"/>
    <n v="2.35"/>
    <n v="0"/>
  </r>
  <r>
    <x v="604"/>
    <n v="152"/>
    <n v="121"/>
    <n v="529"/>
    <n v="163"/>
    <s v="Leslie Caron"/>
    <n v="541"/>
    <n v="71309760"/>
    <s v="Drama|Romance"/>
    <s v="Lena Olin"/>
    <s v="ChocolatÂ 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x v="10"/>
    <n v="1.85"/>
    <n v="18000"/>
  </r>
  <r>
    <x v="733"/>
    <n v="133"/>
    <n v="95"/>
    <n v="0"/>
    <n v="643"/>
    <s v="Bruce McGill"/>
    <n v="934"/>
    <n v="89808372"/>
    <s v="Comedy"/>
    <s v="Mary Lynn Rajskub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x v="50"/>
    <n v="1.85"/>
    <n v="660"/>
  </r>
  <r>
    <x v="422"/>
    <n v="139"/>
    <n v="105"/>
    <n v="99"/>
    <n v="433"/>
    <s v="Gedde Watanabe"/>
    <n v="3000"/>
    <n v="77264926"/>
    <s v="Comedy|Family"/>
    <s v="Bailee Madison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x v="8"/>
    <n v="1.85"/>
    <n v="0"/>
  </r>
  <r>
    <x v="233"/>
    <n v="245"/>
    <n v="108"/>
    <n v="425"/>
    <n v="766"/>
    <s v="Greta Gerwig"/>
    <n v="20000"/>
    <n v="70625986"/>
    <s v="Comedy|Romance"/>
    <s v="Natalie Portman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x v="4"/>
    <n v="2.35"/>
    <n v="24000"/>
  </r>
  <r>
    <x v="488"/>
    <n v="84"/>
    <n v="134"/>
    <n v="170"/>
    <n v="472"/>
    <s v="Dana Delany"/>
    <n v="2000"/>
    <n v="56505065"/>
    <s v="Action|Biography|Drama|History|Romance|Western"/>
    <s v="Michael Biehn"/>
    <s v="TombstoneÂ 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x v="5"/>
    <n v="2.35"/>
    <n v="11000"/>
  </r>
  <r>
    <x v="285"/>
    <n v="70"/>
    <n v="115"/>
    <n v="43"/>
    <n v="775"/>
    <s v="Delroy Lindo"/>
    <n v="5000"/>
    <n v="55973336"/>
    <s v="Action|Crime|Thriller"/>
    <s v="Jet Li"/>
    <s v="Romeo Must DieÂ 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x v="8"/>
    <n v="2.35"/>
    <n v="0"/>
  </r>
  <r>
    <x v="459"/>
    <n v="216"/>
    <n v="86"/>
    <n v="70"/>
    <n v="318"/>
    <s v="Gina Holden"/>
    <n v="440"/>
    <n v="54098051"/>
    <s v="Horror"/>
    <s v="Chelan Simmons"/>
    <s v="Final Destination 3Â 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x v="27"/>
    <n v="2.35"/>
    <n v="0"/>
  </r>
  <r>
    <x v="579"/>
    <n v="170"/>
    <n v="101"/>
    <n v="96"/>
    <n v="204"/>
    <s v="Riley Thomas Stewart"/>
    <n v="713"/>
    <n v="60443237"/>
    <s v="Drama|Romance"/>
    <s v="Blythe Danner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x v="11"/>
    <n v="2.35"/>
    <n v="29000"/>
  </r>
  <r>
    <x v="734"/>
    <n v="181"/>
    <n v="96"/>
    <n v="47"/>
    <n v="3000"/>
    <s v="Zooey Deschanel"/>
    <n v="14000"/>
    <n v="82234139"/>
    <s v="Adventure|Drama|Family|Fantasy"/>
    <s v="Josh Hutcherson"/>
    <s v="Bridge to TerabithiaÂ 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x v="12"/>
    <n v="1.85"/>
    <n v="6000"/>
  </r>
  <r>
    <x v="10"/>
    <n v="226"/>
    <n v="101"/>
    <n v="395"/>
    <n v="2000"/>
    <s v="Kate Winslet"/>
    <n v="40000"/>
    <n v="51676606"/>
    <s v="Biography|Drama|Family"/>
    <s v="Johnny Depp"/>
    <s v="Finding NeverlandÂ 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x v="5"/>
    <n v="2.35"/>
    <n v="0"/>
  </r>
  <r>
    <x v="735"/>
    <n v="24"/>
    <n v="100"/>
    <n v="0"/>
    <n v="400"/>
    <s v="Tika Sumpter"/>
    <n v="975"/>
    <n v="52528330"/>
    <s v="Comedy|Drama"/>
    <s v="Alicia Witt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x v="54"/>
    <n v="1.85"/>
    <n v="0"/>
  </r>
  <r>
    <x v="736"/>
    <n v="408"/>
    <n v="117"/>
    <n v="248"/>
    <n v="726"/>
    <s v="Frank Grillo"/>
    <n v="14000"/>
    <n v="51533608"/>
    <s v="Action|Adventure|Drama|Thriller"/>
    <s v="Liam Neeson"/>
    <s v="The GreyÂ 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x v="2"/>
    <n v="2.35"/>
    <n v="32000"/>
  </r>
  <r>
    <x v="737"/>
    <n v="180"/>
    <n v="101"/>
    <n v="21"/>
    <n v="317"/>
    <s v="Dylan Baker"/>
    <n v="22000"/>
    <n v="51097664"/>
    <s v="Drama|Horror|Mystery|Thriller"/>
    <s v="Robert De Niro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x v="18"/>
    <n v="2.35"/>
    <n v="0"/>
  </r>
  <r>
    <x v="158"/>
    <n v="181"/>
    <n v="98"/>
    <n v="285"/>
    <n v="7000"/>
    <s v="Will Ferrell"/>
    <n v="640000"/>
    <n v="84136909"/>
    <s v="Comedy"/>
    <s v="Darcy Donavan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x v="12"/>
    <n v="1.85"/>
    <n v="0"/>
  </r>
  <r>
    <x v="46"/>
    <n v="192"/>
    <n v="146"/>
    <n v="17000"/>
    <n v="635"/>
    <s v="Mike Starr"/>
    <n v="22000"/>
    <n v="46836394"/>
    <s v="Biography|Crime|Drama"/>
    <s v="Robert De Niro"/>
    <s v="GoodfellasÂ 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x v="49"/>
    <n v="1.85"/>
    <n v="25000"/>
  </r>
  <r>
    <x v="365"/>
    <n v="79"/>
    <n v="102"/>
    <n v="91"/>
    <n v="434"/>
    <s v="Frankie Muniz"/>
    <n v="1000"/>
    <n v="47285499"/>
    <s v="Action|Adventure|Comedy|Crime|Family|Romance|Thriller"/>
    <s v="Daniel Roebuck"/>
    <s v="Agent Cody BanksÂ 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x v="39"/>
    <n v="2.35"/>
    <n v="542"/>
  </r>
  <r>
    <x v="571"/>
    <n v="128"/>
    <n v="97"/>
    <n v="52"/>
    <n v="579"/>
    <s v="Kelly Macdonald"/>
    <n v="14000"/>
    <n v="47124400"/>
    <s v="Comedy|Family|Fantasy"/>
    <s v="Colin Firth"/>
    <s v="Nanny McPheeÂ 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x v="13"/>
    <n v="2.35"/>
    <n v="0"/>
  </r>
  <r>
    <x v="199"/>
    <n v="147"/>
    <n v="142"/>
    <n v="0"/>
    <n v="638"/>
    <s v="F. Murray Abraham"/>
    <n v="14000"/>
    <n v="44700000"/>
    <s v="Crime|Drama"/>
    <s v="Al Pacino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x v="24"/>
    <n v="2.35"/>
    <n v="19000"/>
  </r>
  <r>
    <x v="411"/>
    <n v="49"/>
    <n v="98"/>
    <n v="176"/>
    <n v="468"/>
    <s v="Michael McKean"/>
    <n v="742"/>
    <n v="44455658"/>
    <s v="Action|Adventure|Comedy|Crime"/>
    <s v="Kelly Preston"/>
    <s v="Nothing to LoseÂ 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x v="9"/>
    <n v="1.85"/>
    <n v="0"/>
  </r>
  <r>
    <x v="738"/>
    <n v="75"/>
    <n v="219"/>
    <n v="973"/>
    <n v="400"/>
    <s v="Joan Chen"/>
    <n v="1000"/>
    <n v="43984230"/>
    <s v="Biography|Drama|History"/>
    <s v="Cary-Hiroyuki Tagawa"/>
    <s v="The Last EmperorÂ 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x v="5"/>
    <n v="2.35"/>
    <n v="0"/>
  </r>
  <r>
    <x v="320"/>
    <n v="270"/>
    <n v="109"/>
    <n v="175"/>
    <n v="733"/>
    <s v="David O'Hara"/>
    <n v="24000"/>
    <n v="66489425"/>
    <s v="Action|Crime|Drama|Thriller"/>
    <s v="J.K. Simmons"/>
    <s v="ContrabandÂ 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x v="11"/>
    <n v="2.35"/>
    <n v="0"/>
  </r>
  <r>
    <x v="23"/>
    <n v="29"/>
    <n v="97"/>
    <n v="420"/>
    <n v="585"/>
    <s v="Paul Sorvino"/>
    <n v="695"/>
    <n v="41067398"/>
    <s v="Action|Comedy|Crime|Thriller"/>
    <s v="Heather Locklear"/>
    <s v="Money TalksÂ 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x v="8"/>
    <n v="2.35"/>
    <n v="666"/>
  </r>
  <r>
    <x v="568"/>
    <n v="398"/>
    <n v="158"/>
    <n v="0"/>
    <n v="104"/>
    <s v="Paul F. Tompkins"/>
    <n v="272"/>
    <n v="40218903"/>
    <s v="Drama"/>
    <s v="Jim Meskimen"/>
    <s v="There Will Be BloodÂ 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x v="14"/>
    <n v="2.35"/>
    <n v="16000"/>
  </r>
  <r>
    <x v="739"/>
    <n v="38"/>
    <n v="85"/>
    <n v="0"/>
    <n v="503"/>
    <s v="Flea"/>
    <n v="1000"/>
    <n v="39880476"/>
    <s v="Adventure|Animation|Comedy|Family|Fantasy"/>
    <s v="Alfre Woodard"/>
    <s v="The Wild Thornberrys MovieÂ 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x v="31"/>
    <n v="2.35"/>
    <n v="187"/>
  </r>
  <r>
    <x v="740"/>
    <n v="45"/>
    <n v="80"/>
    <n v="0"/>
    <n v="362"/>
    <s v="Cree Summer"/>
    <n v="971"/>
    <n v="39399750"/>
    <s v="Adventure|Animation|Comedy|Family|Fantasy|Musical"/>
    <s v="Elizabeth Daily"/>
    <s v="Rugrats Go WildÂ 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x v="23"/>
    <n v="2.35"/>
    <n v="329"/>
  </r>
  <r>
    <x v="711"/>
    <n v="81"/>
    <n v="86"/>
    <n v="92"/>
    <n v="466"/>
    <s v="Eddie Griffin"/>
    <n v="744"/>
    <n v="38230435"/>
    <s v="Action|Comedy"/>
    <s v="Dave Chappelle"/>
    <s v="Undercover BrotherÂ 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x v="27"/>
    <n v="1.85"/>
    <n v="0"/>
  </r>
  <r>
    <x v="516"/>
    <n v="88"/>
    <n v="119"/>
    <n v="42"/>
    <n v="917"/>
    <s v="America Ferrera"/>
    <n v="2000"/>
    <n v="39008741"/>
    <s v="Comedy|Drama|Family|Romance"/>
    <s v="Mike Vogel"/>
    <s v="The Sisterhood of the Traveling PantsÂ 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x v="13"/>
    <n v="2.35"/>
    <n v="0"/>
  </r>
  <r>
    <x v="741"/>
    <n v="116"/>
    <n v="98"/>
    <n v="20"/>
    <n v="872"/>
    <s v="Bridget Fonda"/>
    <n v="5000"/>
    <n v="36833473"/>
    <s v="Action|Crime|Drama|Thriller"/>
    <s v="Jet Li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x v="13"/>
    <n v="2.35"/>
    <n v="0"/>
  </r>
  <r>
    <x v="742"/>
    <n v="129"/>
    <n v="97"/>
    <n v="29"/>
    <n v="816"/>
    <s v="Katharine McPhee"/>
    <n v="15000"/>
    <n v="48237389"/>
    <s v="Comedy|Romance"/>
    <s v="Emma Stone"/>
    <s v="The House BunnyÂ 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x v="33"/>
    <n v="2.35"/>
    <n v="0"/>
  </r>
  <r>
    <x v="683"/>
    <n v="151"/>
    <n v="124"/>
    <n v="44"/>
    <n v="367"/>
    <s v="Suraj Sharma"/>
    <n v="4000"/>
    <n v="36447959"/>
    <s v="Biography|Drama|Sport"/>
    <s v="Jon Hamm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x v="15"/>
    <n v="2.39"/>
    <n v="10000"/>
  </r>
  <r>
    <x v="115"/>
    <n v="198"/>
    <n v="97"/>
    <n v="176"/>
    <n v="10000"/>
    <s v="Meryl Streep"/>
    <n v="12000"/>
    <n v="45089048"/>
    <s v="Drama|Romance|Sci-Fi"/>
    <s v="Jeff Bridges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x v="11"/>
    <n v="2.35"/>
    <n v="58000"/>
  </r>
  <r>
    <x v="545"/>
    <n v="66"/>
    <n v="105"/>
    <n v="29"/>
    <n v="742"/>
    <s v="Oliver James"/>
    <n v="14000"/>
    <n v="35990505"/>
    <s v="Comedy|Drama|Family|Romance"/>
    <s v="Colin Firth"/>
    <s v="What a Girl WantsÂ 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x v="27"/>
    <n v="2.35"/>
    <n v="0"/>
  </r>
  <r>
    <x v="743"/>
    <n v="167"/>
    <n v="104"/>
    <n v="108"/>
    <n v="177"/>
    <s v="Jonathan Breck"/>
    <n v="296"/>
    <n v="35143332"/>
    <s v="Horror"/>
    <s v="Nicki Aycox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x v="23"/>
    <n v="2.35"/>
    <n v="0"/>
  </r>
  <r>
    <x v="744"/>
    <n v="127"/>
    <n v="101"/>
    <n v="7"/>
    <n v="440"/>
    <s v="Dan Fogler"/>
    <n v="1000"/>
    <n v="35000629"/>
    <s v="Comedy|Romance"/>
    <s v="Dane Cook"/>
    <s v="Good Luck ChuckÂ 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x v="23"/>
    <n v="1.85"/>
    <n v="0"/>
  </r>
  <r>
    <x v="285"/>
    <n v="109"/>
    <n v="101"/>
    <n v="43"/>
    <n v="432"/>
    <s v="Tom Arnold"/>
    <n v="5000"/>
    <n v="34604054"/>
    <s v="Action|Crime|Drama|Thriller"/>
    <s v="Jet Li"/>
    <s v="Cradle 2 the GraveÂ 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x v="27"/>
    <n v="2.35"/>
    <n v="1000"/>
  </r>
  <r>
    <x v="534"/>
    <n v="174"/>
    <n v="114"/>
    <n v="335"/>
    <n v="530"/>
    <s v="Stephen Dillane"/>
    <n v="11000"/>
    <n v="41597830"/>
    <s v="Drama|Romance"/>
    <s v="Meryl Streep"/>
    <s v="The HoursÂ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x v="32"/>
    <n v="1.85"/>
    <n v="0"/>
  </r>
  <r>
    <x v="422"/>
    <n v="91"/>
    <n v="105"/>
    <n v="99"/>
    <n v="960"/>
    <s v="Alexandra Breckenridge"/>
    <n v="17000"/>
    <n v="33687630"/>
    <s v="Comedy|Romance"/>
    <s v="Channing Tatum"/>
    <s v="She's the ManÂ 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x v="21"/>
    <n v="1.85"/>
    <n v="0"/>
  </r>
  <r>
    <x v="745"/>
    <n v="151"/>
    <n v="90"/>
    <n v="68"/>
    <n v="100"/>
    <s v="Emma de Caunes"/>
    <n v="328"/>
    <n v="32553210"/>
    <s v="Comedy|Family"/>
    <s v="Lily Atkinson"/>
    <s v="Mr. Bean's HolidayÂ 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x v="22"/>
    <n v="1.85"/>
    <n v="0"/>
  </r>
  <r>
    <x v="746"/>
    <n v="94"/>
    <n v="97"/>
    <n v="27"/>
    <n v="522"/>
    <s v="Salli Richardson-Whitfield"/>
    <n v="601"/>
    <n v="31526393"/>
    <s v="Action|Adventure|Horror|Thriller"/>
    <s v="Nicholas Gonzalez"/>
    <s v="Anacondas: The Hunt for the Blood OrchidÂ 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x v="50"/>
    <n v="2.35"/>
    <n v="686"/>
  </r>
  <r>
    <x v="747"/>
    <n v="91"/>
    <n v="144"/>
    <n v="0"/>
    <n v="745"/>
    <s v="Lili Taylor"/>
    <n v="15000"/>
    <n v="41229"/>
    <s v="Crime|Drama|Thriller"/>
    <s v="Mila Kunis"/>
    <s v="Blood TiesÂ 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x v="11"/>
    <n v="2.35"/>
    <n v="0"/>
  </r>
  <r>
    <x v="748"/>
    <n v="148"/>
    <n v="114"/>
    <n v="59"/>
    <n v="403"/>
    <s v="Aaron Staton"/>
    <n v="49000"/>
    <n v="31655091"/>
    <s v="Drama|Music"/>
    <s v="Robin Williams"/>
    <s v="August RushÂ 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x v="6"/>
    <n v="2.35"/>
    <n v="18000"/>
  </r>
  <r>
    <x v="393"/>
    <n v="141"/>
    <n v="124"/>
    <n v="159"/>
    <n v="240"/>
    <s v="John Gielgud"/>
    <n v="288"/>
    <n v="30012990"/>
    <s v="Biography|Drama|History"/>
    <s v="Fanny Ardant"/>
    <s v="ElizabethÂ 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x v="6"/>
    <n v="1.85"/>
    <n v="0"/>
  </r>
  <r>
    <x v="608"/>
    <n v="114"/>
    <n v="89"/>
    <n v="31"/>
    <n v="71"/>
    <s v="Park Bench"/>
    <n v="285"/>
    <n v="32368960"/>
    <s v="Comedy|Fantasy|Horror|Romance"/>
    <s v="Alexis Arquette"/>
    <s v="Bride of ChuckyÂ 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x v="42"/>
    <n v="1.85"/>
    <n v="0"/>
  </r>
  <r>
    <x v="749"/>
    <n v="79"/>
    <n v="160"/>
    <n v="130"/>
    <n v="288"/>
    <s v="Richard Anderson"/>
    <n v="469"/>
    <n v="14500000"/>
    <s v="Action|Drama|History|War"/>
    <s v="Joseph Cotten"/>
    <s v="Tora! Tora! Tora!Â 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x v="6"/>
    <n v="2.35"/>
    <n v="0"/>
  </r>
  <r>
    <x v="750"/>
    <n v="33"/>
    <n v="93"/>
    <n v="14"/>
    <n v="199"/>
    <s v="Richard Briers"/>
    <n v="1000"/>
    <n v="29247405"/>
    <s v="Comedy|Family|Music"/>
    <s v="Jason Flemyng"/>
    <s v="Spice WorldÂ 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x v="46"/>
    <n v="1.85"/>
    <n v="0"/>
  </r>
  <r>
    <x v="751"/>
    <n v="83"/>
    <n v="88"/>
    <n v="82"/>
    <n v="571"/>
    <s v="Essence Atkins"/>
    <n v="756"/>
    <n v="25615792"/>
    <s v="Action|Comedy|Music"/>
    <s v="Damon Wayans Jr."/>
    <s v="Dance FlickÂ 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x v="58"/>
    <n v="1.85"/>
    <n v="657"/>
  </r>
  <r>
    <x v="275"/>
    <n v="199"/>
    <n v="142"/>
    <n v="0"/>
    <n v="461"/>
    <s v="Jeffrey DeMunn"/>
    <n v="11000"/>
    <n v="28341469"/>
    <s v="Crime|Drama"/>
    <s v="Morgan Freeman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x v="61"/>
    <n v="1.85"/>
    <n v="108000"/>
  </r>
  <r>
    <x v="485"/>
    <n v="71"/>
    <n v="92"/>
    <n v="23"/>
    <n v="162"/>
    <s v="Paul Hogan"/>
    <n v="460"/>
    <n v="25590119"/>
    <s v="Adventure|Comedy|Crime"/>
    <s v="Jere Burns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x v="30"/>
    <n v="1.85"/>
    <n v="387"/>
  </r>
  <r>
    <x v="291"/>
    <n v="62"/>
    <n v="117"/>
    <n v="101"/>
    <n v="743"/>
    <s v="Lin Shaye"/>
    <n v="13000"/>
    <n v="24944213"/>
    <s v="Comedy|Sport"/>
    <s v="Bill Murray"/>
    <s v="KingpinÂ 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x v="7"/>
    <n v="2.35"/>
    <n v="3000"/>
  </r>
  <r>
    <x v="187"/>
    <n v="175"/>
    <n v="111"/>
    <n v="81"/>
    <n v="81"/>
    <s v="Cjon Saulsberry"/>
    <n v="3000"/>
    <n v="33631221"/>
    <s v="Crime|Drama|Thriller"/>
    <s v="George Kennedy"/>
    <s v="The GamblerÂ 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x v="19"/>
    <n v="2.35"/>
    <n v="0"/>
  </r>
  <r>
    <x v="752"/>
    <n v="322"/>
    <n v="121"/>
    <n v="53"/>
    <n v="8000"/>
    <s v="Meryl Streep"/>
    <n v="19000"/>
    <n v="37738400"/>
    <s v="Drama"/>
    <s v="Benedict Cumberbatch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x v="10"/>
    <n v="2.35"/>
    <n v="30000"/>
  </r>
  <r>
    <x v="753"/>
    <n v="112"/>
    <n v="107"/>
    <n v="13"/>
    <n v="165"/>
    <s v="Tyrone Giordano"/>
    <n v="618"/>
    <n v="21835784"/>
    <s v="Comedy|Drama|Romance"/>
    <s v="Aimee Garcia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x v="13"/>
    <n v="1.85"/>
    <n v="0"/>
  </r>
  <r>
    <x v="754"/>
    <n v="216"/>
    <n v="106"/>
    <n v="452"/>
    <n v="141"/>
    <s v="Taron Egerton"/>
    <n v="20000"/>
    <n v="15785632"/>
    <s v="Biography|Comedy|Drama|Sport"/>
    <s v="Hugh Jackman"/>
    <s v="Eddie the EagleÂ 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x v="6"/>
    <n v="2.35"/>
    <n v="15000"/>
  </r>
  <r>
    <x v="415"/>
    <n v="48"/>
    <n v="136"/>
    <n v="0"/>
    <n v="3000"/>
    <s v="Milla Jovovich"/>
    <n v="18000"/>
    <n v="21554585"/>
    <s v="Drama|Sport"/>
    <s v="Denzel Washington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x v="7"/>
    <n v="1.85"/>
    <n v="0"/>
  </r>
  <r>
    <x v="755"/>
    <n v="44"/>
    <n v="97"/>
    <n v="19"/>
    <n v="977"/>
    <s v="Marlon Brando"/>
    <n v="40000"/>
    <n v="22200000"/>
    <s v="Comedy|Drama|Romance"/>
    <s v="Johnny Depp"/>
    <s v="Don Juan DeMarcoÂ 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x v="2"/>
    <n v="1.85"/>
    <n v="0"/>
  </r>
  <r>
    <x v="756"/>
    <n v="213"/>
    <n v="97"/>
    <n v="41"/>
    <n v="619"/>
    <s v="Jason Patric"/>
    <n v="11000"/>
    <n v="23527955"/>
    <s v="Action|Crime|Drama|Mystery|Thriller"/>
    <s v="Chris Evans"/>
    <s v="The LosersÂ 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x v="21"/>
    <n v="2.35"/>
    <n v="0"/>
  </r>
  <r>
    <x v="757"/>
    <n v="298"/>
    <n v="99"/>
    <n v="24"/>
    <n v="155"/>
    <s v="Alan Dale"/>
    <n v="3000"/>
    <n v="24042490"/>
    <s v="Fantasy|Horror|Thriller"/>
    <s v="Bailee Madison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x v="23"/>
    <n v="1.85"/>
    <n v="10000"/>
  </r>
  <r>
    <x v="758"/>
    <n v="119"/>
    <n v="103"/>
    <n v="5"/>
    <n v="874"/>
    <s v="Jet Li"/>
    <n v="26000"/>
    <n v="22466994"/>
    <s v="Action|Crime|Thriller"/>
    <s v="Jason Statham"/>
    <s v="WarÂ 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x v="22"/>
    <n v="2.35"/>
    <n v="0"/>
  </r>
  <r>
    <x v="568"/>
    <n v="251"/>
    <n v="95"/>
    <n v="0"/>
    <n v="98"/>
    <s v="Emily Watson"/>
    <n v="11000"/>
    <n v="17791031"/>
    <s v="Comedy|Drama|Romance|Thriller"/>
    <s v="Adam Sandler"/>
    <s v="Punch-Drunk LoveÂ 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x v="10"/>
    <n v="2.35"/>
    <n v="0"/>
  </r>
  <r>
    <x v="759"/>
    <n v="92"/>
    <n v="93"/>
    <n v="17"/>
    <n v="360"/>
    <s v="Scott Mechlowicz"/>
    <n v="13000"/>
    <n v="17718223"/>
    <s v="Comedy"/>
    <s v="Matt Damon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x v="13"/>
    <n v="1.85"/>
    <n v="0"/>
  </r>
  <r>
    <x v="760"/>
    <n v="58"/>
    <n v="98"/>
    <n v="70"/>
    <n v="223"/>
    <s v="Nia Peeples"/>
    <n v="462"/>
    <n v="15361537"/>
    <s v="Action|Crime|Thriller"/>
    <s v="Claudia Christian"/>
    <s v="Half Past DeadÂ 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x v="50"/>
    <n v="1.85"/>
    <n v="564"/>
  </r>
  <r>
    <x v="95"/>
    <n v="73"/>
    <n v="90"/>
    <n v="176"/>
    <n v="825"/>
    <s v="Rob Riggle"/>
    <n v="931"/>
    <n v="16647384"/>
    <s v="Adventure|Comedy|Family|Romance"/>
    <s v="Tyler James Williams"/>
    <s v="Unaccompanied MinorsÂ 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x v="36"/>
    <n v="2.35"/>
    <n v="498"/>
  </r>
  <r>
    <x v="761"/>
    <n v="28"/>
    <n v="107"/>
    <n v="21"/>
    <n v="418"/>
    <s v="Phoebe Cates"/>
    <n v="967"/>
    <n v="16118077"/>
    <s v="Drama"/>
    <s v="Dianne Wiest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x v="23"/>
    <n v="1.85"/>
    <n v="377"/>
  </r>
  <r>
    <x v="762"/>
    <n v="19"/>
    <n v="90"/>
    <n v="48"/>
    <n v="376"/>
    <s v="Udo Kier"/>
    <n v="940"/>
    <n v="15091542"/>
    <s v="Adventure|Family|Fantasy|Musical"/>
    <s v="Martin Landau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x v="42"/>
    <n v="2.35"/>
    <n v="246"/>
  </r>
  <r>
    <x v="763"/>
    <n v="287"/>
    <n v="115"/>
    <n v="219"/>
    <n v="258"/>
    <s v="Gillian Jacobs"/>
    <n v="902"/>
    <n v="15045676"/>
    <s v="Drama|Fantasy|Mystery|Thriller"/>
    <s v="Frank Langella"/>
    <s v="The BoxÂ 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x v="23"/>
    <n v="2.35"/>
    <n v="0"/>
  </r>
  <r>
    <x v="764"/>
    <n v="233"/>
    <n v="93"/>
    <n v="27"/>
    <n v="49"/>
    <s v="Jonathan Tucker"/>
    <n v="960"/>
    <n v="17427926"/>
    <s v="Horror"/>
    <s v="Laura Ramsey"/>
    <s v="The RuinsÂ 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x v="18"/>
    <n v="2.35"/>
    <n v="0"/>
  </r>
  <r>
    <x v="765"/>
    <n v="86"/>
    <n v="99"/>
    <n v="154"/>
    <n v="347"/>
    <s v="Rupert Everett"/>
    <n v="774"/>
    <n v="14983572"/>
    <s v="Comedy|Drama|Romance"/>
    <s v="Mark Valley"/>
    <s v="The Next Best ThingÂ 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x v="54"/>
    <n v="1.85"/>
    <n v="378"/>
  </r>
  <r>
    <x v="517"/>
    <n v="160"/>
    <n v="107"/>
    <n v="0"/>
    <n v="255"/>
    <s v="Emily Meade"/>
    <n v="798"/>
    <n v="14637490"/>
    <s v="Horror|Mystery|Thriller"/>
    <s v="Frank Grillo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x v="30"/>
    <n v="2.35"/>
    <n v="0"/>
  </r>
  <r>
    <x v="591"/>
    <n v="126"/>
    <n v="110"/>
    <n v="42"/>
    <n v="111"/>
    <s v="Timothy Bottoms"/>
    <n v="355"/>
    <n v="14589444"/>
    <s v="Comedy|Drama|Romance"/>
    <s v="Chris Marquette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x v="2"/>
    <n v="1.85"/>
    <n v="0"/>
  </r>
  <r>
    <x v="766"/>
    <n v="50"/>
    <n v="101"/>
    <n v="17"/>
    <n v="218"/>
    <s v="Zach Grenier"/>
    <n v="900"/>
    <n v="14095303"/>
    <s v="Action|Crime|Mystery|Romance|Thriller"/>
    <s v="Natasha Henstridge"/>
    <s v="Maximum RiskÂ 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x v="28"/>
    <n v="2.35"/>
    <n v="503"/>
  </r>
  <r>
    <x v="767"/>
    <n v="52"/>
    <n v="85"/>
    <n v="54"/>
    <n v="455"/>
    <s v="Megan Mullally"/>
    <n v="985"/>
    <n v="13973532"/>
    <s v="Comedy|Crime"/>
    <s v="Martin Starr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x v="36"/>
    <n v="1.85"/>
    <n v="215"/>
  </r>
  <r>
    <x v="416"/>
    <n v="260"/>
    <n v="132"/>
    <n v="241"/>
    <n v="151"/>
    <s v="Paul Anderson"/>
    <n v="27000"/>
    <n v="1865774"/>
    <s v="Biography|Crime|Drama|History|Thriller"/>
    <s v="Tom Hardy"/>
    <s v="LegendÂ 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x v="15"/>
    <n v="2.35"/>
    <n v="43000"/>
  </r>
  <r>
    <x v="475"/>
    <n v="231"/>
    <n v="90"/>
    <n v="160"/>
    <n v="852"/>
    <s v="Joel David Moore"/>
    <n v="963"/>
    <n v="18860403"/>
    <s v="Horror|Thriller"/>
    <s v="Chris Zylka"/>
    <s v="Shark Night 3DÂ 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x v="59"/>
    <n v="1.85"/>
    <n v="0"/>
  </r>
  <r>
    <x v="386"/>
    <n v="99"/>
    <n v="145"/>
    <n v="317"/>
    <n v="70"/>
    <s v="Devon Murray"/>
    <n v="876"/>
    <n v="13038660"/>
    <s v="Drama"/>
    <s v="Emily Watson"/>
    <s v="Angela's AshesÂ 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x v="10"/>
    <n v="1.85"/>
    <n v="0"/>
  </r>
  <r>
    <x v="233"/>
    <n v="159"/>
    <n v="110"/>
    <n v="425"/>
    <n v="148"/>
    <s v="Chi McBride"/>
    <n v="3000"/>
    <n v="28831145"/>
    <s v="Drama|Sport"/>
    <s v="Jennifer Garner"/>
    <s v="Draft DayÂ 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x v="2"/>
    <n v="2.35"/>
    <n v="14000"/>
  </r>
  <r>
    <x v="334"/>
    <n v="199"/>
    <n v="122"/>
    <n v="0"/>
    <n v="939"/>
    <s v="Tom Wilkinson"/>
    <n v="18000"/>
    <n v="11538204"/>
    <s v="Crime|Drama|History"/>
    <s v="Robin Wright"/>
    <s v="The ConspiratorÂ 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x v="15"/>
    <n v="2.35"/>
    <n v="0"/>
  </r>
  <r>
    <x v="504"/>
    <n v="119"/>
    <n v="107"/>
    <n v="308"/>
    <n v="872"/>
    <s v="Michael Angarano"/>
    <n v="13000"/>
    <n v="11008432"/>
    <s v="Biography|Drama|Sport"/>
    <s v="Heath Ledger"/>
    <s v="Lords of DogtownÂ 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x v="1"/>
    <n v="1.85"/>
    <n v="5000"/>
  </r>
  <r>
    <x v="768"/>
    <n v="120"/>
    <n v="127"/>
    <n v="36"/>
    <n v="399"/>
    <s v="James Brolin"/>
    <n v="562"/>
    <n v="12188642"/>
    <s v="Biography|Drama|History"/>
    <s v="Marco TreviÃ±o"/>
    <s v="The 33Â 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x v="7"/>
    <n v="2.35"/>
    <n v="0"/>
  </r>
  <r>
    <x v="446"/>
    <n v="180"/>
    <n v="99"/>
    <n v="0"/>
    <n v="52"/>
    <s v="Kate Burton"/>
    <n v="400"/>
    <n v="11100000"/>
    <s v="Action|Adventure|Comedy|Fantasy"/>
    <s v="Victor Wong"/>
    <s v="Big Trouble in Little ChinaÂ 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x v="10"/>
    <n v="2.35"/>
    <n v="19000"/>
  </r>
  <r>
    <x v="681"/>
    <n v="317"/>
    <n v="140"/>
    <n v="149"/>
    <n v="581"/>
    <s v="Frank Grillo"/>
    <n v="27000"/>
    <n v="13651662"/>
    <s v="Drama|Sport"/>
    <s v="Tom Hardy"/>
    <s v="WarriorÂ 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x v="17"/>
    <n v="2.35"/>
    <n v="77000"/>
  </r>
  <r>
    <x v="413"/>
    <n v="44"/>
    <n v="133"/>
    <n v="277"/>
    <n v="8000"/>
    <s v="Liam Neeson"/>
    <n v="25000"/>
    <n v="11030963"/>
    <s v="Biography|Drama|Thriller|War"/>
    <s v="Alan Rickman"/>
    <s v="Michael CollinsÂ 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x v="1"/>
    <n v="1.85"/>
    <n v="0"/>
  </r>
  <r>
    <x v="395"/>
    <n v="22"/>
    <n v="271"/>
    <n v="33"/>
    <n v="251"/>
    <s v="William Morgan Sheppard"/>
    <n v="854"/>
    <n v="10769960"/>
    <s v="Drama|History|War"/>
    <s v="Tom Berenger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x v="16"/>
    <n v="1.85"/>
    <n v="0"/>
  </r>
  <r>
    <x v="662"/>
    <n v="143"/>
    <n v="112"/>
    <n v="108"/>
    <n v="2000"/>
    <s v="Channing Tatum"/>
    <n v="23000"/>
    <n v="10911750"/>
    <s v="Drama|War"/>
    <s v="Joseph Gordon-Levitt"/>
    <s v="Stop-LossÂ 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x v="11"/>
    <n v="1.85"/>
    <n v="982"/>
  </r>
  <r>
    <x v="429"/>
    <n v="72"/>
    <n v="99"/>
    <n v="79"/>
    <n v="956"/>
    <s v="Zooey Deschanel"/>
    <n v="16000"/>
    <n v="10719367"/>
    <s v="Drama|Music|Mystery|Romance|Thriller"/>
    <s v="Charlie Hunnam"/>
    <s v="AbandonÂ 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x v="40"/>
    <n v="2.35"/>
    <n v="261"/>
  </r>
  <r>
    <x v="769"/>
    <n v="70"/>
    <n v="100"/>
    <n v="57"/>
    <n v="92"/>
    <s v="Tom Amandes"/>
    <n v="181"/>
    <n v="10114315"/>
    <s v="Drama|Mystery|Thriller"/>
    <s v="John Doe"/>
    <s v="Brokedown PalaceÂ 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x v="21"/>
    <n v="2.35"/>
    <n v="0"/>
  </r>
  <r>
    <x v="770"/>
    <n v="264"/>
    <n v="92"/>
    <n v="30"/>
    <n v="309"/>
    <s v="Madison Davenport"/>
    <n v="941"/>
    <n v="49122319"/>
    <s v="Horror|Thriller"/>
    <s v="Kyra Sedgwick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x v="18"/>
    <n v="2.35"/>
    <n v="17000"/>
  </r>
  <r>
    <x v="771"/>
    <n v="20"/>
    <n v="105"/>
    <n v="121"/>
    <n v="354"/>
    <s v="Jane Krakowski"/>
    <n v="3000"/>
    <n v="10070000"/>
    <s v="Comedy|Drama|Romance"/>
    <s v="Brendan Fraser"/>
    <s v="Mrs. WinterbourneÂ 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x v="4"/>
    <n v="1.85"/>
    <n v="491"/>
  </r>
  <r>
    <x v="362"/>
    <n v="190"/>
    <n v="110"/>
    <n v="37"/>
    <n v="268"/>
    <s v="Laz Alonso"/>
    <n v="10000"/>
    <n v="10324441"/>
    <s v="Action|Drama|Thriller"/>
    <s v="Alexander SkarsgÃ¥rd"/>
    <s v="Straw DogsÂ 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x v="27"/>
    <n v="2.35"/>
    <n v="7000"/>
  </r>
  <r>
    <x v="604"/>
    <n v="142"/>
    <n v="116"/>
    <n v="529"/>
    <n v="174"/>
    <s v="Christopher Evan Welch"/>
    <n v="442"/>
    <n v="7156933"/>
    <s v="Comedy|Drama"/>
    <s v="Hope Davis"/>
    <s v="The HoaxÂ 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x v="9"/>
    <n v="1.85"/>
    <n v="348"/>
  </r>
  <r>
    <x v="772"/>
    <n v="27"/>
    <n v="88"/>
    <n v="22"/>
    <n v="120"/>
    <s v="Sam McMurray"/>
    <n v="174"/>
    <n v="9286314"/>
    <s v="Action|Crime|Drama|Thriller"/>
    <s v="Brian Bosworth"/>
    <s v="Stone ColdÂ 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x v="18"/>
    <n v="1.85"/>
    <n v="0"/>
  </r>
  <r>
    <x v="773"/>
    <n v="355"/>
    <n v="111"/>
    <n v="214"/>
    <n v="3000"/>
    <s v="Charlize Theron"/>
    <n v="10000"/>
    <n v="56692"/>
    <s v="Adventure|Drama"/>
    <s v="Viggo Mortensen"/>
    <s v="The RoadÂ 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x v="10"/>
    <n v="2.35"/>
    <n v="32000"/>
  </r>
  <r>
    <x v="774"/>
    <n v="31"/>
    <n v="95"/>
    <n v="32"/>
    <n v="324"/>
    <s v="Nick Cannon"/>
    <n v="843"/>
    <n v="5654777"/>
    <s v="Action|Comedy|Crime|Drama|Thriller"/>
    <s v="Cheech Marin"/>
    <s v="UnderclassmanÂ 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x v="53"/>
    <n v="2.35"/>
    <n v="206"/>
  </r>
  <r>
    <x v="637"/>
    <n v="87"/>
    <n v="95"/>
    <n v="6"/>
    <n v="248"/>
    <s v="Chris Klein"/>
    <n v="849"/>
    <n v="5516708"/>
    <s v="Comedy|Romance"/>
    <s v="Eddie Cibrian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x v="40"/>
    <n v="1.85"/>
    <n v="295"/>
  </r>
  <r>
    <x v="139"/>
    <n v="126"/>
    <n v="127"/>
    <n v="79"/>
    <n v="50"/>
    <s v="Antony Starr"/>
    <n v="12000"/>
    <n v="5128124"/>
    <s v="Biography|Drama|Sport"/>
    <s v="Anthony Hopkins"/>
    <s v="The World's Fastest IndianÂ 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x v="0"/>
    <n v="2.35"/>
    <n v="11000"/>
  </r>
  <r>
    <x v="775"/>
    <n v="60"/>
    <n v="104"/>
    <n v="54"/>
    <n v="919"/>
    <s v="Lori Petty"/>
    <n v="6000"/>
    <n v="4064333"/>
    <s v="Action|Comedy|Sci-Fi"/>
    <s v="Naomi Watts"/>
    <s v="Tank GirlÂ 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x v="31"/>
    <n v="2.35"/>
    <n v="0"/>
  </r>
  <r>
    <x v="776"/>
    <n v="23"/>
    <n v="95"/>
    <n v="2"/>
    <n v="807"/>
    <s v="Loretta Devine"/>
    <n v="927"/>
    <n v="4006906"/>
    <s v="Comedy|Crime"/>
    <s v="Donald Faison"/>
    <s v="King's RansomÂ 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x v="53"/>
    <n v="1.85"/>
    <n v="83"/>
  </r>
  <r>
    <x v="729"/>
    <n v="229"/>
    <n v="121"/>
    <n v="353"/>
    <n v="18"/>
    <s v="Joe Pingue"/>
    <n v="45"/>
    <n v="3073392"/>
    <s v="Drama|Mystery|Sci-Fi|Thriller"/>
    <s v="Don McKellar"/>
    <s v="BlindnessÂ 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x v="13"/>
    <n v="1.85"/>
    <n v="0"/>
  </r>
  <r>
    <x v="369"/>
    <n v="143"/>
    <n v="92"/>
    <n v="892"/>
    <n v="492"/>
    <s v="Udo Kier"/>
    <n v="783"/>
    <n v="1550000"/>
    <s v="Action|Adventure|Fantasy|Horror"/>
    <s v="Meat Loaf"/>
    <s v="BloodRayneÂ 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n v="2005"/>
    <n v="595"/>
    <x v="62"/>
    <n v="2.35"/>
    <n v="937"/>
  </r>
  <r>
    <x v="777"/>
    <n v="97"/>
    <n v="107"/>
    <n v="460"/>
    <n v="490"/>
    <s v="Alison Lohman"/>
    <n v="14000"/>
    <n v="871527"/>
    <s v="Crime|Drama|Mystery|Thriller"/>
    <s v="Colin Firth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x v="11"/>
    <n v="2.35"/>
    <n v="507"/>
  </r>
  <r>
    <x v="778"/>
    <n v="28"/>
    <n v="117"/>
    <n v="162"/>
    <n v="745"/>
    <s v="Monica Potter"/>
    <n v="2000"/>
    <n v="777423"/>
    <s v="Biography|Drama|Sport"/>
    <s v="Billy Burke"/>
    <s v="Without LimitsÂ 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x v="12"/>
    <n v="2.35"/>
    <n v="942"/>
  </r>
  <r>
    <x v="719"/>
    <n v="160"/>
    <n v="107"/>
    <n v="0"/>
    <n v="240"/>
    <s v="Aidan McArdle"/>
    <n v="962"/>
    <n v="1186957"/>
    <s v="Drama"/>
    <s v="Zoe Kazan"/>
    <s v="Me and Orson WellesÂ 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x v="2"/>
    <n v="2.35"/>
    <n v="0"/>
  </r>
  <r>
    <x v="779"/>
    <n v="124"/>
    <n v="131"/>
    <n v="911"/>
    <n v="232"/>
    <s v="Sean Buchanan"/>
    <n v="5000"/>
    <n v="85433"/>
    <s v="Crime|Drama|Mystery|Romance"/>
    <s v="Jim Sturgess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x v="5"/>
    <n v="2.35"/>
    <n v="31000"/>
  </r>
  <r>
    <x v="780"/>
    <n v="280"/>
    <n v="122"/>
    <n v="0"/>
    <n v="407"/>
    <s v="Shea Whigham"/>
    <n v="12000"/>
    <n v="1697956"/>
    <s v="Crime|Drama"/>
    <s v="Nicolas Cage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x v="9"/>
    <n v="1.85"/>
    <n v="6000"/>
  </r>
  <r>
    <x v="747"/>
    <n v="118"/>
    <n v="134"/>
    <n v="0"/>
    <n v="92"/>
    <s v="BenoÃ®t Magimel"/>
    <n v="541"/>
    <n v="183662"/>
    <s v="Comedy|Drama"/>
    <s v="FranÃ§ois Cluzet"/>
    <s v="Little White LiesÂ 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x v="1"/>
    <n v="2.35"/>
    <n v="0"/>
  </r>
  <r>
    <x v="315"/>
    <n v="49"/>
    <n v="117"/>
    <n v="138"/>
    <n v="416"/>
    <s v="Bai Ling"/>
    <n v="908"/>
    <n v="134904"/>
    <s v="Comedy|Drama|Romance|Sport"/>
    <s v="Scout Taylor-Compton"/>
    <s v="Love RanchÂ 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x v="20"/>
    <n v="1.78"/>
    <n v="636"/>
  </r>
  <r>
    <x v="16"/>
    <n v="336"/>
    <n v="138"/>
    <n v="0"/>
    <n v="1000"/>
    <s v="Brad Pitt"/>
    <n v="13000"/>
    <n v="16969390"/>
    <s v="Crime|Drama|Thriller"/>
    <s v="Michael Fassbender"/>
    <s v="The CounselorÂ 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x v="42"/>
    <n v="2.35"/>
    <n v="24000"/>
  </r>
  <r>
    <x v="464"/>
    <n v="51"/>
    <n v="119"/>
    <n v="350"/>
    <n v="418"/>
    <s v="Peter Capaldi"/>
    <n v="18000"/>
    <n v="34700000"/>
    <s v="Drama|Romance"/>
    <s v="Keanu Reeves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x v="16"/>
    <n v="1.85"/>
    <n v="0"/>
  </r>
  <r>
    <x v="366"/>
    <n v="252"/>
    <n v="137"/>
    <n v="179"/>
    <n v="4000"/>
    <s v="Viggo Mortensen"/>
    <n v="17000"/>
    <n v="717753"/>
    <s v="Adventure|Drama"/>
    <s v="Kristen Stewart"/>
    <s v="On the RoadÂ 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x v="8"/>
    <n v="2.35"/>
    <n v="27000"/>
  </r>
  <r>
    <x v="781"/>
    <n v="106"/>
    <n v="119"/>
    <n v="12000"/>
    <n v="643"/>
    <s v="Nichelle Nichols"/>
    <n v="12000"/>
    <n v="109713132"/>
    <s v="Adventure|Comedy|Sci-Fi"/>
    <s v="Leonard Nimoy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x v="10"/>
    <n v="2.35"/>
    <n v="0"/>
  </r>
  <r>
    <x v="222"/>
    <n v="285"/>
    <n v="139"/>
    <n v="13000"/>
    <n v="461"/>
    <s v="Burt Young"/>
    <n v="13000"/>
    <n v="70269171"/>
    <s v="Drama|Sport"/>
    <s v="Sylvester Stallone"/>
    <s v="Rocky BalboaÂ 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x v="12"/>
    <n v="1.85"/>
    <n v="0"/>
  </r>
  <r>
    <x v="517"/>
    <n v="195"/>
    <n v="120"/>
    <n v="0"/>
    <n v="221"/>
    <s v="Jada Pinkett Smith"/>
    <n v="865"/>
    <n v="101334374"/>
    <s v="Horror|Mystery"/>
    <s v="Omar Epps"/>
    <s v="Scream 2Â 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x v="8"/>
    <n v="2.35"/>
    <n v="0"/>
  </r>
  <r>
    <x v="681"/>
    <n v="123"/>
    <n v="98"/>
    <n v="149"/>
    <n v="439"/>
    <s v="Noah Emmerich"/>
    <n v="20000"/>
    <n v="1512815"/>
    <s v="Action|Drama|Western"/>
    <s v="Natalie Portman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x v="27"/>
    <n v="2.35"/>
    <n v="0"/>
  </r>
  <r>
    <x v="129"/>
    <n v="52"/>
    <n v="106"/>
    <n v="167"/>
    <n v="676"/>
    <s v="Regina Hall"/>
    <n v="966"/>
    <n v="65182182"/>
    <s v="Comedy|Romance"/>
    <s v="Romany Malco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x v="20"/>
    <n v="2.35"/>
    <n v="3000"/>
  </r>
  <r>
    <x v="559"/>
    <n v="129"/>
    <n v="98"/>
    <n v="36"/>
    <n v="900"/>
    <s v="Matthew Perry"/>
    <n v="13000"/>
    <n v="57262492"/>
    <s v="Comedy|Crime"/>
    <s v="Bruce Willis"/>
    <s v="The Whole Nine YardsÂ 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x v="9"/>
    <n v="1.85"/>
    <n v="0"/>
  </r>
  <r>
    <x v="782"/>
    <n v="60"/>
    <n v="107"/>
    <n v="71"/>
    <n v="304"/>
    <s v="Chris Penn"/>
    <n v="967"/>
    <n v="80000000"/>
    <s v="Drama|Music|Romance"/>
    <s v="Dianne Wiest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x v="11"/>
    <n v="1.85"/>
    <n v="0"/>
  </r>
  <r>
    <x v="223"/>
    <n v="123"/>
    <n v="88"/>
    <n v="480"/>
    <n v="497"/>
    <s v="Leah Remini"/>
    <n v="8000"/>
    <n v="74608545"/>
    <s v="Comedy"/>
    <s v="Will Ferrell"/>
    <s v="Old SchoolÂ 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x v="12"/>
    <n v="2.35"/>
    <n v="0"/>
  </r>
  <r>
    <x v="241"/>
    <n v="84"/>
    <n v="137"/>
    <n v="0"/>
    <n v="161"/>
    <s v="David Hyde Pierce"/>
    <n v="12000"/>
    <n v="41895491"/>
    <s v="Comedy|Drama|Fantasy"/>
    <s v="Jeff Bridges"/>
    <s v="The Fisher KingÂ 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x v="32"/>
    <n v="1.85"/>
    <n v="12000"/>
  </r>
  <r>
    <x v="620"/>
    <n v="125"/>
    <n v="100"/>
    <n v="41"/>
    <n v="970"/>
    <s v="Mekhi Phifer"/>
    <n v="45000"/>
    <n v="39989008"/>
    <s v="Horror|Mystery"/>
    <s v="Muse Watson"/>
    <s v="I Still Know What You Did Last SummerÂ 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x v="50"/>
    <n v="2.35"/>
    <n v="891"/>
  </r>
  <r>
    <x v="783"/>
    <n v="106"/>
    <n v="115"/>
    <n v="597"/>
    <n v="597"/>
    <s v="Jim Belushi"/>
    <n v="893"/>
    <n v="32662299"/>
    <s v="Comedy|Drama|Romance"/>
    <s v="Minnie Driver"/>
    <s v="Return to MeÂ 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x v="7"/>
    <n v="1.85"/>
    <n v="0"/>
  </r>
  <r>
    <x v="574"/>
    <n v="247"/>
    <n v="101"/>
    <n v="0"/>
    <n v="92"/>
    <s v="Jeff Anderson"/>
    <n v="218"/>
    <n v="31452765"/>
    <s v="Comedy|Romance"/>
    <s v="Gerry Bednob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x v="13"/>
    <n v="1.85"/>
    <n v="0"/>
  </r>
  <r>
    <x v="784"/>
    <n v="156"/>
    <n v="110"/>
    <n v="119"/>
    <n v="265"/>
    <s v="Pruitt Taylor Vince"/>
    <n v="11000"/>
    <n v="25167270"/>
    <s v="Comedy|Crime|Drama"/>
    <s v="Morgan Freeman"/>
    <s v="Nurse BettyÂ 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x v="22"/>
    <n v="2.35"/>
    <n v="455"/>
  </r>
  <r>
    <x v="785"/>
    <n v="271"/>
    <n v="94"/>
    <n v="293"/>
    <n v="939"/>
    <s v="Jeff Bridges"/>
    <n v="18000"/>
    <n v="32416109"/>
    <s v="Comedy|War"/>
    <s v="Kevin Spacey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x v="4"/>
    <n v="2.35"/>
    <n v="15000"/>
  </r>
  <r>
    <x v="786"/>
    <n v="45"/>
    <n v="88"/>
    <n v="269"/>
    <n v="384"/>
    <s v="Eddie Griffin"/>
    <n v="1000"/>
    <n v="20218"/>
    <s v="Action|Comedy|Crime|Thriller"/>
    <s v="Daniel Roebuck"/>
    <s v="Double TakeÂ 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x v="42"/>
    <n v="2.35"/>
    <n v="204"/>
  </r>
  <r>
    <x v="135"/>
    <n v="133"/>
    <n v="127"/>
    <n v="446"/>
    <n v="898"/>
    <s v="Clea DuVall"/>
    <n v="11000"/>
    <n v="28871190"/>
    <s v="Biography|Drama"/>
    <s v="Angelina Jolie Pitt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x v="10"/>
    <n v="1.85"/>
    <n v="0"/>
  </r>
  <r>
    <x v="260"/>
    <n v="84"/>
    <n v="95"/>
    <n v="126"/>
    <n v="886"/>
    <s v="Gary Cole"/>
    <n v="2000"/>
    <n v="16964743"/>
    <s v="Comedy|Romance"/>
    <s v="Topher Grace"/>
    <s v="Win a Date with Tad Hamilton!Â 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x v="23"/>
    <n v="2.35"/>
    <n v="876"/>
  </r>
  <r>
    <x v="327"/>
    <n v="70"/>
    <n v="87"/>
    <n v="25"/>
    <n v="611"/>
    <s v="F. Murray Abraham"/>
    <n v="1000"/>
    <n v="16290976"/>
    <s v="Adventure|Comedy|Family|Fantasy|Music|Sci-Fi"/>
    <s v="Josh Charles"/>
    <s v="Muppets from SpaceÂ 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x v="4"/>
    <n v="1.85"/>
    <n v="619"/>
  </r>
  <r>
    <x v="787"/>
    <n v="32"/>
    <n v="118"/>
    <n v="0"/>
    <n v="227"/>
    <s v="Diana Ross"/>
    <n v="738"/>
    <n v="13000000"/>
    <s v="Adventure|Family|Fantasy|Music|Musical"/>
    <s v="Lena Horne"/>
    <s v="The WizÂ 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x v="31"/>
    <n v="1.85"/>
    <n v="0"/>
  </r>
  <r>
    <x v="338"/>
    <n v="51"/>
    <n v="107"/>
    <n v="48"/>
    <n v="940"/>
    <s v="Ellen Albertini Dow"/>
    <n v="1000"/>
    <n v="12372410"/>
    <s v="Comedy|Sport"/>
    <s v="Oliver Platt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x v="42"/>
    <n v="1.85"/>
    <n v="650"/>
  </r>
  <r>
    <x v="267"/>
    <n v="73"/>
    <n v="124"/>
    <n v="41"/>
    <n v="197"/>
    <s v="Robert Wagner"/>
    <n v="512"/>
    <n v="8427204"/>
    <s v="Comedy|Drama|Sport"/>
    <s v="Willie Garson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x v="28"/>
    <n v="2.35"/>
    <n v="153"/>
  </r>
  <r>
    <x v="788"/>
    <n v="169"/>
    <n v="89"/>
    <n v="41"/>
    <n v="847"/>
    <s v="Busy Philipps"/>
    <n v="2000"/>
    <n v="9639242"/>
    <s v="Comedy|Romance"/>
    <s v="Olivia Munn"/>
    <s v="I Don't Know How She Does ItÂ 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x v="40"/>
    <n v="1.85"/>
    <n v="0"/>
  </r>
  <r>
    <x v="594"/>
    <n v="365"/>
    <n v="88"/>
    <n v="192"/>
    <n v="847"/>
    <s v="Kelly Brook"/>
    <n v="3000"/>
    <n v="25003072"/>
    <s v="Comedy|Horror"/>
    <s v="Adam Scott"/>
    <s v="Piranha 3DÂ 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x v="33"/>
    <n v="2.35"/>
    <n v="13000"/>
  </r>
  <r>
    <x v="789"/>
    <n v="113"/>
    <n v="118"/>
    <n v="18000"/>
    <n v="286"/>
    <s v="Bob Hoskins"/>
    <n v="18000"/>
    <n v="6144806"/>
    <s v="Biography|Drama|Music|Musical"/>
    <s v="Kevin Spacey"/>
    <s v="Beyond the SeaÂ 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x v="9"/>
    <n v="2.35"/>
    <n v="0"/>
  </r>
  <r>
    <x v="790"/>
    <n v="10"/>
    <n v="80"/>
    <n v="18"/>
    <n v="73"/>
    <s v="Kenneth Williams"/>
    <n v="742"/>
    <n v="669276"/>
    <s v="Action|Adventure|Animation|Comedy|Fantasy"/>
    <s v="Donald Pleasence"/>
    <s v="The Princess and the CobblerÂ 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x v="12"/>
    <n v="2.35"/>
    <n v="408"/>
  </r>
  <r>
    <x v="791"/>
    <n v="16"/>
    <n v="120"/>
    <n v="6"/>
    <n v="382"/>
    <s v="F. Murray Abraham"/>
    <n v="22000"/>
    <n v="42880"/>
    <s v="Drama|Romance"/>
    <s v="Robert De Niro"/>
    <s v="The Bridge of San Luis ReyÂ 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x v="36"/>
    <n v="1.85"/>
    <n v="181"/>
  </r>
  <r>
    <x v="613"/>
    <n v="196"/>
    <n v="98"/>
    <n v="88"/>
    <n v="706"/>
    <s v="Tom Berenger"/>
    <n v="12000"/>
    <n v="23225911"/>
    <s v="Action|Crime|Drama|Thriller"/>
    <s v="Dwayne Johnson"/>
    <s v="FasterÂ 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x v="11"/>
    <n v="2.35"/>
    <n v="12000"/>
  </r>
  <r>
    <x v="612"/>
    <n v="212"/>
    <n v="119"/>
    <n v="6000"/>
    <n v="422"/>
    <s v="Blythe Danner"/>
    <n v="23000"/>
    <n v="4710455"/>
    <s v="Adventure|Animation|Family|Fantasy"/>
    <s v="Christian Bale"/>
    <s v="Howl's Moving CastleÂ 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x v="17"/>
    <n v="1.85"/>
    <n v="13000"/>
  </r>
  <r>
    <x v="352"/>
    <n v="445"/>
    <n v="88"/>
    <n v="181"/>
    <n v="11"/>
    <s v="Bill Murray"/>
    <n v="15000"/>
    <n v="75590286"/>
    <s v="Adventure|Comedy|Horror|Sci-Fi"/>
    <s v="Emma Stone"/>
    <s v="ZombielandÂ 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x v="16"/>
    <n v="2.35"/>
    <n v="26000"/>
  </r>
  <r>
    <x v="150"/>
    <n v="108"/>
    <n v="90"/>
    <n v="153"/>
    <n v="427"/>
    <s v="Clint Howard"/>
    <n v="11000"/>
    <n v="161487252"/>
    <s v="Comedy|Sport"/>
    <s v="Adam Sandler"/>
    <s v="The WaterboyÂ 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x v="8"/>
    <n v="1.85"/>
    <n v="0"/>
  </r>
  <r>
    <x v="577"/>
    <n v="223"/>
    <n v="127"/>
    <n v="883"/>
    <n v="441"/>
    <s v="Kenny Baker"/>
    <n v="11000"/>
    <n v="290158751"/>
    <s v="Action|Adventure|Fantasy|Sci-Fi"/>
    <s v="Harrison Ford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x v="35"/>
    <n v="2.35"/>
    <n v="17000"/>
  </r>
  <r>
    <x v="25"/>
    <n v="63"/>
    <n v="119"/>
    <n v="0"/>
    <n v="244"/>
    <s v="TchÃ©ky Karyo"/>
    <n v="10000"/>
    <n v="65807024"/>
    <s v="Action|Comedy|Crime|Drama|Thriller"/>
    <s v="Will Smith"/>
    <s v="Bad BoysÂ 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x v="2"/>
    <n v="1.85"/>
    <n v="0"/>
  </r>
  <r>
    <x v="466"/>
    <n v="43"/>
    <n v="85"/>
    <n v="119"/>
    <n v="144"/>
    <s v="Priscilla Presley"/>
    <n v="3000"/>
    <n v="86930411"/>
    <s v="Comedy|Crime"/>
    <s v="George Kennedy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x v="2"/>
    <n v="1.85"/>
    <n v="0"/>
  </r>
  <r>
    <x v="459"/>
    <n v="211"/>
    <n v="98"/>
    <n v="70"/>
    <n v="591"/>
    <s v="Brendan Fehr"/>
    <n v="1000"/>
    <n v="53302314"/>
    <s v="Horror|Thriller"/>
    <s v="Daniel Roebuck"/>
    <s v="Final DestinationÂ 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x v="9"/>
    <n v="1.85"/>
    <n v="0"/>
  </r>
  <r>
    <x v="283"/>
    <n v="421"/>
    <n v="101"/>
    <n v="0"/>
    <n v="1000"/>
    <s v="Philip Seymour Hoffman"/>
    <n v="33000"/>
    <n v="40962534"/>
    <s v="Drama"/>
    <s v="Ryan Gosling"/>
    <s v="The Ides of MarchÂ 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x v="1"/>
    <n v="2.35"/>
    <n v="22000"/>
  </r>
  <r>
    <x v="132"/>
    <n v="214"/>
    <n v="112"/>
    <n v="123"/>
    <n v="787"/>
    <s v="Radha Mitchell"/>
    <n v="14000"/>
    <n v="39235088"/>
    <s v="Horror|Sci-Fi"/>
    <s v="Vin Diesel"/>
    <s v="Pitch BlackÂ 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x v="1"/>
    <n v="2.35"/>
    <n v="5000"/>
  </r>
  <r>
    <x v="792"/>
    <n v="92"/>
    <n v="97"/>
    <n v="956"/>
    <n v="99"/>
    <s v="Ellen Barkin"/>
    <n v="20000"/>
    <n v="27338033"/>
    <s v="Comedy|Romance"/>
    <s v="Hugh Jackman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x v="8"/>
    <n v="1.85"/>
    <n v="0"/>
  </r>
  <r>
    <x v="165"/>
    <n v="574"/>
    <n v="126"/>
    <n v="0"/>
    <n v="105"/>
    <s v="Brian Johnson"/>
    <n v="19000"/>
    <n v="25556065"/>
    <s v="Drama|Romance|Sci-Fi"/>
    <s v="Scarlett Johansson"/>
    <s v="HerÂ 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x v="25"/>
    <n v="1.85"/>
    <n v="148000"/>
  </r>
  <r>
    <x v="370"/>
    <n v="140"/>
    <n v="97"/>
    <n v="131"/>
    <n v="62"/>
    <s v="Jessica Bowman"/>
    <n v="23000"/>
    <n v="21973182"/>
    <s v="Mystery|Thriller"/>
    <s v="Paul Walker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x v="13"/>
    <n v="2.35"/>
    <n v="0"/>
  </r>
  <r>
    <x v="793"/>
    <n v="28"/>
    <n v="100"/>
    <n v="3"/>
    <n v="88"/>
    <s v="Keeley Hawes"/>
    <n v="2000"/>
    <n v="4756"/>
    <s v="Adventure|Family|Fantasy"/>
    <s v="Ioan Gruffudd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x v="28"/>
    <n v="2.35"/>
    <n v="0"/>
  </r>
  <r>
    <x v="382"/>
    <n v="36"/>
    <n v="114"/>
    <n v="61"/>
    <n v="407"/>
    <s v="Eva Amurri Martino"/>
    <n v="20000"/>
    <n v="18653615"/>
    <s v="Comedy|Drama"/>
    <s v="Natalie Portman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x v="8"/>
    <n v="2.35"/>
    <n v="638"/>
  </r>
  <r>
    <x v="794"/>
    <n v="53"/>
    <n v="88"/>
    <n v="12"/>
    <n v="249"/>
    <s v="Dan Hedaya"/>
    <n v="327"/>
    <n v="13019253"/>
    <s v="Comedy|Crime"/>
    <s v="Seymour Cassel"/>
    <s v="The CrewÂ 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x v="23"/>
    <n v="1.85"/>
    <n v="153"/>
  </r>
  <r>
    <x v="143"/>
    <n v="394"/>
    <n v="93"/>
    <n v="0"/>
    <n v="947"/>
    <s v="Michael Fassbender"/>
    <n v="17000"/>
    <n v="18934858"/>
    <s v="Action|Thriller"/>
    <s v="Channing Tatum"/>
    <s v="HaywireÂ 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x v="27"/>
    <n v="2.35"/>
    <n v="0"/>
  </r>
  <r>
    <x v="795"/>
    <n v="80"/>
    <n v="92"/>
    <n v="114"/>
    <n v="434"/>
    <s v="Mario Van Peebles"/>
    <n v="912"/>
    <n v="20763013"/>
    <s v="Adventure|Horror|Thriller"/>
    <s v="Judith Barsi"/>
    <s v="Jaws: The RevengeÂ 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x v="63"/>
    <n v="2.35"/>
    <n v="0"/>
  </r>
  <r>
    <x v="796"/>
    <n v="45"/>
    <n v="98"/>
    <n v="4"/>
    <n v="11000"/>
    <s v="Robert De Niro"/>
    <n v="29000"/>
    <n v="12782508"/>
    <s v="Drama"/>
    <s v="Leonardo DiCaprio"/>
    <s v="Marvin's RoomÂ 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x v="9"/>
    <n v="1.85"/>
    <n v="1000"/>
  </r>
  <r>
    <x v="797"/>
    <n v="47"/>
    <n v="94"/>
    <n v="258"/>
    <n v="424"/>
    <s v="Dash Mihok"/>
    <n v="721"/>
    <n v="11508423"/>
    <s v="Biography|Comedy|Drama|Family|Sport"/>
    <s v="Tasha Smith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x v="36"/>
    <n v="2.35"/>
    <n v="376"/>
  </r>
  <r>
    <x v="413"/>
    <n v="90"/>
    <n v="102"/>
    <n v="277"/>
    <n v="57"/>
    <s v="Ian Hart"/>
    <n v="327"/>
    <n v="10660147"/>
    <s v="Drama|Romance"/>
    <s v="Stephen Rea"/>
    <s v="The End of the AffairÂ 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x v="12"/>
    <n v="1.85"/>
    <n v="0"/>
  </r>
  <r>
    <x v="485"/>
    <n v="30"/>
    <n v="98"/>
    <n v="23"/>
    <n v="982"/>
    <s v="Tia Carrere"/>
    <n v="1000"/>
    <n v="7434726"/>
    <s v="Action|Crime|Drama|Thriller|Western"/>
    <s v="Vanessa Williams"/>
    <s v="Harley Davidson and the Marlboro ManÂ 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x v="19"/>
    <n v="1.85"/>
    <n v="0"/>
  </r>
  <r>
    <x v="798"/>
    <n v="165"/>
    <n v="111"/>
    <n v="105"/>
    <n v="64"/>
    <s v="BenoÃ®t Poelvoorde"/>
    <n v="527"/>
    <n v="6109075"/>
    <s v="Biography|Drama"/>
    <s v="Alessandro Nivola"/>
    <s v="Coco Before ChanelÂ 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x v="9"/>
    <n v="2.35"/>
    <n v="0"/>
  </r>
  <r>
    <x v="464"/>
    <n v="155"/>
    <n v="100"/>
    <n v="350"/>
    <n v="30"/>
    <s v="Iben Hjejle"/>
    <n v="201"/>
    <n v="2708188"/>
    <s v="Comedy|Drama|Romance"/>
    <s v="Tom Burke"/>
    <s v="ChÃ©riÂ 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x v="4"/>
    <n v="2.35"/>
    <n v="0"/>
  </r>
  <r>
    <x v="799"/>
    <n v="118"/>
    <n v="141"/>
    <n v="300"/>
    <n v="73"/>
    <s v="Roger Lloyd Pack"/>
    <n v="805"/>
    <n v="16123851"/>
    <s v="Drama"/>
    <s v="Romola Garai"/>
    <s v="Vanity FairÂ 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x v="4"/>
    <n v="2.35"/>
    <n v="767"/>
  </r>
  <r>
    <x v="294"/>
    <n v="314"/>
    <n v="114"/>
    <n v="101"/>
    <n v="23"/>
    <s v="Kim Thomson"/>
    <n v="129"/>
    <n v="71975611"/>
    <s v="Fantasy|Horror"/>
    <s v="Drew Powell"/>
    <s v="1408Â 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x v="2"/>
    <n v="2.35"/>
    <n v="11000"/>
  </r>
  <r>
    <x v="800"/>
    <n v="103"/>
    <n v="96"/>
    <n v="0"/>
    <n v="542"/>
    <s v="Dick Van Patten"/>
    <n v="1000"/>
    <n v="38119483"/>
    <s v="Adventure|Comedy|Sci-Fi"/>
    <s v="Joan Rivers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x v="1"/>
    <n v="1.85"/>
    <n v="13000"/>
  </r>
  <r>
    <x v="801"/>
    <n v="183"/>
    <n v="111"/>
    <n v="0"/>
    <n v="234"/>
    <s v="Ryan Corr"/>
    <n v="523"/>
    <n v="4190530"/>
    <s v="Drama|War"/>
    <s v="Cem Yilmaz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x v="1"/>
    <n v="2.35"/>
    <n v="18000"/>
  </r>
  <r>
    <x v="263"/>
    <n v="77"/>
    <n v="127"/>
    <n v="109"/>
    <n v="71"/>
    <s v="Tony Goldwyn"/>
    <n v="2000"/>
    <n v="217631306"/>
    <s v="Drama|Fantasy|Romance|Thriller"/>
    <s v="Demi Moore"/>
    <s v="GhostÂ 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x v="15"/>
    <n v="1.85"/>
    <n v="0"/>
  </r>
  <r>
    <x v="291"/>
    <n v="171"/>
    <n v="107"/>
    <n v="101"/>
    <n v="743"/>
    <s v="Lin Shaye"/>
    <n v="931"/>
    <n v="176483808"/>
    <s v="Comedy|Romance"/>
    <s v="Sarah Silverman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x v="1"/>
    <n v="1.85"/>
    <n v="0"/>
  </r>
  <r>
    <x v="351"/>
    <n v="64"/>
    <n v="97"/>
    <n v="11"/>
    <n v="595"/>
    <s v="Eric Lloyd"/>
    <n v="901"/>
    <n v="144833357"/>
    <s v="Comedy|Drama|Family|Fantasy"/>
    <s v="Judge Reinhold"/>
    <s v="The Santa ClauseÂ 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x v="21"/>
    <n v="1.85"/>
    <n v="0"/>
  </r>
  <r>
    <x v="190"/>
    <n v="92"/>
    <n v="127"/>
    <n v="102"/>
    <n v="1000"/>
    <s v="Jay Hernandez"/>
    <n v="2000"/>
    <n v="75597042"/>
    <s v="Drama|Family|Sport"/>
    <s v="Dennis Quaid"/>
    <s v="The RookieÂ 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x v="15"/>
    <n v="2.35"/>
    <n v="0"/>
  </r>
  <r>
    <x v="422"/>
    <n v="112"/>
    <n v="110"/>
    <n v="99"/>
    <n v="835"/>
    <s v="Kyra Sedgwick"/>
    <n v="12000"/>
    <n v="90636983"/>
    <s v="Comedy|Family|Sport"/>
    <s v="Dwayne Johnson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x v="4"/>
    <n v="2.35"/>
    <n v="0"/>
  </r>
  <r>
    <x v="309"/>
    <n v="69"/>
    <n v="135"/>
    <n v="16000"/>
    <n v="86"/>
    <s v="Meryl Streep"/>
    <n v="16000"/>
    <n v="70960517"/>
    <s v="Drama|Romance"/>
    <s v="Clint Eastwood"/>
    <s v="The Bridges of Madison CountyÂ 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x v="6"/>
    <n v="1.85"/>
    <n v="0"/>
  </r>
  <r>
    <x v="591"/>
    <n v="75"/>
    <n v="84"/>
    <n v="42"/>
    <n v="182"/>
    <s v="Michael Papajohn"/>
    <n v="436"/>
    <n v="55762229"/>
    <s v="Comedy|Sci-Fi"/>
    <s v="Louis Lombardi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x v="30"/>
    <n v="1.85"/>
    <n v="1000"/>
  </r>
  <r>
    <x v="604"/>
    <n v="180"/>
    <n v="122"/>
    <n v="529"/>
    <n v="171"/>
    <s v="Charlotte Le Bon"/>
    <n v="820"/>
    <n v="54235441"/>
    <s v="Comedy|Drama"/>
    <s v="Manish Dayal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x v="10"/>
    <n v="2.35"/>
    <n v="55000"/>
  </r>
  <r>
    <x v="539"/>
    <n v="53"/>
    <n v="114"/>
    <n v="34"/>
    <n v="287"/>
    <s v="Jeremy Northam"/>
    <n v="649"/>
    <n v="50728000"/>
    <s v="Action|Crime|Drama|Mystery|Thriller"/>
    <s v="Ken Howard"/>
    <s v="The NetÂ 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x v="27"/>
    <n v="1.85"/>
    <n v="0"/>
  </r>
  <r>
    <x v="802"/>
    <n v="129"/>
    <n v="132"/>
    <n v="24"/>
    <n v="506"/>
    <s v="Loretta Devine"/>
    <n v="967"/>
    <n v="40270895"/>
    <s v="Drama"/>
    <s v="Dianne Wiest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x v="32"/>
    <n v="1.85"/>
    <n v="15000"/>
  </r>
  <r>
    <x v="803"/>
    <n v="61"/>
    <n v="170"/>
    <n v="25"/>
    <n v="55"/>
    <s v="Amber Rose Revah"/>
    <n v="329"/>
    <n v="59696176"/>
    <s v="Biography|Drama|History"/>
    <s v="Roma Downey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x v="23"/>
    <n v="2.35"/>
    <n v="15000"/>
  </r>
  <r>
    <x v="149"/>
    <n v="226"/>
    <n v="133"/>
    <n v="235"/>
    <n v="105"/>
    <s v="Kevin Grevioux"/>
    <n v="955"/>
    <n v="51483949"/>
    <s v="Action|Fantasy|Thriller"/>
    <s v="Sophia Myles"/>
    <s v="UnderworldÂ 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x v="15"/>
    <n v="2.35"/>
    <n v="0"/>
  </r>
  <r>
    <x v="294"/>
    <n v="116"/>
    <n v="112"/>
    <n v="101"/>
    <n v="218"/>
    <s v="RZA"/>
    <n v="896"/>
    <n v="36020063"/>
    <s v="Drama|Thriller"/>
    <s v="Denis O'Hare"/>
    <s v="DerailedÂ 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x v="13"/>
    <n v="2.35"/>
    <n v="0"/>
  </r>
  <r>
    <x v="143"/>
    <n v="248"/>
    <n v="108"/>
    <n v="0"/>
    <n v="690"/>
    <s v="Joel McHale"/>
    <n v="13000"/>
    <n v="33313582"/>
    <s v="Comedy|Crime|Drama|Thriller"/>
    <s v="Matt Damon"/>
    <s v="The Informant!Â 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x v="11"/>
    <n v="1.85"/>
    <n v="0"/>
  </r>
  <r>
    <x v="699"/>
    <n v="23"/>
    <n v="115"/>
    <n v="0"/>
    <n v="266"/>
    <s v="James Frain"/>
    <n v="12000"/>
    <n v="25842000"/>
    <s v="Biography|Drama|Romance"/>
    <s v="Anthony Hopkins"/>
    <s v="ShadowlandsÂ 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x v="37"/>
    <n v="2.35"/>
    <n v="2000"/>
  </r>
  <r>
    <x v="804"/>
    <n v="98"/>
    <n v="83"/>
    <n v="2"/>
    <n v="137"/>
    <s v="Eddie Griffin"/>
    <n v="591"/>
    <n v="22264487"/>
    <s v="Comedy"/>
    <s v="Carlos Ponce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x v="50"/>
    <n v="1.85"/>
    <n v="887"/>
  </r>
  <r>
    <x v="610"/>
    <n v="168"/>
    <n v="105"/>
    <n v="31"/>
    <n v="110"/>
    <s v="Bobby Moynihan"/>
    <n v="390"/>
    <n v="30659817"/>
    <s v="Comedy|Drama"/>
    <s v="Jack Reynor"/>
    <s v="Delivery ManÂ 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x v="21"/>
    <n v="2.35"/>
    <n v="0"/>
  </r>
  <r>
    <x v="196"/>
    <n v="97"/>
    <n v="96"/>
    <n v="221"/>
    <n v="110"/>
    <s v="Neil Diamond"/>
    <n v="240"/>
    <n v="19351569"/>
    <s v="Comedy|Crime|Romance"/>
    <s v="Amanda Detmer"/>
    <s v="Saving SilvermanÂ 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x v="18"/>
    <n v="1.85"/>
    <n v="739"/>
  </r>
  <r>
    <x v="91"/>
    <n v="88"/>
    <n v="94"/>
    <n v="42"/>
    <n v="517"/>
    <s v="Rachael Harris"/>
    <n v="975"/>
    <n v="49002815"/>
    <s v="Comedy|Family"/>
    <s v="Zachary Gordon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x v="21"/>
    <n v="2.35"/>
    <n v="0"/>
  </r>
  <r>
    <x v="415"/>
    <n v="85"/>
    <n v="142"/>
    <n v="0"/>
    <n v="854"/>
    <s v="Jennifer Esposito"/>
    <n v="978"/>
    <n v="19283782"/>
    <s v="Crime|Drama|Romance|Thriller"/>
    <s v="Mira Sorvino"/>
    <s v="Summer of SamÂ 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x v="13"/>
    <n v="1.85"/>
    <n v="0"/>
  </r>
  <r>
    <x v="574"/>
    <n v="181"/>
    <n v="104"/>
    <n v="0"/>
    <n v="898"/>
    <s v="Shannon Elizabeth"/>
    <n v="8000"/>
    <n v="30059386"/>
    <s v="Comedy"/>
    <s v="Will Ferrell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x v="7"/>
    <n v="2.35"/>
    <n v="0"/>
  </r>
  <r>
    <x v="805"/>
    <n v="95"/>
    <n v="106"/>
    <n v="12"/>
    <n v="595"/>
    <s v="Bruce Dern"/>
    <n v="962"/>
    <n v="17951431"/>
    <s v="Crime|Drama|Mystery|Thriller"/>
    <s v="Chris Noth"/>
    <s v="The Glass HouseÂ 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x v="27"/>
    <n v="2.35"/>
    <n v="804"/>
  </r>
  <r>
    <x v="572"/>
    <n v="423"/>
    <n v="106"/>
    <n v="1000"/>
    <n v="1000"/>
    <s v="Channing Tatum"/>
    <n v="19000"/>
    <n v="29997095"/>
    <s v="Comedy|Mystery"/>
    <s v="Scarlett Johansson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x v="21"/>
    <n v="1.85"/>
    <n v="23000"/>
  </r>
  <r>
    <x v="806"/>
    <n v="93"/>
    <n v="98"/>
    <n v="4"/>
    <n v="83"/>
    <s v="Paulo Costanzo"/>
    <n v="3000"/>
    <n v="14252830"/>
    <s v="Comedy|Music"/>
    <s v="Rosario Dawson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x v="42"/>
    <n v="1.85"/>
    <n v="0"/>
  </r>
  <r>
    <x v="426"/>
    <n v="203"/>
    <n v="100"/>
    <n v="39"/>
    <n v="798"/>
    <s v="James Franco"/>
    <n v="26000"/>
    <n v="19783777"/>
    <s v="Action|Crime|Drama|Thriller"/>
    <s v="Jason Statham"/>
    <s v="HomefrontÂ 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x v="11"/>
    <n v="2.35"/>
    <n v="15000"/>
  </r>
  <r>
    <x v="807"/>
    <n v="38"/>
    <n v="95"/>
    <n v="34"/>
    <n v="368"/>
    <s v="Jim Carter"/>
    <n v="554"/>
    <n v="13555988"/>
    <s v="Adventure|Comedy|Family|Fantasy"/>
    <s v="Richard E. Grant"/>
    <s v="The Little VampireÂ 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x v="20"/>
    <n v="1.85"/>
    <n v="0"/>
  </r>
  <r>
    <x v="346"/>
    <n v="183"/>
    <n v="107"/>
    <n v="737"/>
    <n v="678"/>
    <s v="Lily Tomlin"/>
    <n v="6000"/>
    <n v="12784713"/>
    <s v="Comedy"/>
    <s v="Naomi Watts"/>
    <s v="I Heart HuckabeesÂ 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x v="9"/>
    <n v="2.35"/>
    <n v="0"/>
  </r>
  <r>
    <x v="808"/>
    <n v="75"/>
    <n v="104"/>
    <n v="87"/>
    <n v="691"/>
    <s v="Rip Torn"/>
    <n v="1000"/>
    <n v="10696210"/>
    <s v="Action|Crime|Sci-Fi|Thriller"/>
    <s v="CCH Pounder"/>
    <s v="RoboCop 3Â 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x v="64"/>
    <n v="1.85"/>
    <n v="716"/>
  </r>
  <r>
    <x v="809"/>
    <n v="18"/>
    <n v="104"/>
    <n v="53"/>
    <n v="576"/>
    <s v="Udo Kier"/>
    <n v="2000"/>
    <n v="5974653"/>
    <s v="Action|Adventure|Fantasy|Sci-Fi|Thriller"/>
    <s v="Michael Biehn"/>
    <s v="Megiddo: The Omega Code 2Â 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x v="53"/>
    <n v="1.85"/>
    <n v="158"/>
  </r>
  <r>
    <x v="810"/>
    <n v="22"/>
    <n v="143"/>
    <n v="688"/>
    <n v="42"/>
    <s v="Vernon Dobtcheff"/>
    <n v="638"/>
    <n v="5000000"/>
    <s v="Comedy|Drama|Musical|Romance|War"/>
    <s v="Rock Hudson"/>
    <s v="Darling LiliÂ 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x v="4"/>
    <n v="2.35"/>
    <n v="104"/>
  </r>
  <r>
    <x v="596"/>
    <n v="41"/>
    <n v="77"/>
    <n v="37"/>
    <n v="795"/>
    <s v="Alex Rocco"/>
    <n v="3000"/>
    <n v="9694105"/>
    <s v="Comedy|Family|Romance"/>
    <s v="Brendan Fraser"/>
    <s v="Dudley Do-RightÂ 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x v="44"/>
    <n v="2.35"/>
    <n v="272"/>
  </r>
  <r>
    <x v="710"/>
    <n v="148"/>
    <n v="96"/>
    <n v="11"/>
    <n v="150"/>
    <s v="NoÃ©mie Lenoir"/>
    <n v="805"/>
    <n v="16027866"/>
    <s v="Action|Crime|Thriller"/>
    <s v="Ed Skrein"/>
    <s v="The Transporter RefueledÂ 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x v="36"/>
    <n v="2.35"/>
    <n v="0"/>
  </r>
  <r>
    <x v="124"/>
    <n v="231"/>
    <n v="145"/>
    <n v="719"/>
    <n v="104"/>
    <s v="Sebastian Koch"/>
    <n v="2000"/>
    <n v="4398392"/>
    <s v="Drama|Thriller|War"/>
    <s v="Michiel Huisman"/>
    <s v="Black BookÂ 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x v="5"/>
    <n v="2.35"/>
    <n v="0"/>
  </r>
  <r>
    <x v="811"/>
    <n v="115"/>
    <n v="116"/>
    <n v="13"/>
    <n v="140"/>
    <s v="Dany Boon"/>
    <n v="203"/>
    <n v="1050445"/>
    <s v="Drama|History|Music|Romance|War"/>
    <s v="Gary Lewis"/>
    <s v="Joyeux NoelÂ 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x v="5"/>
    <n v="2.35"/>
    <n v="11000"/>
  </r>
  <r>
    <x v="812"/>
    <n v="176"/>
    <n v="100"/>
    <n v="21"/>
    <n v="552"/>
    <s v="Tom Arnold"/>
    <n v="14000"/>
    <n v="13746550"/>
    <s v="Action|Comedy|Romance"/>
    <s v="Bradley Cooper"/>
    <s v="Hit and RunÂ 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x v="8"/>
    <n v="2.35"/>
    <n v="0"/>
  </r>
  <r>
    <x v="715"/>
    <n v="98"/>
    <n v="104"/>
    <n v="144"/>
    <n v="290"/>
    <s v="Ted Danson"/>
    <n v="939"/>
    <n v="20668843"/>
    <s v="Comedy|Crime|Thriller"/>
    <s v="Stephen Root"/>
    <s v="Mad MoneyÂ 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x v="27"/>
    <n v="2.35"/>
    <n v="687"/>
  </r>
  <r>
    <x v="813"/>
    <n v="149"/>
    <n v="92"/>
    <n v="17"/>
    <n v="231"/>
    <s v="Ben Crompton"/>
    <n v="14000"/>
    <n v="2963012"/>
    <s v="Drama|Mystery|Thriller"/>
    <s v="Colin Firth"/>
    <s v="Before I Go to SleepÂ 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x v="22"/>
    <n v="2.35"/>
    <n v="11000"/>
  </r>
  <r>
    <x v="814"/>
    <n v="138"/>
    <n v="105"/>
    <n v="43"/>
    <n v="827"/>
    <s v="Milla Jovovich"/>
    <n v="22000"/>
    <n v="1796024"/>
    <s v="Drama|Thriller"/>
    <s v="Robert De Niro"/>
    <s v="StoneÂ 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x v="28"/>
    <n v="2.35"/>
    <n v="0"/>
  </r>
  <r>
    <x v="815"/>
    <n v="78"/>
    <n v="120"/>
    <n v="2"/>
    <n v="80"/>
    <s v="Ludivine Sagnier"/>
    <n v="809"/>
    <n v="634277"/>
    <s v="Comedy|History"/>
    <s v="Romain Duris"/>
    <s v="MoliÃ¨reÂ 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x v="10"/>
    <n v="2.35"/>
    <n v="815"/>
  </r>
  <r>
    <x v="401"/>
    <n v="288"/>
    <n v="116"/>
    <n v="108"/>
    <n v="120"/>
    <s v="Sam Shepard"/>
    <n v="23000"/>
    <n v="11326836"/>
    <s v="Crime|Drama|Thriller"/>
    <s v="Christian Bale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x v="2"/>
    <n v="2.35"/>
    <n v="17000"/>
  </r>
  <r>
    <x v="126"/>
    <n v="299"/>
    <n v="119"/>
    <n v="209"/>
    <n v="521"/>
    <s v="Denis O'Hare"/>
    <n v="1000"/>
    <n v="49024969"/>
    <s v="Crime|Drama|Mystery|Thriller"/>
    <s v="Tom Wilkinson"/>
    <s v="Michael ClaytonÂ 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x v="10"/>
    <n v="2.35"/>
    <n v="0"/>
  </r>
  <r>
    <x v="220"/>
    <n v="27"/>
    <n v="101"/>
    <n v="88"/>
    <n v="812"/>
    <s v="Bradley Whitford"/>
    <n v="957"/>
    <n v="22294341"/>
    <s v="Adventure|Comedy"/>
    <s v="Wilford Brimley"/>
    <s v="My Fellow AmericansÂ 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x v="11"/>
    <n v="1.85"/>
    <n v="758"/>
  </r>
  <r>
    <x v="502"/>
    <n v="155"/>
    <n v="117"/>
    <n v="89"/>
    <n v="442"/>
    <s v="Spencer Treat Clark"/>
    <n v="12000"/>
    <n v="24362501"/>
    <s v="Crime|Drama|Thriller"/>
    <s v="Jeff Bridges"/>
    <s v="Arlington RoadÂ 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x v="12"/>
    <n v="2.35"/>
    <n v="0"/>
  </r>
  <r>
    <x v="650"/>
    <n v="275"/>
    <n v="112"/>
    <n v="11000"/>
    <n v="159"/>
    <s v="Judy Davis"/>
    <n v="385"/>
    <n v="16684352"/>
    <s v="Comedy|Romance"/>
    <s v="Ornella Muti"/>
    <s v="To Rome with LoveÂ 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x v="22"/>
    <n v="1.85"/>
    <n v="18000"/>
  </r>
  <r>
    <x v="309"/>
    <n v="43"/>
    <n v="136"/>
    <n v="16000"/>
    <n v="216"/>
    <s v="Warren Clarke"/>
    <n v="16000"/>
    <n v="46700000"/>
    <s v="Action|Adventure|Thriller"/>
    <s v="Clint Eastwood"/>
    <s v="FirefoxÂ 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x v="18"/>
    <n v="2.35"/>
    <n v="0"/>
  </r>
  <r>
    <x v="816"/>
    <n v="163"/>
    <n v="81"/>
    <n v="406"/>
    <n v="406"/>
    <s v="Eric Idle"/>
    <n v="893"/>
    <n v="52008288"/>
    <s v="Animation|Comedy|Fantasy|Musical"/>
    <s v="Minnie Driver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x v="5"/>
    <n v="1.85"/>
    <n v="0"/>
  </r>
  <r>
    <x v="180"/>
    <n v="168"/>
    <n v="87"/>
    <n v="0"/>
    <n v="548"/>
    <s v="Ewen Bremner"/>
    <n v="22000"/>
    <n v="8579684"/>
    <s v="Comedy"/>
    <s v="Peter Dinklage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x v="37"/>
    <n v="1.85"/>
    <n v="0"/>
  </r>
  <r>
    <x v="817"/>
    <n v="60"/>
    <n v="96"/>
    <n v="8"/>
    <n v="199"/>
    <s v="John Aylward"/>
    <n v="533"/>
    <n v="42660000"/>
    <s v="Action|Adventure|Comedy|Family|Fantasy|Sci-Fi"/>
    <s v="Paige Turco"/>
    <s v="Teenage Mutant Ninja Turtles IIIÂ 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x v="30"/>
    <n v="1.85"/>
    <n v="1000"/>
  </r>
  <r>
    <x v="338"/>
    <n v="85"/>
    <n v="106"/>
    <n v="48"/>
    <n v="39"/>
    <s v="D.B. Sweeney"/>
    <n v="18000"/>
    <n v="40219708"/>
    <s v="Drama|Sport"/>
    <s v="Keanu Reeves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x v="22"/>
    <n v="1.85"/>
    <n v="0"/>
  </r>
  <r>
    <x v="346"/>
    <n v="539"/>
    <n v="122"/>
    <n v="737"/>
    <n v="14000"/>
    <s v="Robert De Niro"/>
    <n v="34000"/>
    <n v="132088910"/>
    <s v="Comedy|Drama|Romance"/>
    <s v="Jennifer Lawrence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x v="5"/>
    <n v="2.35"/>
    <n v="117000"/>
  </r>
  <r>
    <x v="455"/>
    <n v="84"/>
    <n v="123"/>
    <n v="98"/>
    <n v="579"/>
    <s v="Scott Glenn"/>
    <n v="2000"/>
    <n v="36581633"/>
    <s v="Biography|Crime|Drama"/>
    <s v="Hunter Parrish"/>
    <s v="Freedom WritersÂ 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x v="6"/>
    <n v="1.85"/>
    <n v="10000"/>
  </r>
  <r>
    <x v="108"/>
    <n v="171"/>
    <n v="92"/>
    <n v="255"/>
    <n v="447"/>
    <s v="Qi Shu"/>
    <n v="26000"/>
    <n v="25296447"/>
    <s v="Action|Crime|Thriller"/>
    <s v="Jason Statham"/>
    <s v="The TransporterÂ 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x v="2"/>
    <n v="2.35"/>
    <n v="0"/>
  </r>
  <r>
    <x v="709"/>
    <n v="140"/>
    <n v="110"/>
    <n v="65"/>
    <n v="149"/>
    <s v="Neil Brown Jr."/>
    <n v="3000"/>
    <n v="24848292"/>
    <s v="Action|Drama|Sport"/>
    <s v="Djimon Hounsou"/>
    <s v="Never Back DownÂ 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x v="13"/>
    <n v="2.35"/>
    <n v="0"/>
  </r>
  <r>
    <x v="818"/>
    <n v="85"/>
    <n v="104"/>
    <n v="52"/>
    <n v="484"/>
    <s v="Rachel Blanchard"/>
    <n v="711"/>
    <n v="17757087"/>
    <s v="Horror|Sci-Fi|Thriller"/>
    <s v="Jason London"/>
    <s v="The Rage: Carrie 2Â 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x v="50"/>
    <n v="1.85"/>
    <n v="897"/>
  </r>
  <r>
    <x v="2"/>
    <n v="217"/>
    <n v="98"/>
    <n v="0"/>
    <n v="374"/>
    <s v="Jim Gaffigan"/>
    <n v="925"/>
    <n v="9430988"/>
    <s v="Comedy|Drama|Romance"/>
    <s v="Catherine O'Hara"/>
    <s v="Away We GoÂ 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x v="1"/>
    <n v="2.35"/>
    <n v="7000"/>
  </r>
  <r>
    <x v="819"/>
    <n v="131"/>
    <n v="120"/>
    <n v="0"/>
    <n v="886"/>
    <s v="Judge Reinhold"/>
    <n v="1000"/>
    <n v="16284360"/>
    <s v="Comedy|Drama"/>
    <s v="Madeline Carroll"/>
    <s v="Swing VoteÂ 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x v="8"/>
    <n v="2.35"/>
    <n v="1000"/>
  </r>
  <r>
    <x v="171"/>
    <n v="111"/>
    <n v="112"/>
    <n v="52"/>
    <n v="347"/>
    <s v="Holly Hunter"/>
    <n v="15000"/>
    <n v="6830957"/>
    <s v="Drama|Romance"/>
    <s v="Jake Gyllenhaal"/>
    <s v="Moonlight MileÂ 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x v="9"/>
    <n v="2.35"/>
    <n v="365"/>
  </r>
  <r>
    <x v="820"/>
    <n v="466"/>
    <n v="127"/>
    <n v="140"/>
    <n v="10000"/>
    <s v="Colin Firth"/>
    <n v="19000"/>
    <n v="24104113"/>
    <s v="Drama|Mystery|Thriller"/>
    <s v="Benedict Cumberbatch"/>
    <s v="Tinker Tailor Soldier SpyÂ 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x v="1"/>
    <n v="2.35"/>
    <n v="24000"/>
  </r>
  <r>
    <x v="821"/>
    <n v="16"/>
    <n v="102"/>
    <n v="18"/>
    <n v="186"/>
    <s v="Jill Hennessy"/>
    <n v="670"/>
    <n v="15593"/>
    <s v="Comedy|Drama|Romance"/>
    <s v="Elaine Hendrix"/>
    <s v="MollyÂ 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x v="27"/>
    <n v="1.85"/>
    <n v="284"/>
  </r>
  <r>
    <x v="722"/>
    <n v="276"/>
    <n v="91"/>
    <n v="0"/>
    <n v="220"/>
    <s v="Cherry Jones"/>
    <n v="34000"/>
    <n v="958319"/>
    <s v="Drama"/>
    <s v="Jennifer Lawrence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x v="9"/>
    <n v="2.35"/>
    <n v="17000"/>
  </r>
  <r>
    <x v="822"/>
    <n v="11"/>
    <n v="114"/>
    <n v="19"/>
    <n v="842"/>
    <s v="Barry Corbin"/>
    <n v="1000"/>
    <n v="69700000"/>
    <s v="Comedy|Musical"/>
    <s v="Dolly Parton"/>
    <s v="The Best Little Whorehouse in TexasÂ 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x v="27"/>
    <n v="2.35"/>
    <n v="0"/>
  </r>
  <r>
    <x v="448"/>
    <n v="196"/>
    <n v="115"/>
    <n v="0"/>
    <n v="716"/>
    <s v="Sarah Polley"/>
    <n v="1000"/>
    <n v="2840417"/>
    <s v="Horror|Sci-Fi|Thriller"/>
    <s v="Jennifer Jason Leigh"/>
    <s v="eXistenZÂ 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x v="2"/>
    <n v="1.85"/>
    <n v="6000"/>
  </r>
  <r>
    <x v="36"/>
    <n v="234"/>
    <n v="115"/>
    <n v="14000"/>
    <n v="488"/>
    <s v="Karen Allen"/>
    <n v="11000"/>
    <n v="242374454"/>
    <s v="Action|Adventure"/>
    <s v="Harrison Ford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x v="3"/>
    <n v="2.35"/>
    <n v="16000"/>
  </r>
  <r>
    <x v="120"/>
    <n v="37"/>
    <n v="120"/>
    <n v="0"/>
    <n v="1000"/>
    <s v="Kieran Culkin"/>
    <n v="3000"/>
    <n v="173585516"/>
    <s v="Adventure|Comedy|Family"/>
    <s v="Macaulay Culkin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x v="13"/>
    <n v="1.85"/>
    <n v="0"/>
  </r>
  <r>
    <x v="36"/>
    <n v="171"/>
    <n v="135"/>
    <n v="14000"/>
    <n v="252"/>
    <s v="Teri Garr"/>
    <n v="559"/>
    <n v="128300000"/>
    <s v="Drama|Sci-Fi"/>
    <s v="Bob Balaban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x v="16"/>
    <n v="2.35"/>
    <n v="0"/>
  </r>
  <r>
    <x v="823"/>
    <n v="148"/>
    <n v="90"/>
    <n v="2"/>
    <n v="807"/>
    <s v="Christina Milian"/>
    <n v="16000"/>
    <n v="20259297"/>
    <s v="Drama|Horror|Sci-Fi|Thriller"/>
    <s v="Ian Somerhalder"/>
    <s v="PulseÂ 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x v="54"/>
    <n v="2.35"/>
    <n v="0"/>
  </r>
  <r>
    <x v="156"/>
    <n v="50"/>
    <n v="100"/>
    <n v="12000"/>
    <n v="605"/>
    <s v="Judge Reinhold"/>
    <n v="936"/>
    <n v="153665036"/>
    <s v="Action|Comedy|Crime|Thriller"/>
    <s v="Dean Stockwell"/>
    <s v="Beverly Hills Cop IIÂ 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x v="21"/>
    <n v="2.35"/>
    <n v="0"/>
  </r>
  <r>
    <x v="226"/>
    <n v="121"/>
    <n v="105"/>
    <n v="163"/>
    <n v="338"/>
    <s v="Kimberly J. Brown"/>
    <n v="1000"/>
    <n v="132541238"/>
    <s v="Comedy"/>
    <s v="Angus T. Jones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x v="33"/>
    <n v="2.35"/>
    <n v="800"/>
  </r>
  <r>
    <x v="237"/>
    <n v="185"/>
    <n v="138"/>
    <n v="438"/>
    <n v="173"/>
    <s v="Scott Glenn"/>
    <n v="12000"/>
    <n v="130727000"/>
    <s v="Crime|Drama|Horror|Thriller"/>
    <s v="Anthony Hopkins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x v="34"/>
    <n v="1.85"/>
    <n v="40000"/>
  </r>
  <r>
    <x v="824"/>
    <n v="61"/>
    <n v="94"/>
    <n v="122"/>
    <n v="617"/>
    <s v="Lara Flynn Boyle"/>
    <n v="1000"/>
    <n v="121697350"/>
    <s v="Comedy|Music"/>
    <s v="Tia Carrere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x v="15"/>
    <n v="1.85"/>
    <n v="0"/>
  </r>
  <r>
    <x v="825"/>
    <n v="156"/>
    <n v="101"/>
    <n v="79"/>
    <n v="218"/>
    <s v="Steve-O"/>
    <n v="608"/>
    <n v="117224271"/>
    <s v="Action|Comedy|Documentary"/>
    <s v="Bam Margera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x v="1"/>
    <n v="1.78"/>
    <n v="0"/>
  </r>
  <r>
    <x v="826"/>
    <n v="75"/>
    <n v="131"/>
    <n v="82"/>
    <n v="85"/>
    <s v="Murray Hamilton"/>
    <n v="813"/>
    <n v="102922376"/>
    <s v="Adventure|Horror|Thriller"/>
    <s v="Roy Scheider"/>
    <s v="Jaws 2Â 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x v="20"/>
    <n v="2.35"/>
    <n v="0"/>
  </r>
  <r>
    <x v="146"/>
    <n v="100"/>
    <n v="91"/>
    <n v="67"/>
    <n v="597"/>
    <s v="Nick Zano"/>
    <n v="2000"/>
    <n v="94497271"/>
    <s v="Adventure|Comedy|Drama|Family|Romance"/>
    <s v="Jamie Lee Curtis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x v="41"/>
    <n v="2.35"/>
    <n v="0"/>
  </r>
  <r>
    <x v="31"/>
    <n v="511"/>
    <n v="112"/>
    <n v="0"/>
    <n v="697"/>
    <s v="Lili Taylor"/>
    <n v="6000"/>
    <n v="137387272"/>
    <s v="Horror|Mystery|Thriller"/>
    <s v="Mackenzie Foy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x v="6"/>
    <n v="2.35"/>
    <n v="131000"/>
  </r>
  <r>
    <x v="339"/>
    <n v="75"/>
    <n v="95"/>
    <n v="32"/>
    <n v="563"/>
    <s v="Tracy Morgan"/>
    <n v="826"/>
    <n v="82301521"/>
    <s v="Adventure|Comedy|Family|Romance"/>
    <s v="Nia Long"/>
    <s v="Are We There Yet?Â 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x v="50"/>
    <n v="1.85"/>
    <n v="773"/>
  </r>
  <r>
    <x v="698"/>
    <n v="148"/>
    <n v="100"/>
    <n v="265"/>
    <n v="265"/>
    <s v="Mark Duplass"/>
    <n v="989"/>
    <n v="84518155"/>
    <s v="Comedy"/>
    <s v="Gary Cole"/>
    <s v="TammyÂ 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x v="40"/>
    <n v="1.85"/>
    <n v="11000"/>
  </r>
  <r>
    <x v="719"/>
    <n v="204"/>
    <n v="108"/>
    <n v="0"/>
    <n v="487"/>
    <s v="Sarah Silverman"/>
    <n v="2000"/>
    <n v="81257845"/>
    <s v="Comedy|Music"/>
    <s v="Miranda Cosgrove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x v="1"/>
    <n v="1.85"/>
    <n v="0"/>
  </r>
  <r>
    <x v="206"/>
    <n v="72"/>
    <n v="101"/>
    <n v="545"/>
    <n v="545"/>
    <s v="Cary-Hiroyuki Tagawa"/>
    <n v="1000"/>
    <n v="70360285"/>
    <s v="Action|Adventure|Fantasy|Sci-Fi|Thriller"/>
    <s v="Christopher Lambert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x v="27"/>
    <n v="1.85"/>
    <n v="0"/>
  </r>
  <r>
    <x v="322"/>
    <n v="62"/>
    <n v="109"/>
    <n v="322"/>
    <n v="861"/>
    <s v="Jaime King"/>
    <n v="1000"/>
    <n v="69148997"/>
    <s v="Comedy|Crime"/>
    <s v="Busy Philipps"/>
    <s v="White ChicksÂ 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x v="28"/>
    <n v="1.85"/>
    <n v="0"/>
  </r>
  <r>
    <x v="643"/>
    <n v="549"/>
    <n v="115"/>
    <n v="729"/>
    <n v="552"/>
    <s v="Nick Krause"/>
    <n v="8000"/>
    <n v="82624961"/>
    <s v="Comedy|Drama"/>
    <s v="Shailene Woodley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x v="10"/>
    <n v="2.35"/>
    <n v="22000"/>
  </r>
  <r>
    <x v="216"/>
    <n v="106"/>
    <n v="117"/>
    <n v="99"/>
    <n v="165"/>
    <s v="Zane Holtz"/>
    <n v="596"/>
    <n v="67325559"/>
    <s v="Adventure|Comedy|Drama|Family|Mystery"/>
    <s v="Tim Blake Nelson"/>
    <s v="HolesÂ 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x v="1"/>
    <n v="1.85"/>
    <n v="0"/>
  </r>
  <r>
    <x v="507"/>
    <n v="123"/>
    <n v="107"/>
    <n v="30"/>
    <n v="318"/>
    <s v="Bobby Coleman"/>
    <n v="742"/>
    <n v="62933793"/>
    <s v="Drama|Family|Music|Romance"/>
    <s v="Kelly Preston"/>
    <s v="The Last SongÂ 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x v="27"/>
    <n v="2.35"/>
    <n v="10000"/>
  </r>
  <r>
    <x v="827"/>
    <n v="597"/>
    <n v="134"/>
    <n v="0"/>
    <n v="500"/>
    <s v="Scoot McNairy"/>
    <n v="2000"/>
    <n v="56667870"/>
    <s v="Biography|Drama|History"/>
    <s v="QuvenzhanÃ© Wallis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x v="14"/>
    <n v="2.35"/>
    <n v="83000"/>
  </r>
  <r>
    <x v="672"/>
    <n v="64"/>
    <n v="118"/>
    <n v="30"/>
    <n v="284"/>
    <s v="Nick Cannon"/>
    <n v="962"/>
    <n v="56398162"/>
    <s v="Comedy|Drama|Music|Romance"/>
    <s v="Leonard Roberts"/>
    <s v="DrumlineÂ 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x v="20"/>
    <n v="2.35"/>
    <n v="2000"/>
  </r>
  <r>
    <x v="735"/>
    <n v="40"/>
    <n v="121"/>
    <n v="0"/>
    <n v="721"/>
    <s v="Cicely Tyson"/>
    <n v="2000"/>
    <n v="60072596"/>
    <s v="Comedy|Drama|Romance"/>
    <s v="Michael Jai White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x v="45"/>
    <n v="1.85"/>
    <n v="0"/>
  </r>
  <r>
    <x v="22"/>
    <n v="111"/>
    <n v="105"/>
    <n v="13000"/>
    <n v="658"/>
    <s v="Dianne Wiest"/>
    <n v="40000"/>
    <n v="56362352"/>
    <s v="Fantasy|Romance"/>
    <s v="Johnny Depp"/>
    <s v="Edward ScissorhandsÂ 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x v="0"/>
    <n v="1.85"/>
    <n v="16000"/>
  </r>
  <r>
    <x v="828"/>
    <n v="151"/>
    <n v="110"/>
    <n v="17"/>
    <n v="418"/>
    <s v="Emilia Clarke"/>
    <n v="11000"/>
    <n v="56154094"/>
    <s v="Drama|Romance"/>
    <s v="Sam Claflin"/>
    <s v="Me Before YouÂ 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x v="32"/>
    <n v="2.35"/>
    <n v="51000"/>
  </r>
  <r>
    <x v="735"/>
    <n v="31"/>
    <n v="114"/>
    <n v="0"/>
    <n v="582"/>
    <s v="Tom Arnold"/>
    <n v="982"/>
    <n v="65623128"/>
    <s v="Comedy|Crime|Drama"/>
    <s v="John Amos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x v="30"/>
    <n v="1.85"/>
    <n v="0"/>
  </r>
  <r>
    <x v="829"/>
    <n v="99"/>
    <n v="85"/>
    <n v="64"/>
    <n v="729"/>
    <s v="Carmen Electra"/>
    <n v="3000"/>
    <n v="48546578"/>
    <s v="Comedy|Romance"/>
    <s v="Alyson Hannigan"/>
    <s v="Date MovieÂ 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x v="60"/>
    <n v="1.85"/>
    <n v="806"/>
  </r>
  <r>
    <x v="830"/>
    <n v="80"/>
    <n v="72"/>
    <n v="2"/>
    <n v="434"/>
    <s v="Rob Paulsen"/>
    <n v="1000"/>
    <n v="48423368"/>
    <s v="Adventure|Animation|Family|Fantasy"/>
    <s v="Roger Rees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x v="27"/>
    <n v="1.66"/>
    <n v="302"/>
  </r>
  <r>
    <x v="831"/>
    <n v="364"/>
    <n v="128"/>
    <n v="151"/>
    <n v="852"/>
    <s v="Tom Wilkinson"/>
    <n v="1000"/>
    <n v="52066000"/>
    <s v="Biography|Drama|History"/>
    <s v="David Oyelowo"/>
    <s v="SelmaÂ 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x v="6"/>
    <n v="2.35"/>
    <n v="22000"/>
  </r>
  <r>
    <x v="832"/>
    <n v="85"/>
    <n v="72"/>
    <n v="0"/>
    <n v="384"/>
    <s v="Phil Collins"/>
    <n v="3000"/>
    <n v="47887943"/>
    <s v="Adventure|Animation|Family|Musical"/>
    <s v="Haley Joel Osment"/>
    <s v="The Jungle Book 2Â 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x v="28"/>
    <n v="1.85"/>
    <n v="227"/>
  </r>
  <r>
    <x v="542"/>
    <n v="140"/>
    <n v="89"/>
    <n v="19"/>
    <n v="349"/>
    <s v="Skye McCole Bartusiak"/>
    <n v="526"/>
    <n v="46363118"/>
    <s v="Drama|Horror|Mystery|Thriller"/>
    <s v="Barry Watson"/>
    <s v="BoogeymanÂ 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x v="53"/>
    <n v="1.85"/>
    <n v="1000"/>
  </r>
  <r>
    <x v="833"/>
    <n v="184"/>
    <n v="96"/>
    <n v="9"/>
    <n v="107"/>
    <s v="Amber Valletta"/>
    <n v="826"/>
    <n v="47852604"/>
    <s v="Drama|Mystery|Thriller"/>
    <s v="Nia Long"/>
    <s v="PremonitionÂ 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x v="18"/>
    <n v="2.35"/>
    <n v="0"/>
  </r>
  <r>
    <x v="834"/>
    <n v="89"/>
    <n v="77"/>
    <n v="25"/>
    <n v="16"/>
    <s v="John Fiedler"/>
    <n v="304"/>
    <n v="45542421"/>
    <s v="Animation|Comedy|Drama|Family|Musical"/>
    <s v="Kath Soucie"/>
    <s v="The Tigger MovieÂ 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x v="22"/>
    <n v="1.78"/>
    <n v="347"/>
  </r>
  <r>
    <x v="621"/>
    <n v="61"/>
    <n v="111"/>
    <n v="132"/>
    <n v="455"/>
    <s v="Joseph Julian Soria"/>
    <n v="1000"/>
    <n v="42652003"/>
    <s v="Adventure|Family"/>
    <s v="Jay Hernandez"/>
    <s v="MaxÂ 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x v="2"/>
    <n v="2.35"/>
    <n v="33000"/>
  </r>
  <r>
    <x v="658"/>
    <n v="112"/>
    <n v="93"/>
    <n v="82"/>
    <n v="729"/>
    <s v="Carmen Electra"/>
    <n v="926"/>
    <n v="39737645"/>
    <s v="Adventure|Comedy"/>
    <s v="David Carradine"/>
    <s v="Epic MovieÂ 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x v="65"/>
    <n v="1.85"/>
    <n v="0"/>
  </r>
  <r>
    <x v="835"/>
    <n v="474"/>
    <n v="128"/>
    <n v="310"/>
    <n v="77"/>
    <s v="Jamey Sheridan"/>
    <n v="745"/>
    <n v="44988180"/>
    <s v="Biography|Crime|Drama|History"/>
    <s v="Billy Crudup"/>
    <s v="SpotlightÂ 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x v="14"/>
    <n v="1.85"/>
    <n v="80000"/>
  </r>
  <r>
    <x v="784"/>
    <n v="165"/>
    <n v="110"/>
    <n v="119"/>
    <n v="332"/>
    <s v="Justin Chambers"/>
    <n v="1000"/>
    <n v="39263506"/>
    <s v="Crime|Drama|Thriller"/>
    <s v="Jay Hernandez"/>
    <s v="Lakeview TerraceÂ 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x v="8"/>
    <n v="2.35"/>
    <n v="0"/>
  </r>
  <r>
    <x v="836"/>
    <n v="131"/>
    <n v="137"/>
    <n v="70"/>
    <n v="464"/>
    <s v="Sarah Roemer"/>
    <n v="4000"/>
    <n v="39143839"/>
    <s v="Horror|Thriller"/>
    <s v="Sarah Michelle Gellar"/>
    <s v="The Grudge 2Â 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x v="39"/>
    <n v="1.85"/>
    <n v="930"/>
  </r>
  <r>
    <x v="583"/>
    <n v="29"/>
    <n v="124"/>
    <n v="8"/>
    <n v="232"/>
    <s v="James Pickens Jr."/>
    <n v="508"/>
    <n v="37672350"/>
    <s v="Comedy|Drama|Romance"/>
    <s v="Richard Lawson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x v="33"/>
    <n v="1.85"/>
    <n v="0"/>
  </r>
  <r>
    <x v="418"/>
    <n v="43"/>
    <n v="93"/>
    <n v="12"/>
    <n v="636"/>
    <s v="George Carlin"/>
    <n v="18000"/>
    <n v="38037513"/>
    <s v="Adventure|Comedy|Fantasy|Music|Sci-Fi"/>
    <s v="Keanu Reeves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x v="4"/>
    <n v="1.85"/>
    <n v="0"/>
  </r>
  <r>
    <x v="262"/>
    <n v="111"/>
    <n v="115"/>
    <n v="272"/>
    <n v="1000"/>
    <s v="Tina Fey"/>
    <n v="49000"/>
    <n v="37442180"/>
    <s v="Comedy|Drama|Romance|Thriller"/>
    <s v="Robin Williams"/>
    <s v="Man of the YearÂ 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x v="4"/>
    <n v="2.35"/>
    <n v="0"/>
  </r>
  <r>
    <x v="837"/>
    <n v="333"/>
    <n v="105"/>
    <n v="210"/>
    <n v="101"/>
    <s v="Thekla Reuten"/>
    <n v="978"/>
    <n v="35596227"/>
    <s v="Crime|Drama|Thriller"/>
    <s v="Violante Placido"/>
    <s v="The AmericanÂ 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x v="22"/>
    <n v="2.35"/>
    <n v="10000"/>
  </r>
  <r>
    <x v="838"/>
    <n v="37"/>
    <n v="127"/>
    <n v="16"/>
    <n v="399"/>
    <s v="Constance Marie"/>
    <n v="565"/>
    <n v="35422828"/>
    <s v="Biography|Drama|Music"/>
    <s v="Jon Seda"/>
    <s v="SelenaÂ 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x v="9"/>
    <n v="2.35"/>
    <n v="0"/>
  </r>
  <r>
    <x v="658"/>
    <n v="122"/>
    <n v="82"/>
    <n v="82"/>
    <n v="354"/>
    <s v="Dave Foley"/>
    <n v="759"/>
    <n v="36658108"/>
    <s v="Comedy"/>
    <s v="Diedrich Bader"/>
    <s v="Vampires SuckÂ 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x v="58"/>
    <n v="1.85"/>
    <n v="16000"/>
  </r>
  <r>
    <x v="109"/>
    <n v="285"/>
    <n v="143"/>
    <n v="0"/>
    <n v="51"/>
    <s v="Harriet Walter"/>
    <n v="11000"/>
    <n v="34300771"/>
    <s v="Drama"/>
    <s v="Brad Pitt"/>
    <s v="BabelÂ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x v="6"/>
    <n v="1.85"/>
    <n v="0"/>
  </r>
  <r>
    <x v="76"/>
    <n v="156"/>
    <n v="103"/>
    <n v="189"/>
    <n v="949"/>
    <s v="Abigail Spencer"/>
    <n v="2000"/>
    <n v="34290142"/>
    <s v="Comedy|Drama"/>
    <s v="Tina Fey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x v="13"/>
    <n v="2.35"/>
    <n v="14000"/>
  </r>
  <r>
    <x v="839"/>
    <n v="293"/>
    <n v="104"/>
    <n v="53"/>
    <n v="652"/>
    <s v="Meryl Streep"/>
    <n v="22000"/>
    <n v="33422556"/>
    <s v="Drama|Mystery"/>
    <s v="Philip Seymour Hoffman"/>
    <s v="DoubtÂ 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x v="6"/>
    <n v="1.85"/>
    <n v="0"/>
  </r>
  <r>
    <x v="816"/>
    <n v="233"/>
    <n v="98"/>
    <n v="406"/>
    <n v="406"/>
    <s v="Maurice LaMarche"/>
    <n v="860"/>
    <n v="32774834"/>
    <s v="Action|Comedy"/>
    <s v="Jeremy Shada"/>
    <s v="Team America: World PoliceÂ 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x v="12"/>
    <n v="2.35"/>
    <n v="0"/>
  </r>
  <r>
    <x v="626"/>
    <n v="282"/>
    <n v="92"/>
    <n v="34"/>
    <n v="322"/>
    <s v="Keram Malicki-SÃ¡nchez"/>
    <n v="383"/>
    <n v="34334256"/>
    <s v="Horror|Thriller"/>
    <s v="Gunnar Hansen"/>
    <s v="Texas Chainsaw 3DÂ 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x v="30"/>
    <n v="2.35"/>
    <n v="16000"/>
  </r>
  <r>
    <x v="219"/>
    <n v="57"/>
    <n v="123"/>
    <n v="36"/>
    <n v="631"/>
    <s v="Holly Hunter"/>
    <n v="10000"/>
    <n v="32051917"/>
    <s v="Crime|Drama|Mystery|Thriller"/>
    <s v="William McNamara"/>
    <s v="CopycatÂ 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x v="13"/>
    <n v="2.35"/>
    <n v="0"/>
  </r>
  <r>
    <x v="711"/>
    <n v="153"/>
    <n v="88"/>
    <n v="92"/>
    <n v="636"/>
    <s v="Snoop Dogg"/>
    <n v="31000"/>
    <n v="32014289"/>
    <s v="Comedy"/>
    <s v="Marisa Saks"/>
    <s v="Scary Movie 5Â 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x v="58"/>
    <n v="1.85"/>
    <n v="13000"/>
  </r>
  <r>
    <x v="495"/>
    <n v="324"/>
    <n v="128"/>
    <n v="835"/>
    <n v="755"/>
    <s v="Denis O'Hare"/>
    <n v="11000"/>
    <n v="31838002"/>
    <s v="Biography|Drama|History"/>
    <s v="James Franco"/>
    <s v="MilkÂ 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x v="32"/>
    <n v="1.85"/>
    <n v="10000"/>
  </r>
  <r>
    <x v="51"/>
    <n v="122"/>
    <n v="107"/>
    <n v="58"/>
    <n v="47"/>
    <s v="Jan Cornet"/>
    <n v="141"/>
    <n v="36874745"/>
    <s v="Action|Adventure|Drama|Mystery"/>
    <s v="Peter Firth"/>
    <s v="RisenÂ 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x v="22"/>
    <n v="2.35"/>
    <n v="21000"/>
  </r>
  <r>
    <x v="840"/>
    <n v="156"/>
    <n v="91"/>
    <n v="17"/>
    <n v="78"/>
    <s v="Ron Eldard"/>
    <n v="534"/>
    <n v="30079316"/>
    <s v="Horror"/>
    <s v="Isaiah Washington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x v="33"/>
    <n v="1.85"/>
    <n v="0"/>
  </r>
  <r>
    <x v="841"/>
    <n v="161"/>
    <n v="90"/>
    <n v="12"/>
    <n v="587"/>
    <s v="Thomas Lennon"/>
    <n v="786"/>
    <n v="35033759"/>
    <s v="Adventure|Comedy"/>
    <s v="Patton Oswalt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x v="22"/>
    <n v="2.35"/>
    <n v="21000"/>
  </r>
  <r>
    <x v="842"/>
    <n v="69"/>
    <n v="115"/>
    <n v="39"/>
    <n v="254"/>
    <s v="Robert Wagner"/>
    <n v="13000"/>
    <n v="29753944"/>
    <s v="Crime|Drama|Mystery|Thriller"/>
    <s v="Bill Murray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x v="11"/>
    <n v="2.35"/>
    <n v="0"/>
  </r>
  <r>
    <x v="377"/>
    <n v="258"/>
    <n v="113"/>
    <n v="108"/>
    <n v="22"/>
    <s v="Jesper Christensen"/>
    <n v="1000"/>
    <n v="31146570"/>
    <s v="Drama|Thriller"/>
    <s v="Tom Wilkinson"/>
    <s v="The DebtÂ 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x v="7"/>
    <n v="2.35"/>
    <n v="0"/>
  </r>
  <r>
    <x v="464"/>
    <n v="174"/>
    <n v="113"/>
    <n v="350"/>
    <n v="619"/>
    <s v="Lili Taylor"/>
    <n v="1000"/>
    <n v="27277055"/>
    <s v="Comedy|Drama|Music|Romance"/>
    <s v="Drake Bell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x v="32"/>
    <n v="1.85"/>
    <n v="10000"/>
  </r>
  <r>
    <x v="843"/>
    <n v="141"/>
    <n v="87"/>
    <n v="2"/>
    <n v="270"/>
    <s v="Jason Beghe"/>
    <n v="741"/>
    <n v="26876529"/>
    <s v="Horror|Mystery"/>
    <s v="Johnny Lewis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x v="64"/>
    <n v="1.85"/>
    <n v="0"/>
  </r>
  <r>
    <x v="765"/>
    <n v="31"/>
    <n v="101"/>
    <n v="154"/>
    <n v="497"/>
    <s v="Beverly D'Angelo"/>
    <n v="1000"/>
    <n v="53146000"/>
    <s v="Crime|Drama|Thriller"/>
    <s v="Joe Mantegna"/>
    <s v="Eye for an EyeÂ 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x v="8"/>
    <n v="1.85"/>
    <n v="613"/>
  </r>
  <r>
    <x v="139"/>
    <n v="222"/>
    <n v="111"/>
    <n v="79"/>
    <n v="287"/>
    <s v="Saffron Burrows"/>
    <n v="26000"/>
    <n v="30028592"/>
    <s v="Crime|Drama|Romance|Thriller"/>
    <s v="Jason Statham"/>
    <s v="The Bank JobÂ 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x v="10"/>
    <n v="2.35"/>
    <n v="0"/>
  </r>
  <r>
    <x v="144"/>
    <n v="273"/>
    <n v="108"/>
    <n v="1000"/>
    <n v="1000"/>
    <s v="Kirsten Dunst"/>
    <n v="14000"/>
    <n v="34126138"/>
    <s v="Drama|Fantasy|Romance|Sci-Fi"/>
    <s v="Kate Winslet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x v="24"/>
    <n v="1.85"/>
    <n v="52000"/>
  </r>
  <r>
    <x v="422"/>
    <n v="91"/>
    <n v="105"/>
    <n v="99"/>
    <n v="518"/>
    <s v="James Wolk"/>
    <n v="2000"/>
    <n v="25677801"/>
    <s v="Comedy|Family|Romance"/>
    <s v="Jamie Lee Curtis"/>
    <s v="You AgainÂ 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x v="27"/>
    <n v="2.35"/>
    <n v="0"/>
  </r>
  <r>
    <x v="48"/>
    <n v="190"/>
    <n v="109"/>
    <n v="453"/>
    <n v="2000"/>
    <s v="Chris Evans"/>
    <n v="18000"/>
    <n v="26415649"/>
    <s v="Action|Crime|Drama|Thriller"/>
    <s v="Keanu Reeves"/>
    <s v="Street KingsÂ 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x v="2"/>
    <n v="2.35"/>
    <n v="0"/>
  </r>
  <r>
    <x v="218"/>
    <n v="427"/>
    <n v="109"/>
    <n v="1000"/>
    <n v="24"/>
    <s v="Thomas Law"/>
    <n v="177"/>
    <n v="26003149"/>
    <s v="Action|Comedy|Sci-Fi"/>
    <s v="Michael Smiley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x v="15"/>
    <n v="2.35"/>
    <n v="49000"/>
  </r>
  <r>
    <x v="844"/>
    <n v="93"/>
    <n v="99"/>
    <n v="26"/>
    <n v="650"/>
    <s v="Laura Harring"/>
    <n v="720"/>
    <n v="25584685"/>
    <s v="Comedy|Crime|Family|Mystery|Romance|Thriller"/>
    <s v="Kay Panabaker"/>
    <s v="Nancy DrewÂ 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x v="18"/>
    <n v="2.35"/>
    <n v="590"/>
  </r>
  <r>
    <x v="845"/>
    <n v="292"/>
    <n v="98"/>
    <n v="35"/>
    <n v="16"/>
    <s v="Damien Garvey"/>
    <n v="125"/>
    <n v="29975979"/>
    <s v="Action|Horror|Sci-Fi|Thriller"/>
    <s v="Jay Laga'aia"/>
    <s v="DaybreakersÂ 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x v="11"/>
    <n v="2.35"/>
    <n v="0"/>
  </r>
  <r>
    <x v="846"/>
    <n v="180"/>
    <n v="104"/>
    <n v="14"/>
    <n v="756"/>
    <s v="Kim Shaw"/>
    <n v="2000"/>
    <n v="31584722"/>
    <s v="Comedy|Romance"/>
    <s v="Mike Vogel"/>
    <s v="She's Out of My LeagueÂ 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x v="21"/>
    <n v="2.35"/>
    <n v="0"/>
  </r>
  <r>
    <x v="847"/>
    <n v="94"/>
    <n v="109"/>
    <n v="15"/>
    <n v="350"/>
    <s v="Luke Bracey"/>
    <n v="3000"/>
    <n v="23179303"/>
    <s v="Adventure|Comedy|Family|Romance"/>
    <s v="Leighton Meester"/>
    <s v="Monte CarloÂ 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x v="27"/>
    <n v="1.85"/>
    <n v="6000"/>
  </r>
  <r>
    <x v="848"/>
    <n v="112"/>
    <n v="75"/>
    <n v="19"/>
    <n v="806"/>
    <s v="Frankie Muniz"/>
    <n v="1000"/>
    <n v="23078294"/>
    <s v="Horror|Thriller"/>
    <s v="Adam Goldberg"/>
    <s v="Stay AliveÂ 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x v="36"/>
    <n v="2.35"/>
    <n v="0"/>
  </r>
  <r>
    <x v="485"/>
    <n v="20"/>
    <n v="119"/>
    <n v="23"/>
    <n v="748"/>
    <s v="Tom Selleck"/>
    <n v="25000"/>
    <n v="21413105"/>
    <s v="Action|Adventure|Drama|Romance|Western"/>
    <s v="Alan Rickman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x v="2"/>
    <n v="2.35"/>
    <n v="0"/>
  </r>
  <r>
    <x v="849"/>
    <n v="84"/>
    <n v="90"/>
    <n v="0"/>
    <n v="518"/>
    <s v="Larry Miller"/>
    <n v="681"/>
    <n v="25077977"/>
    <s v="Adventure|Animation|Comedy|Family|Romance"/>
    <s v="Kevin Sussman"/>
    <s v="Alpha and OmegaÂ 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x v="42"/>
    <n v="1.85"/>
    <n v="0"/>
  </r>
  <r>
    <x v="191"/>
    <n v="120"/>
    <n v="97"/>
    <n v="212"/>
    <n v="637"/>
    <s v="Kyle Schmid"/>
    <n v="960"/>
    <n v="23292105"/>
    <s v="Action|Fantasy|Horror|Thriller"/>
    <s v="Laura Ramsey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x v="42"/>
    <n v="2.35"/>
    <n v="3000"/>
  </r>
  <r>
    <x v="402"/>
    <n v="103"/>
    <n v="89"/>
    <n v="0"/>
    <n v="470"/>
    <s v="Leo Howard"/>
    <n v="87000"/>
    <n v="20916309"/>
    <s v="Comedy|Family|Fantasy"/>
    <s v="Jimmy Bennett"/>
    <s v="ShortsÂ 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x v="40"/>
    <n v="1.85"/>
    <n v="431"/>
  </r>
  <r>
    <x v="495"/>
    <n v="59"/>
    <n v="106"/>
    <n v="835"/>
    <n v="458"/>
    <s v="Wayne Knight"/>
    <n v="1000"/>
    <n v="21200000"/>
    <s v="Comedy|Crime|Drama"/>
    <s v="Kurtwood Smith"/>
    <s v="To Die ForÂ 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x v="2"/>
    <n v="1.85"/>
    <n v="1000"/>
  </r>
  <r>
    <x v="446"/>
    <n v="114"/>
    <n v="104"/>
    <n v="0"/>
    <n v="877"/>
    <s v="Cary-Hiroyuki Tagawa"/>
    <n v="2000"/>
    <n v="20241395"/>
    <s v="Action|Horror|Thriller"/>
    <s v="Sheryl Lee"/>
    <s v="VampiresÂ 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x v="8"/>
    <n v="2.35"/>
    <n v="0"/>
  </r>
  <r>
    <x v="850"/>
    <n v="290"/>
    <n v="108"/>
    <n v="13000"/>
    <n v="285"/>
    <s v="Vera Miles"/>
    <n v="606"/>
    <n v="32000000"/>
    <s v="Horror|Mystery|Thriller"/>
    <s v="Janet Leigh"/>
    <s v="PsychoÂ 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x v="3"/>
    <n v="1.85"/>
    <n v="18000"/>
  </r>
  <r>
    <x v="433"/>
    <n v="80"/>
    <n v="112"/>
    <n v="41"/>
    <n v="490"/>
    <s v="Taran Killam"/>
    <n v="1000"/>
    <n v="19151864"/>
    <s v="Comedy|Romance"/>
    <s v="Dane Cook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x v="18"/>
    <n v="1.85"/>
    <n v="0"/>
  </r>
  <r>
    <x v="851"/>
    <n v="98"/>
    <n v="104"/>
    <n v="19"/>
    <n v="942"/>
    <s v="Bruce Greenwood"/>
    <n v="15000"/>
    <n v="23393765"/>
    <s v="Drama|Romance"/>
    <s v="Alex Pettyfer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x v="22"/>
    <n v="2.35"/>
    <n v="0"/>
  </r>
  <r>
    <x v="277"/>
    <n v="88"/>
    <n v="113"/>
    <n v="0"/>
    <n v="949"/>
    <s v="Zachary Gordon"/>
    <n v="995"/>
    <n v="18882880"/>
    <s v="Comedy|Drama"/>
    <s v="Hector Elizondo"/>
    <s v="Georgia RuleÂ 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x v="18"/>
    <n v="2.35"/>
    <n v="681"/>
  </r>
  <r>
    <x v="852"/>
    <n v="13"/>
    <n v="98"/>
    <n v="15"/>
    <n v="281"/>
    <s v="Adam Arkin"/>
    <n v="691"/>
    <n v="8500000"/>
    <s v="Comedy"/>
    <s v="Mako"/>
    <s v="Under the RainbowÂ 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x v="28"/>
    <n v="1.78"/>
    <n v="501"/>
  </r>
  <r>
    <x v="130"/>
    <n v="60"/>
    <n v="114"/>
    <n v="160"/>
    <n v="271"/>
    <s v="Jan Hooks"/>
    <n v="1000"/>
    <n v="18252684"/>
    <s v="Comedy|Drama|Family"/>
    <s v="Oliver Platt"/>
    <s v="Simon BirchÂ 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x v="7"/>
    <n v="1.85"/>
    <n v="0"/>
  </r>
  <r>
    <x v="853"/>
    <n v="154"/>
    <n v="124"/>
    <n v="57"/>
    <n v="905"/>
    <s v="Don Cheadle"/>
    <n v="11000"/>
    <n v="19661987"/>
    <s v="Drama"/>
    <s v="Adam Sandler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x v="6"/>
    <n v="2.35"/>
    <n v="0"/>
  </r>
  <r>
    <x v="483"/>
    <n v="274"/>
    <n v="148"/>
    <n v="0"/>
    <n v="826"/>
    <s v="William Hurt"/>
    <n v="17000"/>
    <n v="18352454"/>
    <s v="Adventure|Biography|Drama"/>
    <s v="Kristen Stewart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x v="17"/>
    <n v="2.35"/>
    <n v="76000"/>
  </r>
  <r>
    <x v="223"/>
    <n v="110"/>
    <n v="108"/>
    <n v="480"/>
    <n v="579"/>
    <s v="Sarah Silverman"/>
    <n v="970"/>
    <n v="17803796"/>
    <s v="Comedy"/>
    <s v="Jon Heder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x v="18"/>
    <n v="2.35"/>
    <n v="484"/>
  </r>
  <r>
    <x v="854"/>
    <n v="173"/>
    <n v="95"/>
    <n v="83"/>
    <n v="206"/>
    <s v="Deborah Kara Unger"/>
    <n v="991"/>
    <n v="17529157"/>
    <s v="Adventure|Drama|Horror|Mystery|Thriller"/>
    <s v="Radha Mitchell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x v="39"/>
    <n v="2.35"/>
    <n v="25000"/>
  </r>
  <r>
    <x v="402"/>
    <n v="165"/>
    <n v="108"/>
    <n v="0"/>
    <n v="844"/>
    <s v="Salma Hayek"/>
    <n v="16000"/>
    <n v="25753840"/>
    <s v="Crime|Fantasy|Horror"/>
    <s v="Quentin Tarantino"/>
    <s v="From Dusk Till DawnÂ 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x v="10"/>
    <n v="1.85"/>
    <n v="12000"/>
  </r>
  <r>
    <x v="855"/>
    <n v="45"/>
    <n v="68"/>
    <n v="0"/>
    <n v="253"/>
    <s v="Brenda Blethyn"/>
    <n v="304"/>
    <n v="18081626"/>
    <s v="Animation|Family|Fantasy|Mystery"/>
    <s v="Kath Soucie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x v="21"/>
    <n v="1.85"/>
    <n v="264"/>
  </r>
  <r>
    <x v="722"/>
    <n v="45"/>
    <n v="103"/>
    <n v="0"/>
    <n v="801"/>
    <s v="Holly Hunter"/>
    <n v="21000"/>
    <n v="17518220"/>
    <s v="Comedy|Drama|Romance"/>
    <s v="Robert Downey Jr.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x v="13"/>
    <n v="1.85"/>
    <n v="0"/>
  </r>
  <r>
    <x v="856"/>
    <n v="377"/>
    <n v="99"/>
    <n v="0"/>
    <n v="59"/>
    <s v="Chi Ling Chiu"/>
    <n v="264"/>
    <n v="17104669"/>
    <s v="Action|Comedy|Crime|Fantasy"/>
    <s v="Shengyi Huang"/>
    <s v="Kung Fu HustleÂ 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x v="5"/>
    <n v="2.35"/>
    <n v="0"/>
  </r>
  <r>
    <x v="857"/>
    <n v="43"/>
    <n v="88"/>
    <n v="0"/>
    <n v="939"/>
    <s v="Alex Rocco"/>
    <n v="3000"/>
    <n v="16988996"/>
    <s v="Comedy|Family|Music|Musical"/>
    <s v="Haley Joel Osment"/>
    <s v="The Country BearsÂ 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x v="59"/>
    <n v="1.85"/>
    <n v="422"/>
  </r>
  <r>
    <x v="10"/>
    <n v="201"/>
    <n v="128"/>
    <n v="395"/>
    <n v="161"/>
    <s v="Shaun Toub"/>
    <n v="283"/>
    <n v="15797907"/>
    <s v="Drama"/>
    <s v="Mustafa Haidari"/>
    <s v="The Kite RunnerÂ 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x v="32"/>
    <n v="2.35"/>
    <n v="0"/>
  </r>
  <r>
    <x v="109"/>
    <n v="192"/>
    <n v="124"/>
    <n v="0"/>
    <n v="430"/>
    <s v="Eddie Marsan"/>
    <n v="6000"/>
    <n v="16248701"/>
    <s v="Drama"/>
    <s v="Naomi Watts"/>
    <s v="21 GramsÂ 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x v="16"/>
    <n v="1.85"/>
    <n v="0"/>
  </r>
  <r>
    <x v="858"/>
    <n v="77"/>
    <n v="84"/>
    <n v="2"/>
    <n v="472"/>
    <s v="Tom Hollander"/>
    <n v="787"/>
    <n v="15712072"/>
    <s v="Action|Crime|Drama|Thriller"/>
    <s v="Cole Hauser"/>
    <s v="PaparazziÂ 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x v="27"/>
    <n v="2.35"/>
    <n v="269"/>
  </r>
  <r>
    <x v="859"/>
    <n v="81"/>
    <n v="101"/>
    <n v="13"/>
    <n v="499"/>
    <s v="Lochlyn Munro"/>
    <n v="651"/>
    <n v="15408822"/>
    <s v="Comedy|Romance"/>
    <s v="Thomas Lennon"/>
    <s v="A Guy ThingÂ 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x v="23"/>
    <n v="1.85"/>
    <n v="401"/>
  </r>
  <r>
    <x v="860"/>
    <n v="81"/>
    <n v="98"/>
    <n v="143"/>
    <n v="153"/>
    <s v="Robert Miano"/>
    <n v="302"/>
    <n v="15464026"/>
    <s v="Comedy|Romance"/>
    <s v="Andy Dick"/>
    <s v="LoserÂ 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x v="42"/>
    <n v="1.85"/>
    <n v="1000"/>
  </r>
  <r>
    <x v="861"/>
    <n v="27"/>
    <n v="225"/>
    <n v="126"/>
    <n v="202"/>
    <s v="Carroll Baker"/>
    <n v="940"/>
    <n v="8000000"/>
    <s v="Biography|Drama|History"/>
    <s v="Martin Landau"/>
    <s v="The Greatest Story Ever ToldÂ 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x v="13"/>
    <n v="2.76"/>
    <n v="1000"/>
  </r>
  <r>
    <x v="658"/>
    <n v="111"/>
    <n v="88"/>
    <n v="82"/>
    <n v="329"/>
    <s v="Tony Cox"/>
    <n v="869"/>
    <n v="14174654"/>
    <s v="Comedy"/>
    <s v="Carmen Electra"/>
    <s v="Disaster MovieÂ 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x v="66"/>
    <n v="1.85"/>
    <n v="0"/>
  </r>
  <r>
    <x v="524"/>
    <n v="107"/>
    <n v="88"/>
    <n v="190"/>
    <n v="163"/>
    <s v="Fred Ward"/>
    <n v="137000"/>
    <n v="15988876"/>
    <s v="Action|Crime|Thriller"/>
    <s v="Andrew Fiscella"/>
    <s v="ArmoredÂ 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x v="20"/>
    <n v="2.35"/>
    <n v="0"/>
  </r>
  <r>
    <x v="219"/>
    <n v="34"/>
    <n v="94"/>
    <n v="36"/>
    <n v="507"/>
    <s v="Peter Gallagher"/>
    <n v="13000"/>
    <n v="13801755"/>
    <s v="Action|Comedy|Crime|Thriller"/>
    <s v="Bill Murray"/>
    <s v="The Man Who Knew Too LittleÂ 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x v="13"/>
    <n v="1.85"/>
    <n v="0"/>
  </r>
  <r>
    <x v="862"/>
    <n v="151"/>
    <n v="117"/>
    <n v="20"/>
    <n v="783"/>
    <s v="Ari Graynor"/>
    <n v="11000"/>
    <n v="13987482"/>
    <s v="Comedy|Romance"/>
    <s v="Chris Evans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x v="19"/>
    <n v="1.85"/>
    <n v="0"/>
  </r>
  <r>
    <x v="863"/>
    <n v="289"/>
    <n v="95"/>
    <n v="4"/>
    <n v="80"/>
    <s v="Vincent Regan"/>
    <n v="788"/>
    <n v="14291570"/>
    <s v="Action|Adventure|Sci-Fi|Thriller"/>
    <s v="Joseph Gilgun"/>
    <s v="LockoutÂ 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x v="8"/>
    <n v="2.35"/>
    <n v="10000"/>
  </r>
  <r>
    <x v="262"/>
    <n v="76"/>
    <n v="99"/>
    <n v="272"/>
    <n v="62"/>
    <s v="Ariel Gade"/>
    <n v="1000"/>
    <n v="12181484"/>
    <s v="Comedy"/>
    <s v="Amy Poehler"/>
    <s v="EnvyÂ 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x v="30"/>
    <n v="1.85"/>
    <n v="713"/>
  </r>
  <r>
    <x v="376"/>
    <n v="150"/>
    <n v="96"/>
    <n v="83"/>
    <n v="926"/>
    <s v="Clifton Collins Jr."/>
    <n v="26000"/>
    <n v="13630226"/>
    <s v="Action|Crime|Sci-Fi|Thriller"/>
    <s v="Jason Statham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x v="4"/>
    <n v="1.85"/>
    <n v="0"/>
  </r>
  <r>
    <x v="650"/>
    <n v="67"/>
    <n v="98"/>
    <n v="11000"/>
    <n v="967"/>
    <s v="Chazz Palminteri"/>
    <n v="1000"/>
    <n v="13383737"/>
    <s v="Comedy|Crime"/>
    <s v="Jim Broadbent"/>
    <s v="Bullets Over BroadwayÂ 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x v="6"/>
    <n v="1.85"/>
    <n v="979"/>
  </r>
  <r>
    <x v="864"/>
    <n v="36"/>
    <n v="123"/>
    <n v="6"/>
    <n v="85"/>
    <s v="Tiffany Dupont"/>
    <n v="541"/>
    <n v="13391174"/>
    <s v="Biography|Drama|History"/>
    <s v="James Callis"/>
    <s v="One Night with the KingÂ 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x v="22"/>
    <n v="2.35"/>
    <n v="0"/>
  </r>
  <r>
    <x v="115"/>
    <n v="149"/>
    <n v="101"/>
    <n v="176"/>
    <n v="83"/>
    <s v="Tzi Ma"/>
    <n v="3000"/>
    <n v="12987647"/>
    <s v="Drama|Mystery|Romance|Thriller|War"/>
    <s v="Brendan Fraser"/>
    <s v="The Quiet AmericanÂ 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x v="1"/>
    <n v="2.35"/>
    <n v="983"/>
  </r>
  <r>
    <x v="1"/>
    <n v="156"/>
    <n v="102"/>
    <n v="563"/>
    <n v="385"/>
    <s v="Hope Davis"/>
    <n v="12000"/>
    <n v="12469811"/>
    <s v="Comedy|Drama"/>
    <s v="Nicolas Cage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x v="13"/>
    <n v="1.85"/>
    <n v="0"/>
  </r>
  <r>
    <x v="363"/>
    <n v="64"/>
    <n v="94"/>
    <n v="394"/>
    <n v="565"/>
    <s v="Wes Studi"/>
    <n v="922"/>
    <n v="12398628"/>
    <s v="Action|Crime|Drama|Sport"/>
    <s v="Fisher Stevens"/>
    <s v="UndisputedÂ 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x v="8"/>
    <n v="2.35"/>
    <n v="977"/>
  </r>
  <r>
    <x v="368"/>
    <n v="210"/>
    <n v="102"/>
    <n v="192"/>
    <n v="31"/>
    <s v="Dequina Moore"/>
    <n v="346"/>
    <n v="13214030"/>
    <s v="Comedy|Drama|Fantasy|Romance"/>
    <s v="Aasif Mandvi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x v="9"/>
    <n v="1.85"/>
    <n v="0"/>
  </r>
  <r>
    <x v="191"/>
    <n v="113"/>
    <n v="108"/>
    <n v="212"/>
    <n v="347"/>
    <s v="Ashley Scott"/>
    <n v="969"/>
    <n v="12232937"/>
    <s v="Action|Crime|Thriller"/>
    <s v="Taylor Cole"/>
    <s v="12 RoundsÂ 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x v="23"/>
    <n v="2.35"/>
    <n v="0"/>
  </r>
  <r>
    <x v="55"/>
    <n v="390"/>
    <n v="116"/>
    <n v="198"/>
    <n v="884"/>
    <s v="Dylan Minnette"/>
    <n v="17000"/>
    <n v="12134420"/>
    <s v="Drama|Fantasy|Horror|Mystery"/>
    <s v="ChloÃ« Grace Moretz"/>
    <s v="Let Me InÂ 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x v="12"/>
    <n v="2.35"/>
    <n v="25000"/>
  </r>
  <r>
    <x v="865"/>
    <n v="5"/>
    <n v="93"/>
    <n v="18"/>
    <n v="181"/>
    <s v="Dustin Nguyen"/>
    <n v="400"/>
    <n v="11784000"/>
    <s v="Action|Comedy|Family"/>
    <s v="Victor Wong"/>
    <s v="3 Ninjas Kick BackÂ 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x v="43"/>
    <n v="1.85"/>
    <n v="444"/>
  </r>
  <r>
    <x v="144"/>
    <n v="248"/>
    <n v="102"/>
    <n v="1000"/>
    <n v="270"/>
    <s v="Mia Farrow"/>
    <n v="734"/>
    <n v="11169531"/>
    <s v="Comedy"/>
    <s v="Quinton Aaron"/>
    <s v="Be Kind RewindÂ 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x v="21"/>
    <n v="2.35"/>
    <n v="0"/>
  </r>
  <r>
    <x v="464"/>
    <n v="137"/>
    <n v="103"/>
    <n v="350"/>
    <n v="99"/>
    <s v="Christopher Guest"/>
    <n v="5000"/>
    <n v="11034436"/>
    <s v="Comedy|Drama|Music|War"/>
    <s v="Bob Hoskins"/>
    <s v="Mrs Henderson PresentsÂ 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x v="1"/>
    <n v="1.85"/>
    <n v="0"/>
  </r>
  <r>
    <x v="773"/>
    <n v="214"/>
    <n v="115"/>
    <n v="214"/>
    <n v="968"/>
    <s v="Norman Reedus"/>
    <n v="14000"/>
    <n v="12626905"/>
    <s v="Action|Crime|Drama|Thriller"/>
    <s v="Kate Winslet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x v="22"/>
    <n v="2.35"/>
    <n v="0"/>
  </r>
  <r>
    <x v="650"/>
    <n v="104"/>
    <n v="96"/>
    <n v="11000"/>
    <n v="223"/>
    <s v="Lynn Cohen"/>
    <n v="11000"/>
    <n v="10569071"/>
    <s v="Comedy"/>
    <s v="Woody Allen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x v="37"/>
    <n v="1.85"/>
    <n v="0"/>
  </r>
  <r>
    <x v="866"/>
    <n v="81"/>
    <n v="98"/>
    <n v="4"/>
    <n v="677"/>
    <s v="Oliver Platt"/>
    <n v="2000"/>
    <n v="10544143"/>
    <s v="Comedy|Romance"/>
    <s v="Matthew Perry"/>
    <s v="Three to TangoÂ 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x v="8"/>
    <n v="1.37"/>
    <n v="311"/>
  </r>
  <r>
    <x v="752"/>
    <n v="175"/>
    <n v="101"/>
    <n v="53"/>
    <n v="580"/>
    <s v="Omar Sy"/>
    <n v="14000"/>
    <n v="13650738"/>
    <s v="Comedy|Drama"/>
    <s v="Bradley Cooper"/>
    <s v="BurntÂ 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x v="13"/>
    <n v="2.35"/>
    <n v="25000"/>
  </r>
  <r>
    <x v="413"/>
    <n v="20"/>
    <n v="106"/>
    <n v="277"/>
    <n v="383"/>
    <s v="Demi Moore"/>
    <n v="22000"/>
    <n v="10555348"/>
    <s v="Comedy|Crime"/>
    <s v="Robert De Niro"/>
    <s v="We're No AngelsÂ 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x v="19"/>
    <n v="2.35"/>
    <n v="855"/>
  </r>
  <r>
    <x v="650"/>
    <n v="69"/>
    <n v="101"/>
    <n v="11000"/>
    <n v="2"/>
    <s v="Gaby Hoffmann"/>
    <n v="1000"/>
    <n v="9714482"/>
    <s v="Comedy|Musical|Romance"/>
    <s v="Natasha Lyonne"/>
    <s v="Everyone Says I Love YouÂ 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x v="2"/>
    <n v="1.85"/>
    <n v="0"/>
  </r>
  <r>
    <x v="31"/>
    <n v="166"/>
    <n v="111"/>
    <n v="0"/>
    <n v="725"/>
    <s v="Kelly Preston"/>
    <n v="856"/>
    <n v="9525276"/>
    <s v="Action|Crime|Thriller"/>
    <s v="Aisha Tyler"/>
    <s v="Death SentenceÂ 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x v="2"/>
    <n v="2.35"/>
    <n v="0"/>
  </r>
  <r>
    <x v="571"/>
    <n v="160"/>
    <n v="99"/>
    <n v="52"/>
    <n v="148"/>
    <s v="James Frain"/>
    <n v="22000"/>
    <n v="8855646"/>
    <s v="Adventure|Drama"/>
    <s v="Robert De Niro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x v="12"/>
    <n v="2.35"/>
    <n v="10000"/>
  </r>
  <r>
    <x v="867"/>
    <n v="32"/>
    <n v="88"/>
    <n v="84"/>
    <n v="177"/>
    <s v="Vanessa Angel"/>
    <n v="650"/>
    <n v="9109322"/>
    <s v="Comedy|Family|Sci-Fi"/>
    <s v="Scott Baio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x v="66"/>
    <n v="2.35"/>
    <n v="0"/>
  </r>
  <r>
    <x v="230"/>
    <n v="72"/>
    <n v="83"/>
    <n v="10"/>
    <n v="69"/>
    <s v="Susie Essman"/>
    <n v="688"/>
    <n v="8326035"/>
    <s v="Action|Comedy|Crime"/>
    <s v="Miguel Ferrer"/>
    <s v="The ManÂ 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x v="33"/>
    <n v="1.85"/>
    <n v="676"/>
  </r>
  <r>
    <x v="230"/>
    <n v="53"/>
    <n v="91"/>
    <n v="10"/>
    <n v="436"/>
    <s v="Will Patton"/>
    <n v="716"/>
    <n v="8104069"/>
    <s v="Action|Comedy|Crime"/>
    <s v="Callum Rennie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x v="55"/>
    <n v="1.85"/>
    <n v="233"/>
  </r>
  <r>
    <x v="305"/>
    <n v="76"/>
    <n v="108"/>
    <n v="54"/>
    <n v="463"/>
    <s v="Nia Vardalos"/>
    <n v="786"/>
    <n v="8054280"/>
    <s v="Comedy|Crime|Music"/>
    <s v="Debbie Reynolds"/>
    <s v="Connie and CarlaÂ 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x v="22"/>
    <n v="1.85"/>
    <n v="924"/>
  </r>
  <r>
    <x v="568"/>
    <n v="401"/>
    <n v="148"/>
    <n v="0"/>
    <n v="175"/>
    <s v="Katherine Waterston"/>
    <n v="204"/>
    <n v="8093318"/>
    <s v="Comedy|Crime|Drama|Mystery|Romance"/>
    <s v="Martin Dew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x v="9"/>
    <n v="1.85"/>
    <n v="18000"/>
  </r>
  <r>
    <x v="868"/>
    <n v="31"/>
    <n v="77"/>
    <n v="3"/>
    <n v="593"/>
    <s v="Kylie Minogue"/>
    <n v="787"/>
    <n v="7382993"/>
    <s v="Adventure|Animation|Comedy|Family|Fantasy"/>
    <s v="Jimmy Fallon"/>
    <s v="DoogalÂ 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x v="63"/>
    <n v="1.85"/>
    <n v="346"/>
  </r>
  <r>
    <x v="869"/>
    <n v="65"/>
    <n v="110"/>
    <n v="9"/>
    <n v="826"/>
    <s v="Caity Lotz"/>
    <n v="997"/>
    <n v="8888355"/>
    <s v="Drama|Music"/>
    <s v="Chris Brown"/>
    <s v="Battle of the YearÂ 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x v="39"/>
    <n v="1.85"/>
    <n v="0"/>
  </r>
  <r>
    <x v="466"/>
    <n v="45"/>
    <n v="83"/>
    <n v="119"/>
    <n v="633"/>
    <s v="Geoffrey Arend"/>
    <n v="885"/>
    <n v="7001720"/>
    <s v="Comedy|Fantasy"/>
    <s v="Chriss Anglin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x v="43"/>
    <n v="2.35"/>
    <n v="797"/>
  </r>
  <r>
    <x v="402"/>
    <n v="260"/>
    <n v="107"/>
    <n v="0"/>
    <n v="99"/>
    <s v="DemiÃ¡n Bichir"/>
    <n v="2000"/>
    <n v="7268659"/>
    <s v="Action|Comedy|Crime|Thriller"/>
    <s v="Alexa PenaVega"/>
    <s v="Machete KillsÂ 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x v="23"/>
    <n v="1.85"/>
    <n v="48000"/>
  </r>
  <r>
    <x v="870"/>
    <n v="129"/>
    <n v="100"/>
    <n v="17"/>
    <n v="86"/>
    <s v="Ty Olsson"/>
    <n v="669"/>
    <n v="6852144"/>
    <s v="Drama|Horror|Sci-Fi|Thriller"/>
    <s v="Laura Harring"/>
    <s v="WillardÂ 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x v="4"/>
    <n v="2.35"/>
    <n v="0"/>
  </r>
  <r>
    <x v="742"/>
    <n v="58"/>
    <n v="87"/>
    <n v="29"/>
    <n v="522"/>
    <s v="Ashley Scott"/>
    <n v="1000"/>
    <n v="6563357"/>
    <s v="Adventure|Comedy"/>
    <s v="Kevin Alejandro"/>
    <s v="Strange WildernessÂ 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x v="42"/>
    <n v="2.35"/>
    <n v="847"/>
  </r>
  <r>
    <x v="871"/>
    <n v="103"/>
    <n v="154"/>
    <n v="608"/>
    <n v="149"/>
    <s v="Dexter Fletcher"/>
    <n v="1000"/>
    <n v="6201757"/>
    <s v="Biography|Comedy|Drama|History|Music|Musical"/>
    <s v="Jim Broadbent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x v="37"/>
    <n v="1.66"/>
    <n v="608"/>
  </r>
  <r>
    <x v="448"/>
    <n v="345"/>
    <n v="99"/>
    <n v="0"/>
    <n v="691"/>
    <s v="Viggo Mortensen"/>
    <n v="13000"/>
    <n v="5702083"/>
    <s v="Biography|Drama|Thriller"/>
    <s v="Michael Fassbender"/>
    <s v="A Dangerous MethodÂ 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x v="11"/>
    <n v="1.85"/>
    <n v="36000"/>
  </r>
  <r>
    <x v="719"/>
    <n v="232"/>
    <n v="100"/>
    <n v="0"/>
    <n v="407"/>
    <s v="Keanu Reeves"/>
    <n v="21000"/>
    <n v="5480996"/>
    <s v="Animation|Drama|Mystery|Sci-Fi|Thriller"/>
    <s v="Robert Downey Jr."/>
    <s v="A Scanner DarklyÂ 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x v="1"/>
    <n v="1.85"/>
    <n v="0"/>
  </r>
  <r>
    <x v="73"/>
    <n v="116"/>
    <n v="116"/>
    <n v="150"/>
    <n v="956"/>
    <s v="Abigail Spencer"/>
    <n v="18000"/>
    <n v="6002756"/>
    <s v="Biography|Drama|Sport"/>
    <s v="Gerard Butler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x v="12"/>
    <n v="1.85"/>
    <n v="13000"/>
  </r>
  <r>
    <x v="369"/>
    <n v="148"/>
    <n v="94"/>
    <n v="892"/>
    <n v="81"/>
    <s v="Darren Shahlavi"/>
    <n v="310"/>
    <n v="5132655"/>
    <s v="Horror|Sci-Fi"/>
    <s v="Catherine Lough Haggquist"/>
    <s v="Alone in the DarkÂ 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x v="65"/>
    <n v="2.35"/>
    <n v="1000"/>
  </r>
  <r>
    <x v="716"/>
    <n v="79"/>
    <n v="111"/>
    <n v="650"/>
    <n v="181"/>
    <s v="Charlie Saxton"/>
    <n v="690"/>
    <n v="5205343"/>
    <s v="Comedy|Drama|Family|Music|Romance"/>
    <s v="Scott Porter"/>
    <s v="BandslamÂ 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x v="21"/>
    <n v="2.35"/>
    <n v="1000"/>
  </r>
  <r>
    <x v="872"/>
    <n v="167"/>
    <n v="100"/>
    <n v="143"/>
    <n v="430"/>
    <s v="Anne Heche"/>
    <n v="829"/>
    <n v="5005883"/>
    <s v="Drama|Mystery|Romance|Thriller"/>
    <s v="Cameron Bright"/>
    <s v="BirthÂ 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x v="8"/>
    <n v="1.85"/>
    <n v="0"/>
  </r>
  <r>
    <x v="873"/>
    <n v="350"/>
    <n v="125"/>
    <n v="78"/>
    <n v="745"/>
    <s v="Ashley Williams"/>
    <n v="1000"/>
    <n v="5749134"/>
    <s v="Action|Crime|Drama|Thriller"/>
    <s v="David Oyelowo"/>
    <s v="A Most Violent YearÂ 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x v="15"/>
    <n v="2.35"/>
    <n v="0"/>
  </r>
  <r>
    <x v="874"/>
    <n v="99"/>
    <n v="119"/>
    <n v="18"/>
    <n v="9"/>
    <s v="Bill Lake"/>
    <n v="20"/>
    <n v="4234040"/>
    <s v="Biography|Drama"/>
    <s v="Dylan Authors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x v="15"/>
    <n v="2.35"/>
    <n v="0"/>
  </r>
  <r>
    <x v="875"/>
    <n v="231"/>
    <n v="135"/>
    <n v="162"/>
    <n v="228"/>
    <s v="Heath Ledger"/>
    <n v="23000"/>
    <n v="4001121"/>
    <s v="Biography|Drama|Music"/>
    <s v="Christian Bale"/>
    <s v="I'm Not There.Â 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x v="15"/>
    <n v="2.35"/>
    <n v="0"/>
  </r>
  <r>
    <x v="876"/>
    <n v="119"/>
    <n v="93"/>
    <n v="19"/>
    <n v="619"/>
    <s v="Bruce Willis"/>
    <n v="15000"/>
    <n v="3749061"/>
    <s v="Action|Thriller"/>
    <s v="Henry Cavill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x v="40"/>
    <n v="2.35"/>
    <n v="0"/>
  </r>
  <r>
    <x v="645"/>
    <n v="182"/>
    <n v="114"/>
    <n v="0"/>
    <n v="446"/>
    <s v="Maximilian Schell"/>
    <n v="975"/>
    <n v="3519627"/>
    <s v="Adventure|Comedy|Drama|Romance"/>
    <s v="Zachary Gordon"/>
    <s v="The Brothers BloomÂ 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x v="7"/>
    <n v="2.35"/>
    <n v="0"/>
  </r>
  <r>
    <x v="877"/>
    <n v="245"/>
    <n v="124"/>
    <n v="0"/>
    <n v="631"/>
    <s v="Jennifer Jason Leigh"/>
    <n v="22000"/>
    <n v="3081925"/>
    <s v="Comedy|Drama|Romance"/>
    <s v="Philip Seymour Hoffman"/>
    <s v="Synecdoche, New YorkÂ 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x v="6"/>
    <n v="2.35"/>
    <n v="13000"/>
  </r>
  <r>
    <x v="612"/>
    <n v="174"/>
    <n v="134"/>
    <n v="6000"/>
    <n v="745"/>
    <s v="Jada Pinkett Smith"/>
    <n v="893"/>
    <n v="2298191"/>
    <s v="Adventure|Animation|Fantasy"/>
    <s v="Minnie Driver"/>
    <s v="Princess MononokeÂ 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x v="26"/>
    <n v="1.85"/>
    <n v="11000"/>
  </r>
  <r>
    <x v="878"/>
    <n v="69"/>
    <n v="114"/>
    <n v="22"/>
    <n v="413"/>
    <s v="Peter Coyote"/>
    <n v="572"/>
    <n v="2353728"/>
    <s v="Comedy|Drama|Mystery|Romance|Thriller|War"/>
    <s v="Isabelle Adjani"/>
    <s v="Bon voyageÂ 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x v="7"/>
    <n v="2.35"/>
    <n v="235"/>
  </r>
  <r>
    <x v="879"/>
    <n v="26"/>
    <n v="124"/>
    <n v="42"/>
    <n v="161"/>
    <s v="Randy Jones"/>
    <n v="801"/>
    <n v="2000000"/>
    <s v="Biography|Comedy|Musical"/>
    <s v="Steve Guttenberg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x v="55"/>
    <n v="2.35"/>
    <n v="1000"/>
  </r>
  <r>
    <x v="773"/>
    <n v="168"/>
    <n v="104"/>
    <n v="214"/>
    <n v="430"/>
    <s v="Noah Taylor"/>
    <n v="1000"/>
    <n v="1900725"/>
    <s v="Crime|Drama|Western"/>
    <s v="Ray Winstone"/>
    <s v="The PropositionÂ 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x v="37"/>
    <n v="2.35"/>
    <n v="0"/>
  </r>
  <r>
    <x v="880"/>
    <n v="27"/>
    <n v="118"/>
    <n v="14"/>
    <n v="400"/>
    <s v="Finn Wittrock"/>
    <n v="2000"/>
    <n v="2246000"/>
    <s v="Biography|Drama|Sport"/>
    <s v="Donny Boaz"/>
    <s v="CourageÂ 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x v="15"/>
    <n v="2.35"/>
    <n v="0"/>
  </r>
  <r>
    <x v="771"/>
    <n v="28"/>
    <n v="80"/>
    <n v="121"/>
    <n v="587"/>
    <s v="Jane Krakowski"/>
    <n v="836"/>
    <n v="1646664"/>
    <s v="Comedy|Music"/>
    <s v="Damon Wayans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x v="63"/>
    <n v="1.85"/>
    <n v="241"/>
  </r>
  <r>
    <x v="674"/>
    <n v="146"/>
    <n v="107"/>
    <n v="110"/>
    <n v="722"/>
    <s v="Emily Watson"/>
    <n v="23000"/>
    <n v="1190018"/>
    <s v="Action|Drama|Sci-Fi|Thriller"/>
    <s v="Christian Bale"/>
    <s v="EquilibriumÂ 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x v="6"/>
    <n v="2.35"/>
    <n v="20000"/>
  </r>
  <r>
    <x v="142"/>
    <n v="67"/>
    <n v="125"/>
    <n v="55"/>
    <n v="2"/>
    <s v="Guang Li"/>
    <n v="991"/>
    <n v="1027749"/>
    <s v="Drama|War"/>
    <s v="Radha Mitchell"/>
    <s v="The Children of Huang ShiÂ 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x v="1"/>
    <n v="2.35"/>
    <n v="1000"/>
  </r>
  <r>
    <x v="705"/>
    <n v="93"/>
    <n v="115"/>
    <n v="115"/>
    <n v="977"/>
    <s v="Ellen Burstyn"/>
    <n v="9000"/>
    <n v="882710"/>
    <s v="Crime|Drama|Romance|Thriller"/>
    <s v="Charlize Theron"/>
    <s v="The YardsÂ 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x v="21"/>
    <n v="2.35"/>
    <n v="401"/>
  </r>
  <r>
    <x v="308"/>
    <n v="131"/>
    <n v="122"/>
    <n v="11000"/>
    <n v="188"/>
    <s v="Angelina Jolie Pitt"/>
    <n v="11000"/>
    <n v="531009"/>
    <s v="Drama|Romance"/>
    <s v="Brad Pitt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x v="42"/>
    <n v="2.35"/>
    <n v="0"/>
  </r>
  <r>
    <x v="881"/>
    <n v="105"/>
    <n v="103"/>
    <n v="78"/>
    <n v="101"/>
    <s v="Robin Atkin Downes"/>
    <n v="488"/>
    <n v="410388"/>
    <s v="Action|Adventure|Animation|Family|Sci-Fi|Thriller"/>
    <s v="William Hootkins"/>
    <s v="SteamboyÂ 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x v="7"/>
    <n v="1.85"/>
    <n v="973"/>
  </r>
  <r>
    <x v="882"/>
    <n v="21"/>
    <n v="101"/>
    <n v="25"/>
    <n v="407"/>
    <s v="Costas Mandylor"/>
    <n v="18000"/>
    <n v="375474"/>
    <s v="Drama|History|Sport"/>
    <s v="Gerard Butler"/>
    <s v="The Game of Their LivesÂ 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x v="4"/>
    <n v="2.35"/>
    <n v="445"/>
  </r>
  <r>
    <x v="51"/>
    <n v="9"/>
    <n v="107"/>
    <n v="58"/>
    <n v="324"/>
    <s v="Jason Scott Lee"/>
    <n v="699"/>
    <n v="305070"/>
    <s v="Action|Adventure|Drama|History|Romance"/>
    <s v="Esai Morales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x v="21"/>
    <n v="2.35"/>
    <n v="399"/>
  </r>
  <r>
    <x v="584"/>
    <n v="138"/>
    <n v="107"/>
    <n v="14"/>
    <n v="311"/>
    <s v="Laura Spencer"/>
    <n v="403"/>
    <n v="1183354"/>
    <s v="Action|Comedy|Crime|Fantasy|Horror|Mystery|Sci-Fi|Thriller"/>
    <s v="Marco St. John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x v="36"/>
    <n v="2.35"/>
    <n v="0"/>
  </r>
  <r>
    <x v="883"/>
    <n v="42"/>
    <n v="100"/>
    <n v="3"/>
    <n v="442"/>
    <s v="Richard Schiff"/>
    <n v="14000"/>
    <n v="121972"/>
    <s v="Crime|Drama|Mystery"/>
    <s v="Al Pacino"/>
    <s v="People I KnowÂ 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x v="33"/>
    <n v="1.85"/>
    <n v="217"/>
  </r>
  <r>
    <x v="479"/>
    <n v="92"/>
    <n v="110"/>
    <n v="278"/>
    <n v="181"/>
    <s v="Reeve Carney"/>
    <n v="3000"/>
    <n v="263365"/>
    <s v="Comedy|Drama|Fantasy|Romance"/>
    <s v="Djimon Hounsou"/>
    <s v="The TempestÂ 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x v="28"/>
    <n v="2.35"/>
    <n v="0"/>
  </r>
  <r>
    <x v="814"/>
    <n v="143"/>
    <n v="125"/>
    <n v="43"/>
    <n v="7"/>
    <s v="Sally Hawkins"/>
    <n v="2000"/>
    <n v="8047690"/>
    <s v="Drama|Romance"/>
    <s v="Toby Jones"/>
    <s v="The Painted VeilÂ 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x v="6"/>
    <n v="2.35"/>
    <n v="0"/>
  </r>
  <r>
    <x v="807"/>
    <n v="160"/>
    <n v="184"/>
    <n v="34"/>
    <n v="155"/>
    <s v="Alexandra Maria Lara"/>
    <n v="486"/>
    <n v="476270"/>
    <s v="Action|Biography|Crime|Drama"/>
    <s v="Moritz Bleibtreu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x v="37"/>
    <n v="1.85"/>
    <n v="0"/>
  </r>
  <r>
    <x v="245"/>
    <n v="92"/>
    <n v="236"/>
    <n v="0"/>
    <n v="232"/>
    <s v="Michael Spears"/>
    <n v="933"/>
    <n v="184208848"/>
    <s v="Adventure|Drama|Western"/>
    <s v="Mary McDonnell"/>
    <s v="Dances with WolvesÂ 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x v="25"/>
    <n v="2.35"/>
    <n v="0"/>
  </r>
  <r>
    <x v="531"/>
    <n v="286"/>
    <n v="97"/>
    <n v="52"/>
    <n v="384"/>
    <s v="John Michael Higgins"/>
    <n v="3000"/>
    <n v="100292856"/>
    <s v="Comedy"/>
    <s v="Justin Timberlake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x v="20"/>
    <n v="1.85"/>
    <n v="16000"/>
  </r>
  <r>
    <x v="358"/>
    <n v="43"/>
    <n v="113"/>
    <n v="17"/>
    <n v="551"/>
    <s v="Michael O'Neill"/>
    <n v="14000"/>
    <n v="58571513"/>
    <s v="Crime|Drama|Mystery|Thriller"/>
    <s v="Al Pacino"/>
    <s v="Sea of LoveÂ 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x v="2"/>
    <n v="1.85"/>
    <n v="0"/>
  </r>
  <r>
    <x v="884"/>
    <n v="69"/>
    <n v="95"/>
    <n v="15"/>
    <n v="528"/>
    <s v="Lin Shaye"/>
    <n v="1000"/>
    <n v="51431160"/>
    <s v="Comedy|Family|Romance"/>
    <s v="Dan Byrd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x v="18"/>
    <n v="1.85"/>
    <n v="0"/>
  </r>
  <r>
    <x v="517"/>
    <n v="242"/>
    <n v="103"/>
    <n v="0"/>
    <n v="157"/>
    <s v="W. Earl Brown"/>
    <n v="611"/>
    <n v="103001286"/>
    <s v="Horror|Mystery"/>
    <s v="David Arquette"/>
    <s v="ScreamÂ 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x v="12"/>
    <n v="2.35"/>
    <n v="11000"/>
  </r>
  <r>
    <x v="840"/>
    <n v="149"/>
    <n v="91"/>
    <n v="17"/>
    <n v="670"/>
    <s v="Embeth Davidtz"/>
    <n v="1000"/>
    <n v="41867960"/>
    <s v="Horror"/>
    <s v="Shannon Elizabeth"/>
    <s v="Thir13en GhostsÂ 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x v="33"/>
    <n v="1.33"/>
    <n v="0"/>
  </r>
  <r>
    <x v="41"/>
    <n v="198"/>
    <n v="116"/>
    <n v="0"/>
    <n v="459"/>
    <s v="Thomas F. Wilson"/>
    <n v="1000"/>
    <n v="210609762"/>
    <s v="Adventure|Comedy|Sci-Fi"/>
    <s v="Lea Thompson"/>
    <s v="Back to the FutureÂ 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x v="3"/>
    <n v="1.18"/>
    <n v="39000"/>
  </r>
  <r>
    <x v="548"/>
    <n v="147"/>
    <n v="93"/>
    <n v="37"/>
    <n v="545"/>
    <s v="Peter Gallagher"/>
    <n v="885"/>
    <n v="40846082"/>
    <s v="Horror|Mystery|Thriller"/>
    <s v="Jeffrey Combs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x v="23"/>
    <n v="1.37"/>
    <n v="0"/>
  </r>
  <r>
    <x v="735"/>
    <n v="36"/>
    <n v="113"/>
    <n v="0"/>
    <n v="256"/>
    <s v="Mary J. Blige"/>
    <n v="607"/>
    <n v="51697449"/>
    <s v="Comedy|Drama"/>
    <s v="Eric Mendenhall"/>
    <s v="I Can Do Bad All by MyselfÂ 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x v="53"/>
    <n v="1.85"/>
    <n v="1000"/>
  </r>
  <r>
    <x v="326"/>
    <n v="181"/>
    <n v="101"/>
    <n v="8"/>
    <n v="110"/>
    <s v="Scott Elrod"/>
    <n v="544"/>
    <n v="27758465"/>
    <s v="Comedy|Drama|Romance"/>
    <s v="Caroline Dhavernas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x v="8"/>
    <n v="2.35"/>
    <n v="0"/>
  </r>
  <r>
    <x v="76"/>
    <n v="97"/>
    <n v="95"/>
    <n v="189"/>
    <n v="306"/>
    <s v="David Agranov"/>
    <n v="500"/>
    <n v="56127162"/>
    <s v="Comedy|Romance"/>
    <s v="Taran Killam"/>
    <s v="Just MarriedÂ 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x v="28"/>
    <n v="1.85"/>
    <n v="0"/>
  </r>
  <r>
    <x v="94"/>
    <n v="167"/>
    <n v="109"/>
    <n v="93"/>
    <n v="521"/>
    <s v="Dominic Cooper"/>
    <n v="31000"/>
    <n v="1357042"/>
    <s v="Biography|Drama|Thriller"/>
    <s v="Mem Ferda"/>
    <s v="The Devil's DoubleÂ 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x v="1"/>
    <n v="2.35"/>
    <n v="14000"/>
  </r>
  <r>
    <x v="885"/>
    <n v="47"/>
    <n v="85"/>
    <n v="2"/>
    <n v="402"/>
    <s v="Colm Feore"/>
    <n v="1000"/>
    <n v="15911333"/>
    <s v="Adventure|Comedy|Drama|Family|Fantasy"/>
    <s v="Mara Wilson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x v="57"/>
    <n v="1.85"/>
    <n v="663"/>
  </r>
  <r>
    <x v="104"/>
    <n v="308"/>
    <n v="101"/>
    <n v="42"/>
    <n v="219"/>
    <s v="Glenn Morshower"/>
    <n v="991"/>
    <n v="39103378"/>
    <s v="Horror|Thriller"/>
    <s v="Radha Mitchell"/>
    <s v="The CraziesÂ 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x v="11"/>
    <n v="2.35"/>
    <n v="0"/>
  </r>
  <r>
    <x v="612"/>
    <n v="246"/>
    <n v="125"/>
    <n v="6000"/>
    <n v="7"/>
    <s v="RyÃ»nosuke Kamiki"/>
    <n v="17"/>
    <n v="10049886"/>
    <s v="Adventure|Animation|Family|Fantasy"/>
    <s v="Bunta Sugawara"/>
    <s v="Spirited AwayÂ 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x v="34"/>
    <n v="1.85"/>
    <n v="28000"/>
  </r>
  <r>
    <x v="139"/>
    <n v="29"/>
    <n v="132"/>
    <n v="79"/>
    <n v="1000"/>
    <s v="Anthony Hopkins"/>
    <n v="14000"/>
    <n v="8600000"/>
    <s v="Action|Adventure|Drama|History|Romance"/>
    <s v="Liam Neeson"/>
    <s v="The BountyÂ 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x v="15"/>
    <n v="2.35"/>
    <n v="1000"/>
  </r>
  <r>
    <x v="886"/>
    <n v="252"/>
    <n v="131"/>
    <n v="33"/>
    <n v="326"/>
    <s v="Sophie NÃ©lisse"/>
    <n v="876"/>
    <n v="21483154"/>
    <s v="Drama|War"/>
    <s v="Emily Watson"/>
    <s v="The Book ThiefÂ 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x v="32"/>
    <n v="2.35"/>
    <n v="53000"/>
  </r>
  <r>
    <x v="375"/>
    <n v="102"/>
    <n v="129"/>
    <n v="51"/>
    <n v="630"/>
    <s v="Michael Cudlitz"/>
    <n v="948"/>
    <n v="8396942"/>
    <s v="Adventure|Comedy|Romance"/>
    <s v="Katrina Bowden"/>
    <s v="Sex DriveÂ 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x v="11"/>
    <n v="1.85"/>
    <n v="0"/>
  </r>
  <r>
    <x v="887"/>
    <n v="134"/>
    <n v="100"/>
    <n v="14"/>
    <n v="356"/>
    <s v="Kaitlin Olson"/>
    <n v="3000"/>
    <n v="12561"/>
    <s v="Comedy|Romance"/>
    <s v="Adam Scott"/>
    <s v="Leap YearÂ 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x v="21"/>
    <n v="2.35"/>
    <n v="13000"/>
  </r>
  <r>
    <x v="888"/>
    <n v="136"/>
    <n v="97"/>
    <n v="31"/>
    <n v="562"/>
    <s v="Michael Biehn"/>
    <n v="2000"/>
    <n v="6923891"/>
    <s v="Comedy|Drama|Romance"/>
    <s v="Topher Grace"/>
    <s v="Take Me Home TonightÂ 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x v="22"/>
    <n v="2.35"/>
    <n v="0"/>
  </r>
  <r>
    <x v="889"/>
    <n v="10"/>
    <n v="92"/>
    <n v="22"/>
    <n v="0"/>
    <s v="Kyra Nichols"/>
    <n v="2"/>
    <n v="2119994"/>
    <s v="Family|Fantasy|Music"/>
    <s v="Darci Kistler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x v="20"/>
    <n v="1.85"/>
    <n v="238"/>
  </r>
  <r>
    <x v="890"/>
    <n v="31"/>
    <n v="116"/>
    <n v="500"/>
    <n v="530"/>
    <s v="Jennifer Jason Leigh"/>
    <n v="12000"/>
    <n v="1292527"/>
    <s v="Crime|Drama|Music|Thriller"/>
    <s v="Steve Buscemi"/>
    <s v="Kansas CityÂ 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x v="22"/>
    <n v="1.85"/>
    <n v="228"/>
  </r>
  <r>
    <x v="891"/>
    <n v="220"/>
    <n v="90"/>
    <n v="15"/>
    <n v="16000"/>
    <s v="ChloÃ« Grace Moretz"/>
    <n v="87000"/>
    <n v="64255243"/>
    <s v="Drama|Horror|Mystery|Thriller"/>
    <s v="Jimmy Bennett"/>
    <s v="The Amityville HorrorÂ 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x v="19"/>
    <n v="2.35"/>
    <n v="0"/>
  </r>
  <r>
    <x v="165"/>
    <n v="241"/>
    <n v="81"/>
    <n v="0"/>
    <n v="836"/>
    <s v="Meryl Streep"/>
    <n v="12000"/>
    <n v="22245861"/>
    <s v="Comedy|Drama"/>
    <s v="Nicolas Cage"/>
    <s v="Adaptation.Â 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x v="16"/>
    <n v="1.85"/>
    <n v="0"/>
  </r>
  <r>
    <x v="892"/>
    <n v="252"/>
    <n v="97"/>
    <n v="0"/>
    <n v="233"/>
    <s v="Shawn Roberts"/>
    <n v="654"/>
    <n v="20433940"/>
    <s v="Horror"/>
    <s v="Tony Nappo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x v="4"/>
    <n v="2.35"/>
    <n v="0"/>
  </r>
  <r>
    <x v="241"/>
    <n v="156"/>
    <n v="118"/>
    <n v="0"/>
    <n v="551"/>
    <s v="Michael Jeter"/>
    <n v="40000"/>
    <n v="10562387"/>
    <s v="Adventure|Comedy|Drama"/>
    <s v="Johnny Depp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x v="16"/>
    <n v="2.35"/>
    <n v="15000"/>
  </r>
  <r>
    <x v="893"/>
    <n v="192"/>
    <n v="100"/>
    <n v="0"/>
    <n v="985"/>
    <s v="Tina Fey"/>
    <n v="3000"/>
    <n v="18439082"/>
    <s v="Comedy|Fantasy|Romance"/>
    <s v="Jennifer Garner"/>
    <s v="The Invention of LyingÂ 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x v="21"/>
    <n v="1.85"/>
    <n v="13000"/>
  </r>
  <r>
    <x v="586"/>
    <n v="351"/>
    <n v="97"/>
    <n v="89"/>
    <n v="329"/>
    <s v="Carla Gallo"/>
    <n v="920"/>
    <n v="150056505"/>
    <s v="Comedy"/>
    <s v="Craig Roberts"/>
    <s v="NeighborsÂ 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x v="21"/>
    <n v="2.35"/>
    <n v="21000"/>
  </r>
  <r>
    <x v="159"/>
    <n v="57"/>
    <n v="114"/>
    <n v="55"/>
    <n v="360"/>
    <s v="Amy Yasbeck"/>
    <n v="789"/>
    <n v="119938730"/>
    <s v="Action|Comedy|Crime|Fantasy"/>
    <s v="Peter Greene"/>
    <s v="The MaskÂ 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x v="7"/>
    <n v="1.85"/>
    <n v="0"/>
  </r>
  <r>
    <x v="462"/>
    <n v="99"/>
    <n v="130"/>
    <n v="545"/>
    <n v="697"/>
    <s v="Jon Lovitz"/>
    <n v="15000"/>
    <n v="114968774"/>
    <s v="Comedy|Drama|Family|Fantasy|Romance"/>
    <s v="Tom Hanks"/>
    <s v="BigÂ 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x v="10"/>
    <n v="1.85"/>
    <n v="0"/>
  </r>
  <r>
    <x v="310"/>
    <n v="343"/>
    <n v="82"/>
    <n v="119"/>
    <n v="6"/>
    <s v="Ken Davitian"/>
    <n v="332"/>
    <n v="128505958"/>
    <s v="Comedy"/>
    <s v="Luenell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x v="10"/>
    <n v="1.85"/>
    <n v="0"/>
  </r>
  <r>
    <x v="260"/>
    <n v="163"/>
    <n v="96"/>
    <n v="126"/>
    <n v="584"/>
    <s v="Raquel Welch"/>
    <n v="2000"/>
    <n v="95001351"/>
    <s v="Comedy|Romance"/>
    <s v="Linda Cardellini"/>
    <s v="Legally BlondeÂ 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x v="4"/>
    <n v="2.35"/>
    <n v="0"/>
  </r>
  <r>
    <x v="781"/>
    <n v="110"/>
    <n v="105"/>
    <n v="12000"/>
    <n v="643"/>
    <s v="Nichelle Nichols"/>
    <n v="12000"/>
    <n v="76400000"/>
    <s v="Action|Adventure|Sci-Fi"/>
    <s v="Leonard Nimoy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x v="13"/>
    <n v="2.35"/>
    <n v="0"/>
  </r>
  <r>
    <x v="232"/>
    <n v="233"/>
    <n v="122"/>
    <n v="301"/>
    <n v="457"/>
    <s v="Colm Feore"/>
    <n v="1000"/>
    <n v="75072454"/>
    <s v="Drama|Horror|Thriller"/>
    <s v="Tom Wilkinson"/>
    <s v="The Exorcism of Emily RoseÂ 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x v="9"/>
    <n v="2.35"/>
    <n v="0"/>
  </r>
  <r>
    <x v="57"/>
    <n v="91"/>
    <n v="88"/>
    <n v="31"/>
    <n v="489"/>
    <s v="Eddie Griffin"/>
    <n v="1000"/>
    <n v="65535067"/>
    <s v="Comedy|Romance"/>
    <s v="Amy Poehler"/>
    <s v="Deuce Bigalow: Male GigoloÂ 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x v="20"/>
    <n v="1.85"/>
    <n v="0"/>
  </r>
  <r>
    <x v="894"/>
    <n v="169"/>
    <n v="110"/>
    <n v="179"/>
    <n v="734"/>
    <s v="Lea Thompson"/>
    <n v="12000"/>
    <n v="13998282"/>
    <s v="Action|Drama|Fantasy|Mystery|Thriller"/>
    <s v="Nicolas Cage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x v="67"/>
    <n v="2.35"/>
    <n v="31000"/>
  </r>
  <r>
    <x v="847"/>
    <n v="142"/>
    <n v="103"/>
    <n v="15"/>
    <n v="172"/>
    <s v="Paul Schneider"/>
    <n v="723"/>
    <n v="6061759"/>
    <s v="Comedy|Drama|Romance"/>
    <s v="Craig T. Nelson"/>
    <s v="The Family StoneÂ 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x v="22"/>
    <n v="1.85"/>
    <n v="0"/>
  </r>
  <r>
    <x v="583"/>
    <n v="50"/>
    <n v="106"/>
    <n v="8"/>
    <n v="521"/>
    <s v="Sean Patrick Thomas"/>
    <n v="748"/>
    <n v="64955956"/>
    <s v="Comedy|Drama"/>
    <s v="Harry Lennix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x v="20"/>
    <n v="1.85"/>
    <n v="265"/>
  </r>
  <r>
    <x v="895"/>
    <n v="195"/>
    <n v="98"/>
    <n v="72"/>
    <n v="566"/>
    <s v="Tony Cox"/>
    <n v="1000"/>
    <n v="60057639"/>
    <s v="Comedy|Crime|Drama"/>
    <s v="Bernie Mac"/>
    <s v="Bad SantaÂ 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x v="1"/>
    <n v="1.85"/>
    <n v="10000"/>
  </r>
  <r>
    <x v="181"/>
    <n v="129"/>
    <n v="68"/>
    <n v="116"/>
    <n v="481"/>
    <s v="Charles Napier"/>
    <n v="8000"/>
    <n v="53868030"/>
    <s v="Comedy|Crime"/>
    <s v="Will Ferrell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x v="15"/>
    <n v="2.35"/>
    <n v="0"/>
  </r>
  <r>
    <x v="571"/>
    <n v="156"/>
    <n v="94"/>
    <n v="52"/>
    <n v="261"/>
    <s v="Louis Mandylor"/>
    <n v="567"/>
    <n v="59573085"/>
    <s v="Comedy|Family|Romance"/>
    <s v="Nia Vardalos"/>
    <s v="My Big Fat Greek Wedding 2Â 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x v="8"/>
    <n v="2.35"/>
    <n v="19000"/>
  </r>
  <r>
    <x v="91"/>
    <n v="103"/>
    <n v="99"/>
    <n v="42"/>
    <n v="557"/>
    <s v="Rachael Harris"/>
    <n v="975"/>
    <n v="52691009"/>
    <s v="Comedy|Family"/>
    <s v="Zachary Gordon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x v="13"/>
    <n v="2.35"/>
    <n v="0"/>
  </r>
  <r>
    <x v="125"/>
    <n v="217"/>
    <n v="107"/>
    <n v="323"/>
    <n v="794"/>
    <s v="Bill Duke"/>
    <n v="1000"/>
    <n v="59735548"/>
    <s v="Action|Horror|Sci-Fi"/>
    <s v="Shane Black"/>
    <s v="PredatorÂ 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x v="5"/>
    <n v="1.85"/>
    <n v="13000"/>
  </r>
  <r>
    <x v="408"/>
    <n v="134"/>
    <n v="180"/>
    <n v="869"/>
    <n v="521"/>
    <s v="F. Murray Abraham"/>
    <n v="692"/>
    <n v="51600000"/>
    <s v="Biography|Drama|History|Music"/>
    <s v="Jeffrey Jones"/>
    <s v="AmadeusÂ 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x v="24"/>
    <n v="2.35"/>
    <n v="16000"/>
  </r>
  <r>
    <x v="896"/>
    <n v="146"/>
    <n v="89"/>
    <n v="29"/>
    <n v="458"/>
    <s v="Scott Porter"/>
    <n v="2000"/>
    <n v="43818159"/>
    <s v="Horror|Mystery"/>
    <s v="Ming-Na Wen"/>
    <s v="Prom NightÂ 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x v="64"/>
    <n v="2.35"/>
    <n v="1000"/>
  </r>
  <r>
    <x v="188"/>
    <n v="159"/>
    <n v="97"/>
    <n v="70"/>
    <n v="625"/>
    <s v="Amy Poehler"/>
    <n v="2000"/>
    <n v="86049418"/>
    <s v="Comedy"/>
    <s v="Tina Fey"/>
    <s v="Mean GirlsÂ 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x v="15"/>
    <n v="1.85"/>
    <n v="0"/>
  </r>
  <r>
    <x v="897"/>
    <n v="111"/>
    <n v="113"/>
    <n v="22"/>
    <n v="148"/>
    <s v="Lindsay Duncan"/>
    <n v="727"/>
    <n v="43601508"/>
    <s v="Comedy|Drama|Romance"/>
    <s v="Raoul Bova"/>
    <s v="Under the Tuscan SunÂ 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x v="9"/>
    <n v="1.85"/>
    <n v="0"/>
  </r>
  <r>
    <x v="890"/>
    <n v="187"/>
    <n v="131"/>
    <n v="500"/>
    <n v="555"/>
    <s v="Bob Balaban"/>
    <n v="1000"/>
    <n v="41300105"/>
    <s v="Drama|Mystery"/>
    <s v="Kristin Scott Thomas"/>
    <s v="Gosford ParkÂ 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x v="10"/>
    <n v="2.35"/>
    <n v="0"/>
  </r>
  <r>
    <x v="399"/>
    <n v="44"/>
    <n v="103"/>
    <n v="0"/>
    <n v="805"/>
    <s v="Kathleen Turner"/>
    <n v="12000"/>
    <n v="41382841"/>
    <s v="Comedy|Drama|Fantasy|Romance"/>
    <s v="Nicolas Cage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x v="22"/>
    <n v="1.85"/>
    <n v="0"/>
  </r>
  <r>
    <x v="109"/>
    <n v="588"/>
    <n v="119"/>
    <n v="0"/>
    <n v="529"/>
    <s v="Naomi Watts"/>
    <n v="15000"/>
    <n v="42335698"/>
    <s v="Comedy|Drama|Romance"/>
    <s v="Emma Stone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x v="5"/>
    <n v="1.85"/>
    <n v="114000"/>
  </r>
  <r>
    <x v="650"/>
    <n v="415"/>
    <n v="98"/>
    <n v="11000"/>
    <n v="218"/>
    <s v="Charlie Tahan"/>
    <n v="594"/>
    <n v="33404871"/>
    <s v="Drama"/>
    <s v="Sally Hawkins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x v="10"/>
    <n v="2.35"/>
    <n v="36000"/>
  </r>
  <r>
    <x v="111"/>
    <n v="279"/>
    <n v="111"/>
    <n v="521"/>
    <n v="64"/>
    <s v="David Alan Basche"/>
    <n v="97"/>
    <n v="31471430"/>
    <s v="Drama|History|Thriller"/>
    <s v="Christian Clemenson"/>
    <s v="United 93Â 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x v="32"/>
    <n v="2.35"/>
    <n v="0"/>
  </r>
  <r>
    <x v="898"/>
    <n v="97"/>
    <n v="94"/>
    <n v="23"/>
    <n v="582"/>
    <s v="Mekhi Phifer"/>
    <n v="2000"/>
    <n v="30222640"/>
    <s v="Drama|Music|Romance"/>
    <s v="Christian Monzon"/>
    <s v="HoneyÂ 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x v="42"/>
    <n v="1.85"/>
    <n v="0"/>
  </r>
  <r>
    <x v="899"/>
    <n v="27"/>
    <n v="81"/>
    <n v="8"/>
    <n v="341"/>
    <s v="Barry Bostwick"/>
    <n v="844"/>
    <n v="26906039"/>
    <s v="Action|Comedy"/>
    <s v="Hulk Hogan"/>
    <s v="Spy HardÂ 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x v="42"/>
    <n v="1.85"/>
    <n v="588"/>
  </r>
  <r>
    <x v="446"/>
    <n v="212"/>
    <n v="89"/>
    <n v="0"/>
    <n v="606"/>
    <s v="Hal Holbrook"/>
    <n v="2000"/>
    <n v="21378000"/>
    <s v="Fantasy|Horror"/>
    <s v="Jamie Lee Curtis"/>
    <s v="The FogÂ 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x v="2"/>
    <n v="2.35"/>
    <n v="7000"/>
  </r>
  <r>
    <x v="900"/>
    <n v="110"/>
    <n v="106"/>
    <n v="80"/>
    <n v="723"/>
    <s v="Chris Brochu"/>
    <n v="2000"/>
    <n v="43853424"/>
    <s v="Biography|Drama|Family|Sport"/>
    <s v="Dennis Quaid"/>
    <s v="Soul SurferÂ 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x v="1"/>
    <n v="2.35"/>
    <n v="15000"/>
  </r>
  <r>
    <x v="901"/>
    <n v="190"/>
    <n v="86"/>
    <n v="62"/>
    <n v="59"/>
    <s v="Celia Weston"/>
    <n v="390"/>
    <n v="23993605"/>
    <s v="Comedy|Crime|Drama"/>
    <s v="Collette Wolfe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x v="27"/>
    <n v="2.35"/>
    <n v="0"/>
  </r>
  <r>
    <x v="749"/>
    <n v="77"/>
    <n v="103"/>
    <n v="130"/>
    <n v="406"/>
    <s v="Olivia d'Abo"/>
    <n v="691"/>
    <n v="26400000"/>
    <s v="Action|Adventure|Fantasy"/>
    <s v="Mako"/>
    <s v="Conan the DestroyerÂ 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x v="27"/>
    <n v="2.35"/>
    <n v="2000"/>
  </r>
  <r>
    <x v="46"/>
    <n v="151"/>
    <n v="121"/>
    <n v="17000"/>
    <n v="356"/>
    <s v="Cathy Moriarty"/>
    <n v="22000"/>
    <n v="45250"/>
    <s v="Biography|Drama|Sport"/>
    <s v="Robert De Niro"/>
    <s v="Raging BullÂ 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x v="24"/>
    <n v="1.85"/>
    <n v="0"/>
  </r>
  <r>
    <x v="902"/>
    <n v="111"/>
    <n v="109"/>
    <n v="7"/>
    <n v="827"/>
    <s v="Sasha Alexander"/>
    <n v="2000"/>
    <n v="22927390"/>
    <s v="Drama|Romance"/>
    <s v="Judy Greer"/>
    <s v="Love HappensÂ 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x v="23"/>
    <n v="1.85"/>
    <n v="0"/>
  </r>
  <r>
    <x v="262"/>
    <n v="64"/>
    <n v="109"/>
    <n v="272"/>
    <n v="124"/>
    <s v="Roger Ashton-Griffiths"/>
    <n v="155"/>
    <n v="4250320"/>
    <s v="Adventure|Fantasy|Mystery|Thriller"/>
    <s v="Nicholas Rowe"/>
    <s v="Young Sherlock HolmesÂ 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x v="2"/>
    <n v="1.85"/>
    <n v="0"/>
  </r>
  <r>
    <x v="903"/>
    <n v="134"/>
    <n v="123"/>
    <n v="64"/>
    <n v="637"/>
    <s v="Kay Panabaker"/>
    <n v="808"/>
    <n v="22452209"/>
    <s v="Comedy|Drama|Musical|Romance"/>
    <s v="Kelsey Grammer"/>
    <s v="FameÂ 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x v="39"/>
    <n v="2.35"/>
    <n v="0"/>
  </r>
  <r>
    <x v="441"/>
    <n v="450"/>
    <n v="94"/>
    <n v="0"/>
    <n v="223"/>
    <s v="Treat Williams"/>
    <n v="11000"/>
    <n v="18329466"/>
    <s v="Adventure|Biography|Drama|Thriller"/>
    <s v="James Franco"/>
    <s v="127 HoursÂ 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x v="32"/>
    <n v="1.85"/>
    <n v="63000"/>
  </r>
  <r>
    <x v="650"/>
    <n v="128"/>
    <n v="94"/>
    <n v="11000"/>
    <n v="975"/>
    <s v="Jon Lovitz"/>
    <n v="11000"/>
    <n v="17071230"/>
    <s v="Comedy|Crime"/>
    <s v="Woody Allen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x v="9"/>
    <n v="1.85"/>
    <n v="812"/>
  </r>
  <r>
    <x v="904"/>
    <n v="68"/>
    <n v="115"/>
    <n v="13"/>
    <n v="111"/>
    <s v="Susan May Pratt"/>
    <n v="757"/>
    <n v="17174870"/>
    <s v="Drama|Music|Romance"/>
    <s v="Amanda Schull"/>
    <s v="Center StageÂ 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x v="9"/>
    <n v="2.35"/>
    <n v="0"/>
  </r>
  <r>
    <x v="802"/>
    <n v="97"/>
    <n v="107"/>
    <n v="24"/>
    <n v="85"/>
    <s v="Alex Borstein"/>
    <n v="10000"/>
    <n v="26284475"/>
    <s v="Comedy"/>
    <s v="Olivia Wilde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x v="20"/>
    <n v="2.35"/>
    <n v="0"/>
  </r>
  <r>
    <x v="905"/>
    <n v="54"/>
    <n v="91"/>
    <n v="38"/>
    <n v="362"/>
    <s v="Corbin Bleu"/>
    <n v="17000"/>
    <n v="16702864"/>
    <s v="Comedy|Crime"/>
    <s v="Kristen Stewart"/>
    <s v="Catch That KidÂ 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x v="31"/>
    <n v="1.85"/>
    <n v="591"/>
  </r>
  <r>
    <x v="539"/>
    <n v="99"/>
    <n v="125"/>
    <n v="34"/>
    <n v="1000"/>
    <s v="Hayden Christensen"/>
    <n v="16000"/>
    <n v="15561627"/>
    <s v="Drama"/>
    <s v="Ian Somerhalder"/>
    <s v="Life as a HouseÂ 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x v="6"/>
    <n v="2.35"/>
    <n v="0"/>
  </r>
  <r>
    <x v="441"/>
    <n v="412"/>
    <n v="122"/>
    <n v="0"/>
    <n v="816"/>
    <s v="Michael Fassbender"/>
    <n v="14000"/>
    <n v="17750583"/>
    <s v="Biography|Drama"/>
    <s v="Kate Winslet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x v="12"/>
    <n v="2.35"/>
    <n v="23000"/>
  </r>
  <r>
    <x v="120"/>
    <n v="107"/>
    <n v="102"/>
    <n v="0"/>
    <n v="529"/>
    <s v="Marie Avgeropoulos"/>
    <n v="946"/>
    <n v="14793904"/>
    <s v="Comedy|Romance"/>
    <s v="Alan Ruck"/>
    <s v="I Love You, Beth CooperÂ 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x v="42"/>
    <n v="1.85"/>
    <n v="0"/>
  </r>
  <r>
    <x v="704"/>
    <n v="192"/>
    <n v="90"/>
    <n v="44"/>
    <n v="729"/>
    <s v="Ari Graynor"/>
    <n v="12000"/>
    <n v="15281286"/>
    <s v="Comedy|Drama|Romance"/>
    <s v="Steve Buscemi"/>
    <s v="Youth in RevoltÂ 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x v="11"/>
    <n v="1.85"/>
    <n v="0"/>
  </r>
  <r>
    <x v="906"/>
    <n v="25"/>
    <n v="98"/>
    <n v="28"/>
    <n v="102"/>
    <s v="Richard Farnsworth"/>
    <n v="372"/>
    <n v="8000000"/>
    <s v="Action|Adventure|Western"/>
    <s v="Jason Robards"/>
    <s v="The Legend of the Lone RangerÂ 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x v="39"/>
    <n v="2.35"/>
    <n v="346"/>
  </r>
  <r>
    <x v="907"/>
    <n v="104"/>
    <n v="109"/>
    <n v="128"/>
    <n v="1000"/>
    <s v="Jamie Lee Curtis"/>
    <n v="11000"/>
    <n v="13491653"/>
    <s v="Drama|Thriller"/>
    <s v="Daniel Radcliffe"/>
    <s v="The Tailor of PanamaÂ 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x v="8"/>
    <n v="2.35"/>
    <n v="813"/>
  </r>
  <r>
    <x v="908"/>
    <n v="146"/>
    <n v="90"/>
    <n v="31"/>
    <n v="179"/>
    <s v="Paul Freeman"/>
    <n v="210"/>
    <n v="10494494"/>
    <s v="Action|Crime|Thriller"/>
    <s v="Rebecca Budig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x v="45"/>
    <n v="2.35"/>
    <n v="4000"/>
  </r>
  <r>
    <x v="102"/>
    <n v="124"/>
    <n v="112"/>
    <n v="0"/>
    <n v="177"/>
    <s v="Kate Burton"/>
    <n v="805"/>
    <n v="7837632"/>
    <s v="Drama"/>
    <s v="Joan Allen"/>
    <s v="The Ice StormÂ 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x v="6"/>
    <n v="1.85"/>
    <n v="0"/>
  </r>
  <r>
    <x v="323"/>
    <n v="107"/>
    <n v="94"/>
    <n v="0"/>
    <n v="197"/>
    <s v="Annie Parisse"/>
    <n v="712"/>
    <n v="15155772"/>
    <s v="Comedy|Drama|Romance"/>
    <s v="Yaya DaCosta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x v="20"/>
    <n v="2.35"/>
    <n v="3000"/>
  </r>
  <r>
    <x v="909"/>
    <n v="11"/>
    <n v="105"/>
    <n v="6"/>
    <n v="371"/>
    <s v="Shelley Long"/>
    <n v="723"/>
    <n v="8508843"/>
    <s v="Adventure|Comedy"/>
    <s v="Craig T. Nelson"/>
    <s v="Troop Beverly HillsÂ 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x v="33"/>
    <n v="1.37"/>
    <n v="0"/>
  </r>
  <r>
    <x v="910"/>
    <n v="93"/>
    <n v="104"/>
    <n v="109"/>
    <n v="202"/>
    <s v="Shaun Evans"/>
    <n v="405"/>
    <n v="7739049"/>
    <s v="Comedy|Drama|Romance"/>
    <s v="Miriam Margolyes"/>
    <s v="Being JuliaÂ 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x v="1"/>
    <n v="1.85"/>
    <n v="562"/>
  </r>
  <r>
    <x v="428"/>
    <n v="38"/>
    <n v="112"/>
    <n v="213"/>
    <n v="45"/>
    <s v="Karen Young"/>
    <n v="567"/>
    <n v="6734844"/>
    <s v="Drama|Romance"/>
    <s v="David Margulies"/>
    <s v="9Â½ WeeksÂ 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x v="18"/>
    <n v="1.85"/>
    <n v="0"/>
  </r>
  <r>
    <x v="911"/>
    <n v="60"/>
    <n v="108"/>
    <n v="25"/>
    <n v="94"/>
    <s v="Ralph Richardson"/>
    <n v="1000"/>
    <n v="6000000"/>
    <s v="Action|Adventure|Fantasy"/>
    <s v="Ian McDiarmid"/>
    <s v="DragonslayerÂ 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x v="9"/>
    <n v="2.35"/>
    <n v="0"/>
  </r>
  <r>
    <x v="730"/>
    <n v="184"/>
    <n v="112"/>
    <n v="97"/>
    <n v="231"/>
    <s v="Kerry Condon"/>
    <n v="577"/>
    <n v="6615578"/>
    <s v="Biography|Drama|Romance"/>
    <s v="David Masterson"/>
    <s v="The Last StationÂ 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x v="15"/>
    <n v="2.35"/>
    <n v="0"/>
  </r>
  <r>
    <x v="22"/>
    <n v="148"/>
    <n v="127"/>
    <n v="13000"/>
    <n v="940"/>
    <s v="Bill Murray"/>
    <n v="40000"/>
    <n v="5887457"/>
    <s v="Biography|Comedy|Drama"/>
    <s v="Johnny Depp"/>
    <s v="Ed WoodÂ 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x v="0"/>
    <n v="1.85"/>
    <n v="0"/>
  </r>
  <r>
    <x v="642"/>
    <n v="217"/>
    <n v="111"/>
    <n v="655"/>
    <n v="405"/>
    <s v="Kate Winslet"/>
    <n v="24000"/>
    <n v="13362308"/>
    <s v="Drama"/>
    <s v="J.K. Simmons"/>
    <s v="Labor DayÂ 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x v="7"/>
    <n v="2.35"/>
    <n v="0"/>
  </r>
  <r>
    <x v="185"/>
    <n v="160"/>
    <n v="126"/>
    <n v="44"/>
    <n v="9"/>
    <s v="Khulan Chuluun"/>
    <n v="627"/>
    <n v="5701643"/>
    <s v="Adventure|Biography|Drama|History|War"/>
    <s v="Tadanobu Asano"/>
    <s v="Mongol: The Rise of Genghis KhanÂ 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x v="10"/>
    <n v="2.35"/>
    <n v="0"/>
  </r>
  <r>
    <x v="123"/>
    <n v="209"/>
    <n v="114"/>
    <n v="0"/>
    <n v="1000"/>
    <s v="Gerard Butler"/>
    <n v="27000"/>
    <n v="5694401"/>
    <s v="Action|Crime|Thriller"/>
    <s v="Tom Hardy"/>
    <s v="RocknRollaÂ 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x v="10"/>
    <n v="2.35"/>
    <n v="12000"/>
  </r>
  <r>
    <x v="912"/>
    <n v="40"/>
    <n v="99"/>
    <n v="379"/>
    <n v="251"/>
    <s v="Michael Beck"/>
    <n v="456"/>
    <n v="5333658"/>
    <s v="Action|Sci-Fi"/>
    <s v="Barry Bostwick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x v="58"/>
    <n v="1.85"/>
    <n v="0"/>
  </r>
  <r>
    <x v="81"/>
    <n v="85"/>
    <n v="150"/>
    <n v="0"/>
    <n v="401"/>
    <s v="Brian Blessed"/>
    <n v="597"/>
    <n v="4414535"/>
    <s v="Drama"/>
    <s v="Julie Christie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x v="5"/>
    <n v="2.2000000000000002"/>
    <n v="0"/>
  </r>
  <r>
    <x v="913"/>
    <n v="263"/>
    <n v="112"/>
    <n v="337"/>
    <n v="201"/>
    <s v="Sam Shepard"/>
    <n v="4000"/>
    <n v="3707794"/>
    <s v="Adventure|Drama|Sci-Fi|Thriller"/>
    <s v="Kirsten Dunst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x v="9"/>
    <n v="2.35"/>
    <n v="0"/>
  </r>
  <r>
    <x v="650"/>
    <n v="128"/>
    <n v="108"/>
    <n v="11000"/>
    <n v="922"/>
    <s v="Stockard Channing"/>
    <n v="11000"/>
    <n v="3203044"/>
    <s v="Comedy|Romance"/>
    <s v="Woody Allen"/>
    <s v="Anything ElseÂ 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x v="21"/>
    <n v="2.35"/>
    <n v="827"/>
  </r>
  <r>
    <x v="914"/>
    <n v="186"/>
    <n v="116"/>
    <n v="6"/>
    <n v="212"/>
    <s v="Colin Firth"/>
    <n v="25000"/>
    <n v="4435083"/>
    <s v="Biography|Drama|Romance|War"/>
    <s v="Jeremy Irvine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x v="1"/>
    <n v="2.35"/>
    <n v="18000"/>
  </r>
  <r>
    <x v="915"/>
    <n v="292"/>
    <n v="144"/>
    <n v="0"/>
    <n v="16"/>
    <s v="Burghart KlauÃŸner"/>
    <n v="63"/>
    <n v="2222647"/>
    <s v="Drama|Mystery"/>
    <s v="Ulrich Tukur"/>
    <s v="The White RibbonÂ 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x v="5"/>
    <n v="1.85"/>
    <n v="0"/>
  </r>
  <r>
    <x v="916"/>
    <n v="70"/>
    <n v="93"/>
    <n v="28"/>
    <n v="415"/>
    <s v="Randy Quaid"/>
    <n v="1000"/>
    <n v="3500000"/>
    <s v="Action|Horror|Romance|Sci-Fi|Thriller"/>
    <s v="Clint Howard"/>
    <s v="The WraithÂ 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x v="18"/>
    <n v="1.85"/>
    <n v="0"/>
  </r>
  <r>
    <x v="227"/>
    <n v="79"/>
    <n v="103"/>
    <n v="154"/>
    <n v="576"/>
    <s v="Meat Loaf"/>
    <n v="1000"/>
    <n v="676698"/>
    <s v="Crime|Drama|Mystery|Thriller"/>
    <s v="Adam Goldberg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x v="12"/>
    <n v="1.85"/>
    <n v="2000"/>
  </r>
  <r>
    <x v="917"/>
    <n v="10"/>
    <n v="121"/>
    <n v="0"/>
    <n v="353"/>
    <s v="Joaquim de Almeida"/>
    <n v="854"/>
    <n v="229311"/>
    <s v="Action|Drama|History|Romance|War|Western"/>
    <s v="Tom Berenger"/>
    <s v="One Man's HeroÂ 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x v="4"/>
    <n v="2.35"/>
    <n v="271"/>
  </r>
  <r>
    <x v="918"/>
    <n v="112"/>
    <n v="105"/>
    <n v="2"/>
    <n v="69"/>
    <s v="Catherine McCormack"/>
    <n v="805"/>
    <n v="63260"/>
    <s v="Action|Animation|Sci-Fi|Thriller"/>
    <s v="Romola Garai"/>
    <s v="RenaissanceÂ 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x v="9"/>
    <n v="2.35"/>
    <n v="0"/>
  </r>
  <r>
    <x v="530"/>
    <n v="256"/>
    <n v="119"/>
    <n v="99"/>
    <n v="778"/>
    <s v="Joe Lo Truglio"/>
    <n v="15000"/>
    <n v="121463226"/>
    <s v="Comedy"/>
    <s v="Emma Stone"/>
    <s v="SuperbadÂ 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x v="32"/>
    <n v="1.85"/>
    <n v="0"/>
  </r>
  <r>
    <x v="103"/>
    <n v="97"/>
    <n v="98"/>
    <n v="209"/>
    <n v="129"/>
    <s v="Mari Koda"/>
    <n v="158"/>
    <n v="58006147"/>
    <s v="Drama|Music|Musical|Romance"/>
    <s v="Cassie Ventura"/>
    <s v="Step Up 2: The StreetsÂ 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x v="4"/>
    <n v="1.85"/>
    <n v="0"/>
  </r>
  <r>
    <x v="919"/>
    <n v="142"/>
    <n v="80"/>
    <n v="19"/>
    <n v="854"/>
    <s v="Chazz Palminteri"/>
    <n v="11000"/>
    <n v="51053787"/>
    <s v="Action|Animation|Comedy|Crime|Family"/>
    <s v="Anne Hathaway"/>
    <s v="Hoodwinked!Â 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x v="11"/>
    <n v="1.85"/>
    <n v="0"/>
  </r>
  <r>
    <x v="920"/>
    <n v="187"/>
    <n v="121"/>
    <n v="83"/>
    <n v="242"/>
    <s v="Sophie Okonedo"/>
    <n v="3000"/>
    <n v="23472900"/>
    <s v="Drama|History|War"/>
    <s v="Don Cheadle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x v="14"/>
    <n v="2.35"/>
    <n v="12000"/>
  </r>
  <r>
    <x v="921"/>
    <n v="193"/>
    <n v="94"/>
    <n v="87"/>
    <n v="280"/>
    <s v="Dougray Scott"/>
    <n v="866"/>
    <n v="39687528"/>
    <s v="Action|Crime|Drama|Thriller"/>
    <s v="Henry Ian Cusick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x v="22"/>
    <n v="2.35"/>
    <n v="0"/>
  </r>
  <r>
    <x v="922"/>
    <n v="40"/>
    <n v="93"/>
    <n v="148"/>
    <n v="170"/>
    <s v="Mary J. Blige"/>
    <n v="549"/>
    <n v="7017178"/>
    <s v="Drama|Family|Music|Musical"/>
    <s v="Jennifer Hudson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x v="45"/>
    <n v="2.35"/>
    <n v="0"/>
  </r>
  <r>
    <x v="923"/>
    <n v="38"/>
    <n v="116"/>
    <n v="0"/>
    <n v="50"/>
    <s v="Shawn Andrews"/>
    <n v="109"/>
    <n v="325491"/>
    <s v="Crime|Drama|Thriller"/>
    <s v="Kirk Fox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x v="19"/>
    <n v="1.85"/>
    <n v="204"/>
  </r>
  <r>
    <x v="299"/>
    <n v="239"/>
    <n v="101"/>
    <n v="448"/>
    <n v="83"/>
    <s v="Elaine Cassidy"/>
    <n v="482"/>
    <n v="96471845"/>
    <s v="Fantasy|Horror|Thriller"/>
    <s v="Fionnula Flanagan"/>
    <s v="The OthersÂ 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x v="32"/>
    <n v="1.85"/>
    <n v="20000"/>
  </r>
  <r>
    <x v="0"/>
    <n v="250"/>
    <n v="154"/>
    <n v="0"/>
    <n v="604"/>
    <s v="Carrie Henn"/>
    <n v="2000"/>
    <n v="85200000"/>
    <s v="Action|Adventure|Sci-Fi"/>
    <s v="Michael Biehn"/>
    <s v="AliensÂ 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x v="26"/>
    <n v="1.85"/>
    <n v="18000"/>
  </r>
  <r>
    <x v="924"/>
    <n v="82"/>
    <n v="170"/>
    <n v="165"/>
    <n v="244"/>
    <s v="Rex Harrison"/>
    <n v="453"/>
    <n v="72000000"/>
    <s v="Drama|Family|Musical|Romance"/>
    <s v="Jeremy Brett"/>
    <s v="My Fair LadyÂ 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x v="0"/>
    <n v="2.2000000000000002"/>
    <n v="0"/>
  </r>
  <r>
    <x v="925"/>
    <n v="140"/>
    <n v="99"/>
    <n v="13"/>
    <n v="681"/>
    <s v="Sarah Michelle Gellar"/>
    <n v="45000"/>
    <n v="72219395"/>
    <s v="Horror|Mystery|Thriller"/>
    <s v="Muse Watson"/>
    <s v="I Know What You Did Last SummerÂ 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x v="23"/>
    <n v="2.35"/>
    <n v="0"/>
  </r>
  <r>
    <x v="591"/>
    <n v="129"/>
    <n v="104"/>
    <n v="42"/>
    <n v="613"/>
    <s v="Damon Wayans Jr."/>
    <n v="839"/>
    <n v="82389560"/>
    <s v="Comedy"/>
    <s v="Rob Riggle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x v="11"/>
    <n v="1.85"/>
    <n v="14000"/>
  </r>
  <r>
    <x v="643"/>
    <n v="285"/>
    <n v="126"/>
    <n v="729"/>
    <n v="284"/>
    <s v="Patrick Gallagher"/>
    <n v="912"/>
    <n v="71502303"/>
    <s v="Adventure|Comedy|Drama|Romance"/>
    <s v="Virginia Madsen"/>
    <s v="SidewaysÂ 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x v="6"/>
    <n v="1.85"/>
    <n v="0"/>
  </r>
  <r>
    <x v="405"/>
    <n v="91"/>
    <n v="110"/>
    <n v="422"/>
    <n v="422"/>
    <s v="Owain Yeoman"/>
    <n v="33000"/>
    <n v="19179969"/>
    <s v="Comedy"/>
    <s v="Chris Moss"/>
    <s v="BeerfestÂ 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x v="22"/>
    <n v="2.35"/>
    <n v="0"/>
  </r>
  <r>
    <x v="446"/>
    <n v="318"/>
    <n v="101"/>
    <n v="0"/>
    <n v="598"/>
    <s v="Donald Pleasence"/>
    <n v="2000"/>
    <n v="47000000"/>
    <s v="Horror|Thriller"/>
    <s v="Jamie Lee Curtis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  <n v="2.35"/>
    <n v="12000"/>
  </r>
  <r>
    <x v="926"/>
    <n v="52"/>
    <n v="87"/>
    <n v="9"/>
    <n v="503"/>
    <s v="Molly Shannon"/>
    <n v="818"/>
    <n v="37566230"/>
    <s v="Comedy|Drama|Family|Fantasy|Sci-Fi"/>
    <s v="Liam Aiken"/>
    <s v="Good Boy!Â 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x v="36"/>
    <n v="1.85"/>
    <n v="309"/>
  </r>
  <r>
    <x v="711"/>
    <n v="56"/>
    <n v="123"/>
    <n v="92"/>
    <n v="849"/>
    <s v="Sanaa Lathan"/>
    <n v="1000"/>
    <n v="70492685"/>
    <s v="Comedy|Drama"/>
    <s v="Harold Perrineau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x v="9"/>
    <n v="2.35"/>
    <n v="7000"/>
  </r>
  <r>
    <x v="736"/>
    <n v="186"/>
    <n v="109"/>
    <n v="248"/>
    <n v="968"/>
    <s v="Common"/>
    <n v="16000"/>
    <n v="35635046"/>
    <s v="Action|Crime|Drama|Thriller"/>
    <s v="Ryan Reynolds"/>
    <s v="Smokin' AcesÂ 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x v="9"/>
    <n v="2.35"/>
    <n v="3000"/>
  </r>
  <r>
    <x v="927"/>
    <n v="178"/>
    <n v="90"/>
    <n v="52"/>
    <n v="298"/>
    <s v="Gina Holden"/>
    <n v="723"/>
    <n v="45670855"/>
    <s v="Horror|Mystery"/>
    <s v="Costas Mandylor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x v="23"/>
    <n v="1.85"/>
    <n v="12000"/>
  </r>
  <r>
    <x v="316"/>
    <n v="140"/>
    <n v="96"/>
    <n v="36"/>
    <n v="486"/>
    <s v="Vinessa Shaw"/>
    <n v="1000"/>
    <n v="37939782"/>
    <s v="Comedy|Romance"/>
    <s v="Emmanuelle Vaugier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x v="23"/>
    <n v="1.85"/>
    <n v="2000"/>
  </r>
  <r>
    <x v="928"/>
    <n v="63"/>
    <n v="82"/>
    <n v="12"/>
    <n v="281"/>
    <s v="Chris Kattan"/>
    <n v="8000"/>
    <n v="30324946"/>
    <s v="Comedy|Music|Romance"/>
    <s v="Will Ferrell"/>
    <s v="A Night at the RoxburyÂ 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x v="4"/>
    <n v="1.85"/>
    <n v="0"/>
  </r>
  <r>
    <x v="929"/>
    <n v="148"/>
    <n v="86"/>
    <n v="33"/>
    <n v="583"/>
    <s v="Mary-Kate Olsen"/>
    <n v="15000"/>
    <n v="27854896"/>
    <s v="Drama|Fantasy|Romance"/>
    <s v="Alex Pettyfer"/>
    <s v="BeastlyÂ 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x v="23"/>
    <n v="2.35"/>
    <n v="16000"/>
  </r>
  <r>
    <x v="594"/>
    <n v="265"/>
    <n v="108"/>
    <n v="192"/>
    <n v="580"/>
    <s v="Greg Nicotero"/>
    <n v="1000"/>
    <n v="41777564"/>
    <s v="Horror"/>
    <s v="Dan Byrd"/>
    <s v="The Hills Have EyesÂ 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x v="21"/>
    <n v="2.35"/>
    <n v="0"/>
  </r>
  <r>
    <x v="380"/>
    <n v="75"/>
    <n v="98"/>
    <n v="39"/>
    <n v="428"/>
    <s v="Jenna Boyd"/>
    <n v="593"/>
    <n v="22734486"/>
    <s v="Comedy"/>
    <s v="Kevin Grevioux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x v="23"/>
    <n v="2.35"/>
    <n v="320"/>
  </r>
  <r>
    <x v="678"/>
    <n v="113"/>
    <n v="129"/>
    <n v="51"/>
    <n v="89"/>
    <s v="Valente Rodriguez"/>
    <n v="427"/>
    <n v="44469602"/>
    <s v="Biography|Drama|Sport"/>
    <s v="Morgan Saylor"/>
    <s v="McFarland, USAÂ 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x v="37"/>
    <n v="2.35"/>
    <n v="21000"/>
  </r>
  <r>
    <x v="930"/>
    <n v="223"/>
    <n v="112"/>
    <n v="36"/>
    <n v="746"/>
    <s v="Hana Mae Lee"/>
    <n v="10000"/>
    <n v="64998368"/>
    <s v="Comedy|Music|Romance"/>
    <s v="Anna Kendrick"/>
    <s v="Pitch PerfectÂ 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x v="12"/>
    <n v="1.85"/>
    <n v="36000"/>
  </r>
  <r>
    <x v="585"/>
    <n v="50"/>
    <n v="108"/>
    <n v="19"/>
    <n v="505"/>
    <s v="Brian Dennehy"/>
    <n v="973"/>
    <n v="19693891"/>
    <s v="Comedy|Drama|Romance|Sport"/>
    <s v="Marc Blucas"/>
    <s v="Summer CatchÂ 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x v="40"/>
    <n v="1.85"/>
    <n v="476"/>
  </r>
  <r>
    <x v="4"/>
    <n v="125"/>
    <n v="121"/>
    <n v="0"/>
    <n v="244"/>
    <s v="Bridget Fonda"/>
    <n v="989"/>
    <n v="16311763"/>
    <s v="Crime|Drama|Thriller"/>
    <s v="Gary Cole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x v="6"/>
    <n v="1.85"/>
    <n v="0"/>
  </r>
  <r>
    <x v="931"/>
    <n v="81"/>
    <n v="89"/>
    <n v="11"/>
    <n v="973"/>
    <s v="Ethan Embry"/>
    <n v="1000"/>
    <n v="12693621"/>
    <s v="Horror|Mystery|Thriller"/>
    <s v="Alexander Gould"/>
    <s v="TheyÂ 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x v="30"/>
    <n v="2.35"/>
    <n v="814"/>
  </r>
  <r>
    <x v="932"/>
    <n v="37"/>
    <n v="89"/>
    <n v="0"/>
    <n v="323"/>
    <s v="Larry the Cable Guy"/>
    <n v="690"/>
    <n v="15655665"/>
    <s v="Comedy|Romance"/>
    <s v="Thomas F. Wilson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x v="67"/>
    <n v="1.33"/>
    <n v="110"/>
  </r>
  <r>
    <x v="933"/>
    <n v="44"/>
    <n v="73"/>
    <n v="11"/>
    <n v="142"/>
    <s v="Kevin Clash"/>
    <n v="1000"/>
    <n v="11634458"/>
    <s v="Adventure|Comedy|Family|Fantasy|Musical"/>
    <s v="Vanessa Williams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x v="27"/>
    <n v="1.85"/>
    <n v="339"/>
  </r>
  <r>
    <x v="259"/>
    <n v="197"/>
    <n v="132"/>
    <n v="847"/>
    <n v="625"/>
    <s v="Lili Taylor"/>
    <n v="3000"/>
    <n v="27154426"/>
    <s v="Crime|Drama|Thriller"/>
    <s v="Don Cheadle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x v="9"/>
    <n v="2.35"/>
    <n v="4000"/>
  </r>
  <r>
    <x v="934"/>
    <n v="543"/>
    <n v="96"/>
    <n v="201"/>
    <n v="58"/>
    <s v="Elizabeth Blackmore"/>
    <n v="394"/>
    <n v="54239856"/>
    <s v="Horror"/>
    <s v="Lou Taylor Pucci"/>
    <s v="Evil DeadÂ 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x v="11"/>
    <n v="2.35"/>
    <n v="70000"/>
  </r>
  <r>
    <x v="354"/>
    <n v="112"/>
    <n v="98"/>
    <n v="80"/>
    <n v="399"/>
    <s v="Harland Williams"/>
    <n v="567"/>
    <n v="8662318"/>
    <s v="Comedy|Romance"/>
    <s v="Nia Vardalos"/>
    <s v="My Life in RuinsÂ 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x v="18"/>
    <n v="1.85"/>
    <n v="0"/>
  </r>
  <r>
    <x v="157"/>
    <n v="153"/>
    <n v="107"/>
    <n v="80"/>
    <n v="841"/>
    <s v="Dennis Quaid"/>
    <n v="2000"/>
    <n v="7156725"/>
    <s v="Comedy|Music"/>
    <s v="Judy Greer"/>
    <s v="American DreamzÂ 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x v="33"/>
    <n v="1.85"/>
    <n v="300"/>
  </r>
  <r>
    <x v="935"/>
    <n v="94"/>
    <n v="134"/>
    <n v="22"/>
    <n v="488"/>
    <s v="Margot Kidder"/>
    <n v="1000"/>
    <n v="15681020"/>
    <s v="Action|Adventure|Family|Sci-Fi"/>
    <s v="Jim Broadbent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x v="57"/>
    <n v="2.35"/>
    <n v="1000"/>
  </r>
  <r>
    <x v="936"/>
    <n v="157"/>
    <n v="122"/>
    <n v="47"/>
    <n v="834"/>
    <s v="Chazz Palminteri"/>
    <n v="23000"/>
    <n v="6855137"/>
    <s v="Action|Crime|Drama|Thriller"/>
    <s v="Paul Walker"/>
    <s v="Running ScaredÂ 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x v="37"/>
    <n v="2.35"/>
    <n v="0"/>
  </r>
  <r>
    <x v="937"/>
    <n v="21"/>
    <n v="97"/>
    <n v="3"/>
    <n v="161"/>
    <s v="Paul Freeman"/>
    <n v="400"/>
    <n v="2315683"/>
    <s v="Adventure|Crime|Drama|Romance"/>
    <s v="Victor Wong"/>
    <s v="Shanghai SurpriseÂ 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x v="56"/>
    <n v="1.85"/>
    <n v="154"/>
  </r>
  <r>
    <x v="212"/>
    <n v="236"/>
    <n v="110"/>
    <n v="168"/>
    <n v="96"/>
    <s v="Eddie Marsan"/>
    <n v="3000"/>
    <n v="39825798"/>
    <s v="Drama|Mystery|Romance|Thriller"/>
    <s v="Rufus Sewell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x v="32"/>
    <n v="1.85"/>
    <n v="15000"/>
  </r>
  <r>
    <x v="938"/>
    <n v="50"/>
    <n v="102"/>
    <n v="4"/>
    <n v="60"/>
    <s v="Melanie Griffith"/>
    <n v="634"/>
    <n v="2000000"/>
    <s v="Adventure|Horror|Thriller"/>
    <s v="Tippi Hedren"/>
    <s v="RoarÂ 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x v="21"/>
    <n v="2.35"/>
    <n v="0"/>
  </r>
  <r>
    <x v="127"/>
    <n v="106"/>
    <n v="98"/>
    <n v="541"/>
    <n v="71"/>
    <s v="David Murray"/>
    <n v="214"/>
    <n v="1569918"/>
    <s v="Biography|Crime|Drama|Thriller"/>
    <s v="Brenda Fricker"/>
    <s v="Veronica GuerinÂ 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x v="7"/>
    <n v="2.35"/>
    <n v="0"/>
  </r>
  <r>
    <x v="763"/>
    <n v="173"/>
    <n v="160"/>
    <n v="219"/>
    <n v="215"/>
    <s v="Curtis Armstrong"/>
    <n v="1000"/>
    <n v="273420"/>
    <s v="Comedy|Mystery|Sci-Fi|Thriller"/>
    <s v="Janeane Garofalo"/>
    <s v="Southland TalesÂ 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x v="33"/>
    <n v="2.35"/>
    <n v="0"/>
  </r>
  <r>
    <x v="939"/>
    <n v="145"/>
    <n v="83"/>
    <n v="57"/>
    <n v="62"/>
    <s v="Rick Gomez"/>
    <n v="465"/>
    <n v="4930798"/>
    <s v="Horror|Thriller"/>
    <s v="Julianna Guill"/>
    <s v="The ApparitionÂ 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x v="53"/>
    <n v="2.35"/>
    <n v="0"/>
  </r>
  <r>
    <x v="940"/>
    <n v="31"/>
    <n v="102"/>
    <n v="6"/>
    <n v="165"/>
    <s v="Jamie Lee Curtis"/>
    <n v="3000"/>
    <n v="59847242"/>
    <s v="Comedy|Drama|Family|Romance"/>
    <s v="Macaulay Culkin"/>
    <s v="My GirlÂ 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x v="2"/>
    <n v="1.85"/>
    <n v="0"/>
  </r>
  <r>
    <x v="941"/>
    <n v="105"/>
    <n v="122"/>
    <n v="30"/>
    <n v="260"/>
    <s v="Ty Burrell"/>
    <n v="21000"/>
    <n v="220914"/>
    <s v="Biography|Drama|Romance"/>
    <s v="Robert Downey Jr.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x v="11"/>
    <n v="1.85"/>
    <n v="0"/>
  </r>
  <r>
    <x v="74"/>
    <n v="114"/>
    <n v="126"/>
    <n v="0"/>
    <n v="168"/>
    <s v="Tamara Tunie"/>
    <n v="826"/>
    <n v="43848100"/>
    <s v="Crime|Drama"/>
    <s v="Hal Holbrook"/>
    <s v="Wall StreetÂ 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x v="37"/>
    <n v="1.85"/>
    <n v="0"/>
  </r>
  <r>
    <x v="102"/>
    <n v="69"/>
    <n v="136"/>
    <n v="0"/>
    <n v="1000"/>
    <s v="Kate Winslet"/>
    <n v="25000"/>
    <n v="42700000"/>
    <s v="Drama|Romance"/>
    <s v="Alan Rickman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x v="16"/>
    <n v="1.85"/>
    <n v="0"/>
  </r>
  <r>
    <x v="942"/>
    <n v="150"/>
    <n v="120"/>
    <n v="11"/>
    <n v="281"/>
    <s v="Julie Walters"/>
    <n v="11000"/>
    <n v="18663911"/>
    <s v="Biography|Drama|Romance"/>
    <s v="Anne Hathaway"/>
    <s v="Becoming JaneÂ 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x v="1"/>
    <n v="2.35"/>
    <n v="0"/>
  </r>
  <r>
    <x v="943"/>
    <n v="72"/>
    <n v="108"/>
    <n v="18"/>
    <n v="433"/>
    <s v="Matt Long"/>
    <n v="714"/>
    <n v="11702090"/>
    <s v="Comedy|Romance"/>
    <s v="Danny Strong"/>
    <s v="Sydney WhiteÂ 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x v="22"/>
    <n v="2.35"/>
    <n v="0"/>
  </r>
  <r>
    <x v="944"/>
    <n v="158"/>
    <n v="126"/>
    <n v="26"/>
    <n v="385"/>
    <s v="Kim Dickens"/>
    <n v="638"/>
    <n v="13005485"/>
    <s v="Drama"/>
    <s v="Frances Fisher"/>
    <s v="House of Sand and FogÂ 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x v="32"/>
    <n v="1.85"/>
    <n v="0"/>
  </r>
  <r>
    <x v="106"/>
    <n v="96"/>
    <n v="128"/>
    <n v="608"/>
    <n v="1000"/>
    <s v="Josh Charles"/>
    <n v="49000"/>
    <n v="95860116"/>
    <s v="Comedy|Drama"/>
    <s v="Robin Williams"/>
    <s v="Dead Poets SocietyÂ 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x v="25"/>
    <n v="1.85"/>
    <n v="23000"/>
  </r>
  <r>
    <x v="945"/>
    <n v="84"/>
    <n v="113"/>
    <n v="137"/>
    <n v="481"/>
    <s v="Mike Starr"/>
    <n v="879"/>
    <n v="127175354"/>
    <s v="Comedy"/>
    <s v="Lauren Holly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x v="10"/>
    <n v="1.85"/>
    <n v="0"/>
  </r>
  <r>
    <x v="323"/>
    <n v="114"/>
    <n v="89"/>
    <n v="0"/>
    <n v="62"/>
    <s v="Gretchen Palmer"/>
    <n v="227"/>
    <n v="92823600"/>
    <s v="Comedy|Drama|Romance"/>
    <s v="Bruno Kirby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x v="32"/>
    <n v="1.85"/>
    <n v="0"/>
  </r>
  <r>
    <x v="787"/>
    <n v="79"/>
    <n v="129"/>
    <n v="0"/>
    <n v="359"/>
    <s v="James Mason"/>
    <n v="844"/>
    <n v="54000000"/>
    <s v="Drama"/>
    <s v="Charlotte Rampling"/>
    <s v="The VerdictÂ 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x v="5"/>
    <n v="1.85"/>
    <n v="0"/>
  </r>
  <r>
    <x v="223"/>
    <n v="103"/>
    <n v="94"/>
    <n v="480"/>
    <n v="486"/>
    <s v="Rachel Blanchard"/>
    <n v="1000"/>
    <n v="68525609"/>
    <s v="Comedy"/>
    <s v="Ethan Suplee"/>
    <s v="Road TripÂ 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x v="11"/>
    <n v="1.85"/>
    <n v="0"/>
  </r>
  <r>
    <x v="338"/>
    <n v="67"/>
    <n v="106"/>
    <n v="48"/>
    <n v="35"/>
    <s v="Ron Lester"/>
    <n v="23000"/>
    <n v="52885587"/>
    <s v="Comedy|Drama|Romance|Sport"/>
    <s v="Paul Walker"/>
    <s v="Varsity BluesÂ 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x v="21"/>
    <n v="1.85"/>
    <n v="0"/>
  </r>
  <r>
    <x v="946"/>
    <n v="576"/>
    <n v="100"/>
    <n v="405"/>
    <n v="628"/>
    <s v="Ed Lauter"/>
    <n v="996"/>
    <n v="44667095"/>
    <s v="Comedy|Drama|Romance"/>
    <s v="BÃ©rÃ©nice Bejo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x v="25"/>
    <n v="1.33"/>
    <n v="30000"/>
  </r>
  <r>
    <x v="314"/>
    <n v="178"/>
    <n v="89"/>
    <n v="687"/>
    <n v="389"/>
    <s v="Atticus Shaffer"/>
    <n v="10000"/>
    <n v="42638165"/>
    <s v="Drama|Fantasy|Horror|Mystery|Thriller"/>
    <s v="Gary Oldman"/>
    <s v="The UnbornÂ 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x v="30"/>
    <n v="2.35"/>
    <n v="0"/>
  </r>
  <r>
    <x v="447"/>
    <n v="487"/>
    <n v="94"/>
    <n v="0"/>
    <n v="559"/>
    <s v="Bill Murray"/>
    <n v="13000"/>
    <n v="45507053"/>
    <s v="Adventure|Comedy|Drama|Romance"/>
    <s v="Bruce Willis"/>
    <s v="Moonrise KingdomÂ 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x v="5"/>
    <n v="1.85"/>
    <n v="71000"/>
  </r>
  <r>
    <x v="84"/>
    <n v="196"/>
    <n v="83"/>
    <n v="473"/>
    <n v="597"/>
    <s v="Jordana Brewster"/>
    <n v="20000"/>
    <n v="39511038"/>
    <s v="Horror"/>
    <s v="Matt Bomer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x v="18"/>
    <n v="1.85"/>
    <n v="0"/>
  </r>
  <r>
    <x v="947"/>
    <n v="24"/>
    <n v="111"/>
    <n v="19"/>
    <n v="107"/>
    <s v="Vincent Walsh"/>
    <n v="241"/>
    <n v="6462576"/>
    <s v="Drama"/>
    <s v="Clive Russell"/>
    <s v="The Young MessiahÂ 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x v="28"/>
    <n v="2.35"/>
    <n v="0"/>
  </r>
  <r>
    <x v="948"/>
    <n v="56"/>
    <n v="80"/>
    <n v="11"/>
    <n v="499"/>
    <s v="Kenan Thompson"/>
    <n v="911"/>
    <n v="40363530"/>
    <s v="Comedy|Family"/>
    <s v="Jennifer Esposito"/>
    <s v="The Master of DisguiseÂ 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x v="46"/>
    <n v="1.85"/>
    <n v="1000"/>
  </r>
  <r>
    <x v="35"/>
    <n v="406"/>
    <n v="112"/>
    <n v="0"/>
    <n v="250"/>
    <s v="Maribel VerdÃº"/>
    <n v="634"/>
    <n v="37623143"/>
    <s v="Drama|Fantasy|War"/>
    <s v="Ivana Baquero"/>
    <s v="Pan's LabyrinthÂ 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n v="2006"/>
    <n v="269"/>
    <x v="17"/>
    <n v="1.85"/>
    <n v="27000"/>
  </r>
  <r>
    <x v="519"/>
    <n v="51"/>
    <n v="94"/>
    <n v="14"/>
    <n v="635"/>
    <s v="Angus T. Jones"/>
    <n v="1000"/>
    <n v="33357476"/>
    <s v="Action|Comedy|Crime|Family"/>
    <s v="Leslie Bibb"/>
    <s v="See Spot RunÂ 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x v="28"/>
    <n v="1.85"/>
    <n v="393"/>
  </r>
  <r>
    <x v="249"/>
    <n v="41"/>
    <n v="130"/>
    <n v="309"/>
    <n v="522"/>
    <s v="Snoop Dogg"/>
    <n v="939"/>
    <n v="28734552"/>
    <s v="Crime|Drama|Romance|Thriller"/>
    <s v="Mo'Nique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x v="21"/>
    <n v="1.85"/>
    <n v="1000"/>
  </r>
  <r>
    <x v="949"/>
    <n v="138"/>
    <n v="91"/>
    <n v="26"/>
    <n v="638"/>
    <s v="Danneel Ackles"/>
    <n v="3000"/>
    <n v="37300107"/>
    <s v="Drama|Horror|Thriller"/>
    <s v="Leighton Meester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x v="30"/>
    <n v="2.35"/>
    <n v="0"/>
  </r>
  <r>
    <x v="545"/>
    <n v="78"/>
    <n v="91"/>
    <n v="29"/>
    <n v="459"/>
    <s v="Erik Per Sullivan"/>
    <n v="861"/>
    <n v="27087695"/>
    <s v="Adventure|Comedy|Drama"/>
    <s v="Brittany Daniel"/>
    <s v="Joe DirtÂ 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x v="18"/>
    <n v="1.85"/>
    <n v="0"/>
  </r>
  <r>
    <x v="950"/>
    <n v="40"/>
    <n v="110"/>
    <n v="23"/>
    <n v="51"/>
    <s v="Alonna Shaw"/>
    <n v="633"/>
    <n v="30102717"/>
    <s v="Action|Crime"/>
    <s v="Bolo Yeung"/>
    <s v="Double ImpactÂ 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x v="33"/>
    <n v="1.85"/>
    <n v="0"/>
  </r>
  <r>
    <x v="218"/>
    <n v="285"/>
    <n v="121"/>
    <n v="1000"/>
    <n v="108"/>
    <s v="Joe Cornish"/>
    <n v="175"/>
    <n v="23618786"/>
    <s v="Action|Comedy|Mystery"/>
    <s v="Bill Bailey"/>
    <s v="Hot FuzzÂ 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x v="0"/>
    <n v="2.35"/>
    <n v="17000"/>
  </r>
  <r>
    <x v="951"/>
    <n v="124"/>
    <n v="114"/>
    <n v="15"/>
    <n v="650"/>
    <s v="Debi Mazar"/>
    <n v="851"/>
    <n v="26896744"/>
    <s v="Comedy|Drama"/>
    <s v="Jada Pinkett Smith"/>
    <s v="The WomenÂ 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x v="40"/>
    <n v="1.85"/>
    <n v="0"/>
  </r>
  <r>
    <x v="650"/>
    <n v="275"/>
    <n v="96"/>
    <n v="11000"/>
    <n v="252"/>
    <s v="Kevin Dunn"/>
    <n v="19000"/>
    <n v="23213577"/>
    <s v="Drama|Romance"/>
    <s v="Scarlett Johansson"/>
    <s v="Vicky Cristina BarcelonaÂ 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x v="12"/>
    <n v="1.85"/>
    <n v="14000"/>
  </r>
  <r>
    <x v="952"/>
    <n v="67"/>
    <n v="94"/>
    <n v="7"/>
    <n v="95"/>
    <s v="Amanda Detmer"/>
    <n v="3000"/>
    <n v="20627372"/>
    <s v="Comedy|Drama|Romance"/>
    <s v="Alyson Hannigan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x v="42"/>
    <n v="1.85"/>
    <n v="487"/>
  </r>
  <r>
    <x v="953"/>
    <n v="103"/>
    <n v="109"/>
    <n v="7"/>
    <n v="450"/>
    <s v="Cole Hauser"/>
    <n v="835"/>
    <n v="16346122"/>
    <s v="Drama"/>
    <s v="Patrick Fugit"/>
    <s v="White OleanderÂ 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x v="12"/>
    <n v="1.85"/>
    <n v="0"/>
  </r>
  <r>
    <x v="394"/>
    <n v="300"/>
    <n v="107"/>
    <n v="45"/>
    <n v="271"/>
    <s v="Amy Sedaris"/>
    <n v="24000"/>
    <n v="16204793"/>
    <s v="Comedy|Fantasy|Horror"/>
    <s v="J.K. Simmons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x v="36"/>
    <n v="1.85"/>
    <n v="6000"/>
  </r>
  <r>
    <x v="954"/>
    <n v="84"/>
    <n v="96"/>
    <n v="22"/>
    <n v="324"/>
    <s v="Jamie Lee Curtis"/>
    <n v="8000"/>
    <n v="15427192"/>
    <s v="Comedy|Crime|Mystery"/>
    <s v="Will Ferrell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x v="23"/>
    <n v="1.85"/>
    <n v="492"/>
  </r>
  <r>
    <x v="650"/>
    <n v="64"/>
    <n v="88"/>
    <n v="11000"/>
    <n v="233"/>
    <s v="Don Pardo"/>
    <n v="854"/>
    <n v="14792779"/>
    <s v="Comedy"/>
    <s v="Mike Starr"/>
    <s v="Radio DaysÂ 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x v="32"/>
    <n v="1.85"/>
    <n v="0"/>
  </r>
  <r>
    <x v="955"/>
    <n v="158"/>
    <n v="113"/>
    <n v="47"/>
    <n v="238"/>
    <s v="Lena Olin"/>
    <n v="21000"/>
    <n v="19057024"/>
    <s v="Drama|Romance"/>
    <s v="Robert Pattinson"/>
    <s v="Remember MeÂ 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x v="12"/>
    <n v="1.85"/>
    <n v="24000"/>
  </r>
  <r>
    <x v="956"/>
    <n v="46"/>
    <n v="101"/>
    <n v="6"/>
    <n v="258"/>
    <s v="Alexandra Holden"/>
    <n v="812"/>
    <n v="14108518"/>
    <s v="Comedy|Drama|Romance"/>
    <s v="Dylan Baker"/>
    <s v="How to DealÂ 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x v="20"/>
    <n v="1.85"/>
    <n v="371"/>
  </r>
  <r>
    <x v="771"/>
    <n v="15"/>
    <n v="105"/>
    <n v="121"/>
    <n v="384"/>
    <s v="Alyson Hannigan"/>
    <n v="11000"/>
    <n v="13854000"/>
    <s v="Comedy|Romance|Sci-Fi"/>
    <s v="Jon Lovitz"/>
    <s v="My Stepmother Is an AlienÂ 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x v="31"/>
    <n v="1.85"/>
    <n v="818"/>
  </r>
  <r>
    <x v="237"/>
    <n v="68"/>
    <n v="125"/>
    <n v="438"/>
    <n v="372"/>
    <s v="Tom Hanks"/>
    <n v="18000"/>
    <n v="77324422"/>
    <s v="Drama"/>
    <s v="Denzel Washington"/>
    <s v="PhiladelphiaÂ 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x v="16"/>
    <n v="1.85"/>
    <n v="0"/>
  </r>
  <r>
    <x v="957"/>
    <n v="111"/>
    <n v="100"/>
    <n v="9"/>
    <n v="363"/>
    <s v="Craig Bierko"/>
    <n v="599"/>
    <n v="15500000"/>
    <s v="Mystery|Sci-Fi|Thriller"/>
    <s v="Gretchen Mol"/>
    <s v="The Thirteenth FloorÂ 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x v="15"/>
    <n v="2.35"/>
    <n v="0"/>
  </r>
  <r>
    <x v="958"/>
    <n v="65"/>
    <n v="112"/>
    <n v="28"/>
    <n v="215"/>
    <s v="Marian Seldes"/>
    <n v="555"/>
    <n v="4734235"/>
    <s v="Comedy|Drama|Music"/>
    <s v="Lochlyn Munro"/>
    <s v="DuetsÂ 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x v="19"/>
    <n v="1.85"/>
    <n v="573"/>
  </r>
  <r>
    <x v="650"/>
    <n v="109"/>
    <n v="112"/>
    <n v="11000"/>
    <n v="642"/>
    <s v="Debra Messing"/>
    <n v="11000"/>
    <n v="4839383"/>
    <s v="Comedy|Romance"/>
    <s v="Woody Allen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x v="13"/>
    <n v="1.85"/>
    <n v="762"/>
  </r>
  <r>
    <x v="959"/>
    <n v="42"/>
    <n v="95"/>
    <n v="89"/>
    <n v="322"/>
    <s v="Lin Shaye"/>
    <n v="1000"/>
    <n v="4193025"/>
    <s v="Comedy|Music"/>
    <s v="Natasha Lyonne"/>
    <s v="Detroit Rock CityÂ 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x v="2"/>
    <n v="2.35"/>
    <n v="0"/>
  </r>
  <r>
    <x v="474"/>
    <n v="112"/>
    <n v="110"/>
    <n v="85"/>
    <n v="186"/>
    <s v="Jon Polito"/>
    <n v="1000"/>
    <n v="5900000"/>
    <s v="Action|Adventure|Fantasy"/>
    <s v="Christopher Lambert"/>
    <s v="HighlanderÂ 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x v="12"/>
    <n v="1.85"/>
    <n v="0"/>
  </r>
  <r>
    <x v="960"/>
    <n v="146"/>
    <n v="118"/>
    <n v="369"/>
    <n v="295"/>
    <s v="Omar Benson Miller"/>
    <n v="1000"/>
    <n v="2849142"/>
    <s v="Drama"/>
    <s v="Alison Lohman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x v="12"/>
    <n v="2.35"/>
    <n v="0"/>
  </r>
  <r>
    <x v="961"/>
    <n v="36"/>
    <n v="97"/>
    <n v="34"/>
    <n v="465"/>
    <s v="Annabeth Gish"/>
    <n v="503"/>
    <n v="1686429"/>
    <s v="Action|Crime|Sci-Fi"/>
    <s v="Charles Napier"/>
    <s v="SteelÂ 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x v="63"/>
    <n v="1.85"/>
    <n v="0"/>
  </r>
  <r>
    <x v="705"/>
    <n v="230"/>
    <n v="120"/>
    <n v="115"/>
    <n v="310"/>
    <s v="Dagmara Dominczyk"/>
    <n v="10000"/>
    <n v="1984743"/>
    <s v="Drama|Romance"/>
    <s v="Jeremy Renner"/>
    <s v="The ImmigrantÂ 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x v="13"/>
    <n v="2.35"/>
    <n v="0"/>
  </r>
  <r>
    <x v="962"/>
    <n v="64"/>
    <n v="135"/>
    <n v="133"/>
    <n v="258"/>
    <s v="Natasha Richardson"/>
    <n v="898"/>
    <n v="1666262"/>
    <s v="Drama|History|Romance|War"/>
    <s v="Vanessa Redgrave"/>
    <s v="The White CountessÂ 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x v="9"/>
    <n v="1.66"/>
    <n v="356"/>
  </r>
  <r>
    <x v="441"/>
    <n v="393"/>
    <n v="101"/>
    <n v="0"/>
    <n v="888"/>
    <s v="Spencer Wilding"/>
    <n v="3000"/>
    <n v="2319187"/>
    <s v="Crime|Drama|Mystery|Thriller"/>
    <s v="Rosario Dawson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x v="15"/>
    <n v="2.35"/>
    <n v="23000"/>
  </r>
  <r>
    <x v="963"/>
    <n v="75"/>
    <n v="92"/>
    <n v="29"/>
    <n v="618"/>
    <s v="Snoop Dogg"/>
    <n v="939"/>
    <n v="13922211"/>
    <s v="Comedy"/>
    <s v="Mo'Nique"/>
    <s v="Soul PlaneÂ 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x v="45"/>
    <n v="1.85"/>
    <n v="0"/>
  </r>
  <r>
    <x v="964"/>
    <n v="67"/>
    <n v="92"/>
    <n v="6"/>
    <n v="227"/>
    <s v="Jodie Whittaker"/>
    <n v="10000"/>
    <n v="23091"/>
    <s v="Drama|Romance|War"/>
    <s v="Viggo Mortensen"/>
    <s v="GoodÂ 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x v="4"/>
    <n v="2.35"/>
    <n v="921"/>
  </r>
  <r>
    <x v="965"/>
    <n v="216"/>
    <n v="161"/>
    <n v="929"/>
    <n v="116"/>
    <s v="Emily Alyn Lind"/>
    <n v="488"/>
    <n v="336467"/>
    <s v="Drama|Fantasy"/>
    <s v="Paz de la Huerta"/>
    <s v="Enter the VoidÂ 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x v="10"/>
    <n v="2.35"/>
    <n v="23000"/>
  </r>
  <r>
    <x v="860"/>
    <n v="54"/>
    <n v="92"/>
    <n v="143"/>
    <n v="613"/>
    <s v="Justin Kirk"/>
    <n v="1000"/>
    <n v="2964"/>
    <s v="Comedy|Horror|Romance"/>
    <s v="Taylor Negron"/>
    <s v="VampsÂ 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x v="36"/>
    <n v="1.78"/>
    <n v="0"/>
  </r>
  <r>
    <x v="966"/>
    <n v="208"/>
    <n v="122"/>
    <n v="0"/>
    <n v="567"/>
    <s v="Tim Blake Nelson"/>
    <n v="883"/>
    <n v="2428883"/>
    <s v="Drama|Western"/>
    <s v="Barry Corbin"/>
    <s v="The HomesmanÂ 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x v="13"/>
    <n v="2.35"/>
    <n v="0"/>
  </r>
  <r>
    <x v="967"/>
    <n v="32"/>
    <n v="91"/>
    <n v="10"/>
    <n v="574"/>
    <s v="Jenifer Lewis"/>
    <n v="890"/>
    <n v="13571817"/>
    <s v="Comedy|Drama|Romance|Sport"/>
    <s v="Vivica A. Fox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x v="55"/>
    <n v="1.85"/>
    <n v="939"/>
  </r>
  <r>
    <x v="968"/>
    <n v="40"/>
    <n v="93"/>
    <n v="7"/>
    <n v="922"/>
    <s v="LL Cool J"/>
    <n v="1000"/>
    <n v="1181197"/>
    <s v="Drama|Mystery|Thriller"/>
    <s v="Mekhi Phifer"/>
    <s v="Slow BurnÂ 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x v="18"/>
    <n v="1.85"/>
    <n v="191"/>
  </r>
  <r>
    <x v="969"/>
    <n v="40"/>
    <n v="94"/>
    <n v="7"/>
    <n v="17"/>
    <s v="RyÃ´ko Hirosue"/>
    <n v="235"/>
    <n v="81525"/>
    <s v="Action|Comedy|Crime|Drama|Thriller"/>
    <s v="Carole Bouquet"/>
    <s v="WasabiÂ 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x v="13"/>
    <n v="2.35"/>
    <n v="0"/>
  </r>
  <r>
    <x v="63"/>
    <n v="251"/>
    <n v="95"/>
    <n v="571"/>
    <n v="102"/>
    <s v="Gregg Henry"/>
    <n v="499"/>
    <n v="7774730"/>
    <s v="Comedy|Horror|Sci-Fi"/>
    <s v="Dustin Milligan"/>
    <s v="SlitherÂ 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x v="11"/>
    <n v="1.85"/>
    <n v="0"/>
  </r>
  <r>
    <x v="215"/>
    <n v="94"/>
    <n v="105"/>
    <n v="102"/>
    <n v="383"/>
    <s v="Ronny Cox"/>
    <n v="901"/>
    <n v="234760500"/>
    <s v="Action|Comedy|Crime"/>
    <s v="Judge Reinhold"/>
    <s v="Beverly Hills CopÂ 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x v="10"/>
    <n v="1.85"/>
    <n v="0"/>
  </r>
  <r>
    <x v="120"/>
    <n v="102"/>
    <n v="103"/>
    <n v="0"/>
    <n v="925"/>
    <s v="Devin Ratray"/>
    <n v="3000"/>
    <n v="285761243"/>
    <s v="Comedy|Family"/>
    <s v="Macaulay Culkin"/>
    <s v="Home AloneÂ 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x v="6"/>
    <n v="1.85"/>
    <n v="20000"/>
  </r>
  <r>
    <x v="781"/>
    <n v="21"/>
    <n v="102"/>
    <n v="12000"/>
    <n v="801"/>
    <s v="Ted Danson"/>
    <n v="19000"/>
    <n v="167780960"/>
    <s v="Comedy|Drama|Family"/>
    <s v="Tom Selleck"/>
    <s v="3 Men and a BabyÂ 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x v="18"/>
    <n v="1.85"/>
    <n v="3000"/>
  </r>
  <r>
    <x v="197"/>
    <n v="94"/>
    <n v="116"/>
    <n v="521"/>
    <n v="481"/>
    <s v="Sydney Pollack"/>
    <n v="13000"/>
    <n v="177200000"/>
    <s v="Comedy|Drama|Romance"/>
    <s v="Bill Murray"/>
    <s v="TootsieÂ 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x v="37"/>
    <n v="2.35"/>
    <n v="0"/>
  </r>
  <r>
    <x v="156"/>
    <n v="173"/>
    <n v="110"/>
    <n v="12000"/>
    <n v="555"/>
    <s v="Tom Skerritt"/>
    <n v="10000"/>
    <n v="176781728"/>
    <s v="Action|Drama|Romance"/>
    <s v="Tom Cruise"/>
    <s v="Top GunÂ 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x v="7"/>
    <n v="1.33"/>
    <n v="19000"/>
  </r>
  <r>
    <x v="102"/>
    <n v="287"/>
    <n v="120"/>
    <n v="0"/>
    <n v="5"/>
    <s v="Pei-Pei Cheng"/>
    <n v="103"/>
    <n v="128067808"/>
    <s v="Action|Drama|Romance"/>
    <s v="Chen Chang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x v="0"/>
    <n v="2.35"/>
    <n v="0"/>
  </r>
  <r>
    <x v="2"/>
    <n v="176"/>
    <n v="122"/>
    <n v="0"/>
    <n v="158"/>
    <s v="Peter Gallagher"/>
    <n v="18000"/>
    <n v="130058047"/>
    <s v="Drama"/>
    <s v="Kevin Spacey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x v="26"/>
    <n v="2.35"/>
    <n v="22000"/>
  </r>
  <r>
    <x v="306"/>
    <n v="479"/>
    <n v="118"/>
    <n v="0"/>
    <n v="520"/>
    <s v="Jennifer Ehle"/>
    <n v="14000"/>
    <n v="138795342"/>
    <s v="Biography|Drama|History|Romance"/>
    <s v="Colin Firth"/>
    <s v="The King's SpeechÂ 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x v="25"/>
    <n v="1.85"/>
    <n v="64000"/>
  </r>
  <r>
    <x v="233"/>
    <n v="27"/>
    <n v="107"/>
    <n v="425"/>
    <n v="247"/>
    <s v="Tony Jay"/>
    <n v="742"/>
    <n v="111936400"/>
    <s v="Comedy|Crime"/>
    <s v="Kelly Preston"/>
    <s v="TwinsÂ 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x v="19"/>
    <n v="1.85"/>
    <n v="0"/>
  </r>
  <r>
    <x v="970"/>
    <n v="60"/>
    <n v="102"/>
    <n v="4"/>
    <n v="882"/>
    <s v="Eddie Redmayne"/>
    <n v="17000"/>
    <n v="317040"/>
    <s v="Drama|Romance"/>
    <s v="Kristen Stewart"/>
    <s v="The Yellow HandkerchiefÂ 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x v="2"/>
    <n v="2.35"/>
    <n v="1000"/>
  </r>
  <r>
    <x v="36"/>
    <n v="70"/>
    <n v="154"/>
    <n v="14000"/>
    <n v="271"/>
    <s v="Rae Dawn Chong"/>
    <n v="852"/>
    <n v="94175854"/>
    <s v="Drama"/>
    <s v="Oprah Winfrey"/>
    <s v="The Color PurpleÂ 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x v="5"/>
    <n v="1.85"/>
    <n v="6000"/>
  </r>
  <r>
    <x v="971"/>
    <n v="454"/>
    <n v="114"/>
    <n v="77"/>
    <n v="305"/>
    <s v="Rory Kinnear"/>
    <n v="19000"/>
    <n v="91121452"/>
    <s v="Biography|Drama|Thriller|War"/>
    <s v="Benedict Cumberbatch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x v="14"/>
    <n v="2.35"/>
    <n v="165000"/>
  </r>
  <r>
    <x v="940"/>
    <n v="25"/>
    <n v="109"/>
    <n v="6"/>
    <n v="271"/>
    <s v="Albert Brooks"/>
    <n v="1000"/>
    <n v="69800000"/>
    <s v="Comedy|War"/>
    <s v="Eileen Brennan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x v="8"/>
    <n v="1.85"/>
    <n v="855"/>
  </r>
  <r>
    <x v="198"/>
    <n v="111"/>
    <n v="94"/>
    <n v="87"/>
    <n v="569"/>
    <s v="Zachary Gordon"/>
    <n v="17000"/>
    <n v="64001297"/>
    <s v="Comedy|Family"/>
    <s v="ChloÃ« Grace Moretz"/>
    <s v="Diary of a Wimpy KidÂ 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x v="4"/>
    <n v="1.85"/>
    <n v="0"/>
  </r>
  <r>
    <x v="972"/>
    <n v="393"/>
    <n v="100"/>
    <n v="127"/>
    <n v="250"/>
    <s v="Megan Charpentier"/>
    <n v="1000"/>
    <n v="71588220"/>
    <s v="Fantasy|Horror"/>
    <s v="Javier Botet"/>
    <s v="MamaÂ 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x v="4"/>
    <n v="1.85"/>
    <n v="57000"/>
  </r>
  <r>
    <x v="353"/>
    <n v="55"/>
    <n v="98"/>
    <n v="11000"/>
    <n v="624"/>
    <s v="Randy Quaid"/>
    <n v="816"/>
    <n v="61400000"/>
    <s v="Adventure|Comedy"/>
    <s v="Beverly D'Angelo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x v="37"/>
    <n v="1.85"/>
    <n v="0"/>
  </r>
  <r>
    <x v="825"/>
    <n v="157"/>
    <n v="102"/>
    <n v="79"/>
    <n v="27"/>
    <s v="Georgina Cates"/>
    <n v="925"/>
    <n v="101978840"/>
    <s v="Comedy"/>
    <s v="Jackson Nicoll"/>
    <s v="Bad GrandpaÂ 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x v="13"/>
    <n v="1.85"/>
    <n v="26000"/>
  </r>
  <r>
    <x v="464"/>
    <n v="280"/>
    <n v="94"/>
    <n v="350"/>
    <n v="39"/>
    <s v="Sylvia Syms"/>
    <n v="326"/>
    <n v="56437947"/>
    <s v="Biography|Drama"/>
    <s v="Roger Allam"/>
    <s v="The QueenÂ 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x v="10"/>
    <n v="1.85"/>
    <n v="0"/>
  </r>
  <r>
    <x v="22"/>
    <n v="109"/>
    <n v="92"/>
    <n v="13000"/>
    <n v="217"/>
    <s v="Jeffrey Jones"/>
    <n v="925"/>
    <n v="73326666"/>
    <s v="Comedy|Fantasy"/>
    <s v="Catherine O'Hara"/>
    <s v="BeetlejuiceÂ 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x v="6"/>
    <n v="1.85"/>
    <n v="15000"/>
  </r>
  <r>
    <x v="735"/>
    <n v="41"/>
    <n v="113"/>
    <n v="0"/>
    <n v="607"/>
    <s v="Tasha Smith"/>
    <n v="2000"/>
    <n v="55184721"/>
    <s v="Comedy|Drama"/>
    <s v="Michael Jai White"/>
    <s v="Why Did I Get Married?Â 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x v="23"/>
    <n v="1.85"/>
    <n v="1000"/>
  </r>
  <r>
    <x v="973"/>
    <n v="27"/>
    <n v="115"/>
    <n v="44"/>
    <n v="902"/>
    <s v="Kirsten Dunst"/>
    <n v="23000"/>
    <n v="50003300"/>
    <s v="Drama|Family|Romance"/>
    <s v="Christian Bale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x v="10"/>
    <n v="1.85"/>
    <n v="0"/>
  </r>
  <r>
    <x v="974"/>
    <n v="462"/>
    <n v="95"/>
    <n v="43"/>
    <n v="259"/>
    <s v="Roger Allam"/>
    <n v="11000"/>
    <n v="54322273"/>
    <s v="Drama|Fantasy|Horror|Thriller"/>
    <s v="Daniel Radcliffe"/>
    <s v="The Woman in BlackÂ 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x v="21"/>
    <n v="2.35"/>
    <n v="29000"/>
  </r>
  <r>
    <x v="163"/>
    <n v="152"/>
    <n v="87"/>
    <n v="165"/>
    <n v="383"/>
    <s v="Tessa Thompson"/>
    <n v="1000"/>
    <n v="47860214"/>
    <s v="Horror|Thriller"/>
    <s v="Madeline Carroll"/>
    <s v="When a Stranger CallsÂ 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x v="39"/>
    <n v="2.35"/>
    <n v="0"/>
  </r>
  <r>
    <x v="76"/>
    <n v="69"/>
    <n v="88"/>
    <n v="189"/>
    <n v="799"/>
    <s v="Donald Faison"/>
    <n v="934"/>
    <n v="47811275"/>
    <s v="Adventure|Comedy|Family"/>
    <s v="Frankie Muniz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x v="28"/>
    <n v="1.85"/>
    <n v="896"/>
  </r>
  <r>
    <x v="262"/>
    <n v="130"/>
    <n v="97"/>
    <n v="272"/>
    <n v="957"/>
    <s v="Kirsten Dunst"/>
    <n v="22000"/>
    <n v="43022524"/>
    <s v="Comedy|Drama"/>
    <s v="Robert De Niro"/>
    <s v="Wag the DogÂ 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x v="1"/>
    <n v="1.85"/>
    <n v="12000"/>
  </r>
  <r>
    <x v="975"/>
    <n v="66"/>
    <n v="94"/>
    <n v="13"/>
    <n v="566"/>
    <s v="Adam Lamberg"/>
    <n v="925"/>
    <n v="42672630"/>
    <s v="Adventure|Comedy|Family|Music|Romance"/>
    <s v="Clayton Snyder"/>
    <s v="The Lizzie McGuire MovieÂ 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x v="42"/>
    <n v="2.35"/>
    <n v="0"/>
  </r>
  <r>
    <x v="976"/>
    <n v="238"/>
    <n v="112"/>
    <n v="29"/>
    <n v="874"/>
    <s v="Harold Perrineau"/>
    <n v="12000"/>
    <n v="42919096"/>
    <s v="Action|Drama|Thriller"/>
    <s v="Dwayne Johnson"/>
    <s v="SnitchÂ 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x v="11"/>
    <n v="2.35"/>
    <n v="12000"/>
  </r>
  <r>
    <x v="977"/>
    <n v="198"/>
    <n v="98"/>
    <n v="66"/>
    <n v="562"/>
    <s v="Conchata Ferrell"/>
    <n v="3000"/>
    <n v="42592530"/>
    <s v="Comedy|Fantasy|Horror"/>
    <s v="Adam Scott"/>
    <s v="KrampusÂ 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x v="4"/>
    <n v="2.35"/>
    <n v="27000"/>
  </r>
  <r>
    <x v="402"/>
    <n v="154"/>
    <n v="104"/>
    <n v="0"/>
    <n v="1000"/>
    <s v="Salma Hayek"/>
    <n v="4000"/>
    <n v="40064955"/>
    <s v="Horror|Mystery|Sci-Fi"/>
    <s v="Jordana Brewster"/>
    <s v="The FacultyÂ 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x v="21"/>
    <n v="1.85"/>
    <n v="0"/>
  </r>
  <r>
    <x v="135"/>
    <n v="131"/>
    <n v="120"/>
    <n v="446"/>
    <n v="1000"/>
    <s v="Sylvester Stallone"/>
    <n v="22000"/>
    <n v="44886089"/>
    <s v="Crime|Drama|Thriller"/>
    <s v="Robert De Niro"/>
    <s v="Cop LandÂ 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x v="7"/>
    <n v="1.85"/>
    <n v="2000"/>
  </r>
  <r>
    <x v="978"/>
    <n v="97"/>
    <n v="99"/>
    <n v="11"/>
    <n v="971"/>
    <s v="JoAnna Garcia Swisher"/>
    <n v="11000"/>
    <n v="37882551"/>
    <s v="Comedy"/>
    <s v="Chris Evans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x v="20"/>
    <n v="1.85"/>
    <n v="0"/>
  </r>
  <r>
    <x v="48"/>
    <n v="355"/>
    <n v="109"/>
    <n v="453"/>
    <n v="953"/>
    <s v="Anna Kendrick"/>
    <n v="15000"/>
    <n v="40983001"/>
    <s v="Crime|Drama|Thriller"/>
    <s v="Jake Gyllenhaal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x v="16"/>
    <n v="1.85"/>
    <n v="38000"/>
  </r>
  <r>
    <x v="47"/>
    <n v="102"/>
    <n v="106"/>
    <n v="357"/>
    <n v="883"/>
    <s v="Leslie Bibb"/>
    <n v="23000"/>
    <n v="35007180"/>
    <s v="Action|Crime|Drama|Thriller"/>
    <s v="Paul Walker"/>
    <s v="The SkullsÂ 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x v="23"/>
    <n v="1.85"/>
    <n v="0"/>
  </r>
  <r>
    <x v="979"/>
    <n v="419"/>
    <n v="123"/>
    <n v="120"/>
    <n v="149"/>
    <s v="Emily Watson"/>
    <n v="13000"/>
    <n v="35887263"/>
    <s v="Biography|Drama|Romance"/>
    <s v="Eddie Redmayne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x v="16"/>
    <n v="2.35"/>
    <n v="90000"/>
  </r>
  <r>
    <x v="519"/>
    <n v="37"/>
    <n v="86"/>
    <n v="14"/>
    <n v="685"/>
    <s v="Regina Hall"/>
    <n v="833"/>
    <n v="34308901"/>
    <s v="Comedy|Crime"/>
    <s v="Greg Grunberg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x v="36"/>
    <n v="2.35"/>
    <n v="0"/>
  </r>
  <r>
    <x v="980"/>
    <n v="78"/>
    <n v="120"/>
    <n v="18"/>
    <n v="944"/>
    <s v="James Frain"/>
    <n v="20000"/>
    <n v="33771174"/>
    <s v="Comedy|Drama|Romance"/>
    <s v="Natalie Portman"/>
    <s v="Where the Heart IsÂ 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x v="2"/>
    <n v="1.85"/>
    <n v="0"/>
  </r>
  <r>
    <x v="712"/>
    <n v="181"/>
    <n v="227"/>
    <n v="767"/>
    <n v="87"/>
    <s v="JosÃ© Ferrer"/>
    <n v="607"/>
    <n v="6000000"/>
    <s v="Adventure|Biography|Drama|History|War"/>
    <s v="Claude Rains"/>
    <s v="Lawrence of ArabiaÂ 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x v="26"/>
    <n v="2.2000000000000002"/>
    <n v="11000"/>
  </r>
  <r>
    <x v="981"/>
    <n v="220"/>
    <n v="119"/>
    <n v="0"/>
    <n v="593"/>
    <s v="Tyler Mane"/>
    <n v="908"/>
    <n v="33386128"/>
    <s v="Horror"/>
    <s v="Scout Taylor-Compton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x v="40"/>
    <n v="1.85"/>
    <n v="3000"/>
  </r>
  <r>
    <x v="605"/>
    <n v="349"/>
    <n v="115"/>
    <n v="212"/>
    <n v="612"/>
    <s v="Kevin Rankin"/>
    <n v="2000"/>
    <n v="37877959"/>
    <s v="Adventure|Biography|Drama"/>
    <s v="Michiel Huisman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x v="1"/>
    <n v="2.35"/>
    <n v="38000"/>
  </r>
  <r>
    <x v="982"/>
    <n v="241"/>
    <n v="114"/>
    <n v="29"/>
    <n v="616"/>
    <s v="Monica Potter"/>
    <n v="956"/>
    <n v="32721635"/>
    <s v="Crime|Horror|Thriller"/>
    <s v="Tony Goldwyn"/>
    <s v="The Last House on the LeftÂ 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x v="13"/>
    <n v="1.85"/>
    <n v="0"/>
  </r>
  <r>
    <x v="956"/>
    <n v="103"/>
    <n v="90"/>
    <n v="6"/>
    <n v="458"/>
    <s v="Debra Messing"/>
    <n v="1000"/>
    <n v="31585300"/>
    <s v="Comedy|Romance"/>
    <s v="Jack Davenport"/>
    <s v="The Wedding DateÂ 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x v="8"/>
    <n v="1.85"/>
    <n v="0"/>
  </r>
  <r>
    <x v="983"/>
    <n v="151"/>
    <n v="94"/>
    <n v="28"/>
    <n v="731"/>
    <s v="Thomas Ian Nicholas"/>
    <n v="2000"/>
    <n v="30259652"/>
    <s v="Comedy|Horror|Thriller"/>
    <s v="Jamie Lee Curtis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x v="53"/>
    <n v="2.35"/>
    <n v="0"/>
  </r>
  <r>
    <x v="323"/>
    <n v="185"/>
    <n v="98"/>
    <n v="0"/>
    <n v="594"/>
    <s v="Carol Kane"/>
    <n v="18000"/>
    <n v="30857814"/>
    <s v="Adventure|Family|Fantasy|Romance"/>
    <s v="Robin Wright"/>
    <s v="The Princess BrideÂ 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x v="14"/>
    <n v="1.85"/>
    <n v="33000"/>
  </r>
  <r>
    <x v="984"/>
    <n v="112"/>
    <n v="126"/>
    <n v="18000"/>
    <n v="697"/>
    <s v="Jurnee Smollett-Bell"/>
    <n v="18000"/>
    <n v="30226144"/>
    <s v="Biography|Drama"/>
    <s v="Denzel Washington"/>
    <s v="The Great DebatersÂ 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x v="32"/>
    <n v="2.35"/>
    <n v="0"/>
  </r>
  <r>
    <x v="985"/>
    <n v="676"/>
    <n v="100"/>
    <n v="0"/>
    <n v="228"/>
    <s v="Albert Brooks"/>
    <n v="33000"/>
    <n v="35054909"/>
    <s v="Crime|Drama"/>
    <s v="Ryan Gosling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x v="5"/>
    <n v="2.35"/>
    <n v="81000"/>
  </r>
  <r>
    <x v="986"/>
    <n v="74"/>
    <n v="89"/>
    <n v="10"/>
    <n v="231"/>
    <s v="Carol Kane"/>
    <n v="811"/>
    <n v="29302097"/>
    <s v="Comedy|Family|Music|Romance"/>
    <s v="Adam Garcia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x v="50"/>
    <n v="1.85"/>
    <n v="810"/>
  </r>
  <r>
    <x v="904"/>
    <n v="65"/>
    <n v="111"/>
    <n v="13"/>
    <n v="106"/>
    <s v="Tim Daly"/>
    <n v="818"/>
    <n v="29106737"/>
    <s v="Comedy|Drama|Romance"/>
    <s v="Liam Aiken"/>
    <s v="The Object of My AffectionÂ 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x v="19"/>
    <n v="1.85"/>
    <n v="849"/>
  </r>
  <r>
    <x v="987"/>
    <n v="274"/>
    <n v="100"/>
    <n v="35"/>
    <n v="306"/>
    <s v="Harold Perrineau"/>
    <n v="10000"/>
    <n v="28637507"/>
    <s v="Drama|Horror|Sci-Fi"/>
    <s v="Jeremy Renner"/>
    <s v="28 Weeks LaterÂ 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x v="15"/>
    <n v="1.85"/>
    <n v="0"/>
  </r>
  <r>
    <x v="468"/>
    <n v="50"/>
    <n v="115"/>
    <n v="49"/>
    <n v="100"/>
    <s v="Matthew Daddario"/>
    <n v="116"/>
    <n v="30127963"/>
    <s v="Drama|Family|Sport"/>
    <s v="Jessie T. Usher"/>
    <s v="When the Game Stands TallÂ 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x v="9"/>
    <n v="1.85"/>
    <n v="0"/>
  </r>
  <r>
    <x v="382"/>
    <n v="96"/>
    <n v="106"/>
    <n v="61"/>
    <n v="649"/>
    <s v="Luke Benward"/>
    <n v="907"/>
    <n v="32645546"/>
    <s v="Comedy|Drama|Family"/>
    <s v="Cicely Tyson"/>
    <s v="Because of Winn-DixieÂ 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x v="21"/>
    <n v="1.85"/>
    <n v="1000"/>
  </r>
  <r>
    <x v="988"/>
    <n v="68"/>
    <n v="124"/>
    <n v="107"/>
    <n v="865"/>
    <s v="Sanaa Lathan"/>
    <n v="1000"/>
    <n v="27441122"/>
    <s v="Drama|Romance|Sport"/>
    <s v="Alfre Woodard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x v="12"/>
    <n v="1.85"/>
    <n v="0"/>
  </r>
  <r>
    <x v="457"/>
    <n v="111"/>
    <n v="107"/>
    <n v="5"/>
    <n v="141"/>
    <s v="Michael Cudlitz"/>
    <n v="893"/>
    <n v="28014536"/>
    <s v="Action|Comedy|Crime|Romance|Thriller"/>
    <s v="Minnie Driver"/>
    <s v="Grosse Pointe BlankÂ 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x v="37"/>
    <n v="1.85"/>
    <n v="0"/>
  </r>
  <r>
    <x v="989"/>
    <n v="128"/>
    <n v="99"/>
    <n v="3"/>
    <n v="628"/>
    <s v="Katy Mixon"/>
    <n v="14000"/>
    <n v="33860010"/>
    <s v="Comedy|Romance"/>
    <s v="Bradley Cooper"/>
    <s v="All About SteveÂ 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x v="30"/>
    <n v="1.85"/>
    <n v="0"/>
  </r>
  <r>
    <x v="990"/>
    <n v="160"/>
    <n v="90"/>
    <n v="31"/>
    <n v="162"/>
    <s v="Erica Leerhsen"/>
    <n v="193"/>
    <n v="26421314"/>
    <s v="Adventure|Fantasy|Horror|Mystery|Thriller"/>
    <s v="Kim Director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x v="59"/>
    <n v="1.85"/>
    <n v="949"/>
  </r>
  <r>
    <x v="844"/>
    <n v="93"/>
    <n v="101"/>
    <n v="26"/>
    <n v="266"/>
    <s v="Rachel True"/>
    <n v="838"/>
    <n v="24881000"/>
    <s v="Drama|Fantasy|Horror|Thriller"/>
    <s v="Christine Taylor"/>
    <s v="The CraftÂ 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x v="4"/>
    <n v="1.85"/>
    <n v="6000"/>
  </r>
  <r>
    <x v="650"/>
    <n v="278"/>
    <n v="119"/>
    <n v="11000"/>
    <n v="400"/>
    <s v="Mark Gatiss"/>
    <n v="19000"/>
    <n v="23089926"/>
    <s v="Drama|Romance|Thriller"/>
    <s v="Scarlett Johansson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x v="16"/>
    <n v="1.85"/>
    <n v="0"/>
  </r>
  <r>
    <x v="991"/>
    <n v="81"/>
    <n v="103"/>
    <n v="20"/>
    <n v="125"/>
    <s v="Hutch Dano"/>
    <n v="512"/>
    <n v="26161406"/>
    <s v="Adventure|Comedy|Family|Fantasy"/>
    <s v="Sierra McCormick"/>
    <s v="Ramona and BeezusÂ 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x v="9"/>
    <n v="2.35"/>
    <n v="0"/>
  </r>
  <r>
    <x v="962"/>
    <n v="58"/>
    <n v="134"/>
    <n v="133"/>
    <n v="258"/>
    <s v="Peter Vaughan"/>
    <n v="12000"/>
    <n v="22954968"/>
    <s v="Drama|Romance"/>
    <s v="Anthony Hopkins"/>
    <s v="The Remains of the DayÂ 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x v="0"/>
    <n v="2.35"/>
    <n v="0"/>
  </r>
  <r>
    <x v="568"/>
    <n v="153"/>
    <n v="155"/>
    <n v="0"/>
    <n v="170"/>
    <s v="Nicole Ari Parker"/>
    <n v="3000"/>
    <n v="26384919"/>
    <s v="Drama"/>
    <s v="Don Cheadle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x v="0"/>
    <n v="2.35"/>
    <n v="0"/>
  </r>
  <r>
    <x v="931"/>
    <n v="25"/>
    <n v="94"/>
    <n v="11"/>
    <n v="232"/>
    <s v="Rosanna Arquette"/>
    <n v="1000"/>
    <n v="22189039"/>
    <s v="Action|Crime|Drama|Romance|Thriller"/>
    <s v="Kieran Culkin"/>
    <s v="Nowhere to RunÂ 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x v="33"/>
    <n v="1.85"/>
    <n v="466"/>
  </r>
  <r>
    <x v="992"/>
    <n v="46"/>
    <n v="95"/>
    <n v="15"/>
    <n v="461"/>
    <s v="Danny Pino"/>
    <n v="1000"/>
    <n v="20998709"/>
    <s v="Adventure|Drama|Family"/>
    <s v="Alison Lohman"/>
    <s v="FlickaÂ 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x v="4"/>
    <n v="2.35"/>
    <n v="1000"/>
  </r>
  <r>
    <x v="993"/>
    <n v="161"/>
    <n v="89"/>
    <n v="7"/>
    <n v="399"/>
    <s v="Daniella Alonso"/>
    <n v="919"/>
    <n v="20801344"/>
    <s v="Horror"/>
    <s v="Jeff Kober"/>
    <s v="The Hills Have Eyes IIÂ 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x v="36"/>
    <n v="2.35"/>
    <n v="0"/>
  </r>
  <r>
    <x v="994"/>
    <n v="108"/>
    <n v="97"/>
    <n v="83"/>
    <n v="579"/>
    <s v="Joey Lawrence"/>
    <n v="912"/>
    <n v="21468807"/>
    <s v="Horror|Mystery|Thriller"/>
    <s v="Loretta Devine"/>
    <s v="Urban Legends: Final CutÂ 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x v="53"/>
    <n v="2.35"/>
    <n v="243"/>
  </r>
  <r>
    <x v="335"/>
    <n v="69"/>
    <n v="90"/>
    <n v="13"/>
    <n v="613"/>
    <s v="Sissy Spacek"/>
    <n v="882"/>
    <n v="19158074"/>
    <s v="Drama|Family|Fantasy|Romance"/>
    <s v="William Hurt"/>
    <s v="Tuck EverlastingÂ 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x v="9"/>
    <n v="2.35"/>
    <n v="0"/>
  </r>
  <r>
    <x v="995"/>
    <n v="78"/>
    <n v="92"/>
    <n v="8"/>
    <n v="129"/>
    <s v="Firass Dirani"/>
    <n v="472"/>
    <n v="18843314"/>
    <s v="Action|Drama|Thriller"/>
    <s v="Kelly Carlson"/>
    <s v="The MarineÂ 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x v="54"/>
    <n v="1.85"/>
    <n v="0"/>
  </r>
  <r>
    <x v="996"/>
    <n v="129"/>
    <n v="100"/>
    <n v="10"/>
    <n v="415"/>
    <s v="Will Forte"/>
    <n v="826"/>
    <n v="20566327"/>
    <s v="Action|Comedy"/>
    <s v="Nia Long"/>
    <s v="KeanuÂ 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x v="21"/>
    <n v="2.35"/>
    <n v="0"/>
  </r>
  <r>
    <x v="851"/>
    <n v="135"/>
    <n v="117"/>
    <n v="19"/>
    <n v="461"/>
    <s v="Cinda McCain"/>
    <n v="3000"/>
    <n v="20218921"/>
    <s v="Drama|Music"/>
    <s v="Leighton Meester"/>
    <s v="Country StrongÂ 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x v="22"/>
    <n v="2.35"/>
    <n v="0"/>
  </r>
  <r>
    <x v="997"/>
    <n v="96"/>
    <n v="84"/>
    <n v="119"/>
    <n v="918"/>
    <s v="Ethan Embry"/>
    <n v="989"/>
    <n v="17411331"/>
    <s v="Horror|Mystery|Sci-Fi|Thriller"/>
    <s v="Bruce Greenwood"/>
    <s v="Disturbing BehaviorÂ 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x v="33"/>
    <n v="1.85"/>
    <n v="673"/>
  </r>
  <r>
    <x v="998"/>
    <n v="417"/>
    <n v="140"/>
    <n v="310"/>
    <n v="619"/>
    <s v="Ben Mendelsohn"/>
    <n v="33000"/>
    <n v="21383298"/>
    <s v="Crime|Drama|Thriller"/>
    <s v="Ryan Gosling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x v="10"/>
    <n v="2.35"/>
    <n v="47000"/>
  </r>
  <r>
    <x v="139"/>
    <n v="172"/>
    <n v="108"/>
    <n v="79"/>
    <n v="537"/>
    <s v="Akie Kotabe"/>
    <n v="775"/>
    <n v="24984868"/>
    <s v="Action|Crime|Thriller"/>
    <s v="Luke Bracey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x v="22"/>
    <n v="2.35"/>
    <n v="0"/>
  </r>
  <r>
    <x v="999"/>
    <n v="88"/>
    <n v="109"/>
    <n v="11"/>
    <n v="159"/>
    <s v="Patrick Bergin"/>
    <n v="471"/>
    <n v="16459004"/>
    <s v="Drama|Mystery|Thriller"/>
    <s v="Jason Priestley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x v="40"/>
    <n v="2.35"/>
    <n v="327"/>
  </r>
  <r>
    <x v="202"/>
    <n v="388"/>
    <n v="131"/>
    <n v="0"/>
    <n v="383"/>
    <s v="Christian Camargo"/>
    <n v="10000"/>
    <n v="15700000"/>
    <s v="Drama|History|Thriller|War"/>
    <s v="Jeremy Renner"/>
    <s v="The Hurt LockerÂ 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x v="32"/>
    <n v="1.85"/>
    <n v="16000"/>
  </r>
  <r>
    <x v="1000"/>
    <n v="45"/>
    <n v="114"/>
    <n v="73"/>
    <n v="563"/>
    <s v="George C. Scott"/>
    <n v="695"/>
    <n v="15100000"/>
    <s v="Action|Horror|Sci-Fi|Thriller"/>
    <s v="Heather Locklear"/>
    <s v="FirestarterÂ 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x v="19"/>
    <n v="2.35"/>
    <n v="0"/>
  </r>
  <r>
    <x v="694"/>
    <n v="414"/>
    <n v="97"/>
    <n v="181"/>
    <n v="748"/>
    <s v="Sam Shepard"/>
    <n v="11000"/>
    <n v="14938570"/>
    <s v="Crime|Thriller"/>
    <s v="Brad Pitt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x v="4"/>
    <n v="2.35"/>
    <n v="20000"/>
  </r>
  <r>
    <x v="837"/>
    <n v="291"/>
    <n v="122"/>
    <n v="210"/>
    <n v="123"/>
    <s v="Nina Hoss"/>
    <n v="22000"/>
    <n v="17237244"/>
    <s v="Crime|Drama|Thriller"/>
    <s v="Philip Seymour Hoffman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x v="2"/>
    <n v="2.35"/>
    <n v="13000"/>
  </r>
  <r>
    <x v="1001"/>
    <n v="97"/>
    <n v="87"/>
    <n v="374"/>
    <n v="484"/>
    <s v="Harland Williams"/>
    <n v="826"/>
    <n v="14249005"/>
    <s v="Comedy"/>
    <s v="Rip Torn"/>
    <s v="Freddy Got FingeredÂ 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x v="55"/>
    <n v="1.85"/>
    <n v="0"/>
  </r>
  <r>
    <x v="1002"/>
    <n v="37"/>
    <n v="85"/>
    <n v="12"/>
    <n v="23"/>
    <s v="Cam Clarke"/>
    <n v="354"/>
    <n v="12701880"/>
    <s v="Adventure|Animation|Comedy|Family"/>
    <s v="Yuri Lowenthal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x v="20"/>
    <n v="1.85"/>
    <n v="175"/>
  </r>
  <r>
    <x v="1003"/>
    <n v="90"/>
    <n v="101"/>
    <n v="36"/>
    <n v="377"/>
    <s v="Adrian Paul"/>
    <n v="1000"/>
    <n v="12801190"/>
    <s v="Action|Adventure|Fantasy|Sci-Fi"/>
    <s v="Christopher Lambert"/>
    <s v="Highlander: EndgameÂ 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x v="50"/>
    <n v="2.35"/>
    <n v="356"/>
  </r>
  <r>
    <x v="1004"/>
    <n v="81"/>
    <n v="121"/>
    <n v="16"/>
    <n v="526"/>
    <s v="Faizon Love"/>
    <n v="907"/>
    <n v="12549485"/>
    <s v="Crime|Drama|Musical|Romance"/>
    <s v="Cicely Tyson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x v="4"/>
    <n v="2.35"/>
    <n v="489"/>
  </r>
  <r>
    <x v="1005"/>
    <n v="221"/>
    <n v="107"/>
    <n v="92"/>
    <n v="358"/>
    <s v="Jim Sturgess"/>
    <n v="11000"/>
    <n v="13766014"/>
    <s v="Drama|Romance"/>
    <s v="Anne Hathaway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x v="15"/>
    <n v="2.35"/>
    <n v="49000"/>
  </r>
  <r>
    <x v="1006"/>
    <n v="230"/>
    <n v="111"/>
    <n v="0"/>
    <n v="727"/>
    <s v="Jimmy Fallon"/>
    <n v="796"/>
    <n v="13034417"/>
    <s v="Drama|Sport"/>
    <s v="Daniel Stern"/>
    <s v="Whip ItÂ 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x v="7"/>
    <n v="2.35"/>
    <n v="10000"/>
  </r>
  <r>
    <x v="1007"/>
    <n v="119"/>
    <n v="97"/>
    <n v="164"/>
    <n v="308"/>
    <s v="Brian Van Holt"/>
    <n v="436"/>
    <n v="12212417"/>
    <s v="Crime|Thriller"/>
    <s v="Louis Lombardi"/>
    <s v="ConfidenceÂ 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x v="9"/>
    <n v="2.35"/>
    <n v="622"/>
  </r>
  <r>
    <x v="1008"/>
    <n v="97"/>
    <n v="97"/>
    <n v="745"/>
    <n v="745"/>
    <s v="Bradley Whitford"/>
    <n v="12000"/>
    <n v="11614236"/>
    <s v="Comedy"/>
    <s v="Jeff Bridges"/>
    <s v="The MuseÂ 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x v="23"/>
    <n v="1.37"/>
    <n v="251"/>
  </r>
  <r>
    <x v="539"/>
    <n v="119"/>
    <n v="125"/>
    <n v="34"/>
    <n v="65"/>
    <s v="Keith Allen"/>
    <n v="427"/>
    <n v="13337299"/>
    <s v="Biography|Drama|Music|Musical"/>
    <s v="Kevin McNally"/>
    <s v="De-LovelyÂ 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x v="13"/>
    <n v="2.35"/>
    <n v="1000"/>
  </r>
  <r>
    <x v="650"/>
    <n v="42"/>
    <n v="124"/>
    <n v="11000"/>
    <n v="563"/>
    <s v="Larry David"/>
    <n v="11000"/>
    <n v="10763469"/>
    <s v="Comedy|Drama|Romance"/>
    <s v="Woody Allen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x v="21"/>
    <n v="1.85"/>
    <n v="877"/>
  </r>
  <r>
    <x v="1009"/>
    <n v="24"/>
    <n v="76"/>
    <n v="9"/>
    <n v="47"/>
    <s v="Kyla Pratt"/>
    <n v="595"/>
    <n v="11144518"/>
    <s v="Adventure|Family"/>
    <s v="Trevor Morgan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x v="63"/>
    <n v="1.85"/>
    <n v="436"/>
  </r>
  <r>
    <x v="1010"/>
    <n v="208"/>
    <n v="107"/>
    <n v="561"/>
    <n v="353"/>
    <s v="RZA"/>
    <n v="746"/>
    <n v="15608545"/>
    <s v="Action"/>
    <s v="Rick Yune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x v="28"/>
    <n v="2.35"/>
    <n v="29000"/>
  </r>
  <r>
    <x v="98"/>
    <n v="42"/>
    <n v="91"/>
    <n v="23"/>
    <n v="629"/>
    <s v="Jake Busey"/>
    <n v="925"/>
    <n v="10443316"/>
    <s v="Comedy|Drama|Romance"/>
    <s v="Catherine O'Hara"/>
    <s v="Home FriesÂ 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x v="39"/>
    <n v="1.85"/>
    <n v="247"/>
  </r>
  <r>
    <x v="1011"/>
    <n v="44"/>
    <n v="96"/>
    <n v="4"/>
    <n v="670"/>
    <s v="Chris Klein"/>
    <n v="989"/>
    <n v="10494147"/>
    <s v="Drama|Romance"/>
    <s v="Bruce Greenwood"/>
    <s v="Here on EarthÂ 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x v="36"/>
    <n v="1.85"/>
    <n v="648"/>
  </r>
  <r>
    <x v="241"/>
    <n v="230"/>
    <n v="142"/>
    <n v="0"/>
    <n v="1000"/>
    <s v="Bob Hoskins"/>
    <n v="22000"/>
    <n v="9929000"/>
    <s v="Drama|Sci-Fi"/>
    <s v="Robert De Niro"/>
    <s v="BrazilÂ 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x v="25"/>
    <n v="1.85"/>
    <n v="16000"/>
  </r>
  <r>
    <x v="900"/>
    <n v="46"/>
    <n v="103"/>
    <n v="80"/>
    <n v="782"/>
    <s v="Rebecca De Mornay"/>
    <n v="1000"/>
    <n v="10411980"/>
    <s v="Family|Music|Romance"/>
    <s v="Oliver James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x v="18"/>
    <n v="2.35"/>
    <n v="1000"/>
  </r>
  <r>
    <x v="357"/>
    <n v="249"/>
    <n v="117"/>
    <n v="0"/>
    <n v="12000"/>
    <s v="Jeff Bridges"/>
    <n v="22000"/>
    <n v="17439163"/>
    <s v="Comedy|Crime"/>
    <s v="Philip Seymour Hoffman"/>
    <s v="The Big LebowskiÂ 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x v="17"/>
    <n v="1.85"/>
    <n v="35000"/>
  </r>
  <r>
    <x v="1012"/>
    <n v="197"/>
    <n v="116"/>
    <n v="153"/>
    <n v="539"/>
    <s v="Michael Raymond-James"/>
    <n v="3000"/>
    <n v="9396487"/>
    <s v="Drama|Music"/>
    <s v="Justin Timberlake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x v="15"/>
    <n v="2.35"/>
    <n v="0"/>
  </r>
  <r>
    <x v="267"/>
    <n v="71"/>
    <n v="118"/>
    <n v="41"/>
    <n v="274"/>
    <s v="Dash Mihok"/>
    <n v="556"/>
    <n v="9059588"/>
    <s v="Crime|Drama|Romance|Thriller"/>
    <s v="Khandi Alexander"/>
    <s v="Dark BlueÂ 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x v="13"/>
    <n v="2.35"/>
    <n v="455"/>
  </r>
  <r>
    <x v="1013"/>
    <n v="190"/>
    <n v="108"/>
    <n v="187"/>
    <n v="254"/>
    <s v="Archie Panjabi"/>
    <n v="11000"/>
    <n v="9172810"/>
    <s v="Biography|Drama|History|Thriller|War"/>
    <s v="Angelina Jolie Pitt"/>
    <s v="A Mighty HeartÂ 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x v="9"/>
    <n v="2.35"/>
    <n v="923"/>
  </r>
  <r>
    <x v="1014"/>
    <n v="50"/>
    <n v="94"/>
    <n v="9"/>
    <n v="612"/>
    <s v="Jodi Lyn O'Keefe"/>
    <n v="11000"/>
    <n v="8735529"/>
    <s v="Comedy|Drama|Romance"/>
    <s v="James Franco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x v="33"/>
    <n v="1.85"/>
    <n v="816"/>
  </r>
  <r>
    <x v="1015"/>
    <n v="63"/>
    <n v="97"/>
    <n v="2"/>
    <n v="461"/>
    <s v="Lin Shaye"/>
    <n v="890"/>
    <n v="8586376"/>
    <s v="Comedy"/>
    <s v="Vivica A. Fox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x v="40"/>
    <n v="1.85"/>
    <n v="1000"/>
  </r>
  <r>
    <x v="489"/>
    <n v="104"/>
    <n v="97"/>
    <n v="32"/>
    <n v="692"/>
    <s v="Tom Wilkinson"/>
    <n v="14000"/>
    <n v="8378141"/>
    <s v="Comedy|Drama|Romance"/>
    <s v="Colin Firth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x v="7"/>
    <n v="2.35"/>
    <n v="0"/>
  </r>
  <r>
    <x v="1016"/>
    <n v="49"/>
    <n v="91"/>
    <n v="6"/>
    <n v="596"/>
    <s v="Neil Flynn"/>
    <n v="8000"/>
    <n v="8080116"/>
    <s v="Adventure|Comedy|Family"/>
    <s v="Logan Lerman"/>
    <s v="HootÂ 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x v="23"/>
    <n v="1.85"/>
    <n v="647"/>
  </r>
  <r>
    <x v="1017"/>
    <n v="300"/>
    <n v="107"/>
    <n v="454"/>
    <n v="39"/>
    <s v="Anna Madeley"/>
    <n v="65"/>
    <n v="7757130"/>
    <s v="Comedy|Crime|Drama"/>
    <s v="Elizabeth Berrington"/>
    <s v="In BrugesÂ 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x v="25"/>
    <n v="2.35"/>
    <n v="32000"/>
  </r>
  <r>
    <x v="1018"/>
    <n v="43"/>
    <n v="95"/>
    <n v="24"/>
    <n v="426"/>
    <s v="S. Epatha Merkerson"/>
    <n v="931"/>
    <n v="9123834"/>
    <s v="Comedy|Romance"/>
    <s v="Tyler James Williams"/>
    <s v="PeeplesÂ 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x v="42"/>
    <n v="2.35"/>
    <n v="0"/>
  </r>
  <r>
    <x v="1019"/>
    <n v="132"/>
    <n v="102"/>
    <n v="11"/>
    <n v="1000"/>
    <s v="Bradley Cooper"/>
    <n v="15000"/>
    <n v="6409206"/>
    <s v="Comedy|Music"/>
    <s v="Emma Stone"/>
    <s v="The RockerÂ 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x v="4"/>
    <n v="1.85"/>
    <n v="0"/>
  </r>
  <r>
    <x v="1020"/>
    <n v="97"/>
    <n v="88"/>
    <n v="96"/>
    <n v="360"/>
    <s v="Zach Gilford"/>
    <n v="24000"/>
    <n v="6373693"/>
    <s v="Comedy|Romance"/>
    <s v="J.K. Simmons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x v="42"/>
    <n v="1.85"/>
    <n v="0"/>
  </r>
  <r>
    <x v="495"/>
    <n v="242"/>
    <n v="106"/>
    <n v="835"/>
    <n v="363"/>
    <s v="Hal Holbrook"/>
    <n v="13000"/>
    <n v="7556708"/>
    <s v="Drama"/>
    <s v="Matt Damon"/>
    <s v="Promised LandÂ 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x v="13"/>
    <n v="1.85"/>
    <n v="10000"/>
  </r>
  <r>
    <x v="650"/>
    <n v="218"/>
    <n v="92"/>
    <n v="11000"/>
    <n v="386"/>
    <s v="Michael McKean"/>
    <n v="860"/>
    <n v="5306447"/>
    <s v="Comedy|Romance"/>
    <s v="Larry David"/>
    <s v="Whatever WorksÂ 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x v="12"/>
    <n v="1.85"/>
    <n v="10000"/>
  </r>
  <r>
    <x v="1021"/>
    <n v="49"/>
    <n v="105"/>
    <n v="52"/>
    <n v="275"/>
    <s v="Susan Ward"/>
    <n v="477"/>
    <n v="5217498"/>
    <s v="Drama|Mystery|Thriller"/>
    <s v="Matthew Settle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x v="50"/>
    <n v="1.85"/>
    <n v="157"/>
  </r>
  <r>
    <x v="966"/>
    <n v="172"/>
    <n v="107"/>
    <n v="0"/>
    <n v="289"/>
    <s v="Dwight Yoakam"/>
    <n v="572"/>
    <n v="5023275"/>
    <s v="Adventure|Crime|Drama|Mystery|Western"/>
    <s v="Levon Helm"/>
    <s v="Three BurialsÂ 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x v="6"/>
    <n v="2.35"/>
    <n v="0"/>
  </r>
  <r>
    <x v="1022"/>
    <n v="68"/>
    <n v="120"/>
    <n v="0"/>
    <n v="693"/>
    <s v="Mark Margolis"/>
    <n v="49000"/>
    <n v="4956401"/>
    <s v="Drama|War"/>
    <s v="Robin Williams"/>
    <s v="Jakob the LiarÂ 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x v="11"/>
    <n v="1.85"/>
    <n v="0"/>
  </r>
  <r>
    <x v="21"/>
    <n v="223"/>
    <n v="103"/>
    <n v="1000"/>
    <n v="611"/>
    <s v="Corbin Bernsen"/>
    <n v="21000"/>
    <n v="4235837"/>
    <s v="Comedy|Crime|Mystery"/>
    <s v="Robert Downey Jr."/>
    <s v="Kiss Kiss Bang BangÂ 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x v="32"/>
    <n v="2.35"/>
    <n v="0"/>
  </r>
  <r>
    <x v="1023"/>
    <n v="59"/>
    <n v="92"/>
    <n v="6"/>
    <n v="577"/>
    <s v="Fred Willard"/>
    <n v="890"/>
    <n v="4002955"/>
    <s v="Comedy|Fantasy|Horror|Thriller"/>
    <s v="Vivica A. Fox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x v="4"/>
    <n v="1.85"/>
    <n v="0"/>
  </r>
  <r>
    <x v="478"/>
    <n v="252"/>
    <n v="147"/>
    <n v="0"/>
    <n v="669"/>
    <s v="Robert Forster"/>
    <n v="6000"/>
    <n v="7219578"/>
    <s v="Drama|Mystery|Thriller"/>
    <s v="Naomi Watts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x v="25"/>
    <n v="1.85"/>
    <n v="16000"/>
  </r>
  <r>
    <x v="650"/>
    <n v="223"/>
    <n v="98"/>
    <n v="11000"/>
    <n v="557"/>
    <s v="Naomi Watts"/>
    <n v="12000"/>
    <n v="3247816"/>
    <s v="Comedy|Drama|Romance"/>
    <s v="Anthony Hopkins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x v="22"/>
    <n v="1.85"/>
    <n v="0"/>
  </r>
  <r>
    <x v="1024"/>
    <n v="328"/>
    <n v="103"/>
    <n v="132"/>
    <n v="844"/>
    <s v="Charlie Rowe"/>
    <n v="10000"/>
    <n v="2412045"/>
    <s v="Drama|Romance|Sci-Fi"/>
    <s v="Andrew Garfield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x v="12"/>
    <n v="2.35"/>
    <n v="33000"/>
  </r>
  <r>
    <x v="1025"/>
    <n v="150"/>
    <n v="111"/>
    <n v="122"/>
    <n v="25"/>
    <s v="Eduardo Noriega"/>
    <n v="918"/>
    <n v="2203641"/>
    <s v="Crime|Drama|Mystery|Thriller"/>
    <s v="Thomas Kretschmann"/>
    <s v="TranssiberianÂ 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x v="9"/>
    <n v="2.35"/>
    <n v="0"/>
  </r>
  <r>
    <x v="1026"/>
    <n v="21"/>
    <n v="98"/>
    <n v="70"/>
    <n v="90"/>
    <s v="Pamela Reed"/>
    <n v="876"/>
    <n v="1953732"/>
    <s v="Adventure|Drama|Fantasy"/>
    <s v="Curtis Armstrong"/>
    <s v="The Clan of the Cave BearÂ 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x v="42"/>
    <n v="2.35"/>
    <n v="843"/>
  </r>
  <r>
    <x v="1027"/>
    <n v="28"/>
    <n v="111"/>
    <n v="0"/>
    <n v="617"/>
    <s v="Elizabeth Perkins"/>
    <n v="783"/>
    <n v="1954202"/>
    <s v="Comedy|Crime|Drama"/>
    <s v="Meat Loaf"/>
    <s v="Crazy in AlabamaÂ 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x v="22"/>
    <n v="2.35"/>
    <n v="391"/>
  </r>
  <r>
    <x v="915"/>
    <n v="250"/>
    <n v="111"/>
    <n v="0"/>
    <n v="287"/>
    <s v="Siobhan Fallon Hogan"/>
    <n v="6000"/>
    <n v="1294640"/>
    <s v="Crime|Drama|Horror|Thriller"/>
    <s v="Naomi Watts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x v="11"/>
    <n v="1.85"/>
    <n v="0"/>
  </r>
  <r>
    <x v="1028"/>
    <n v="260"/>
    <n v="145"/>
    <n v="756"/>
    <n v="18"/>
    <s v="Gustav FrÃ¶hlich"/>
    <n v="136"/>
    <n v="26435"/>
    <s v="Drama|Sci-Fi"/>
    <s v="Brigitte Helm"/>
    <s v="MetropolisÂ 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x v="24"/>
    <n v="1.33"/>
    <n v="12000"/>
  </r>
  <r>
    <x v="409"/>
    <n v="141"/>
    <n v="84"/>
    <n v="180"/>
    <n v="58"/>
    <s v="Cyril Raffaelli"/>
    <n v="510"/>
    <n v="1197786"/>
    <s v="Action|Crime|Thriller"/>
    <s v="David Belle"/>
    <s v="District B13Â 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x v="12"/>
    <n v="2.35"/>
    <n v="0"/>
  </r>
  <r>
    <x v="426"/>
    <n v="52"/>
    <n v="115"/>
    <n v="39"/>
    <n v="642"/>
    <s v="Bill Cobbs"/>
    <n v="12000"/>
    <n v="529766"/>
    <s v="Crime|Drama"/>
    <s v="Steve Buscemi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x v="2"/>
    <n v="1.85"/>
    <n v="0"/>
  </r>
  <r>
    <x v="1029"/>
    <n v="205"/>
    <n v="105"/>
    <n v="141"/>
    <n v="56"/>
    <s v="Chen Chang"/>
    <n v="1000"/>
    <n v="613556"/>
    <s v="Action|Drama"/>
    <s v="Qi Shu"/>
    <s v="The AssassinÂ 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x v="21"/>
    <n v="1.37"/>
    <n v="0"/>
  </r>
  <r>
    <x v="1030"/>
    <n v="109"/>
    <n v="98"/>
    <n v="34"/>
    <n v="730"/>
    <s v="Scott Glenn"/>
    <n v="936"/>
    <n v="353743"/>
    <s v="Comedy|Crime|Drama|Thriller|War"/>
    <s v="Dean Stockwell"/>
    <s v="Buffalo SoldiersÂ 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x v="7"/>
    <n v="2.35"/>
    <n v="664"/>
  </r>
  <r>
    <x v="1031"/>
    <n v="110"/>
    <n v="110"/>
    <n v="0"/>
    <n v="7"/>
    <s v="Petchtai Wongkamlao"/>
    <n v="64"/>
    <n v="102055"/>
    <s v="Action"/>
    <s v="Nirut Sirichanya"/>
    <s v="Ong-bak 2Â 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x v="4"/>
    <n v="2.35"/>
    <n v="0"/>
  </r>
  <r>
    <x v="1032"/>
    <n v="177"/>
    <n v="103"/>
    <n v="129"/>
    <n v="1000"/>
    <s v="Brooke Shields"/>
    <n v="14000"/>
    <n v="73548"/>
    <s v="Fantasy|Horror|Mystery"/>
    <s v="Bradley Cooper"/>
    <s v="The Midnight Meat TrainÂ 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x v="8"/>
    <n v="2.35"/>
    <n v="0"/>
  </r>
  <r>
    <x v="1033"/>
    <n v="62"/>
    <n v="90"/>
    <n v="68"/>
    <n v="642"/>
    <s v="Al Pacino"/>
    <n v="17000"/>
    <n v="28870"/>
    <s v="Crime|Drama|Thriller"/>
    <s v="Channing Tatum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x v="36"/>
    <n v="2.35"/>
    <n v="0"/>
  </r>
  <r>
    <x v="1034"/>
    <n v="19"/>
    <n v="105"/>
    <n v="24"/>
    <n v="125"/>
    <s v="Udo Kier"/>
    <n v="776"/>
    <n v="22723"/>
    <s v="Action|Comedy|Drama|War"/>
    <s v="Eddie Izzard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x v="55"/>
    <n v="2.35"/>
    <n v="193"/>
  </r>
  <r>
    <x v="1035"/>
    <n v="50"/>
    <n v="93"/>
    <n v="17"/>
    <n v="66"/>
    <s v="Gael Le Cornec"/>
    <n v="1000"/>
    <n v="20380"/>
    <s v="Comedy|Drama|Fantasy|Music|Romance"/>
    <s v="Stephen Graham"/>
    <s v="The Good NightÂ 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x v="18"/>
    <n v="1.85"/>
    <n v="445"/>
  </r>
  <r>
    <x v="353"/>
    <n v="147"/>
    <n v="101"/>
    <n v="11000"/>
    <n v="512"/>
    <s v="Chris Elliott"/>
    <n v="13000"/>
    <n v="70906973"/>
    <s v="Comedy|Fantasy|Romance"/>
    <s v="Bill Murray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x v="14"/>
    <n v="1.85"/>
    <n v="38000"/>
  </r>
  <r>
    <x v="1036"/>
    <n v="222"/>
    <n v="115"/>
    <n v="13"/>
    <n v="642"/>
    <s v="Channing Tatum"/>
    <n v="20000"/>
    <n v="66009973"/>
    <s v="Comedy|Drama|Music"/>
    <s v="Matt Bomer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x v="20"/>
    <n v="2.35"/>
    <n v="41000"/>
  </r>
  <r>
    <x v="33"/>
    <n v="106"/>
    <n v="120"/>
    <n v="1000"/>
    <n v="954"/>
    <s v="Harold Perrineau"/>
    <n v="29000"/>
    <n v="46338728"/>
    <s v="Drama|Romance"/>
    <s v="Leonardo DiCaprio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x v="2"/>
    <n v="2.35"/>
    <n v="10000"/>
  </r>
  <r>
    <x v="1037"/>
    <n v="136"/>
    <n v="111"/>
    <n v="15"/>
    <n v="121"/>
    <s v="Aidan Quinn"/>
    <n v="1000"/>
    <n v="7691700"/>
    <s v="Drama|War"/>
    <s v="Kristin Scott Thomas"/>
    <s v="Sarah's KeyÂ 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x v="6"/>
    <n v="2.35"/>
    <n v="0"/>
  </r>
  <r>
    <x v="309"/>
    <n v="131"/>
    <n v="131"/>
    <n v="16000"/>
    <n v="638"/>
    <s v="Morgan Freeman"/>
    <n v="16000"/>
    <n v="101157447"/>
    <s v="Drama|Western"/>
    <s v="Clint Eastwood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x v="24"/>
    <n v="2.35"/>
    <n v="10000"/>
  </r>
  <r>
    <x v="1038"/>
    <n v="140"/>
    <n v="139"/>
    <n v="3000"/>
    <n v="236"/>
    <s v="Jeremy Davies"/>
    <n v="3000"/>
    <n v="74205"/>
    <s v="Drama"/>
    <s v="Bryce Dallas Howard"/>
    <s v="ManderlayÂ 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x v="37"/>
    <n v="2.35"/>
    <n v="1000"/>
  </r>
  <r>
    <x v="441"/>
    <n v="418"/>
    <n v="120"/>
    <n v="0"/>
    <n v="40"/>
    <s v="Saurabh Shukla"/>
    <n v="668"/>
    <n v="141319195"/>
    <s v="Drama|Romance"/>
    <s v="Anil Kapoor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x v="25"/>
    <n v="2.35"/>
    <n v="13000"/>
  </r>
  <r>
    <x v="428"/>
    <n v="94"/>
    <n v="119"/>
    <n v="213"/>
    <n v="249"/>
    <s v="Lois Smith"/>
    <n v="886"/>
    <n v="156645693"/>
    <s v="Drama|Romance|Thriller"/>
    <s v="Fred Gwynne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x v="7"/>
    <n v="1.85"/>
    <n v="3000"/>
  </r>
  <r>
    <x v="277"/>
    <n v="82"/>
    <n v="125"/>
    <n v="0"/>
    <n v="700"/>
    <s v="Hector Elizondo"/>
    <n v="8000"/>
    <n v="178406268"/>
    <s v="Comedy|Romance"/>
    <s v="Julia Roberts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x v="7"/>
    <n v="1.85"/>
    <n v="11000"/>
  </r>
  <r>
    <x v="1039"/>
    <n v="32"/>
    <n v="108"/>
    <n v="5"/>
    <n v="57"/>
    <s v="Linda Kozlowski"/>
    <n v="442"/>
    <n v="109306210"/>
    <s v="Action|Adventure|Comedy"/>
    <s v="Paul Hogan"/>
    <s v="Crocodile Dundee IIÂ 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x v="33"/>
    <n v="2.35"/>
    <n v="489"/>
  </r>
  <r>
    <x v="74"/>
    <n v="72"/>
    <n v="145"/>
    <n v="0"/>
    <n v="560"/>
    <s v="Tom Berenger"/>
    <n v="10000"/>
    <n v="70001698"/>
    <s v="Biography|Drama|War"/>
    <s v="Tom Cruise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x v="12"/>
    <n v="2.35"/>
    <n v="4000"/>
  </r>
  <r>
    <x v="67"/>
    <n v="39"/>
    <n v="98"/>
    <n v="226"/>
    <n v="496"/>
    <s v="Leon"/>
    <n v="953"/>
    <n v="68856263"/>
    <s v="Adventure|Comedy|Family|Sport"/>
    <s v="Doug E. Doug"/>
    <s v="Cool RunningsÂ 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x v="7"/>
    <n v="1.85"/>
    <n v="0"/>
  </r>
  <r>
    <x v="458"/>
    <n v="264"/>
    <n v="101"/>
    <n v="71"/>
    <n v="725"/>
    <s v="Jaime King"/>
    <n v="10000"/>
    <n v="51527787"/>
    <s v="Horror|Thriller"/>
    <s v="Jensen Ackles"/>
    <s v="My Bloody ValentineÂ 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x v="33"/>
    <n v="1.85"/>
    <n v="0"/>
  </r>
  <r>
    <x v="756"/>
    <n v="86"/>
    <n v="109"/>
    <n v="41"/>
    <n v="748"/>
    <s v="Laz Alonso"/>
    <n v="997"/>
    <n v="61356221"/>
    <s v="Drama|Music|Romance"/>
    <s v="Chris Brown"/>
    <s v="Stomp the YardÂ 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x v="31"/>
    <n v="2.35"/>
    <n v="0"/>
  </r>
  <r>
    <x v="635"/>
    <n v="112"/>
    <n v="123"/>
    <n v="43"/>
    <n v="238"/>
    <s v="Desmond Llewelyn"/>
    <n v="456"/>
    <n v="46800000"/>
    <s v="Action|Adventure|Sci-Fi|Thriller"/>
    <s v="Caroline Munro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x v="1"/>
    <n v="2.35"/>
    <n v="0"/>
  </r>
  <r>
    <x v="1040"/>
    <n v="101"/>
    <n v="99"/>
    <n v="9"/>
    <n v="648"/>
    <s v="Loretta Devine"/>
    <n v="975"/>
    <n v="38048637"/>
    <s v="Horror|Mystery|Thriller"/>
    <s v="Alicia Witt"/>
    <s v="Urban LegendÂ 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x v="33"/>
    <n v="2.35"/>
    <n v="0"/>
  </r>
  <r>
    <x v="1041"/>
    <n v="10"/>
    <n v="107"/>
    <n v="116"/>
    <n v="25"/>
    <s v="Klaus Maria Brandauer"/>
    <n v="327"/>
    <n v="34793160"/>
    <s v="Adventure|Drama"/>
    <s v="Seymour Cassel"/>
    <s v="White FangÂ 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x v="9"/>
    <n v="1.85"/>
    <n v="0"/>
  </r>
  <r>
    <x v="767"/>
    <n v="43"/>
    <n v="81"/>
    <n v="54"/>
    <n v="636"/>
    <s v="Elaine Hendrix"/>
    <n v="8000"/>
    <n v="30628981"/>
    <s v="Comedy|Romance"/>
    <s v="Will Ferrell"/>
    <s v="SuperstarÂ 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x v="39"/>
    <n v="1.85"/>
    <n v="2000"/>
  </r>
  <r>
    <x v="404"/>
    <n v="331"/>
    <n v="105"/>
    <n v="58"/>
    <n v="583"/>
    <s v="Jim Broadbent"/>
    <n v="11000"/>
    <n v="29959436"/>
    <s v="Biography|Drama|History"/>
    <s v="Meryl Streep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x v="21"/>
    <n v="2.35"/>
    <n v="18000"/>
  </r>
  <r>
    <x v="1002"/>
    <n v="38"/>
    <n v="82"/>
    <n v="12"/>
    <n v="8"/>
    <s v="Mike Nawrocki"/>
    <n v="23"/>
    <n v="25571351"/>
    <s v="Adventure|Animation|Comedy|Drama|Family|Musical"/>
    <s v="Phil Vischer"/>
    <s v="Jonah: A VeggieTales MovieÂ 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x v="13"/>
    <n v="1.85"/>
    <n v="184"/>
  </r>
  <r>
    <x v="249"/>
    <n v="12"/>
    <n v="109"/>
    <n v="309"/>
    <n v="279"/>
    <s v="Khandi Alexander"/>
    <n v="592"/>
    <n v="27515786"/>
    <s v="Drama|Romance"/>
    <s v="Janet Jackson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x v="18"/>
    <n v="1.85"/>
    <n v="0"/>
  </r>
  <r>
    <x v="378"/>
    <n v="40"/>
    <n v="95"/>
    <n v="10"/>
    <n v="111"/>
    <s v="Roger Guenveur Smith"/>
    <n v="706"/>
    <n v="25482931"/>
    <s v="Action|Comedy|Crime|Thriller"/>
    <s v="Mike Epps"/>
    <s v="All About the BenjaminsÂ 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x v="20"/>
    <n v="2.35"/>
    <n v="530"/>
  </r>
  <r>
    <x v="517"/>
    <n v="34"/>
    <n v="100"/>
    <n v="0"/>
    <n v="364"/>
    <s v="W. Earl Brown"/>
    <n v="723"/>
    <n v="19900000"/>
    <s v="Comedy|Fantasy|Horror|Romance"/>
    <s v="John Witherspoon"/>
    <s v="Vampire in BrooklynÂ 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x v="55"/>
    <n v="1.85"/>
    <n v="1000"/>
  </r>
  <r>
    <x v="908"/>
    <n v="125"/>
    <n v="91"/>
    <n v="31"/>
    <n v="50"/>
    <s v="James D'Arcy"/>
    <n v="874"/>
    <n v="16298046"/>
    <s v="Horror|Mystery|Thriller"/>
    <s v="Sissy Spacek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x v="39"/>
    <n v="2.35"/>
    <n v="0"/>
  </r>
  <r>
    <x v="466"/>
    <n v="56"/>
    <n v="90"/>
    <n v="119"/>
    <n v="636"/>
    <s v="Tyler Labine"/>
    <n v="869"/>
    <n v="15549702"/>
    <s v="Comedy|Romance"/>
    <s v="Carmen Electra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x v="50"/>
    <n v="1.85"/>
    <n v="411"/>
  </r>
  <r>
    <x v="132"/>
    <n v="160"/>
    <n v="108"/>
    <n v="123"/>
    <n v="690"/>
    <s v="Milla Jovovich"/>
    <n v="26000"/>
    <n v="15483540"/>
    <s v="Adventure|Mystery|Thriller"/>
    <s v="Chris Hemsworth"/>
    <s v="A Perfect GetawayÂ 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x v="11"/>
    <n v="2.35"/>
    <n v="4000"/>
  </r>
  <r>
    <x v="1042"/>
    <n v="71"/>
    <n v="103"/>
    <n v="44"/>
    <n v="625"/>
    <s v="Lance Gross"/>
    <n v="953"/>
    <n v="20246959"/>
    <s v="Comedy|Romance"/>
    <s v="America Ferrera"/>
    <s v="Our Family WeddingÂ 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x v="40"/>
    <n v="2.35"/>
    <n v="1000"/>
  </r>
  <r>
    <x v="1043"/>
    <n v="37"/>
    <n v="96"/>
    <n v="0"/>
    <n v="654"/>
    <s v="Linda Cardellini"/>
    <n v="3000"/>
    <n v="15062898"/>
    <s v="Comedy"/>
    <s v="Alyson Hannigan"/>
    <s v="Dead Man on CampusÂ 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x v="19"/>
    <n v="1.85"/>
    <n v="645"/>
  </r>
  <r>
    <x v="1044"/>
    <n v="62"/>
    <n v="117"/>
    <n v="160"/>
    <n v="55"/>
    <s v="Joan Plowright"/>
    <n v="718"/>
    <n v="14348123"/>
    <s v="Comedy|Drama|War"/>
    <s v="Lily Tomlin"/>
    <s v="Tea with MussoliniÂ 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x v="7"/>
    <n v="1.85"/>
    <n v="970"/>
  </r>
  <r>
    <x v="1045"/>
    <n v="73"/>
    <n v="93"/>
    <n v="85"/>
    <n v="514"/>
    <s v="Bethany Joy Lenz"/>
    <n v="1000"/>
    <n v="15171475"/>
    <s v="Fantasy|Horror"/>
    <s v="Joe Mantegna"/>
    <s v="ThinnerÂ 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x v="20"/>
    <n v="1.85"/>
    <n v="0"/>
  </r>
  <r>
    <x v="415"/>
    <n v="25"/>
    <n v="115"/>
    <n v="0"/>
    <n v="534"/>
    <s v="Delroy Lindo"/>
    <n v="1000"/>
    <n v="13640000"/>
    <s v="Comedy|Drama"/>
    <s v="Alfre Woodard"/>
    <s v="CrooklynÂ 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x v="7"/>
    <n v="1.85"/>
    <n v="905"/>
  </r>
  <r>
    <x v="1046"/>
    <n v="205"/>
    <n v="85"/>
    <n v="52"/>
    <n v="489"/>
    <s v="Kane Hodder"/>
    <n v="1000"/>
    <n v="12610731"/>
    <s v="Action|Horror|Sci-Fi|Thriller"/>
    <s v="Peter Mensah"/>
    <s v="Jason XÂ 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x v="45"/>
    <n v="1.85"/>
    <n v="0"/>
  </r>
  <r>
    <x v="1047"/>
    <n v="195"/>
    <n v="112"/>
    <n v="0"/>
    <n v="383"/>
    <s v="Nick Cannon"/>
    <n v="12000"/>
    <n v="11204499"/>
    <s v="Drama|History"/>
    <s v="Anthony Hopkins"/>
    <s v="BobbyÂ 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x v="15"/>
    <n v="2.35"/>
    <n v="0"/>
  </r>
  <r>
    <x v="188"/>
    <n v="61"/>
    <n v="86"/>
    <n v="70"/>
    <n v="169"/>
    <s v="Ivana Milicevic"/>
    <n v="878"/>
    <n v="10397365"/>
    <s v="Comedy|Mystery|Romance"/>
    <s v="Monica Potter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x v="28"/>
    <n v="2.35"/>
    <n v="613"/>
  </r>
  <r>
    <x v="1048"/>
    <n v="77"/>
    <n v="86"/>
    <n v="90"/>
    <n v="635"/>
    <s v="Jackson Nicoll"/>
    <n v="962"/>
    <n v="9402410"/>
    <s v="Adventure|Comedy"/>
    <s v="Thomas McDonell"/>
    <s v="Fun SizeÂ 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x v="28"/>
    <n v="2.35"/>
    <n v="0"/>
  </r>
  <r>
    <x v="1049"/>
    <n v="251"/>
    <n v="137"/>
    <n v="143"/>
    <n v="280"/>
    <s v="Noah Emmerich"/>
    <n v="14000"/>
    <n v="5459824"/>
    <s v="Drama|Romance"/>
    <s v="Kate Winslet"/>
    <s v="Little ChildrenÂ 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x v="32"/>
    <n v="2.35"/>
    <n v="5000"/>
  </r>
  <r>
    <x v="1050"/>
    <n v="63"/>
    <n v="90"/>
    <n v="49"/>
    <n v="191"/>
    <s v="Sharon Lawrence"/>
    <n v="12000"/>
    <n v="5108820"/>
    <s v="Drama|Mystery|Thriller"/>
    <s v="Norman Reedus"/>
    <s v="GossipÂ 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x v="18"/>
    <n v="2.35"/>
    <n v="853"/>
  </r>
  <r>
    <x v="792"/>
    <n v="47"/>
    <n v="107"/>
    <n v="956"/>
    <n v="113"/>
    <s v="Julie Kavner"/>
    <n v="10000"/>
    <n v="4741987"/>
    <s v="Drama"/>
    <s v="Viggo Mortensen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x v="13"/>
    <n v="1.85"/>
    <n v="860"/>
  </r>
  <r>
    <x v="115"/>
    <n v="108"/>
    <n v="98"/>
    <n v="176"/>
    <n v="15"/>
    <s v="Terry Pheto"/>
    <n v="543"/>
    <n v="4291965"/>
    <s v="Biography|Drama|History"/>
    <s v="Derek Luke"/>
    <s v="Catch a FireÂ 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x v="9"/>
    <n v="2.35"/>
    <n v="447"/>
  </r>
  <r>
    <x v="1051"/>
    <n v="64"/>
    <n v="84"/>
    <n v="12"/>
    <n v="102"/>
    <s v="Angela Featherstone"/>
    <n v="159"/>
    <n v="3100650"/>
    <s v="Drama|Horror|Mystery|Thriller"/>
    <s v="Melissa Sagemiller"/>
    <s v="Soul SurvivorsÂ 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x v="64"/>
    <n v="1.85"/>
    <n v="231"/>
  </r>
  <r>
    <x v="962"/>
    <n v="20"/>
    <n v="139"/>
    <n v="133"/>
    <n v="5"/>
    <s v="Todd Boyce"/>
    <n v="423"/>
    <n v="2474000"/>
    <s v="Biography|Drama|History|Romance"/>
    <s v="Seth Gilliam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x v="20"/>
    <n v="1.85"/>
    <n v="127"/>
  </r>
  <r>
    <x v="1052"/>
    <n v="2"/>
    <n v="127"/>
    <n v="109"/>
    <n v="324"/>
    <s v="Joseph Cotten"/>
    <n v="16000"/>
    <n v="1000000"/>
    <s v="Action|Adventure|History"/>
    <s v="Christopher Lee"/>
    <s v="CaravansÂ 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x v="11"/>
    <n v="2.35"/>
    <n v="76"/>
  </r>
  <r>
    <x v="871"/>
    <n v="262"/>
    <n v="150"/>
    <n v="608"/>
    <n v="43"/>
    <s v="Ruth Sheen"/>
    <n v="149"/>
    <n v="3958500"/>
    <s v="Biography|Drama|History"/>
    <s v="Lesley Manville"/>
    <s v="Mr. TurnerÂ 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x v="2"/>
    <n v="2.35"/>
    <n v="0"/>
  </r>
  <r>
    <x v="452"/>
    <n v="69"/>
    <n v="132"/>
    <n v="333"/>
    <n v="284"/>
    <s v="Mathieu Kassovitz"/>
    <n v="380"/>
    <n v="274299"/>
    <s v="Biography|Crime|Drama|War"/>
    <s v="Sebastian Koch"/>
    <s v="Amen.Â 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n v="2002"/>
    <n v="326"/>
    <x v="10"/>
    <n v="1.85"/>
    <n v="0"/>
  </r>
  <r>
    <x v="212"/>
    <n v="57"/>
    <n v="115"/>
    <n v="168"/>
    <n v="322"/>
    <s v="Katherine LaNasa"/>
    <n v="697"/>
    <n v="183088"/>
    <s v="Comedy|Drama|War"/>
    <s v="John Heard"/>
    <s v="The Lucky OnesÂ 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x v="15"/>
    <n v="1.85"/>
    <n v="702"/>
  </r>
  <r>
    <x v="1053"/>
    <n v="116"/>
    <n v="186"/>
    <n v="50"/>
    <n v="338"/>
    <s v="Kieran Culkin"/>
    <n v="13000"/>
    <n v="46495"/>
    <s v="Drama"/>
    <s v="Matt Damon"/>
    <s v="MargaretÂ 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x v="11"/>
    <n v="1.85"/>
    <n v="0"/>
  </r>
  <r>
    <x v="323"/>
    <n v="87"/>
    <n v="90"/>
    <n v="0"/>
    <n v="767"/>
    <s v="Rebecca De Mornay"/>
    <n v="1000"/>
    <n v="1752214"/>
    <s v="Comedy|Drama|Romance"/>
    <s v="Madeline Carroll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x v="16"/>
    <n v="1.85"/>
    <n v="14000"/>
  </r>
  <r>
    <x v="102"/>
    <n v="357"/>
    <n v="134"/>
    <n v="0"/>
    <n v="11000"/>
    <s v="Heath Ledger"/>
    <n v="15000"/>
    <n v="83025853"/>
    <s v="Drama|Romance"/>
    <s v="Jake Gyllenhaal"/>
    <s v="Brokeback MountainÂ 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x v="16"/>
    <n v="1.85"/>
    <n v="13000"/>
  </r>
  <r>
    <x v="860"/>
    <n v="88"/>
    <n v="97"/>
    <n v="143"/>
    <n v="201"/>
    <s v="Dan Hedaya"/>
    <n v="927"/>
    <n v="56631572"/>
    <s v="Comedy|Romance"/>
    <s v="Donald Faison"/>
    <s v="CluelessÂ 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x v="2"/>
    <n v="1.85"/>
    <n v="0"/>
  </r>
  <r>
    <x v="875"/>
    <n v="181"/>
    <n v="107"/>
    <n v="162"/>
    <n v="135"/>
    <s v="Celia Weston"/>
    <n v="2000"/>
    <n v="15854988"/>
    <s v="Drama|Romance"/>
    <s v="Dennis Quaid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x v="37"/>
    <n v="1.85"/>
    <n v="0"/>
  </r>
  <r>
    <x v="578"/>
    <n v="107"/>
    <n v="99"/>
    <n v="38"/>
    <n v="390"/>
    <s v="Gillian Jacobs"/>
    <n v="3000"/>
    <n v="12282677"/>
    <s v="Comedy|Sci-Fi"/>
    <s v="Adam Scott"/>
    <s v="Hot Tub Time Machine 2Â 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x v="36"/>
    <n v="1.85"/>
    <n v="0"/>
  </r>
  <r>
    <x v="717"/>
    <n v="132"/>
    <n v="124"/>
    <n v="133"/>
    <n v="170"/>
    <s v="Stephen Marcus"/>
    <n v="14000"/>
    <n v="7060876"/>
    <s v="Biography|Drama"/>
    <s v="Kate Winslet"/>
    <s v="QuillsÂ 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x v="37"/>
    <n v="1.85"/>
    <n v="0"/>
  </r>
  <r>
    <x v="1017"/>
    <n v="401"/>
    <n v="110"/>
    <n v="454"/>
    <n v="816"/>
    <s v="Gabourey Sidibe"/>
    <n v="2000"/>
    <n v="14989761"/>
    <s v="Comedy|Crime"/>
    <s v="Abbie Cornish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x v="12"/>
    <n v="2.35"/>
    <n v="52000"/>
  </r>
  <r>
    <x v="250"/>
    <n v="192"/>
    <n v="178"/>
    <n v="101"/>
    <n v="471"/>
    <s v="Bruno Ganz"/>
    <n v="918"/>
    <n v="5501940"/>
    <s v="Biography|Drama|History|War"/>
    <s v="Thomas Kretschmann"/>
    <s v="DownfallÂ 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x v="24"/>
    <n v="1.85"/>
    <n v="14000"/>
  </r>
  <r>
    <x v="299"/>
    <n v="157"/>
    <n v="125"/>
    <n v="448"/>
    <n v="93"/>
    <s v="Lola DueÃ±as"/>
    <n v="273"/>
    <n v="2086345"/>
    <s v="Biography|Drama|Romance"/>
    <s v="BelÃ©n Rueda"/>
    <s v="The Sea InsideÂ 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x v="14"/>
    <n v="2.35"/>
    <n v="0"/>
  </r>
  <r>
    <x v="262"/>
    <n v="62"/>
    <n v="121"/>
    <n v="272"/>
    <n v="227"/>
    <s v="J.T. Walsh"/>
    <n v="49000"/>
    <n v="123922370"/>
    <s v="Biography|Comedy|Drama|War"/>
    <s v="Robin Williams"/>
    <s v="Good Morning, VietnamÂ 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x v="10"/>
    <n v="1.85"/>
    <n v="0"/>
  </r>
  <r>
    <x v="630"/>
    <n v="4"/>
    <n v="100"/>
    <n v="26"/>
    <n v="385"/>
    <s v="Stephanie Danielson"/>
    <n v="898"/>
    <n v="163591"/>
    <s v="Comedy"/>
    <s v="Jason Mewes"/>
    <s v="The Last GodfatherÂ 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x v="57"/>
    <n v="1.78"/>
    <n v="502"/>
  </r>
  <r>
    <x v="103"/>
    <n v="84"/>
    <n v="115"/>
    <n v="209"/>
    <n v="41"/>
    <s v="Sean Kingston"/>
    <n v="569"/>
    <n v="73000942"/>
    <s v="Documentary|Music"/>
    <s v="Usher Raymond"/>
    <s v="Justin Bieber: Never Say NeverÂ 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x v="68"/>
    <n v="1.85"/>
    <n v="62000"/>
  </r>
  <r>
    <x v="116"/>
    <n v="669"/>
    <n v="108"/>
    <n v="0"/>
    <n v="1000"/>
    <s v="Mila Kunis"/>
    <n v="20000"/>
    <n v="106952327"/>
    <s v="Drama|Thriller"/>
    <s v="Natalie Portman"/>
    <s v="Black SwanÂ 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x v="25"/>
    <n v="2.35"/>
    <n v="106000"/>
  </r>
  <r>
    <x v="399"/>
    <n v="149"/>
    <n v="220"/>
    <n v="0"/>
    <n v="3000"/>
    <s v="Al Pacino"/>
    <n v="22000"/>
    <n v="57300000"/>
    <s v="Crime|Drama"/>
    <s v="Robert De Niro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x v="29"/>
    <n v="1.85"/>
    <n v="14000"/>
  </r>
  <r>
    <x v="468"/>
    <n v="101"/>
    <n v="112"/>
    <n v="49"/>
    <n v="237"/>
    <s v="Terry Kinney"/>
    <n v="656"/>
    <n v="91038276"/>
    <s v="Drama|Music|Romance"/>
    <s v="Sean Patrick Thomas"/>
    <s v="Save the Last DanceÂ 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x v="8"/>
    <n v="1.85"/>
    <n v="0"/>
  </r>
  <r>
    <x v="191"/>
    <n v="102"/>
    <n v="99"/>
    <n v="212"/>
    <n v="54"/>
    <s v="Rodney Eastman"/>
    <n v="130"/>
    <n v="49369900"/>
    <s v="Fantasy|Horror|Thriller"/>
    <s v="Tuesday Knight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x v="20"/>
    <n v="1.85"/>
    <n v="0"/>
  </r>
  <r>
    <x v="768"/>
    <n v="63"/>
    <n v="109"/>
    <n v="36"/>
    <n v="579"/>
    <s v="Brighton Sharbino"/>
    <n v="3000"/>
    <n v="61693523"/>
    <s v="Drama"/>
    <s v="Jennifer Garner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x v="2"/>
    <n v="1.85"/>
    <n v="16000"/>
  </r>
  <r>
    <x v="1054"/>
    <n v="106"/>
    <n v="83"/>
    <n v="8"/>
    <n v="612"/>
    <s v="Mary Lynn Rajskub"/>
    <n v="3000"/>
    <n v="46729374"/>
    <s v="Comedy|Mystery"/>
    <s v="Jennifer Garner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x v="33"/>
    <n v="1.37"/>
    <n v="0"/>
  </r>
  <r>
    <x v="1055"/>
    <n v="50"/>
    <n v="107"/>
    <n v="58"/>
    <n v="316"/>
    <s v="Patrick Wayne"/>
    <n v="549"/>
    <n v="44726644"/>
    <s v="Action|Crime|Drama|Thriller|Western"/>
    <s v="Jack Palance"/>
    <s v="Young GunsÂ 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x v="2"/>
    <n v="1.85"/>
    <n v="0"/>
  </r>
  <r>
    <x v="1056"/>
    <n v="275"/>
    <n v="102"/>
    <n v="51"/>
    <n v="360"/>
    <s v="Naomi Watts"/>
    <n v="13000"/>
    <n v="44134898"/>
    <s v="Comedy|Drama"/>
    <s v="Bill Murray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x v="10"/>
    <n v="1.85"/>
    <n v="33000"/>
  </r>
  <r>
    <x v="578"/>
    <n v="90"/>
    <n v="100"/>
    <n v="38"/>
    <n v="460"/>
    <s v="Regina Hall"/>
    <n v="833"/>
    <n v="48637684"/>
    <s v="Comedy|Romance"/>
    <s v="Joe Lo Truglio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x v="8"/>
    <n v="2.35"/>
    <n v="0"/>
  </r>
  <r>
    <x v="592"/>
    <n v="133"/>
    <n v="97"/>
    <n v="19"/>
    <n v="835"/>
    <s v="Heath Ledger"/>
    <n v="23000"/>
    <n v="38176108"/>
    <s v="Comedy|Drama|Romance"/>
    <s v="Joseph Gordon-Levitt"/>
    <s v="10 Things I Hate About YouÂ 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x v="12"/>
    <n v="1.85"/>
    <n v="10000"/>
  </r>
  <r>
    <x v="1057"/>
    <n v="49"/>
    <n v="92"/>
    <n v="13"/>
    <n v="301"/>
    <s v="Eddie Griffin"/>
    <n v="11000"/>
    <n v="28972187"/>
    <s v="Comedy"/>
    <s v="Zooey Deschanel"/>
    <s v="The New GuyÂ 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x v="18"/>
    <n v="1.85"/>
    <n v="1000"/>
  </r>
  <r>
    <x v="1058"/>
    <n v="19"/>
    <n v="84"/>
    <n v="0"/>
    <n v="182"/>
    <s v="Lin Shaye"/>
    <n v="11000"/>
    <n v="27979400"/>
    <s v="Action|Comedy|Crime"/>
    <s v="Jon Lovitz"/>
    <s v="Loaded Weapon 1Â 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x v="8"/>
    <n v="1.85"/>
    <n v="0"/>
  </r>
  <r>
    <x v="421"/>
    <n v="186"/>
    <n v="86"/>
    <n v="174"/>
    <n v="2"/>
    <s v="Brett Cullen"/>
    <n v="619"/>
    <n v="54257433"/>
    <s v="Drama|Horror|Thriller"/>
    <s v="Ã“scar Jaenada"/>
    <s v="The ShallowsÂ 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x v="2"/>
    <n v="2.35"/>
    <n v="0"/>
  </r>
  <r>
    <x v="1059"/>
    <n v="185"/>
    <n v="120"/>
    <n v="19"/>
    <n v="829"/>
    <s v="Eric Stoltz"/>
    <n v="8000"/>
    <n v="23947"/>
    <s v="Sci-Fi|Thriller"/>
    <s v="Logan Lerman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x v="16"/>
    <n v="1.85"/>
    <n v="15000"/>
  </r>
  <r>
    <x v="859"/>
    <n v="42"/>
    <n v="89"/>
    <n v="13"/>
    <n v="329"/>
    <s v="Mark Webber"/>
    <n v="571"/>
    <n v="60008303"/>
    <s v="Adventure|Comedy|Family"/>
    <s v="Chris Elliott"/>
    <s v="Snow DayÂ 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x v="40"/>
    <n v="1.85"/>
    <n v="0"/>
  </r>
  <r>
    <x v="1060"/>
    <n v="37"/>
    <n v="117"/>
    <n v="17"/>
    <n v="912"/>
    <s v="Chris Brown"/>
    <n v="1000"/>
    <n v="49121934"/>
    <s v="Comedy|Drama|Romance"/>
    <s v="Mekhi Phifer"/>
    <s v="This ChristmasÂ 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x v="8"/>
    <n v="2.35"/>
    <n v="0"/>
  </r>
  <r>
    <x v="867"/>
    <n v="45"/>
    <n v="97"/>
    <n v="84"/>
    <n v="782"/>
    <s v="Dom DeLuise"/>
    <n v="899"/>
    <n v="27141959"/>
    <s v="Comedy|Crime|Family|Sci-Fi"/>
    <s v="Kathleen Turner"/>
    <s v="Baby GeniusesÂ 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x v="69"/>
    <n v="1.85"/>
    <n v="0"/>
  </r>
  <r>
    <x v="1061"/>
    <n v="57"/>
    <n v="91"/>
    <n v="6"/>
    <n v="459"/>
    <s v="Elliott Gould"/>
    <n v="904"/>
    <n v="27052167"/>
    <s v="Action|Comedy|Crime|Thriller"/>
    <s v="Bokeem Woodbine"/>
    <s v="The Big HitÂ 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x v="8"/>
    <n v="1.85"/>
    <n v="934"/>
  </r>
  <r>
    <x v="1062"/>
    <n v="25"/>
    <n v="100"/>
    <n v="15"/>
    <n v="388"/>
    <s v="Eartha Kitt"/>
    <n v="694"/>
    <n v="26539321"/>
    <s v="Comedy|Drama|Family"/>
    <s v="Gregory Smith"/>
    <s v="Harriet the SpyÂ 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x v="18"/>
    <n v="1.85"/>
    <n v="833"/>
  </r>
  <r>
    <x v="1063"/>
    <n v="59"/>
    <n v="72"/>
    <n v="5"/>
    <n v="435"/>
    <s v="Beth Grant"/>
    <n v="659"/>
    <n v="28501605"/>
    <s v="Fantasy|Horror"/>
    <s v="Jenny Agutter"/>
    <s v="Child's Play 2Â 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x v="20"/>
    <n v="1.85"/>
    <n v="0"/>
  </r>
  <r>
    <x v="1064"/>
    <n v="58"/>
    <n v="84"/>
    <n v="12"/>
    <n v="334"/>
    <s v="Kate del Castillo"/>
    <n v="1000"/>
    <n v="52543632"/>
    <s v="Crime|Thriller"/>
    <s v="Leslie Bibb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x v="23"/>
    <n v="2.35"/>
    <n v="0"/>
  </r>
  <r>
    <x v="275"/>
    <n v="330"/>
    <n v="126"/>
    <n v="0"/>
    <n v="745"/>
    <s v="Alexa Davalos"/>
    <n v="2000"/>
    <n v="25592632"/>
    <s v="Horror"/>
    <s v="Toby Jones"/>
    <s v="The MistÂ 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x v="12"/>
    <n v="1.85"/>
    <n v="20000"/>
  </r>
  <r>
    <x v="1065"/>
    <n v="489"/>
    <n v="108"/>
    <n v="232"/>
    <n v="123"/>
    <s v="Sonoya Mizuno"/>
    <n v="149"/>
    <n v="25440971"/>
    <s v="Drama|Mystery|Sci-Fi|Thriller"/>
    <s v="Elina Alminas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x v="16"/>
    <n v="2.35"/>
    <n v="109000"/>
  </r>
  <r>
    <x v="165"/>
    <n v="242"/>
    <n v="112"/>
    <n v="0"/>
    <n v="213"/>
    <s v="Orson Bean"/>
    <n v="512"/>
    <n v="22858926"/>
    <s v="Comedy|Drama|Fantasy"/>
    <s v="Willie Garson"/>
    <s v="Being John MalkovichÂ 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x v="5"/>
    <n v="1.85"/>
    <n v="0"/>
  </r>
  <r>
    <x v="1066"/>
    <n v="40"/>
    <n v="90"/>
    <n v="7"/>
    <n v="405"/>
    <s v="Vivica A. Fox"/>
    <n v="939"/>
    <n v="22235901"/>
    <s v="Comedy|Romance"/>
    <s v="Mo'Nique"/>
    <s v="Two Can Play That GameÂ 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x v="8"/>
    <n v="1.85"/>
    <n v="593"/>
  </r>
  <r>
    <x v="1067"/>
    <n v="112"/>
    <n v="91"/>
    <n v="13"/>
    <n v="140"/>
    <s v="Ella Wahlestedt"/>
    <n v="803"/>
    <n v="38916903"/>
    <s v="Adventure|Family|Sci-Fi"/>
    <s v="Teo Halm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x v="27"/>
    <n v="1.85"/>
    <n v="0"/>
  </r>
  <r>
    <x v="449"/>
    <n v="84"/>
    <n v="135"/>
    <n v="134"/>
    <n v="525"/>
    <s v="Jay Hernandez"/>
    <n v="4000"/>
    <n v="16929123"/>
    <s v="Drama|Romance"/>
    <s v="Kirsten Dunst"/>
    <s v="Crazy/BeautifulÂ 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x v="11"/>
    <n v="1.85"/>
    <n v="0"/>
  </r>
  <r>
    <x v="309"/>
    <n v="251"/>
    <n v="141"/>
    <n v="16000"/>
    <n v="78"/>
    <s v="Kazunari Ninomiya"/>
    <n v="378"/>
    <n v="13753931"/>
    <s v="Drama|History|War"/>
    <s v="Yuki Matsuzaki"/>
    <s v="Letters from Iwo JimaÂ 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x v="0"/>
    <n v="2.35"/>
    <n v="5000"/>
  </r>
  <r>
    <x v="1068"/>
    <n v="113"/>
    <n v="104"/>
    <n v="35"/>
    <n v="844"/>
    <s v="Virginia Madsen"/>
    <n v="24000"/>
    <n v="10996440"/>
    <s v="Adventure|Drama|Sci-Fi"/>
    <s v="J.K. Simmons"/>
    <s v="The Astronaut FarmerÂ 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x v="22"/>
    <n v="2.35"/>
    <n v="862"/>
  </r>
  <r>
    <x v="1069"/>
    <n v="421"/>
    <n v="118"/>
    <n v="412"/>
    <n v="491"/>
    <s v="Jacob Tremblay"/>
    <n v="805"/>
    <n v="14677654"/>
    <s v="Drama"/>
    <s v="Joan Allen"/>
    <s v="RoomÂ 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x v="24"/>
    <n v="2.35"/>
    <n v="72000"/>
  </r>
  <r>
    <x v="1070"/>
    <n v="32"/>
    <n v="82"/>
    <n v="799"/>
    <n v="294"/>
    <s v="Jack Warden"/>
    <n v="721"/>
    <n v="9975684"/>
    <s v="Comedy"/>
    <s v="Don Rickles"/>
    <s v="Dirty WorkÂ 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x v="21"/>
    <n v="1.85"/>
    <n v="679"/>
  </r>
  <r>
    <x v="1071"/>
    <n v="52"/>
    <n v="95"/>
    <n v="0"/>
    <n v="650"/>
    <s v="Sam Waterston"/>
    <n v="899"/>
    <n v="7881335"/>
    <s v="Comedy|Crime|Thriller"/>
    <s v="Kathleen Turner"/>
    <s v="Serial MomÂ 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x v="9"/>
    <n v="1.66"/>
    <n v="3000"/>
  </r>
  <r>
    <x v="844"/>
    <n v="81"/>
    <n v="94"/>
    <n v="26"/>
    <n v="4000"/>
    <s v="Will Ferrell"/>
    <n v="16000"/>
    <n v="6241697"/>
    <s v="Comedy"/>
    <s v="Ryan Reynolds"/>
    <s v="DickÂ 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x v="8"/>
    <n v="1.85"/>
    <n v="0"/>
  </r>
  <r>
    <x v="1072"/>
    <n v="39"/>
    <n v="99"/>
    <n v="7"/>
    <n v="730"/>
    <s v="Vanessa Williams"/>
    <n v="3000"/>
    <n v="5871603"/>
    <s v="Drama|Thriller"/>
    <s v="Rosario Dawson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x v="19"/>
    <n v="1.85"/>
    <n v="251"/>
  </r>
  <r>
    <x v="1073"/>
    <n v="63"/>
    <n v="121"/>
    <n v="15"/>
    <n v="812"/>
    <s v="Ellen Albertini Dow"/>
    <n v="4000"/>
    <n v="16574731"/>
    <s v="Drama|Music"/>
    <s v="Salma Hayek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x v="27"/>
    <n v="1.85"/>
    <n v="0"/>
  </r>
  <r>
    <x v="1074"/>
    <n v="47"/>
    <n v="84"/>
    <n v="2"/>
    <n v="690"/>
    <s v="Geoffrey Arend"/>
    <n v="15000"/>
    <n v="5002310"/>
    <s v="Adventure|Comedy|Romance|Sci-Fi"/>
    <s v="Jake Gyllenhaal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x v="23"/>
    <n v="2.35"/>
    <n v="0"/>
  </r>
  <r>
    <x v="1075"/>
    <n v="111"/>
    <n v="93"/>
    <n v="16"/>
    <n v="258"/>
    <s v="Mathieu Kassovitz"/>
    <n v="567"/>
    <n v="4919896"/>
    <s v="Comedy|Crime|Thriller"/>
    <s v="Mark Gatiss"/>
    <s v="Birthday GirlÂ 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x v="8"/>
    <n v="2.35"/>
    <n v="618"/>
  </r>
  <r>
    <x v="1076"/>
    <n v="168"/>
    <n v="93"/>
    <n v="24"/>
    <n v="499"/>
    <s v="Josie Loren"/>
    <n v="552"/>
    <n v="25675765"/>
    <s v="Comedy"/>
    <s v="Justin Chon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x v="18"/>
    <n v="2.35"/>
    <n v="11000"/>
  </r>
  <r>
    <x v="1077"/>
    <n v="165"/>
    <n v="120"/>
    <n v="107"/>
    <n v="280"/>
    <s v="Miranda Richardson"/>
    <n v="12000"/>
    <n v="4857376"/>
    <s v="Comedy|Drama|Romance"/>
    <s v="Steve Buscemi"/>
    <s v="Paris, je t'aimeÂ 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x v="10"/>
    <n v="1.85"/>
    <n v="0"/>
  </r>
  <r>
    <x v="362"/>
    <n v="104"/>
    <n v="112"/>
    <n v="37"/>
    <n v="548"/>
    <s v="Kathryn Morris"/>
    <n v="748"/>
    <n v="3169424"/>
    <s v="Drama|Sport"/>
    <s v="Harry Lennix"/>
    <s v="Resurrecting the ChampÂ 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x v="2"/>
    <n v="2.35"/>
    <n v="689"/>
  </r>
  <r>
    <x v="157"/>
    <n v="150"/>
    <n v="107"/>
    <n v="80"/>
    <n v="252"/>
    <s v="Sarita Choudhury"/>
    <n v="2000"/>
    <n v="18004225"/>
    <s v="Comedy|Drama|Romance"/>
    <s v="Tina Fey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x v="20"/>
    <n v="2.35"/>
    <n v="5000"/>
  </r>
  <r>
    <x v="1078"/>
    <n v="61"/>
    <n v="112"/>
    <n v="83"/>
    <n v="8"/>
    <s v="Daniel Auteuil"/>
    <n v="2000"/>
    <n v="3058380"/>
    <s v="Drama|Romance"/>
    <s v="Emir Kusturica"/>
    <s v="The Widow of Saint-PierreÂ 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x v="10"/>
    <n v="2.35"/>
    <n v="186"/>
  </r>
  <r>
    <x v="777"/>
    <n v="226"/>
    <n v="96"/>
    <n v="460"/>
    <n v="73"/>
    <s v="Meghan Heffern"/>
    <n v="14000"/>
    <n v="3074838"/>
    <s v="Drama|Mystery|Romance|Thriller"/>
    <s v="Liam Neeson"/>
    <s v="ChloeÂ 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x v="22"/>
    <n v="1.85"/>
    <n v="0"/>
  </r>
  <r>
    <x v="1079"/>
    <n v="21"/>
    <n v="91"/>
    <n v="150"/>
    <n v="150"/>
    <s v="Ryan O'Neal"/>
    <n v="979"/>
    <n v="2104000"/>
    <s v="Comedy|Crime|Drama"/>
    <s v="Chazz Palminteri"/>
    <s v="FaithfulÂ 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x v="18"/>
    <n v="1.85"/>
    <n v="69"/>
  </r>
  <r>
    <x v="787"/>
    <n v="94"/>
    <n v="125"/>
    <n v="0"/>
    <n v="968"/>
    <s v="Vin Diesel"/>
    <n v="22000"/>
    <n v="1172769"/>
    <s v="Biography|Comedy|Crime|Drama"/>
    <s v="Peter Dinklage"/>
    <s v="Find Me GuiltyÂ 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x v="1"/>
    <n v="1.85"/>
    <n v="0"/>
  </r>
  <r>
    <x v="1080"/>
    <n v="364"/>
    <n v="102"/>
    <n v="139"/>
    <n v="850"/>
    <s v="Ezra Miller"/>
    <n v="8000"/>
    <n v="17738570"/>
    <s v="Drama|Romance"/>
    <s v="Logan Lerman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x v="25"/>
    <n v="1.85"/>
    <n v="131000"/>
  </r>
  <r>
    <x v="1081"/>
    <n v="19"/>
    <n v="87"/>
    <n v="29"/>
    <n v="147"/>
    <s v="Ian Gomez"/>
    <n v="683"/>
    <n v="1200000"/>
    <s v="Action"/>
    <s v="Burt Young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x v="36"/>
    <n v="1.85"/>
    <n v="107"/>
  </r>
  <r>
    <x v="788"/>
    <n v="129"/>
    <n v="118"/>
    <n v="41"/>
    <n v="442"/>
    <s v="Isabella Rossellini"/>
    <n v="2000"/>
    <n v="1150403"/>
    <s v="Biography|Crime|Drama"/>
    <s v="Toby Jones"/>
    <s v="InfamousÂ 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x v="1"/>
    <n v="1.85"/>
    <n v="0"/>
  </r>
  <r>
    <x v="1013"/>
    <n v="71"/>
    <n v="115"/>
    <n v="187"/>
    <n v="887"/>
    <s v="Sarah Polley"/>
    <n v="14000"/>
    <n v="403932"/>
    <s v="Drama|Romance|Western"/>
    <s v="Milla Jovovich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x v="11"/>
    <n v="2.35"/>
    <n v="141"/>
  </r>
  <r>
    <x v="376"/>
    <n v="93"/>
    <n v="91"/>
    <n v="83"/>
    <n v="794"/>
    <s v="Alison Lohman"/>
    <n v="3000"/>
    <n v="1712111"/>
    <s v="Horror|Thriller"/>
    <s v="Djimon Hounsou"/>
    <s v="The Vatican TapesÂ 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x v="55"/>
    <n v="1.85"/>
    <n v="0"/>
  </r>
  <r>
    <x v="1082"/>
    <n v="399"/>
    <n v="88"/>
    <n v="115"/>
    <n v="304"/>
    <s v="Luke Treadaway"/>
    <n v="1000"/>
    <n v="1024175"/>
    <s v="Action|Comedy|Sci-Fi|Thriller"/>
    <s v="John Boyega"/>
    <s v="Attack the BlockÂ 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x v="13"/>
    <n v="2.35"/>
    <n v="18000"/>
  </r>
  <r>
    <x v="308"/>
    <n v="110"/>
    <n v="127"/>
    <n v="11000"/>
    <n v="116"/>
    <s v="Nikola Djuricko"/>
    <n v="306"/>
    <n v="301305"/>
    <s v="Drama|Romance|War"/>
    <s v="Jelena Jovanova"/>
    <s v="In the Land of Blood and HoneyÂ 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x v="43"/>
    <n v="2.35"/>
    <n v="0"/>
  </r>
  <r>
    <x v="1025"/>
    <n v="285"/>
    <n v="94"/>
    <n v="122"/>
    <n v="383"/>
    <s v="Tara Platt"/>
    <n v="873"/>
    <n v="51872378"/>
    <s v="Crime|Thriller"/>
    <s v="Michael Imperioli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x v="9"/>
    <n v="1.85"/>
    <n v="23000"/>
  </r>
  <r>
    <x v="1083"/>
    <n v="61"/>
    <n v="90"/>
    <n v="0"/>
    <n v="234"/>
    <s v="Aden Young"/>
    <n v="477"/>
    <n v="28399192"/>
    <s v="Action|Adventure|Comedy|Family"/>
    <s v="Steve Irwin"/>
    <s v="The Crocodile Hunter: Collision CourseÂ 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x v="28"/>
    <n v="2.35"/>
    <n v="332"/>
  </r>
  <r>
    <x v="313"/>
    <n v="242"/>
    <n v="102"/>
    <n v="43"/>
    <n v="113"/>
    <s v="Louis Herthum"/>
    <n v="170"/>
    <n v="2035566"/>
    <s v="Biography|Comedy|Crime|Drama|Romance"/>
    <s v="Dameon Clarke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x v="13"/>
    <n v="1.85"/>
    <n v="11000"/>
  </r>
  <r>
    <x v="984"/>
    <n v="121"/>
    <n v="117"/>
    <n v="18000"/>
    <n v="543"/>
    <s v="Kevin Connolly"/>
    <n v="18000"/>
    <n v="21078145"/>
    <s v="Biography|Drama"/>
    <s v="Denzel Washington"/>
    <s v="Antwone FisherÂ 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x v="10"/>
    <n v="2.35"/>
    <n v="0"/>
  </r>
  <r>
    <x v="730"/>
    <n v="83"/>
    <n v="109"/>
    <n v="97"/>
    <n v="355"/>
    <s v="Embeth Davidtz"/>
    <n v="13000"/>
    <n v="14060950"/>
    <s v="Drama"/>
    <s v="Gabriel Millman"/>
    <s v="The Emperor's ClubÂ 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x v="7"/>
    <n v="1.85"/>
    <n v="0"/>
  </r>
  <r>
    <x v="156"/>
    <n v="122"/>
    <n v="121"/>
    <n v="12000"/>
    <n v="975"/>
    <s v="Gary Oldman"/>
    <n v="11000"/>
    <n v="12281500"/>
    <s v="Action|Crime|Drama|Romance|Thriller"/>
    <s v="Brad Pitt"/>
    <s v="True RomanceÂ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x v="25"/>
    <n v="2.35"/>
    <n v="15000"/>
  </r>
  <r>
    <x v="1007"/>
    <n v="120"/>
    <n v="100"/>
    <n v="164"/>
    <n v="99"/>
    <s v="Al Pacino"/>
    <n v="18000"/>
    <n v="10725228"/>
    <s v="Crime|Drama|Mystery"/>
    <s v="Kevin Spacey"/>
    <s v="Glengarry Glen RossÂ 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x v="5"/>
    <n v="2.35"/>
    <n v="0"/>
  </r>
  <r>
    <x v="1013"/>
    <n v="225"/>
    <n v="109"/>
    <n v="187"/>
    <n v="204"/>
    <s v="Ned Beatty"/>
    <n v="818"/>
    <n v="214966"/>
    <s v="Crime|Drama|Thriller"/>
    <s v="Liam Aiken"/>
    <s v="The Killer Inside MeÂ 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x v="8"/>
    <n v="2.35"/>
    <n v="0"/>
  </r>
  <r>
    <x v="1084"/>
    <n v="167"/>
    <n v="101"/>
    <n v="10"/>
    <n v="472"/>
    <s v="Margo Harshman"/>
    <n v="1000"/>
    <n v="11956207"/>
    <s v="Horror|Mystery"/>
    <s v="Julian Morris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x v="36"/>
    <n v="2.35"/>
    <n v="0"/>
  </r>
  <r>
    <x v="683"/>
    <n v="226"/>
    <n v="106"/>
    <n v="44"/>
    <n v="552"/>
    <s v="Kelli Garner"/>
    <n v="33000"/>
    <n v="5949693"/>
    <s v="Comedy|Drama|Romance"/>
    <s v="Ryan Gosling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x v="37"/>
    <n v="1.85"/>
    <n v="19000"/>
  </r>
  <r>
    <x v="1085"/>
    <n v="185"/>
    <n v="94"/>
    <n v="39"/>
    <n v="18"/>
    <s v="Sheila Hancock"/>
    <n v="77"/>
    <n v="9030581"/>
    <s v="Drama|War"/>
    <s v="Richard Johnson"/>
    <s v="The Boy in the Striped PajamasÂ 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x v="5"/>
    <n v="1.85"/>
    <n v="38000"/>
  </r>
  <r>
    <x v="1038"/>
    <n v="177"/>
    <n v="140"/>
    <n v="3000"/>
    <n v="322"/>
    <s v="Udo Kier"/>
    <n v="963"/>
    <n v="4157491"/>
    <s v="Crime|Drama|Musical"/>
    <s v="Catherine Deneuve"/>
    <s v="Dancer in the DarkÂ 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x v="25"/>
    <n v="2.35"/>
    <n v="0"/>
  </r>
  <r>
    <x v="973"/>
    <n v="28"/>
    <n v="132"/>
    <n v="44"/>
    <n v="241"/>
    <s v="Richard Roxburgh"/>
    <n v="1000"/>
    <n v="1508689"/>
    <s v="Drama|Romance"/>
    <s v="Tom Wilkinson"/>
    <s v="Oscar and LucindaÂ 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x v="9"/>
    <n v="2.35"/>
    <n v="329"/>
  </r>
  <r>
    <x v="1086"/>
    <n v="48"/>
    <n v="99"/>
    <n v="220"/>
    <n v="599"/>
    <s v="Vincent Gallo"/>
    <n v="812"/>
    <n v="1227324"/>
    <s v="Crime|Drama"/>
    <s v="Isabella Rossellini"/>
    <s v="The FuneralÂ 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x v="13"/>
    <n v="1.85"/>
    <n v="344"/>
  </r>
  <r>
    <x v="1087"/>
    <n v="116"/>
    <n v="90"/>
    <n v="34"/>
    <n v="506"/>
    <s v="David Costabile"/>
    <n v="966"/>
    <n v="4360548"/>
    <s v="Comedy|Drama|Romance"/>
    <s v="Jenna Fischer"/>
    <s v="Solitary ManÂ 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x v="21"/>
    <n v="1.85"/>
    <n v="0"/>
  </r>
  <r>
    <x v="1088"/>
    <n v="391"/>
    <n v="105"/>
    <n v="20"/>
    <n v="844"/>
    <s v="Don Johnson"/>
    <n v="22000"/>
    <n v="26589953"/>
    <s v="Action|Crime|Thriller"/>
    <s v="Robert De Niro"/>
    <s v="MacheteÂ 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x v="9"/>
    <n v="1.85"/>
    <n v="44000"/>
  </r>
  <r>
    <x v="1089"/>
    <n v="117"/>
    <n v="108"/>
    <n v="60"/>
    <n v="168"/>
    <s v="Eric Schweig"/>
    <n v="18000"/>
    <n v="1039869"/>
    <s v="Biography|Comedy|Crime|Drama"/>
    <s v="Kevin Spacey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x v="4"/>
    <n v="2.35"/>
    <n v="0"/>
  </r>
  <r>
    <x v="266"/>
    <n v="24"/>
    <n v="69"/>
    <n v="383"/>
    <n v="191"/>
    <s v="Gabriel Damon"/>
    <n v="912"/>
    <n v="48092846"/>
    <s v="Adventure|Animation|Family"/>
    <s v="Judith Barsi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x v="10"/>
    <n v="1.33"/>
    <n v="5000"/>
  </r>
  <r>
    <x v="1090"/>
    <n v="86"/>
    <n v="148"/>
    <n v="16"/>
    <n v="489"/>
    <s v="Bin Won"/>
    <n v="717"/>
    <n v="1110186"/>
    <s v="Action|Drama|War"/>
    <s v="Min-sik Choi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x v="14"/>
    <n v="2.35"/>
    <n v="0"/>
  </r>
  <r>
    <x v="1091"/>
    <n v="41"/>
    <n v="118"/>
    <n v="50"/>
    <n v="655"/>
    <s v="Cheech Marin"/>
    <n v="968"/>
    <n v="1089445"/>
    <s v="Comedy|Drama|Family|Sport"/>
    <s v="Clifton Collins Jr.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x v="15"/>
    <n v="2.35"/>
    <n v="0"/>
  </r>
  <r>
    <x v="390"/>
    <n v="304"/>
    <n v="132"/>
    <n v="607"/>
    <n v="259"/>
    <s v="Linda Blair"/>
    <n v="1000"/>
    <n v="204565000"/>
    <s v="Horror"/>
    <s v="Ellen Burstyn"/>
    <s v="The ExorcistÂ 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x v="25"/>
    <n v="1.37"/>
    <n v="18000"/>
  </r>
  <r>
    <x v="36"/>
    <n v="385"/>
    <n v="130"/>
    <n v="14000"/>
    <n v="366"/>
    <s v="Robert Shaw"/>
    <n v="813"/>
    <n v="260000000"/>
    <s v="Adventure|Drama|Thriller"/>
    <s v="Roy Scheider"/>
    <s v="JawsÂ 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x v="25"/>
    <n v="2.35"/>
    <n v="21000"/>
  </r>
  <r>
    <x v="157"/>
    <n v="145"/>
    <n v="95"/>
    <n v="80"/>
    <n v="1000"/>
    <s v="Shannon Elizabeth"/>
    <n v="3000"/>
    <n v="101736215"/>
    <s v="Comedy"/>
    <s v="Alyson Hannigan"/>
    <s v="American PieÂ 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x v="15"/>
    <n v="1.85"/>
    <n v="0"/>
  </r>
  <r>
    <x v="1092"/>
    <n v="99"/>
    <n v="80"/>
    <n v="2"/>
    <n v="186"/>
    <s v="Megan Mullally"/>
    <n v="6000"/>
    <n v="71442"/>
    <s v="Animation|Comedy|Crime|Drama|Family"/>
    <s v="Mackenzie Foy"/>
    <s v="Ernest &amp; CelestineÂ 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x v="0"/>
    <n v="1.85"/>
    <n v="0"/>
  </r>
  <r>
    <x v="707"/>
    <n v="29"/>
    <n v="94"/>
    <n v="23"/>
    <n v="148"/>
    <s v="Randall 'Tex' Cobb"/>
    <n v="400"/>
    <n v="79817937"/>
    <s v="Action|Adventure|Comedy|Fantasy|Mystery"/>
    <s v="Victor Wong"/>
    <s v="The Golden ChildÂ 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x v="18"/>
    <n v="1.85"/>
    <n v="0"/>
  </r>
  <r>
    <x v="129"/>
    <n v="77"/>
    <n v="122"/>
    <n v="167"/>
    <n v="807"/>
    <s v="Romany Malco"/>
    <n v="997"/>
    <n v="91547205"/>
    <s v="Comedy|Romance"/>
    <s v="Chris Brown"/>
    <s v="Think Like a ManÂ 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x v="13"/>
    <n v="2.35"/>
    <n v="0"/>
  </r>
  <r>
    <x v="129"/>
    <n v="91"/>
    <n v="102"/>
    <n v="167"/>
    <n v="436"/>
    <s v="Jason George"/>
    <n v="656"/>
    <n v="75074950"/>
    <s v="Comedy|Drama"/>
    <s v="Sean Patrick Thomas"/>
    <s v="BarbershopÂ 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x v="22"/>
    <n v="1.85"/>
    <n v="770"/>
  </r>
  <r>
    <x v="714"/>
    <n v="148"/>
    <n v="116"/>
    <n v="120"/>
    <n v="664"/>
    <s v="Kirstie Alley"/>
    <n v="12000"/>
    <n v="78900000"/>
    <s v="Action|Adventure|Sci-Fi"/>
    <s v="Leonard Nimoy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x v="16"/>
    <n v="2.35"/>
    <n v="0"/>
  </r>
  <r>
    <x v="49"/>
    <n v="61"/>
    <n v="78"/>
    <n v="293"/>
    <n v="567"/>
    <s v="Udo Kier"/>
    <n v="759"/>
    <n v="72217000"/>
    <s v="Comedy"/>
    <s v="Sean Young"/>
    <s v="Ace Ventura: Pet DetectiveÂ 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x v="7"/>
    <n v="1.85"/>
    <n v="0"/>
  </r>
  <r>
    <x v="1093"/>
    <n v="84"/>
    <n v="114"/>
    <n v="139"/>
    <n v="793"/>
    <s v="Barry Corbin"/>
    <n v="2000"/>
    <n v="79568000"/>
    <s v="Sci-Fi|Thriller"/>
    <s v="Matthew Broderick"/>
    <s v="WarGamesÂ 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x v="1"/>
    <n v="1.85"/>
    <n v="0"/>
  </r>
  <r>
    <x v="106"/>
    <n v="83"/>
    <n v="112"/>
    <n v="608"/>
    <n v="733"/>
    <s v="Viggo Mortensen"/>
    <n v="11000"/>
    <n v="65500000"/>
    <s v="Crime|Drama|Romance|Thriller"/>
    <s v="Harrison Ford"/>
    <s v="WitnessÂ 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x v="37"/>
    <n v="1.85"/>
    <n v="0"/>
  </r>
  <r>
    <x v="1094"/>
    <n v="216"/>
    <n v="110"/>
    <n v="16"/>
    <n v="11"/>
    <s v="Jason Cottle"/>
    <n v="93"/>
    <n v="70011073"/>
    <s v="Action|Adventure|Drama|Thriller|War"/>
    <s v="Alex Veadov"/>
    <s v="Act of ValorÂ 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x v="11"/>
    <n v="2.35"/>
    <n v="15000"/>
  </r>
  <r>
    <x v="513"/>
    <n v="107"/>
    <n v="104"/>
    <n v="98"/>
    <n v="920"/>
    <s v="Alyson Stoner"/>
    <n v="17000"/>
    <n v="65269010"/>
    <s v="Crime|Drama|Music|Romance"/>
    <s v="Channing Tatum"/>
    <s v="Step UpÂ 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x v="11"/>
    <n v="2.35"/>
    <n v="0"/>
  </r>
  <r>
    <x v="1095"/>
    <n v="63"/>
    <n v="81"/>
    <n v="406"/>
    <n v="616"/>
    <s v="Demi Moore"/>
    <n v="13000"/>
    <n v="63071133"/>
    <s v="Adventure|Animation|Comedy|Crime"/>
    <s v="Bruce Willis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x v="2"/>
    <n v="1.85"/>
    <n v="0"/>
  </r>
  <r>
    <x v="160"/>
    <n v="140"/>
    <n v="154"/>
    <n v="16000"/>
    <n v="889"/>
    <s v="Sid Haig"/>
    <n v="22000"/>
    <n v="39647595"/>
    <s v="Crime|Thriller"/>
    <s v="Robert De Niro"/>
    <s v="Jackie BrownÂ 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x v="6"/>
    <n v="1.85"/>
    <n v="0"/>
  </r>
  <r>
    <x v="434"/>
    <n v="153"/>
    <n v="102"/>
    <n v="22"/>
    <n v="816"/>
    <s v="Eric Winter"/>
    <n v="1000"/>
    <n v="38087366"/>
    <s v="Adventure|Comedy"/>
    <s v="Danneel Ackles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x v="13"/>
    <n v="1.85"/>
    <n v="0"/>
  </r>
  <r>
    <x v="140"/>
    <n v="414"/>
    <n v="89"/>
    <n v="128"/>
    <n v="371"/>
    <s v="Alex Russell"/>
    <n v="963"/>
    <n v="64572496"/>
    <s v="Drama|Sci-Fi|Thriller"/>
    <s v="Michael Kelly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x v="1"/>
    <n v="1.85"/>
    <n v="32000"/>
  </r>
  <r>
    <x v="501"/>
    <n v="16"/>
    <n v="132"/>
    <n v="0"/>
    <n v="122"/>
    <s v="Amy Irving"/>
    <n v="405"/>
    <n v="30400000"/>
    <s v="Drama|Musical|Romance"/>
    <s v="Miriam Margolyes"/>
    <s v="YentlÂ 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x v="13"/>
    <n v="1.85"/>
    <n v="0"/>
  </r>
  <r>
    <x v="241"/>
    <n v="139"/>
    <n v="103"/>
    <n v="0"/>
    <n v="504"/>
    <s v="Michael Palin"/>
    <n v="629"/>
    <n v="42365600"/>
    <s v="Adventure|Comedy|Fantasy|Sci-Fi"/>
    <s v="Shelley Duvall"/>
    <s v="Time BanditsÂ 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x v="15"/>
    <n v="1.85"/>
    <n v="0"/>
  </r>
  <r>
    <x v="1096"/>
    <n v="111"/>
    <n v="93"/>
    <n v="33"/>
    <n v="135"/>
    <s v="Katherine Boecher"/>
    <n v="1000"/>
    <n v="37188667"/>
    <s v="Comedy|Drama"/>
    <s v="Britney Spears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x v="46"/>
    <n v="1.85"/>
    <n v="0"/>
  </r>
  <r>
    <x v="1097"/>
    <n v="229"/>
    <n v="93"/>
    <n v="166"/>
    <n v="281"/>
    <s v="Kirby Bliss Blanton"/>
    <n v="971"/>
    <n v="54724272"/>
    <s v="Comedy|Crime"/>
    <s v="Dax Flame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x v="9"/>
    <n v="1.85"/>
    <n v="29000"/>
  </r>
  <r>
    <x v="1024"/>
    <n v="207"/>
    <n v="96"/>
    <n v="132"/>
    <n v="933"/>
    <s v="Gary Cole"/>
    <n v="49000"/>
    <n v="31597131"/>
    <s v="Drama|Thriller"/>
    <s v="Robin Williams"/>
    <s v="One Hour PhotoÂ 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x v="2"/>
    <n v="1.85"/>
    <n v="0"/>
  </r>
  <r>
    <x v="1098"/>
    <n v="198"/>
    <n v="89"/>
    <n v="66"/>
    <n v="1000"/>
    <s v="Jay Hernandez"/>
    <n v="137000"/>
    <n v="31691811"/>
    <s v="Horror|Sci-Fi|Thriller"/>
    <s v="Andrew Fiscella"/>
    <s v="QuarantineÂ 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x v="19"/>
    <n v="1.85"/>
    <n v="0"/>
  </r>
  <r>
    <x v="1099"/>
    <n v="172"/>
    <n v="92"/>
    <n v="0"/>
    <n v="451"/>
    <s v="Alessandro Nivola"/>
    <n v="17000"/>
    <n v="31397498"/>
    <s v="Horror|Mystery"/>
    <s v="ChloÃ« Grace Moretz"/>
    <s v="The EyeÂ 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x v="28"/>
    <n v="2.35"/>
    <n v="0"/>
  </r>
  <r>
    <x v="1100"/>
    <n v="45"/>
    <n v="97"/>
    <n v="4"/>
    <n v="826"/>
    <s v="Shannon Elizabeth"/>
    <n v="1000"/>
    <n v="31179516"/>
    <s v="Comedy"/>
    <s v="Vanessa Williams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x v="43"/>
    <n v="2.35"/>
    <n v="243"/>
  </r>
  <r>
    <x v="381"/>
    <n v="34"/>
    <n v="93"/>
    <n v="58"/>
    <n v="722"/>
    <s v="Fred Willard"/>
    <n v="995"/>
    <n v="31155435"/>
    <s v="Comedy|Fantasy"/>
    <s v="Hector Elizondo"/>
    <s v="How HighÂ 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x v="4"/>
    <n v="1.85"/>
    <n v="0"/>
  </r>
  <r>
    <x v="1101"/>
    <n v="75"/>
    <n v="89"/>
    <n v="53"/>
    <n v="84"/>
    <s v="Jerry Nelson"/>
    <n v="227"/>
    <n v="27281507"/>
    <s v="Comedy|Drama|Family|Fantasy|Musical"/>
    <s v="Steven Mackintosh"/>
    <s v="The Muppet Christmas CarolÂ 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x v="16"/>
    <n v="1.85"/>
    <n v="0"/>
  </r>
  <r>
    <x v="479"/>
    <n v="128"/>
    <n v="123"/>
    <n v="278"/>
    <n v="898"/>
    <s v="Roger Rees"/>
    <n v="4000"/>
    <n v="25776062"/>
    <s v="Biography|Drama|Romance"/>
    <s v="Salma Hayek"/>
    <s v="FridaÂ 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x v="37"/>
    <n v="1.85"/>
    <n v="0"/>
  </r>
  <r>
    <x v="1102"/>
    <n v="68"/>
    <n v="93"/>
    <n v="4"/>
    <n v="8"/>
    <s v="Ashley Ashida Dixon"/>
    <n v="28"/>
    <n v="25240988"/>
    <s v="Documentary|Music"/>
    <s v="Lexie Contursi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x v="18"/>
    <n v="1.85"/>
    <n v="0"/>
  </r>
  <r>
    <x v="1103"/>
    <n v="326"/>
    <n v="133"/>
    <n v="131"/>
    <n v="733"/>
    <s v="Sam Trammell"/>
    <n v="8000"/>
    <n v="124868837"/>
    <s v="Drama|Romance"/>
    <s v="Shailene Woodley"/>
    <s v="The Fault in Our StarsÂ 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x v="5"/>
    <n v="1.85"/>
    <n v="93000"/>
  </r>
  <r>
    <x v="370"/>
    <n v="128"/>
    <n v="121"/>
    <n v="131"/>
    <n v="599"/>
    <s v="Martin Landau"/>
    <n v="13000"/>
    <n v="22905674"/>
    <s v="Crime|Drama"/>
    <s v="Matt Damon"/>
    <s v="RoundersÂ 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x v="37"/>
    <n v="2.35"/>
    <n v="0"/>
  </r>
  <r>
    <x v="580"/>
    <n v="161"/>
    <n v="102"/>
    <n v="0"/>
    <n v="555"/>
    <s v="Romany Malco"/>
    <n v="3000"/>
    <n v="25277561"/>
    <s v="Comedy|Romance"/>
    <s v="Rosario Dawson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x v="11"/>
    <n v="2.35"/>
    <n v="0"/>
  </r>
  <r>
    <x v="368"/>
    <n v="164"/>
    <n v="99"/>
    <n v="192"/>
    <n v="282"/>
    <s v="Kathryn Erbe"/>
    <n v="347"/>
    <n v="21133087"/>
    <s v="Horror|Mystery|Thriller"/>
    <s v="Illeana Douglas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x v="15"/>
    <n v="1.85"/>
    <n v="0"/>
  </r>
  <r>
    <x v="464"/>
    <n v="354"/>
    <n v="98"/>
    <n v="350"/>
    <n v="322"/>
    <s v="Mare Winningham"/>
    <n v="1000"/>
    <n v="37707719"/>
    <s v="Biography|Drama"/>
    <s v="Steve Coogan"/>
    <s v="PhilomenaÂ 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x v="32"/>
    <n v="1.85"/>
    <n v="37000"/>
  </r>
  <r>
    <x v="853"/>
    <n v="125"/>
    <n v="118"/>
    <n v="57"/>
    <n v="805"/>
    <s v="Erika Christensen"/>
    <n v="975"/>
    <n v="18761993"/>
    <s v="Comedy|Drama"/>
    <s v="Alicia Witt"/>
    <s v="The Upside of AngerÂ 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x v="7"/>
    <n v="2.35"/>
    <n v="549"/>
  </r>
  <r>
    <x v="991"/>
    <n v="66"/>
    <n v="104"/>
    <n v="20"/>
    <n v="717"/>
    <s v="Joanna 'JoJo' Levesque"/>
    <n v="836"/>
    <n v="18595716"/>
    <s v="Comedy|Family|Fantasy|Romance"/>
    <s v="Tammin Sursok"/>
    <s v="AquamarineÂ 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x v="42"/>
    <n v="1.85"/>
    <n v="0"/>
  </r>
  <r>
    <x v="1104"/>
    <n v="191"/>
    <n v="109"/>
    <n v="14"/>
    <n v="376"/>
    <s v="Cara Delevingne"/>
    <n v="733"/>
    <n v="31990064"/>
    <s v="Drama|Mystery|Romance"/>
    <s v="Nat Wolff"/>
    <s v="Paper TownsÂ 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x v="21"/>
    <n v="2.35"/>
    <n v="0"/>
  </r>
  <r>
    <x v="643"/>
    <n v="433"/>
    <n v="115"/>
    <n v="729"/>
    <n v="622"/>
    <s v="Bruce Dern"/>
    <n v="1000"/>
    <n v="17613460"/>
    <s v="Adventure|Comedy|Drama"/>
    <s v="Devin Ratray"/>
    <s v="NebraskaÂ 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x v="5"/>
    <n v="2.35"/>
    <n v="28000"/>
  </r>
  <r>
    <x v="1105"/>
    <n v="66"/>
    <n v="92"/>
    <n v="226"/>
    <n v="580"/>
    <s v="Jada Pinkett Smith"/>
    <n v="1000"/>
    <n v="21088568"/>
    <s v="Action|Fantasy|Horror|Thriller"/>
    <s v="CCH Pounder"/>
    <s v="Tales from the Crypt: Demon KnightÂ 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x v="9"/>
    <n v="1.85"/>
    <n v="0"/>
  </r>
  <r>
    <x v="327"/>
    <n v="37"/>
    <n v="91"/>
    <n v="25"/>
    <n v="611"/>
    <s v="Amber Valletta"/>
    <n v="833"/>
    <n v="17292381"/>
    <s v="Comedy|Crime|Family"/>
    <s v="Noel Fisher"/>
    <s v="Max Keeble's Big MoveÂ 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x v="42"/>
    <n v="1.85"/>
    <n v="371"/>
  </r>
  <r>
    <x v="642"/>
    <n v="325"/>
    <n v="94"/>
    <n v="655"/>
    <n v="390"/>
    <s v="Patton Oswalt"/>
    <n v="9000"/>
    <n v="16300302"/>
    <s v="Comedy|Drama"/>
    <s v="Charlize Theron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x v="22"/>
    <n v="1.85"/>
    <n v="0"/>
  </r>
  <r>
    <x v="376"/>
    <n v="170"/>
    <n v="93"/>
    <n v="83"/>
    <n v="501"/>
    <s v="Edi Gathegi"/>
    <n v="26000"/>
    <n v="27829874"/>
    <s v="Action|Crime|Thriller"/>
    <s v="Jason Statham"/>
    <s v="CrankÂ 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x v="15"/>
    <n v="1.78"/>
    <n v="0"/>
  </r>
  <r>
    <x v="455"/>
    <n v="24"/>
    <n v="100"/>
    <n v="98"/>
    <n v="604"/>
    <s v="Eddie Cibrian"/>
    <n v="1000"/>
    <n v="12902790"/>
    <s v="Comedy|Drama|Romance"/>
    <s v="Holly Hunter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x v="13"/>
    <n v="2.35"/>
    <n v="242"/>
  </r>
  <r>
    <x v="68"/>
    <n v="96"/>
    <n v="293"/>
    <n v="249"/>
    <n v="18"/>
    <s v="Martin Semmelrogge"/>
    <n v="362"/>
    <n v="11433134"/>
    <s v="Adventure|Drama|Thriller|War"/>
    <s v="JÃ¼rgen Prochnow"/>
    <s v="Das BootÂ 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x v="26"/>
    <n v="1.85"/>
    <n v="11000"/>
  </r>
  <r>
    <x v="1106"/>
    <n v="53"/>
    <n v="93"/>
    <n v="32"/>
    <n v="503"/>
    <s v="Barry Watson"/>
    <n v="529"/>
    <n v="10198766"/>
    <s v="Comedy"/>
    <s v="Heather Matarazzo"/>
    <s v="Sorority BoysÂ 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x v="28"/>
    <n v="1.85"/>
    <n v="507"/>
  </r>
  <r>
    <x v="471"/>
    <n v="274"/>
    <n v="123"/>
    <n v="628"/>
    <n v="171"/>
    <s v="Tom Hollander"/>
    <n v="565"/>
    <n v="15294553"/>
    <s v="Drama|Fantasy|Romance"/>
    <s v="Tom Hughes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x v="5"/>
    <n v="2.35"/>
    <n v="105000"/>
  </r>
  <r>
    <x v="178"/>
    <n v="248"/>
    <n v="119"/>
    <n v="611"/>
    <n v="4"/>
    <s v="Andy Lau"/>
    <n v="755"/>
    <n v="11041228"/>
    <s v="Action|Adventure|Drama|Romance"/>
    <s v="Takeshi Kaneshiro"/>
    <s v="House of Flying DaggersÂ 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x v="32"/>
    <n v="2.35"/>
    <n v="0"/>
  </r>
  <r>
    <x v="1107"/>
    <n v="288"/>
    <n v="107"/>
    <n v="27"/>
    <n v="360"/>
    <s v="Curtiss Cook"/>
    <n v="664"/>
    <n v="7918283"/>
    <s v="Drama|Thriller"/>
    <s v="Nate Parker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x v="13"/>
    <n v="1.85"/>
    <n v="0"/>
  </r>
  <r>
    <x v="1108"/>
    <n v="177"/>
    <n v="106"/>
    <n v="16"/>
    <n v="265"/>
    <s v="Jonny Weston"/>
    <n v="452"/>
    <n v="22331028"/>
    <s v="Sci-Fi|Thriller"/>
    <s v="Gary Weeks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x v="21"/>
    <n v="2.35"/>
    <n v="0"/>
  </r>
  <r>
    <x v="1109"/>
    <n v="81"/>
    <n v="109"/>
    <n v="67"/>
    <n v="192"/>
    <s v="Veronika Dash"/>
    <n v="436"/>
    <n v="8134217"/>
    <s v="Biography|Drama|Music"/>
    <s v="Cedric the Entertainer"/>
    <s v="Cadillac RecordsÂ 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x v="15"/>
    <n v="2.35"/>
    <n v="0"/>
  </r>
  <r>
    <x v="1110"/>
    <n v="29"/>
    <n v="81"/>
    <n v="25"/>
    <n v="654"/>
    <s v="Dave Chappelle"/>
    <n v="931"/>
    <n v="6982680"/>
    <s v="Comedy|Crime"/>
    <s v="Sarah Silverman"/>
    <s v="ScrewedÂ 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x v="20"/>
    <n v="1.85"/>
    <n v="262"/>
  </r>
  <r>
    <x v="1111"/>
    <n v="58"/>
    <n v="95"/>
    <n v="216"/>
    <n v="968"/>
    <s v="Kurtwood Smith"/>
    <n v="1000"/>
    <n v="6739141"/>
    <s v="Action|Crime|Sci-Fi|Thriller"/>
    <s v="Christopher Lambert"/>
    <s v="FortressÂ 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x v="18"/>
    <n v="1.85"/>
    <n v="1000"/>
  </r>
  <r>
    <x v="1112"/>
    <n v="144"/>
    <n v="86"/>
    <n v="378"/>
    <n v="783"/>
    <s v="Catherine O'Hara"/>
    <n v="957"/>
    <n v="5542025"/>
    <s v="Comedy"/>
    <s v="John Michael Higgins"/>
    <s v="For Your ConsiderationÂ 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x v="22"/>
    <n v="1.85"/>
    <n v="650"/>
  </r>
  <r>
    <x v="650"/>
    <n v="114"/>
    <n v="113"/>
    <n v="11000"/>
    <n v="99"/>
    <s v="Aleksa Palladino"/>
    <n v="537"/>
    <n v="5032496"/>
    <s v="Comedy|Drama"/>
    <s v="Melanie Griffith"/>
    <s v="CelebrityÂ 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x v="22"/>
    <n v="1.66"/>
    <n v="652"/>
  </r>
  <r>
    <x v="333"/>
    <n v="132"/>
    <n v="122"/>
    <n v="708"/>
    <n v="316"/>
    <s v="Joseph Cross"/>
    <n v="433"/>
    <n v="6754898"/>
    <s v="Comedy|Drama"/>
    <s v="Jill Clayburgh"/>
    <s v="Running with ScissorsÂ 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x v="4"/>
    <n v="2.35"/>
    <n v="0"/>
  </r>
  <r>
    <x v="952"/>
    <n v="60"/>
    <n v="90"/>
    <n v="7"/>
    <n v="251"/>
    <s v="Kelly Clarkson"/>
    <n v="525"/>
    <n v="4922166"/>
    <s v="Comedy|Musical|Romance"/>
    <s v="Anika Noni Rose"/>
    <s v="From Justin to KellyÂ 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x v="70"/>
    <n v="1.85"/>
    <n v="0"/>
  </r>
  <r>
    <x v="415"/>
    <n v="30"/>
    <n v="108"/>
    <n v="0"/>
    <n v="599"/>
    <s v="Debi Mazar"/>
    <n v="873"/>
    <n v="4903000"/>
    <s v="Comedy|Drama"/>
    <s v="Michael Imperioli"/>
    <s v="Girl 6Â 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x v="39"/>
    <n v="1.85"/>
    <n v="251"/>
  </r>
  <r>
    <x v="1113"/>
    <n v="138"/>
    <n v="113"/>
    <n v="319"/>
    <n v="48"/>
    <s v="Nick Damici"/>
    <n v="1000"/>
    <n v="4717455"/>
    <s v="Mystery|Thriller"/>
    <s v="Jennifer Jason Leigh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x v="42"/>
    <n v="1.85"/>
    <n v="656"/>
  </r>
  <r>
    <x v="705"/>
    <n v="190"/>
    <n v="110"/>
    <n v="115"/>
    <n v="103"/>
    <s v="Vinessa Shaw"/>
    <n v="812"/>
    <n v="3148482"/>
    <s v="Drama|Romance"/>
    <s v="Isabella Rossellini"/>
    <s v="Two LoversÂ 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x v="1"/>
    <n v="2.35"/>
    <n v="0"/>
  </r>
  <r>
    <x v="1114"/>
    <n v="61"/>
    <n v="109"/>
    <n v="40"/>
    <n v="794"/>
    <s v="Ray Winstone"/>
    <n v="5000"/>
    <n v="2326407"/>
    <s v="Drama"/>
    <s v="Bob Hoskins"/>
    <s v="Last OrdersÂ 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x v="15"/>
    <n v="2.35"/>
    <n v="305"/>
  </r>
  <r>
    <x v="557"/>
    <n v="363"/>
    <n v="110"/>
    <n v="584"/>
    <n v="74"/>
    <s v="Kang-ho Song"/>
    <n v="629"/>
    <n v="2201412"/>
    <s v="Comedy|Drama|Horror|Sci-Fi"/>
    <s v="Doona Bae"/>
    <s v="The HostÂ 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x v="15"/>
    <n v="1.85"/>
    <n v="7000"/>
  </r>
  <r>
    <x v="1115"/>
    <n v="131"/>
    <n v="101"/>
    <n v="61"/>
    <n v="611"/>
    <s v="Jeffrey Jones"/>
    <n v="769"/>
    <n v="2060953"/>
    <s v="Fantasy|Horror|Thriller"/>
    <s v="Jeremy Davies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x v="1"/>
    <n v="2.35"/>
    <n v="0"/>
  </r>
  <r>
    <x v="1116"/>
    <n v="146"/>
    <n v="97"/>
    <n v="20"/>
    <n v="442"/>
    <s v="Megan Park"/>
    <n v="21000"/>
    <n v="3950294"/>
    <s v="Comedy|Drama|Romance"/>
    <s v="Robert Downey Jr."/>
    <s v="Charlie BartlettÂ 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x v="15"/>
    <n v="1.85"/>
    <n v="0"/>
  </r>
  <r>
    <x v="1117"/>
    <n v="280"/>
    <n v="172"/>
    <n v="667"/>
    <n v="70"/>
    <s v="Sabrina Ferilli"/>
    <n v="211"/>
    <n v="2835886"/>
    <s v="Drama"/>
    <s v="Toni Servillo"/>
    <s v="The Great BeautyÂ 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x v="16"/>
    <n v="2.35"/>
    <n v="29000"/>
  </r>
  <r>
    <x v="1118"/>
    <n v="78"/>
    <n v="104"/>
    <n v="0"/>
    <n v="77"/>
    <s v="Michael Harding"/>
    <n v="1000"/>
    <n v="1779284"/>
    <s v="Comedy|Drama"/>
    <s v="Kieran Culkin"/>
    <s v="The Dangerous Lives of Altar BoysÂ 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x v="1"/>
    <n v="1.85"/>
    <n v="677"/>
  </r>
  <r>
    <x v="1119"/>
    <n v="469"/>
    <n v="99"/>
    <n v="0"/>
    <n v="520"/>
    <s v="Alden Ehrenreich"/>
    <n v="3000"/>
    <n v="1702277"/>
    <s v="Drama|Thriller"/>
    <s v="Mia Wasikowska"/>
    <s v="StokerÂ 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x v="2"/>
    <n v="2.35"/>
    <n v="27000"/>
  </r>
  <r>
    <x v="561"/>
    <n v="194"/>
    <n v="129"/>
    <n v="0"/>
    <n v="576"/>
    <s v="Tony Chiu Wai Leung"/>
    <n v="878"/>
    <n v="261481"/>
    <s v="Drama|Romance|Sci-Fi"/>
    <s v="Li Gong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x v="6"/>
    <n v="2.35"/>
    <n v="0"/>
  </r>
  <r>
    <x v="1120"/>
    <n v="121"/>
    <n v="91"/>
    <n v="60"/>
    <n v="18"/>
    <s v="Erin Boyes"/>
    <n v="60"/>
    <n v="1506998"/>
    <s v="Crime|Drama|Romance"/>
    <s v="David Richmond-Peck"/>
    <s v="Married LifeÂ 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x v="22"/>
    <n v="1.85"/>
    <n v="314"/>
  </r>
  <r>
    <x v="1121"/>
    <n v="38"/>
    <n v="100"/>
    <n v="19"/>
    <n v="393"/>
    <s v="Hope Davis"/>
    <n v="706"/>
    <n v="860002"/>
    <s v="Adventure|Drama|Family"/>
    <s v="Eamonn Walker"/>
    <s v="DumaÂ 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x v="10"/>
    <n v="1.85"/>
    <n v="0"/>
  </r>
  <r>
    <x v="413"/>
    <n v="123"/>
    <n v="111"/>
    <n v="277"/>
    <n v="289"/>
    <s v="Stephen Rea"/>
    <n v="845"/>
    <n v="548934"/>
    <s v="Drama|Mystery|Romance"/>
    <s v="Tony Curran"/>
    <s v="OndineÂ 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x v="2"/>
    <n v="1.85"/>
    <n v="0"/>
  </r>
  <r>
    <x v="1122"/>
    <n v="81"/>
    <n v="114"/>
    <n v="0"/>
    <n v="403"/>
    <s v="Tatyana Ali"/>
    <n v="865"/>
    <n v="447750"/>
    <s v="Crime|Drama|Thriller"/>
    <s v="Omar Epps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x v="12"/>
    <n v="1.85"/>
    <n v="0"/>
  </r>
  <r>
    <x v="18"/>
    <n v="72"/>
    <n v="86"/>
    <n v="94"/>
    <n v="146"/>
    <s v="Isaiah Washington"/>
    <n v="693"/>
    <n v="333976"/>
    <s v="Comedy|Crime"/>
    <s v="Michael Jeter"/>
    <s v="Welcome to CollinwoodÂ 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x v="21"/>
    <n v="2.35"/>
    <n v="423"/>
  </r>
  <r>
    <x v="787"/>
    <n v="25"/>
    <n v="107"/>
    <n v="0"/>
    <n v="745"/>
    <s v="Anne Bancroft"/>
    <n v="941"/>
    <n v="141853"/>
    <s v="Comedy|Drama"/>
    <s v="Kyra Sedgwick"/>
    <s v="Critical CareÂ 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x v="19"/>
    <n v="1.85"/>
    <n v="88"/>
  </r>
  <r>
    <x v="944"/>
    <n v="78"/>
    <n v="90"/>
    <n v="26"/>
    <n v="350"/>
    <s v="Lynn Cohen"/>
    <n v="797"/>
    <n v="303439"/>
    <s v="Drama|Mystery|Thriller"/>
    <s v="Eva Amurri Martino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x v="21"/>
    <n v="2.35"/>
    <n v="1000"/>
  </r>
  <r>
    <x v="1123"/>
    <n v="69"/>
    <n v="120"/>
    <n v="7"/>
    <n v="289"/>
    <s v="Kate del Castillo"/>
    <n v="662"/>
    <n v="214202"/>
    <s v="Crime|Drama|Thriller"/>
    <s v="Zack Ward"/>
    <s v="TradeÂ 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x v="6"/>
    <n v="2.35"/>
    <n v="0"/>
  </r>
  <r>
    <x v="1124"/>
    <n v="73"/>
    <n v="134"/>
    <n v="45"/>
    <n v="0"/>
    <s v="PÃ©ter Fancsikai"/>
    <n v="9"/>
    <n v="195888"/>
    <s v="Drama|Romance|War"/>
    <s v="Marcell Nagy"/>
    <s v="FatelessÂ 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n v="2005"/>
    <n v="2"/>
    <x v="1"/>
    <n v="2.35"/>
    <n v="607"/>
  </r>
  <r>
    <x v="1125"/>
    <n v="42"/>
    <n v="110"/>
    <n v="18"/>
    <n v="865"/>
    <s v="Albert Finney"/>
    <n v="13000"/>
    <n v="175370"/>
    <s v="Comedy"/>
    <s v="Bruce Willis"/>
    <s v="Breakfast of ChampionsÂ 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x v="50"/>
    <n v="1.85"/>
    <n v="458"/>
  </r>
  <r>
    <x v="1126"/>
    <n v="149"/>
    <n v="132"/>
    <n v="14"/>
    <n v="3"/>
    <s v="Yuanyuan Gao"/>
    <n v="52"/>
    <n v="119922"/>
    <s v="Drama|History|War"/>
    <s v="Ye Liu"/>
    <s v="City of Life and DeathÂ 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x v="16"/>
    <n v="2.35"/>
    <n v="0"/>
  </r>
  <r>
    <x v="191"/>
    <n v="74"/>
    <n v="113"/>
    <n v="212"/>
    <n v="18"/>
    <s v="Kenneth Cranham"/>
    <n v="567"/>
    <n v="17149"/>
    <s v="Action|Drama|War"/>
    <s v="Richard Coyle"/>
    <s v="5 Days of WarÂ 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x v="23"/>
    <n v="2.35"/>
    <n v="0"/>
  </r>
  <r>
    <x v="123"/>
    <n v="151"/>
    <n v="104"/>
    <n v="0"/>
    <n v="1000"/>
    <s v="Brad Pitt"/>
    <n v="26000"/>
    <n v="30093107"/>
    <s v="Comedy|Crime"/>
    <s v="Jason Statham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x v="24"/>
    <n v="1.85"/>
    <n v="27000"/>
  </r>
  <r>
    <x v="1021"/>
    <n v="98"/>
    <n v="103"/>
    <n v="52"/>
    <n v="426"/>
    <s v="Fred Gwynne"/>
    <n v="969"/>
    <n v="57469179"/>
    <s v="Fantasy|Horror"/>
    <s v="Miko Hughes"/>
    <s v="Pet SemataryÂ 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x v="13"/>
    <n v="1.85"/>
    <n v="0"/>
  </r>
  <r>
    <x v="244"/>
    <n v="183"/>
    <n v="106"/>
    <n v="287"/>
    <n v="233"/>
    <s v="Harry Carey Jr."/>
    <n v="767"/>
    <n v="148170000"/>
    <s v="Comedy|Fantasy|Horror"/>
    <s v="Phoebe Cates"/>
    <s v="GremlinsÂ 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x v="12"/>
    <n v="2.2000000000000002"/>
    <n v="14000"/>
  </r>
  <r>
    <x v="136"/>
    <n v="282"/>
    <n v="125"/>
    <n v="0"/>
    <n v="504"/>
    <s v="Peter Cushing"/>
    <n v="11000"/>
    <n v="460935665"/>
    <s v="Action|Adventure|Fantasy|Sci-Fi"/>
    <s v="Harrison Ford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x v="49"/>
    <n v="2.35"/>
    <n v="33000"/>
  </r>
  <r>
    <x v="1127"/>
    <n v="158"/>
    <n v="109"/>
    <n v="11"/>
    <n v="411"/>
    <s v="Zoey Deutch"/>
    <n v="22000"/>
    <n v="35537564"/>
    <s v="Comedy"/>
    <s v="Robert De Niro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x v="19"/>
    <n v="2.35"/>
    <n v="11000"/>
  </r>
  <r>
    <x v="712"/>
    <n v="89"/>
    <n v="200"/>
    <n v="767"/>
    <n v="382"/>
    <s v="Klaus Kinski"/>
    <n v="597"/>
    <n v="111722000"/>
    <s v="Drama|Romance|War"/>
    <s v="Julie Christie"/>
    <s v="Doctor ZhivagoÂ 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x v="25"/>
    <n v="2.35"/>
    <n v="7000"/>
  </r>
  <r>
    <x v="336"/>
    <n v="128"/>
    <n v="112"/>
    <n v="197"/>
    <n v="632"/>
    <s v="Matt Prokop"/>
    <n v="755"/>
    <n v="90556401"/>
    <s v="Comedy|Drama|Family|Music|Musical|Romance"/>
    <s v="Lucas Grabeel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x v="55"/>
    <n v="1.85"/>
    <n v="0"/>
  </r>
  <r>
    <x v="346"/>
    <n v="410"/>
    <n v="116"/>
    <n v="737"/>
    <n v="141"/>
    <s v="Jack McGee"/>
    <n v="23000"/>
    <n v="93571803"/>
    <s v="Biography|Drama|Sport"/>
    <s v="Christian Bale"/>
    <s v="The FighterÂ 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x v="0"/>
    <n v="2.35"/>
    <n v="36000"/>
  </r>
  <r>
    <x v="559"/>
    <n v="54"/>
    <n v="120"/>
    <n v="36"/>
    <n v="633"/>
    <s v="Bruce McGill"/>
    <n v="886"/>
    <n v="52929168"/>
    <s v="Comedy|Crime"/>
    <s v="Fred Gwynne"/>
    <s v="My Cousin VinnyÂ 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x v="6"/>
    <n v="1.85"/>
    <n v="7000"/>
  </r>
  <r>
    <x v="1128"/>
    <n v="141"/>
    <n v="107"/>
    <n v="15"/>
    <n v="602"/>
    <s v="Mireille Enos"/>
    <n v="17000"/>
    <n v="50461335"/>
    <s v="Drama|Fantasy|Music|Romance"/>
    <s v="ChloÃ« Grace Moretz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x v="2"/>
    <n v="2.35"/>
    <n v="15000"/>
  </r>
  <r>
    <x v="1129"/>
    <n v="57"/>
    <n v="107"/>
    <n v="42"/>
    <n v="808"/>
    <s v="Tom Berenger"/>
    <n v="1000"/>
    <n v="49797148"/>
    <s v="Comedy|Sport"/>
    <s v="Corbin Bernsen"/>
    <s v="Major LeagueÂ 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x v="12"/>
    <n v="1.85"/>
    <n v="0"/>
  </r>
  <r>
    <x v="127"/>
    <n v="216"/>
    <n v="81"/>
    <n v="541"/>
    <n v="328"/>
    <s v="John Enos III"/>
    <n v="991"/>
    <n v="46563158"/>
    <s v="Crime|Thriller"/>
    <s v="Radha Mitchell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x v="1"/>
    <n v="2.35"/>
    <n v="0"/>
  </r>
  <r>
    <x v="226"/>
    <n v="80"/>
    <n v="101"/>
    <n v="163"/>
    <n v="488"/>
    <s v="Peter Coyote"/>
    <n v="683"/>
    <n v="41227069"/>
    <s v="Drama|Romance"/>
    <s v="Lauren German"/>
    <s v="A Walk to RememberÂ 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x v="37"/>
    <n v="2.35"/>
    <n v="19000"/>
  </r>
  <r>
    <x v="632"/>
    <n v="77"/>
    <n v="122"/>
    <n v="0"/>
    <n v="191"/>
    <s v="Celia Weston"/>
    <n v="276"/>
    <n v="39025000"/>
    <s v="Crime|Drama"/>
    <s v="Lois Smith"/>
    <s v="Dead Man WalkingÂ 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x v="32"/>
    <n v="1.85"/>
    <n v="0"/>
  </r>
  <r>
    <x v="496"/>
    <n v="101"/>
    <n v="97"/>
    <n v="16"/>
    <n v="637"/>
    <s v="Sean Patrick Thomas"/>
    <n v="4000"/>
    <n v="38201895"/>
    <s v="Drama|Romance"/>
    <s v="Sarah Michelle Gellar"/>
    <s v="Cruel IntentionsÂ 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x v="7"/>
    <n v="1.85"/>
    <n v="0"/>
  </r>
  <r>
    <x v="927"/>
    <n v="156"/>
    <n v="92"/>
    <n v="52"/>
    <n v="647"/>
    <s v="Shawnee Smith"/>
    <n v="723"/>
    <n v="27669413"/>
    <s v="Horror|Mystery"/>
    <s v="Costas Mandylor"/>
    <s v="Saw VIÂ 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x v="19"/>
    <n v="1.85"/>
    <n v="0"/>
  </r>
  <r>
    <x v="988"/>
    <n v="109"/>
    <n v="110"/>
    <n v="107"/>
    <n v="549"/>
    <s v="Alicia Keys"/>
    <n v="664"/>
    <n v="37766350"/>
    <s v="Drama"/>
    <s v="Nate Parker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x v="10"/>
    <n v="2.35"/>
    <n v="0"/>
  </r>
  <r>
    <x v="1130"/>
    <n v="62"/>
    <n v="86"/>
    <n v="5"/>
    <n v="532"/>
    <s v="Vinessa Shaw"/>
    <n v="584"/>
    <n v="23978402"/>
    <s v="Comedy|Crime"/>
    <s v="Vincent Pastore"/>
    <s v="Corky RomanoÂ 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x v="50"/>
    <n v="1.85"/>
    <n v="365"/>
  </r>
  <r>
    <x v="199"/>
    <n v="33"/>
    <n v="91"/>
    <n v="0"/>
    <n v="298"/>
    <s v="Gabrielle Carteris"/>
    <n v="636"/>
    <n v="21370057"/>
    <s v="Crime|Drama|Thriller"/>
    <s v="Steven Bauer"/>
    <s v="Raising CainÂ 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x v="19"/>
    <n v="1.85"/>
    <n v="541"/>
  </r>
  <r>
    <x v="589"/>
    <n v="52"/>
    <n v="100"/>
    <n v="365"/>
    <n v="225"/>
    <s v="Bud Cort"/>
    <n v="425"/>
    <n v="4884663"/>
    <s v="Horror|Sci-Fi"/>
    <s v="Louise Fletcher"/>
    <s v="Invaders from MarsÂ 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x v="33"/>
    <n v="2.35"/>
    <n v="902"/>
  </r>
  <r>
    <x v="1131"/>
    <n v="351"/>
    <n v="111"/>
    <n v="34"/>
    <n v="54"/>
    <s v="Fiona Glascott"/>
    <n v="838"/>
    <n v="38317535"/>
    <s v="Drama|Romance"/>
    <s v="Julie Walters"/>
    <s v="BrooklynÂ 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x v="6"/>
    <n v="1.85"/>
    <n v="36000"/>
  </r>
  <r>
    <x v="1132"/>
    <n v="37"/>
    <n v="89"/>
    <n v="2"/>
    <n v="651"/>
    <s v="Jason London"/>
    <n v="799"/>
    <n v="13903262"/>
    <s v="Comedy|Sport"/>
    <s v="Lee Majors"/>
    <s v="Out ColdÂ 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x v="22"/>
    <n v="1.85"/>
    <n v="0"/>
  </r>
  <r>
    <x v="499"/>
    <n v="58"/>
    <n v="84"/>
    <n v="71"/>
    <n v="553"/>
    <s v="John Witherspoon"/>
    <n v="8000"/>
    <n v="13592872"/>
    <s v="Comedy"/>
    <s v="Will Ferrell"/>
    <s v="The Ladies ManÂ 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x v="36"/>
    <n v="1.85"/>
    <n v="671"/>
  </r>
  <r>
    <x v="1133"/>
    <n v="175"/>
    <n v="98"/>
    <n v="0"/>
    <n v="123"/>
    <s v="Sheridan Smith"/>
    <n v="358"/>
    <n v="18381787"/>
    <s v="Comedy|Drama"/>
    <s v="Luke Newberry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x v="2"/>
    <n v="2.35"/>
    <n v="13000"/>
  </r>
  <r>
    <x v="1134"/>
    <n v="75"/>
    <n v="95"/>
    <n v="5"/>
    <n v="443"/>
    <s v="Jake Busey"/>
    <n v="1000"/>
    <n v="13558739"/>
    <s v="Comedy"/>
    <s v="Shannon Elizabeth"/>
    <s v="TomcatsÂ 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x v="42"/>
    <n v="1.85"/>
    <n v="449"/>
  </r>
  <r>
    <x v="1135"/>
    <n v="161"/>
    <n v="100"/>
    <n v="0"/>
    <n v="303"/>
    <s v="Powers Boothe"/>
    <n v="11000"/>
    <n v="13103828"/>
    <s v="Crime|Drama|Thriller"/>
    <s v="Matthew McConaughey"/>
    <s v="FrailtyÂ 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x v="10"/>
    <n v="1.85"/>
    <n v="5000"/>
  </r>
  <r>
    <x v="1136"/>
    <n v="203"/>
    <n v="109"/>
    <n v="64"/>
    <n v="553"/>
    <s v="Frances Fisher"/>
    <n v="16000"/>
    <n v="33305037"/>
    <s v="Biography|Drama|History"/>
    <s v="Ryan Reynolds"/>
    <s v="Woman in GoldÂ 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x v="10"/>
    <n v="2.35"/>
    <n v="34000"/>
  </r>
  <r>
    <x v="107"/>
    <n v="188"/>
    <n v="118"/>
    <n v="386"/>
    <n v="812"/>
    <s v="Oliver Platt"/>
    <n v="14000"/>
    <n v="10214647"/>
    <s v="Biography|Drama"/>
    <s v="Liam Neeson"/>
    <s v="KinseyÂ 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x v="1"/>
    <n v="2.35"/>
    <n v="0"/>
  </r>
  <r>
    <x v="4"/>
    <n v="221"/>
    <n v="88"/>
    <n v="0"/>
    <n v="795"/>
    <s v="Bridget Fonda"/>
    <n v="901"/>
    <n v="11501093"/>
    <s v="Comedy|Fantasy|Horror"/>
    <s v="Patricia Tallman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x v="32"/>
    <n v="1.85"/>
    <n v="10000"/>
  </r>
  <r>
    <x v="1137"/>
    <n v="66"/>
    <n v="86"/>
    <n v="4"/>
    <n v="424"/>
    <s v="Gedde Watanabe"/>
    <n v="960"/>
    <n v="4814244"/>
    <s v="Comedy|Romance"/>
    <s v="Jaime King"/>
    <s v="SlackersÂ 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x v="42"/>
    <n v="1.85"/>
    <n v="405"/>
  </r>
  <r>
    <x v="604"/>
    <n v="80"/>
    <n v="118"/>
    <n v="529"/>
    <n v="472"/>
    <s v="Leonardo DiCaprio"/>
    <n v="40000"/>
    <n v="9170214"/>
    <s v="Drama|Romance"/>
    <s v="Johnny Depp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x v="5"/>
    <n v="1.85"/>
    <n v="14000"/>
  </r>
  <r>
    <x v="1138"/>
    <n v="25"/>
    <n v="125"/>
    <n v="10"/>
    <n v="109"/>
    <s v="Alan Van Sprang"/>
    <n v="866"/>
    <n v="4068087"/>
    <s v="Biography|Drama|History"/>
    <s v="Henry Ian Cusick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x v="16"/>
    <n v="1.85"/>
    <n v="0"/>
  </r>
  <r>
    <x v="871"/>
    <n v="169"/>
    <n v="125"/>
    <n v="608"/>
    <n v="579"/>
    <s v="Sally Hawkins"/>
    <n v="979"/>
    <n v="3753806"/>
    <s v="Crime|Drama"/>
    <s v="Eddie Marsan"/>
    <s v="Vera DrakeÂ 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x v="16"/>
    <n v="1.85"/>
    <n v="0"/>
  </r>
  <r>
    <x v="1139"/>
    <n v="70"/>
    <n v="94"/>
    <n v="18"/>
    <n v="183"/>
    <s v="Dash Mihok"/>
    <n v="658"/>
    <n v="3034181"/>
    <s v="Comedy|Music|Romance"/>
    <s v="Michael McKean"/>
    <s v="The GuruÂ 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x v="28"/>
    <n v="1.85"/>
    <n v="550"/>
  </r>
  <r>
    <x v="799"/>
    <n v="15"/>
    <n v="113"/>
    <n v="300"/>
    <n v="787"/>
    <s v="Chazz Palminteri"/>
    <n v="1000"/>
    <n v="2832826"/>
    <s v="Comedy|Drama|Romance"/>
    <s v="Anjelica Huston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x v="4"/>
    <n v="1.85"/>
    <n v="174"/>
  </r>
  <r>
    <x v="572"/>
    <n v="535"/>
    <n v="104"/>
    <n v="1000"/>
    <n v="272"/>
    <s v="Max Casella"/>
    <n v="3000"/>
    <n v="13214255"/>
    <s v="Drama|Music"/>
    <s v="Justin Timberlake"/>
    <s v="Inside Llewyn DavisÂ 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x v="37"/>
    <n v="1.85"/>
    <n v="26000"/>
  </r>
  <r>
    <x v="1140"/>
    <n v="92"/>
    <n v="95"/>
    <n v="596"/>
    <n v="697"/>
    <s v="Andrew Keegan"/>
    <n v="1000"/>
    <n v="16017403"/>
    <s v="Drama|Romance|Thriller"/>
    <s v="Mekhi Phifer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x v="4"/>
    <n v="1.85"/>
    <n v="0"/>
  </r>
  <r>
    <x v="1141"/>
    <n v="14"/>
    <n v="102"/>
    <n v="8"/>
    <n v="40"/>
    <s v="Wayne Pygram"/>
    <n v="14000"/>
    <n v="2807854"/>
    <s v="Adventure|Drama|Romance"/>
    <s v="Milla Jovovich"/>
    <s v="Return to the Blue LagoonÂ 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x v="36"/>
    <n v="1.85"/>
    <n v="967"/>
  </r>
  <r>
    <x v="1142"/>
    <n v="78"/>
    <n v="104"/>
    <n v="238"/>
    <n v="22"/>
    <s v="David Kennedy"/>
    <n v="60"/>
    <n v="352786"/>
    <s v="Biography|Drama|Music"/>
    <s v="Phyllida Law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x v="2"/>
    <n v="2.35"/>
    <n v="0"/>
  </r>
  <r>
    <x v="1143"/>
    <n v="160"/>
    <n v="95"/>
    <n v="43"/>
    <n v="357"/>
    <s v="Costas Mandylor"/>
    <n v="3000"/>
    <n v="56729973"/>
    <s v="Horror|Mystery"/>
    <s v="Julie Benz"/>
    <s v="Saw VÂ 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x v="27"/>
    <n v="1.85"/>
    <n v="0"/>
  </r>
  <r>
    <x v="1144"/>
    <n v="75"/>
    <n v="118"/>
    <n v="10"/>
    <n v="48"/>
    <s v="Deborra-Lee Furness"/>
    <n v="172"/>
    <n v="399879"/>
    <s v="Crime|Drama|Mystery|Thriller"/>
    <s v="John Howard"/>
    <s v="JindabyneÂ 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x v="21"/>
    <n v="2.35"/>
    <n v="302"/>
  </r>
  <r>
    <x v="1145"/>
    <n v="20"/>
    <n v="193"/>
    <n v="160"/>
    <n v="860"/>
    <s v="John Abraham"/>
    <n v="8000"/>
    <n v="3275443"/>
    <s v="Drama"/>
    <s v="Shah Rukh Khan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x v="19"/>
    <n v="2.35"/>
    <n v="659"/>
  </r>
  <r>
    <x v="489"/>
    <n v="105"/>
    <n v="97"/>
    <n v="32"/>
    <n v="327"/>
    <s v="Rupert Everett"/>
    <n v="893"/>
    <n v="18535191"/>
    <s v="Comedy|Romance"/>
    <s v="Minnie Driver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x v="7"/>
    <n v="1.85"/>
    <n v="646"/>
  </r>
  <r>
    <x v="1146"/>
    <n v="120"/>
    <n v="98"/>
    <n v="7"/>
    <n v="507"/>
    <s v="Olivia Williams"/>
    <n v="805"/>
    <n v="23838"/>
    <s v="Horror|Sci-Fi|Thriller"/>
    <s v="Romola Garai"/>
    <s v="The Last Days on MarsÂ 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x v="33"/>
    <n v="2.35"/>
    <n v="0"/>
  </r>
  <r>
    <x v="1147"/>
    <n v="108"/>
    <n v="103"/>
    <n v="57"/>
    <n v="132"/>
    <s v="Giancarlo Giannini"/>
    <n v="541"/>
    <n v="22160085"/>
    <s v="Horror"/>
    <s v="Lena Olin"/>
    <s v="DarknessÂ 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x v="28"/>
    <n v="2.35"/>
    <n v="1000"/>
  </r>
  <r>
    <x v="311"/>
    <n v="285"/>
    <n v="161"/>
    <n v="0"/>
    <n v="73"/>
    <s v="Gary Lockwood"/>
    <n v="273"/>
    <n v="56715371"/>
    <s v="Adventure|Mystery|Sci-Fi"/>
    <s v="Keir Dullea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x v="24"/>
    <n v="2.2000000000000002"/>
    <n v="24000"/>
  </r>
  <r>
    <x v="36"/>
    <n v="215"/>
    <n v="120"/>
    <n v="14000"/>
    <n v="548"/>
    <s v="Dee Wallace"/>
    <n v="861"/>
    <n v="434949459"/>
    <s v="Family|Sci-Fi"/>
    <s v="Henry Thomas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x v="0"/>
    <n v="1.85"/>
    <n v="34000"/>
  </r>
  <r>
    <x v="1148"/>
    <n v="81"/>
    <n v="97"/>
    <n v="21"/>
    <n v="499"/>
    <s v="Elena Anaya"/>
    <n v="17000"/>
    <n v="11043445"/>
    <s v="Comedy|Drama|Romance"/>
    <s v="Kristen Stewart"/>
    <s v="In the Land of WomenÂ 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x v="11"/>
    <n v="2.35"/>
    <n v="1000"/>
  </r>
  <r>
    <x v="1149"/>
    <n v="43"/>
    <n v="145"/>
    <n v="0"/>
    <n v="280"/>
    <s v="Eduardo VerÃ¡stegui"/>
    <n v="639"/>
    <n v="5669081"/>
    <s v="Drama|History|War"/>
    <s v="Santiago Cabrera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x v="13"/>
    <n v="2.35"/>
    <n v="0"/>
  </r>
  <r>
    <x v="495"/>
    <n v="161"/>
    <n v="126"/>
    <n v="835"/>
    <n v="893"/>
    <s v="Matt Damon"/>
    <n v="49000"/>
    <n v="138339411"/>
    <s v="Drama"/>
    <s v="Robin Williams"/>
    <s v="Good Will HuntingÂ 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x v="24"/>
    <n v="1.85"/>
    <n v="31000"/>
  </r>
  <r>
    <x v="1150"/>
    <n v="210"/>
    <n v="121"/>
    <n v="163"/>
    <n v="482"/>
    <s v="Shawnee Smith"/>
    <n v="723"/>
    <n v="80150343"/>
    <s v="Horror|Mystery"/>
    <s v="Costas Mandylor"/>
    <s v="Saw IIIÂ 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x v="4"/>
    <n v="1.85"/>
    <n v="0"/>
  </r>
  <r>
    <x v="233"/>
    <n v="52"/>
    <n v="117"/>
    <n v="425"/>
    <n v="901"/>
    <s v="Harold Ramis"/>
    <n v="13000"/>
    <n v="85300000"/>
    <s v="Action|Comedy|War"/>
    <s v="Bill Murray"/>
    <s v="StripesÂ 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x v="7"/>
    <n v="1.85"/>
    <n v="0"/>
  </r>
  <r>
    <x v="113"/>
    <n v="139"/>
    <n v="98"/>
    <n v="235"/>
    <n v="229"/>
    <s v="Lindsay Sloane"/>
    <n v="4000"/>
    <n v="68353550"/>
    <s v="Comedy|Sport"/>
    <s v="Kirsten Dunst"/>
    <s v="Bring It OnÂ 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x v="18"/>
    <n v="1.85"/>
    <n v="0"/>
  </r>
  <r>
    <x v="1151"/>
    <n v="165"/>
    <n v="109"/>
    <n v="65"/>
    <n v="393"/>
    <s v="Joseph Julian Soria"/>
    <n v="798"/>
    <n v="78845130"/>
    <s v="Action|Horror|Sci-Fi|Thriller"/>
    <s v="Frank Grillo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x v="8"/>
    <n v="2.35"/>
    <n v="0"/>
  </r>
  <r>
    <x v="952"/>
    <n v="96"/>
    <n v="95"/>
    <n v="7"/>
    <n v="1000"/>
    <s v="Clea DuVall"/>
    <n v="23000"/>
    <n v="63319509"/>
    <s v="Comedy|Romance"/>
    <s v="Paul Walker"/>
    <s v="She's All ThatÂ 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x v="27"/>
    <n v="1.85"/>
    <n v="0"/>
  </r>
  <r>
    <x v="1150"/>
    <n v="190"/>
    <n v="96"/>
    <n v="163"/>
    <n v="448"/>
    <s v="Shawnee Smith"/>
    <n v="723"/>
    <n v="63270259"/>
    <s v="Horror|Mystery"/>
    <s v="Costas Mandylor"/>
    <s v="Saw IVÂ 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x v="18"/>
    <n v="1.85"/>
    <n v="0"/>
  </r>
  <r>
    <x v="554"/>
    <n v="173"/>
    <n v="101"/>
    <n v="13"/>
    <n v="368"/>
    <s v="Keegan Connor Tracy"/>
    <n v="494"/>
    <n v="55865715"/>
    <s v="Drama|Horror|Mystery|Thriller"/>
    <s v="Deborah Kara Unger"/>
    <s v="White NoiseÂ 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x v="33"/>
    <n v="2.35"/>
    <n v="0"/>
  </r>
  <r>
    <x v="735"/>
    <n v="46"/>
    <n v="107"/>
    <n v="0"/>
    <n v="685"/>
    <s v="Cicely Tyson"/>
    <n v="1000"/>
    <n v="63231524"/>
    <s v="Comedy|Drama|Romance"/>
    <s v="Boris Kodjoe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x v="39"/>
    <n v="1.85"/>
    <n v="676"/>
  </r>
  <r>
    <x v="46"/>
    <n v="59"/>
    <n v="119"/>
    <n v="17000"/>
    <n v="638"/>
    <s v="Bill Cobbs"/>
    <n v="10000"/>
    <n v="52293982"/>
    <s v="Drama|Sport"/>
    <s v="Tom Cruise"/>
    <s v="The Color of MoneyÂ 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x v="15"/>
    <n v="1.85"/>
    <n v="0"/>
  </r>
  <r>
    <x v="372"/>
    <n v="22"/>
    <n v="100"/>
    <n v="65"/>
    <n v="577"/>
    <s v="Shaun Weiss"/>
    <n v="633"/>
    <n v="50752337"/>
    <s v="Comedy|Drama|Family|Sport"/>
    <s v="Lane Smith"/>
    <s v="The Mighty DucksÂ 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x v="21"/>
    <n v="1.85"/>
    <n v="0"/>
  </r>
  <r>
    <x v="836"/>
    <n v="203"/>
    <n v="98"/>
    <n v="70"/>
    <n v="634"/>
    <s v="Clea DuVall"/>
    <n v="4000"/>
    <n v="110175871"/>
    <s v="Horror|Mystery|Thriller"/>
    <s v="Sarah Michelle Gellar"/>
    <s v="The GrudgeÂ 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x v="18"/>
    <n v="1.85"/>
    <n v="4000"/>
  </r>
  <r>
    <x v="196"/>
    <n v="77"/>
    <n v="92"/>
    <n v="221"/>
    <n v="491"/>
    <s v="Kevin Nealon"/>
    <n v="11000"/>
    <n v="38624000"/>
    <s v="Comedy|Sport"/>
    <s v="Adam Sandler"/>
    <s v="Happy GilmoreÂ 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x v="15"/>
    <n v="1.85"/>
    <n v="0"/>
  </r>
  <r>
    <x v="743"/>
    <n v="190"/>
    <n v="90"/>
    <n v="108"/>
    <n v="270"/>
    <s v="Patricia Belcher"/>
    <n v="1000"/>
    <n v="37470017"/>
    <s v="Horror|Mystery"/>
    <s v="Eileen Brennan"/>
    <s v="Jeepers CreepersÂ 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x v="8"/>
    <n v="1.85"/>
    <n v="0"/>
  </r>
  <r>
    <x v="372"/>
    <n v="81"/>
    <n v="90"/>
    <n v="65"/>
    <n v="730"/>
    <s v="George Carlin"/>
    <n v="18000"/>
    <n v="40485039"/>
    <s v="Adventure|Comedy|Music|Sci-Fi"/>
    <s v="Keanu Reeves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x v="7"/>
    <n v="2.35"/>
    <n v="0"/>
  </r>
  <r>
    <x v="1152"/>
    <n v="56"/>
    <n v="153"/>
    <n v="82"/>
    <n v="139"/>
    <s v="Ron Moody"/>
    <n v="695"/>
    <n v="16800000"/>
    <s v="Drama|Family|Musical"/>
    <s v="Oliver Reed"/>
    <s v="Oliver!Â 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x v="6"/>
    <n v="2.35"/>
    <n v="0"/>
  </r>
  <r>
    <x v="377"/>
    <n v="264"/>
    <n v="124"/>
    <n v="108"/>
    <n v="186"/>
    <s v="Penelope Wilton"/>
    <n v="1000"/>
    <n v="46377022"/>
    <s v="Comedy|Drama"/>
    <s v="Tom Wilkinson"/>
    <s v="The Best Exotic Marigold HotelÂ 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x v="10"/>
    <n v="2.35"/>
    <n v="48000"/>
  </r>
  <r>
    <x v="1153"/>
    <n v="44"/>
    <n v="82"/>
    <n v="6"/>
    <n v="345"/>
    <s v="Andrew Lawrence"/>
    <n v="759"/>
    <n v="36696761"/>
    <s v="Animation|Comedy|Family|Mystery|Sci-Fi"/>
    <s v="Diedrich Bader"/>
    <s v="Recess: School's OutÂ 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x v="11"/>
    <n v="1.85"/>
    <n v="227"/>
  </r>
  <r>
    <x v="79"/>
    <n v="117"/>
    <n v="107"/>
    <n v="750"/>
    <n v="60"/>
    <s v="Bruce Spence"/>
    <n v="794"/>
    <n v="36200000"/>
    <s v="Action|Adventure|Sci-Fi|Thriller"/>
    <s v="Tina Turner"/>
    <s v="Mad Max Beyond ThunderdomeÂ 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x v="4"/>
    <n v="2.35"/>
    <n v="0"/>
  </r>
  <r>
    <x v="848"/>
    <n v="159"/>
    <n v="97"/>
    <n v="19"/>
    <n v="130"/>
    <s v="Rupert Evans"/>
    <n v="4000"/>
    <n v="35794166"/>
    <s v="Horror|Mystery|Thriller"/>
    <s v="Lauren Cohan"/>
    <s v="The BoyÂ 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x v="19"/>
    <n v="2.35"/>
    <n v="20000"/>
  </r>
  <r>
    <x v="1098"/>
    <n v="273"/>
    <n v="80"/>
    <n v="66"/>
    <n v="816"/>
    <s v="Bokeem Woodbine"/>
    <n v="2000"/>
    <n v="33583175"/>
    <s v="Horror|Mystery|Thriller"/>
    <s v="Bojana Novakovic"/>
    <s v="DevilÂ 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x v="22"/>
    <n v="2.35"/>
    <n v="16000"/>
  </r>
  <r>
    <x v="1154"/>
    <n v="26"/>
    <n v="85"/>
    <n v="7"/>
    <n v="615"/>
    <s v="Mike Epps"/>
    <n v="723"/>
    <n v="32983713"/>
    <s v="Comedy|Drama"/>
    <s v="John Witherspoon"/>
    <s v="Friday After NextÂ 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x v="27"/>
    <n v="1.85"/>
    <n v="981"/>
  </r>
  <r>
    <x v="1155"/>
    <n v="242"/>
    <n v="97"/>
    <n v="482"/>
    <n v="482"/>
    <s v="Hayley Kiyoko"/>
    <n v="852"/>
    <n v="52200504"/>
    <s v="Fantasy|Horror|Thriller"/>
    <s v="Lin Shaye"/>
    <s v="Insidious: Chapter 3Â 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x v="8"/>
    <n v="2.35"/>
    <n v="29000"/>
  </r>
  <r>
    <x v="1156"/>
    <n v="55"/>
    <n v="109"/>
    <n v="78"/>
    <n v="619"/>
    <s v="Vanity"/>
    <n v="854"/>
    <n v="33000000"/>
    <s v="Action|Comedy|Drama|Music"/>
    <s v="Mike Starr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x v="7"/>
    <n v="1.85"/>
    <n v="0"/>
  </r>
  <r>
    <x v="669"/>
    <n v="48"/>
    <n v="140"/>
    <n v="32"/>
    <n v="120"/>
    <s v="Austin O'Brien"/>
    <n v="535"/>
    <n v="32101000"/>
    <s v="Horror|Sci-Fi"/>
    <s v="Jeff Fahey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x v="28"/>
    <n v="1.85"/>
    <n v="0"/>
  </r>
  <r>
    <x v="1157"/>
    <n v="166"/>
    <n v="90"/>
    <n v="6"/>
    <n v="617"/>
    <s v="Alexis Dziena"/>
    <n v="904"/>
    <n v="31487293"/>
    <s v="Comedy|Drama|Music|Romance"/>
    <s v="Ari Graynor"/>
    <s v="Nick and Norah's Infinite PlaylistÂ 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x v="9"/>
    <n v="1.85"/>
    <n v="0"/>
  </r>
  <r>
    <x v="574"/>
    <n v="206"/>
    <n v="130"/>
    <n v="0"/>
    <n v="769"/>
    <s v="Janeane Garofalo"/>
    <n v="13000"/>
    <n v="30651422"/>
    <s v="Adventure|Comedy|Drama|Fantasy"/>
    <s v="Matt Damon"/>
    <s v="DogmaÂ 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x v="37"/>
    <n v="2.35"/>
    <n v="10000"/>
  </r>
  <r>
    <x v="1158"/>
    <n v="92"/>
    <n v="98"/>
    <n v="7"/>
    <n v="73"/>
    <s v="Eva Amurri Martino"/>
    <n v="931"/>
    <n v="30306281"/>
    <s v="Comedy|Drama"/>
    <s v="Erika Christensen"/>
    <s v="The Banger SistersÂ 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x v="23"/>
    <n v="2.35"/>
    <n v="744"/>
  </r>
  <r>
    <x v="244"/>
    <n v="78"/>
    <n v="101"/>
    <n v="287"/>
    <n v="257"/>
    <s v="Al Leong"/>
    <n v="745"/>
    <n v="29500000"/>
    <s v="Fantasy|Horror|Sci-Fi"/>
    <s v="Albert Brooks"/>
    <s v="Twilight Zone: The MovieÂ 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x v="11"/>
    <n v="1.85"/>
    <n v="0"/>
  </r>
  <r>
    <x v="1159"/>
    <n v="83"/>
    <n v="114"/>
    <n v="9"/>
    <n v="466"/>
    <s v="Kevin Tighe"/>
    <n v="623"/>
    <n v="30050028"/>
    <s v="Action|Thriller"/>
    <s v="Ben Gazzara"/>
    <s v="Road HouseÂ 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x v="11"/>
    <n v="2.35"/>
    <n v="0"/>
  </r>
  <r>
    <x v="322"/>
    <n v="8"/>
    <n v="100"/>
    <n v="322"/>
    <n v="534"/>
    <s v="Salli Richardson-Whitfield"/>
    <n v="851"/>
    <n v="29392418"/>
    <s v="Action|Comedy|Crime"/>
    <s v="Jada Pinkett Smith"/>
    <s v="A Low Down Dirty ShameÂ 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x v="27"/>
    <n v="1.85"/>
    <n v="368"/>
  </r>
  <r>
    <x v="737"/>
    <n v="86"/>
    <n v="85"/>
    <n v="21"/>
    <n v="782"/>
    <s v="Shiri Appleby"/>
    <n v="931"/>
    <n v="28563926"/>
    <s v="Drama|Thriller"/>
    <s v="Erika Christensen"/>
    <s v="SwimfanÂ 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x v="39"/>
    <n v="2.35"/>
    <n v="720"/>
  </r>
  <r>
    <x v="1160"/>
    <n v="85"/>
    <n v="103"/>
    <n v="27"/>
    <n v="534"/>
    <s v="Danny Woodburn"/>
    <n v="1000"/>
    <n v="28435406"/>
    <s v="Comedy|Romance"/>
    <s v="Dane Cook"/>
    <s v="Employee of the MonthÂ 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x v="33"/>
    <n v="1.85"/>
    <n v="0"/>
  </r>
  <r>
    <x v="806"/>
    <n v="76"/>
    <n v="100"/>
    <n v="4"/>
    <n v="678"/>
    <s v="Lauren Ambrose"/>
    <n v="982"/>
    <n v="25339117"/>
    <s v="Comedy|Romance"/>
    <s v="Ethan Embry"/>
    <s v="Can't Hardly WaitÂ 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x v="11"/>
    <n v="1.85"/>
    <n v="0"/>
  </r>
  <r>
    <x v="399"/>
    <n v="60"/>
    <n v="114"/>
    <n v="0"/>
    <n v="699"/>
    <s v="William Smith"/>
    <n v="10000"/>
    <n v="25600000"/>
    <s v="Crime|Drama"/>
    <s v="Tom Cruise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x v="12"/>
    <n v="2.35"/>
    <n v="10000"/>
  </r>
  <r>
    <x v="1161"/>
    <n v="189"/>
    <n v="97"/>
    <n v="11"/>
    <n v="220"/>
    <s v="James Ransone"/>
    <n v="1000"/>
    <n v="27736779"/>
    <s v="Horror|Mystery|Thriller"/>
    <s v="Laila Haley"/>
    <s v="Sinister 2Â 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x v="31"/>
    <n v="2.35"/>
    <n v="13000"/>
  </r>
  <r>
    <x v="1162"/>
    <n v="82"/>
    <n v="116"/>
    <n v="70"/>
    <n v="706"/>
    <s v="Curtis Armstrong"/>
    <n v="1000"/>
    <n v="24397469"/>
    <s v="Drama|Music"/>
    <s v="Omari Hardwick"/>
    <s v="SparkleÂ 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x v="20"/>
    <n v="2.35"/>
    <n v="0"/>
  </r>
  <r>
    <x v="1040"/>
    <n v="120"/>
    <n v="96"/>
    <n v="9"/>
    <n v="448"/>
    <s v="Jessica Capshaw"/>
    <n v="690"/>
    <n v="20384136"/>
    <s v="Horror|Mystery|Thriller"/>
    <s v="Marley Shelton"/>
    <s v="ValentineÂ 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x v="54"/>
    <n v="2.35"/>
    <n v="0"/>
  </r>
  <r>
    <x v="1163"/>
    <n v="183"/>
    <n v="98"/>
    <n v="58"/>
    <n v="242"/>
    <s v="Will Patton"/>
    <n v="14000"/>
    <n v="25464480"/>
    <s v="Mystery|Sci-Fi|Thriller"/>
    <s v="Milla Jovovich"/>
    <s v="The Fourth KindÂ 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x v="18"/>
    <n v="2.35"/>
    <n v="15000"/>
  </r>
  <r>
    <x v="890"/>
    <n v="211"/>
    <n v="105"/>
    <n v="500"/>
    <n v="718"/>
    <s v="Virginia Madsen"/>
    <n v="11000"/>
    <n v="20338609"/>
    <s v="Comedy|Drama|Music"/>
    <s v="Meryl Streep"/>
    <s v="A Prairie Home CompanionÂ 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x v="2"/>
    <n v="2.35"/>
    <n v="683"/>
  </r>
  <r>
    <x v="1164"/>
    <n v="14"/>
    <n v="123"/>
    <n v="5"/>
    <n v="338"/>
    <s v="Clarence Williams III"/>
    <n v="556"/>
    <n v="18272447"/>
    <s v="Drama|Thriller"/>
    <s v="Khandi Alexander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x v="18"/>
    <n v="1.85"/>
    <n v="331"/>
  </r>
  <r>
    <x v="447"/>
    <n v="179"/>
    <n v="93"/>
    <n v="0"/>
    <n v="766"/>
    <s v="Connie Nielsen"/>
    <n v="13000"/>
    <n v="17096053"/>
    <s v="Comedy|Drama"/>
    <s v="Bill Murray"/>
    <s v="RushmoreÂ 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x v="16"/>
    <n v="2.35"/>
    <n v="5000"/>
  </r>
  <r>
    <x v="528"/>
    <n v="221"/>
    <n v="97"/>
    <n v="25"/>
    <n v="861"/>
    <s v="Donald Faison"/>
    <n v="929"/>
    <n v="21371425"/>
    <s v="Action|Sci-Fi|Thriller"/>
    <s v="David Zayas"/>
    <s v="SkylineÂ 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x v="45"/>
    <n v="2.35"/>
    <n v="13000"/>
  </r>
  <r>
    <x v="377"/>
    <n v="158"/>
    <n v="122"/>
    <n v="108"/>
    <n v="111"/>
    <s v="Celia Imrie"/>
    <n v="220"/>
    <n v="33071558"/>
    <s v="Comedy|Drama"/>
    <s v="Tina Desai"/>
    <s v="The Second Best Exotic Marigold HotelÂ 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x v="13"/>
    <n v="2.35"/>
    <n v="21000"/>
  </r>
  <r>
    <x v="1165"/>
    <n v="73"/>
    <n v="101"/>
    <n v="22"/>
    <n v="558"/>
    <s v="Jane Krakowski"/>
    <n v="918"/>
    <n v="17655201"/>
    <s v="Drama|Family"/>
    <s v="Julia Ormond"/>
    <s v="Kit Kittredge: An American GirlÂ 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x v="9"/>
    <n v="1.85"/>
    <n v="851"/>
  </r>
  <r>
    <x v="884"/>
    <n v="65"/>
    <n v="100"/>
    <n v="15"/>
    <n v="804"/>
    <s v="Chris Noth"/>
    <n v="1000"/>
    <n v="16247775"/>
    <s v="Comedy|Family|Romance"/>
    <s v="Ben Feldman"/>
    <s v="The Perfect ManÂ 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x v="33"/>
    <n v="1.85"/>
    <n v="767"/>
  </r>
  <r>
    <x v="415"/>
    <n v="23"/>
    <n v="129"/>
    <n v="0"/>
    <n v="203"/>
    <s v="Nicholas Turturro"/>
    <n v="18000"/>
    <n v="16153600"/>
    <s v="Drama|Music|Romance"/>
    <s v="Denzel Washington"/>
    <s v="Mo' Better BluesÂ 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x v="11"/>
    <n v="1.85"/>
    <n v="720"/>
  </r>
  <r>
    <x v="411"/>
    <n v="63"/>
    <n v="81"/>
    <n v="176"/>
    <n v="39"/>
    <s v="Simon Rhee"/>
    <n v="176"/>
    <n v="16033556"/>
    <s v="Action|Comedy"/>
    <s v="Steve Oedekerk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x v="4"/>
    <n v="2.35"/>
    <n v="0"/>
  </r>
  <r>
    <x v="175"/>
    <n v="132"/>
    <n v="96"/>
    <n v="31"/>
    <n v="536"/>
    <s v="Ariana Richards"/>
    <n v="651"/>
    <n v="16667084"/>
    <s v="Comedy|Horror|Sci-Fi"/>
    <s v="Reba McEntire"/>
    <s v="TremorsÂ 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x v="1"/>
    <n v="1.85"/>
    <n v="11000"/>
  </r>
  <r>
    <x v="1166"/>
    <n v="191"/>
    <n v="84"/>
    <n v="36"/>
    <n v="648"/>
    <s v="Lindy Booth"/>
    <n v="2000"/>
    <n v="15417771"/>
    <s v="Horror|Thriller"/>
    <s v="Kevin Zegers"/>
    <s v="Wrong TurnÂ 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x v="8"/>
    <n v="1.85"/>
    <n v="0"/>
  </r>
  <r>
    <x v="1007"/>
    <n v="91"/>
    <n v="110"/>
    <n v="164"/>
    <n v="45"/>
    <s v="Paul Ben-Victor"/>
    <n v="258"/>
    <n v="15156200"/>
    <s v="Action|Crime|Drama|Mystery|Thriller"/>
    <s v="Byron Mann"/>
    <s v="The CorruptorÂ 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x v="19"/>
    <n v="2.35"/>
    <n v="328"/>
  </r>
  <r>
    <x v="913"/>
    <n v="368"/>
    <n v="130"/>
    <n v="337"/>
    <n v="820"/>
    <s v="Tye Sheridan"/>
    <n v="11000"/>
    <n v="21589307"/>
    <s v="Drama"/>
    <s v="Matthew McConaughey"/>
    <s v="MudÂ 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x v="37"/>
    <n v="2.35"/>
    <n v="27000"/>
  </r>
  <r>
    <x v="1167"/>
    <n v="89"/>
    <n v="84"/>
    <n v="134"/>
    <n v="307"/>
    <s v="Thomas Lennon"/>
    <n v="655"/>
    <n v="20339754"/>
    <s v="Comedy|Crime"/>
    <s v="Wendi McLendon-Covey"/>
    <s v="Reno 911!: MiamiÂ 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x v="18"/>
    <n v="1.85"/>
    <n v="441"/>
  </r>
  <r>
    <x v="1168"/>
    <n v="83"/>
    <n v="106"/>
    <n v="293"/>
    <n v="547"/>
    <s v="Zayn Malik"/>
    <n v="773"/>
    <n v="28873374"/>
    <s v="Documentary|Music"/>
    <s v="Harry Styles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x v="53"/>
    <n v="1.85"/>
    <n v="0"/>
  </r>
  <r>
    <x v="1169"/>
    <n v="33"/>
    <n v="76"/>
    <n v="14"/>
    <n v="636"/>
    <s v="Vincent Schiavelli"/>
    <n v="1000"/>
    <n v="13684949"/>
    <s v="Adventure|Animation|Comedy|Family"/>
    <s v="Jennifer Jason Leigh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x v="18"/>
    <n v="1.85"/>
    <n v="227"/>
  </r>
  <r>
    <x v="1136"/>
    <n v="386"/>
    <n v="99"/>
    <n v="64"/>
    <n v="918"/>
    <s v="Toby Jones"/>
    <n v="13000"/>
    <n v="14597405"/>
    <s v="Biography|Drama"/>
    <s v="Eddie Redmayne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x v="15"/>
    <n v="2.35"/>
    <n v="17000"/>
  </r>
  <r>
    <x v="555"/>
    <n v="191"/>
    <n v="96"/>
    <n v="47"/>
    <n v="442"/>
    <s v="Philip Baker Hall"/>
    <n v="3000"/>
    <n v="12570442"/>
    <s v="Comedy|Crime|Drama|Thriller"/>
    <s v="Adam Scott"/>
    <s v="The MatadorÂ 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x v="2"/>
    <n v="2.35"/>
    <n v="808"/>
  </r>
  <r>
    <x v="1170"/>
    <n v="16"/>
    <n v="104"/>
    <n v="28"/>
    <n v="582"/>
    <s v="Nia Long"/>
    <n v="962"/>
    <n v="12514138"/>
    <s v="Drama|Romance"/>
    <s v="Leonard Roberts"/>
    <s v="Love JonesÂ 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x v="37"/>
    <n v="1.85"/>
    <n v="1000"/>
  </r>
  <r>
    <x v="1171"/>
    <n v="297"/>
    <n v="108"/>
    <n v="0"/>
    <n v="458"/>
    <s v="Allison Tolman"/>
    <n v="1000"/>
    <n v="43771291"/>
    <s v="Mystery|Thriller"/>
    <s v="Busy Philipps"/>
    <s v="The GiftÂ 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x v="1"/>
    <n v="2.35"/>
    <n v="15000"/>
  </r>
  <r>
    <x v="1172"/>
    <n v="47"/>
    <n v="108"/>
    <n v="2"/>
    <n v="30"/>
    <s v="Chad Allen"/>
    <n v="772"/>
    <n v="11703287"/>
    <s v="Adventure|Drama"/>
    <s v="Chase Ellison"/>
    <s v="End of the SpearÂ 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x v="15"/>
    <n v="2.35"/>
    <n v="1000"/>
  </r>
  <r>
    <x v="599"/>
    <n v="63"/>
    <n v="87"/>
    <n v="13"/>
    <n v="869"/>
    <s v="Kirsten Dunst"/>
    <n v="15000"/>
    <n v="11560259"/>
    <s v="Comedy|Romance"/>
    <s v="Mila Kunis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x v="27"/>
    <n v="2.35"/>
    <n v="0"/>
  </r>
  <r>
    <x v="1095"/>
    <n v="144"/>
    <n v="89"/>
    <n v="406"/>
    <n v="759"/>
    <s v="Stephen Root"/>
    <n v="989"/>
    <n v="10824921"/>
    <s v="Comedy"/>
    <s v="Gary Cole"/>
    <s v="Office SpaceÂ 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x v="5"/>
    <n v="1.85"/>
    <n v="16000"/>
  </r>
  <r>
    <x v="1173"/>
    <n v="77"/>
    <n v="97"/>
    <n v="31"/>
    <n v="551"/>
    <s v="Kirstie Alley"/>
    <n v="4000"/>
    <n v="10561238"/>
    <s v="Comedy|Romance|Thriller"/>
    <s v="Kirsten Dunst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x v="11"/>
    <n v="1.85"/>
    <n v="0"/>
  </r>
  <r>
    <x v="22"/>
    <n v="325"/>
    <n v="106"/>
    <n v="13000"/>
    <n v="309"/>
    <s v="Danny Huston"/>
    <n v="11000"/>
    <n v="14479776"/>
    <s v="Biography|Crime|Drama|Romance"/>
    <s v="Christoph Waltz"/>
    <s v="Big EyesÂ 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x v="15"/>
    <n v="1.85"/>
    <n v="20000"/>
  </r>
  <r>
    <x v="19"/>
    <n v="100"/>
    <n v="100"/>
    <n v="532"/>
    <n v="711"/>
    <s v="Daniel Stern"/>
    <n v="4000"/>
    <n v="9801782"/>
    <s v="Comedy|Crime|Thriller"/>
    <s v="Jon Favreau"/>
    <s v="Very Bad ThingsÂ 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x v="22"/>
    <n v="1.85"/>
    <n v="0"/>
  </r>
  <r>
    <x v="943"/>
    <n v="52"/>
    <n v="89"/>
    <n v="18"/>
    <n v="2000"/>
    <s v="Alexa PenaVega"/>
    <n v="7000"/>
    <n v="8070311"/>
    <s v="Comedy|Romance"/>
    <s v="Steve Carell"/>
    <s v="SleepoverÂ 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x v="42"/>
    <n v="1.85"/>
    <n v="0"/>
  </r>
  <r>
    <x v="1174"/>
    <n v="163"/>
    <n v="95"/>
    <n v="434"/>
    <n v="472"/>
    <s v="Will Forte"/>
    <n v="1000"/>
    <n v="8460995"/>
    <s v="Action|Comedy|Romance"/>
    <s v="Jasper Cole"/>
    <s v="MacGruberÂ 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x v="33"/>
    <n v="2.35"/>
    <n v="0"/>
  </r>
  <r>
    <x v="464"/>
    <n v="137"/>
    <n v="97"/>
    <n v="350"/>
    <n v="250"/>
    <s v="Benedict Wong"/>
    <n v="460"/>
    <n v="8111360"/>
    <s v="Crime|Drama|Thriller"/>
    <s v="Sophie Okonedo"/>
    <s v="Dirty Pretty ThingsÂ 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n v="2002"/>
    <n v="372"/>
    <x v="37"/>
    <n v="1.85"/>
    <n v="0"/>
  </r>
  <r>
    <x v="696"/>
    <n v="180"/>
    <n v="94"/>
    <n v="0"/>
    <n v="3000"/>
    <s v="Kate Winslet"/>
    <n v="20000"/>
    <n v="8828771"/>
    <s v="Comedy"/>
    <s v="Hugh Jackman"/>
    <s v="Movie 43Â 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x v="43"/>
    <n v="1.85"/>
    <n v="25000"/>
  </r>
  <r>
    <x v="1175"/>
    <n v="100"/>
    <n v="95"/>
    <n v="4"/>
    <n v="655"/>
    <s v="William Morgan Sheppard"/>
    <n v="939"/>
    <n v="7563670"/>
    <s v="Comedy|Fantasy|Romance"/>
    <s v="Stephen Root"/>
    <s v="Over Her Dead BodyÂ 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x v="31"/>
    <n v="2.35"/>
    <n v="518"/>
  </r>
  <r>
    <x v="1176"/>
    <n v="265"/>
    <n v="101"/>
    <n v="63"/>
    <n v="172"/>
    <s v="Mark Moses"/>
    <n v="7000"/>
    <n v="6619173"/>
    <s v="Adventure|Comedy|Drama|Romance|Sci-Fi"/>
    <s v="Steve Carell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x v="9"/>
    <n v="2.35"/>
    <n v="25000"/>
  </r>
  <r>
    <x v="1177"/>
    <n v="162"/>
    <n v="101"/>
    <n v="194"/>
    <n v="602"/>
    <s v="Beverly D'Angelo"/>
    <n v="1000"/>
    <n v="6712241"/>
    <s v="Crime|Drama"/>
    <s v="Ethan Suplee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x v="34"/>
    <n v="1.85"/>
    <n v="35000"/>
  </r>
  <r>
    <x v="1178"/>
    <n v="147"/>
    <n v="82"/>
    <n v="87"/>
    <n v="444"/>
    <s v="Johanna Braddy"/>
    <n v="1000"/>
    <n v="6842058"/>
    <s v="Action|Horror|Thriller"/>
    <s v="Daniel Sharman"/>
    <s v="The CollectionÂ 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x v="8"/>
    <n v="2.35"/>
    <n v="14000"/>
  </r>
  <r>
    <x v="1179"/>
    <n v="33"/>
    <n v="74"/>
    <n v="0"/>
    <n v="719"/>
    <s v="Kelsey Grammer"/>
    <n v="886"/>
    <n v="6491350"/>
    <s v="Animation|Comedy|Family|Fantasy|Musical"/>
    <s v="Nathan Lane"/>
    <s v="Teacher's PetÂ 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x v="27"/>
    <n v="1.85"/>
    <n v="49"/>
  </r>
  <r>
    <x v="1180"/>
    <n v="94"/>
    <n v="130"/>
    <n v="63"/>
    <n v="2"/>
    <s v="Clotilde Mollet"/>
    <n v="24"/>
    <n v="9473382"/>
    <s v="Drama|Music|Mystery|Romance"/>
    <s v="Johannes Silberschneider"/>
    <s v="The Red ViolinÂ 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x v="16"/>
    <n v="1.85"/>
    <n v="0"/>
  </r>
  <r>
    <x v="478"/>
    <n v="143"/>
    <n v="112"/>
    <n v="0"/>
    <n v="201"/>
    <s v="Richard Farnsworth"/>
    <n v="874"/>
    <n v="6197866"/>
    <s v="Biography|Drama"/>
    <s v="Sissy Spacek"/>
    <s v="The Straight StoryÂ 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x v="25"/>
    <n v="2.35"/>
    <n v="0"/>
  </r>
  <r>
    <x v="1181"/>
    <n v="38"/>
    <n v="96"/>
    <n v="9"/>
    <n v="934"/>
    <s v="James Franco"/>
    <n v="12000"/>
    <n v="6044618"/>
    <s v="Action|Crime|Drama"/>
    <s v="Norman Reedus"/>
    <s v="Deuces WildÂ 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x v="23"/>
    <n v="2.35"/>
    <n v="398"/>
  </r>
  <r>
    <x v="1182"/>
    <n v="126"/>
    <n v="89"/>
    <n v="0"/>
    <n v="322"/>
    <s v="Philip Baker Hall"/>
    <n v="628"/>
    <n v="7764027"/>
    <s v="Comedy|Drama"/>
    <s v="Beth Grant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x v="9"/>
    <n v="2.35"/>
    <n v="0"/>
  </r>
  <r>
    <x v="853"/>
    <n v="91"/>
    <n v="121"/>
    <n v="57"/>
    <n v="664"/>
    <s v="Gillian Jacobs"/>
    <n v="1000"/>
    <n v="21569041"/>
    <s v="Drama"/>
    <s v="Jennifer Ehle"/>
    <s v="Black or WhiteÂ 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x v="13"/>
    <n v="2.35"/>
    <n v="0"/>
  </r>
  <r>
    <x v="1183"/>
    <n v="46"/>
    <n v="85"/>
    <n v="49"/>
    <n v="401"/>
    <s v="Tamala Jones"/>
    <n v="719"/>
    <n v="4356743"/>
    <s v="Comedy|Family|Romance"/>
    <s v="Jerry Stiller"/>
    <s v="On the LineÂ 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x v="53"/>
    <n v="1.85"/>
    <n v="0"/>
  </r>
  <r>
    <x v="780"/>
    <n v="198"/>
    <n v="120"/>
    <n v="0"/>
    <n v="294"/>
    <s v="Toby Huss"/>
    <n v="23000"/>
    <n v="5484375"/>
    <s v="Adventure|Biography|Drama|War"/>
    <s v="Christian Bale"/>
    <s v="Rescue DawnÂ 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n v="2006"/>
    <n v="342"/>
    <x v="10"/>
    <n v="1.85"/>
    <n v="0"/>
  </r>
  <r>
    <x v="1184"/>
    <n v="182"/>
    <n v="83"/>
    <n v="157"/>
    <n v="581"/>
    <s v="Evan Ross"/>
    <n v="2000"/>
    <n v="4244155"/>
    <s v="Comedy|Drama"/>
    <s v="Judy Greer"/>
    <s v="Jeff, Who Lives at HomeÂ 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x v="11"/>
    <n v="1.85"/>
    <n v="0"/>
  </r>
  <r>
    <x v="1185"/>
    <n v="181"/>
    <n v="120"/>
    <n v="64"/>
    <n v="72"/>
    <s v="Waris Ahluwalia"/>
    <n v="144"/>
    <n v="5004648"/>
    <s v="Drama|Romance"/>
    <s v="Flavio Parenti"/>
    <s v="I Am LoveÂ 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x v="15"/>
    <n v="1.85"/>
    <n v="0"/>
  </r>
  <r>
    <x v="1186"/>
    <n v="23"/>
    <n v="111"/>
    <n v="60"/>
    <n v="699"/>
    <s v="Diedrich Bader"/>
    <n v="823"/>
    <n v="3333823"/>
    <s v="Drama|Mystery|Sci-Fi"/>
    <s v="Robert Picardo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x v="33"/>
    <n v="2.35"/>
    <n v="0"/>
  </r>
  <r>
    <x v="1187"/>
    <n v="30"/>
    <n v="100"/>
    <n v="34"/>
    <n v="541"/>
    <s v="Michael Wincott"/>
    <n v="10000"/>
    <n v="3275585"/>
    <s v="Action|Crime|Drama|Thriller"/>
    <s v="Gary Oldman"/>
    <s v="Romeo Is BleedingÂ 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x v="13"/>
    <n v="1.85"/>
    <n v="561"/>
  </r>
  <r>
    <x v="143"/>
    <n v="111"/>
    <n v="89"/>
    <n v="0"/>
    <n v="132"/>
    <s v="Lesley Ann Warren"/>
    <n v="402"/>
    <n v="3193102"/>
    <s v="Crime|Drama|Mystery|Thriller"/>
    <s v="Peter Fonda"/>
    <s v="The LimeyÂ 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x v="1"/>
    <n v="1.85"/>
    <n v="944"/>
  </r>
  <r>
    <x v="673"/>
    <n v="287"/>
    <n v="115"/>
    <n v="549"/>
    <n v="911"/>
    <s v="Loretta Devine"/>
    <n v="3000"/>
    <n v="54557348"/>
    <s v="Crime|Drama|Thriller"/>
    <s v="Don Cheadle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x v="0"/>
    <n v="2.35"/>
    <n v="18000"/>
  </r>
  <r>
    <x v="1188"/>
    <n v="96"/>
    <n v="135"/>
    <n v="25"/>
    <n v="553"/>
    <s v="Anthony LaPaglia"/>
    <n v="902"/>
    <n v="3041803"/>
    <s v="Drama|Romance"/>
    <s v="Eric Stoltz"/>
    <s v="The House of MirthÂ 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x v="1"/>
    <n v="2.35"/>
    <n v="345"/>
  </r>
  <r>
    <x v="1189"/>
    <n v="27"/>
    <n v="92"/>
    <n v="4"/>
    <n v="311"/>
    <s v="Tracey Walter"/>
    <n v="754"/>
    <n v="3060858"/>
    <s v="Action|Drama|Thriller"/>
    <s v="Cliff Robertson"/>
    <s v="MaloneÂ 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x v="23"/>
    <n v="1.85"/>
    <n v="208"/>
  </r>
  <r>
    <x v="743"/>
    <n v="44"/>
    <n v="120"/>
    <n v="108"/>
    <n v="400"/>
    <s v="Tim DeKay"/>
    <n v="634"/>
    <n v="1055654"/>
    <s v="Drama|Romance|Sport"/>
    <s v="Scott Mechlowicz"/>
    <s v="Peaceful WarriorÂ 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x v="10"/>
    <n v="2.35"/>
    <n v="0"/>
  </r>
  <r>
    <x v="1190"/>
    <n v="49"/>
    <n v="97"/>
    <n v="105"/>
    <n v="269"/>
    <s v="Kevin Nealon"/>
    <n v="982"/>
    <n v="2331318"/>
    <s v="Comedy"/>
    <s v="Don Johnson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x v="46"/>
    <n v="1.85"/>
    <n v="0"/>
  </r>
  <r>
    <x v="415"/>
    <n v="57"/>
    <n v="135"/>
    <n v="0"/>
    <n v="851"/>
    <s v="Michael Rapaport"/>
    <n v="1000"/>
    <n v="2185266"/>
    <s v="Comedy|Drama|Music"/>
    <s v="Gillian White"/>
    <s v="BamboozledÂ 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x v="11"/>
    <n v="1.85"/>
    <n v="1000"/>
  </r>
  <r>
    <x v="1191"/>
    <n v="185"/>
    <n v="93"/>
    <n v="4"/>
    <n v="4"/>
    <s v="Stephanie Vogt"/>
    <n v="533"/>
    <n v="26583369"/>
    <s v="Horror|Mystery|Thriller"/>
    <s v="Eoin Macken"/>
    <s v="The ForestÂ 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x v="30"/>
    <n v="1.85"/>
    <n v="10000"/>
  </r>
  <r>
    <x v="1192"/>
    <n v="2"/>
    <n v="118"/>
    <n v="76"/>
    <n v="249"/>
    <s v="William Hootkins"/>
    <n v="902"/>
    <n v="800000"/>
    <s v="Adventure|Mystery|Thriller"/>
    <s v="Frank Langella"/>
    <s v="SphinxÂ 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x v="31"/>
    <n v="2.35"/>
    <n v="106"/>
  </r>
  <r>
    <x v="1193"/>
    <n v="270"/>
    <n v="97"/>
    <n v="387"/>
    <n v="64"/>
    <s v="Maria Dizzia"/>
    <n v="6000"/>
    <n v="7574066"/>
    <s v="Comedy|Drama"/>
    <s v="Naomi Watts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x v="22"/>
    <n v="1.85"/>
    <n v="0"/>
  </r>
  <r>
    <x v="17"/>
    <n v="94"/>
    <n v="98"/>
    <n v="129"/>
    <n v="221"/>
    <s v="Eddie 'Piolin' Sotelo"/>
    <n v="749"/>
    <n v="1754319"/>
    <s v="Drama|Romance"/>
    <s v="DemiÃ¡n Bichir"/>
    <s v="A Better LifeÂ 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x v="12"/>
    <n v="1.85"/>
    <n v="0"/>
  </r>
  <r>
    <x v="448"/>
    <n v="157"/>
    <n v="98"/>
    <n v="0"/>
    <n v="258"/>
    <s v="John Neville"/>
    <n v="530"/>
    <n v="1641788"/>
    <s v="Drama|Mystery|Thriller"/>
    <s v="Miranda Richardson"/>
    <s v="SpiderÂ 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x v="2"/>
    <n v="1.78"/>
    <n v="0"/>
  </r>
  <r>
    <x v="1194"/>
    <n v="49"/>
    <n v="101"/>
    <n v="3"/>
    <n v="826"/>
    <s v="Oliver Platt"/>
    <n v="14000"/>
    <n v="1631839"/>
    <s v="Comedy|Crime|Romance"/>
    <s v="Liam Neeson"/>
    <s v="Gun ShyÂ 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x v="20"/>
    <n v="1.85"/>
    <n v="242"/>
  </r>
  <r>
    <x v="788"/>
    <n v="80"/>
    <n v="132"/>
    <n v="41"/>
    <n v="1000"/>
    <s v="Anne Hathaway"/>
    <n v="16000"/>
    <n v="1309849"/>
    <s v="Drama|Romance"/>
    <s v="Charlie Hunnam"/>
    <s v="Nicholas NicklebyÂ 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x v="12"/>
    <n v="2.35"/>
    <n v="0"/>
  </r>
  <r>
    <x v="634"/>
    <n v="221"/>
    <n v="106"/>
    <n v="34"/>
    <n v="683"/>
    <s v="James Franco"/>
    <n v="11000"/>
    <n v="1939441"/>
    <s v="Biography|Crime|Drama"/>
    <s v="Chris Evans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x v="7"/>
    <n v="1.85"/>
    <n v="20000"/>
  </r>
  <r>
    <x v="1071"/>
    <n v="90"/>
    <n v="87"/>
    <n v="0"/>
    <n v="503"/>
    <s v="Melanie Griffith"/>
    <n v="975"/>
    <n v="1276984"/>
    <s v="Comedy|Crime|Thriller"/>
    <s v="Alicia Witt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x v="4"/>
    <n v="1.85"/>
    <n v="795"/>
  </r>
  <r>
    <x v="390"/>
    <n v="376"/>
    <n v="98"/>
    <n v="607"/>
    <n v="251"/>
    <s v="Scott A. Martin"/>
    <n v="11000"/>
    <n v="1987762"/>
    <s v="Crime|Drama|Romance|Thriller"/>
    <s v="Matthew McConaughey"/>
    <s v="Killer JoeÂ 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x v="9"/>
    <n v="1.85"/>
    <n v="12000"/>
  </r>
  <r>
    <x v="1195"/>
    <n v="144"/>
    <n v="96"/>
    <n v="17"/>
    <n v="688"/>
    <s v="Gary Cole"/>
    <n v="2000"/>
    <n v="1474508"/>
    <s v="Comedy|Drama"/>
    <s v="Demi Moore"/>
    <s v="The JonesesÂ 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x v="11"/>
    <n v="2.35"/>
    <n v="0"/>
  </r>
  <r>
    <x v="1196"/>
    <n v="82"/>
    <n v="104"/>
    <n v="23"/>
    <n v="232"/>
    <s v="Minnie Driver"/>
    <n v="22000"/>
    <n v="1011054"/>
    <s v="Crime|Drama|Thriller"/>
    <s v="Philip Seymour Hoffman"/>
    <s v="Owning MahownyÂ 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x v="12"/>
    <n v="2.35"/>
    <n v="0"/>
  </r>
  <r>
    <x v="1197"/>
    <n v="51"/>
    <n v="93"/>
    <n v="0"/>
    <n v="622"/>
    <s v="Lee Majors"/>
    <n v="966"/>
    <n v="900926"/>
    <s v="Comedy"/>
    <s v="Jenna Fischer"/>
    <s v="The Brothers SolomonÂ 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x v="42"/>
    <n v="1.85"/>
    <n v="319"/>
  </r>
  <r>
    <x v="561"/>
    <n v="192"/>
    <n v="95"/>
    <n v="0"/>
    <n v="20"/>
    <s v="Norah Jones"/>
    <n v="20000"/>
    <n v="866778"/>
    <s v="Drama|Romance"/>
    <s v="Natalie Portman"/>
    <s v="My Blueberry NightsÂ 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x v="9"/>
    <n v="2.35"/>
    <n v="0"/>
  </r>
  <r>
    <x v="123"/>
    <n v="71"/>
    <n v="89"/>
    <n v="0"/>
    <n v="119"/>
    <s v="Jeanne Tripplehorn"/>
    <n v="990"/>
    <n v="598645"/>
    <s v="Comedy|Romance"/>
    <s v="Bruce Greenwood"/>
    <s v="Swept AwayÂ 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x v="57"/>
    <n v="1.85"/>
    <n v="725"/>
  </r>
  <r>
    <x v="1198"/>
    <n v="79"/>
    <n v="107"/>
    <n v="0"/>
    <n v="91"/>
    <s v="Sergej Trifunovic"/>
    <n v="603"/>
    <n v="578527"/>
    <s v="Action|Comedy|Thriller"/>
    <s v="Bashar Rahal"/>
    <s v="War, Inc.Â 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x v="20"/>
    <n v="1.78"/>
    <n v="883"/>
  </r>
  <r>
    <x v="856"/>
    <n v="246"/>
    <n v="85"/>
    <n v="0"/>
    <n v="51"/>
    <s v="Karen Mok"/>
    <n v="478"/>
    <n v="488872"/>
    <s v="Action|Comedy|Sport"/>
    <s v="Wei Zhao"/>
    <s v="Shaolin SoccerÂ 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x v="10"/>
    <n v="1.85"/>
    <n v="0"/>
  </r>
  <r>
    <x v="1199"/>
    <n v="115"/>
    <n v="93"/>
    <n v="787"/>
    <n v="0"/>
    <s v="Cheryl Tiegs"/>
    <n v="787"/>
    <n v="365734"/>
    <s v="Drama"/>
    <s v="Vincent Gallo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x v="39"/>
    <n v="1.66"/>
    <n v="952"/>
  </r>
  <r>
    <x v="1200"/>
    <n v="129"/>
    <n v="103"/>
    <n v="593"/>
    <n v="241"/>
    <s v="Claire Foy"/>
    <n v="374"/>
    <n v="3093491"/>
    <s v="Biography|Drama"/>
    <s v="Numan Acar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x v="13"/>
    <n v="1.85"/>
    <n v="5000"/>
  </r>
  <r>
    <x v="1201"/>
    <n v="73"/>
    <n v="111"/>
    <n v="24"/>
    <n v="83"/>
    <s v="Ryan Donowho"/>
    <n v="374"/>
    <n v="228524"/>
    <s v="Comedy|Drama"/>
    <s v="Kip Pardue"/>
    <s v="Imaginary HeroesÂ 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x v="10"/>
    <n v="2.35"/>
    <n v="345"/>
  </r>
  <r>
    <x v="1202"/>
    <n v="43"/>
    <n v="86"/>
    <n v="302"/>
    <n v="428"/>
    <s v="Danny Dyer"/>
    <n v="893"/>
    <n v="226792"/>
    <s v="Action|Comedy|Drama"/>
    <s v="Minnie Driver"/>
    <s v="High Heels and Low LifesÂ 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x v="4"/>
    <n v="1.85"/>
    <n v="117"/>
  </r>
  <r>
    <x v="1203"/>
    <n v="200"/>
    <n v="90"/>
    <n v="76"/>
    <n v="345"/>
    <s v="Toby Stephens"/>
    <n v="798"/>
    <n v="136432"/>
    <s v="Comedy|Horror|Thriller"/>
    <s v="Danny Dyer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x v="13"/>
    <n v="1.85"/>
    <n v="0"/>
  </r>
  <r>
    <x v="1111"/>
    <n v="79"/>
    <n v="82"/>
    <n v="216"/>
    <n v="885"/>
    <s v="DulÃ© Hill"/>
    <n v="1000"/>
    <n v="131617"/>
    <s v="Drama|Thriller"/>
    <s v="Joe Mantegna"/>
    <s v="EdmondÂ 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x v="22"/>
    <n v="1.85"/>
    <n v="661"/>
  </r>
  <r>
    <x v="1204"/>
    <n v="17"/>
    <n v="83"/>
    <n v="3"/>
    <n v="421"/>
    <s v="Michael Winslow"/>
    <n v="16000"/>
    <n v="126247"/>
    <s v="Comedy|Crime"/>
    <s v="Christopher Lee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x v="46"/>
    <n v="1.85"/>
    <n v="321"/>
  </r>
  <r>
    <x v="1205"/>
    <n v="29"/>
    <n v="86"/>
    <n v="71"/>
    <n v="385"/>
    <s v="Harvey Weinstein"/>
    <n v="795"/>
    <n v="15447"/>
    <s v="Comedy"/>
    <s v="Eric Idle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x v="58"/>
    <n v="1.85"/>
    <n v="89"/>
  </r>
  <r>
    <x v="1206"/>
    <n v="23"/>
    <n v="91"/>
    <n v="7"/>
    <n v="875"/>
    <s v="Justin Timberlake"/>
    <n v="12000"/>
    <n v="19348"/>
    <s v="Comedy|Drama"/>
    <s v="Jeff Bridges"/>
    <s v="The Open RoadÂ 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x v="33"/>
    <n v="2.35"/>
    <n v="370"/>
  </r>
  <r>
    <x v="1207"/>
    <n v="22"/>
    <n v="90"/>
    <n v="0"/>
    <n v="617"/>
    <s v="Scott Porter"/>
    <n v="806"/>
    <n v="100503"/>
    <s v="Comedy|Romance"/>
    <s v="Adrian Martinez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x v="18"/>
    <n v="1.85"/>
    <n v="1000"/>
  </r>
  <r>
    <x v="1208"/>
    <n v="43"/>
    <n v="90"/>
    <n v="8"/>
    <n v="495"/>
    <s v="Minnie Driver"/>
    <n v="1000"/>
    <n v="92900"/>
    <s v="Comedy|Drama"/>
    <s v="Stephanie Szostak"/>
    <s v="MotherhoodÂ 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x v="54"/>
    <n v="1.85"/>
    <n v="546"/>
  </r>
  <r>
    <x v="1209"/>
    <n v="20"/>
    <n v="93"/>
    <n v="7"/>
    <n v="611"/>
    <s v="Drew Waters"/>
    <n v="906"/>
    <n v="5561"/>
    <s v="Comedy|Romance"/>
    <s v="Drew Fuller"/>
    <s v="Blonde AmbitionÂ 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x v="64"/>
    <n v="1.85"/>
    <n v="160"/>
  </r>
  <r>
    <x v="1210"/>
    <n v="71"/>
    <n v="104"/>
    <n v="275"/>
    <n v="102"/>
    <s v="Leonor Watling"/>
    <n v="439"/>
    <n v="3607"/>
    <s v="Crime|Mystery|Thriller"/>
    <s v="Jim Carter"/>
    <s v="The Oxford MurdersÂ 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x v="8"/>
    <n v="2.35"/>
    <n v="0"/>
  </r>
  <r>
    <x v="1211"/>
    <n v="27"/>
    <n v="85"/>
    <n v="0"/>
    <n v="742"/>
    <s v="Rip Torn"/>
    <n v="11000"/>
    <n v="70527"/>
    <s v="Comedy|Drama"/>
    <s v="Zooey Deschanel"/>
    <s v="EulogyÂ 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x v="9"/>
    <n v="1.85"/>
    <n v="376"/>
  </r>
  <r>
    <x v="685"/>
    <n v="152"/>
    <n v="135"/>
    <n v="419"/>
    <n v="7"/>
    <s v="Woo-sung Jung"/>
    <n v="398"/>
    <n v="128486"/>
    <s v="Action|Adventure|Comedy|Western"/>
    <s v="Kang-ho Song"/>
    <s v="The Good, the Bad, the WeirdÂ 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x v="10"/>
    <n v="2.35"/>
    <n v="0"/>
  </r>
  <r>
    <x v="1212"/>
    <n v="52"/>
    <n v="144"/>
    <n v="0"/>
    <n v="195"/>
    <s v="Victor Rivers"/>
    <n v="786"/>
    <n v="2483955"/>
    <s v="Drama|Romance"/>
    <s v="Danny Pino"/>
    <s v="The Lost CityÂ 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x v="9"/>
    <n v="1.85"/>
    <n v="957"/>
  </r>
  <r>
    <x v="272"/>
    <n v="55"/>
    <n v="98"/>
    <n v="41"/>
    <n v="525"/>
    <s v="Mike Epps"/>
    <n v="723"/>
    <n v="57176582"/>
    <s v="Comedy"/>
    <s v="John Witherspoon"/>
    <s v="Next FridayÂ 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x v="8"/>
    <n v="1.85"/>
    <n v="0"/>
  </r>
  <r>
    <x v="635"/>
    <n v="130"/>
    <n v="117"/>
    <n v="43"/>
    <n v="244"/>
    <s v="Burt Kwouk"/>
    <n v="742"/>
    <n v="43100000"/>
    <s v="Action|Adventure|Thriller"/>
    <s v="Donald Pleasence"/>
    <s v="You Only Live TwiceÂ 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x v="7"/>
    <n v="2.35"/>
    <n v="0"/>
  </r>
  <r>
    <x v="915"/>
    <n v="447"/>
    <n v="127"/>
    <n v="0"/>
    <n v="319"/>
    <s v="Emmanuelle Riva"/>
    <n v="678"/>
    <n v="225377"/>
    <s v="Drama|Romance"/>
    <s v="Isabelle Huppert"/>
    <s v="AmourÂ 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x v="0"/>
    <n v="1.85"/>
    <n v="33000"/>
  </r>
  <r>
    <x v="1213"/>
    <n v="66"/>
    <n v="98"/>
    <n v="17"/>
    <n v="770"/>
    <s v="Heather O'Rourke"/>
    <n v="1000"/>
    <n v="14114488"/>
    <s v="Horror|Thriller"/>
    <s v="Tom Skerritt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x v="55"/>
    <n v="1.85"/>
    <n v="616"/>
  </r>
  <r>
    <x v="1214"/>
    <n v="61"/>
    <n v="197"/>
    <n v="176"/>
    <n v="760"/>
    <s v="Sid Caesar"/>
    <n v="924"/>
    <n v="46300000"/>
    <s v="Action|Adventure|Comedy|Crime"/>
    <s v="Jonathan Winters"/>
    <s v="It's a Mad, Mad, Mad, Mad WorldÂ 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x v="32"/>
    <n v="2.76"/>
    <n v="0"/>
  </r>
  <r>
    <x v="431"/>
    <n v="56"/>
    <n v="104"/>
    <n v="12"/>
    <n v="1000"/>
    <s v="Jim Broadbent"/>
    <n v="21000"/>
    <n v="2600000"/>
    <s v="Drama|War"/>
    <s v="Robert Downey Jr."/>
    <s v="Richard IIIÂ 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x v="6"/>
    <n v="2.35"/>
    <n v="0"/>
  </r>
  <r>
    <x v="1038"/>
    <n v="439"/>
    <n v="130"/>
    <n v="3000"/>
    <n v="844"/>
    <s v="Kirsten Dunst"/>
    <n v="10000"/>
    <n v="3029870"/>
    <s v="Drama|Sci-Fi"/>
    <s v="Alexander SkarsgÃ¥rd"/>
    <s v="MelancholiaÂ 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x v="1"/>
    <n v="2.35"/>
    <n v="50000"/>
  </r>
  <r>
    <x v="1215"/>
    <n v="50"/>
    <n v="176"/>
    <n v="147"/>
    <n v="1000"/>
    <s v="Katrina Kaif"/>
    <n v="8000"/>
    <n v="3047539"/>
    <s v="Drama|Romance"/>
    <s v="Shah Rukh Khan"/>
    <s v="Jab Tak Hai JaanÂ 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x v="7"/>
    <n v="2.35"/>
    <n v="12000"/>
  </r>
  <r>
    <x v="16"/>
    <n v="392"/>
    <n v="116"/>
    <n v="0"/>
    <n v="513"/>
    <s v="Yaphet Kotto"/>
    <n v="1000"/>
    <n v="78900000"/>
    <s v="Horror|Sci-Fi"/>
    <s v="Tom Skerritt"/>
    <s v="AlienÂ 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x v="3"/>
    <n v="2.35"/>
    <n v="23000"/>
  </r>
  <r>
    <x v="589"/>
    <n v="277"/>
    <n v="88"/>
    <n v="365"/>
    <n v="177"/>
    <s v="Edwin Neal"/>
    <n v="383"/>
    <n v="30859000"/>
    <s v="Horror|Thriller"/>
    <s v="Gunnar Hansen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x v="6"/>
    <n v="1.85"/>
    <n v="0"/>
  </r>
  <r>
    <x v="1216"/>
    <n v="259"/>
    <n v="106"/>
    <n v="50"/>
    <n v="741"/>
    <s v="Scout Taylor-Compton"/>
    <n v="17000"/>
    <n v="3571735"/>
    <s v="Biography|Drama|Music"/>
    <s v="Kristen Stewart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x v="13"/>
    <n v="2.35"/>
    <n v="0"/>
  </r>
  <r>
    <x v="562"/>
    <n v="66"/>
    <n v="181"/>
    <n v="278"/>
    <n v="51"/>
    <s v="Paul Michael Glaser"/>
    <n v="402"/>
    <n v="50000000"/>
    <s v="Drama|Family|Musical|Romance"/>
    <s v="Topol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x v="25"/>
    <n v="2.35"/>
    <n v="0"/>
  </r>
  <r>
    <x v="1217"/>
    <n v="129"/>
    <n v="130"/>
    <n v="92"/>
    <n v="177"/>
    <s v="Earl Cameron"/>
    <n v="244"/>
    <n v="63600000"/>
    <s v="Action|Adventure|Thriller"/>
    <s v="Desmond Llewelyn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x v="15"/>
    <n v="2.35"/>
    <n v="0"/>
  </r>
  <r>
    <x v="258"/>
    <n v="29"/>
    <n v="123"/>
    <n v="473"/>
    <n v="685"/>
    <s v="Jada Pinkett Smith"/>
    <n v="890"/>
    <n v="36049108"/>
    <s v="Action|Crime|Drama|Romance|Thriller"/>
    <s v="Vivica A. Fox"/>
    <s v="Set It OffÂ 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x v="2"/>
    <n v="2.35"/>
    <n v="0"/>
  </r>
  <r>
    <x v="711"/>
    <n v="32"/>
    <n v="120"/>
    <n v="92"/>
    <n v="862"/>
    <s v="Sanaa Lathan"/>
    <n v="1000"/>
    <n v="34074895"/>
    <s v="Comedy|Drama"/>
    <s v="Harold Perrineau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x v="9"/>
    <n v="1.85"/>
    <n v="0"/>
  </r>
  <r>
    <x v="1045"/>
    <n v="142"/>
    <n v="87"/>
    <n v="85"/>
    <n v="118"/>
    <s v="Alex Vincent"/>
    <n v="311"/>
    <n v="33244684"/>
    <s v="Fantasy|Horror"/>
    <s v="Catherine Hicks"/>
    <s v="Child's PlayÂ 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x v="11"/>
    <n v="1.85"/>
    <n v="0"/>
  </r>
  <r>
    <x v="1218"/>
    <n v="263"/>
    <n v="123"/>
    <n v="909"/>
    <n v="184"/>
    <s v="Tucker Albrizzi"/>
    <n v="909"/>
    <n v="24530513"/>
    <s v="Documentary|Drama"/>
    <s v="Michael Moore"/>
    <s v="SickoÂ 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x v="25"/>
    <n v="1.85"/>
    <n v="0"/>
  </r>
  <r>
    <x v="1151"/>
    <n v="285"/>
    <n v="103"/>
    <n v="65"/>
    <n v="908"/>
    <s v="Zach Gilford"/>
    <n v="2000"/>
    <n v="71519230"/>
    <s v="Action|Horror|Sci-Fi|Thriller"/>
    <s v="Noel Gugliemi"/>
    <s v="The Purge: AnarchyÂ 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x v="11"/>
    <n v="2.35"/>
    <n v="15000"/>
  </r>
  <r>
    <x v="1219"/>
    <n v="64"/>
    <n v="91"/>
    <n v="0"/>
    <n v="407"/>
    <s v="Lauren German"/>
    <n v="3000"/>
    <n v="20035310"/>
    <s v="Comedy|Drama|Romance"/>
    <s v="Rosario Dawson"/>
    <s v="Down to YouÂ 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x v="40"/>
    <n v="1.85"/>
    <n v="580"/>
  </r>
  <r>
    <x v="1054"/>
    <n v="150"/>
    <n v="88"/>
    <n v="8"/>
    <n v="587"/>
    <s v="Fred Willard"/>
    <n v="982"/>
    <n v="18225165"/>
    <s v="Adventure|Comedy"/>
    <s v="Ethan Embry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n v="2004"/>
    <n v="729"/>
    <x v="1"/>
    <n v="1.85"/>
    <n v="0"/>
  </r>
  <r>
    <x v="362"/>
    <n v="136"/>
    <n v="126"/>
    <n v="37"/>
    <n v="883"/>
    <s v="Gary Oldman"/>
    <n v="12000"/>
    <n v="17804273"/>
    <s v="Drama|Thriller"/>
    <s v="Jeff Bridges"/>
    <s v="The ContenderÂ 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x v="15"/>
    <n v="1.85"/>
    <n v="1000"/>
  </r>
  <r>
    <x v="1220"/>
    <n v="132"/>
    <n v="120"/>
    <n v="46"/>
    <n v="701"/>
    <s v="Nia Long"/>
    <n v="14000"/>
    <n v="16938179"/>
    <s v="Crime|Drama|Thriller"/>
    <s v="Vin Diesel"/>
    <s v="Boiler RoomÂ 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x v="15"/>
    <n v="1.85"/>
    <n v="0"/>
  </r>
  <r>
    <x v="870"/>
    <n v="186"/>
    <n v="94"/>
    <n v="17"/>
    <n v="179"/>
    <s v="Crystal Lowe"/>
    <n v="607"/>
    <n v="16235293"/>
    <s v="Horror"/>
    <s v="Oliver Hudson"/>
    <s v="Black ChristmasÂ 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x v="55"/>
    <n v="2.35"/>
    <n v="0"/>
  </r>
  <r>
    <x v="81"/>
    <n v="46"/>
    <n v="137"/>
    <n v="0"/>
    <n v="130"/>
    <s v="Derek Jacobi"/>
    <n v="591"/>
    <n v="10161099"/>
    <s v="Action|Biography|Drama|History|Romance|War"/>
    <s v="Brian Blessed"/>
    <s v="Henry VÂ 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x v="16"/>
    <n v="1.85"/>
    <n v="0"/>
  </r>
  <r>
    <x v="85"/>
    <n v="117"/>
    <n v="119"/>
    <n v="188"/>
    <n v="35"/>
    <s v="Nicky Katt"/>
    <n v="187"/>
    <n v="6047856"/>
    <s v="Action|Crime|Drama|Thriller"/>
    <s v="Kristin Lehman"/>
    <s v="The Way of the GunÂ 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x v="9"/>
    <n v="1.85"/>
    <n v="1000"/>
  </r>
  <r>
    <x v="497"/>
    <n v="136"/>
    <n v="99"/>
    <n v="23"/>
    <n v="471"/>
    <s v="Rory Culkin"/>
    <n v="1000"/>
    <n v="4681503"/>
    <s v="Comedy|Drama"/>
    <s v="Kieran Culkin"/>
    <s v="Igby Goes DownÂ 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x v="15"/>
    <n v="2.35"/>
    <n v="838"/>
  </r>
  <r>
    <x v="1221"/>
    <n v="15"/>
    <n v="79"/>
    <n v="157"/>
    <n v="219"/>
    <s v="Matt Ross"/>
    <n v="4000"/>
    <n v="4350774"/>
    <s v="Comedy"/>
    <s v="Jon Favreau"/>
    <s v="PCUÂ 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x v="11"/>
    <n v="1.85"/>
    <n v="0"/>
  </r>
  <r>
    <x v="1050"/>
    <n v="65"/>
    <n v="95"/>
    <n v="49"/>
    <n v="261"/>
    <s v="John Doman"/>
    <n v="702"/>
    <n v="2955039"/>
    <s v="Biography|Drama|Sport"/>
    <s v="Emma Bell"/>
    <s v="GracieÂ 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x v="4"/>
    <n v="2.35"/>
    <n v="313"/>
  </r>
  <r>
    <x v="905"/>
    <n v="100"/>
    <n v="103"/>
    <n v="38"/>
    <n v="316"/>
    <s v="Garry Shandling"/>
    <n v="745"/>
    <n v="1530535"/>
    <s v="Comedy|Drama|Romance"/>
    <s v="Billy Crudup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x v="20"/>
    <n v="2.35"/>
    <n v="215"/>
  </r>
  <r>
    <x v="844"/>
    <n v="129"/>
    <n v="92"/>
    <n v="26"/>
    <n v="611"/>
    <s v="Amy Poehler"/>
    <n v="1000"/>
    <n v="4881867"/>
    <s v="Comedy|Music"/>
    <s v="Steve Coogan"/>
    <s v="Hamlet 2Â 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x v="21"/>
    <n v="1.85"/>
    <n v="1000"/>
  </r>
  <r>
    <x v="903"/>
    <n v="67"/>
    <n v="84"/>
    <n v="64"/>
    <n v="748"/>
    <s v="Heather Morris"/>
    <n v="2000"/>
    <n v="11860839"/>
    <s v="Documentary|Music"/>
    <s v="Lea Michele"/>
    <s v="Glee: The 3D Concert MovieÂ 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x v="28"/>
    <n v="1.85"/>
    <n v="0"/>
  </r>
  <r>
    <x v="1222"/>
    <n v="31"/>
    <n v="300"/>
    <n v="6"/>
    <n v="6"/>
    <s v="Chatchai Plengpanich"/>
    <n v="7"/>
    <n v="454255"/>
    <s v="Action|Adventure|Drama|History|War"/>
    <s v="Sarunyu Wongkrachang"/>
    <s v="The Legend of SuriyothaiÂ 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x v="13"/>
    <n v="1.85"/>
    <n v="124"/>
  </r>
  <r>
    <x v="1223"/>
    <n v="76"/>
    <n v="120"/>
    <n v="930"/>
    <n v="433"/>
    <s v="Adrienne Barbeau"/>
    <n v="982"/>
    <n v="349618"/>
    <s v="Horror"/>
    <s v="John Amos"/>
    <s v="Two Evil EyesÂ 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x v="8"/>
    <n v="1.85"/>
    <n v="375"/>
  </r>
  <r>
    <x v="871"/>
    <n v="81"/>
    <n v="121"/>
    <n v="608"/>
    <n v="25"/>
    <s v="Ruth Sheen"/>
    <n v="149"/>
    <n v="112935"/>
    <s v="Drama"/>
    <s v="Lesley Manville"/>
    <s v="All or NothingÂ 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x v="32"/>
    <n v="1.85"/>
    <n v="484"/>
  </r>
  <r>
    <x v="1224"/>
    <n v="26"/>
    <n v="97"/>
    <n v="3"/>
    <n v="204"/>
    <s v="Will Patton"/>
    <n v="679"/>
    <n v="883887"/>
    <s v="Drama"/>
    <s v="Q'orianka Kilcher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x v="4"/>
    <n v="2.35"/>
    <n v="0"/>
  </r>
  <r>
    <x v="1019"/>
    <n v="24"/>
    <n v="86"/>
    <n v="11"/>
    <n v="18"/>
    <s v="Vince Colosimo"/>
    <n v="185"/>
    <n v="13751"/>
    <s v="Drama|Family"/>
    <s v="Jacqueline McKenzie"/>
    <s v="Opal DreamÂ 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x v="13"/>
    <n v="1.85"/>
    <n v="135"/>
  </r>
  <r>
    <x v="1225"/>
    <n v="80"/>
    <n v="45"/>
    <n v="28"/>
    <n v="104"/>
    <s v="Thure Lindhardt"/>
    <n v="573"/>
    <n v="145109"/>
    <s v="Drama|History|Thriller|War"/>
    <s v="Lars Mikkelsen"/>
    <s v="Flame and CitronÂ 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x v="10"/>
    <n v="2.35"/>
    <n v="0"/>
  </r>
  <r>
    <x v="1226"/>
    <n v="41"/>
    <n v="97"/>
    <n v="0"/>
    <n v="230"/>
    <s v="Kip Pardue"/>
    <n v="922"/>
    <n v="1046166"/>
    <s v="Comedy|Music|Romance"/>
    <s v="Fisher Stevens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x v="38"/>
    <n v="2.35"/>
    <n v="128"/>
  </r>
  <r>
    <x v="1227"/>
    <n v="35"/>
    <n v="93"/>
    <n v="4"/>
    <n v="93"/>
    <s v="Linda Kozlowski"/>
    <n v="442"/>
    <n v="174635000"/>
    <s v="Adventure|Comedy"/>
    <s v="Paul Hogan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x v="11"/>
    <n v="2.35"/>
    <n v="0"/>
  </r>
  <r>
    <x v="1228"/>
    <n v="133"/>
    <n v="84"/>
    <n v="8"/>
    <n v="896"/>
    <s v="Fisher Stevens"/>
    <n v="4000"/>
    <n v="14373825"/>
    <s v="Crime|Mystery|Thriller"/>
    <s v="Hayden Christensen"/>
    <s v="AwakeÂ 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x v="11"/>
    <n v="2.35"/>
    <n v="0"/>
  </r>
  <r>
    <x v="1229"/>
    <n v="66"/>
    <n v="96"/>
    <n v="3"/>
    <n v="305"/>
    <s v="Mike Dopud"/>
    <n v="2000"/>
    <n v="162"/>
    <s v="Action|Crime|Thriller"/>
    <s v="Michael Jai White"/>
    <s v="Skin TradeÂ 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x v="20"/>
    <n v="2.35"/>
    <n v="0"/>
  </r>
  <r>
    <x v="401"/>
    <n v="273"/>
    <n v="112"/>
    <n v="108"/>
    <n v="175"/>
    <s v="Beth Grant"/>
    <n v="12000"/>
    <n v="39462438"/>
    <s v="Drama|Music|Romance"/>
    <s v="Jeff Bridges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x v="10"/>
    <n v="2.35"/>
    <n v="0"/>
  </r>
  <r>
    <x v="1230"/>
    <n v="32"/>
    <n v="125"/>
    <n v="43"/>
    <n v="122"/>
    <s v="Frederic Forrest"/>
    <n v="563"/>
    <n v="29200000"/>
    <s v="Drama|Music|Romance"/>
    <s v="David Keith"/>
    <s v="The RoseÂ 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x v="7"/>
    <n v="1.85"/>
    <n v="1000"/>
  </r>
  <r>
    <x v="1231"/>
    <n v="52"/>
    <n v="96"/>
    <n v="68"/>
    <n v="1000"/>
    <s v="Christina Milian"/>
    <n v="3000"/>
    <n v="21564616"/>
    <s v="Comedy"/>
    <s v="Djimon Hounsou"/>
    <s v="Baggage ClaimÂ 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x v="39"/>
    <n v="1.85"/>
    <n v="0"/>
  </r>
  <r>
    <x v="643"/>
    <n v="175"/>
    <n v="103"/>
    <n v="729"/>
    <n v="133"/>
    <s v="Chris Klein"/>
    <n v="2000"/>
    <n v="14879556"/>
    <s v="Comedy|Drama"/>
    <s v="Matthew Broderick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x v="10"/>
    <n v="2.35"/>
    <n v="0"/>
  </r>
  <r>
    <x v="1232"/>
    <n v="132"/>
    <n v="101"/>
    <n v="17"/>
    <n v="429"/>
    <s v="Romany Malco"/>
    <n v="35000"/>
    <n v="34017854"/>
    <s v="Comedy"/>
    <s v="Bella Thorne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x v="11"/>
    <n v="2.35"/>
    <n v="8000"/>
  </r>
  <r>
    <x v="1233"/>
    <n v="66"/>
    <n v="104"/>
    <n v="170"/>
    <n v="202"/>
    <s v="Max Beesley"/>
    <n v="736"/>
    <n v="4273372"/>
    <s v="Drama|Music|Romance"/>
    <s v="Mariah Carey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x v="70"/>
    <n v="2.35"/>
    <n v="0"/>
  </r>
  <r>
    <x v="1113"/>
    <n v="222"/>
    <n v="119"/>
    <n v="319"/>
    <n v="179"/>
    <s v="Paul Schneider"/>
    <n v="2000"/>
    <n v="4440055"/>
    <s v="Biography|Drama|Romance"/>
    <s v="Abbie Cornish"/>
    <s v="Bright StarÂ 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x v="15"/>
    <n v="1.85"/>
    <n v="0"/>
  </r>
  <r>
    <x v="1145"/>
    <n v="210"/>
    <n v="128"/>
    <n v="160"/>
    <n v="81"/>
    <s v="Jimmy Shergill"/>
    <n v="8000"/>
    <n v="4018695"/>
    <s v="Adventure|Drama|Thriller"/>
    <s v="Shah Rukh Khan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x v="25"/>
    <n v="2.35"/>
    <n v="27000"/>
  </r>
  <r>
    <x v="1234"/>
    <n v="46"/>
    <n v="126"/>
    <n v="407"/>
    <n v="39"/>
    <s v="Casey Siemaszko"/>
    <n v="638"/>
    <n v="1997807"/>
    <s v="Adventure|Drama|Thriller"/>
    <s v="Mary Elizabeth Mastrantonio"/>
    <s v="LimboÂ 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x v="1"/>
    <n v="1.85"/>
    <n v="196"/>
  </r>
  <r>
    <x v="1150"/>
    <n v="147"/>
    <n v="150"/>
    <n v="163"/>
    <n v="636"/>
    <s v="Paris Hilton"/>
    <n v="2000"/>
    <n v="140244"/>
    <s v="Horror|Musical|Sci-Fi"/>
    <s v="Alexa PenaVega"/>
    <s v="Repo! The Genetic OperaÂ 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x v="9"/>
    <n v="1.85"/>
    <n v="8000"/>
  </r>
  <r>
    <x v="160"/>
    <n v="215"/>
    <n v="178"/>
    <n v="16000"/>
    <n v="857"/>
    <s v="Eric Stoltz"/>
    <n v="13000"/>
    <n v="107930000"/>
    <s v="Crime|Drama"/>
    <s v="Bruce Willis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x v="48"/>
    <n v="2.35"/>
    <n v="45000"/>
  </r>
  <r>
    <x v="1235"/>
    <n v="534"/>
    <n v="117"/>
    <n v="66"/>
    <n v="85"/>
    <s v="Michael Papajohn"/>
    <n v="15000"/>
    <n v="32279955"/>
    <s v="Crime|Drama|Thriller"/>
    <s v="Jake Gyllenhaal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x v="0"/>
    <n v="2.35"/>
    <n v="65000"/>
  </r>
  <r>
    <x v="405"/>
    <n v="66"/>
    <n v="119"/>
    <n v="422"/>
    <n v="422"/>
    <s v="Lindsay Price"/>
    <n v="861"/>
    <n v="4992159"/>
    <s v="Comedy|Horror|Thriller"/>
    <s v="Brittany Daniel"/>
    <s v="Club DreadÂ 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x v="23"/>
    <n v="2.35"/>
    <n v="713"/>
  </r>
  <r>
    <x v="582"/>
    <n v="119"/>
    <n v="174"/>
    <n v="338"/>
    <n v="195"/>
    <s v="Angela Cartwright"/>
    <n v="354"/>
    <n v="163214286"/>
    <s v="Biography|Drama|Family|Musical|Romance"/>
    <s v="Eleanor Parker"/>
    <s v="The Sound of MusicÂ 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x v="25"/>
    <n v="2.35"/>
    <n v="15000"/>
  </r>
  <r>
    <x v="80"/>
    <n v="43"/>
    <n v="111"/>
    <n v="2000"/>
    <n v="51"/>
    <s v="Howard Morris"/>
    <n v="15000"/>
    <n v="69800000"/>
    <s v="Comedy|Fantasy|Romance"/>
    <s v="Tom Hanks"/>
    <s v="SplashÂ 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x v="4"/>
    <n v="1.85"/>
    <n v="0"/>
  </r>
  <r>
    <x v="1236"/>
    <n v="270"/>
    <n v="101"/>
    <n v="36"/>
    <n v="27"/>
    <s v="Steven Christopher Parker"/>
    <n v="7000"/>
    <n v="59889948"/>
    <s v="Comedy|Drama"/>
    <s v="Steve Carell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x v="0"/>
    <n v="2.35"/>
    <n v="15000"/>
  </r>
  <r>
    <x v="323"/>
    <n v="99"/>
    <n v="89"/>
    <n v="0"/>
    <n v="107"/>
    <s v="Frances Lee McCain"/>
    <n v="217"/>
    <n v="52287414"/>
    <s v="Adventure|Drama"/>
    <s v="Marshall Bell"/>
    <s v="Stand by MeÂ 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x v="14"/>
    <n v="1.85"/>
    <n v="24000"/>
  </r>
  <r>
    <x v="441"/>
    <n v="224"/>
    <n v="113"/>
    <n v="0"/>
    <n v="27"/>
    <s v="Megan Burns"/>
    <n v="133"/>
    <n v="45063889"/>
    <s v="Drama|Horror|Sci-Fi|Thriller"/>
    <s v="Noah Huntley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x v="32"/>
    <n v="1.85"/>
    <n v="11000"/>
  </r>
  <r>
    <x v="1237"/>
    <n v="58"/>
    <n v="95"/>
    <n v="548"/>
    <n v="360"/>
    <s v="Marques Houston"/>
    <n v="389"/>
    <n v="40066497"/>
    <s v="Drama|Music"/>
    <s v="Jennifer Freeman"/>
    <s v="You Got ServedÂ 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x v="58"/>
    <n v="1.85"/>
    <n v="0"/>
  </r>
  <r>
    <x v="1238"/>
    <n v="53"/>
    <n v="112"/>
    <n v="152"/>
    <n v="459"/>
    <s v="Patrick McGoohan"/>
    <n v="16000"/>
    <n v="36500000"/>
    <s v="Biography|Crime|Drama"/>
    <s v="Clint Eastwood"/>
    <s v="Escape from AlcatrazÂ 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x v="32"/>
    <n v="1.85"/>
    <n v="0"/>
  </r>
  <r>
    <x v="1042"/>
    <n v="37"/>
    <n v="109"/>
    <n v="44"/>
    <n v="458"/>
    <s v="Sanaa Lathan"/>
    <n v="1000"/>
    <n v="27362712"/>
    <s v="Comedy|Drama|Music|Romance"/>
    <s v="Boris Kodjoe"/>
    <s v="Brown SugarÂ 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x v="11"/>
    <n v="1.85"/>
    <n v="0"/>
  </r>
  <r>
    <x v="1239"/>
    <n v="11"/>
    <n v="108"/>
    <n v="0"/>
    <n v="388"/>
    <s v="Lynn Whitfield"/>
    <n v="585"/>
    <n v="34746109"/>
    <s v="Comedy|Crime|Drama|Romance|Thriller"/>
    <s v="Faizon Love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x v="23"/>
    <n v="2.35"/>
    <n v="559"/>
  </r>
  <r>
    <x v="644"/>
    <n v="327"/>
    <n v="100"/>
    <n v="129"/>
    <n v="3000"/>
    <s v="Anna Kendrick"/>
    <n v="23000"/>
    <n v="34963967"/>
    <s v="Comedy|Drama|Romance"/>
    <s v="Joseph Gordon-Levitt"/>
    <s v="50/50Â 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x v="16"/>
    <n v="1.85"/>
    <n v="40000"/>
  </r>
  <r>
    <x v="1240"/>
    <n v="135"/>
    <n v="90"/>
    <n v="5"/>
    <n v="297"/>
    <s v="David Denman"/>
    <n v="449"/>
    <n v="25926543"/>
    <s v="Horror|Mystery|Thriller"/>
    <s v="James Kyson"/>
    <s v="ShutterÂ 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x v="31"/>
    <n v="1.85"/>
    <n v="0"/>
  </r>
  <r>
    <x v="1241"/>
    <n v="164"/>
    <n v="94"/>
    <n v="19"/>
    <n v="117"/>
    <s v="Lola Glaudini"/>
    <n v="363"/>
    <n v="26049082"/>
    <s v="Comedy|Romance"/>
    <s v="Mackenzie Davis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x v="8"/>
    <n v="2.35"/>
    <n v="0"/>
  </r>
  <r>
    <x v="81"/>
    <n v="41"/>
    <n v="111"/>
    <n v="0"/>
    <n v="591"/>
    <s v="Denzel Washington"/>
    <n v="18000"/>
    <n v="22551000"/>
    <s v="Comedy|Drama|Romance"/>
    <s v="Keanu Reeves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x v="37"/>
    <n v="1.85"/>
    <n v="0"/>
  </r>
  <r>
    <x v="1242"/>
    <n v="143"/>
    <n v="142"/>
    <n v="13"/>
    <n v="244"/>
    <s v="George Lazenby"/>
    <n v="803"/>
    <n v="22800000"/>
    <s v="Action|Adventure|Thriller"/>
    <s v="Telly Savalas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x v="2"/>
    <n v="2.35"/>
    <n v="0"/>
  </r>
  <r>
    <x v="517"/>
    <n v="109"/>
    <n v="107"/>
    <n v="0"/>
    <n v="112"/>
    <s v="Heather Langenkamp"/>
    <n v="969"/>
    <n v="18090181"/>
    <s v="Fantasy|Horror|Mystery|Thriller"/>
    <s v="Miko Hughes"/>
    <s v="New NightmareÂ 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x v="21"/>
    <n v="1.85"/>
    <n v="0"/>
  </r>
  <r>
    <x v="482"/>
    <n v="59"/>
    <n v="91"/>
    <n v="13"/>
    <n v="292"/>
    <s v="Mark Webber"/>
    <n v="452"/>
    <n v="17843379"/>
    <s v="Comedy|Drama|Romance"/>
    <s v="Stephen Collins"/>
    <s v="Drive Me CrazyÂ 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x v="20"/>
    <n v="1.85"/>
    <n v="0"/>
  </r>
  <r>
    <x v="1096"/>
    <n v="40"/>
    <n v="82"/>
    <n v="33"/>
    <n v="475"/>
    <s v="Harland Williams"/>
    <n v="744"/>
    <n v="17278980"/>
    <s v="Comedy|Crime"/>
    <s v="Dave Chappelle"/>
    <s v="Half BakedÂ 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x v="9"/>
    <n v="1.85"/>
    <n v="0"/>
  </r>
  <r>
    <x v="1243"/>
    <n v="121"/>
    <n v="97"/>
    <n v="3"/>
    <n v="631"/>
    <s v="Frances Conroy"/>
    <n v="24000"/>
    <n v="16699684"/>
    <s v="Comedy|Romance"/>
    <s v="J.K. Simmons"/>
    <s v="New in TownÂ 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x v="23"/>
    <n v="1.85"/>
    <n v="0"/>
  </r>
  <r>
    <x v="1244"/>
    <n v="288"/>
    <n v="102"/>
    <n v="126"/>
    <n v="517"/>
    <s v="Justin Theroux"/>
    <n v="23000"/>
    <n v="15047419"/>
    <s v="Crime|Drama"/>
    <s v="Christian Bale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x v="32"/>
    <n v="2.35"/>
    <n v="18000"/>
  </r>
  <r>
    <x v="704"/>
    <n v="107"/>
    <n v="93"/>
    <n v="44"/>
    <n v="596"/>
    <s v="Zooey Deschanel"/>
    <n v="15000"/>
    <n v="14015786"/>
    <s v="Drama|Romance"/>
    <s v="Jake Gyllenhaal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x v="11"/>
    <n v="1.85"/>
    <n v="938"/>
  </r>
  <r>
    <x v="1245"/>
    <n v="91"/>
    <n v="138"/>
    <n v="78"/>
    <n v="968"/>
    <s v="Julie Benz"/>
    <n v="12000"/>
    <n v="10269307"/>
    <s v="Action|Crime|Thriller"/>
    <s v="Norman Reedus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x v="22"/>
    <n v="2.35"/>
    <n v="0"/>
  </r>
  <r>
    <x v="1246"/>
    <n v="231"/>
    <n v="93"/>
    <n v="132"/>
    <n v="216"/>
    <s v="Ben Falcone"/>
    <n v="434"/>
    <n v="17536788"/>
    <s v="Comedy|Drama|Romance"/>
    <s v="Christopher Nicholas Smith"/>
    <s v="Enough SaidÂ 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x v="1"/>
    <n v="1.85"/>
    <n v="12000"/>
  </r>
  <r>
    <x v="312"/>
    <n v="262"/>
    <n v="92"/>
    <n v="87"/>
    <n v="424"/>
    <s v="Dan Byrd"/>
    <n v="15000"/>
    <n v="58401464"/>
    <s v="Comedy|Romance"/>
    <s v="Emma Stone"/>
    <s v="Easy AÂ 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x v="1"/>
    <n v="1.85"/>
    <n v="19000"/>
  </r>
  <r>
    <x v="720"/>
    <n v="196"/>
    <n v="92"/>
    <n v="54"/>
    <n v="306"/>
    <s v="Udo Kier"/>
    <n v="776"/>
    <n v="8279017"/>
    <s v="Drama|Horror"/>
    <s v="Eddie Izzard"/>
    <s v="Shadow of the VampireÂ 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x v="7"/>
    <n v="2.35"/>
    <n v="0"/>
  </r>
  <r>
    <x v="943"/>
    <n v="83"/>
    <n v="104"/>
    <n v="18"/>
    <n v="741"/>
    <s v="Thomas McDonell"/>
    <n v="1000"/>
    <n v="10106233"/>
    <s v="Comedy|Drama"/>
    <s v="Cameron Monaghan"/>
    <s v="PromÂ 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x v="28"/>
    <n v="1.85"/>
    <n v="0"/>
  </r>
  <r>
    <x v="852"/>
    <n v="11"/>
    <n v="89"/>
    <n v="15"/>
    <n v="660"/>
    <s v="Nia Long"/>
    <n v="883"/>
    <n v="4692814"/>
    <s v="Comedy"/>
    <s v="Barry Corbin"/>
    <s v="Held UpÂ 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x v="36"/>
    <n v="1.85"/>
    <n v="77"/>
  </r>
  <r>
    <x v="1247"/>
    <n v="72"/>
    <n v="92"/>
    <n v="26"/>
    <n v="417"/>
    <s v="John de Lancie"/>
    <n v="1000"/>
    <n v="5018450"/>
    <s v="Comedy|Fantasy|Romance"/>
    <s v="Harold Perrineau"/>
    <s v="Woman on TopÂ 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x v="42"/>
    <n v="2.35"/>
    <n v="859"/>
  </r>
  <r>
    <x v="1248"/>
    <n v="328"/>
    <n v="90"/>
    <n v="26"/>
    <n v="0"/>
    <s v="Tom Noonan"/>
    <n v="1000"/>
    <n v="3442820"/>
    <s v="Animation|Comedy|Drama|Romance"/>
    <s v="Jennifer Jason Leigh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x v="10"/>
    <n v="2.35"/>
    <n v="0"/>
  </r>
  <r>
    <x v="871"/>
    <n v="248"/>
    <n v="129"/>
    <n v="608"/>
    <n v="386"/>
    <s v="Imelda Staunton"/>
    <n v="1000"/>
    <n v="3205244"/>
    <s v="Comedy|Drama"/>
    <s v="Jim Broadbent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x v="10"/>
    <n v="2.35"/>
    <n v="0"/>
  </r>
  <r>
    <x v="1249"/>
    <n v="128"/>
    <n v="111"/>
    <n v="341"/>
    <n v="569"/>
    <s v="Isabelle Huppert"/>
    <n v="963"/>
    <n v="3076425"/>
    <s v="Comedy|Crime|Musical|Romance"/>
    <s v="Catherine Deneuve"/>
    <s v="8 WomenÂ 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n v="2002"/>
    <n v="678"/>
    <x v="1"/>
    <n v="1.85"/>
    <n v="0"/>
  </r>
  <r>
    <x v="1000"/>
    <n v="45"/>
    <n v="79"/>
    <n v="73"/>
    <n v="112"/>
    <s v="Tia Carrere"/>
    <n v="1000"/>
    <n v="2275557"/>
    <s v="Action|Comedy|Crime|Thriller"/>
    <s v="Cary-Hiroyuki Tagawa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x v="19"/>
    <n v="1.85"/>
    <n v="0"/>
  </r>
  <r>
    <x v="407"/>
    <n v="49"/>
    <n v="104"/>
    <n v="71"/>
    <n v="168"/>
    <s v="Vince Vieluf"/>
    <n v="1000"/>
    <n v="1789892"/>
    <s v="Comedy|Crime"/>
    <s v="Janeane Garofalo"/>
    <s v="Clay PigeonsÂ 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x v="13"/>
    <n v="1.85"/>
    <n v="515"/>
  </r>
  <r>
    <x v="1250"/>
    <n v="163"/>
    <n v="101"/>
    <n v="16"/>
    <n v="472"/>
    <s v="Jeremy Davies"/>
    <n v="943"/>
    <n v="6350058"/>
    <s v="Comedy|Drama|Romance"/>
    <s v="ZoÃ« Kravitz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x v="12"/>
    <n v="1.85"/>
    <n v="20000"/>
  </r>
  <r>
    <x v="753"/>
    <n v="163"/>
    <n v="113"/>
    <n v="13"/>
    <n v="594"/>
    <s v="Robbie Kay"/>
    <n v="5000"/>
    <n v="1094798"/>
    <s v="Biography|Comedy|Drama|History"/>
    <s v="Bob Hoskins"/>
    <s v="Made in DagenhamÂ 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x v="12"/>
    <n v="2.35"/>
    <n v="0"/>
  </r>
  <r>
    <x v="887"/>
    <n v="90"/>
    <n v="92"/>
    <n v="14"/>
    <n v="291"/>
    <s v="Jim Broadbent"/>
    <n v="14000"/>
    <n v="1071240"/>
    <s v="Biography|Drama"/>
    <s v="Colin Firth"/>
    <s v="When Did You Last See Your Father?Â 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x v="7"/>
    <n v="2.35"/>
    <n v="429"/>
  </r>
  <r>
    <x v="1251"/>
    <n v="23"/>
    <n v="106"/>
    <n v="23"/>
    <n v="200"/>
    <s v="Laurel Holloman"/>
    <n v="1000"/>
    <n v="532190"/>
    <s v="Biography|Drama|Romance|Sport"/>
    <s v="Kurtwood Smith"/>
    <s v="PrefontaineÂ 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x v="2"/>
    <n v="1.66"/>
    <n v="0"/>
  </r>
  <r>
    <x v="1252"/>
    <n v="118"/>
    <n v="75"/>
    <n v="45"/>
    <n v="4"/>
    <s v="Mick Lally"/>
    <n v="61"/>
    <n v="686383"/>
    <s v="Adventure|Animation|Family|Fantasy"/>
    <s v="Sean Lennon"/>
    <s v="The Secret of KellsÂ 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x v="16"/>
    <n v="1.85"/>
    <n v="11000"/>
  </r>
  <r>
    <x v="1253"/>
    <n v="283"/>
    <n v="104"/>
    <n v="109"/>
    <n v="7"/>
    <s v="Karen Pittman"/>
    <n v="480"/>
    <n v="16168741"/>
    <s v="Drama|Music"/>
    <s v="James Corden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x v="37"/>
    <n v="1.85"/>
    <n v="43000"/>
  </r>
  <r>
    <x v="1254"/>
    <n v="74"/>
    <n v="108"/>
    <n v="12"/>
    <n v="710"/>
    <s v="Bruce Dern"/>
    <n v="2000"/>
    <n v="568695"/>
    <s v="Drama|Romance|Thriller"/>
    <s v="Hunter Parrish"/>
    <s v="Down in the ValleyÂ 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x v="11"/>
    <n v="2.35"/>
    <n v="412"/>
  </r>
  <r>
    <x v="1255"/>
    <n v="41"/>
    <n v="99"/>
    <n v="30"/>
    <n v="209"/>
    <s v="Tony Devon"/>
    <n v="480"/>
    <n v="398420"/>
    <s v="Crime|Drama"/>
    <s v="Jerry Ferrara"/>
    <s v="Brooklyn RulesÂ 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x v="21"/>
    <n v="2.35"/>
    <n v="226"/>
  </r>
  <r>
    <x v="1256"/>
    <n v="66"/>
    <n v="109"/>
    <n v="200"/>
    <n v="1000"/>
    <s v="Robin Wright"/>
    <n v="21000"/>
    <n v="336456"/>
    <s v="Comedy|Crime|Musical|Mystery"/>
    <s v="Robert Downey Jr.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x v="23"/>
    <n v="1.85"/>
    <n v="494"/>
  </r>
  <r>
    <x v="1257"/>
    <n v="140"/>
    <n v="93"/>
    <n v="8"/>
    <n v="33"/>
    <s v="Henry Czerny"/>
    <n v="553"/>
    <n v="298110"/>
    <s v="Comedy|Drama|Horror|Sci-Fi"/>
    <s v="Alexia Fast"/>
    <s v="FidoÂ 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x v="2"/>
    <n v="2.35"/>
    <n v="0"/>
  </r>
  <r>
    <x v="1258"/>
    <n v="32"/>
    <n v="99"/>
    <n v="387"/>
    <n v="399"/>
    <s v="Eddie Griffin"/>
    <n v="8000"/>
    <n v="127144"/>
    <s v="Comedy|Drama|Romance"/>
    <s v="Will Ferrell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x v="33"/>
    <n v="2.35"/>
    <n v="143"/>
  </r>
  <r>
    <x v="559"/>
    <n v="68"/>
    <n v="98"/>
    <n v="36"/>
    <n v="405"/>
    <s v="Rupert Everett"/>
    <n v="10000"/>
    <n v="117190"/>
    <s v="Action|Comedy|Crime"/>
    <s v="Rupert Grint"/>
    <s v="Wild TargetÂ 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x v="7"/>
    <n v="2.35"/>
    <n v="0"/>
  </r>
  <r>
    <x v="1259"/>
    <n v="79"/>
    <n v="95"/>
    <n v="3"/>
    <n v="448"/>
    <s v="Larry Drake"/>
    <n v="905"/>
    <n v="108662"/>
    <s v="Crime|Horror|Thriller"/>
    <s v="John de Lancie"/>
    <s v="PathologyÂ 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x v="19"/>
    <n v="2.35"/>
    <n v="3000"/>
  </r>
  <r>
    <x v="1260"/>
    <n v="26"/>
    <n v="107"/>
    <n v="53"/>
    <n v="463"/>
    <s v="Brad Renfro"/>
    <n v="954"/>
    <n v="53481"/>
    <s v="Crime|Drama|Thriller"/>
    <s v="Brian Dennehy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x v="21"/>
    <n v="2.35"/>
    <n v="294"/>
  </r>
  <r>
    <x v="1261"/>
    <n v="100"/>
    <n v="102"/>
    <n v="346"/>
    <n v="488"/>
    <s v="Chris Owen"/>
    <n v="947"/>
    <n v="23106"/>
    <s v="Comedy|Crime|Drama|Romance"/>
    <s v="Michael Angarano"/>
    <s v="Dear WendyÂ 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x v="13"/>
    <n v="1.66"/>
    <n v="532"/>
  </r>
  <r>
    <x v="881"/>
    <n v="150"/>
    <n v="124"/>
    <n v="78"/>
    <n v="4"/>
    <s v="Takeshi Kusao"/>
    <n v="6"/>
    <n v="439162"/>
    <s v="Action|Animation|Sci-Fi"/>
    <s v="Mitsuo Iwata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x v="14"/>
    <n v="1.85"/>
    <n v="0"/>
  </r>
  <r>
    <x v="1262"/>
    <n v="85"/>
    <n v="90"/>
    <n v="21"/>
    <n v="112"/>
    <s v="Ben Miles"/>
    <n v="186"/>
    <n v="671240"/>
    <s v="Comedy|Drama|Romance"/>
    <s v="Celia Imrie"/>
    <s v="Imagine Me &amp; YouÂ 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x v="7"/>
    <n v="2.35"/>
    <n v="0"/>
  </r>
  <r>
    <x v="1263"/>
    <n v="21"/>
    <n v="90"/>
    <n v="73"/>
    <n v="26"/>
    <s v="Joan Chen"/>
    <n v="848"/>
    <n v="882290"/>
    <s v="Action|Sci-Fi|Sport"/>
    <s v="Delroy Lindo"/>
    <s v="The Blood of HeroesÂ 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x v="11"/>
    <n v="1.33"/>
    <n v="999"/>
  </r>
  <r>
    <x v="514"/>
    <n v="61"/>
    <n v="99"/>
    <n v="78"/>
    <n v="325"/>
    <s v="Jessica Tandy"/>
    <n v="11000"/>
    <n v="106593296"/>
    <s v="Comedy|Drama|Family"/>
    <s v="Morgan Freeman"/>
    <s v="Driving Miss DaisyÂ 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x v="37"/>
    <n v="1.85"/>
    <n v="3000"/>
  </r>
  <r>
    <x v="613"/>
    <n v="34"/>
    <n v="115"/>
    <n v="88"/>
    <n v="890"/>
    <s v="Mekhi Phifer"/>
    <n v="1000"/>
    <n v="43490057"/>
    <s v="Comedy|Drama"/>
    <s v="Vanessa Williams"/>
    <s v="Soul FoodÂ 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x v="7"/>
    <n v="1.85"/>
    <n v="508"/>
  </r>
  <r>
    <x v="1264"/>
    <n v="62"/>
    <n v="89"/>
    <n v="7"/>
    <n v="36"/>
    <s v="Anita Mui"/>
    <n v="186"/>
    <n v="32333860"/>
    <s v="Action|Comedy"/>
    <s v="FranÃ§oise Yip"/>
    <s v="Rumble in the BronxÂ 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x v="9"/>
    <n v="2.35"/>
    <n v="0"/>
  </r>
  <r>
    <x v="642"/>
    <n v="239"/>
    <n v="92"/>
    <n v="655"/>
    <n v="88"/>
    <s v="Cameron Bright"/>
    <n v="24000"/>
    <n v="24792061"/>
    <s v="Comedy|Drama"/>
    <s v="J.K. Simmons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x v="32"/>
    <n v="2.35"/>
    <n v="0"/>
  </r>
  <r>
    <x v="1265"/>
    <n v="252"/>
    <n v="94"/>
    <n v="0"/>
    <n v="658"/>
    <s v="Lauren German"/>
    <n v="1000"/>
    <n v="17544812"/>
    <s v="Horror"/>
    <s v="Jay Hernandez"/>
    <s v="Hostel: Part IIÂ 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x v="28"/>
    <n v="2.35"/>
    <n v="0"/>
  </r>
  <r>
    <x v="1005"/>
    <n v="278"/>
    <n v="100"/>
    <n v="92"/>
    <n v="221"/>
    <s v="Olivia Williams"/>
    <n v="3000"/>
    <n v="12574715"/>
    <s v="Drama"/>
    <s v="Dominic Cooper"/>
    <s v="An EducationÂ 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x v="10"/>
    <n v="2.35"/>
    <n v="12000"/>
  </r>
  <r>
    <x v="1266"/>
    <n v="9"/>
    <n v="109"/>
    <n v="62"/>
    <n v="518"/>
    <s v="Beau Bridges"/>
    <n v="584"/>
    <n v="5100000"/>
    <s v="Comedy|Drama|Romance"/>
    <s v="Joely Richardson"/>
    <s v="The Hotel New HampshireÂ 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x v="19"/>
    <n v="1.85"/>
    <n v="345"/>
  </r>
  <r>
    <x v="736"/>
    <n v="127"/>
    <n v="105"/>
    <n v="248"/>
    <n v="147"/>
    <s v="Chi McBride"/>
    <n v="673"/>
    <n v="10460089"/>
    <s v="Crime|Drama|Mystery|Thriller"/>
    <s v="Jason Patric"/>
    <s v="NarcÂ 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x v="12"/>
    <n v="1.85"/>
    <n v="1000"/>
  </r>
  <r>
    <x v="1267"/>
    <n v="9"/>
    <n v="102"/>
    <n v="329"/>
    <n v="280"/>
    <s v="Paul Gross"/>
    <n v="611"/>
    <n v="4239767"/>
    <s v="Comedy|Drama|Romance|Sport"/>
    <s v="Molly Parker"/>
    <s v="Men with BroomsÂ 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x v="19"/>
    <n v="1.85"/>
    <n v="0"/>
  </r>
  <r>
    <x v="1268"/>
    <n v="35"/>
    <n v="97"/>
    <n v="18"/>
    <n v="742"/>
    <s v="Jenny McCarthy"/>
    <n v="834"/>
    <n v="4131640"/>
    <s v="Comedy|Crime"/>
    <s v="Ivana Milicevic"/>
    <s v="Witless ProtectionÂ 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x v="67"/>
    <n v="1.85"/>
    <n v="140"/>
  </r>
  <r>
    <x v="1095"/>
    <n v="192"/>
    <n v="92"/>
    <n v="406"/>
    <n v="968"/>
    <s v="Mila Kunis"/>
    <n v="24000"/>
    <n v="10814185"/>
    <s v="Comedy|Crime|Romance"/>
    <s v="J.K. Simmons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x v="4"/>
    <n v="1.85"/>
    <n v="0"/>
  </r>
  <r>
    <x v="1013"/>
    <n v="133"/>
    <n v="93"/>
    <n v="187"/>
    <n v="158"/>
    <s v="Om Puri"/>
    <n v="631"/>
    <n v="197148"/>
    <s v="Drama|Romance|Sci-Fi|Thriller"/>
    <s v="Samantha Morton"/>
    <s v="Code 46Â 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x v="22"/>
    <n v="2.35"/>
    <n v="0"/>
  </r>
  <r>
    <x v="1269"/>
    <n v="222"/>
    <n v="113"/>
    <n v="127"/>
    <n v="373"/>
    <s v="Michael McElhatton"/>
    <n v="3000"/>
    <n v="3014541"/>
    <s v="Drama"/>
    <s v="Mia Wasikowska"/>
    <s v="Albert NobbsÂ 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x v="9"/>
    <n v="2.35"/>
    <n v="0"/>
  </r>
  <r>
    <x v="1270"/>
    <n v="242"/>
    <n v="89"/>
    <n v="10"/>
    <n v="106"/>
    <s v="Gena Rowlands"/>
    <n v="963"/>
    <n v="4443403"/>
    <s v="Animation|Biography|Drama|War"/>
    <s v="Catherine Deneuve"/>
    <s v="PersepolisÂ 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x v="25"/>
    <n v="1.85"/>
    <n v="14000"/>
  </r>
  <r>
    <x v="985"/>
    <n v="253"/>
    <n v="118"/>
    <n v="0"/>
    <n v="500"/>
    <s v="Bella Heathcote"/>
    <n v="18000"/>
    <n v="1330827"/>
    <s v="Horror|Thriller"/>
    <s v="Keanu Reeves"/>
    <s v="The Neon DemonÂ 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x v="15"/>
    <n v="2.35"/>
    <n v="0"/>
  </r>
  <r>
    <x v="1271"/>
    <n v="224"/>
    <n v="97"/>
    <n v="12"/>
    <n v="641"/>
    <s v="Jack O'Connell"/>
    <n v="788"/>
    <n v="1818681"/>
    <s v="Action|Crime|Drama|Thriller"/>
    <s v="Joseph Gilgun"/>
    <s v="Harry BrownÂ 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x v="12"/>
    <n v="2.35"/>
    <n v="0"/>
  </r>
  <r>
    <x v="1272"/>
    <n v="39"/>
    <n v="100"/>
    <n v="0"/>
    <n v="440"/>
    <s v="William Hootkins"/>
    <n v="488"/>
    <n v="12610552"/>
    <s v="Action|Adventure|Fantasy|Sci-Fi|Thriller"/>
    <s v="George Coe"/>
    <s v="The Omega CodeÂ 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x v="58"/>
    <n v="1.37"/>
    <n v="129"/>
  </r>
  <r>
    <x v="642"/>
    <n v="387"/>
    <n v="96"/>
    <n v="655"/>
    <n v="973"/>
    <s v="Jennifer Garner"/>
    <n v="24000"/>
    <n v="143492840"/>
    <s v="Comedy|Drama|Romance"/>
    <s v="J.K. Simmons"/>
    <s v="JunoÂ 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x v="6"/>
    <n v="1.85"/>
    <n v="10000"/>
  </r>
  <r>
    <x v="1273"/>
    <n v="120"/>
    <n v="120"/>
    <n v="82"/>
    <n v="175"/>
    <s v="Lois Maxwell"/>
    <n v="244"/>
    <n v="43800000"/>
    <s v="Action|Adventure|Thriller"/>
    <s v="Desmond Llewelyn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x v="9"/>
    <n v="2.35"/>
    <n v="0"/>
  </r>
  <r>
    <x v="399"/>
    <n v="208"/>
    <n v="175"/>
    <n v="0"/>
    <n v="3000"/>
    <s v="Marlon Brando"/>
    <n v="14000"/>
    <n v="134821952"/>
    <s v="Crime|Drama"/>
    <s v="Al Pacino"/>
    <s v="The GodfatherÂ 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x v="71"/>
    <n v="1.85"/>
    <n v="43000"/>
  </r>
  <r>
    <x v="428"/>
    <n v="51"/>
    <n v="95"/>
    <n v="213"/>
    <n v="92"/>
    <s v="Cynthia Rhodes"/>
    <n v="225"/>
    <n v="94900000"/>
    <s v="Drama|Music|Romance"/>
    <s v="Michael Nouri"/>
    <s v="FlashdanceÂ 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x v="8"/>
    <n v="1.85"/>
    <n v="0"/>
  </r>
  <r>
    <x v="15"/>
    <n v="331"/>
    <n v="95"/>
    <n v="464"/>
    <n v="11000"/>
    <s v="ChloÃ« Grace Moretz"/>
    <n v="23000"/>
    <n v="32391374"/>
    <s v="Comedy|Drama|Romance"/>
    <s v="Joseph Gordon-Levitt"/>
    <s v="500 Days of SummerÂ 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x v="16"/>
    <n v="2.35"/>
    <n v="40000"/>
  </r>
  <r>
    <x v="1113"/>
    <n v="83"/>
    <n v="121"/>
    <n v="319"/>
    <n v="11"/>
    <s v="Ian Mune"/>
    <n v="1000"/>
    <n v="40158000"/>
    <s v="Drama|Music|Romance"/>
    <s v="Holly Hunter"/>
    <s v="The PianoÂ 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x v="32"/>
    <n v="1.85"/>
    <n v="0"/>
  </r>
  <r>
    <x v="143"/>
    <n v="324"/>
    <n v="110"/>
    <n v="0"/>
    <n v="11000"/>
    <s v="Alex Pettyfer"/>
    <n v="17000"/>
    <n v="113709992"/>
    <s v="Comedy|Drama"/>
    <s v="Channing Tatum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x v="8"/>
    <n v="2.35"/>
    <n v="54000"/>
  </r>
  <r>
    <x v="84"/>
    <n v="140"/>
    <n v="96"/>
    <n v="474"/>
    <n v="82"/>
    <s v="Emma Caulfield"/>
    <n v="1000"/>
    <n v="32131483"/>
    <s v="Horror|Mystery|Thriller"/>
    <s v="Sullivan Stapleton"/>
    <s v="Darkness FallsÂ 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x v="40"/>
    <n v="2.35"/>
    <n v="2000"/>
  </r>
  <r>
    <x v="1273"/>
    <n v="136"/>
    <n v="121"/>
    <n v="82"/>
    <n v="189"/>
    <s v="Geoffrey Holder"/>
    <n v="581"/>
    <n v="35400000"/>
    <s v="Action|Adventure|Thriller"/>
    <s v="Yaphet Kotto"/>
    <s v="Live and Let DieÂ 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x v="2"/>
    <n v="1.66"/>
    <n v="0"/>
  </r>
  <r>
    <x v="335"/>
    <n v="79"/>
    <n v="95"/>
    <n v="13"/>
    <n v="430"/>
    <s v="Frankie Muniz"/>
    <n v="1000"/>
    <n v="34099640"/>
    <s v="Drama|Family|Sport"/>
    <s v="Clint Howard"/>
    <s v="My Dog SkipÂ 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x v="15"/>
    <n v="1.37"/>
    <n v="0"/>
  </r>
  <r>
    <x v="1162"/>
    <n v="52"/>
    <n v="112"/>
    <n v="70"/>
    <n v="826"/>
    <s v="Loretta Devine"/>
    <n v="1000"/>
    <n v="37295394"/>
    <s v="Comedy|Drama"/>
    <s v="Gary Dourdan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x v="20"/>
    <n v="1.85"/>
    <n v="0"/>
  </r>
  <r>
    <x v="283"/>
    <n v="351"/>
    <n v="93"/>
    <n v="0"/>
    <n v="566"/>
    <s v="Tate Donovan"/>
    <n v="21000"/>
    <n v="31501218"/>
    <s v="Biography|Drama|History"/>
    <s v="Robert Downey Jr."/>
    <s v="Good Night, and Good Luck.Â 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x v="6"/>
    <n v="1.85"/>
    <n v="0"/>
  </r>
  <r>
    <x v="420"/>
    <n v="271"/>
    <n v="110"/>
    <n v="152"/>
    <n v="27"/>
    <s v="Michael J. Burg"/>
    <n v="22000"/>
    <n v="28747570"/>
    <s v="Biography|Crime|Drama"/>
    <s v="Philip Seymour Hoffman"/>
    <s v="CapoteÂ 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x v="37"/>
    <n v="2.35"/>
    <n v="0"/>
  </r>
  <r>
    <x v="402"/>
    <n v="93"/>
    <n v="104"/>
    <n v="0"/>
    <n v="4000"/>
    <s v="Steve Buscemi"/>
    <n v="16000"/>
    <n v="25625110"/>
    <s v="Action|Crime|Thriller"/>
    <s v="Quentin Tarantino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x v="12"/>
    <n v="1.85"/>
    <n v="0"/>
  </r>
  <r>
    <x v="1274"/>
    <n v="112"/>
    <n v="119"/>
    <n v="23"/>
    <n v="440"/>
    <s v="Jenny Agutter"/>
    <n v="1000"/>
    <n v="25000000"/>
    <s v="Action|Adventure|Sci-Fi"/>
    <s v="Farrah Fawcett"/>
    <s v="Logan's RunÂ 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x v="2"/>
    <n v="2.35"/>
    <n v="0"/>
  </r>
  <r>
    <x v="1273"/>
    <n v="118"/>
    <n v="125"/>
    <n v="82"/>
    <n v="244"/>
    <s v="HervÃ© Villechaize"/>
    <n v="16000"/>
    <n v="21000000"/>
    <s v="Action|Adventure|Thriller"/>
    <s v="Christopher Lee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x v="2"/>
    <n v="1.66"/>
    <n v="2000"/>
  </r>
  <r>
    <x v="772"/>
    <n v="35"/>
    <n v="96"/>
    <n v="22"/>
    <n v="794"/>
    <s v="Vanity"/>
    <n v="1000"/>
    <n v="20257000"/>
    <s v="Action|Comedy|Crime|Thriller"/>
    <s v="Bill Duke"/>
    <s v="Action JacksonÂ 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x v="31"/>
    <n v="1.85"/>
    <n v="978"/>
  </r>
  <r>
    <x v="623"/>
    <n v="342"/>
    <n v="100"/>
    <n v="197"/>
    <n v="159"/>
    <s v="Shauna Macdonald"/>
    <n v="513"/>
    <n v="26005908"/>
    <s v="Adventure|Horror|Thriller"/>
    <s v="MyAnna Buring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x v="12"/>
    <n v="2.35"/>
    <n v="10000"/>
  </r>
  <r>
    <x v="1275"/>
    <n v="137"/>
    <n v="89"/>
    <n v="14"/>
    <n v="270"/>
    <s v="Allison Miller"/>
    <n v="971"/>
    <n v="15818967"/>
    <s v="Horror|Mystery"/>
    <s v="Zach Gilford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x v="59"/>
    <n v="1.85"/>
    <n v="0"/>
  </r>
  <r>
    <x v="346"/>
    <n v="50"/>
    <n v="92"/>
    <n v="737"/>
    <n v="380"/>
    <s v="Mary Tyler Moore"/>
    <n v="718"/>
    <n v="14891000"/>
    <s v="Comedy"/>
    <s v="Lily Tomlin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x v="2"/>
    <n v="1.85"/>
    <n v="824"/>
  </r>
  <r>
    <x v="981"/>
    <n v="261"/>
    <n v="109"/>
    <n v="0"/>
    <n v="597"/>
    <s v="Ken Foree"/>
    <n v="1000"/>
    <n v="16901126"/>
    <s v="Crime|Horror"/>
    <s v="Sid Haig"/>
    <s v="The Devil's RejectsÂ 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x v="7"/>
    <n v="1.85"/>
    <n v="0"/>
  </r>
  <r>
    <x v="1042"/>
    <n v="180"/>
    <n v="103"/>
    <n v="44"/>
    <n v="190"/>
    <s v="Rick Fox"/>
    <n v="637"/>
    <n v="17474107"/>
    <s v="Comedy|Crime|Drama"/>
    <s v="Kimberly Elise"/>
    <s v="DopeÂ 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x v="10"/>
    <n v="2.35"/>
    <n v="23000"/>
  </r>
  <r>
    <x v="595"/>
    <n v="28"/>
    <n v="95"/>
    <n v="48"/>
    <n v="826"/>
    <s v="Omar Epps"/>
    <n v="1000"/>
    <n v="14003141"/>
    <s v="Crime|Drama|Thriller"/>
    <s v="LL Cool J"/>
    <s v="In Too DeepÂ 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x v="8"/>
    <n v="2.35"/>
    <n v="375"/>
  </r>
  <r>
    <x v="981"/>
    <n v="202"/>
    <n v="105"/>
    <n v="0"/>
    <n v="303"/>
    <s v="Matthew McGrory"/>
    <n v="1000"/>
    <n v="12583510"/>
    <s v="Horror"/>
    <s v="Sid Haig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x v="19"/>
    <n v="1.85"/>
    <n v="0"/>
  </r>
  <r>
    <x v="572"/>
    <n v="341"/>
    <n v="106"/>
    <n v="1000"/>
    <n v="98"/>
    <s v="Fred Melamed"/>
    <n v="816"/>
    <n v="9190525"/>
    <s v="Comedy|Drama"/>
    <s v="Michael Stuhlbarg"/>
    <s v="A Serious ManÂ 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x v="15"/>
    <n v="1.85"/>
    <n v="10000"/>
  </r>
  <r>
    <x v="1276"/>
    <n v="160"/>
    <n v="100"/>
    <n v="11"/>
    <n v="970"/>
    <s v="Robert Duvall"/>
    <n v="13000"/>
    <n v="9176553"/>
    <s v="Drama|Mystery"/>
    <s v="Bill Murray"/>
    <s v="Get LowÂ 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x v="1"/>
    <n v="2.35"/>
    <n v="0"/>
  </r>
  <r>
    <x v="567"/>
    <n v="31"/>
    <n v="103"/>
    <n v="49"/>
    <n v="304"/>
    <s v="Richard E. Grant"/>
    <n v="687"/>
    <n v="9094451"/>
    <s v="Action|Fantasy|Horror|Thriller"/>
    <s v="Julian Sands"/>
    <s v="WarlockÂ 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x v="4"/>
    <n v="1.85"/>
    <n v="0"/>
  </r>
  <r>
    <x v="1277"/>
    <n v="281"/>
    <n v="99"/>
    <n v="192"/>
    <n v="292"/>
    <s v="Teddy Sears"/>
    <n v="14000"/>
    <n v="9166863"/>
    <s v="Drama|Romance"/>
    <s v="Colin Firth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x v="32"/>
    <n v="2.35"/>
    <n v="16000"/>
  </r>
  <r>
    <x v="46"/>
    <n v="114"/>
    <n v="164"/>
    <n v="17000"/>
    <n v="159"/>
    <s v="Barbara Hershey"/>
    <n v="883"/>
    <n v="8373585"/>
    <s v="Drama"/>
    <s v="Irvin Kershner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x v="32"/>
    <n v="1.85"/>
    <n v="0"/>
  </r>
  <r>
    <x v="1255"/>
    <n v="72"/>
    <n v="96"/>
    <n v="30"/>
    <n v="407"/>
    <s v="George Wendt"/>
    <n v="761"/>
    <n v="7292175"/>
    <s v="Comedy|Drama|Romance"/>
    <s v="Jonathan Brandis"/>
    <s v="Outside ProvidenceÂ 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x v="21"/>
    <n v="1.85"/>
    <n v="0"/>
  </r>
  <r>
    <x v="1278"/>
    <n v="119"/>
    <n v="122"/>
    <n v="98"/>
    <n v="397"/>
    <s v="Martin Henderson"/>
    <n v="729"/>
    <n v="6601079"/>
    <s v="Comedy|Drama|Musical|Romance"/>
    <s v="Indira Varma"/>
    <s v="Bride &amp; PrejudiceÂ 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x v="4"/>
    <n v="2.35"/>
    <n v="0"/>
  </r>
  <r>
    <x v="115"/>
    <n v="74"/>
    <n v="94"/>
    <n v="176"/>
    <n v="46"/>
    <s v="David Gulpilil"/>
    <n v="116"/>
    <n v="6165429"/>
    <s v="Adventure|Biography|Drama|History"/>
    <s v="Roy Billing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x v="6"/>
    <n v="2.35"/>
    <n v="0"/>
  </r>
  <r>
    <x v="760"/>
    <n v="25"/>
    <n v="93"/>
    <n v="70"/>
    <n v="442"/>
    <s v="Faizon Love"/>
    <n v="692"/>
    <n v="5694308"/>
    <s v="Comedy|Sport"/>
    <s v="Jeffrey Jones"/>
    <s v="Who's Your Caddy?Â 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x v="72"/>
    <n v="1.85"/>
    <n v="446"/>
  </r>
  <r>
    <x v="1279"/>
    <n v="39"/>
    <n v="96"/>
    <n v="6"/>
    <n v="38"/>
    <s v="Alun Armstrong"/>
    <n v="206"/>
    <n v="5430822"/>
    <s v="Action|Crime|Horror|Sci-Fi|Thriller"/>
    <s v="Michael J. Pollard"/>
    <s v="Split SecondÂ 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x v="4"/>
    <n v="1.85"/>
    <n v="0"/>
  </r>
  <r>
    <x v="1280"/>
    <n v="27"/>
    <n v="113"/>
    <n v="7"/>
    <n v="35"/>
    <s v="Nathaniel Lees"/>
    <n v="11000"/>
    <n v="4720371"/>
    <s v="Adventure|Biography|Drama"/>
    <s v="Anne Hathaway"/>
    <s v="The Other Side of HeavenÂ 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x v="11"/>
    <n v="1.85"/>
    <n v="650"/>
  </r>
  <r>
    <x v="177"/>
    <n v="158"/>
    <n v="99"/>
    <n v="342"/>
    <n v="501"/>
    <s v="Randy Couture"/>
    <n v="1000"/>
    <n v="2344847"/>
    <s v="Drama|Sport"/>
    <s v="Alice Braga"/>
    <s v="RedbeltÂ 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x v="2"/>
    <n v="2.35"/>
    <n v="0"/>
  </r>
  <r>
    <x v="1184"/>
    <n v="223"/>
    <n v="91"/>
    <n v="157"/>
    <n v="224"/>
    <s v="Tim Guinee"/>
    <n v="490"/>
    <n v="7455447"/>
    <s v="Comedy|Drama|Romance"/>
    <s v="Matt Walsh"/>
    <s v="CyrusÂ 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x v="22"/>
    <n v="1.85"/>
    <n v="0"/>
  </r>
  <r>
    <x v="1281"/>
    <n v="25"/>
    <n v="100"/>
    <n v="0"/>
    <n v="359"/>
    <s v="Cheryl Ladd"/>
    <n v="655"/>
    <n v="2148212"/>
    <s v="Drama|Family"/>
    <s v="Bruce McGill"/>
    <s v="A Dog of FlandersÂ 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x v="22"/>
    <n v="1.85"/>
    <n v="157"/>
  </r>
  <r>
    <x v="1282"/>
    <n v="97"/>
    <n v="105"/>
    <n v="261"/>
    <n v="617"/>
    <s v="Michael McKean"/>
    <n v="783"/>
    <n v="2062066"/>
    <s v="Biography|Crime|Drama"/>
    <s v="Ed Begley Jr."/>
    <s v="Auto FocusÂ 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x v="13"/>
    <n v="1.85"/>
    <n v="357"/>
  </r>
  <r>
    <x v="1089"/>
    <n v="117"/>
    <n v="99"/>
    <n v="60"/>
    <n v="628"/>
    <s v="Jimmy Fallon"/>
    <n v="4000"/>
    <n v="1654367"/>
    <s v="Biography|Drama"/>
    <s v="Hayden Christensen"/>
    <s v="Factory GirlÂ 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x v="21"/>
    <n v="1.85"/>
    <n v="3000"/>
  </r>
  <r>
    <x v="1283"/>
    <n v="389"/>
    <n v="112"/>
    <n v="159"/>
    <n v="77"/>
    <s v="Siobhan Fallon Hogan"/>
    <n v="3000"/>
    <n v="1738692"/>
    <s v="Drama|Thriller"/>
    <s v="Ezra Miller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x v="6"/>
    <n v="2.35"/>
    <n v="38000"/>
  </r>
  <r>
    <x v="1284"/>
    <n v="34"/>
    <n v="99"/>
    <n v="2"/>
    <n v="455"/>
    <s v="Marley Shelton"/>
    <n v="1000"/>
    <n v="1889522"/>
    <s v="Drama|Sport"/>
    <s v="Ellen Burstyn"/>
    <s v="The Mighty MacsÂ 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x v="11"/>
    <n v="2.35"/>
    <n v="797"/>
  </r>
  <r>
    <x v="1269"/>
    <n v="161"/>
    <n v="125"/>
    <n v="127"/>
    <n v="798"/>
    <s v="Jimmy Smits"/>
    <n v="6000"/>
    <n v="1110286"/>
    <s v="Drama|Romance"/>
    <s v="Naomi Watts"/>
    <s v="Mother and ChildÂ 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x v="12"/>
    <n v="2.35"/>
    <n v="0"/>
  </r>
  <r>
    <x v="1285"/>
    <n v="6"/>
    <n v="107"/>
    <n v="6"/>
    <n v="375"/>
    <s v="Terence Hill"/>
    <n v="963"/>
    <n v="1000000"/>
    <s v="Adventure|Drama|Romance|War"/>
    <s v="Catherine Deneuve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x v="22"/>
    <n v="1.85"/>
    <n v="122"/>
  </r>
  <r>
    <x v="552"/>
    <n v="16"/>
    <n v="107"/>
    <n v="8"/>
    <n v="39"/>
    <s v="Isabelle Nanty"/>
    <n v="106"/>
    <n v="700000"/>
    <s v="Comedy|Fantasy|Sci-Fi"/>
    <s v="Christian Clavier"/>
    <s v="Les visiteursÂ 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x v="15"/>
    <n v="2.35"/>
    <n v="0"/>
  </r>
  <r>
    <x v="541"/>
    <n v="301"/>
    <n v="97"/>
    <n v="0"/>
    <n v="106"/>
    <s v="Chris Pontius"/>
    <n v="227"/>
    <n v="1768416"/>
    <s v="Comedy|Drama"/>
    <s v="Nathalie Fay"/>
    <s v="SomewhereÂ 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x v="22"/>
    <n v="1.85"/>
    <n v="0"/>
  </r>
  <r>
    <x v="1286"/>
    <n v="12"/>
    <n v="95"/>
    <n v="43"/>
    <n v="611"/>
    <s v="Raquel Welch"/>
    <n v="1000"/>
    <n v="306715"/>
    <s v="Comedy"/>
    <s v="Taylor Negron"/>
    <s v="Chairman of the BoardÂ 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x v="65"/>
    <n v="1.85"/>
    <n v="724"/>
  </r>
  <r>
    <x v="1287"/>
    <n v="134"/>
    <n v="106"/>
    <n v="58"/>
    <n v="973"/>
    <s v="Natalie Portman"/>
    <n v="23000"/>
    <n v="382946"/>
    <s v="Drama"/>
    <s v="Joseph Gordon-Levitt"/>
    <s v="HesherÂ 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x v="1"/>
    <n v="2.35"/>
    <n v="19000"/>
  </r>
  <r>
    <x v="1288"/>
    <n v="39"/>
    <n v="96"/>
    <n v="5"/>
    <n v="52"/>
    <s v="Luke Newberry"/>
    <n v="766"/>
    <n v="196067"/>
    <s v="Drama|Romance"/>
    <s v="Olivia Williams"/>
    <s v="The Heart of MeÂ 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x v="9"/>
    <n v="1.85"/>
    <n v="97"/>
  </r>
  <r>
    <x v="1157"/>
    <n v="133"/>
    <n v="103"/>
    <n v="6"/>
    <n v="935"/>
    <s v="Josh Charles"/>
    <n v="7000"/>
    <n v="532988"/>
    <s v="Biography|Drama|Romance"/>
    <s v="Steve Carell"/>
    <s v="FreeheldÂ 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x v="11"/>
    <n v="1.85"/>
    <n v="0"/>
  </r>
  <r>
    <x v="1289"/>
    <n v="104"/>
    <n v="108"/>
    <n v="30"/>
    <n v="281"/>
    <s v="Marian Seldes"/>
    <n v="474"/>
    <n v="453079"/>
    <s v="Comedy"/>
    <s v="Lynn Cohen"/>
    <s v="The Extra ManÂ 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x v="18"/>
    <n v="2.35"/>
    <n v="916"/>
  </r>
  <r>
    <x v="1290"/>
    <n v="27"/>
    <n v="118"/>
    <n v="0"/>
    <n v="410"/>
    <s v="Mike Starr"/>
    <n v="26000"/>
    <n v="46451"/>
    <s v="Comedy|Crime|Thriller"/>
    <s v="Chris Hemsworth"/>
    <s v="Ca$hÂ 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x v="19"/>
    <n v="1.85"/>
    <n v="694"/>
  </r>
  <r>
    <x v="1291"/>
    <n v="49"/>
    <n v="97"/>
    <n v="554"/>
    <n v="530"/>
    <s v="Julie Walters"/>
    <n v="876"/>
    <n v="233103"/>
    <s v="Drama"/>
    <s v="Emily Watson"/>
    <s v="Wah-WahÂ 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x v="7"/>
    <n v="2.35"/>
    <n v="311"/>
  </r>
  <r>
    <x v="309"/>
    <n v="38"/>
    <n v="115"/>
    <n v="16000"/>
    <n v="240"/>
    <s v="Chris Penn"/>
    <n v="16000"/>
    <n v="41400000"/>
    <s v="Western"/>
    <s v="Clint Eastwood"/>
    <s v="Pale RiderÂ 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x v="10"/>
    <n v="2.35"/>
    <n v="0"/>
  </r>
  <r>
    <x v="719"/>
    <n v="152"/>
    <n v="102"/>
    <n v="0"/>
    <n v="787"/>
    <s v="Adam Goldberg"/>
    <n v="14000"/>
    <n v="7993039"/>
    <s v="Comedy"/>
    <s v="Milla Jovovich"/>
    <s v="Dazed and ConfusedÂ 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x v="16"/>
    <n v="1.85"/>
    <n v="10000"/>
  </r>
  <r>
    <x v="1292"/>
    <n v="74"/>
    <n v="108"/>
    <n v="3"/>
    <n v="436"/>
    <s v="John Heard"/>
    <n v="710"/>
    <n v="49526"/>
    <s v="Comedy|Drama"/>
    <s v="Rory Culkin"/>
    <s v="The ChumscrubberÂ 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x v="15"/>
    <n v="2.35"/>
    <n v="1000"/>
  </r>
  <r>
    <x v="1293"/>
    <n v="25"/>
    <n v="101"/>
    <n v="0"/>
    <n v="83"/>
    <s v="Jason Cerbone"/>
    <n v="240"/>
    <n v="10696"/>
    <s v="Crime|Thriller"/>
    <s v="Glenn Plummer"/>
    <s v="ShadeÂ 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x v="21"/>
    <n v="2.35"/>
    <n v="413"/>
  </r>
  <r>
    <x v="1294"/>
    <n v="224"/>
    <n v="101"/>
    <n v="13"/>
    <n v="261"/>
    <s v="Nolan Gerard Funk"/>
    <n v="34000"/>
    <n v="31607598"/>
    <s v="Drama|Horror|Thriller"/>
    <s v="Jennifer Lawrence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x v="23"/>
    <n v="2.35"/>
    <n v="10000"/>
  </r>
  <r>
    <x v="467"/>
    <n v="226"/>
    <n v="139"/>
    <n v="777"/>
    <n v="58"/>
    <s v="MÃ©lissa DÃ©sormeaux-Poulin"/>
    <n v="131"/>
    <n v="6857096"/>
    <s v="Drama|Mystery|War"/>
    <s v="Lubna Azabal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x v="17"/>
    <n v="1.85"/>
    <n v="37000"/>
  </r>
  <r>
    <x v="383"/>
    <n v="36"/>
    <n v="125"/>
    <n v="125"/>
    <n v="11"/>
    <s v="Silvio Muccino"/>
    <n v="60"/>
    <n v="223878"/>
    <s v="Comedy|Drama|Romance"/>
    <s v="Laura Morante"/>
    <s v="Remember Me, My LoveÂ 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x v="11"/>
    <n v="2.35"/>
    <n v="282"/>
  </r>
  <r>
    <x v="133"/>
    <n v="142"/>
    <n v="115"/>
    <n v="294"/>
    <n v="15"/>
    <s v="Fernanda Machado"/>
    <n v="585"/>
    <n v="8060"/>
    <s v="Action|Crime|Drama|Thriller"/>
    <s v="Wagner Moura"/>
    <s v="Elite SquadÂ 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x v="14"/>
    <n v="1.85"/>
    <n v="11000"/>
  </r>
  <r>
    <x v="660"/>
    <n v="271"/>
    <n v="99"/>
    <n v="40"/>
    <n v="300"/>
    <s v="Annabelle Wallis"/>
    <n v="1000"/>
    <n v="84263837"/>
    <s v="Horror|Mystery"/>
    <s v="Alfre Woodard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x v="28"/>
    <n v="2.35"/>
    <n v="45000"/>
  </r>
  <r>
    <x v="1295"/>
    <n v="33"/>
    <n v="88"/>
    <n v="3"/>
    <n v="38"/>
    <s v="Magda Szubanski"/>
    <n v="46"/>
    <n v="110029"/>
    <s v="Comedy|Drama|Musical"/>
    <s v="Deborah Mailman"/>
    <s v="Bran Nue DaeÂ 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x v="22"/>
    <n v="2.35"/>
    <n v="479"/>
  </r>
  <r>
    <x v="249"/>
    <n v="64"/>
    <n v="112"/>
    <n v="309"/>
    <n v="15"/>
    <s v="Lloyd Avery II"/>
    <n v="27"/>
    <n v="57504069"/>
    <s v="Crime|Drama"/>
    <s v="John Cothran"/>
    <s v="Boyz n the HoodÂ 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x v="5"/>
    <n v="1.85"/>
    <n v="0"/>
  </r>
  <r>
    <x v="1296"/>
    <n v="18"/>
    <n v="108"/>
    <n v="7"/>
    <n v="51"/>
    <s v="Rosanna DeSoto"/>
    <n v="699"/>
    <n v="54215416"/>
    <s v="Biography|Drama|Music"/>
    <s v="Esai Morales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x v="2"/>
    <n v="1.85"/>
    <n v="0"/>
  </r>
  <r>
    <x v="199"/>
    <n v="121"/>
    <n v="104"/>
    <n v="0"/>
    <n v="517"/>
    <s v="David Margulies"/>
    <n v="754"/>
    <n v="31899000"/>
    <s v="Mystery|Romance|Thriller"/>
    <s v="Angie Dickinson"/>
    <s v="Dressed to KillÂ 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x v="1"/>
    <n v="2.35"/>
    <n v="0"/>
  </r>
  <r>
    <x v="52"/>
    <n v="14"/>
    <n v="108"/>
    <n v="208"/>
    <n v="689"/>
    <s v="Frances Conroy"/>
    <n v="876"/>
    <n v="24103594"/>
    <s v="Adventure|Comedy|Drama|Family"/>
    <s v="Curtis Armstrong"/>
    <s v="The Adventures of Huck FinnÂ 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x v="4"/>
    <n v="1.85"/>
    <n v="391"/>
  </r>
  <r>
    <x v="50"/>
    <n v="137"/>
    <n v="102"/>
    <n v="218"/>
    <n v="376"/>
    <s v="Jay Mohr"/>
    <n v="900"/>
    <n v="16842303"/>
    <s v="Comedy|Crime"/>
    <s v="Sarah Polley"/>
    <s v="GoÂ 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x v="10"/>
    <n v="2.35"/>
    <n v="0"/>
  </r>
  <r>
    <x v="1246"/>
    <n v="111"/>
    <n v="88"/>
    <n v="132"/>
    <n v="180"/>
    <s v="Marin Hinkle"/>
    <n v="435"/>
    <n v="13367101"/>
    <s v="Comedy|Drama|Romance"/>
    <s v="Greg Germann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x v="18"/>
    <n v="2.35"/>
    <n v="515"/>
  </r>
  <r>
    <x v="1297"/>
    <n v="97"/>
    <n v="91"/>
    <n v="38"/>
    <n v="91"/>
    <s v="Bob Gunton"/>
    <n v="730"/>
    <n v="10149779"/>
    <s v="Horror|Sci-Fi|Thriller"/>
    <s v="Leon"/>
    <s v="BatsÂ 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x v="57"/>
    <n v="2.35"/>
    <n v="342"/>
  </r>
  <r>
    <x v="1298"/>
    <n v="73"/>
    <n v="141"/>
    <n v="11"/>
    <n v="8"/>
    <s v="Juliane KÃ¶hler"/>
    <n v="56"/>
    <n v="6173485"/>
    <s v="Biography|Drama"/>
    <s v="Merab Ninidze"/>
    <s v="Nowhere in AfricaÂ 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x v="16"/>
    <n v="2.35"/>
    <n v="802"/>
  </r>
  <r>
    <x v="827"/>
    <n v="486"/>
    <n v="101"/>
    <n v="0"/>
    <n v="726"/>
    <s v="Nicole Beharie"/>
    <n v="13000"/>
    <n v="4000304"/>
    <s v="Drama"/>
    <s v="Michael Fassbender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x v="10"/>
    <n v="2.35"/>
    <n v="23000"/>
  </r>
  <r>
    <x v="65"/>
    <n v="149"/>
    <n v="105"/>
    <n v="905"/>
    <n v="466"/>
    <s v="Sally Hawkins"/>
    <n v="27000"/>
    <n v="2338695"/>
    <s v="Crime|Drama|Thriller"/>
    <s v="Tom Hardy"/>
    <s v="Layer CakeÂ 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x v="37"/>
    <n v="2.35"/>
    <n v="0"/>
  </r>
  <r>
    <x v="1299"/>
    <n v="4"/>
    <n v="100"/>
    <n v="0"/>
    <n v="266"/>
    <s v="Eric Johnson"/>
    <n v="1000"/>
    <n v="2024854"/>
    <s v="Drama|Western"/>
    <s v="Emily Podleski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x v="13"/>
    <n v="2.35"/>
    <n v="19"/>
  </r>
  <r>
    <x v="1300"/>
    <n v="200"/>
    <n v="116"/>
    <n v="129"/>
    <n v="782"/>
    <s v="Julia Ormond"/>
    <n v="10000"/>
    <n v="2268296"/>
    <s v="Drama|Thriller"/>
    <s v="Alexander SkarsgÃ¥rd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x v="7"/>
    <n v="2.35"/>
    <n v="12000"/>
  </r>
  <r>
    <x v="992"/>
    <n v="84"/>
    <n v="97"/>
    <n v="15"/>
    <n v="874"/>
    <s v="Matt Frewer"/>
    <n v="18000"/>
    <n v="1029017"/>
    <s v="Drama|Romance"/>
    <s v="Robin Wright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x v="2"/>
    <n v="2.35"/>
    <n v="1000"/>
  </r>
  <r>
    <x v="1301"/>
    <n v="217"/>
    <n v="105"/>
    <n v="38"/>
    <n v="706"/>
    <s v="Yaya DaCosta"/>
    <n v="12000"/>
    <n v="66637"/>
    <s v="Drama|Romance|War"/>
    <s v="Steve Buscemi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x v="12"/>
    <n v="2.35"/>
    <n v="0"/>
  </r>
  <r>
    <x v="837"/>
    <n v="183"/>
    <n v="122"/>
    <n v="210"/>
    <n v="471"/>
    <s v="Samantha Morton"/>
    <n v="845"/>
    <n v="871577"/>
    <s v="Biography|Drama|Music"/>
    <s v="Sam Riley"/>
    <s v="ControlÂ 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x v="16"/>
    <n v="2.35"/>
    <n v="13000"/>
  </r>
  <r>
    <x v="0"/>
    <n v="204"/>
    <n v="107"/>
    <n v="0"/>
    <n v="255"/>
    <s v="Brian Thompson"/>
    <n v="2000"/>
    <n v="38400000"/>
    <s v="Action|Sci-Fi"/>
    <s v="Michael Biehn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x v="14"/>
    <n v="1.85"/>
    <n v="13000"/>
  </r>
  <r>
    <x v="1302"/>
    <n v="153"/>
    <n v="121"/>
    <n v="31"/>
    <n v="43"/>
    <s v="Chulpan Khamatova"/>
    <n v="65"/>
    <n v="4063859"/>
    <s v="Drama|Romance"/>
    <s v="Florian Lukas"/>
    <s v="Good Bye Lenin!Â 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x v="16"/>
    <n v="1.85"/>
    <n v="11000"/>
  </r>
  <r>
    <x v="306"/>
    <n v="145"/>
    <n v="98"/>
    <n v="0"/>
    <n v="27"/>
    <s v="Mark Bazeley"/>
    <n v="1000"/>
    <n v="449558"/>
    <s v="Biography|Drama|Sport"/>
    <s v="Stephen Graham"/>
    <s v="The Damned UnitedÂ 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x v="32"/>
    <n v="1.85"/>
    <n v="0"/>
  </r>
  <r>
    <x v="574"/>
    <n v="93"/>
    <n v="123"/>
    <n v="0"/>
    <n v="781"/>
    <s v="Jason Mewes"/>
    <n v="1000"/>
    <n v="2122561"/>
    <s v="Comedy|Romance"/>
    <s v="Ethan Suplee"/>
    <s v="MallratsÂ 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x v="12"/>
    <n v="1.85"/>
    <n v="0"/>
  </r>
  <r>
    <x v="1041"/>
    <n v="124"/>
    <n v="110"/>
    <n v="116"/>
    <n v="898"/>
    <s v="Stockard Channing"/>
    <n v="1000"/>
    <n v="181360000"/>
    <s v="Musical|Romance"/>
    <s v="Olivia Newton-John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x v="12"/>
    <n v="2.35"/>
    <n v="13000"/>
  </r>
  <r>
    <x v="74"/>
    <n v="120"/>
    <n v="120"/>
    <n v="0"/>
    <n v="576"/>
    <s v="Tom Berenger"/>
    <n v="40000"/>
    <n v="137963328"/>
    <s v="Drama|War"/>
    <s v="Johnny Depp"/>
    <s v="PlatoonÂ 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x v="14"/>
    <n v="1.85"/>
    <n v="9000"/>
  </r>
  <r>
    <x v="1218"/>
    <n v="288"/>
    <n v="122"/>
    <n v="909"/>
    <n v="282"/>
    <s v="Stevie Wonder"/>
    <n v="503"/>
    <n v="119078393"/>
    <s v="Documentary|Drama|War"/>
    <s v="Osama bin Laden"/>
    <s v="Fahrenheit 9/11Â 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x v="6"/>
    <n v="1.85"/>
    <n v="0"/>
  </r>
  <r>
    <x v="1303"/>
    <n v="130"/>
    <n v="110"/>
    <n v="131"/>
    <n v="399"/>
    <s v="Ted Cassidy"/>
    <n v="640"/>
    <n v="102308900"/>
    <s v="Biography|Crime|Drama|Western"/>
    <s v="Katharine Ross"/>
    <s v="Butch Cassidy and the Sundance KidÂ 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x v="14"/>
    <n v="2.35"/>
    <n v="0"/>
  </r>
  <r>
    <x v="1304"/>
    <n v="145"/>
    <n v="139"/>
    <n v="55"/>
    <n v="266"/>
    <s v="Glynis Johns"/>
    <n v="382"/>
    <n v="102300000"/>
    <s v="Comedy|Family|Fantasy|Musical"/>
    <s v="Ed Wynn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x v="5"/>
    <n v="1.66"/>
    <n v="0"/>
  </r>
  <r>
    <x v="334"/>
    <n v="62"/>
    <n v="124"/>
    <n v="0"/>
    <n v="535"/>
    <s v="Elizabeth McGovern"/>
    <n v="2000"/>
    <n v="54800000"/>
    <s v="Drama"/>
    <s v="Adam Baldwin"/>
    <s v="Ordinary PeopleÂ 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x v="5"/>
    <n v="1.85"/>
    <n v="0"/>
  </r>
  <r>
    <x v="1305"/>
    <n v="120"/>
    <n v="152"/>
    <n v="34"/>
    <n v="249"/>
    <s v="George Chakiris"/>
    <n v="804"/>
    <n v="43650000"/>
    <s v="Crime|Drama|Musical|Romance|Thriller"/>
    <s v="Rita Moreno"/>
    <s v="West Side StoryÂ 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x v="32"/>
    <n v="2.2000000000000002"/>
    <n v="0"/>
  </r>
  <r>
    <x v="353"/>
    <n v="71"/>
    <n v="98"/>
    <n v="11000"/>
    <n v="484"/>
    <s v="Rodney Dangerfield"/>
    <n v="13000"/>
    <n v="39800000"/>
    <s v="Comedy|Sport"/>
    <s v="Bill Murray"/>
    <s v="CaddyshackÂ 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x v="37"/>
    <n v="1.85"/>
    <n v="0"/>
  </r>
  <r>
    <x v="1306"/>
    <n v="52"/>
    <n v="106"/>
    <n v="10"/>
    <n v="578"/>
    <s v="Tatyana Ali"/>
    <n v="3000"/>
    <n v="27457409"/>
    <s v="Comedy|Drama"/>
    <s v="Julie Benz"/>
    <s v="The BrothersÂ 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x v="22"/>
    <n v="1.85"/>
    <n v="478"/>
  </r>
  <r>
    <x v="1042"/>
    <n v="18"/>
    <n v="106"/>
    <n v="44"/>
    <n v="328"/>
    <s v="Tamala Jones"/>
    <n v="865"/>
    <n v="25047631"/>
    <s v="Comedy|Drama|Romance"/>
    <s v="Omar Epps"/>
    <s v="The WoodÂ 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x v="7"/>
    <n v="1.85"/>
    <n v="990"/>
  </r>
  <r>
    <x v="9"/>
    <n v="162"/>
    <n v="106"/>
    <n v="0"/>
    <n v="574"/>
    <s v="Chazz Palminteri"/>
    <n v="18000"/>
    <n v="23272306"/>
    <s v="Crime|Drama|Mystery|Thriller"/>
    <s v="Kevin Spacey"/>
    <s v="The Usual SuspectsÂ 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x v="34"/>
    <n v="2.35"/>
    <n v="28000"/>
  </r>
  <r>
    <x v="236"/>
    <n v="88"/>
    <n v="89"/>
    <n v="81"/>
    <n v="92"/>
    <s v="Kelly Jo Minter"/>
    <n v="321"/>
    <n v="22168359"/>
    <s v="Fantasy|Horror|Romance|Thriller"/>
    <s v="Lisa Wilcox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x v="36"/>
    <n v="1.85"/>
    <n v="1000"/>
  </r>
  <r>
    <x v="195"/>
    <n v="96"/>
    <n v="94"/>
    <n v="12"/>
    <n v="583"/>
    <s v="Curtis Armstrong"/>
    <n v="16000"/>
    <n v="21005329"/>
    <s v="Comedy|Romance"/>
    <s v="Ryan Reynolds"/>
    <s v="Van Wilder: Party LiaisonÂ 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x v="21"/>
    <n v="1.85"/>
    <n v="0"/>
  </r>
  <r>
    <x v="116"/>
    <n v="391"/>
    <n v="109"/>
    <n v="0"/>
    <n v="120"/>
    <s v="John D'Leo"/>
    <n v="1000"/>
    <n v="26236603"/>
    <s v="Drama|Sport"/>
    <s v="Mark Margolis"/>
    <s v="The WrestlerÂ 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x v="0"/>
    <n v="2.35"/>
    <n v="10000"/>
  </r>
  <r>
    <x v="1307"/>
    <n v="32"/>
    <n v="144"/>
    <n v="54"/>
    <n v="332"/>
    <s v="Lillian Gish"/>
    <n v="469"/>
    <n v="20400000"/>
    <s v="Drama|Romance|Western"/>
    <s v="Joseph Cotten"/>
    <s v="Duel in the SunÂ 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x v="7"/>
    <n v="1.37"/>
    <n v="403"/>
  </r>
  <r>
    <x v="1112"/>
    <n v="119"/>
    <n v="90"/>
    <n v="378"/>
    <n v="658"/>
    <s v="Catherine O'Hara"/>
    <n v="957"/>
    <n v="18621249"/>
    <s v="Comedy"/>
    <s v="John Michael Higgins"/>
    <s v="Best in ShowÂ 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x v="6"/>
    <n v="1.85"/>
    <n v="0"/>
  </r>
  <r>
    <x v="446"/>
    <n v="201"/>
    <n v="106"/>
    <n v="0"/>
    <n v="381"/>
    <s v="Adrienne Barbeau"/>
    <n v="742"/>
    <n v="25244700"/>
    <s v="Action|Sci-Fi"/>
    <s v="Donald Pleasence"/>
    <s v="Escape from New YorkÂ 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x v="12"/>
    <n v="2.35"/>
    <n v="0"/>
  </r>
  <r>
    <x v="415"/>
    <n v="22"/>
    <n v="121"/>
    <n v="0"/>
    <n v="182"/>
    <s v="Ossie Davis"/>
    <n v="413"/>
    <n v="14545844"/>
    <s v="Comedy|Drama|Musical"/>
    <s v="Tisha Campbell-Martin"/>
    <s v="School DazeÂ 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x v="27"/>
    <n v="1.85"/>
    <n v="624"/>
  </r>
  <r>
    <x v="1308"/>
    <n v="52"/>
    <n v="89"/>
    <n v="0"/>
    <n v="405"/>
    <s v="Brian Doyle-Murray"/>
    <n v="555"/>
    <n v="13235267"/>
    <s v="Comedy|Family"/>
    <s v="Lochlyn Munro"/>
    <s v="Daddy Day CampÂ 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x v="62"/>
    <n v="1.85"/>
    <n v="256"/>
  </r>
  <r>
    <x v="354"/>
    <n v="34"/>
    <n v="104"/>
    <n v="80"/>
    <n v="658"/>
    <s v="Lili Taylor"/>
    <n v="8000"/>
    <n v="12793213"/>
    <s v="Comedy|Drama|Romance"/>
    <s v="Julia Roberts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x v="4"/>
    <n v="1.85"/>
    <n v="0"/>
  </r>
  <r>
    <x v="476"/>
    <n v="88"/>
    <n v="99"/>
    <n v="29"/>
    <n v="161"/>
    <s v="Kevin McNally"/>
    <n v="711"/>
    <n v="11883495"/>
    <s v="Comedy|Drama|Fantasy|Romance"/>
    <s v="Jeanne Tripplehorn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x v="2"/>
    <n v="1.85"/>
    <n v="0"/>
  </r>
  <r>
    <x v="1309"/>
    <n v="25"/>
    <n v="98"/>
    <n v="38"/>
    <n v="360"/>
    <s v="Clarence Williams III"/>
    <n v="1000"/>
    <n v="11797927"/>
    <s v="Comedy|Horror|Thriller"/>
    <s v="Corbin Bernsen"/>
    <s v="Tales from the HoodÂ 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x v="8"/>
    <n v="1.85"/>
    <n v="985"/>
  </r>
  <r>
    <x v="1310"/>
    <n v="252"/>
    <n v="121"/>
    <n v="162"/>
    <n v="25"/>
    <s v="Simon McBurney"/>
    <n v="1000"/>
    <n v="17605861"/>
    <s v="Biography|Drama|History|Thriller"/>
    <s v="David Oyelowo"/>
    <s v="The Last King of ScotlandÂ 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x v="16"/>
    <n v="2.35"/>
    <n v="0"/>
  </r>
  <r>
    <x v="1311"/>
    <n v="137"/>
    <n v="96"/>
    <n v="2"/>
    <n v="120"/>
    <s v="Tamara Glynn"/>
    <n v="742"/>
    <n v="11642254"/>
    <s v="Horror|Thriller"/>
    <s v="Donald Pleasence"/>
    <s v="Halloween 5Â 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x v="31"/>
    <n v="1.85"/>
    <n v="926"/>
  </r>
  <r>
    <x v="719"/>
    <n v="231"/>
    <n v="99"/>
    <n v="0"/>
    <n v="84"/>
    <s v="Brandon Smith"/>
    <n v="11000"/>
    <n v="9203192"/>
    <s v="Comedy|Crime|Drama"/>
    <s v="Matthew McConaughey"/>
    <s v="BernieÂ 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x v="2"/>
    <n v="1.85"/>
    <n v="15000"/>
  </r>
  <r>
    <x v="1312"/>
    <n v="115"/>
    <n v="122"/>
    <n v="0"/>
    <n v="221"/>
    <s v="Bud Cort"/>
    <n v="697"/>
    <n v="8596914"/>
    <s v="Biography|Drama"/>
    <s v="John Heard"/>
    <s v="PollockÂ 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x v="15"/>
    <n v="1.85"/>
    <n v="0"/>
  </r>
  <r>
    <x v="1313"/>
    <n v="67"/>
    <n v="101"/>
    <n v="112"/>
    <n v="612"/>
    <s v="Dave Chappelle"/>
    <n v="1000"/>
    <n v="6851636"/>
    <s v="Comedy|Drama|Romance"/>
    <s v="Janeane Garofalo"/>
    <s v="200 CigarettesÂ 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x v="18"/>
    <n v="1.85"/>
    <n v="0"/>
  </r>
  <r>
    <x v="1314"/>
    <n v="216"/>
    <n v="102"/>
    <n v="49"/>
    <n v="10000"/>
    <s v="Bradley Cooper"/>
    <n v="24000"/>
    <n v="11434867"/>
    <s v="Drama|Mystery|Romance|Thriller"/>
    <s v="J.K. Simmons"/>
    <s v="The WordsÂ 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x v="1"/>
    <n v="1.85"/>
    <n v="21000"/>
  </r>
  <r>
    <x v="1315"/>
    <n v="133"/>
    <n v="84"/>
    <n v="4"/>
    <n v="546"/>
    <s v="Adrian Martinez"/>
    <n v="8000"/>
    <n v="5895238"/>
    <s v="Comedy|Western"/>
    <s v="Will Ferrell"/>
    <s v="Casa de mi PadreÂ 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x v="33"/>
    <n v="2.35"/>
    <n v="9000"/>
  </r>
  <r>
    <x v="1316"/>
    <n v="149"/>
    <n v="104"/>
    <n v="20"/>
    <n v="130"/>
    <s v="Curtiss Cook"/>
    <n v="3000"/>
    <n v="6670712"/>
    <s v="Comedy|Drama"/>
    <s v="Ezra Miller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x v="37"/>
    <n v="1.85"/>
    <n v="0"/>
  </r>
  <r>
    <x v="1317"/>
    <n v="261"/>
    <n v="96"/>
    <n v="51"/>
    <n v="28"/>
    <s v="Fionnula Flanagan"/>
    <n v="3000"/>
    <n v="5359774"/>
    <s v="Comedy|Crime|Thriller"/>
    <s v="Don Cheadle"/>
    <s v="The GuardÂ 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x v="10"/>
    <n v="2.35"/>
    <n v="17000"/>
  </r>
  <r>
    <x v="1318"/>
    <n v="42"/>
    <n v="94"/>
    <n v="0"/>
    <n v="664"/>
    <s v="Alona Tal"/>
    <n v="1000"/>
    <n v="4693919"/>
    <s v="Comedy"/>
    <s v="Drake Bell"/>
    <s v="CollegeÂ 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x v="50"/>
    <n v="1.85"/>
    <n v="422"/>
  </r>
  <r>
    <x v="541"/>
    <n v="152"/>
    <n v="90"/>
    <n v="0"/>
    <n v="826"/>
    <s v="Kathleen Turner"/>
    <n v="4000"/>
    <n v="4859475"/>
    <s v="Drama|Romance"/>
    <s v="Kirsten Dunst"/>
    <s v="The Virgin SuicidesÂ 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x v="12"/>
    <n v="1.85"/>
    <n v="0"/>
  </r>
  <r>
    <x v="1319"/>
    <n v="76"/>
    <n v="90"/>
    <n v="138"/>
    <n v="263"/>
    <s v="Windell Middlebrooks"/>
    <n v="373"/>
    <n v="4542775"/>
    <s v="Comedy|Romance"/>
    <s v="Hugh M. Hefner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x v="36"/>
    <n v="1.85"/>
    <n v="985"/>
  </r>
  <r>
    <x v="1320"/>
    <n v="149"/>
    <n v="106"/>
    <n v="0"/>
    <n v="379"/>
    <s v="Josh Gad"/>
    <n v="17000"/>
    <n v="3588432"/>
    <s v="Comedy|Drama"/>
    <s v="Jim Parsons"/>
    <s v="Wish I Was HereÂ 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x v="9"/>
    <n v="2.35"/>
    <n v="0"/>
  </r>
  <r>
    <x v="1321"/>
    <n v="35"/>
    <n v="96"/>
    <n v="3"/>
    <n v="353"/>
    <s v="Dylan Baker"/>
    <n v="4000"/>
    <n v="4394936"/>
    <s v="Comedy|Drama|Fantasy|Romance"/>
    <s v="Sarah Michelle Gellar"/>
    <s v="Simply IrresistibleÂ 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x v="42"/>
    <n v="2.35"/>
    <n v="901"/>
  </r>
  <r>
    <x v="1322"/>
    <n v="108"/>
    <n v="95"/>
    <n v="263"/>
    <n v="179"/>
    <s v="Miriam Shor"/>
    <n v="263"/>
    <n v="3029081"/>
    <s v="Comedy|Drama|Music|Musical"/>
    <s v="John Cameron Mitchell"/>
    <s v="Hedwig and the Angry InchÂ 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x v="5"/>
    <n v="1.85"/>
    <n v="0"/>
  </r>
  <r>
    <x v="950"/>
    <n v="17"/>
    <n v="99"/>
    <n v="23"/>
    <n v="82"/>
    <s v="Ryan Bollman"/>
    <n v="97"/>
    <n v="3273588"/>
    <s v="Action|Drama"/>
    <s v="Antoni Corone"/>
    <s v="Only the StrongÂ 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x v="9"/>
    <n v="1.85"/>
    <n v="0"/>
  </r>
  <r>
    <x v="1323"/>
    <n v="129"/>
    <n v="99"/>
    <n v="53"/>
    <n v="491"/>
    <s v="Rosario Dawson"/>
    <n v="4000"/>
    <n v="2207975"/>
    <s v="Drama|History"/>
    <s v="Hayden Christensen"/>
    <s v="Shattered GlassÂ 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x v="12"/>
    <n v="2.35"/>
    <n v="0"/>
  </r>
  <r>
    <x v="1324"/>
    <n v="84"/>
    <n v="95"/>
    <n v="8"/>
    <n v="15"/>
    <s v="Lynne Thigpen"/>
    <n v="244"/>
    <n v="2025238"/>
    <s v="Comedy|Crime|Drama|Thriller"/>
    <s v="Chelcie Ross"/>
    <s v="NovocaineÂ 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x v="27"/>
    <n v="1.85"/>
    <n v="289"/>
  </r>
  <r>
    <x v="644"/>
    <n v="147"/>
    <n v="99"/>
    <n v="129"/>
    <n v="362"/>
    <s v="Aaron Yoo"/>
    <n v="976"/>
    <n v="2077046"/>
    <s v="Comedy|Drama|Romance"/>
    <s v="Mary-Kate Olsen"/>
    <s v="The WacknessÂ 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x v="15"/>
    <n v="2.35"/>
    <n v="0"/>
  </r>
  <r>
    <x v="1325"/>
    <n v="17"/>
    <n v="107"/>
    <n v="0"/>
    <n v="284"/>
    <s v="Kari Wuhrer"/>
    <n v="721"/>
    <n v="869325"/>
    <s v="Action|Adventure|Fantasy|Sci-Fi"/>
    <s v="Michael Berryman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x v="44"/>
    <n v="1.85"/>
    <n v="125"/>
  </r>
  <r>
    <x v="1326"/>
    <n v="16"/>
    <n v="90"/>
    <n v="11"/>
    <n v="316"/>
    <s v="Kendrick Cross"/>
    <n v="767"/>
    <n v="399611"/>
    <s v="Biography|Drama|Sport"/>
    <s v="Aidan Quinn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x v="20"/>
    <n v="1.85"/>
    <n v="0"/>
  </r>
  <r>
    <x v="851"/>
    <n v="63"/>
    <n v="96"/>
    <n v="19"/>
    <n v="71"/>
    <s v="ZoÃ« Kravitz"/>
    <n v="1000"/>
    <n v="115862"/>
    <s v="Drama|Romance"/>
    <s v="Jennifer Ehle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x v="9"/>
    <n v="2.35"/>
    <n v="0"/>
  </r>
  <r>
    <x v="1327"/>
    <n v="36"/>
    <n v="97"/>
    <n v="781"/>
    <n v="90"/>
    <s v="Diane Ladd"/>
    <n v="596"/>
    <n v="117560"/>
    <s v="Drama|Romance"/>
    <s v="Tim Blake Nelson"/>
    <s v="Come Early MorningÂ 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x v="4"/>
    <n v="1.85"/>
    <n v="224"/>
  </r>
  <r>
    <x v="1019"/>
    <n v="47"/>
    <n v="107"/>
    <n v="11"/>
    <n v="419"/>
    <s v="Olivia Williams"/>
    <n v="773"/>
    <n v="54606"/>
    <s v="Comedy|Crime|Romance"/>
    <s v="James Nesbitt"/>
    <s v="Lucky BreakÂ 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x v="4"/>
    <n v="2.35"/>
    <n v="30"/>
  </r>
  <r>
    <x v="1328"/>
    <n v="26"/>
    <n v="85"/>
    <n v="0"/>
    <n v="499"/>
    <s v="Scott Glenn"/>
    <n v="11000"/>
    <n v="36497"/>
    <s v="Comedy"/>
    <s v="Matthew McConaughey"/>
    <s v="Surfer, DudeÂ 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x v="54"/>
    <n v="1.85"/>
    <n v="850"/>
  </r>
  <r>
    <x v="1034"/>
    <n v="162"/>
    <n v="95"/>
    <n v="24"/>
    <n v="874"/>
    <s v="Olivia Wilde"/>
    <n v="16000"/>
    <n v="65804"/>
    <s v="Crime|Drama|Thriller"/>
    <s v="Charlie Hunnam"/>
    <s v="DeadfallÂ 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x v="22"/>
    <n v="2.35"/>
    <n v="0"/>
  </r>
  <r>
    <x v="1329"/>
    <n v="88"/>
    <n v="111"/>
    <n v="82"/>
    <n v="269"/>
    <s v="CÃ©cile De France"/>
    <n v="809"/>
    <n v="3895664"/>
    <s v="Comedy|Drama"/>
    <s v="Romain Duris"/>
    <s v="L'auberge espagnoleÂ 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x v="10"/>
    <n v="1.85"/>
    <n v="0"/>
  </r>
  <r>
    <x v="1330"/>
    <n v="111"/>
    <n v="103"/>
    <n v="12"/>
    <n v="19"/>
    <s v="Tygo Gernandt"/>
    <n v="163"/>
    <n v="542860"/>
    <s v="Drama|History|War"/>
    <s v="Yorick van Wageningen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x v="1"/>
    <n v="2.35"/>
    <n v="0"/>
  </r>
  <r>
    <x v="1331"/>
    <n v="112"/>
    <n v="111"/>
    <n v="64"/>
    <n v="380"/>
    <s v="Nathan Jones"/>
    <n v="778"/>
    <n v="11905519"/>
    <s v="Action|Crime|Drama|Thriller"/>
    <s v="Jon Foo"/>
    <s v="The ProtectorÂ 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x v="1"/>
    <n v="1.85"/>
    <n v="0"/>
  </r>
  <r>
    <x v="1278"/>
    <n v="161"/>
    <n v="112"/>
    <n v="98"/>
    <n v="397"/>
    <s v="Parminder Nagra"/>
    <n v="883"/>
    <n v="32541719"/>
    <s v="Comedy|Drama|Romance|Sport"/>
    <s v="Archie Panjabi"/>
    <s v="Bend It Like BeckhamÂ 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x v="9"/>
    <n v="1.85"/>
    <n v="0"/>
  </r>
  <r>
    <x v="1234"/>
    <n v="68"/>
    <n v="141"/>
    <n v="407"/>
    <n v="501"/>
    <s v="Edie Falco"/>
    <n v="688"/>
    <n v="3064356"/>
    <s v="Drama|Romance"/>
    <s v="Miguel Ferrer"/>
    <s v="Sunshine StateÂ 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x v="7"/>
    <n v="1.85"/>
    <n v="160"/>
  </r>
  <r>
    <x v="1060"/>
    <n v="25"/>
    <n v="95"/>
    <n v="17"/>
    <n v="255"/>
    <s v="Wayne Brady"/>
    <n v="592"/>
    <n v="7009668"/>
    <s v="Action|Sport"/>
    <s v="Wesley Jonathan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x v="70"/>
    <n v="1.85"/>
    <n v="244"/>
  </r>
  <r>
    <x v="1147"/>
    <n v="222"/>
    <n v="85"/>
    <n v="57"/>
    <n v="6"/>
    <s v="Pablo Rosso"/>
    <n v="37"/>
    <n v="27024"/>
    <s v="Horror"/>
    <s v="Jonathan D. Mellor"/>
    <s v="[Rec] 2Â 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x v="13"/>
    <n v="1.85"/>
    <n v="4000"/>
  </r>
  <r>
    <x v="1303"/>
    <n v="119"/>
    <n v="129"/>
    <n v="131"/>
    <n v="417"/>
    <s v="Robert Shaw"/>
    <n v="1000"/>
    <n v="159600000"/>
    <s v="Comedy|Crime|Drama"/>
    <s v="Eileen Brennan"/>
    <s v="The StingÂ 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x v="24"/>
    <n v="1.85"/>
    <n v="0"/>
  </r>
  <r>
    <x v="615"/>
    <n v="90"/>
    <n v="125"/>
    <n v="46"/>
    <n v="249"/>
    <s v="Ben Cross"/>
    <n v="368"/>
    <n v="58800000"/>
    <s v="Biography|Drama|Sport"/>
    <s v="Alice Krige"/>
    <s v="Chariots of FireÂ 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x v="12"/>
    <n v="1.85"/>
    <n v="0"/>
  </r>
  <r>
    <x v="1332"/>
    <n v="62"/>
    <n v="116"/>
    <n v="0"/>
    <n v="476"/>
    <s v="Kimberly Elise"/>
    <n v="907"/>
    <n v="50382128"/>
    <s v="Comedy|Drama|Romance"/>
    <s v="Cicely Tyson"/>
    <s v="Diary of a Mad Black WomanÂ 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x v="23"/>
    <n v="1.85"/>
    <n v="0"/>
  </r>
  <r>
    <x v="579"/>
    <n v="71"/>
    <n v="105"/>
    <n v="96"/>
    <n v="35"/>
    <s v="Armin Mueller-Stahl"/>
    <n v="509"/>
    <n v="35811509"/>
    <s v="Biography|Drama|Music|Romance"/>
    <s v="Noah Taylor"/>
    <s v="ShineÂ 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x v="16"/>
    <n v="1.85"/>
    <n v="0"/>
  </r>
  <r>
    <x v="1333"/>
    <n v="364"/>
    <n v="90"/>
    <n v="23000"/>
    <n v="694"/>
    <s v="Scarlett Johansson"/>
    <n v="23000"/>
    <n v="24475193"/>
    <s v="Comedy|Drama|Romance"/>
    <s v="Joseph Gordon-Levitt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x v="13"/>
    <n v="2.35"/>
    <n v="33000"/>
  </r>
  <r>
    <x v="895"/>
    <n v="122"/>
    <n v="111"/>
    <n v="72"/>
    <n v="722"/>
    <s v="Steve Buscemi"/>
    <n v="19000"/>
    <n v="6200756"/>
    <s v="Comedy|Drama"/>
    <s v="Scarlett Johansson"/>
    <s v="Ghost WorldÂ 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x v="37"/>
    <n v="1.85"/>
    <n v="5000"/>
  </r>
  <r>
    <x v="713"/>
    <n v="100"/>
    <n v="91"/>
    <n v="14"/>
    <n v="548"/>
    <s v="Jim Broadbent"/>
    <n v="14000"/>
    <n v="1292119"/>
    <s v="Biography|Drama|Romance"/>
    <s v="Kate Winslet"/>
    <s v="IrisÂ 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x v="1"/>
    <n v="1.85"/>
    <n v="0"/>
  </r>
  <r>
    <x v="1334"/>
    <n v="112"/>
    <n v="97"/>
    <n v="25"/>
    <n v="57"/>
    <s v="FranÃ§ois BerlÃ©and"/>
    <n v="517"/>
    <n v="3629758"/>
    <s v="Drama|Music"/>
    <s v="Jean-Baptiste Maunier"/>
    <s v="The ChorusÂ 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x v="0"/>
    <n v="2.35"/>
    <n v="0"/>
  </r>
  <r>
    <x v="1335"/>
    <n v="67"/>
    <n v="92"/>
    <n v="9"/>
    <n v="71"/>
    <s v="Luke Kirby"/>
    <n v="636"/>
    <n v="6239558"/>
    <s v="Comedy|Drama"/>
    <s v="Paul Sorvino"/>
    <s v="Mambo ItalianoÂ 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x v="9"/>
    <n v="1.85"/>
    <n v="352"/>
  </r>
  <r>
    <x v="1336"/>
    <n v="91"/>
    <n v="104"/>
    <n v="10"/>
    <n v="93"/>
    <s v="Louis Lombardi"/>
    <n v="715"/>
    <n v="1056102"/>
    <s v="Crime|Drama|Mystery|Thriller"/>
    <s v="Alexis Dziena"/>
    <s v="WonderlandÂ 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x v="13"/>
    <n v="1.85"/>
    <n v="1000"/>
  </r>
  <r>
    <x v="415"/>
    <n v="103"/>
    <n v="120"/>
    <n v="0"/>
    <n v="388"/>
    <s v="John Savage"/>
    <n v="782"/>
    <n v="27545445"/>
    <s v="Drama"/>
    <s v="Ruby Dee"/>
    <s v="Do the Right ThingÂ 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x v="0"/>
    <n v="1.85"/>
    <n v="0"/>
  </r>
  <r>
    <x v="1337"/>
    <n v="27"/>
    <n v="99"/>
    <n v="56"/>
    <n v="781"/>
    <s v="Eric Stoltz"/>
    <n v="4000"/>
    <n v="56007"/>
    <s v="Comedy|Crime|Drama|Romance|Thriller"/>
    <s v="Sarah Michelle Gellar"/>
    <s v="Harvard ManÂ 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x v="40"/>
    <n v="2.35"/>
    <n v="113"/>
  </r>
  <r>
    <x v="1338"/>
    <n v="205"/>
    <n v="93"/>
    <n v="592"/>
    <n v="36"/>
    <s v="Kati Outinen"/>
    <n v="232"/>
    <n v="611709"/>
    <s v="Comedy|Drama"/>
    <s v="Jean-Pierre LÃ©aud"/>
    <s v="Le HavreÂ 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x v="12"/>
    <n v="1.85"/>
    <n v="0"/>
  </r>
  <r>
    <x v="1339"/>
    <n v="72"/>
    <n v="99"/>
    <n v="17"/>
    <n v="16"/>
    <s v="Hitoshi Matsumoto"/>
    <n v="31"/>
    <n v="22770"/>
    <s v="Comedy|Drama"/>
    <s v="Lindsay Kay Hayward"/>
    <s v="R100Â 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x v="8"/>
    <n v="1.85"/>
    <n v="543"/>
  </r>
  <r>
    <x v="1340"/>
    <n v="48"/>
    <n v="96"/>
    <n v="3"/>
    <n v="38"/>
    <s v="Cree Kelly"/>
    <n v="472"/>
    <n v="27445"/>
    <s v="Action|Comedy|Drama|Thriller"/>
    <s v="Jim Gaffigan"/>
    <s v="Salvation BoulevardÂ 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x v="42"/>
    <n v="1.85"/>
    <n v="1000"/>
  </r>
  <r>
    <x v="703"/>
    <n v="65"/>
    <n v="96"/>
    <n v="136"/>
    <n v="139"/>
    <s v="Ken Marino"/>
    <n v="4000"/>
    <n v="766487"/>
    <s v="Comedy|Romance"/>
    <s v="Jon Hamm"/>
    <s v="The TenÂ 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x v="39"/>
    <n v="1.85"/>
    <n v="915"/>
  </r>
  <r>
    <x v="971"/>
    <n v="284"/>
    <n v="100"/>
    <n v="77"/>
    <n v="27"/>
    <s v="SynnÃ¸ve Macody Lund"/>
    <n v="286"/>
    <n v="1196752"/>
    <s v="Crime|Drama|Thriller"/>
    <s v="Aksel Hennie"/>
    <s v="HeadhuntersÂ 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x v="32"/>
    <n v="2.39"/>
    <n v="23000"/>
  </r>
  <r>
    <x v="1341"/>
    <n v="47"/>
    <n v="98"/>
    <n v="12"/>
    <n v="149"/>
    <s v="Adam Butcher"/>
    <n v="393"/>
    <n v="795126"/>
    <s v="Comedy|Drama|Sport"/>
    <s v="Campbell Scott"/>
    <s v="Saint RalphÂ 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x v="32"/>
    <n v="1.85"/>
    <n v="989"/>
  </r>
  <r>
    <x v="31"/>
    <n v="318"/>
    <n v="106"/>
    <n v="0"/>
    <n v="482"/>
    <s v="Barbara Hershey"/>
    <n v="852"/>
    <n v="83574831"/>
    <s v="Fantasy|Horror|Thriller"/>
    <s v="Lin Shaye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x v="13"/>
    <n v="2.35"/>
    <n v="35000"/>
  </r>
  <r>
    <x v="1150"/>
    <n v="250"/>
    <n v="95"/>
    <n v="163"/>
    <n v="651"/>
    <s v="Tony Nappo"/>
    <n v="1000"/>
    <n v="87025093"/>
    <s v="Horror|Mystery"/>
    <s v="Emmanuelle Vaugier"/>
    <s v="Saw IIÂ 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x v="13"/>
    <n v="1.85"/>
    <n v="0"/>
  </r>
  <r>
    <x v="1342"/>
    <n v="411"/>
    <n v="104"/>
    <n v="16"/>
    <n v="82"/>
    <s v="John Gallagher Jr."/>
    <n v="14000"/>
    <n v="71897215"/>
    <s v="Drama|Horror|Mystery|Sci-Fi|Thriller"/>
    <s v="Bradley Cooper"/>
    <s v="10 Cloverfield LaneÂ 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x v="10"/>
    <n v="2.35"/>
    <n v="33000"/>
  </r>
  <r>
    <x v="825"/>
    <n v="106"/>
    <n v="87"/>
    <n v="79"/>
    <n v="218"/>
    <s v="Steve-O"/>
    <n v="608"/>
    <n v="64267897"/>
    <s v="Comedy|Documentary"/>
    <s v="Bam Margera"/>
    <s v="Jackass: The MovieÂ 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x v="13"/>
    <n v="1.85"/>
    <n v="0"/>
  </r>
  <r>
    <x v="1343"/>
    <n v="159"/>
    <n v="81"/>
    <n v="26"/>
    <n v="300"/>
    <s v="Amiah Miller"/>
    <n v="2000"/>
    <n v="56536016"/>
    <s v="Horror"/>
    <s v="Billy Burke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x v="7"/>
    <n v="2.35"/>
    <n v="0"/>
  </r>
  <r>
    <x v="1344"/>
    <n v="251"/>
    <n v="94"/>
    <n v="24"/>
    <n v="434"/>
    <s v="Sprague Grayden"/>
    <n v="581"/>
    <n v="104007828"/>
    <s v="Horror"/>
    <s v="Johanna Braddy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x v="27"/>
    <n v="1.85"/>
    <n v="24000"/>
  </r>
  <r>
    <x v="1345"/>
    <n v="183"/>
    <n v="89"/>
    <n v="10"/>
    <n v="704"/>
    <s v="Shelley Hennig"/>
    <n v="852"/>
    <n v="50820940"/>
    <s v="Fantasy|Horror"/>
    <s v="Lin Shaye"/>
    <s v="OuijaÂ 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x v="45"/>
    <n v="2.35"/>
    <n v="18000"/>
  </r>
  <r>
    <x v="159"/>
    <n v="131"/>
    <n v="88"/>
    <n v="55"/>
    <n v="150"/>
    <s v="Heather Langenkamp"/>
    <n v="506"/>
    <n v="44793200"/>
    <s v="Action|Fantasy|Horror|Thriller"/>
    <s v="John Saxon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x v="13"/>
    <n v="1.85"/>
    <n v="0"/>
  </r>
  <r>
    <x v="1346"/>
    <n v="41"/>
    <n v="115"/>
    <n v="399"/>
    <n v="83"/>
    <s v="Jessica Lindsey"/>
    <n v="399"/>
    <n v="44456509"/>
    <s v="Comedy|Drama"/>
    <s v="Eugenio Derbez"/>
    <s v="Instructions Not IncludedÂ 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x v="32"/>
    <n v="1.85"/>
    <n v="14000"/>
  </r>
  <r>
    <x v="1344"/>
    <n v="248"/>
    <n v="96"/>
    <n v="24"/>
    <n v="113"/>
    <s v="Brendon Eggertsen"/>
    <n v="235"/>
    <n v="53884821"/>
    <s v="Horror"/>
    <s v="Matt Shively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x v="50"/>
    <n v="1.85"/>
    <n v="26000"/>
  </r>
  <r>
    <x v="1347"/>
    <n v="42"/>
    <n v="135"/>
    <n v="28"/>
    <n v="275"/>
    <s v="Jean Simmons"/>
    <n v="726"/>
    <n v="36000000"/>
    <s v="Drama|History"/>
    <s v="Richard Burton"/>
    <s v="The RobeÂ 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x v="2"/>
    <n v="2.2000000000000002"/>
    <n v="0"/>
  </r>
  <r>
    <x v="775"/>
    <n v="91"/>
    <n v="93"/>
    <n v="54"/>
    <n v="581"/>
    <s v="Tom Arnold"/>
    <n v="40000"/>
    <n v="34872293"/>
    <s v="Comedy|Fantasy|Horror|Thriller"/>
    <s v="Johnny Depp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x v="40"/>
    <n v="1.85"/>
    <n v="963"/>
  </r>
  <r>
    <x v="1348"/>
    <n v="185"/>
    <n v="109"/>
    <n v="260"/>
    <n v="592"/>
    <s v="Bruce Dern"/>
    <n v="9000"/>
    <n v="34468224"/>
    <s v="Biography|Crime|Drama|Thriller"/>
    <s v="Charlize Theron"/>
    <s v="MonsterÂ 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x v="10"/>
    <n v="1.85"/>
    <n v="0"/>
  </r>
  <r>
    <x v="1349"/>
    <n v="220"/>
    <n v="101"/>
    <n v="52"/>
    <n v="332"/>
    <s v="Gloria Sandoval"/>
    <n v="510"/>
    <n v="32453345"/>
    <s v="Fantasy|Horror|Thriller"/>
    <s v="Richard Cabral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x v="39"/>
    <n v="1.78"/>
    <n v="10000"/>
  </r>
  <r>
    <x v="605"/>
    <n v="471"/>
    <n v="117"/>
    <n v="212"/>
    <n v="896"/>
    <s v="Jennifer Garner"/>
    <n v="11000"/>
    <n v="27296514"/>
    <s v="Biography|Drama"/>
    <s v="Matthew McConaughey"/>
    <s v="Dallas Buyers ClubÂ 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x v="25"/>
    <n v="2.35"/>
    <n v="65000"/>
  </r>
  <r>
    <x v="1350"/>
    <n v="152"/>
    <n v="83"/>
    <n v="26"/>
    <n v="801"/>
    <s v="Mark Duplass"/>
    <n v="10000"/>
    <n v="25799043"/>
    <s v="Horror|Sci-Fi|Thriller"/>
    <s v="Olivia Wilde"/>
    <s v="The Lazarus EffectÂ 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x v="31"/>
    <n v="2.35"/>
    <n v="0"/>
  </r>
  <r>
    <x v="3"/>
    <n v="274"/>
    <n v="113"/>
    <n v="22000"/>
    <n v="379"/>
    <s v="Thomas Lennon"/>
    <n v="716"/>
    <n v="25530884"/>
    <s v="Mystery|Thriller"/>
    <s v="Callum Rennie"/>
    <s v="MementoÂ 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x v="3"/>
    <n v="2.35"/>
    <n v="40000"/>
  </r>
  <r>
    <x v="1351"/>
    <n v="336"/>
    <n v="104"/>
    <n v="59"/>
    <n v="202"/>
    <s v="Rory Cochrane"/>
    <n v="972"/>
    <n v="27689474"/>
    <s v="Horror|Mystery"/>
    <s v="James Lafferty"/>
    <s v="OculusÂ 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x v="11"/>
    <n v="2.35"/>
    <n v="23000"/>
  </r>
  <r>
    <x v="574"/>
    <n v="174"/>
    <n v="97"/>
    <n v="0"/>
    <n v="657"/>
    <s v="Jason Mewes"/>
    <n v="1000"/>
    <n v="24138847"/>
    <s v="Comedy"/>
    <s v="Ethan Suplee"/>
    <s v="Clerks IIÂ 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x v="37"/>
    <n v="1.85"/>
    <n v="0"/>
  </r>
  <r>
    <x v="534"/>
    <n v="151"/>
    <n v="110"/>
    <n v="335"/>
    <n v="34"/>
    <s v="Gary Lewis"/>
    <n v="838"/>
    <n v="21994911"/>
    <s v="Drama|Music"/>
    <s v="Julie Walters"/>
    <s v="Billy ElliotÂ 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x v="16"/>
    <n v="1.85"/>
    <n v="0"/>
  </r>
  <r>
    <x v="1352"/>
    <n v="276"/>
    <n v="103"/>
    <n v="214"/>
    <n v="424"/>
    <s v="Liam James"/>
    <n v="7000"/>
    <n v="21501098"/>
    <s v="Comedy|Drama"/>
    <s v="Steve Carell"/>
    <s v="The Way Way BackÂ 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x v="37"/>
    <n v="1.85"/>
    <n v="22000"/>
  </r>
  <r>
    <x v="1353"/>
    <n v="12"/>
    <n v="94"/>
    <n v="0"/>
    <n v="287"/>
    <s v="Tisha Campbell-Martin"/>
    <n v="901"/>
    <n v="19281235"/>
    <s v="Comedy|Drama|Music|Romance"/>
    <s v="William Schallert"/>
    <s v="House Party 2Â 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x v="36"/>
    <n v="1.85"/>
    <n v="232"/>
  </r>
  <r>
    <x v="1354"/>
    <n v="28"/>
    <n v="77"/>
    <n v="0"/>
    <n v="73"/>
    <s v="Constance Shulman"/>
    <n v="2000"/>
    <n v="19421271"/>
    <s v="Animation|Comedy|Family"/>
    <s v="Frank Welker"/>
    <s v="Doug's 1st MovieÂ 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x v="39"/>
    <n v="1.33"/>
    <n v="122"/>
  </r>
  <r>
    <x v="1355"/>
    <n v="95"/>
    <n v="134"/>
    <n v="3000"/>
    <n v="77"/>
    <s v="Todd Allen"/>
    <n v="205"/>
    <n v="20733485"/>
    <s v="Drama"/>
    <s v="John Beasley"/>
    <s v="The ApostleÂ 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x v="12"/>
    <n v="1.85"/>
    <n v="1000"/>
  </r>
  <r>
    <x v="1356"/>
    <n v="179"/>
    <n v="90"/>
    <n v="37"/>
    <n v="1000"/>
    <s v="Adam Scott"/>
    <n v="11000"/>
    <n v="24809547"/>
    <s v="Comedy|Drama"/>
    <s v="Zooey Deschanel"/>
    <s v="Our Idiot BrotherÂ 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x v="21"/>
    <n v="1.85"/>
    <n v="11000"/>
  </r>
  <r>
    <x v="1357"/>
    <n v="22"/>
    <n v="104"/>
    <n v="0"/>
    <n v="498"/>
    <s v="Monica Calhoun"/>
    <n v="1000"/>
    <n v="23031390"/>
    <s v="Comedy|Drama"/>
    <s v="Bernie Mac"/>
    <s v="The Players ClubÂ 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x v="23"/>
    <n v="1.85"/>
    <n v="575"/>
  </r>
  <r>
    <x v="1098"/>
    <n v="196"/>
    <n v="93"/>
    <n v="66"/>
    <n v="161"/>
    <s v="Edwin Hodge"/>
    <n v="1000"/>
    <n v="21197315"/>
    <s v="Horror|Mystery|Thriller"/>
    <s v="Ben Feldman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x v="8"/>
    <n v="1.85"/>
    <n v="14000"/>
  </r>
  <r>
    <x v="898"/>
    <n v="9"/>
    <n v="106"/>
    <n v="23"/>
    <n v="467"/>
    <s v="Cameron Mills"/>
    <n v="1000"/>
    <n v="17382982"/>
    <s v="Drama|Thriller"/>
    <s v="Boris Kodjoe"/>
    <s v="AddictedÂ 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x v="31"/>
    <n v="1.85"/>
    <n v="0"/>
  </r>
  <r>
    <x v="922"/>
    <n v="31"/>
    <n v="109"/>
    <n v="148"/>
    <n v="426"/>
    <s v="Lynn Whitfield"/>
    <n v="2000"/>
    <n v="14821531"/>
    <s v="Drama"/>
    <s v="Jurnee Smollett-Bell"/>
    <s v="Eve's BayouÂ 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x v="10"/>
    <n v="1.85"/>
    <n v="599"/>
  </r>
  <r>
    <x v="1358"/>
    <n v="309"/>
    <n v="101"/>
    <n v="25"/>
    <n v="423"/>
    <s v="Hunter Parrish"/>
    <n v="17000"/>
    <n v="18656400"/>
    <s v="Drama"/>
    <s v="Kristen Stewart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x v="6"/>
    <n v="1.85"/>
    <n v="45000"/>
  </r>
  <r>
    <x v="1359"/>
    <n v="129"/>
    <n v="100"/>
    <n v="6"/>
    <n v="65"/>
    <s v="Peter Mark Richman"/>
    <n v="935"/>
    <n v="14343976"/>
    <s v="Adventure|Horror"/>
    <s v="Kane Hodder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x v="55"/>
    <n v="1.85"/>
    <n v="1000"/>
  </r>
  <r>
    <x v="473"/>
    <n v="168"/>
    <n v="95"/>
    <n v="38"/>
    <n v="249"/>
    <s v="Louis Mandylor"/>
    <n v="567"/>
    <n v="241437427"/>
    <s v="Comedy|Family|Romance"/>
    <s v="Nia Vardalos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x v="13"/>
    <n v="1.85"/>
    <n v="5000"/>
  </r>
  <r>
    <x v="1360"/>
    <n v="444"/>
    <n v="94"/>
    <n v="520"/>
    <n v="192"/>
    <s v="Heather Morris"/>
    <n v="11000"/>
    <n v="14123773"/>
    <s v="Crime|Drama"/>
    <s v="James Franco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x v="42"/>
    <n v="2.35"/>
    <n v="25000"/>
  </r>
  <r>
    <x v="1361"/>
    <n v="123"/>
    <n v="93"/>
    <n v="13"/>
    <n v="141"/>
    <s v="Kim Darby"/>
    <n v="742"/>
    <n v="15126948"/>
    <s v="Horror|Thriller"/>
    <s v="Donald Pleasence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x v="40"/>
    <n v="1.85"/>
    <n v="0"/>
  </r>
  <r>
    <x v="117"/>
    <n v="173"/>
    <n v="106"/>
    <n v="0"/>
    <n v="19"/>
    <s v="Daniel GimÃ©nez Cacho"/>
    <n v="269"/>
    <n v="13622333"/>
    <s v="Adventure|Comedy|Drama|Romance"/>
    <s v="Maribel VerdÃº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x v="16"/>
    <n v="1.85"/>
    <n v="0"/>
  </r>
  <r>
    <x v="218"/>
    <n v="246"/>
    <n v="99"/>
    <n v="1000"/>
    <n v="358"/>
    <s v="Dylan Moran"/>
    <n v="605"/>
    <n v="13464388"/>
    <s v="Comedy|Horror"/>
    <s v="Peter Serafinowicz"/>
    <s v="Shaun of the DeadÂ 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x v="25"/>
    <n v="2.35"/>
    <n v="19000"/>
  </r>
  <r>
    <x v="1362"/>
    <n v="74"/>
    <n v="82"/>
    <n v="7"/>
    <n v="664"/>
    <s v="Randy Wayne"/>
    <n v="1000"/>
    <n v="13350177"/>
    <s v="Drama|Horror|Thriller"/>
    <s v="Jessica Lowndes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x v="44"/>
    <n v="1.85"/>
    <n v="562"/>
  </r>
  <r>
    <x v="1234"/>
    <n v="68"/>
    <n v="135"/>
    <n v="407"/>
    <n v="111"/>
    <s v="Clifton James"/>
    <n v="11000"/>
    <n v="13269963"/>
    <s v="Drama|Mystery"/>
    <s v="Matthew McConaughey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x v="32"/>
    <n v="2.35"/>
    <n v="0"/>
  </r>
  <r>
    <x v="746"/>
    <n v="144"/>
    <n v="88"/>
    <n v="27"/>
    <n v="101"/>
    <s v="Kathleen Kinmont"/>
    <n v="742"/>
    <n v="17768000"/>
    <s v="Horror|Thriller"/>
    <s v="Donald Pleasence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x v="18"/>
    <n v="1.85"/>
    <n v="0"/>
  </r>
  <r>
    <x v="1363"/>
    <n v="96"/>
    <n v="89"/>
    <n v="17"/>
    <n v="85"/>
    <s v="Deborah Foreman"/>
    <n v="690"/>
    <n v="12947763"/>
    <s v="Horror|Mystery"/>
    <s v="Thomas F. Wilson"/>
    <s v="April Fool's DayÂ 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x v="4"/>
    <n v="2.35"/>
    <n v="0"/>
  </r>
  <r>
    <x v="262"/>
    <n v="42"/>
    <n v="110"/>
    <n v="272"/>
    <n v="551"/>
    <s v="Daniel Stern"/>
    <n v="801"/>
    <n v="14100000"/>
    <s v="Comedy|Drama"/>
    <s v="Steve Guttenberg"/>
    <s v="DinerÂ 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x v="12"/>
    <n v="1.85"/>
    <n v="0"/>
  </r>
  <r>
    <x v="1364"/>
    <n v="29"/>
    <n v="107"/>
    <n v="8"/>
    <n v="268"/>
    <s v="William Sanderson"/>
    <n v="926"/>
    <n v="12200000"/>
    <s v="Action|Crime|Drama|Thriller|Western"/>
    <s v="David Carradine"/>
    <s v="Lone Wolf McQuadeÂ 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x v="22"/>
    <n v="1.85"/>
    <n v="0"/>
  </r>
  <r>
    <x v="1365"/>
    <n v="228"/>
    <n v="86"/>
    <n v="17"/>
    <n v="205"/>
    <s v="Ryan Robbins"/>
    <n v="520"/>
    <n v="17683670"/>
    <s v="Horror|Mystery|Sci-Fi|Thriller"/>
    <s v="Warren Christie"/>
    <s v="Apollo 18Â 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x v="31"/>
    <n v="1.33"/>
    <n v="0"/>
  </r>
  <r>
    <x v="1366"/>
    <n v="195"/>
    <n v="91"/>
    <n v="19"/>
    <n v="260"/>
    <s v="Mary Lynn Rajskub"/>
    <n v="968"/>
    <n v="12055108"/>
    <s v="Comedy|Drama"/>
    <s v="Clifton Collins Jr.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x v="7"/>
    <n v="2.35"/>
    <n v="0"/>
  </r>
  <r>
    <x v="1098"/>
    <n v="203"/>
    <n v="103"/>
    <n v="66"/>
    <n v="13"/>
    <s v="Claire Geare"/>
    <n v="155"/>
    <n v="27285953"/>
    <s v="Action|Thriller"/>
    <s v="Sterling Jerins"/>
    <s v="No EscapeÂ 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x v="2"/>
    <n v="1.85"/>
    <n v="16000"/>
  </r>
  <r>
    <x v="1367"/>
    <n v="45"/>
    <n v="99"/>
    <n v="1000"/>
    <n v="409"/>
    <s v="Jenifer Lewis"/>
    <n v="849"/>
    <n v="10572742"/>
    <s v="Drama|Romance"/>
    <s v="Eddie Cibrian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x v="8"/>
    <n v="1.85"/>
    <n v="738"/>
  </r>
  <r>
    <x v="1368"/>
    <n v="29"/>
    <n v="82"/>
    <n v="99"/>
    <n v="44"/>
    <s v="Colleen O'Shaughnessey"/>
    <n v="93"/>
    <n v="9628751"/>
    <s v="Action|Adventure|Animation|Family|Sci-Fi"/>
    <s v="Lara Jill Miller"/>
    <s v="Digimon: The MovieÂ 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x v="18"/>
    <n v="1.85"/>
    <n v="207"/>
  </r>
  <r>
    <x v="1369"/>
    <n v="121"/>
    <n v="92"/>
    <n v="12"/>
    <n v="797"/>
    <s v="Patrick Fugit"/>
    <n v="3000"/>
    <n v="8786715"/>
    <s v="Comedy|Drama"/>
    <s v="Macaulay Culkin"/>
    <s v="Saved!Â 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x v="7"/>
    <n v="1.85"/>
    <n v="0"/>
  </r>
  <r>
    <x v="1370"/>
    <n v="135"/>
    <n v="112"/>
    <n v="66"/>
    <n v="21"/>
    <s v="StÃ©phane Rousseau"/>
    <n v="150"/>
    <n v="3432342"/>
    <s v="Comedy|Crime|Drama|Mystery|Romance"/>
    <s v="Marie-JosÃ©e Croze"/>
    <s v="The Barbarian InvasionsÂ 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x v="16"/>
    <n v="2.35"/>
    <n v="0"/>
  </r>
  <r>
    <x v="1371"/>
    <n v="56"/>
    <n v="90"/>
    <n v="23"/>
    <n v="560"/>
    <s v="Kerr Smith"/>
    <n v="847"/>
    <n v="6755271"/>
    <s v="Horror|Thriller"/>
    <s v="Brendan Fehr"/>
    <s v="The ForsakenÂ 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x v="42"/>
    <n v="1.85"/>
    <n v="327"/>
  </r>
  <r>
    <x v="1372"/>
    <n v="59"/>
    <n v="150"/>
    <n v="3"/>
    <n v="448"/>
    <s v="Gedde Watanabe"/>
    <n v="859"/>
    <n v="6157157"/>
    <s v="Comedy|Drama"/>
    <s v="Fran Drescher"/>
    <s v="UHFÂ 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x v="15"/>
    <n v="1.85"/>
    <n v="0"/>
  </r>
  <r>
    <x v="1373"/>
    <n v="60"/>
    <n v="91"/>
    <n v="84"/>
    <n v="572"/>
    <s v="Kevin Corrigan"/>
    <n v="1000"/>
    <n v="5480318"/>
    <s v="Comedy|Drama"/>
    <s v="Natasha Lyonne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x v="13"/>
    <n v="1.85"/>
    <n v="462"/>
  </r>
  <r>
    <x v="45"/>
    <n v="81"/>
    <n v="95"/>
    <n v="4000"/>
    <n v="334"/>
    <s v="Faizon Love"/>
    <n v="4000"/>
    <n v="5308707"/>
    <s v="Comedy|Crime|Drama|Thriller"/>
    <s v="Jon Favreau"/>
    <s v="MadeÂ 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x v="21"/>
    <n v="1.85"/>
    <n v="393"/>
  </r>
  <r>
    <x v="71"/>
    <n v="415"/>
    <n v="97"/>
    <n v="0"/>
    <n v="372"/>
    <s v="Matt Berry"/>
    <n v="18000"/>
    <n v="5009677"/>
    <s v="Drama|Mystery|Sci-Fi"/>
    <s v="Kevin Spacey"/>
    <s v="MoonÂ 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x v="0"/>
    <n v="2.35"/>
    <n v="47000"/>
  </r>
  <r>
    <x v="777"/>
    <n v="120"/>
    <n v="112"/>
    <n v="460"/>
    <n v="395"/>
    <s v="Sarah Polley"/>
    <n v="990"/>
    <n v="4306697"/>
    <s v="Drama"/>
    <s v="Bruce Greenwood"/>
    <s v="The Sweet HereafterÂ 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x v="16"/>
    <n v="2.35"/>
    <n v="920"/>
  </r>
  <r>
    <x v="1374"/>
    <n v="195"/>
    <n v="122"/>
    <n v="22"/>
    <n v="32"/>
    <s v="Michael Lonsdale"/>
    <n v="186"/>
    <n v="3950029"/>
    <s v="Drama"/>
    <s v="Lambert Wilson"/>
    <s v="Of Gods and MenÂ 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x v="12"/>
    <n v="2.35"/>
    <n v="0"/>
  </r>
  <r>
    <x v="1375"/>
    <n v="109"/>
    <n v="110"/>
    <n v="19"/>
    <n v="39"/>
    <s v="Freddy RodrÃ­guez"/>
    <n v="25000"/>
    <n v="4040588"/>
    <s v="Comedy|Drama"/>
    <s v="Alan Rickman"/>
    <s v="Bottle ShockÂ 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x v="2"/>
    <n v="2.35"/>
    <n v="0"/>
  </r>
  <r>
    <x v="14"/>
    <n v="93"/>
    <n v="108"/>
    <n v="0"/>
    <n v="88"/>
    <s v="Jed Brophy"/>
    <n v="14000"/>
    <n v="3049135"/>
    <s v="Biography|Crime|Drama|Romance|Thriller"/>
    <s v="Kate Winslet"/>
    <s v="Heavenly CreaturesÂ 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x v="37"/>
    <n v="2.35"/>
    <n v="0"/>
  </r>
  <r>
    <x v="1068"/>
    <n v="12"/>
    <n v="121"/>
    <n v="35"/>
    <n v="473"/>
    <s v="Bobby Batson"/>
    <n v="4000"/>
    <n v="4700361"/>
    <s v="Drama"/>
    <s v="Hayden Christensen"/>
    <s v="90 Minutes in HeavenÂ 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x v="50"/>
    <n v="2.35"/>
    <n v="0"/>
  </r>
  <r>
    <x v="1376"/>
    <n v="155"/>
    <n v="97"/>
    <n v="7"/>
    <n v="939"/>
    <s v="Scott Takeda"/>
    <n v="8000"/>
    <n v="2711210"/>
    <s v="Comedy|Drama"/>
    <s v="Will Ferrell"/>
    <s v="Everything Must GoÂ 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x v="21"/>
    <n v="2.35"/>
    <n v="0"/>
  </r>
  <r>
    <x v="531"/>
    <n v="81"/>
    <n v="116"/>
    <n v="52"/>
    <n v="102"/>
    <s v="Ryan O'Neal"/>
    <n v="624"/>
    <n v="1980338"/>
    <s v="Comedy|Crime|Drama|Mystery|Thriller"/>
    <s v="Kim Dickens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x v="15"/>
    <n v="1.85"/>
    <n v="507"/>
  </r>
  <r>
    <x v="1025"/>
    <n v="204"/>
    <n v="94"/>
    <n v="122"/>
    <n v="360"/>
    <s v="Jennifer Jason Leigh"/>
    <n v="23000"/>
    <n v="1082044"/>
    <s v="Drama|Thriller"/>
    <s v="Christian Bale"/>
    <s v="The MachinistÂ 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x v="16"/>
    <n v="2.35"/>
    <n v="21000"/>
  </r>
  <r>
    <x v="1282"/>
    <n v="19"/>
    <n v="103"/>
    <n v="261"/>
    <n v="145"/>
    <s v="Jane Adams"/>
    <n v="722"/>
    <n v="1100000"/>
    <s v="Crime|Drama"/>
    <s v="Dana Delany"/>
    <s v="Light SleeperÂ 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x v="2"/>
    <n v="1.85"/>
    <n v="247"/>
  </r>
  <r>
    <x v="1377"/>
    <n v="163"/>
    <n v="112"/>
    <n v="52"/>
    <n v="688"/>
    <s v="Paz Vega"/>
    <n v="10000"/>
    <n v="2445646"/>
    <s v="Biography|Crime|Drama|Mystery|Thriller"/>
    <s v="Jeremy Renner"/>
    <s v="Kill the MessengerÂ 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x v="15"/>
    <n v="2.35"/>
    <n v="13000"/>
  </r>
  <r>
    <x v="1322"/>
    <n v="248"/>
    <n v="91"/>
    <n v="263"/>
    <n v="192"/>
    <s v="Jon Tenney"/>
    <n v="967"/>
    <n v="2221809"/>
    <s v="Drama"/>
    <s v="Dianne Wiest"/>
    <s v="Rabbit HoleÂ 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x v="15"/>
    <n v="1.85"/>
    <n v="0"/>
  </r>
  <r>
    <x v="1378"/>
    <n v="39"/>
    <n v="98"/>
    <n v="13"/>
    <n v="600"/>
    <s v="Mia Kirshner"/>
    <n v="3000"/>
    <n v="296665"/>
    <s v="Biography|Crime|Drama|Thriller"/>
    <s v="Macaulay Culkin"/>
    <s v="Party MonsterÂ 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x v="22"/>
    <n v="1.85"/>
    <n v="0"/>
  </r>
  <r>
    <x v="1379"/>
    <n v="322"/>
    <n v="95"/>
    <n v="57"/>
    <n v="233"/>
    <s v="Mark Webber"/>
    <n v="727"/>
    <n v="3219029"/>
    <s v="Crime|Horror|Music|Thriller"/>
    <s v="Alia Shawkat"/>
    <s v="Green RoomÂ 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x v="1"/>
    <n v="2.35"/>
    <n v="10000"/>
  </r>
  <r>
    <x v="447"/>
    <n v="83"/>
    <n v="91"/>
    <n v="0"/>
    <n v="65"/>
    <s v="Darryl Cox"/>
    <n v="387"/>
    <n v="1040879"/>
    <s v="Comedy|Crime|Drama"/>
    <s v="Andrew Wilson"/>
    <s v="Bottle RocketÂ 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x v="1"/>
    <n v="1.85"/>
    <n v="0"/>
  </r>
  <r>
    <x v="789"/>
    <n v="37"/>
    <n v="97"/>
    <n v="18000"/>
    <n v="977"/>
    <s v="Joe Mantegna"/>
    <n v="10000"/>
    <n v="326308"/>
    <s v="Crime|Drama|Thriller"/>
    <s v="Viggo Mortensen"/>
    <s v="Albino AlligatorÂ 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x v="8"/>
    <n v="2.35"/>
    <n v="225"/>
  </r>
  <r>
    <x v="1380"/>
    <n v="27"/>
    <n v="90"/>
    <n v="6"/>
    <n v="940"/>
    <s v="Ellen Burstyn"/>
    <n v="3000"/>
    <n v="124720"/>
    <s v="Drama|Romance"/>
    <s v="Adam Scott"/>
    <s v="Lovely, StillÂ 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x v="10"/>
    <n v="1.85"/>
    <n v="777"/>
  </r>
  <r>
    <x v="1381"/>
    <n v="31"/>
    <n v="90"/>
    <n v="204"/>
    <n v="697"/>
    <s v="John Heard"/>
    <n v="1000"/>
    <n v="99147"/>
    <s v="Drama"/>
    <s v="Ethan Suplee"/>
    <s v="Desert BlueÂ 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x v="4"/>
    <n v="1.85"/>
    <n v="69"/>
  </r>
  <r>
    <x v="199"/>
    <n v="133"/>
    <n v="90"/>
    <n v="0"/>
    <n v="15"/>
    <s v="Daniel Stewart Sherman"/>
    <n v="343"/>
    <n v="65087"/>
    <s v="Crime|Thriller|War"/>
    <s v="Mike Figueroa"/>
    <s v="RedactedÂ 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x v="4"/>
    <n v="1.85"/>
    <n v="559"/>
  </r>
  <r>
    <x v="1382"/>
    <n v="13"/>
    <n v="103"/>
    <n v="34"/>
    <n v="227"/>
    <s v="Jacqueline Bisset"/>
    <n v="811"/>
    <n v="16066"/>
    <s v="Mystery|Romance|Thriller"/>
    <s v="Adam Garcia"/>
    <s v="FascinationÂ 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x v="46"/>
    <n v="2.35"/>
    <n v="40"/>
  </r>
  <r>
    <x v="1383"/>
    <n v="99"/>
    <n v="113"/>
    <n v="44"/>
    <n v="4"/>
    <s v="Ivan Barnev"/>
    <n v="61"/>
    <n v="617228"/>
    <s v="Comedy|Drama|Romance|War"/>
    <s v="Julia Jentsch"/>
    <s v="I Served the King of EnglandÂ 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x v="37"/>
    <n v="1.85"/>
    <n v="1000"/>
  </r>
  <r>
    <x v="486"/>
    <n v="104"/>
    <n v="148"/>
    <n v="0"/>
    <n v="263"/>
    <s v="Dwight Yoakam"/>
    <n v="3000"/>
    <n v="24475416"/>
    <s v="Drama"/>
    <s v="Robert Duvall"/>
    <s v="Sling BladeÂ 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x v="25"/>
    <n v="1.85"/>
    <n v="0"/>
  </r>
  <r>
    <x v="1265"/>
    <n v="303"/>
    <n v="93"/>
    <n v="0"/>
    <n v="581"/>
    <s v="Takashi Miike"/>
    <n v="1000"/>
    <n v="47277326"/>
    <s v="Horror"/>
    <s v="Jay Hernandez"/>
    <s v="HostelÂ 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x v="18"/>
    <n v="2.35"/>
    <n v="0"/>
  </r>
  <r>
    <x v="1013"/>
    <n v="122"/>
    <n v="94"/>
    <n v="187"/>
    <n v="427"/>
    <s v="Shirley Henderson"/>
    <n v="1000"/>
    <n v="1247453"/>
    <s v="Comedy|Drama"/>
    <s v="Steve Coogan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x v="2"/>
    <n v="2.35"/>
    <n v="750"/>
  </r>
  <r>
    <x v="913"/>
    <n v="359"/>
    <n v="121"/>
    <n v="337"/>
    <n v="41"/>
    <s v="Shea Whigham"/>
    <n v="982"/>
    <n v="1729969"/>
    <s v="Drama|Thriller"/>
    <s v="Katy Mixon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x v="37"/>
    <n v="2.35"/>
    <n v="14000"/>
  </r>
  <r>
    <x v="1384"/>
    <n v="130"/>
    <n v="118"/>
    <n v="7"/>
    <n v="339"/>
    <s v="Lukas Haas"/>
    <n v="968"/>
    <n v="1705139"/>
    <s v="Fantasy|Horror|Mystery|Thriller"/>
    <s v="Alex Rocco"/>
    <s v="Lady in WhiteÂ 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x v="9"/>
    <n v="1.85"/>
    <n v="0"/>
  </r>
  <r>
    <x v="589"/>
    <n v="159"/>
    <n v="101"/>
    <n v="365"/>
    <n v="14"/>
    <s v="Lou Perryman"/>
    <n v="237"/>
    <n v="8025872"/>
    <s v="Comedy|Horror"/>
    <s v="Bill Johnson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x v="33"/>
    <n v="1.85"/>
    <n v="0"/>
  </r>
  <r>
    <x v="985"/>
    <n v="440"/>
    <n v="90"/>
    <n v="0"/>
    <n v="428"/>
    <s v="Kristin Scott Thomas"/>
    <n v="33000"/>
    <n v="778565"/>
    <s v="Crime|Drama"/>
    <s v="Ryan Gosling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x v="20"/>
    <n v="1.85"/>
    <n v="30000"/>
  </r>
  <r>
    <x v="1385"/>
    <n v="87"/>
    <n v="100"/>
    <n v="3"/>
    <n v="9"/>
    <s v="Jacques Gamblin"/>
    <n v="74"/>
    <n v="513836"/>
    <s v="Comedy|Drama|Romance"/>
    <s v="Sara Forestier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x v="12"/>
    <n v="1.85"/>
    <n v="0"/>
  </r>
  <r>
    <x v="1386"/>
    <n v="121"/>
    <n v="97"/>
    <n v="4"/>
    <n v="577"/>
    <s v="Elena Anaya"/>
    <n v="13000"/>
    <n v="434417"/>
    <s v="Drama"/>
    <s v="Eddie Redmayne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x v="18"/>
    <n v="1.85"/>
    <n v="0"/>
  </r>
  <r>
    <x v="596"/>
    <n v="45"/>
    <n v="96"/>
    <n v="37"/>
    <n v="542"/>
    <s v="Bubba Smith"/>
    <n v="801"/>
    <n v="81200000"/>
    <s v="Comedy"/>
    <s v="Steve Guttenberg"/>
    <s v="Police AcademyÂ 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x v="9"/>
    <n v="1.85"/>
    <n v="0"/>
  </r>
  <r>
    <x v="34"/>
    <n v="84"/>
    <n v="117"/>
    <n v="179"/>
    <n v="239"/>
    <s v="James Fleet"/>
    <n v="1000"/>
    <n v="52700832"/>
    <s v="Comedy|Drama|Romance"/>
    <s v="Kristin Scott Thomas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x v="1"/>
    <n v="1.66"/>
    <n v="0"/>
  </r>
  <r>
    <x v="415"/>
    <n v="202"/>
    <n v="108"/>
    <n v="0"/>
    <n v="346"/>
    <s v="Rosario Dawson"/>
    <n v="22000"/>
    <n v="13060843"/>
    <s v="Drama"/>
    <s v="Philip Seymour Hoffman"/>
    <s v="25th HourÂ 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x v="16"/>
    <n v="2.35"/>
    <n v="0"/>
  </r>
  <r>
    <x v="42"/>
    <n v="120"/>
    <n v="109"/>
    <n v="0"/>
    <n v="126"/>
    <s v="Kevin Michael Richardson"/>
    <n v="3000"/>
    <n v="3798532"/>
    <s v="Crime|Drama|Romance|Thriller"/>
    <s v="Christopher Meloni"/>
    <s v="BoundÂ 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x v="37"/>
    <n v="1.85"/>
    <n v="2000"/>
  </r>
  <r>
    <x v="116"/>
    <n v="234"/>
    <n v="102"/>
    <n v="0"/>
    <n v="167"/>
    <s v="Mark Margolis"/>
    <n v="1000"/>
    <n v="3609278"/>
    <s v="Drama"/>
    <s v="Ellen Burstyn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x v="26"/>
    <n v="1.37"/>
    <n v="38000"/>
  </r>
  <r>
    <x v="1387"/>
    <n v="35"/>
    <n v="115"/>
    <n v="98"/>
    <n v="4"/>
    <s v="Juan Luis Galiardo"/>
    <n v="341"/>
    <n v="1687311"/>
    <s v="Drama|Musical"/>
    <s v="MÃ­a Maestro"/>
    <s v="TangoÂ 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x v="12"/>
    <n v="2"/>
    <n v="539"/>
  </r>
  <r>
    <x v="763"/>
    <n v="283"/>
    <n v="133"/>
    <n v="219"/>
    <n v="701"/>
    <s v="Mary McDonnell"/>
    <n v="15000"/>
    <n v="727883"/>
    <s v="Drama|Sci-Fi|Thriller"/>
    <s v="Jake Gyllenhaal"/>
    <s v="Donnie DarkoÂ 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x v="14"/>
    <n v="2.35"/>
    <n v="33000"/>
  </r>
  <r>
    <x v="1388"/>
    <n v="54"/>
    <n v="122"/>
    <n v="4"/>
    <n v="3"/>
    <s v="Fedja van HuÃªt"/>
    <n v="25"/>
    <n v="713413"/>
    <s v="Crime|Drama|Mystery"/>
    <s v="Jan Decleir"/>
    <s v="CharacterÂ 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x v="5"/>
    <n v="1.85"/>
    <n v="689"/>
  </r>
  <r>
    <x v="1389"/>
    <n v="92"/>
    <n v="106"/>
    <n v="68"/>
    <n v="391"/>
    <s v="Nicholas Gonzalez"/>
    <n v="835"/>
    <n v="410241"/>
    <s v="Comedy|Crime|Drama"/>
    <s v="Patrick Fugit"/>
    <s v="SpunÂ 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x v="2"/>
    <n v="1.85"/>
    <n v="3000"/>
  </r>
  <r>
    <x v="1119"/>
    <n v="202"/>
    <n v="112"/>
    <n v="0"/>
    <n v="38"/>
    <s v="Yeong-ae Lee"/>
    <n v="717"/>
    <n v="211667"/>
    <s v="Crime|Drama"/>
    <s v="Min-sik Choi"/>
    <s v="Lady VengeanceÂ 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x v="16"/>
    <n v="2.35"/>
    <n v="4000"/>
  </r>
  <r>
    <x v="1390"/>
    <n v="54"/>
    <n v="99"/>
    <n v="0"/>
    <n v="798"/>
    <s v="Jason Flemyng"/>
    <n v="26000"/>
    <n v="92191"/>
    <s v="Comedy|Drama|Sport"/>
    <s v="Jason Statham"/>
    <s v="Mean MachineÂ 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x v="11"/>
    <n v="1.85"/>
    <n v="0"/>
  </r>
  <r>
    <x v="1391"/>
    <n v="98"/>
    <n v="110"/>
    <n v="143"/>
    <n v="76"/>
    <s v="Anthony Chau-Sang Wong"/>
    <n v="155"/>
    <n v="49413"/>
    <s v="Action|Crime|Thriller"/>
    <s v="Simon Yam"/>
    <s v="ExiledÂ 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x v="10"/>
    <n v="2.35"/>
    <n v="528"/>
  </r>
  <r>
    <x v="1392"/>
    <n v="138"/>
    <n v="104"/>
    <n v="0"/>
    <n v="329"/>
    <s v="Josh Charles"/>
    <n v="14000"/>
    <n v="108229"/>
    <s v="Drama|Horror|Mystery|Thriller"/>
    <s v="Liam Neeson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x v="18"/>
    <n v="2.35"/>
    <n v="7000"/>
  </r>
  <r>
    <x v="408"/>
    <n v="149"/>
    <n v="133"/>
    <n v="869"/>
    <n v="425"/>
    <s v="Michael Berryman"/>
    <n v="888"/>
    <n v="112000000"/>
    <s v="Drama"/>
    <s v="Scatman Crothers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x v="49"/>
    <n v="1.85"/>
    <n v="32000"/>
  </r>
  <r>
    <x v="1393"/>
    <n v="111"/>
    <n v="112"/>
    <n v="63"/>
    <n v="422"/>
    <s v="Ray Winstone"/>
    <n v="2000"/>
    <n v="26345"/>
    <s v="Action|Crime|Drama"/>
    <s v="Hayley Atwell"/>
    <s v="The SweeneyÂ 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x v="8"/>
    <n v="2.35"/>
    <n v="0"/>
  </r>
  <r>
    <x v="678"/>
    <n v="149"/>
    <n v="101"/>
    <n v="51"/>
    <n v="8"/>
    <s v="Rawiri Paratene"/>
    <n v="446"/>
    <n v="20772796"/>
    <s v="Drama|Family"/>
    <s v="Keisha Castle-Hughes"/>
    <s v="Whale RiderÂ 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x v="32"/>
    <n v="2.35"/>
    <n v="0"/>
  </r>
  <r>
    <x v="255"/>
    <n v="232"/>
    <n v="104"/>
    <n v="335"/>
    <n v="16"/>
    <s v="Aleksey Chadov"/>
    <n v="114"/>
    <n v="1487477"/>
    <s v="Fantasy|Thriller"/>
    <s v="Konstantin Khabenskiy"/>
    <s v="Night WatchÂ 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x v="11"/>
    <n v="1.85"/>
    <n v="0"/>
  </r>
  <r>
    <x v="413"/>
    <n v="63"/>
    <n v="112"/>
    <n v="277"/>
    <n v="327"/>
    <s v="Miranda Richardson"/>
    <n v="1000"/>
    <n v="62549000"/>
    <s v="Crime|Drama|Romance|Thriller"/>
    <s v="Jim Broadbent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x v="10"/>
    <n v="2.35"/>
    <n v="0"/>
  </r>
  <r>
    <x v="867"/>
    <n v="75"/>
    <n v="94"/>
    <n v="84"/>
    <n v="95"/>
    <s v="Susan Clark"/>
    <n v="110"/>
    <n v="105500000"/>
    <s v="Comedy"/>
    <s v="Art Hindle"/>
    <s v="Porky'sÂ 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x v="4"/>
    <n v="1.85"/>
    <n v="0"/>
  </r>
  <r>
    <x v="892"/>
    <n v="274"/>
    <n v="90"/>
    <n v="0"/>
    <n v="231"/>
    <s v="Shawn Roberts"/>
    <n v="648"/>
    <n v="101055"/>
    <s v="Horror"/>
    <s v="Julian Richings"/>
    <s v="Survival of the DeadÂ 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x v="39"/>
    <n v="2.35"/>
    <n v="0"/>
  </r>
  <r>
    <x v="541"/>
    <n v="265"/>
    <n v="101"/>
    <n v="0"/>
    <n v="11"/>
    <s v="Bill Murray"/>
    <n v="19000"/>
    <n v="44566004"/>
    <s v="Drama"/>
    <s v="Scarlett Johansson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x v="5"/>
    <n v="1.85"/>
    <n v="17000"/>
  </r>
  <r>
    <x v="650"/>
    <n v="154"/>
    <n v="93"/>
    <n v="11000"/>
    <n v="629"/>
    <s v="Carol Kane"/>
    <n v="11000"/>
    <n v="39200000"/>
    <s v="Comedy|Romance"/>
    <s v="Woody Allen"/>
    <s v="Annie HallÂ 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x v="14"/>
    <n v="1.37"/>
    <n v="0"/>
  </r>
  <r>
    <x v="1394"/>
    <n v="44"/>
    <n v="152"/>
    <n v="309"/>
    <n v="132"/>
    <s v="Dorothy Lamour"/>
    <n v="232"/>
    <n v="36000000"/>
    <s v="Drama|Family|Romance"/>
    <s v="Gloria Grahame"/>
    <s v="The Greatest Show on EarthÂ 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x v="9"/>
    <n v="1.37"/>
    <n v="625"/>
  </r>
  <r>
    <x v="10"/>
    <n v="153"/>
    <n v="112"/>
    <n v="395"/>
    <n v="80"/>
    <s v="Peter Boyle"/>
    <n v="13000"/>
    <n v="31252964"/>
    <s v="Drama|Romance"/>
    <s v="Heath Ledger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x v="1"/>
    <n v="2.35"/>
    <n v="0"/>
  </r>
  <r>
    <x v="1395"/>
    <n v="256"/>
    <n v="95"/>
    <n v="9"/>
    <n v="428"/>
    <s v="J.D. Evermore"/>
    <n v="584"/>
    <n v="131175"/>
    <s v="Drama|Horror"/>
    <s v="Joely Richardson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x v="23"/>
    <n v="2.35"/>
    <n v="22000"/>
  </r>
  <r>
    <x v="1396"/>
    <n v="123"/>
    <n v="111"/>
    <n v="81"/>
    <n v="687"/>
    <s v="Valeria Golino"/>
    <n v="12000"/>
    <n v="31968347"/>
    <s v="Drama|Romance"/>
    <s v="Nicolas Cage"/>
    <s v="Leaving Las VegasÂ 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x v="32"/>
    <n v="1.66"/>
    <n v="0"/>
  </r>
  <r>
    <x v="47"/>
    <n v="149"/>
    <n v="91"/>
    <n v="357"/>
    <n v="326"/>
    <s v="Hill Harper"/>
    <n v="3000"/>
    <n v="35385560"/>
    <s v="Mystery|Thriller"/>
    <s v="Ryan Guzman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x v="50"/>
    <n v="2.35"/>
    <n v="8000"/>
  </r>
  <r>
    <x v="1397"/>
    <n v="323"/>
    <n v="106"/>
    <n v="450"/>
    <n v="712"/>
    <s v="Mia Wasikowska"/>
    <n v="14000"/>
    <n v="20803237"/>
    <s v="Comedy|Drama"/>
    <s v="Josh Hutcherson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x v="1"/>
    <n v="1.85"/>
    <n v="16000"/>
  </r>
  <r>
    <x v="446"/>
    <n v="172"/>
    <n v="93"/>
    <n v="0"/>
    <n v="133"/>
    <s v="Peter Jason"/>
    <n v="355"/>
    <n v="13008928"/>
    <s v="Horror|Sci-Fi|Thriller"/>
    <s v="Meg Foster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x v="10"/>
    <n v="2.35"/>
    <n v="27000"/>
  </r>
  <r>
    <x v="1398"/>
    <n v="161"/>
    <n v="93"/>
    <n v="8"/>
    <n v="400"/>
    <s v="Spencer Treat Clark"/>
    <n v="45000"/>
    <n v="15152879"/>
    <s v="Drama|Horror|Thriller"/>
    <s v="Muse Watson"/>
    <s v="The Last Exorcism Part IIÂ 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x v="59"/>
    <n v="2.35"/>
    <n v="0"/>
  </r>
  <r>
    <x v="719"/>
    <n v="548"/>
    <n v="165"/>
    <n v="0"/>
    <n v="127"/>
    <s v="Lorelei Linklater"/>
    <n v="230"/>
    <n v="25359200"/>
    <s v="Drama"/>
    <s v="Ellar Coltrane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x v="25"/>
    <n v="1.85"/>
    <n v="92000"/>
  </r>
  <r>
    <x v="650"/>
    <n v="177"/>
    <n v="96"/>
    <n v="11000"/>
    <n v="405"/>
    <s v="Kevin McNally"/>
    <n v="19000"/>
    <n v="10515579"/>
    <s v="Comedy|Crime|Mystery"/>
    <s v="Scarlett Johansson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x v="9"/>
    <n v="1.85"/>
    <n v="0"/>
  </r>
  <r>
    <x v="1399"/>
    <n v="27"/>
    <n v="93"/>
    <n v="69"/>
    <n v="69"/>
    <s v="Dr. Dre"/>
    <n v="522"/>
    <n v="10097096"/>
    <s v="Comedy"/>
    <s v="Angell Conwell"/>
    <s v="The WashÂ 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x v="50"/>
    <n v="1.85"/>
    <n v="842"/>
  </r>
  <r>
    <x v="1399"/>
    <n v="22"/>
    <n v="82"/>
    <n v="69"/>
    <n v="585"/>
    <s v="Mike Epps"/>
    <n v="939"/>
    <n v="9821335"/>
    <s v="Comedy"/>
    <s v="Mo'Nique"/>
    <s v="3 StrikesÂ 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x v="59"/>
    <n v="1.85"/>
    <n v="118"/>
  </r>
  <r>
    <x v="936"/>
    <n v="157"/>
    <n v="101"/>
    <n v="47"/>
    <n v="407"/>
    <s v="Paul Sorvino"/>
    <n v="658"/>
    <n v="8243880"/>
    <s v="Crime|Drama|Fantasy|Romance"/>
    <s v="Estella Warren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x v="15"/>
    <n v="2.35"/>
    <n v="762"/>
  </r>
  <r>
    <x v="1400"/>
    <n v="125"/>
    <n v="81"/>
    <n v="5"/>
    <n v="710"/>
    <s v="Joe Morton"/>
    <n v="49000"/>
    <n v="7825820"/>
    <s v="Crime|Mystery|Thriller"/>
    <s v="Robin Williams"/>
    <s v="The Night ListenerÂ 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x v="18"/>
    <n v="1.85"/>
    <n v="576"/>
  </r>
  <r>
    <x v="543"/>
    <n v="300"/>
    <n v="105"/>
    <n v="171"/>
    <n v="143"/>
    <s v="BelÃ©n Rueda"/>
    <n v="382"/>
    <n v="7159147"/>
    <s v="Drama|Mystery|Thriller"/>
    <s v="Geraldine Chaplin"/>
    <s v="The OrphanageÂ 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x v="6"/>
    <n v="2.35"/>
    <n v="11000"/>
  </r>
  <r>
    <x v="1401"/>
    <n v="69"/>
    <n v="86"/>
    <n v="89"/>
    <n v="511"/>
    <s v="Essence Atkins"/>
    <n v="986"/>
    <n v="17314483"/>
    <s v="Comedy|Fantasy"/>
    <s v="Ashley Rickards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x v="54"/>
    <n v="1.85"/>
    <n v="0"/>
  </r>
  <r>
    <x v="1402"/>
    <n v="143"/>
    <n v="110"/>
    <n v="675"/>
    <n v="968"/>
    <s v="Faye Dunaway"/>
    <n v="16000"/>
    <n v="6525762"/>
    <s v="Comedy|Drama|Romance"/>
    <s v="Ian Somerhalder"/>
    <s v="The Rules of AttractionÂ 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x v="9"/>
    <n v="1.85"/>
    <n v="0"/>
  </r>
  <r>
    <x v="1403"/>
    <n v="51"/>
    <n v="110"/>
    <n v="99"/>
    <n v="960"/>
    <s v="Alicia Witt"/>
    <n v="4000"/>
    <n v="4301331"/>
    <s v="Comedy|Fantasy"/>
    <s v="Salma Hayek"/>
    <s v="Four RoomsÂ 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x v="9"/>
    <n v="1.85"/>
    <n v="0"/>
  </r>
  <r>
    <x v="941"/>
    <n v="163"/>
    <n v="104"/>
    <n v="30"/>
    <n v="296"/>
    <s v="Stephen McHattie"/>
    <n v="769"/>
    <n v="4046737"/>
    <s v="Comedy|Drama|Romance"/>
    <s v="Jeremy Davies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x v="1"/>
    <n v="1.85"/>
    <n v="15000"/>
  </r>
  <r>
    <x v="1404"/>
    <n v="52"/>
    <n v="96"/>
    <n v="2"/>
    <n v="0"/>
    <s v="Alan Taylor"/>
    <n v="960"/>
    <n v="3713002"/>
    <s v="Documentary"/>
    <s v="Laura Ramsey"/>
    <s v="The Real CancunÂ 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x v="60"/>
    <n v="1.85"/>
    <n v="131"/>
  </r>
  <r>
    <x v="74"/>
    <n v="40"/>
    <n v="110"/>
    <n v="0"/>
    <n v="237"/>
    <s v="Zach Grenier"/>
    <n v="721"/>
    <n v="3468572"/>
    <s v="Drama"/>
    <s v="Michael Wincott"/>
    <s v="Talk RadioÂ 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x v="10"/>
    <n v="1.85"/>
    <n v="816"/>
  </r>
  <r>
    <x v="1112"/>
    <n v="50"/>
    <n v="84"/>
    <n v="378"/>
    <n v="611"/>
    <s v="Fred Willard"/>
    <n v="925"/>
    <n v="2892582"/>
    <s v="Comedy"/>
    <s v="Catherine O'Hara"/>
    <s v="Waiting for GuffmanÂ 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x v="32"/>
    <n v="1.85"/>
    <n v="0"/>
  </r>
  <r>
    <x v="1405"/>
    <n v="45"/>
    <n v="94"/>
    <n v="24"/>
    <n v="545"/>
    <s v="Tyra Banks"/>
    <n v="834"/>
    <n v="2800000"/>
    <s v="Comedy"/>
    <s v="Ivana Milicevic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x v="27"/>
    <n v="1.85"/>
    <n v="309"/>
  </r>
  <r>
    <x v="370"/>
    <n v="121"/>
    <n v="93"/>
    <n v="131"/>
    <n v="90"/>
    <s v="Aaron Hughes"/>
    <n v="497"/>
    <n v="2426851"/>
    <s v="Comedy|Crime|Romance|Thriller"/>
    <s v="Philip Baker Hall"/>
    <s v="You Kill MeÂ 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x v="11"/>
    <n v="2.5499999999999998"/>
    <n v="830"/>
  </r>
  <r>
    <x v="1406"/>
    <n v="114"/>
    <n v="96"/>
    <n v="101"/>
    <n v="71"/>
    <s v="Lou Taylor Pucci"/>
    <n v="730"/>
    <n v="1325073"/>
    <s v="Comedy|Drama"/>
    <s v="Kelli Garner"/>
    <s v="ThumbsuckerÂ 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x v="13"/>
    <n v="2.35"/>
    <n v="708"/>
  </r>
  <r>
    <x v="1407"/>
    <n v="116"/>
    <n v="101"/>
    <n v="21"/>
    <n v="161"/>
    <s v="Gina McKee"/>
    <n v="420"/>
    <n v="864959"/>
    <s v="Adventure|Fantasy"/>
    <s v="Stephanie Leonidas"/>
    <s v="MirrormaskÂ 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x v="7"/>
    <n v="1.85"/>
    <n v="0"/>
  </r>
  <r>
    <x v="1408"/>
    <n v="115"/>
    <n v="102"/>
    <n v="330"/>
    <n v="0"/>
    <s v="Balinese Tari Legong Dancers"/>
    <n v="48"/>
    <n v="2601847"/>
    <s v="Documentary|Music"/>
    <s v="Collin Alfredo St. Dic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x v="3"/>
    <n v="2.35"/>
    <n v="26000"/>
  </r>
  <r>
    <x v="1409"/>
    <n v="15"/>
    <n v="87"/>
    <n v="101"/>
    <n v="324"/>
    <s v="Eva LaRue"/>
    <n v="721"/>
    <n v="800000"/>
    <s v="Adventure|Fantasy"/>
    <s v="Michael Berryman"/>
    <s v="The BarbariansÂ 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x v="30"/>
    <n v="1.85"/>
    <n v="550"/>
  </r>
  <r>
    <x v="1410"/>
    <n v="41"/>
    <n v="99"/>
    <n v="60"/>
    <n v="444"/>
    <s v="Ricky Schroder"/>
    <n v="979"/>
    <n v="562059"/>
    <s v="Drama|Thriller"/>
    <s v="Chazz Palminteri"/>
    <s v="Poolhall JunkiesÂ 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x v="15"/>
    <n v="1.85"/>
    <n v="872"/>
  </r>
  <r>
    <x v="1396"/>
    <n v="31"/>
    <n v="106"/>
    <n v="81"/>
    <n v="687"/>
    <s v="Saffron Burrows"/>
    <n v="2000"/>
    <n v="399793"/>
    <s v="Drama"/>
    <s v="Kelly Macdonald"/>
    <s v="The Loss of Sexual InnocenceÂ 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x v="28"/>
    <n v="1.78"/>
    <n v="111"/>
  </r>
  <r>
    <x v="450"/>
    <n v="232"/>
    <n v="117"/>
    <n v="234"/>
    <n v="221"/>
    <s v="Tye Sheridan"/>
    <n v="12000"/>
    <n v="371897"/>
    <s v="Drama"/>
    <s v="Nicolas Cage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x v="7"/>
    <n v="2.35"/>
    <n v="11000"/>
  </r>
  <r>
    <x v="1411"/>
    <n v="43"/>
    <n v="99"/>
    <n v="13"/>
    <n v="159"/>
    <s v="Dan Futterman"/>
    <n v="419"/>
    <n v="302204"/>
    <s v="Comedy|Crime|Romance"/>
    <s v="Peter McNamara"/>
    <s v="Shooting FishÂ 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x v="13"/>
    <n v="2.35"/>
    <n v="167"/>
  </r>
  <r>
    <x v="191"/>
    <n v="68"/>
    <n v="102"/>
    <n v="212"/>
    <n v="195"/>
    <s v="Lane Smith"/>
    <n v="10000"/>
    <n v="354704"/>
    <s v="Crime|Drama|Horror|Thriller"/>
    <s v="Viggo Mortensen"/>
    <s v="PrisonÂ 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x v="18"/>
    <n v="1.85"/>
    <n v="314"/>
  </r>
  <r>
    <x v="1412"/>
    <n v="51"/>
    <n v="85"/>
    <n v="0"/>
    <n v="209"/>
    <s v="Kathleen Robertson"/>
    <n v="945"/>
    <n v="265107"/>
    <s v="Comedy|Horror|Mystery"/>
    <s v="Lauren Ambrose"/>
    <s v="Psycho Beach PartyÂ 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x v="22"/>
    <n v="1.85"/>
    <n v="614"/>
  </r>
  <r>
    <x v="724"/>
    <n v="33"/>
    <n v="86"/>
    <n v="8"/>
    <n v="428"/>
    <s v="Frances Fisher"/>
    <n v="759"/>
    <n v="185577"/>
    <s v="Comedy"/>
    <s v="Craig Ferguson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x v="22"/>
    <n v="1.85"/>
    <n v="182"/>
  </r>
  <r>
    <x v="1413"/>
    <n v="109"/>
    <n v="106"/>
    <n v="0"/>
    <n v="67"/>
    <s v="Jordan Trovillion"/>
    <n v="617"/>
    <n v="58214"/>
    <s v="Crime|Drama|Thriller"/>
    <s v="Noah Emmerich"/>
    <s v="TrustÂ 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x v="15"/>
    <n v="2.35"/>
    <n v="10000"/>
  </r>
  <r>
    <x v="262"/>
    <n v="34"/>
    <n v="103"/>
    <n v="272"/>
    <n v="70"/>
    <s v="BrÃ­an F. O'Byrne"/>
    <n v="736"/>
    <n v="75078"/>
    <s v="Comedy"/>
    <s v="Anna Friel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x v="22"/>
    <n v="1.85"/>
    <n v="132"/>
  </r>
  <r>
    <x v="798"/>
    <n v="141"/>
    <n v="112"/>
    <n v="105"/>
    <n v="748"/>
    <s v="Naomi Watts"/>
    <n v="18000"/>
    <n v="317125"/>
    <s v="Drama|Romance"/>
    <s v="Robin Wright"/>
    <s v="AdoreÂ 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x v="4"/>
    <n v="2.35"/>
    <n v="0"/>
  </r>
  <r>
    <x v="1414"/>
    <n v="64"/>
    <n v="113"/>
    <n v="58"/>
    <n v="9"/>
    <s v="Enrique VillÃ©n"/>
    <n v="331"/>
    <n v="146402"/>
    <s v="Comedy|Drama"/>
    <s v="Luis Tosar"/>
    <s v="Mondays in the SunÂ 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x v="16"/>
    <n v="1.85"/>
    <n v="0"/>
  </r>
  <r>
    <x v="1415"/>
    <n v="215"/>
    <n v="98"/>
    <n v="53"/>
    <n v="65"/>
    <s v="Michael Cerveris"/>
    <n v="530"/>
    <n v="18469"/>
    <s v="Drama|Horror|Sci-Fi"/>
    <s v="Connor Paolo"/>
    <s v="Stake LandÂ 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x v="11"/>
    <n v="2.35"/>
    <n v="0"/>
  </r>
  <r>
    <x v="542"/>
    <n v="12"/>
    <n v="92"/>
    <n v="19"/>
    <n v="599"/>
    <s v="Marg Helgenberger"/>
    <n v="18000"/>
    <n v="12836"/>
    <s v="Biography|Drama"/>
    <s v="Keanu Reeves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x v="27"/>
    <n v="1.85"/>
    <n v="161"/>
  </r>
  <r>
    <x v="1416"/>
    <n v="70"/>
    <n v="106"/>
    <n v="19"/>
    <n v="9"/>
    <s v="Clemens Schick"/>
    <n v="585"/>
    <n v="20262"/>
    <s v="Drama"/>
    <s v="Wagner Moura"/>
    <s v="Futuro BeachÂ 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x v="8"/>
    <n v="2.35"/>
    <n v="278"/>
  </r>
  <r>
    <x v="1417"/>
    <n v="157"/>
    <n v="226"/>
    <n v="149"/>
    <n v="248"/>
    <s v="George Reeves"/>
    <n v="503"/>
    <n v="198655278"/>
    <s v="Drama|History|Romance|War"/>
    <s v="Hattie McDaniel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x v="17"/>
    <n v="1.37"/>
    <n v="16000"/>
  </r>
  <r>
    <x v="1418"/>
    <n v="31"/>
    <n v="104"/>
    <n v="10"/>
    <n v="196"/>
    <s v="Reece Ritchie"/>
    <n v="507"/>
    <n v="143653"/>
    <s v="Biography|Drama"/>
    <s v="Tom Cullen"/>
    <s v="Desert DancerÂ 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x v="19"/>
    <n v="2.35"/>
    <n v="0"/>
  </r>
  <r>
    <x v="1419"/>
    <n v="53"/>
    <n v="152"/>
    <n v="541"/>
    <n v="288"/>
    <s v="Slim Pickens"/>
    <n v="773"/>
    <n v="14873"/>
    <s v="Adventure|War|Western"/>
    <s v="James Coburn"/>
    <s v="Major DundeeÂ 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x v="2"/>
    <n v="2.35"/>
    <n v="251"/>
  </r>
  <r>
    <x v="1420"/>
    <n v="21"/>
    <n v="107"/>
    <n v="24"/>
    <n v="83"/>
    <s v="Howard Keel"/>
    <n v="277"/>
    <n v="8000000"/>
    <s v="Biography|Comedy|Musical|Romance|Western"/>
    <s v="Keenan Wynn"/>
    <s v="Annie Get Your GunÂ 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x v="15"/>
    <n v="1.37"/>
    <n v="456"/>
  </r>
  <r>
    <x v="1421"/>
    <n v="78"/>
    <n v="95"/>
    <n v="89"/>
    <n v="388"/>
    <s v="Tony Nappo"/>
    <n v="963"/>
    <n v="37606"/>
    <s v="Comedy|Crime|Drama"/>
    <s v="Michael Kelly"/>
    <s v="DefendorÂ 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x v="2"/>
    <n v="2.35"/>
    <n v="0"/>
  </r>
  <r>
    <x v="1422"/>
    <n v="41"/>
    <n v="102"/>
    <n v="136"/>
    <n v="48"/>
    <s v="Reginald Owen"/>
    <n v="89"/>
    <n v="2956000"/>
    <s v="Adventure|Comedy|Musical|Romance"/>
    <s v="Gladys Cooper"/>
    <s v="The PirateÂ 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x v="1"/>
    <n v="1.37"/>
    <n v="359"/>
  </r>
  <r>
    <x v="1423"/>
    <n v="61"/>
    <n v="99"/>
    <n v="29"/>
    <n v="64"/>
    <s v="Susan Blommaert"/>
    <n v="117"/>
    <n v="19959"/>
    <s v="Drama"/>
    <s v="Alice Olivia Clarke"/>
    <s v="The Good HeartÂ 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x v="7"/>
    <n v="2.35"/>
    <n v="0"/>
  </r>
  <r>
    <x v="904"/>
    <n v="112"/>
    <n v="109"/>
    <n v="13"/>
    <n v="480"/>
    <s v="Russell Tovey"/>
    <n v="3000"/>
    <n v="2706659"/>
    <s v="Comedy|Drama"/>
    <s v="Dominic Cooper"/>
    <s v="The History BoysÂ 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x v="7"/>
    <n v="1.85"/>
    <n v="0"/>
  </r>
  <r>
    <x v="1019"/>
    <n v="122"/>
    <n v="91"/>
    <n v="11"/>
    <n v="121"/>
    <s v="Mark Addy"/>
    <n v="1000"/>
    <n v="45857453"/>
    <s v="Comedy|Drama|Music"/>
    <s v="Tom Wilkinson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x v="12"/>
    <n v="1.85"/>
    <n v="0"/>
  </r>
  <r>
    <x v="1424"/>
    <n v="134"/>
    <n v="88"/>
    <n v="104"/>
    <n v="318"/>
    <s v="Lloyd Bridges"/>
    <n v="628"/>
    <n v="83400000"/>
    <s v="Comedy"/>
    <s v="Peter Graves"/>
    <s v="Airplane!Â 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x v="5"/>
    <n v="1.85"/>
    <n v="16000"/>
  </r>
  <r>
    <x v="258"/>
    <n v="20"/>
    <n v="97"/>
    <n v="473"/>
    <n v="624"/>
    <s v="John Witherspoon"/>
    <n v="826"/>
    <n v="27900000"/>
    <s v="Comedy|Drama"/>
    <s v="Nia Long"/>
    <s v="FridayÂ 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x v="10"/>
    <n v="1.85"/>
    <n v="8000"/>
  </r>
  <r>
    <x v="229"/>
    <n v="28"/>
    <n v="97"/>
    <n v="117"/>
    <n v="556"/>
    <s v="Larenz Tate"/>
    <n v="851"/>
    <n v="27900000"/>
    <s v="Crime|Drama|Thriller"/>
    <s v="Jada Pinkett Smith"/>
    <s v="Menace II SocietyÂ 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x v="6"/>
    <n v="1.85"/>
    <n v="0"/>
  </r>
  <r>
    <x v="1425"/>
    <n v="95"/>
    <n v="85"/>
    <n v="10"/>
    <n v="178"/>
    <s v="Holt McCallany"/>
    <n v="3000"/>
    <n v="14000000"/>
    <s v="Comedy|Fantasy|Horror|Thriller"/>
    <s v="George Kennedy"/>
    <s v="Creepshow 2Â 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x v="19"/>
    <n v="1.85"/>
    <n v="1000"/>
  </r>
  <r>
    <x v="1426"/>
    <n v="425"/>
    <n v="92"/>
    <n v="22"/>
    <n v="159"/>
    <s v="Kate Dickie"/>
    <n v="648"/>
    <n v="25138292"/>
    <s v="Horror|Mystery"/>
    <s v="Julian Richings"/>
    <s v="The WitchÂ 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x v="2"/>
    <n v="1.66"/>
    <n v="43000"/>
  </r>
  <r>
    <x v="1427"/>
    <n v="19"/>
    <n v="93"/>
    <n v="0"/>
    <n v="78"/>
    <s v="Master P"/>
    <n v="625"/>
    <n v="10305534"/>
    <s v="Comedy"/>
    <s v="Joe Estevez"/>
    <s v="I Got the Hook UpÂ 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x v="64"/>
    <n v="1.85"/>
    <n v="280"/>
  </r>
  <r>
    <x v="1428"/>
    <n v="43"/>
    <n v="96"/>
    <n v="0"/>
    <n v="111"/>
    <s v="Frank Vincent"/>
    <n v="385"/>
    <n v="9449219"/>
    <s v="Comedy|Drama|Romance"/>
    <s v="John Mahoney"/>
    <s v="She's the OneÂ 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x v="8"/>
    <n v="1.85"/>
    <n v="453"/>
  </r>
  <r>
    <x v="107"/>
    <n v="127"/>
    <n v="105"/>
    <n v="386"/>
    <n v="248"/>
    <s v="Lynn Redgrave"/>
    <n v="3000"/>
    <n v="6390032"/>
    <s v="Biography|Drama"/>
    <s v="Brendan Fraser"/>
    <s v="Gods and MonstersÂ 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x v="6"/>
    <n v="2.35"/>
    <n v="0"/>
  </r>
  <r>
    <x v="1429"/>
    <n v="262"/>
    <n v="129"/>
    <n v="195"/>
    <n v="50"/>
    <s v="Soledad Villamil"/>
    <n v="827"/>
    <n v="20167424"/>
    <s v="Drama|Mystery|Thriller"/>
    <s v="Ricardo DarÃ­n"/>
    <s v="The Secret in Their EyesÂ 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x v="17"/>
    <n v="2.35"/>
    <n v="33000"/>
  </r>
  <r>
    <x v="4"/>
    <n v="252"/>
    <n v="37"/>
    <n v="0"/>
    <n v="199"/>
    <s v="Dan Hicks"/>
    <n v="634"/>
    <n v="5923044"/>
    <s v="Comedy|Fantasy|Horror|Thriller"/>
    <s v="Ted Raimi"/>
    <s v="Evil Dead IIÂ 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x v="5"/>
    <n v="1.85"/>
    <n v="0"/>
  </r>
  <r>
    <x v="1430"/>
    <n v="31"/>
    <n v="81"/>
    <n v="0"/>
    <n v="542"/>
    <s v="J.B. Smoove"/>
    <n v="560"/>
    <n v="3293258"/>
    <s v="Action|Adventure|Comedy|Musical"/>
    <s v="Wanda Sykes"/>
    <s v="Pootie TangÂ 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x v="31"/>
    <n v="1.85"/>
    <n v="0"/>
  </r>
  <r>
    <x v="1431"/>
    <n v="39"/>
    <n v="106"/>
    <n v="22"/>
    <n v="10"/>
    <s v="Zaide Silvia GutiÃ©rrez"/>
    <n v="174"/>
    <n v="886410"/>
    <s v="Drama|History"/>
    <s v="Elpidia Carrillo"/>
    <s v="La otra conquistaÂ 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x v="2"/>
    <n v="1.85"/>
    <n v="140"/>
  </r>
  <r>
    <x v="1432"/>
    <n v="337"/>
    <n v="103"/>
    <n v="12"/>
    <n v="4"/>
    <s v="Johanna MÃ¸rck"/>
    <n v="29"/>
    <n v="252652"/>
    <s v="Comedy|Drama|Fantasy|Horror"/>
    <s v="Otto Jespersen"/>
    <s v="TrollhunterÂ 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x v="15"/>
    <n v="1.85"/>
    <n v="38000"/>
  </r>
  <r>
    <x v="1433"/>
    <n v="30"/>
    <n v="101"/>
    <n v="0"/>
    <n v="681"/>
    <s v="Fred Willard"/>
    <n v="827"/>
    <n v="220234"/>
    <s v="Comedy|Romance"/>
    <s v="Frances Conroy"/>
    <s v="Ira &amp; AbbyÂ 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x v="11"/>
    <n v="1.85"/>
    <n v="360"/>
  </r>
  <r>
    <x v="1434"/>
    <n v="50"/>
    <n v="98"/>
    <n v="9"/>
    <n v="405"/>
    <s v="Will Ferrell"/>
    <n v="11000"/>
    <n v="101228"/>
    <s v="Comedy|Drama"/>
    <s v="Zooey Deschanel"/>
    <s v="Winter PassingÂ 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x v="21"/>
    <n v="1.85"/>
    <n v="414"/>
  </r>
  <r>
    <x v="425"/>
    <n v="50"/>
    <n v="91"/>
    <n v="23"/>
    <n v="660"/>
    <s v="Geoff Stults"/>
    <n v="4000"/>
    <n v="96793"/>
    <s v="Action|Comedy|Romance"/>
    <s v="Jordana Brewster"/>
    <s v="D.E.B.S.Â 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x v="42"/>
    <n v="2.35"/>
    <n v="1000"/>
  </r>
  <r>
    <x v="1435"/>
    <n v="169"/>
    <n v="80"/>
    <n v="10"/>
    <n v="34"/>
    <s v="Sofie GrÃ¥bÃ¸l"/>
    <n v="11000"/>
    <n v="77413017"/>
    <s v="Documentary"/>
    <s v="Morgan Freeman"/>
    <s v="March of the PenguinsÂ 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x v="32"/>
    <n v="1.85"/>
    <n v="0"/>
  </r>
  <r>
    <x v="873"/>
    <n v="290"/>
    <n v="107"/>
    <n v="78"/>
    <n v="969"/>
    <s v="Demi Moore"/>
    <n v="18000"/>
    <n v="5354039"/>
    <s v="Biography|Drama|Thriller"/>
    <s v="Kevin Spacey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x v="1"/>
    <n v="1.85"/>
    <n v="21000"/>
  </r>
  <r>
    <x v="1436"/>
    <n v="159"/>
    <n v="92"/>
    <n v="0"/>
    <n v="539"/>
    <s v="Matt Gerald"/>
    <n v="1000"/>
    <n v="2926565"/>
    <s v="Comedy|Drama"/>
    <s v="Anjelica Huston"/>
    <s v="ChokeÂ 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x v="11"/>
    <n v="1.66"/>
    <n v="0"/>
  </r>
  <r>
    <x v="1437"/>
    <n v="535"/>
    <n v="107"/>
    <n v="141"/>
    <n v="535"/>
    <s v="Melissa Benoist"/>
    <n v="24000"/>
    <n v="13092000"/>
    <s v="Drama|Music"/>
    <s v="J.K. Simmons"/>
    <s v="WhiplashÂ 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x v="3"/>
    <n v="2.4"/>
    <n v="129000"/>
  </r>
  <r>
    <x v="729"/>
    <n v="214"/>
    <n v="135"/>
    <n v="353"/>
    <n v="40"/>
    <s v="Seu Jorge"/>
    <n v="1000"/>
    <n v="7563397"/>
    <s v="Crime|Drama"/>
    <s v="Alice Braga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x v="49"/>
    <n v="1.85"/>
    <n v="28000"/>
  </r>
  <r>
    <x v="1438"/>
    <n v="47"/>
    <n v="99"/>
    <n v="8"/>
    <n v="78"/>
    <s v="John Simm"/>
    <n v="798"/>
    <n v="104257"/>
    <s v="Comedy|Music"/>
    <s v="Danny Dyer"/>
    <s v="Human TrafficÂ 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x v="1"/>
    <n v="1.85"/>
    <n v="0"/>
  </r>
  <r>
    <x v="1261"/>
    <n v="349"/>
    <n v="115"/>
    <n v="346"/>
    <n v="26"/>
    <s v="Alexandra Rapaport"/>
    <n v="74"/>
    <n v="610968"/>
    <s v="Drama"/>
    <s v="Thomas Bo Larsen"/>
    <s v="The HuntÂ 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x v="24"/>
    <n v="2.35"/>
    <n v="60000"/>
  </r>
  <r>
    <x v="1439"/>
    <n v="60"/>
    <n v="91"/>
    <n v="38"/>
    <n v="377"/>
    <s v="Ramon Rodriguez"/>
    <n v="625"/>
    <n v="8108247"/>
    <s v="Drama|Romance"/>
    <s v="Armando Riesco"/>
    <s v="BellaÂ 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x v="37"/>
    <n v="1.85"/>
    <n v="0"/>
  </r>
  <r>
    <x v="1440"/>
    <n v="155"/>
    <n v="101"/>
    <n v="13"/>
    <n v="6"/>
    <s v="Wilson Guerrero"/>
    <n v="280"/>
    <n v="6517198"/>
    <s v="Crime|Drama"/>
    <s v="Catalina Sandino Moreno"/>
    <s v="Maria Full of GraceÂ 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x v="6"/>
    <n v="1.85"/>
    <n v="0"/>
  </r>
  <r>
    <x v="1406"/>
    <n v="261"/>
    <n v="105"/>
    <n v="101"/>
    <n v="157"/>
    <s v="Lou Taylor Pucci"/>
    <n v="1000"/>
    <n v="5776314"/>
    <s v="Comedy|Drama|Romance"/>
    <s v="Goran Visnjic"/>
    <s v="BeginnersÂ 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x v="12"/>
    <n v="1.85"/>
    <n v="15000"/>
  </r>
  <r>
    <x v="436"/>
    <n v="94"/>
    <n v="109"/>
    <n v="644"/>
    <n v="559"/>
    <s v="Karen Allen"/>
    <n v="1000"/>
    <n v="141600000"/>
    <s v="Comedy"/>
    <s v="John Belushi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x v="32"/>
    <n v="1.85"/>
    <n v="0"/>
  </r>
  <r>
    <x v="1273"/>
    <n v="164"/>
    <n v="110"/>
    <n v="82"/>
    <n v="177"/>
    <s v="Gert FrÃ¶be"/>
    <n v="387"/>
    <n v="51100000"/>
    <s v="Action|Adventure|Thriller"/>
    <s v="Honor Blackman"/>
    <s v="GoldfingerÂ 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x v="5"/>
    <n v="1.37"/>
    <n v="0"/>
  </r>
  <r>
    <x v="441"/>
    <n v="134"/>
    <n v="94"/>
    <n v="0"/>
    <n v="557"/>
    <s v="Shirley Henderson"/>
    <n v="2000"/>
    <n v="16501785"/>
    <s v="Drama"/>
    <s v="Kelly Macdonald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x v="17"/>
    <n v="1.85"/>
    <n v="21000"/>
  </r>
  <r>
    <x v="415"/>
    <n v="53"/>
    <n v="115"/>
    <n v="0"/>
    <n v="360"/>
    <s v="Cedric the Entertainer"/>
    <n v="1000"/>
    <n v="38168022"/>
    <s v="Comedy|Documentary"/>
    <s v="Bernie Mac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x v="13"/>
    <n v="1.85"/>
    <n v="290"/>
  </r>
  <r>
    <x v="1441"/>
    <n v="264"/>
    <n v="98"/>
    <n v="21"/>
    <n v="189"/>
    <s v="Molly Ephraim"/>
    <n v="438"/>
    <n v="84749884"/>
    <s v="Horror"/>
    <s v="Sprague Grayden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x v="20"/>
    <n v="1.85"/>
    <n v="14000"/>
  </r>
  <r>
    <x v="571"/>
    <n v="94"/>
    <n v="91"/>
    <n v="52"/>
    <n v="482"/>
    <s v="David Kelly"/>
    <n v="773"/>
    <n v="24788807"/>
    <s v="Comedy"/>
    <s v="James Nesbitt"/>
    <s v="Waking Ned DevineÂ 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x v="37"/>
    <n v="2.35"/>
    <n v="0"/>
  </r>
  <r>
    <x v="1218"/>
    <n v="215"/>
    <n v="120"/>
    <n v="909"/>
    <n v="184"/>
    <s v="Dick Clark"/>
    <n v="909"/>
    <n v="21244913"/>
    <s v="Crime|Documentary|Drama"/>
    <s v="Michael Moore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x v="25"/>
    <n v="1.85"/>
    <n v="4000"/>
  </r>
  <r>
    <x v="1442"/>
    <n v="138"/>
    <n v="87"/>
    <n v="28"/>
    <n v="217"/>
    <s v="Robert Rusler"/>
    <n v="426"/>
    <n v="30000000"/>
    <s v="Fantasy|Horror"/>
    <s v="Clu Gulager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x v="28"/>
    <n v="1.85"/>
    <n v="0"/>
  </r>
  <r>
    <x v="962"/>
    <n v="55"/>
    <n v="117"/>
    <n v="133"/>
    <n v="249"/>
    <s v="Rupert Graves"/>
    <n v="687"/>
    <n v="20966644"/>
    <s v="Drama|Romance"/>
    <s v="Julian Sands"/>
    <s v="A Room with a ViewÂ 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x v="37"/>
    <n v="1.66"/>
    <n v="0"/>
  </r>
  <r>
    <x v="1151"/>
    <n v="361"/>
    <n v="85"/>
    <n v="65"/>
    <n v="535"/>
    <s v="Adelaide Kane"/>
    <n v="942"/>
    <n v="64423650"/>
    <s v="Horror|Sci-Fi|Thriller"/>
    <s v="Rhys Wakefield"/>
    <s v="The PurgeÂ 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x v="20"/>
    <n v="2.35"/>
    <n v="31000"/>
  </r>
  <r>
    <x v="232"/>
    <n v="411"/>
    <n v="110"/>
    <n v="301"/>
    <n v="412"/>
    <s v="Victoria Leigh"/>
    <n v="1000"/>
    <n v="48056940"/>
    <s v="Horror|Mystery"/>
    <s v="Danielle Kotch"/>
    <s v="SinisterÂ 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x v="2"/>
    <n v="2.35"/>
    <n v="58000"/>
  </r>
  <r>
    <x v="1014"/>
    <n v="24"/>
    <n v="113"/>
    <n v="9"/>
    <n v="12"/>
    <s v="Mikki Padilla"/>
    <n v="71"/>
    <n v="19184015"/>
    <s v="Biography|Comedy|Documentary"/>
    <s v="Nancy O'Dell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x v="28"/>
    <n v="1.85"/>
    <n v="63"/>
  </r>
  <r>
    <x v="576"/>
    <n v="35"/>
    <n v="98"/>
    <n v="188"/>
    <n v="693"/>
    <s v="Bill Cobbs"/>
    <n v="2000"/>
    <n v="24629916"/>
    <s v="Comedy|Drama|Family|Sport"/>
    <s v="Kevin Zegers"/>
    <s v="Air BudÂ 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x v="36"/>
    <n v="1.85"/>
    <n v="902"/>
  </r>
  <r>
    <x v="1443"/>
    <n v="158"/>
    <n v="86"/>
    <n v="41"/>
    <n v="155"/>
    <s v="Ron Palillo"/>
    <n v="956"/>
    <n v="19472057"/>
    <s v="Horror|Thriller"/>
    <s v="Tony Goldwyn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x v="18"/>
    <n v="1.85"/>
    <n v="0"/>
  </r>
  <r>
    <x v="712"/>
    <n v="122"/>
    <n v="161"/>
    <n v="767"/>
    <n v="87"/>
    <s v="Sessue Hayakawa"/>
    <n v="682"/>
    <n v="27200000"/>
    <s v="Adventure|Drama|War"/>
    <s v="William Holden"/>
    <s v="The Bridge on the River KwaiÂ 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x v="17"/>
    <n v="2.35"/>
    <n v="0"/>
  </r>
  <r>
    <x v="453"/>
    <n v="16"/>
    <n v="100"/>
    <n v="32"/>
    <n v="175"/>
    <s v="Royal Dano"/>
    <n v="610"/>
    <n v="15369573"/>
    <s v="Adventure|Comedy|Sci-Fi"/>
    <s v="Ariana Richards"/>
    <s v="Spaced InvadersÂ 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x v="42"/>
    <n v="1.85"/>
    <n v="710"/>
  </r>
  <r>
    <x v="1444"/>
    <n v="112"/>
    <n v="91"/>
    <n v="18"/>
    <n v="307"/>
    <s v="Leslie Jordan"/>
    <n v="935"/>
    <n v="15935068"/>
    <s v="Fantasy|Horror|Thriller"/>
    <s v="Kane Hodder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x v="43"/>
    <n v="1.85"/>
    <n v="949"/>
  </r>
  <r>
    <x v="144"/>
    <n v="114"/>
    <n v="100"/>
    <n v="1000"/>
    <n v="220"/>
    <s v="Dave Chappelle"/>
    <n v="989"/>
    <n v="11694528"/>
    <s v="Comedy|Documentary|Music"/>
    <s v="Common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x v="12"/>
    <n v="1.85"/>
    <n v="635"/>
  </r>
  <r>
    <x v="1445"/>
    <n v="49"/>
    <n v="84"/>
    <n v="23"/>
    <n v="706"/>
    <s v="Donald Faison"/>
    <n v="1000"/>
    <n v="10017041"/>
    <s v="Action|Comedy|Crime"/>
    <s v="Omari Hardwick"/>
    <s v="Next Day AirÂ 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x v="18"/>
    <n v="1.85"/>
    <n v="545"/>
  </r>
  <r>
    <x v="1446"/>
    <n v="37"/>
    <n v="99"/>
    <n v="18"/>
    <n v="233"/>
    <s v="Jimmy Jean-Louis"/>
    <n v="939"/>
    <n v="7059537"/>
    <s v="Comedy"/>
    <s v="Mo'Nique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x v="56"/>
    <n v="1.85"/>
    <n v="837"/>
  </r>
  <r>
    <x v="719"/>
    <n v="405"/>
    <n v="109"/>
    <n v="0"/>
    <n v="48"/>
    <s v="Ariane Labed"/>
    <n v="140"/>
    <n v="8114507"/>
    <s v="Drama|Romance"/>
    <s v="Seamus Davey-Fitzpatrick"/>
    <s v="Before MidnightÂ 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x v="0"/>
    <n v="1.85"/>
    <n v="62000"/>
  </r>
  <r>
    <x v="1447"/>
    <n v="29"/>
    <n v="95"/>
    <n v="4"/>
    <n v="152"/>
    <s v="Robert Neary"/>
    <n v="641"/>
    <n v="7888703"/>
    <s v="Comedy|Fantasy"/>
    <s v="John Astin"/>
    <s v="Teen Wolf TooÂ 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x v="73"/>
    <n v="1.85"/>
    <n v="491"/>
  </r>
  <r>
    <x v="1448"/>
    <n v="81"/>
    <n v="97"/>
    <n v="152"/>
    <n v="135"/>
    <s v="A. Michael Baldwin"/>
    <n v="674"/>
    <n v="7282851"/>
    <s v="Action|Fantasy|Horror|Sci-Fi|Thriller"/>
    <s v="Angus Scrimm"/>
    <s v="Phantasm IIÂ 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x v="11"/>
    <n v="1.85"/>
    <n v="812"/>
  </r>
  <r>
    <x v="1449"/>
    <n v="75"/>
    <n v="90"/>
    <n v="15"/>
    <n v="453"/>
    <s v="Lupe Ontiveros"/>
    <n v="953"/>
    <n v="5844929"/>
    <s v="Comedy|Drama"/>
    <s v="America Ferrera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x v="15"/>
    <n v="1.85"/>
    <n v="595"/>
  </r>
  <r>
    <x v="1450"/>
    <n v="82"/>
    <n v="96"/>
    <n v="70"/>
    <n v="163"/>
    <s v="Jimi Mistry"/>
    <n v="883"/>
    <n v="4170647"/>
    <s v="Comedy|Drama"/>
    <s v="Archie Panjabi"/>
    <s v="East Is EastÂ 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x v="7"/>
    <n v="1.85"/>
    <n v="1000"/>
  </r>
  <r>
    <x v="1451"/>
    <n v="48"/>
    <n v="82"/>
    <n v="0"/>
    <n v="51"/>
    <s v="Brian Van Holt"/>
    <n v="472"/>
    <n v="4142507"/>
    <s v="Comedy|Romance"/>
    <s v="Callie Thorne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x v="45"/>
    <n v="1.85"/>
    <n v="131"/>
  </r>
  <r>
    <x v="799"/>
    <n v="33"/>
    <n v="109"/>
    <n v="300"/>
    <n v="200"/>
    <s v="Sarita Choudhury"/>
    <n v="729"/>
    <n v="4109095"/>
    <s v="Crime|Drama|History|Romance"/>
    <s v="Indira Varma"/>
    <s v="Kama Sutra: A Tale of LoveÂ 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x v="19"/>
    <n v="1.85"/>
    <n v="0"/>
  </r>
  <r>
    <x v="1452"/>
    <n v="22"/>
    <n v="98"/>
    <n v="16"/>
    <n v="222"/>
    <s v="Zach Galligan"/>
    <n v="687"/>
    <n v="3902679"/>
    <s v="Fantasy|Horror"/>
    <s v="Julian Sands"/>
    <s v="Warlock: The ArmageddonÂ 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x v="42"/>
    <n v="1.66"/>
    <n v="217"/>
  </r>
  <r>
    <x v="1453"/>
    <n v="30"/>
    <n v="95"/>
    <n v="45"/>
    <n v="267"/>
    <s v="George Hamilton"/>
    <n v="578"/>
    <n v="3559990"/>
    <s v="Comedy|Crime"/>
    <s v="Kristy Swanson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x v="42"/>
    <n v="1.85"/>
    <n v="417"/>
  </r>
  <r>
    <x v="1454"/>
    <n v="79"/>
    <n v="104"/>
    <n v="11"/>
    <n v="194"/>
    <s v="Rob McElhenney"/>
    <n v="11000"/>
    <n v="3287435"/>
    <s v="Drama"/>
    <s v="Matthew McConaughey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x v="1"/>
    <n v="1.85"/>
    <n v="430"/>
  </r>
  <r>
    <x v="1455"/>
    <n v="49"/>
    <n v="87"/>
    <n v="18"/>
    <n v="844"/>
    <s v="Judy Greer"/>
    <n v="3000"/>
    <n v="3071947"/>
    <s v="Comedy|Crime|Thriller"/>
    <s v="Julie Benz"/>
    <s v="JawbreakerÂ 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x v="28"/>
    <n v="1.85"/>
    <n v="0"/>
  </r>
  <r>
    <x v="1456"/>
    <n v="42"/>
    <n v="108"/>
    <n v="232"/>
    <n v="353"/>
    <s v="Michael Wincott"/>
    <n v="10000"/>
    <n v="2961991"/>
    <s v="Biography|Drama"/>
    <s v="Gary Oldman"/>
    <s v="BasquiatÂ 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x v="7"/>
    <n v="1.85"/>
    <n v="0"/>
  </r>
  <r>
    <x v="77"/>
    <n v="152"/>
    <n v="94"/>
    <n v="151"/>
    <n v="29"/>
    <s v="Nambitha Mpumlwana"/>
    <n v="113"/>
    <n v="2912363"/>
    <s v="Crime|Drama"/>
    <s v="Terry Pheto"/>
    <s v="TsotsiÂ 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x v="10"/>
    <n v="2.35"/>
    <n v="0"/>
  </r>
  <r>
    <x v="786"/>
    <n v="23"/>
    <n v="89"/>
    <n v="269"/>
    <n v="24"/>
    <s v="Joe Howard"/>
    <n v="489"/>
    <n v="2223990"/>
    <s v="Comedy|Documentary"/>
    <s v="Eddie Griffin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x v="13"/>
    <n v="1.85"/>
    <n v="26"/>
  </r>
  <r>
    <x v="574"/>
    <n v="254"/>
    <n v="102"/>
    <n v="0"/>
    <n v="387"/>
    <s v="Haley Joel Osment"/>
    <n v="40000"/>
    <n v="1821983"/>
    <s v="Comedy|Drama|Horror"/>
    <s v="Johnny Depp"/>
    <s v="TuskÂ 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x v="28"/>
    <n v="2.35"/>
    <n v="20000"/>
  </r>
  <r>
    <x v="1119"/>
    <n v="305"/>
    <n v="120"/>
    <n v="0"/>
    <n v="38"/>
    <s v="Ji-tae Yu"/>
    <n v="717"/>
    <n v="2181290"/>
    <s v="Drama|Mystery|Thriller"/>
    <s v="Min-sik Choi"/>
    <s v="OldboyÂ 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x v="26"/>
    <n v="2.35"/>
    <n v="43000"/>
  </r>
  <r>
    <x v="1457"/>
    <n v="19"/>
    <n v="110"/>
    <n v="13"/>
    <n v="221"/>
    <s v="Michael Bolten"/>
    <n v="439"/>
    <n v="2848578"/>
    <s v="Drama|Family"/>
    <s v="Robyn Lively"/>
    <s v="Letters to GodÂ 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x v="22"/>
    <n v="1.78"/>
    <n v="0"/>
  </r>
  <r>
    <x v="1458"/>
    <n v="272"/>
    <n v="86"/>
    <n v="59"/>
    <n v="104"/>
    <s v="Robb Wells"/>
    <n v="694"/>
    <n v="703002"/>
    <s v="Action|Comedy|Thriller"/>
    <s v="Gregory Smith"/>
    <s v="Hobo with a ShotgunÂ 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x v="8"/>
    <n v="2.35"/>
    <n v="37000"/>
  </r>
  <r>
    <x v="1459"/>
    <n v="156"/>
    <n v="87"/>
    <n v="21"/>
    <n v="416"/>
    <s v="Adam Scott"/>
    <n v="4000"/>
    <n v="418268"/>
    <s v="Comedy|Romance"/>
    <s v="Kirsten Dunst"/>
    <s v="BacheloretteÂ 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x v="42"/>
    <n v="2.35"/>
    <n v="0"/>
  </r>
  <r>
    <x v="1460"/>
    <n v="82"/>
    <n v="93"/>
    <n v="78"/>
    <n v="197"/>
    <s v="William Atherton"/>
    <n v="536"/>
    <n v="200803"/>
    <s v="Comedy"/>
    <s v="Michael Gross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x v="42"/>
    <n v="1.78"/>
    <n v="0"/>
  </r>
  <r>
    <x v="1123"/>
    <n v="40"/>
    <n v="98"/>
    <n v="7"/>
    <n v="17"/>
    <s v="Kostja Ullmann"/>
    <n v="289"/>
    <n v="95016"/>
    <s v="Comedy|Drama|Romance|Sport"/>
    <s v="Alicja Bachleda"/>
    <s v="Summer StormÂ 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x v="37"/>
    <n v="1.85"/>
    <n v="442"/>
  </r>
  <r>
    <x v="1461"/>
    <n v="63"/>
    <n v="88"/>
    <n v="26"/>
    <n v="236"/>
    <s v="Betsy Russell"/>
    <n v="487"/>
    <n v="143000"/>
    <s v="Horror|Thriller"/>
    <s v="Matt Cohen"/>
    <s v="Chain LetterÂ 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x v="53"/>
    <n v="2.35"/>
    <n v="0"/>
  </r>
  <r>
    <x v="1462"/>
    <n v="20"/>
    <n v="97"/>
    <n v="700"/>
    <n v="56"/>
    <s v="Patti LuPone"/>
    <n v="599"/>
    <n v="39852"/>
    <s v="Comedy|Drama"/>
    <s v="Gretchen Mol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x v="9"/>
    <n v="1.85"/>
    <n v="117"/>
  </r>
  <r>
    <x v="921"/>
    <n v="174"/>
    <n v="122"/>
    <n v="87"/>
    <n v="605"/>
    <s v="Lauren German"/>
    <n v="2000"/>
    <n v="22000"/>
    <s v="Drama|Sci-Fi|Thriller"/>
    <s v="Michael Biehn"/>
    <s v="The DivideÂ 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x v="27"/>
    <n v="2.35"/>
    <n v="0"/>
  </r>
  <r>
    <x v="366"/>
    <n v="71"/>
    <n v="113"/>
    <n v="179"/>
    <n v="11"/>
    <s v="Matheus Nachtergaele"/>
    <n v="119"/>
    <n v="5595428"/>
    <s v="Drama"/>
    <s v="Fernanda Montenegro"/>
    <s v="Central StationÂ 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x v="25"/>
    <n v="2.35"/>
    <n v="0"/>
  </r>
  <r>
    <x v="1463"/>
    <n v="35"/>
    <n v="105"/>
    <n v="39"/>
    <n v="183"/>
    <s v="Michael Nouri"/>
    <n v="267"/>
    <n v="3123749"/>
    <s v="Comedy|Romance"/>
    <s v="Dyan Cannon"/>
    <s v="Boynton Beach ClubÂ 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x v="11"/>
    <n v="1.85"/>
    <n v="88"/>
  </r>
  <r>
    <x v="594"/>
    <n v="251"/>
    <n v="89"/>
    <n v="192"/>
    <n v="142"/>
    <s v="MaÃ¯wenn"/>
    <n v="447"/>
    <n v="3645438"/>
    <s v="Horror"/>
    <s v="CÃ©cile De France"/>
    <s v="High TensionÂ 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x v="2"/>
    <n v="2.35"/>
    <n v="0"/>
  </r>
  <r>
    <x v="1012"/>
    <n v="159"/>
    <n v="116"/>
    <n v="153"/>
    <n v="165"/>
    <s v="Paula Jai Parker"/>
    <n v="275"/>
    <n v="22201636"/>
    <s v="Crime|Drama|Music"/>
    <s v="Isaac Hayes"/>
    <s v="Hustle &amp; FlowÂ 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x v="37"/>
    <n v="1.85"/>
    <n v="0"/>
  </r>
  <r>
    <x v="1464"/>
    <n v="181"/>
    <n v="120"/>
    <n v="0"/>
    <n v="102"/>
    <s v="Joe E. Brown"/>
    <n v="105"/>
    <n v="25000000"/>
    <s v="Comedy|Music|Romance"/>
    <s v="Nehemiah Persoff"/>
    <s v="Some Like It HotÂ 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x v="24"/>
    <n v="1.66"/>
    <n v="10000"/>
  </r>
  <r>
    <x v="1465"/>
    <n v="110"/>
    <n v="88"/>
    <n v="152"/>
    <n v="181"/>
    <s v="Terry Kiser"/>
    <n v="935"/>
    <n v="19170001"/>
    <s v="Horror"/>
    <s v="Kane Hodder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x v="42"/>
    <n v="1.85"/>
    <n v="0"/>
  </r>
  <r>
    <x v="1417"/>
    <n v="213"/>
    <n v="102"/>
    <n v="149"/>
    <n v="357"/>
    <s v="Terry"/>
    <n v="695"/>
    <n v="22202612"/>
    <s v="Adventure|Family|Fantasy|Musical"/>
    <s v="Margaret Hamilton"/>
    <s v="The Wizard of OzÂ 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x v="14"/>
    <n v="1.37"/>
    <n v="14000"/>
  </r>
  <r>
    <x v="800"/>
    <n v="129"/>
    <n v="106"/>
    <n v="0"/>
    <n v="481"/>
    <s v="Peter Boyle"/>
    <n v="1000"/>
    <n v="86300000"/>
    <s v="Comedy"/>
    <s v="Madeline Kahn"/>
    <s v="Young FrankensteinÂ 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x v="25"/>
    <n v="1.85"/>
    <n v="14000"/>
  </r>
  <r>
    <x v="892"/>
    <n v="280"/>
    <n v="95"/>
    <n v="0"/>
    <n v="192"/>
    <s v="Shawn Roberts"/>
    <n v="569"/>
    <n v="952620"/>
    <s v="Horror"/>
    <s v="Megan Park"/>
    <s v="Diary of the DeadÂ 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x v="20"/>
    <n v="1.85"/>
    <n v="0"/>
  </r>
  <r>
    <x v="1466"/>
    <n v="61"/>
    <n v="113"/>
    <n v="9"/>
    <n v="42"/>
    <s v="Patricia Richardson"/>
    <n v="402"/>
    <n v="9054736"/>
    <s v="Drama"/>
    <s v="Peter Fonda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x v="1"/>
    <n v="1.66"/>
    <n v="381"/>
  </r>
  <r>
    <x v="800"/>
    <n v="121"/>
    <n v="93"/>
    <n v="0"/>
    <n v="628"/>
    <s v="David Huddleston"/>
    <n v="1000"/>
    <n v="119500000"/>
    <s v="Comedy|Western"/>
    <s v="Madeline Kahn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x v="5"/>
    <n v="2.35"/>
    <n v="12000"/>
  </r>
  <r>
    <x v="1467"/>
    <n v="166"/>
    <n v="97"/>
    <n v="17"/>
    <n v="74"/>
    <s v="Tom Everett"/>
    <n v="158"/>
    <n v="32600000"/>
    <s v="Horror|Thriller"/>
    <s v="Judie Aronson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x v="18"/>
    <n v="1.85"/>
    <n v="0"/>
  </r>
  <r>
    <x v="962"/>
    <n v="29"/>
    <n v="140"/>
    <n v="133"/>
    <n v="239"/>
    <s v="Denholm Elliott"/>
    <n v="443"/>
    <n v="3130592"/>
    <s v="Drama|Romance"/>
    <s v="Rupert Graves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x v="5"/>
    <n v="1.66"/>
    <n v="963"/>
  </r>
  <r>
    <x v="1468"/>
    <n v="173"/>
    <n v="66"/>
    <n v="76"/>
    <n v="36"/>
    <s v="Nacho Vigalondo"/>
    <n v="123"/>
    <n v="38108"/>
    <s v="Horror|Mystery|Sci-Fi|Thriller"/>
    <s v="Karra Elejalde"/>
    <s v="TimecrimesÂ 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x v="12"/>
    <n v="1.85"/>
    <n v="0"/>
  </r>
  <r>
    <x v="1401"/>
    <n v="129"/>
    <n v="86"/>
    <n v="89"/>
    <n v="555"/>
    <s v="Alanna Ubach"/>
    <n v="713"/>
    <n v="40041683"/>
    <s v="Comedy|Fantasy"/>
    <s v="Essence Atkins"/>
    <s v="A Haunted HouseÂ 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x v="36"/>
    <n v="1.85"/>
    <n v="0"/>
  </r>
  <r>
    <x v="1469"/>
    <n v="30"/>
    <n v="87"/>
    <n v="67"/>
    <n v="67"/>
    <s v="Zackary Steven Graham"/>
    <n v="871"/>
    <n v="33349949"/>
    <s v="Documentary"/>
    <s v="Barack Obama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x v="36"/>
    <n v="1.85"/>
    <n v="0"/>
  </r>
  <r>
    <x v="661"/>
    <n v="75"/>
    <n v="149"/>
    <n v="15000"/>
    <n v="982"/>
    <s v="Charlize Theron"/>
    <n v="15000"/>
    <n v="25809813"/>
    <s v="Comedy|Drama|Music"/>
    <s v="Tom Hanks"/>
    <s v="That Thing You Do!Â 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x v="7"/>
    <n v="1.37"/>
    <n v="0"/>
  </r>
  <r>
    <x v="1470"/>
    <n v="162"/>
    <n v="98"/>
    <n v="24"/>
    <n v="67"/>
    <s v="Dan O'Herlihy"/>
    <n v="381"/>
    <n v="14400000"/>
    <s v="Horror|Mystery|Sci-Fi"/>
    <s v="Tom Atkins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x v="50"/>
    <n v="2.35"/>
    <n v="0"/>
  </r>
  <r>
    <x v="1471"/>
    <n v="26"/>
    <n v="75"/>
    <n v="15"/>
    <n v="36"/>
    <s v="La'Princess Jackson"/>
    <n v="1000"/>
    <n v="32230907"/>
    <s v="Comedy|Documentary"/>
    <s v="David Jason Perez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x v="9"/>
    <n v="1.85"/>
    <n v="0"/>
  </r>
  <r>
    <x v="495"/>
    <n v="63"/>
    <n v="104"/>
    <n v="835"/>
    <n v="535"/>
    <s v="Udo Kier"/>
    <n v="18000"/>
    <n v="6401336"/>
    <s v="Drama"/>
    <s v="Keanu Reeves"/>
    <s v="My Own Private IdahoÂ 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x v="1"/>
    <n v="1.78"/>
    <n v="0"/>
  </r>
  <r>
    <x v="1320"/>
    <n v="205"/>
    <n v="102"/>
    <n v="0"/>
    <n v="294"/>
    <s v="Michael Weston"/>
    <n v="625"/>
    <n v="26781723"/>
    <s v="Comedy|Drama|Romance"/>
    <s v="Armando Riesco"/>
    <s v="Garden StateÂ 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x v="32"/>
    <n v="2.35"/>
    <n v="0"/>
  </r>
  <r>
    <x v="719"/>
    <n v="121"/>
    <n v="105"/>
    <n v="0"/>
    <n v="4"/>
    <s v="Hans Weingartner"/>
    <n v="15"/>
    <n v="5400000"/>
    <s v="Drama|Romance"/>
    <s v="Hanno PÃ¶schl"/>
    <s v="Before SunriseÂ 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x v="14"/>
    <n v="1.85"/>
    <n v="22000"/>
  </r>
  <r>
    <x v="1472"/>
    <n v="74"/>
    <n v="107"/>
    <n v="7"/>
    <n v="442"/>
    <s v="Samantha Morton"/>
    <n v="745"/>
    <n v="1282084"/>
    <s v="Drama"/>
    <s v="Billy Crudup"/>
    <s v="Jesus' SonÂ 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x v="15"/>
    <n v="2.35"/>
    <n v="500"/>
  </r>
  <r>
    <x v="1104"/>
    <n v="252"/>
    <n v="89"/>
    <n v="14"/>
    <n v="215"/>
    <s v="Joshua Ormond"/>
    <n v="902"/>
    <n v="3325638"/>
    <s v="Comedy|Crime|Drama|Sci-Fi"/>
    <s v="Frank Langella"/>
    <s v="Robot &amp; FrankÂ 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x v="1"/>
    <n v="2.35"/>
    <n v="13000"/>
  </r>
  <r>
    <x v="1473"/>
    <n v="72"/>
    <n v="106"/>
    <n v="148"/>
    <n v="471"/>
    <s v="Julian Richings"/>
    <n v="900"/>
    <n v="395592"/>
    <s v="Drama|Romance"/>
    <s v="Sarah Polley"/>
    <s v="My Life Without MeÂ 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x v="32"/>
    <n v="1.85"/>
    <n v="0"/>
  </r>
  <r>
    <x v="1474"/>
    <n v="220"/>
    <n v="95"/>
    <n v="53"/>
    <n v="478"/>
    <s v="Jennifer Jason Leigh"/>
    <n v="8000"/>
    <n v="6851969"/>
    <s v="Comedy|Drama|Romance"/>
    <s v="Shailene Woodley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x v="1"/>
    <n v="2.35"/>
    <n v="10000"/>
  </r>
  <r>
    <x v="310"/>
    <n v="197"/>
    <n v="101"/>
    <n v="119"/>
    <n v="0"/>
    <s v="Tal Bachman"/>
    <n v="334"/>
    <n v="12995673"/>
    <s v="Comedy|Documentary|War"/>
    <s v="Bill Maher"/>
    <s v="ReligulousÂ 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x v="16"/>
    <n v="1.78"/>
    <n v="24000"/>
  </r>
  <r>
    <x v="1475"/>
    <n v="14"/>
    <n v="112"/>
    <n v="9"/>
    <n v="125"/>
    <s v="Sheryl Crow"/>
    <n v="860"/>
    <n v="173783"/>
    <s v="Documentary"/>
    <s v="Larry David"/>
    <s v="FuelÂ 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x v="32"/>
    <n v="1.85"/>
    <n v="588"/>
  </r>
  <r>
    <x v="1476"/>
    <n v="18"/>
    <n v="100"/>
    <n v="0"/>
    <n v="249"/>
    <s v="Carly Schroeder"/>
    <n v="640"/>
    <n v="71904"/>
    <s v="Comedy|Drama|Family"/>
    <s v="Katharine Ross"/>
    <s v="Eye of the DolphinÂ 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x v="20"/>
    <n v="1.85"/>
    <n v="140"/>
  </r>
  <r>
    <x v="1477"/>
    <n v="28"/>
    <n v="80"/>
    <n v="0"/>
    <n v="5"/>
    <s v="Emily Pearson"/>
    <n v="191"/>
    <n v="99851"/>
    <s v="Documentary"/>
    <s v="Dustin Lance Black"/>
    <s v="8: The Mormon PropositionÂ 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x v="1"/>
    <n v="1.78"/>
    <n v="0"/>
  </r>
  <r>
    <x v="1478"/>
    <n v="22"/>
    <n v="106"/>
    <n v="8"/>
    <n v="315"/>
    <s v="Anupam Kher"/>
    <n v="611"/>
    <n v="115504"/>
    <s v="Comedy|Drama|Romance"/>
    <s v="Larry Miller"/>
    <s v="The Other End of the LineÂ 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x v="4"/>
    <n v="2.35"/>
    <n v="0"/>
  </r>
  <r>
    <x v="1034"/>
    <n v="62"/>
    <n v="103"/>
    <n v="24"/>
    <n v="10"/>
    <s v="RÃ¼diger Vogler"/>
    <n v="127"/>
    <n v="5725"/>
    <s v="Horror|Thriller"/>
    <s v="Benno FÃ¼rmann"/>
    <s v="AnatomyÂ 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x v="8"/>
    <n v="2.35"/>
    <n v="560"/>
  </r>
  <r>
    <x v="1479"/>
    <n v="47"/>
    <n v="90"/>
    <n v="8"/>
    <n v="35"/>
    <s v="Jacob Vargas"/>
    <n v="426"/>
    <n v="75727"/>
    <s v="Drama|Romance|Sci-Fi|Thriller"/>
    <s v="Leonor Varela"/>
    <s v="Sleep DealerÂ 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x v="18"/>
    <n v="1.85"/>
    <n v="0"/>
  </r>
  <r>
    <x v="63"/>
    <n v="238"/>
    <n v="96"/>
    <n v="571"/>
    <n v="370"/>
    <s v="Rainn Wilson"/>
    <n v="2000"/>
    <n v="322157"/>
    <s v="Comedy|Crime|Drama"/>
    <s v="Linda Cardellini"/>
    <s v="SuperÂ 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x v="2"/>
    <n v="1.85"/>
    <n v="19000"/>
  </r>
  <r>
    <x v="415"/>
    <n v="28"/>
    <n v="120"/>
    <n v="0"/>
    <n v="702"/>
    <s v="Harry Lennix"/>
    <n v="1000"/>
    <n v="5731103"/>
    <s v="Drama|History"/>
    <s v="Bernie Mac"/>
    <s v="Get on the BusÂ 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x v="2"/>
    <n v="1.85"/>
    <n v="352"/>
  </r>
  <r>
    <x v="1480"/>
    <n v="25"/>
    <n v="101"/>
    <n v="9"/>
    <n v="201"/>
    <s v="Max Ryan"/>
    <n v="973"/>
    <n v="978908"/>
    <s v="Drama|Horror|Mystery|Thriller"/>
    <s v="Marc Blucas"/>
    <s v="Thr3eÂ 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x v="36"/>
    <n v="2.35"/>
    <n v="250"/>
  </r>
  <r>
    <x v="1481"/>
    <n v="172"/>
    <n v="101"/>
    <n v="222"/>
    <n v="698"/>
    <s v="Joseph Gilgun"/>
    <n v="1000"/>
    <n v="327919"/>
    <s v="Crime|Drama"/>
    <s v="Stephen Graham"/>
    <s v="This Is EnglandÂ 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x v="16"/>
    <n v="1.85"/>
    <n v="11000"/>
  </r>
  <r>
    <x v="1482"/>
    <n v="8"/>
    <n v="105"/>
    <n v="29"/>
    <n v="76"/>
    <s v="Aimee Garcia"/>
    <n v="847"/>
    <n v="178739"/>
    <s v="Drama|Musical"/>
    <s v="Jossara Jinaro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x v="64"/>
    <n v="1.85"/>
    <n v="566"/>
  </r>
  <r>
    <x v="567"/>
    <n v="235"/>
    <n v="91"/>
    <n v="49"/>
    <n v="20"/>
    <s v="Dana Kimmell"/>
    <n v="72"/>
    <n v="36200000"/>
    <s v="Horror|Thriller"/>
    <s v="Richard Brooker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x v="20"/>
    <n v="2.35"/>
    <n v="0"/>
  </r>
  <r>
    <x v="1483"/>
    <n v="160"/>
    <n v="92"/>
    <n v="13"/>
    <n v="17"/>
    <s v="Melanie Kinnaman"/>
    <n v="42"/>
    <n v="21300000"/>
    <s v="Horror|Mystery|Thriller"/>
    <s v="Tiffany Helm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x v="54"/>
    <n v="1.85"/>
    <n v="1000"/>
  </r>
  <r>
    <x v="1484"/>
    <n v="18"/>
    <n v="117"/>
    <n v="84"/>
    <n v="275"/>
    <s v="Louise Fletcher"/>
    <n v="861"/>
    <n v="379643"/>
    <s v="Drama"/>
    <s v="Henry Thomas"/>
    <s v="The Last Sin EaterÂ 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x v="18"/>
    <n v="1.85"/>
    <n v="285"/>
  </r>
  <r>
    <x v="1485"/>
    <n v="97"/>
    <n v="172"/>
    <n v="355"/>
    <n v="188"/>
    <s v="Teresa Wright"/>
    <n v="749"/>
    <n v="23650000"/>
    <s v="Drama|Romance|War"/>
    <s v="Myrna Loy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x v="14"/>
    <n v="1.37"/>
    <n v="0"/>
  </r>
  <r>
    <x v="1486"/>
    <n v="67"/>
    <n v="89"/>
    <n v="16"/>
    <n v="14"/>
    <s v="Per Christian Ellefsen"/>
    <n v="117"/>
    <n v="313436"/>
    <s v="Comedy|Drama"/>
    <s v="JÃ¸rgen Langhelle"/>
    <s v="EllingÂ 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x v="32"/>
    <n v="1.85"/>
    <n v="0"/>
  </r>
  <r>
    <x v="1217"/>
    <n v="167"/>
    <n v="115"/>
    <n v="92"/>
    <n v="177"/>
    <s v="Daniela Bianchi"/>
    <n v="559"/>
    <n v="24800000"/>
    <s v="Action|Adventure|Thriller"/>
    <s v="Robert Shaw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x v="6"/>
    <n v="1.37"/>
    <n v="0"/>
  </r>
  <r>
    <x v="1487"/>
    <n v="49"/>
    <n v="96"/>
    <n v="6"/>
    <n v="14"/>
    <s v="Jessica Dublin"/>
    <n v="40"/>
    <n v="792966"/>
    <s v="Action|Comedy|Horror|Sci-Fi"/>
    <s v="Phoebe Legere"/>
    <s v="The Toxic Avenger Part IIÂ 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x v="36"/>
    <n v="1.33"/>
    <n v="321"/>
  </r>
  <r>
    <x v="1488"/>
    <n v="533"/>
    <n v="100"/>
    <n v="421"/>
    <n v="159"/>
    <s v="Ruby Harris"/>
    <n v="314"/>
    <n v="14673301"/>
    <s v="Horror|Mystery"/>
    <s v="Maika Monroe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x v="7"/>
    <n v="2.35"/>
    <n v="45000"/>
  </r>
  <r>
    <x v="79"/>
    <n v="177"/>
    <n v="87"/>
    <n v="750"/>
    <n v="41"/>
    <s v="Bruce Spence"/>
    <n v="745"/>
    <n v="9003011"/>
    <s v="Action|Adventure|Sci-Fi|Thriller"/>
    <s v="Vernon Wells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x v="32"/>
    <n v="2.35"/>
    <n v="0"/>
  </r>
  <r>
    <x v="1489"/>
    <n v="77"/>
    <n v="102"/>
    <n v="32"/>
    <n v="75"/>
    <s v="Anita Mui"/>
    <n v="483"/>
    <n v="11546543"/>
    <s v="Action|Comedy"/>
    <s v="Andy Lau"/>
    <s v="The Legend of Drunken MasterÂ 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x v="32"/>
    <n v="2.35"/>
    <n v="0"/>
  </r>
  <r>
    <x v="662"/>
    <n v="123"/>
    <n v="118"/>
    <n v="108"/>
    <n v="103"/>
    <s v="Brendan Sexton III"/>
    <n v="173"/>
    <n v="11533945"/>
    <s v="Biography|Crime|Drama|Romance"/>
    <s v="Alicia Goranson"/>
    <s v="Boys Don't CryÂ 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x v="32"/>
    <n v="1.85"/>
    <n v="0"/>
  </r>
  <r>
    <x v="1490"/>
    <n v="218"/>
    <n v="86"/>
    <n v="9"/>
    <n v="32"/>
    <s v="Julia Taylor Ross"/>
    <n v="120"/>
    <n v="12555230"/>
    <s v="Drama|Horror|Mystery|Thriller"/>
    <s v="Eric Sheffer Stevens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x v="42"/>
    <n v="1.85"/>
    <n v="0"/>
  </r>
  <r>
    <x v="167"/>
    <n v="215"/>
    <n v="137"/>
    <n v="207"/>
    <n v="155"/>
    <s v="Ulrich MÃ¼he"/>
    <n v="380"/>
    <n v="11284657"/>
    <s v="Drama|Thriller"/>
    <s v="Sebastian Koch"/>
    <s v="The Lives of OthersÂ 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x v="3"/>
    <n v="2.35"/>
    <n v="39000"/>
  </r>
  <r>
    <x v="1491"/>
    <n v="34"/>
    <n v="129"/>
    <n v="589"/>
    <n v="341"/>
    <s v="Alex Kendrick"/>
    <n v="690"/>
    <n v="34522221"/>
    <s v="Drama"/>
    <s v="Ben Davies"/>
    <s v="CourageousÂ 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x v="15"/>
    <n v="2.35"/>
    <n v="10000"/>
  </r>
  <r>
    <x v="1492"/>
    <n v="167"/>
    <n v="80"/>
    <n v="162"/>
    <n v="0"/>
    <s v="Charles Linton"/>
    <n v="23"/>
    <n v="7002255"/>
    <s v="Animation|Comedy|Drama"/>
    <s v="Michel Robin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x v="5"/>
    <n v="1.66"/>
    <n v="0"/>
  </r>
  <r>
    <x v="1493"/>
    <n v="56"/>
    <n v="89"/>
    <n v="149"/>
    <n v="580"/>
    <s v="Irene Bedard"/>
    <n v="912"/>
    <n v="6719300"/>
    <s v="Comedy|Drama"/>
    <s v="Michael Greyeyes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x v="12"/>
    <n v="1.85"/>
    <n v="0"/>
  </r>
  <r>
    <x v="719"/>
    <n v="211"/>
    <n v="80"/>
    <n v="0"/>
    <n v="3"/>
    <s v="Albert Delpy"/>
    <n v="50"/>
    <n v="5792822"/>
    <s v="Drama|Romance"/>
    <s v="Vernon Dobtcheff"/>
    <s v="Before SunsetÂ 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x v="25"/>
    <n v="1.85"/>
    <n v="13000"/>
  </r>
  <r>
    <x v="109"/>
    <n v="157"/>
    <n v="115"/>
    <n v="0"/>
    <n v="35"/>
    <s v="Jorge Salinas"/>
    <n v="85"/>
    <n v="5383834"/>
    <s v="Drama|Thriller"/>
    <s v="Adriana Barraza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x v="14"/>
    <n v="1.85"/>
    <n v="11000"/>
  </r>
  <r>
    <x v="504"/>
    <n v="126"/>
    <n v="100"/>
    <n v="308"/>
    <n v="374"/>
    <s v="Sarah Clarke"/>
    <n v="1000"/>
    <n v="4599680"/>
    <s v="Drama"/>
    <s v="Holly Hunter"/>
    <s v="ThirteenÂ 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x v="2"/>
    <n v="1.85"/>
    <n v="0"/>
  </r>
  <r>
    <x v="1494"/>
    <n v="365"/>
    <n v="100"/>
    <n v="81"/>
    <n v="179"/>
    <s v="Shelley Waggener"/>
    <n v="34000"/>
    <n v="6531491"/>
    <s v="Drama"/>
    <s v="Jennifer Lawrence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x v="12"/>
    <n v="1.85"/>
    <n v="20000"/>
  </r>
  <r>
    <x v="1495"/>
    <n v="151"/>
    <n v="91"/>
    <n v="244"/>
    <n v="244"/>
    <s v="Brad William Henke"/>
    <n v="538"/>
    <n v="3885134"/>
    <s v="Comedy|Drama"/>
    <s v="Najarra Townsend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x v="37"/>
    <n v="1.85"/>
    <n v="0"/>
  </r>
  <r>
    <x v="1496"/>
    <n v="158"/>
    <n v="96"/>
    <n v="31"/>
    <n v="328"/>
    <s v="Emily Ratajkowski"/>
    <n v="804"/>
    <n v="3590010"/>
    <s v="Drama|Music|Romance"/>
    <s v="Vanessa Lengies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x v="8"/>
    <n v="1.85"/>
    <n v="0"/>
  </r>
  <r>
    <x v="48"/>
    <n v="118"/>
    <n v="116"/>
    <n v="453"/>
    <n v="2000"/>
    <s v="Christian Bale"/>
    <n v="24000"/>
    <n v="3335839"/>
    <s v="Action|Crime|Drama|Thriller"/>
    <s v="J.K. Simmons"/>
    <s v="Harsh TimesÂ 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x v="15"/>
    <n v="1.85"/>
    <n v="0"/>
  </r>
  <r>
    <x v="549"/>
    <n v="39"/>
    <n v="97"/>
    <n v="5"/>
    <n v="349"/>
    <s v="Leonor Varela"/>
    <n v="1000"/>
    <n v="2557668"/>
    <s v="Crime|Drama|Thriller"/>
    <s v="David Oyelowo"/>
    <s v="CaptiveÂ 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x v="42"/>
    <n v="1.85"/>
    <n v="0"/>
  </r>
  <r>
    <x v="143"/>
    <n v="108"/>
    <n v="101"/>
    <n v="0"/>
    <n v="685"/>
    <s v="Enrico Colantoni"/>
    <n v="8000"/>
    <n v="2506446"/>
    <s v="Comedy|Romance"/>
    <s v="Julia Roberts"/>
    <s v="Full FrontalÂ 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x v="54"/>
    <n v="1.85"/>
    <n v="134"/>
  </r>
  <r>
    <x v="1497"/>
    <n v="65"/>
    <n v="98"/>
    <n v="85"/>
    <n v="186"/>
    <s v="Tawny Kitaen"/>
    <n v="265"/>
    <n v="7369373"/>
    <s v="Horror|Mystery|Thriller"/>
    <s v="Kathleen Wilhoite"/>
    <s v="WitchboardÂ 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x v="20"/>
    <n v="1.85"/>
    <n v="0"/>
  </r>
  <r>
    <x v="1322"/>
    <n v="160"/>
    <n v="101"/>
    <n v="263"/>
    <n v="37"/>
    <s v="Peter Stickles"/>
    <n v="71"/>
    <n v="1984378"/>
    <s v="Comedy|Drama|Romance"/>
    <s v="Sook-Yin Lee"/>
    <s v="ShortbusÂ 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x v="11"/>
    <n v="1.78"/>
    <n v="0"/>
  </r>
  <r>
    <x v="1498"/>
    <n v="231"/>
    <n v="90"/>
    <n v="56"/>
    <n v="0"/>
    <s v="Ronny Dayag"/>
    <n v="56"/>
    <n v="2283276"/>
    <s v="Animation|Biography|Documentary|Drama|History|War"/>
    <s v="Ari Folman"/>
    <s v="Waltz with BashirÂ 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x v="25"/>
    <n v="1.85"/>
    <n v="0"/>
  </r>
  <r>
    <x v="1499"/>
    <n v="7"/>
    <n v="120"/>
    <n v="0"/>
    <n v="40"/>
    <s v="Kirby Heyborne"/>
    <n v="178"/>
    <n v="1098224"/>
    <s v="Adventure"/>
    <s v="Noah Danby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x v="46"/>
    <n v="1.85"/>
    <n v="32"/>
  </r>
  <r>
    <x v="1500"/>
    <n v="168"/>
    <n v="102"/>
    <n v="22"/>
    <n v="80"/>
    <s v="David Fine"/>
    <n v="10000"/>
    <n v="1477002"/>
    <s v="Drama|Romance"/>
    <s v="Alexander SkarsgÃ¥rd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x v="7"/>
    <n v="2.35"/>
    <n v="0"/>
  </r>
  <r>
    <x v="1501"/>
    <n v="107"/>
    <n v="100"/>
    <n v="90"/>
    <n v="65"/>
    <s v="Buzz Aldrin"/>
    <n v="168"/>
    <n v="1134049"/>
    <s v="Documentary|History"/>
    <s v="John F. Kennedy"/>
    <s v="In the Shadow of the MoonÂ 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x v="14"/>
    <n v="1.85"/>
    <n v="0"/>
  </r>
  <r>
    <x v="1378"/>
    <n v="123"/>
    <n v="89"/>
    <n v="13"/>
    <n v="218"/>
    <s v="Bill Maher"/>
    <n v="373"/>
    <n v="653621"/>
    <s v="Biography|Documentary|History"/>
    <s v="Hugh M. Hefner"/>
    <s v="Inside Deep ThroatÂ 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x v="2"/>
    <n v="1.85"/>
    <n v="592"/>
  </r>
  <r>
    <x v="1502"/>
    <n v="46"/>
    <n v="86"/>
    <n v="10"/>
    <n v="126"/>
    <s v="Krysta Rodriguez"/>
    <n v="189"/>
    <n v="535249"/>
    <s v="Comedy"/>
    <s v="Matt Bennett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x v="50"/>
    <n v="1.85"/>
    <n v="974"/>
  </r>
  <r>
    <x v="1503"/>
    <n v="46"/>
    <n v="96"/>
    <n v="0"/>
    <n v="902"/>
    <s v="Mark Margolis"/>
    <n v="49000"/>
    <n v="371081"/>
    <s v="Comedy|Drama"/>
    <s v="Robin Williams"/>
    <s v="House of DÂ 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x v="15"/>
    <n v="1.85"/>
    <n v="857"/>
  </r>
  <r>
    <x v="1504"/>
    <n v="51"/>
    <n v="91"/>
    <n v="4"/>
    <n v="0"/>
    <s v="Stephane Gauger"/>
    <n v="33"/>
    <n v="124494"/>
    <s v="Action|Adventure|Comedy|Drama|Music|Sci-Fi"/>
    <s v="Jeffrey Falcon"/>
    <s v="Six-String SamuraiÂ 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x v="9"/>
    <n v="1.85"/>
    <n v="0"/>
  </r>
  <r>
    <x v="1505"/>
    <n v="45"/>
    <n v="85"/>
    <n v="0"/>
    <n v="966"/>
    <s v="Steve Buscemi"/>
    <n v="22000"/>
    <n v="100669"/>
    <s v="Comedy|Drama"/>
    <s v="Peter Dinklage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x v="27"/>
    <n v="2.35"/>
    <n v="407"/>
  </r>
  <r>
    <x v="40"/>
    <n v="74"/>
    <n v="129"/>
    <n v="776"/>
    <n v="256"/>
    <s v="Caleb Landry Jones"/>
    <n v="25000"/>
    <n v="186354"/>
    <s v="Drama"/>
    <s v="Jeremy Irvine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x v="55"/>
    <n v="2.35"/>
    <n v="0"/>
  </r>
  <r>
    <x v="1506"/>
    <n v="34"/>
    <n v="92"/>
    <n v="11"/>
    <n v="1000"/>
    <s v="Chris Evans"/>
    <n v="26000"/>
    <n v="12667"/>
    <s v="Drama|Romance"/>
    <s v="Jason Statham"/>
    <s v="LondonÂ 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x v="13"/>
    <n v="2.35"/>
    <n v="0"/>
  </r>
  <r>
    <x v="1507"/>
    <n v="78"/>
    <n v="96"/>
    <n v="38"/>
    <n v="85"/>
    <s v="Kate Burton"/>
    <n v="363"/>
    <n v="198407"/>
    <s v="Drama"/>
    <s v="Brad William Henke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x v="13"/>
    <n v="1.85"/>
    <n v="474"/>
  </r>
  <r>
    <x v="1508"/>
    <n v="30"/>
    <n v="119"/>
    <n v="5"/>
    <n v="12"/>
    <s v="Kenneth Nkosi"/>
    <n v="29"/>
    <n v="4958"/>
    <s v="Action|Crime|Drama"/>
    <s v="Rapulana Seiphemo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x v="5"/>
    <n v="2.35"/>
    <n v="1000"/>
  </r>
  <r>
    <x v="1509"/>
    <n v="90"/>
    <n v="92"/>
    <n v="0"/>
    <n v="18"/>
    <s v="Everett Sloane"/>
    <n v="1000"/>
    <n v="7927"/>
    <s v="Crime|Drama|Film-Noir|Mystery|Thriller"/>
    <s v="Rita Hayworth"/>
    <s v="The Lady from ShanghaiÂ 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x v="16"/>
    <n v="1.37"/>
    <n v="0"/>
  </r>
  <r>
    <x v="1510"/>
    <n v="94"/>
    <n v="106"/>
    <n v="5"/>
    <n v="356"/>
    <s v="Kevin McCarthy"/>
    <n v="416"/>
    <n v="2436"/>
    <s v="Comedy|Fantasy|Musical|Sci-Fi"/>
    <s v="Kate Maberly"/>
    <s v="The Ghastly Love of Johnny XÂ 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x v="20"/>
    <n v="2.35"/>
    <n v="655"/>
  </r>
  <r>
    <x v="1511"/>
    <n v="45"/>
    <n v="99"/>
    <n v="28"/>
    <n v="223"/>
    <s v="Daniel Roebuck"/>
    <n v="18000"/>
    <n v="4600000"/>
    <s v="Crime|Drama"/>
    <s v="Keanu Reeves"/>
    <s v="River's EdgeÂ 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x v="1"/>
    <n v="1.85"/>
    <n v="0"/>
  </r>
  <r>
    <x v="1068"/>
    <n v="60"/>
    <n v="103"/>
    <n v="35"/>
    <n v="482"/>
    <s v="Anthony Edwards"/>
    <n v="548"/>
    <n v="1420578"/>
    <s v="Drama|Fantasy"/>
    <s v="Peter Coyote"/>
    <s v="NorthforkÂ 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x v="21"/>
    <n v="2.35"/>
    <n v="298"/>
  </r>
  <r>
    <x v="1512"/>
    <n v="363"/>
    <n v="95"/>
    <n v="89"/>
    <n v="263"/>
    <s v="Samantha Mathis"/>
    <n v="16000"/>
    <n v="1028658"/>
    <s v="Drama|Mystery|Thriller"/>
    <s v="Ryan Reynolds"/>
    <s v="BuriedÂ 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x v="15"/>
    <n v="2.35"/>
    <n v="24000"/>
  </r>
  <r>
    <x v="1513"/>
    <n v="14"/>
    <n v="95"/>
    <n v="0"/>
    <n v="164"/>
    <s v="Lizzie BrocherÃ©"/>
    <n v="533"/>
    <n v="18435"/>
    <s v="Drama"/>
    <s v="Karl E. Landler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x v="27"/>
    <n v="1.85"/>
    <n v="104"/>
  </r>
  <r>
    <x v="979"/>
    <n v="194"/>
    <n v="90"/>
    <n v="120"/>
    <n v="0"/>
    <s v="Philippe Petit"/>
    <n v="41"/>
    <n v="2957978"/>
    <s v="Biography|Crime|Documentary|History|Thriller"/>
    <s v="Paul McGill"/>
    <s v="Man on WireÂ 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x v="5"/>
    <n v="1.85"/>
    <n v="0"/>
  </r>
  <r>
    <x v="1514"/>
    <n v="10"/>
    <n v="89"/>
    <n v="47"/>
    <n v="585"/>
    <s v="Adam Ratcliffe"/>
    <n v="628"/>
    <n v="444044"/>
    <s v="Drama"/>
    <s v="Logan Browning"/>
    <s v="Brotherly LoveÂ 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x v="12"/>
    <n v="1.85"/>
    <n v="1000"/>
  </r>
  <r>
    <x v="1515"/>
    <n v="311"/>
    <n v="87"/>
    <n v="13"/>
    <n v="308"/>
    <s v="Ashley Bell"/>
    <n v="463"/>
    <n v="40990055"/>
    <s v="Drama|Horror|Thriller"/>
    <s v="Caleb Landry Jones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x v="23"/>
    <n v="1.85"/>
    <n v="0"/>
  </r>
  <r>
    <x v="1516"/>
    <n v="85"/>
    <n v="118"/>
    <n v="12"/>
    <n v="67"/>
    <s v="Ana Claudia TalancÃ³n"/>
    <n v="201"/>
    <n v="5709616"/>
    <s v="Drama|Romance"/>
    <s v="DamiÃ¡n AlcÃ¡zar"/>
    <s v="El crimen del padre AmaroÂ 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n v="2002"/>
    <n v="163"/>
    <x v="2"/>
    <n v="1.85"/>
    <n v="544"/>
  </r>
  <r>
    <x v="1517"/>
    <n v="663"/>
    <n v="93"/>
    <n v="188"/>
    <n v="168"/>
    <s v="Gina Montana"/>
    <n v="2000"/>
    <n v="12784397"/>
    <s v="Drama|Fantasy"/>
    <s v="QuvenzhanÃ© Wallis"/>
    <s v="Beasts of the Southern WildÂ 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x v="10"/>
    <n v="1.85"/>
    <n v="31000"/>
  </r>
  <r>
    <x v="1518"/>
    <n v="39"/>
    <n v="109"/>
    <n v="9"/>
    <n v="280"/>
    <s v="David Patrick Kelly"/>
    <n v="767"/>
    <n v="3050934"/>
    <s v="Drama|Music"/>
    <s v="Aidan Quinn"/>
    <s v="SongcatcherÂ 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x v="10"/>
    <n v="1.85"/>
    <n v="0"/>
  </r>
  <r>
    <x v="169"/>
    <n v="181"/>
    <n v="81"/>
    <n v="670"/>
    <n v="34"/>
    <s v="Ludger Pistor"/>
    <n v="486"/>
    <n v="7267324"/>
    <s v="Crime|Drama"/>
    <s v="Moritz Bleibtreu"/>
    <s v="Run Lola RunÂ 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x v="5"/>
    <n v="1.85"/>
    <n v="0"/>
  </r>
  <r>
    <x v="1519"/>
    <n v="114"/>
    <n v="93"/>
    <n v="75"/>
    <n v="446"/>
    <s v="Will Estes"/>
    <n v="701"/>
    <n v="145540"/>
    <s v="Drama|Horror"/>
    <s v="James Duval"/>
    <s v="MayÂ 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x v="9"/>
    <n v="1.85"/>
    <n v="0"/>
  </r>
  <r>
    <x v="1049"/>
    <n v="179"/>
    <n v="138"/>
    <n v="143"/>
    <n v="783"/>
    <s v="Sissy Spacek"/>
    <n v="1000"/>
    <n v="35918429"/>
    <s v="Crime|Drama"/>
    <s v="Tom Wilkinson"/>
    <s v="In the BedroomÂ 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x v="6"/>
    <n v="2.35"/>
    <n v="951"/>
  </r>
  <r>
    <x v="1520"/>
    <n v="225"/>
    <n v="105"/>
    <n v="68"/>
    <n v="374"/>
    <s v="Chad Lindberg"/>
    <n v="635"/>
    <n v="92401"/>
    <s v="Horror|Thriller"/>
    <s v="Sarah Butler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x v="22"/>
    <n v="2.35"/>
    <n v="17000"/>
  </r>
  <r>
    <x v="1521"/>
    <n v="77"/>
    <n v="98"/>
    <n v="3"/>
    <n v="327"/>
    <s v="Illeana Douglas"/>
    <n v="349"/>
    <n v="1943649"/>
    <s v="Comedy|Crime|Romance"/>
    <s v="Ally Walker"/>
    <s v="Happy, TexasÂ 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x v="22"/>
    <n v="1.85"/>
    <n v="374"/>
  </r>
  <r>
    <x v="1522"/>
    <n v="124"/>
    <n v="86"/>
    <n v="84"/>
    <n v="34"/>
    <s v="Natalie Press"/>
    <n v="680"/>
    <n v="992238"/>
    <s v="Drama|Romance"/>
    <s v="Paddy Considine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x v="2"/>
    <n v="1.85"/>
    <n v="869"/>
  </r>
  <r>
    <x v="1523"/>
    <n v="195"/>
    <n v="104"/>
    <n v="25"/>
    <n v="73"/>
    <s v="Nimrat Kaur"/>
    <n v="638"/>
    <n v="4231500"/>
    <s v="Drama|Romance"/>
    <s v="Nawazuddin Siddiqui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x v="5"/>
    <n v="2.35"/>
    <n v="16000"/>
  </r>
  <r>
    <x v="1524"/>
    <n v="76"/>
    <n v="100"/>
    <n v="87"/>
    <n v="420"/>
    <s v="Joan Allen"/>
    <n v="887"/>
    <n v="396035"/>
    <s v="Drama|Romance"/>
    <s v="Shirley Henderson"/>
    <s v="YesÂ 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x v="7"/>
    <n v="1.85"/>
    <n v="305"/>
  </r>
  <r>
    <x v="1525"/>
    <n v="109"/>
    <n v="95"/>
    <n v="0"/>
    <n v="0"/>
    <s v="Adel Karam"/>
    <n v="227"/>
    <n v="1060591"/>
    <s v="Comedy|Drama|Romance"/>
    <s v="Yasmine Al Massri"/>
    <s v="CaramelÂ 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x v="12"/>
    <n v="1.85"/>
    <n v="0"/>
  </r>
  <r>
    <x v="1526"/>
    <n v="35"/>
    <n v="123"/>
    <n v="0"/>
    <n v="21"/>
    <s v="Jean-Paul Belmondo"/>
    <n v="963"/>
    <n v="26893"/>
    <s v="Crime|Drama|Romance"/>
    <s v="Catherine Deneuve"/>
    <s v="Mississippi MermaidÂ 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x v="12"/>
    <n v="2.35"/>
    <n v="278"/>
  </r>
  <r>
    <x v="1527"/>
    <n v="22"/>
    <n v="111"/>
    <n v="1000"/>
    <n v="127"/>
    <s v="Marisa Coughlan"/>
    <n v="2000"/>
    <n v="2580"/>
    <s v="Drama|Mystery"/>
    <s v="Judy Greer"/>
    <s v="I Love Your WorkÂ 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x v="28"/>
    <n v="2.35"/>
    <n v="63"/>
  </r>
  <r>
    <x v="1528"/>
    <n v="173"/>
    <n v="108"/>
    <n v="191"/>
    <n v="336"/>
    <s v="Cheryl Hines"/>
    <n v="597"/>
    <n v="19067631"/>
    <s v="Comedy|Drama|Romance"/>
    <s v="Lew Temple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x v="1"/>
    <n v="1.85"/>
    <n v="0"/>
  </r>
  <r>
    <x v="1529"/>
    <n v="61"/>
    <n v="92"/>
    <n v="15"/>
    <n v="49"/>
    <s v="Donald Gibb"/>
    <n v="633"/>
    <n v="11806119"/>
    <s v="Action|Biography|Drama|Sport"/>
    <s v="Bolo Yeung"/>
    <s v="BloodsportÂ 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x v="2"/>
    <n v="1.85"/>
    <n v="0"/>
  </r>
  <r>
    <x v="1193"/>
    <n v="110"/>
    <n v="88"/>
    <n v="387"/>
    <n v="18"/>
    <s v="Elizabeth Meriwether"/>
    <n v="436"/>
    <n v="7362100"/>
    <s v="Comedy|Drama"/>
    <s v="William Baldwin"/>
    <s v="The Squid and the WhaleÂ 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x v="37"/>
    <n v="1.85"/>
    <n v="0"/>
  </r>
  <r>
    <x v="733"/>
    <n v="110"/>
    <n v="97"/>
    <n v="0"/>
    <n v="117"/>
    <s v="Jennifer Westfeldt"/>
    <n v="378"/>
    <n v="7022940"/>
    <s v="Comedy|Drama|Romance"/>
    <s v="Scott Cohen"/>
    <s v="Kissing Jessica SteinÂ 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x v="9"/>
    <n v="1.85"/>
    <n v="682"/>
  </r>
  <r>
    <x v="777"/>
    <n v="53"/>
    <n v="103"/>
    <n v="460"/>
    <n v="900"/>
    <s v="Mia Kirshner"/>
    <n v="991"/>
    <n v="5132222"/>
    <s v="Drama|Mystery|Romance"/>
    <s v="Bruce Greenwood"/>
    <s v="ExoticaÂ 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x v="12"/>
    <n v="1.85"/>
    <n v="619"/>
  </r>
  <r>
    <x v="1199"/>
    <n v="106"/>
    <n v="110"/>
    <n v="787"/>
    <n v="642"/>
    <s v="Vincent Gallo"/>
    <n v="1000"/>
    <n v="2365931"/>
    <s v="Comedy|Crime|Drama|Romance"/>
    <s v="Anjelica Huston"/>
    <s v="Buffalo '66Â 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x v="6"/>
    <n v="1.85"/>
    <n v="0"/>
  </r>
  <r>
    <x v="31"/>
    <n v="445"/>
    <n v="103"/>
    <n v="0"/>
    <n v="588"/>
    <s v="Barbara Hershey"/>
    <n v="852"/>
    <n v="53991137"/>
    <s v="Fantasy|Horror|Mystery|Thriller"/>
    <s v="Lin Shaye"/>
    <s v="InsidiousÂ 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x v="2"/>
    <n v="2.35"/>
    <n v="60000"/>
  </r>
  <r>
    <x v="1530"/>
    <n v="94"/>
    <n v="114"/>
    <n v="44"/>
    <n v="7"/>
    <s v="GastÃ³n Pauls"/>
    <n v="827"/>
    <n v="1221261"/>
    <s v="Crime|Drama|Thriller"/>
    <s v="Ricardo DarÃ­n"/>
    <s v="Nine QueensÂ 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n v="2000"/>
    <n v="22"/>
    <x v="0"/>
    <n v="1.85"/>
    <n v="0"/>
  </r>
  <r>
    <x v="1531"/>
    <n v="75"/>
    <n v="112"/>
    <n v="58"/>
    <n v="42"/>
    <s v="Susanna Thompson"/>
    <n v="552"/>
    <n v="712294"/>
    <s v="Drama"/>
    <s v="Beau Bridges"/>
    <s v="The Ballad of Jack and RoseÂ 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x v="9"/>
    <n v="1.66"/>
    <n v="608"/>
  </r>
  <r>
    <x v="1532"/>
    <n v="97"/>
    <n v="104"/>
    <n v="38"/>
    <n v="690"/>
    <s v="Alia Shawkat"/>
    <n v="801"/>
    <n v="3447339"/>
    <s v="Comedy|Romance"/>
    <s v="Donald Glover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x v="27"/>
    <n v="1.78"/>
    <n v="0"/>
  </r>
  <r>
    <x v="1402"/>
    <n v="37"/>
    <n v="99"/>
    <n v="675"/>
    <n v="164"/>
    <s v="Salvator Xuereb"/>
    <n v="902"/>
    <n v="418953"/>
    <s v="Crime|Drama|Thriller"/>
    <s v="Eric Stoltz"/>
    <s v="Killing ZoeÂ 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x v="11"/>
    <n v="1.85"/>
    <n v="853"/>
  </r>
  <r>
    <x v="1533"/>
    <n v="84"/>
    <n v="98"/>
    <n v="21"/>
    <n v="76"/>
    <s v="Theresa Russell"/>
    <n v="33000"/>
    <n v="406035"/>
    <s v="Drama"/>
    <s v="Ryan Gosling"/>
    <s v="The BelieverÂ 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x v="12"/>
    <n v="1.66"/>
    <n v="0"/>
  </r>
  <r>
    <x v="1025"/>
    <n v="127"/>
    <n v="100"/>
    <n v="122"/>
    <n v="83"/>
    <s v="Brendan Sexton III"/>
    <n v="210"/>
    <n v="373967"/>
    <s v="Horror|Mystery"/>
    <s v="Paul Guilfoyle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x v="11"/>
    <n v="2.35"/>
    <n v="0"/>
  </r>
  <r>
    <x v="1534"/>
    <n v="32"/>
    <n v="80"/>
    <n v="522"/>
    <n v="423"/>
    <s v="Jeff Garlin"/>
    <n v="813"/>
    <n v="194568"/>
    <s v="Comedy|Romance"/>
    <s v="Jessy Schram"/>
    <s v="I Want Someone to Eat Cheese WithÂ 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x v="4"/>
    <n v="1.85"/>
    <n v="0"/>
  </r>
  <r>
    <x v="1535"/>
    <n v="120"/>
    <n v="87"/>
    <n v="0"/>
    <n v="8"/>
    <s v="Stanley Blystone"/>
    <n v="309"/>
    <n v="163245"/>
    <s v="Comedy|Drama|Family"/>
    <s v="Paulette Goddard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x v="34"/>
    <n v="1.37"/>
    <n v="0"/>
  </r>
  <r>
    <x v="1536"/>
    <n v="31"/>
    <n v="91"/>
    <n v="18"/>
    <n v="597"/>
    <s v="Aidan Quinn"/>
    <n v="954"/>
    <n v="119841"/>
    <s v="Drama"/>
    <s v="Brian Dennehy"/>
    <s v="Stolen SummerÂ 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x v="11"/>
    <n v="1.85"/>
    <n v="304"/>
  </r>
  <r>
    <x v="1537"/>
    <n v="100"/>
    <n v="84"/>
    <n v="0"/>
    <n v="158"/>
    <s v="Dan Hicks"/>
    <n v="634"/>
    <n v="173066"/>
    <s v="Comedy|Fantasy"/>
    <s v="Ted Raimi"/>
    <s v="My Name Is BruceÂ 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x v="22"/>
    <n v="1.85"/>
    <n v="0"/>
  </r>
  <r>
    <x v="1538"/>
    <n v="178"/>
    <n v="95"/>
    <n v="49"/>
    <n v="57"/>
    <s v="Georgina Reilly"/>
    <n v="413"/>
    <n v="3478"/>
    <s v="Fantasy|Horror"/>
    <s v="Stephen McHattie"/>
    <s v="PontypoolÂ 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x v="9"/>
    <n v="2.35"/>
    <n v="0"/>
  </r>
  <r>
    <x v="1539"/>
    <n v="46"/>
    <n v="90"/>
    <n v="7"/>
    <n v="711"/>
    <s v="Joey Lauren Adams"/>
    <n v="87000"/>
    <n v="52166"/>
    <s v="Drama"/>
    <s v="Jimmy Bennett"/>
    <s v="TruckerÂ 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x v="9"/>
    <n v="2.35"/>
    <n v="371"/>
  </r>
  <r>
    <x v="981"/>
    <n v="234"/>
    <n v="101"/>
    <n v="0"/>
    <n v="721"/>
    <s v="Dee Wallace"/>
    <n v="1000"/>
    <n v="1163508"/>
    <s v="Drama|Fantasy|Horror|Thriller"/>
    <s v="Sid Haig"/>
    <s v="The Lords of SalemÂ 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x v="36"/>
    <n v="2.35"/>
    <n v="15000"/>
  </r>
  <r>
    <x v="1540"/>
    <n v="145"/>
    <n v="83"/>
    <n v="0"/>
    <n v="31"/>
    <s v="Billy Gilbert"/>
    <n v="82"/>
    <n v="184925485"/>
    <s v="Animation|Family|Fantasy|Musical"/>
    <s v="Adriana Caselotti"/>
    <s v="Snow White and the Seven DwarfsÂ 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x v="16"/>
    <n v="1.37"/>
    <n v="0"/>
  </r>
  <r>
    <x v="1541"/>
    <n v="78"/>
    <n v="106"/>
    <n v="33"/>
    <n v="3"/>
    <s v="Mercedes MorÃ¡n"/>
    <n v="341"/>
    <n v="304124"/>
    <s v="Drama"/>
    <s v="MÃ­a Maestro"/>
    <s v="The Holy GirlÂ 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x v="9"/>
    <n v="1.85"/>
    <n v="57"/>
  </r>
  <r>
    <x v="1542"/>
    <n v="60"/>
    <n v="94"/>
    <n v="87"/>
    <n v="37"/>
    <s v="Gabriel Beristain"/>
    <n v="87"/>
    <n v="36830"/>
    <s v="Adventure|Comedy|Horror"/>
    <s v="Zak Penn"/>
    <s v="Incident at Loch NessÂ 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x v="13"/>
    <n v="1.85"/>
    <n v="400"/>
  </r>
  <r>
    <x v="123"/>
    <n v="116"/>
    <n v="120"/>
    <n v="0"/>
    <n v="452"/>
    <s v="Jason Flemyng"/>
    <n v="26000"/>
    <n v="3650677"/>
    <s v="Comedy|Crime"/>
    <s v="Jason Statham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x v="17"/>
    <n v="1.85"/>
    <n v="21000"/>
  </r>
  <r>
    <x v="1261"/>
    <n v="98"/>
    <n v="105"/>
    <n v="346"/>
    <n v="141"/>
    <s v="Paprika Steen"/>
    <n v="280"/>
    <n v="1647780"/>
    <s v="Drama"/>
    <s v="Ulrich Thomsen"/>
    <s v="The CelebrationÂ 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x v="14"/>
    <n v="1.33"/>
    <n v="5000"/>
  </r>
  <r>
    <x v="1543"/>
    <n v="43"/>
    <n v="95"/>
    <n v="12000"/>
    <n v="636"/>
    <s v="Debi Mazar"/>
    <n v="12000"/>
    <n v="695229"/>
    <s v="Comedy|Drama"/>
    <s v="Steve Buscemi"/>
    <s v="Trees LoungeÂ 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x v="12"/>
    <n v="1.85"/>
    <n v="872"/>
  </r>
  <r>
    <x v="1544"/>
    <n v="15"/>
    <n v="135"/>
    <n v="5"/>
    <n v="5"/>
    <s v="Kieu Chinh"/>
    <n v="51"/>
    <n v="638951"/>
    <s v="Drama"/>
    <s v="Long Nguyen"/>
    <s v="Journey from the FallÂ 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x v="37"/>
    <n v="1.85"/>
    <n v="100"/>
  </r>
  <r>
    <x v="1545"/>
    <n v="14"/>
    <n v="105"/>
    <n v="7"/>
    <n v="548"/>
    <s v="Karen Allen"/>
    <n v="2000"/>
    <n v="609042"/>
    <s v="Drama"/>
    <s v="Eric Dane"/>
    <s v="The BasketÂ 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x v="11"/>
    <n v="1.85"/>
    <n v="117"/>
  </r>
  <r>
    <x v="1546"/>
    <n v="35"/>
    <n v="87"/>
    <n v="4"/>
    <n v="624"/>
    <s v="Adam Goldberg"/>
    <n v="2000"/>
    <n v="19539"/>
    <s v="Comedy"/>
    <s v="Judy Greer"/>
    <s v="The Hebrew HammerÂ 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x v="4"/>
    <n v="1.85"/>
    <n v="3000"/>
  </r>
  <r>
    <x v="567"/>
    <n v="242"/>
    <n v="87"/>
    <n v="49"/>
    <n v="59"/>
    <s v="Adrienne King"/>
    <n v="309"/>
    <n v="19100000"/>
    <s v="Horror|Mystery|Thriller"/>
    <s v="Betsy Palmer"/>
    <s v="Friday the 13th Part 2Â 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x v="8"/>
    <n v="1.85"/>
    <n v="0"/>
  </r>
  <r>
    <x v="143"/>
    <n v="58"/>
    <n v="100"/>
    <n v="0"/>
    <n v="65"/>
    <s v="Laura San Giacomo"/>
    <n v="828"/>
    <n v="24741700"/>
    <s v="Drama"/>
    <s v="Peter Gallagher"/>
    <s v="Sex, Lies, and VideotapeÂ 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x v="12"/>
    <n v="1.85"/>
    <n v="2000"/>
  </r>
  <r>
    <x v="31"/>
    <n v="287"/>
    <n v="103"/>
    <n v="0"/>
    <n v="651"/>
    <s v="Monica Potter"/>
    <n v="2000"/>
    <n v="55153403"/>
    <s v="Horror|Mystery|Thriller"/>
    <s v="Michael Emerson"/>
    <s v="SawÂ 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x v="16"/>
    <n v="1.85"/>
    <n v="0"/>
  </r>
  <r>
    <x v="405"/>
    <n v="100"/>
    <n v="100"/>
    <n v="422"/>
    <n v="422"/>
    <s v="Daniel von Bargen"/>
    <n v="816"/>
    <n v="18488314"/>
    <s v="Comedy|Crime|Mystery"/>
    <s v="Geoffrey Arend"/>
    <s v="Super TroopersÂ 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x v="1"/>
    <n v="1.85"/>
    <n v="0"/>
  </r>
  <r>
    <x v="799"/>
    <n v="137"/>
    <n v="114"/>
    <n v="300"/>
    <n v="73"/>
    <s v="Randeep Hooda"/>
    <n v="307"/>
    <n v="13876974"/>
    <s v="Comedy|Drama|Romance"/>
    <s v="Naseeruddin Shah"/>
    <s v="Monsoon WeddingÂ 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x v="37"/>
    <n v="1.85"/>
    <n v="0"/>
  </r>
  <r>
    <x v="1053"/>
    <n v="122"/>
    <n v="111"/>
    <n v="50"/>
    <n v="612"/>
    <s v="Rory Culkin"/>
    <n v="2000"/>
    <n v="9180275"/>
    <s v="Drama"/>
    <s v="Matthew Broderick"/>
    <s v="You Can Count on MeÂ 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x v="16"/>
    <n v="1.85"/>
    <n v="756"/>
  </r>
  <r>
    <x v="1547"/>
    <n v="99"/>
    <n v="85"/>
    <n v="91"/>
    <n v="849"/>
    <s v="Clea DuVall"/>
    <n v="1000"/>
    <n v="2199853"/>
    <s v="Comedy|Drama"/>
    <s v="Natasha Lyonne"/>
    <s v="But I'm a CheerleaderÂ 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x v="13"/>
    <n v="1.85"/>
    <n v="0"/>
  </r>
  <r>
    <x v="1548"/>
    <n v="10"/>
    <n v="113"/>
    <n v="29"/>
    <n v="449"/>
    <s v="Drew Waters"/>
    <n v="890"/>
    <n v="2859955"/>
    <s v="Drama|Sport"/>
    <s v="Vivica A. Fox"/>
    <s v="Home RunÂ 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x v="19"/>
    <n v="2.35"/>
    <n v="0"/>
  </r>
  <r>
    <x v="160"/>
    <n v="173"/>
    <n v="99"/>
    <n v="16000"/>
    <n v="455"/>
    <s v="Steve Buscemi"/>
    <n v="16000"/>
    <n v="2812029"/>
    <s v="Crime|Drama|Thriller"/>
    <s v="Quentin Tarantino"/>
    <s v="Reservoir DogsÂ 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x v="26"/>
    <n v="2.35"/>
    <n v="19000"/>
  </r>
  <r>
    <x v="689"/>
    <n v="181"/>
    <n v="142"/>
    <n v="0"/>
    <n v="24"/>
    <s v="Luigi Pistilli"/>
    <n v="16000"/>
    <n v="6100000"/>
    <s v="Western"/>
    <s v="Clint Eastwood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x v="48"/>
    <n v="2.35"/>
    <n v="20000"/>
  </r>
  <r>
    <x v="1549"/>
    <n v="111"/>
    <n v="112"/>
    <n v="9"/>
    <n v="4"/>
    <s v="Regina CasÃ©"/>
    <n v="61"/>
    <n v="375723"/>
    <s v="Comedy|Drama"/>
    <s v="Alex Huszar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x v="0"/>
    <n v="2.35"/>
    <n v="0"/>
  </r>
  <r>
    <x v="1550"/>
    <n v="38"/>
    <n v="108"/>
    <n v="14"/>
    <n v="274"/>
    <s v="Marshall Allman"/>
    <n v="1000"/>
    <n v="594904"/>
    <s v="Comedy|Drama"/>
    <s v="Jason Marsden"/>
    <s v="Blue Like JazzÂ 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x v="19"/>
    <n v="1.85"/>
    <n v="0"/>
  </r>
  <r>
    <x v="1551"/>
    <n v="12"/>
    <n v="88"/>
    <n v="0"/>
    <n v="3"/>
    <s v="Coyote Shivers"/>
    <n v="268"/>
    <n v="58936"/>
    <s v="Comedy|Music"/>
    <s v="Lemmy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x v="8"/>
    <n v="1.78"/>
    <n v="27"/>
  </r>
  <r>
    <x v="301"/>
    <n v="9"/>
    <n v="91"/>
    <n v="38"/>
    <n v="117"/>
    <s v="Jacob Vargas"/>
    <n v="584"/>
    <n v="2850263"/>
    <s v="Adventure|Comedy|Sport"/>
    <s v="Alanna Ubach"/>
    <s v="AirborneÂ 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x v="4"/>
    <n v="1.85"/>
    <n v="0"/>
  </r>
  <r>
    <x v="1552"/>
    <n v="91"/>
    <n v="94"/>
    <n v="6"/>
    <n v="804"/>
    <s v="Dane Cook"/>
    <n v="16000"/>
    <n v="16101109"/>
    <s v="Comedy"/>
    <s v="Ryan Reynolds"/>
    <s v="Waiting...Â 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x v="2"/>
    <n v="1.85"/>
    <n v="0"/>
  </r>
  <r>
    <x v="1553"/>
    <n v="57"/>
    <n v="92"/>
    <n v="155"/>
    <n v="147"/>
    <s v="Clu Gulager"/>
    <n v="448"/>
    <n v="1400000"/>
    <s v="Action|Drama|Horror|Thriller"/>
    <s v="Terry Kiser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x v="18"/>
    <n v="1.85"/>
    <n v="241"/>
  </r>
  <r>
    <x v="1554"/>
    <n v="97"/>
    <n v="110"/>
    <n v="22"/>
    <n v="48"/>
    <s v="Marilyn Norry"/>
    <n v="434"/>
    <n v="56129"/>
    <s v="Sci-Fi|Thriller"/>
    <s v="Chris Gauthier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x v="8"/>
    <n v="2.35"/>
    <n v="0"/>
  </r>
  <r>
    <x v="1555"/>
    <n v="481"/>
    <n v="102"/>
    <n v="338"/>
    <n v="60"/>
    <s v="Yayan Ruhian"/>
    <n v="1000"/>
    <n v="4105123"/>
    <s v="Action|Crime|Thriller"/>
    <s v="Iko Uwais"/>
    <s v="The Raid: RedemptionÂ 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x v="32"/>
    <n v="1.85"/>
    <n v="51000"/>
  </r>
  <r>
    <x v="512"/>
    <n v="141"/>
    <n v="145"/>
    <n v="80"/>
    <n v="794"/>
    <s v="Burgess Meredith"/>
    <n v="13000"/>
    <n v="117235247"/>
    <s v="Drama|Sport"/>
    <s v="Sylvester Stallone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x v="14"/>
    <n v="1.33"/>
    <n v="0"/>
  </r>
  <r>
    <x v="1556"/>
    <n v="270"/>
    <n v="83"/>
    <n v="6"/>
    <n v="142"/>
    <s v="Renee Olstead"/>
    <n v="707"/>
    <n v="31537320"/>
    <s v="Horror|Mystery|Thriller"/>
    <s v="Shelley Hennig"/>
    <s v="UnfriendedÂ 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x v="20"/>
    <n v="1.85"/>
    <n v="13000"/>
  </r>
  <r>
    <x v="244"/>
    <n v="161"/>
    <n v="91"/>
    <n v="287"/>
    <n v="725"/>
    <s v="Robert Picardo"/>
    <n v="1000"/>
    <n v="17986000"/>
    <s v="Horror"/>
    <s v="Patrick Macnee"/>
    <s v="The HowlingÂ 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x v="13"/>
    <n v="1.85"/>
    <n v="0"/>
  </r>
  <r>
    <x v="1217"/>
    <n v="184"/>
    <n v="110"/>
    <n v="92"/>
    <n v="177"/>
    <s v="Jack Lord"/>
    <n v="650"/>
    <n v="16067035"/>
    <s v="Action|Adventure|Thriller"/>
    <s v="Ursula Andress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x v="10"/>
    <n v="1.37"/>
    <n v="5000"/>
  </r>
  <r>
    <x v="1557"/>
    <n v="270"/>
    <n v="86"/>
    <n v="18"/>
    <n v="300"/>
    <s v="Ingrid BolsÃ¸ Berdal"/>
    <n v="1000"/>
    <n v="18112929"/>
    <s v="Horror|Mystery|Sci-Fi|Thriller"/>
    <s v="Jesse McCartney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x v="39"/>
    <n v="1.85"/>
    <n v="24000"/>
  </r>
  <r>
    <x v="1558"/>
    <n v="203"/>
    <n v="86"/>
    <n v="385"/>
    <n v="100"/>
    <s v="Ashley Laurence"/>
    <n v="266"/>
    <n v="14564027"/>
    <s v="Fantasy|Horror"/>
    <s v="Andrew Robinson"/>
    <s v="HellraiserÂ 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x v="15"/>
    <n v="1.85"/>
    <n v="0"/>
  </r>
  <r>
    <x v="1559"/>
    <n v="29"/>
    <n v="120"/>
    <n v="18"/>
    <n v="295"/>
    <s v="Robin Givens"/>
    <n v="634"/>
    <n v="20773070"/>
    <s v="Drama"/>
    <s v="Benjamin A. Onyango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x v="52"/>
    <n v="2.35"/>
    <n v="0"/>
  </r>
  <r>
    <x v="709"/>
    <n v="137"/>
    <n v="90"/>
    <n v="65"/>
    <n v="683"/>
    <s v="Gary Cole"/>
    <n v="1000"/>
    <n v="10042266"/>
    <s v="Drama|Horror|Mystery|Thriller"/>
    <s v="Julian Morris"/>
    <s v="Cry_WolfÂ 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x v="18"/>
    <n v="2.35"/>
    <n v="816"/>
  </r>
  <r>
    <x v="1560"/>
    <n v="107"/>
    <n v="99"/>
    <n v="2"/>
    <n v="3"/>
    <s v="Naomi Nishida"/>
    <n v="43"/>
    <n v="10037390"/>
    <s v="Action|Adventure|Drama|Sci-Fi|Thriller"/>
    <s v="Hiroshi Abe"/>
    <s v="Godzilla 2000Â 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x v="19"/>
    <n v="2.35"/>
    <n v="339"/>
  </r>
  <r>
    <x v="998"/>
    <n v="377"/>
    <n v="112"/>
    <n v="310"/>
    <n v="616"/>
    <s v="Mike Vogel"/>
    <n v="33000"/>
    <n v="9701559"/>
    <s v="Drama|Romance"/>
    <s v="Ryan Gosling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x v="37"/>
    <n v="1.66"/>
    <n v="25000"/>
  </r>
  <r>
    <x v="1561"/>
    <n v="169"/>
    <n v="103"/>
    <n v="2"/>
    <n v="226"/>
    <s v="Felicity Huffman"/>
    <n v="2000"/>
    <n v="9013113"/>
    <s v="Adventure|Comedy|Drama"/>
    <s v="Kevin Zegers"/>
    <s v="TransamericaÂ 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x v="37"/>
    <n v="1.85"/>
    <n v="0"/>
  </r>
  <r>
    <x v="848"/>
    <n v="225"/>
    <n v="83"/>
    <n v="19"/>
    <n v="128"/>
    <s v="Claudiu Trandafir"/>
    <n v="403"/>
    <n v="53245055"/>
    <s v="Horror"/>
    <s v="Fernanda Andrade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x v="38"/>
    <n v="1.85"/>
    <n v="12000"/>
  </r>
  <r>
    <x v="1562"/>
    <n v="101"/>
    <n v="109"/>
    <n v="199"/>
    <n v="44"/>
    <s v="Cynthia Myers"/>
    <n v="503"/>
    <n v="9000000"/>
    <s v="Comedy|Drama|Music"/>
    <s v="Charles Napier"/>
    <s v="Beyond the Valley of the DollsÂ 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x v="4"/>
    <n v="2.35"/>
    <n v="0"/>
  </r>
  <r>
    <x v="1265"/>
    <n v="285"/>
    <n v="100"/>
    <n v="0"/>
    <n v="389"/>
    <s v="Richard Burgi"/>
    <n v="640"/>
    <n v="7186670"/>
    <s v="Adventure|Horror"/>
    <s v="Daryl Sabara"/>
    <s v="The Green InfernoÂ 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x v="28"/>
    <n v="2.35"/>
    <n v="12000"/>
  </r>
  <r>
    <x v="1563"/>
    <n v="337"/>
    <n v="95"/>
    <n v="20"/>
    <n v="365"/>
    <s v="Adam Arkin"/>
    <n v="422"/>
    <n v="5997134"/>
    <s v="Biography|Comedy|Drama|Romance"/>
    <s v="W. Earl Brown"/>
    <s v="The SessionsÂ 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x v="12"/>
    <n v="1.85"/>
    <n v="11000"/>
  </r>
  <r>
    <x v="1025"/>
    <n v="38"/>
    <n v="104"/>
    <n v="122"/>
    <n v="458"/>
    <s v="Callie Thorne"/>
    <n v="22000"/>
    <n v="3386698"/>
    <s v="Comedy|Drama|Romance"/>
    <s v="Philip Seymour Hoffman"/>
    <s v="Next Stop WonderlandÂ 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x v="9"/>
    <n v="1.85"/>
    <n v="392"/>
  </r>
  <r>
    <x v="1564"/>
    <n v="181"/>
    <n v="97"/>
    <n v="33"/>
    <n v="229"/>
    <s v="Michael O'Keefe"/>
    <n v="496"/>
    <n v="2508841"/>
    <s v="Crime|Drama"/>
    <s v="Charlie McDermott"/>
    <s v="Frozen RiverÂ 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x v="12"/>
    <n v="1.85"/>
    <n v="0"/>
  </r>
  <r>
    <x v="1565"/>
    <n v="149"/>
    <n v="91"/>
    <n v="9"/>
    <n v="13"/>
    <s v="Lou Adler"/>
    <n v="130"/>
    <n v="4946250"/>
    <s v="Documentary|Music"/>
    <s v="Sheryl Crow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x v="37"/>
    <n v="1.78"/>
    <n v="14000"/>
  </r>
  <r>
    <x v="1337"/>
    <n v="54"/>
    <n v="84"/>
    <n v="56"/>
    <n v="13"/>
    <s v="Natasha Gregson Wagner"/>
    <n v="21000"/>
    <n v="1950218"/>
    <s v="Comedy|Drama"/>
    <s v="Robert Downey Jr."/>
    <s v="Two Girls and a GuyÂ 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x v="23"/>
    <n v="1.85"/>
    <n v="387"/>
  </r>
  <r>
    <x v="1246"/>
    <n v="18"/>
    <n v="86"/>
    <n v="132"/>
    <n v="584"/>
    <s v="Anne Heche"/>
    <n v="778"/>
    <n v="1277257"/>
    <s v="Comedy|Drama|Romance"/>
    <s v="Kevin Corrigan"/>
    <s v="Walking and TalkingÂ 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x v="2"/>
    <n v="1.85"/>
    <n v="227"/>
  </r>
  <r>
    <x v="1566"/>
    <n v="87"/>
    <n v="92"/>
    <n v="2"/>
    <n v="5"/>
    <s v="Phyllis Diller"/>
    <n v="783"/>
    <n v="1677838"/>
    <s v="Documentary"/>
    <s v="Ed Begley Jr.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x v="16"/>
    <n v="1.75"/>
    <n v="0"/>
  </r>
  <r>
    <x v="1567"/>
    <n v="51"/>
    <n v="94"/>
    <n v="112"/>
    <n v="428"/>
    <s v="Nia Long"/>
    <n v="1000"/>
    <n v="1744858"/>
    <s v="Comedy|Drama|Romance|Sport"/>
    <s v="Justin Theroux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x v="15"/>
    <n v="2.35"/>
    <n v="671"/>
  </r>
  <r>
    <x v="1568"/>
    <n v="16"/>
    <n v="100"/>
    <n v="12"/>
    <n v="6"/>
    <s v="Saul Williams"/>
    <n v="245"/>
    <n v="982214"/>
    <s v="Drama"/>
    <s v="Sonja Sohn"/>
    <s v="SlamÂ 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x v="12"/>
    <n v="1.85"/>
    <n v="603"/>
  </r>
  <r>
    <x v="1569"/>
    <n v="12"/>
    <n v="119"/>
    <n v="13"/>
    <n v="25"/>
    <s v="Frank Gerrish"/>
    <n v="957"/>
    <n v="798341"/>
    <s v="Crime|Drama|Mystery"/>
    <s v="Wilford Brimley"/>
    <s v="Brigham CityÂ 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x v="12"/>
    <n v="1.85"/>
    <n v="100"/>
  </r>
  <r>
    <x v="816"/>
    <n v="59"/>
    <n v="92"/>
    <n v="406"/>
    <n v="194"/>
    <s v="Dian Bachar"/>
    <n v="406"/>
    <n v="582024"/>
    <s v="Comedy|Sci-Fi"/>
    <s v="Trey Parker"/>
    <s v="OrgazmoÂ 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x v="4"/>
    <n v="1.85"/>
    <n v="0"/>
  </r>
  <r>
    <x v="450"/>
    <n v="88"/>
    <n v="108"/>
    <n v="234"/>
    <n v="463"/>
    <s v="Paul Schneider"/>
    <n v="11000"/>
    <n v="548712"/>
    <s v="Drama|Romance"/>
    <s v="Zooey Deschanel"/>
    <s v="All the Real GirlsÂ 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x v="7"/>
    <n v="2.35"/>
    <n v="571"/>
  </r>
  <r>
    <x v="1570"/>
    <n v="28"/>
    <n v="97"/>
    <n v="4"/>
    <n v="301"/>
    <s v="Cathy Moriarty"/>
    <n v="611"/>
    <n v="464655"/>
    <s v="Comedy|Drama"/>
    <s v="David Arquette"/>
    <s v="Dream with the FishesÂ 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x v="15"/>
    <n v="1.85"/>
    <n v="166"/>
  </r>
  <r>
    <x v="1571"/>
    <n v="44"/>
    <n v="88"/>
    <n v="22"/>
    <n v="275"/>
    <s v="Agnes Bruckner"/>
    <n v="638"/>
    <n v="464126"/>
    <s v="Drama"/>
    <s v="Frances Fisher"/>
    <s v="Blue CarÂ 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x v="9"/>
    <n v="1.85"/>
    <n v="115"/>
  </r>
  <r>
    <x v="1572"/>
    <n v="117"/>
    <n v="88"/>
    <n v="21"/>
    <n v="772"/>
    <s v="Patrick Fugit"/>
    <n v="1000"/>
    <n v="104077"/>
    <s v="Comedy|Drama|Fantasy|Romance"/>
    <s v="Leslie Bibb"/>
    <s v="Wristcutters: A Love StoryÂ 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x v="37"/>
    <n v="1.78"/>
    <n v="11000"/>
  </r>
  <r>
    <x v="1573"/>
    <n v="29"/>
    <n v="79"/>
    <n v="2"/>
    <n v="551"/>
    <s v="Elden Henson"/>
    <n v="855"/>
    <n v="279282"/>
    <s v="Comedy|Drama|Romance"/>
    <s v="Shiri Appleby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x v="8"/>
    <n v="1.85"/>
    <n v="150"/>
  </r>
  <r>
    <x v="1574"/>
    <n v="248"/>
    <n v="96"/>
    <n v="50"/>
    <n v="0"/>
    <s v="Herman Koto"/>
    <n v="3"/>
    <n v="484221"/>
    <s v="Biography|Crime|Documentary|History"/>
    <s v="Anwar Congo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x v="17"/>
    <n v="1.85"/>
    <n v="20000"/>
  </r>
  <r>
    <x v="1575"/>
    <n v="84"/>
    <n v="53"/>
    <n v="141"/>
    <n v="23"/>
    <s v="George W. Bush"/>
    <n v="141"/>
    <n v="274661"/>
    <s v="Crime|Documentary|War"/>
    <s v="Alex Gibney"/>
    <s v="Taxi to the Dark SideÂ 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x v="16"/>
    <n v="1.85"/>
    <n v="0"/>
  </r>
  <r>
    <x v="1576"/>
    <n v="40"/>
    <n v="97"/>
    <n v="10"/>
    <n v="5"/>
    <s v="Marv Albert"/>
    <n v="102"/>
    <n v="144431"/>
    <s v="Documentary|Sport"/>
    <s v="PelÃ©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x v="10"/>
    <n v="1.85"/>
    <n v="587"/>
  </r>
  <r>
    <x v="1577"/>
    <n v="31"/>
    <n v="91"/>
    <n v="9"/>
    <n v="9"/>
    <s v="Tom Hamann"/>
    <n v="53"/>
    <n v="287761"/>
    <s v="Adventure|Biography|Documentary|Drama"/>
    <s v="Josh Swanson"/>
    <s v="Antarctica: A Year on IceÂ 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x v="32"/>
    <n v="1.85"/>
    <n v="0"/>
  </r>
  <r>
    <x v="1578"/>
    <n v="2"/>
    <n v="112"/>
    <n v="74"/>
    <n v="891"/>
    <s v="Randy Wayne"/>
    <n v="260000"/>
    <n v="96734"/>
    <s v="Action|Drama"/>
    <s v="Matthew Ziff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x v="23"/>
    <n v="1.85"/>
    <n v="706"/>
  </r>
  <r>
    <x v="1579"/>
    <n v="238"/>
    <n v="95"/>
    <n v="243"/>
    <n v="725"/>
    <s v="Greta Gerwig"/>
    <n v="969"/>
    <n v="100659"/>
    <s v="Horror"/>
    <s v="Lena Dunham"/>
    <s v="The House of the DevilÂ 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x v="21"/>
    <n v="1.85"/>
    <n v="0"/>
  </r>
  <r>
    <x v="1580"/>
    <n v="112"/>
    <n v="93"/>
    <n v="11"/>
    <n v="271"/>
    <s v="Clayne Crawford"/>
    <n v="443"/>
    <n v="48430"/>
    <s v="Comedy|Crime|Thriller"/>
    <s v="David Hyde Pierce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x v="2"/>
    <n v="1.85"/>
    <n v="0"/>
  </r>
  <r>
    <x v="498"/>
    <n v="33"/>
    <n v="88"/>
    <n v="29"/>
    <n v="117"/>
    <s v="Michael Lerner"/>
    <n v="499"/>
    <n v="21210"/>
    <s v="Comedy|Crime"/>
    <s v="Harvey Fierstein"/>
    <s v="Safe MenÂ 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x v="8"/>
    <n v="1.85"/>
    <n v="157"/>
  </r>
  <r>
    <x v="602"/>
    <n v="29"/>
    <n v="82"/>
    <n v="82"/>
    <n v="490"/>
    <s v="James Gunn"/>
    <n v="2000"/>
    <n v="12996"/>
    <s v="Action|Comedy|Fantasy|Sci-Fi"/>
    <s v="Judy Greer"/>
    <s v="The SpecialsÂ 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x v="19"/>
    <n v="1.85"/>
    <n v="210"/>
  </r>
  <r>
    <x v="1581"/>
    <n v="71"/>
    <n v="78"/>
    <n v="0"/>
    <n v="61"/>
    <s v="Ana Claudia TalancÃ³n"/>
    <n v="262"/>
    <n v="10018"/>
    <s v="Crime|Drama|Thriller"/>
    <s v="Jordana Spiro"/>
    <s v="Alone with HerÂ 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x v="8"/>
    <n v="1.85"/>
    <n v="244"/>
  </r>
  <r>
    <x v="1582"/>
    <n v="36"/>
    <n v="97"/>
    <n v="4"/>
    <n v="150"/>
    <s v="Alexia Rasmussen"/>
    <n v="446"/>
    <n v="62480"/>
    <s v="Drama|Sci-Fi"/>
    <s v="Nora Zehetner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x v="33"/>
    <n v="2.39"/>
    <n v="793"/>
  </r>
  <r>
    <x v="1583"/>
    <n v="56"/>
    <n v="81"/>
    <n v="0"/>
    <n v="394"/>
    <s v="Paul Blackthorne"/>
    <n v="975"/>
    <n v="6387"/>
    <s v="Comedy|Drama|Sci-Fi"/>
    <s v="Michael Rapaport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x v="7"/>
    <n v="1.85"/>
    <n v="0"/>
  </r>
  <r>
    <x v="809"/>
    <n v="8"/>
    <n v="88"/>
    <n v="53"/>
    <n v="176"/>
    <s v="Mariel Hemingway"/>
    <n v="563"/>
    <n v="721"/>
    <s v="Action|Drama"/>
    <s v="David Keith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x v="53"/>
    <n v="1.85"/>
    <n v="42"/>
  </r>
  <r>
    <x v="1584"/>
    <n v="9"/>
    <n v="96"/>
    <n v="436"/>
    <n v="4"/>
    <s v="Frank Whaley"/>
    <n v="474"/>
    <n v="703"/>
    <s v="Comedy|Drama"/>
    <s v="Lynn Cohen"/>
    <s v="The Jimmy ShowÂ 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x v="28"/>
    <n v="1.85"/>
    <n v="47"/>
  </r>
  <r>
    <x v="1585"/>
    <n v="134"/>
    <n v="108"/>
    <n v="603"/>
    <n v="279"/>
    <s v="Karl Malden"/>
    <n v="10000"/>
    <n v="9600000"/>
    <s v="Crime|Drama|Romance"/>
    <s v="Marlon Brando"/>
    <s v="On the WaterfrontÂ 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x v="17"/>
    <n v="1.85"/>
    <n v="0"/>
  </r>
  <r>
    <x v="1586"/>
    <n v="18"/>
    <n v="100"/>
    <n v="28"/>
    <n v="501"/>
    <s v="Geoff Stults"/>
    <n v="945"/>
    <n v="20186"/>
    <s v="Comedy"/>
    <s v="Justin Kirk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x v="20"/>
    <n v="2.35"/>
    <n v="995"/>
  </r>
  <r>
    <x v="1587"/>
    <n v="233"/>
    <n v="113"/>
    <n v="163"/>
    <n v="27"/>
    <s v="Vlad Ivanov"/>
    <n v="131"/>
    <n v="1185783"/>
    <s v="Drama"/>
    <s v="Anamaria Marinca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x v="0"/>
    <n v="1.85"/>
    <n v="14000"/>
  </r>
  <r>
    <x v="296"/>
    <n v="231"/>
    <n v="104"/>
    <n v="171"/>
    <n v="0"/>
    <s v="G.J. Echternkamp"/>
    <n v="109"/>
    <n v="1007962"/>
    <s v="Crime|Drama|Thriller"/>
    <s v="Odessa Rae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x v="1"/>
    <n v="2.35"/>
    <n v="12000"/>
  </r>
  <r>
    <x v="1547"/>
    <n v="65"/>
    <n v="91"/>
    <n v="91"/>
    <n v="659"/>
    <s v="David Gallagher"/>
    <n v="982"/>
    <n v="381186"/>
    <s v="Drama|Thriller"/>
    <s v="Katy Mixon"/>
    <s v="The QuietÂ 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x v="21"/>
    <n v="2.35"/>
    <n v="698"/>
  </r>
  <r>
    <x v="570"/>
    <n v="327"/>
    <n v="85"/>
    <n v="0"/>
    <n v="88"/>
    <s v="Melonie Diaz"/>
    <n v="282"/>
    <n v="16097842"/>
    <s v="Biography|Drama|Romance"/>
    <s v="Ahna O'Reilly"/>
    <s v="Fruitvale StationÂ 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x v="6"/>
    <n v="1.85"/>
    <n v="17000"/>
  </r>
  <r>
    <x v="1588"/>
    <n v="62"/>
    <n v="101"/>
    <n v="6"/>
    <n v="727"/>
    <s v="Michael Angarano"/>
    <n v="975"/>
    <n v="6643"/>
    <s v="Comedy|Fantasy|Thriller"/>
    <s v="Jack McBrayer"/>
    <s v="The Brass TeapotÂ 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x v="21"/>
    <n v="2.35"/>
    <n v="0"/>
  </r>
  <r>
    <x v="1589"/>
    <n v="35"/>
    <n v="107"/>
    <n v="6"/>
    <n v="522"/>
    <s v="Rob McElhenney"/>
    <n v="23000"/>
    <n v="819939"/>
    <s v="Comedy|Drama|Romance"/>
    <s v="Joseph Gordon-Levitt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x v="12"/>
    <n v="1.85"/>
    <n v="0"/>
  </r>
  <r>
    <x v="1590"/>
    <n v="115"/>
    <n v="88"/>
    <n v="15"/>
    <n v="567"/>
    <s v="Ari Graynor"/>
    <n v="938"/>
    <n v="1243961"/>
    <s v="Comedy"/>
    <s v="James Wolk"/>
    <s v="For a Good Time, Call...Â 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x v="19"/>
    <n v="2.35"/>
    <n v="0"/>
  </r>
  <r>
    <x v="1591"/>
    <n v="16"/>
    <n v="95"/>
    <n v="14"/>
    <n v="221"/>
    <s v="D. David Morin"/>
    <n v="284"/>
    <n v="15278"/>
    <s v="Drama|Fantasy|Sci-Fi"/>
    <s v="Gavin MacLeod"/>
    <s v="Time ChangerÂ 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x v="23"/>
    <n v="1.85"/>
    <n v="409"/>
  </r>
  <r>
    <x v="1592"/>
    <n v="354"/>
    <n v="123"/>
    <n v="0"/>
    <n v="620"/>
    <s v="Leila Hatami"/>
    <n v="786"/>
    <n v="7098492"/>
    <s v="Drama|Mystery"/>
    <s v="Shahab Hosseini"/>
    <s v="A SeparationÂ 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x v="26"/>
    <n v="1.85"/>
    <n v="48000"/>
  </r>
  <r>
    <x v="1593"/>
    <n v="74"/>
    <n v="88"/>
    <n v="377"/>
    <n v="236"/>
    <s v="Ken Leung"/>
    <n v="529"/>
    <n v="4771000"/>
    <s v="Comedy|Drama"/>
    <s v="Heather Matarazzo"/>
    <s v="Welcome to the DollhouseÂ 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x v="6"/>
    <n v="1.85"/>
    <n v="0"/>
  </r>
  <r>
    <x v="1466"/>
    <n v="11"/>
    <n v="114"/>
    <n v="9"/>
    <n v="86"/>
    <s v="Todd Field"/>
    <n v="159"/>
    <n v="1001437"/>
    <s v="Drama|Romance"/>
    <s v="Allison Dean"/>
    <s v="Ruby in ParadiseÂ 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x v="12"/>
    <n v="1.85"/>
    <n v="81"/>
  </r>
  <r>
    <x v="1157"/>
    <n v="59"/>
    <n v="88"/>
    <n v="6"/>
    <n v="68"/>
    <s v="Melonie Diaz"/>
    <n v="302"/>
    <n v="2073984"/>
    <s v="Drama|Romance"/>
    <s v="Victor Rasuk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x v="12"/>
    <n v="1.85"/>
    <n v="219"/>
  </r>
  <r>
    <x v="362"/>
    <n v="29"/>
    <n v="104"/>
    <n v="37"/>
    <n v="501"/>
    <s v="Kathryn Morris"/>
    <n v="574"/>
    <n v="144583"/>
    <s v="Drama|Thriller"/>
    <s v="Kevin Pollak"/>
    <s v="DeterrenceÂ 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x v="11"/>
    <n v="1.85"/>
    <n v="130"/>
  </r>
  <r>
    <x v="427"/>
    <n v="224"/>
    <n v="91"/>
    <n v="75"/>
    <n v="13"/>
    <s v="Stig Frode Henriksen"/>
    <n v="35"/>
    <n v="41709"/>
    <s v="Comedy|Horror"/>
    <s v="BjÃ¸rn Sundquist"/>
    <s v="Dead SnowÂ 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x v="21"/>
    <n v="1.85"/>
    <n v="23000"/>
  </r>
  <r>
    <x v="136"/>
    <n v="100"/>
    <n v="112"/>
    <n v="0"/>
    <n v="425"/>
    <s v="Ron Howard"/>
    <n v="11000"/>
    <n v="115000000"/>
    <s v="Comedy|Drama|Music"/>
    <s v="Harrison Ford"/>
    <s v="American GraffitiÂ 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x v="6"/>
    <n v="2.35"/>
    <n v="0"/>
  </r>
  <r>
    <x v="1594"/>
    <n v="82"/>
    <n v="86"/>
    <n v="8"/>
    <n v="357"/>
    <s v="Fred Armisen"/>
    <n v="2000"/>
    <n v="5518918"/>
    <s v="Action|Adventure|Animation|Comedy|Fantasy|Sci-Fi"/>
    <s v="Tina Fey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x v="7"/>
    <n v="1.85"/>
    <n v="307"/>
  </r>
  <r>
    <x v="20"/>
    <n v="271"/>
    <n v="86"/>
    <n v="365"/>
    <n v="522"/>
    <s v="Mark Duplass"/>
    <n v="934"/>
    <n v="4007792"/>
    <s v="Comedy|Drama|Romance"/>
    <s v="Mary Lynn Rajskub"/>
    <s v="Safety Not GuaranteedÂ 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x v="15"/>
    <n v="2.35"/>
    <n v="31000"/>
  </r>
  <r>
    <x v="1595"/>
    <n v="255"/>
    <n v="95"/>
    <n v="214"/>
    <n v="246"/>
    <s v="Ben Crompton"/>
    <n v="513"/>
    <n v="26297"/>
    <s v="Crime|Horror|Thriller"/>
    <s v="MyAnna Buring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x v="22"/>
    <n v="2.35"/>
    <n v="0"/>
  </r>
  <r>
    <x v="1579"/>
    <n v="292"/>
    <n v="101"/>
    <n v="243"/>
    <n v="74"/>
    <s v="Jake Ryan"/>
    <n v="969"/>
    <n v="77501"/>
    <s v="Horror"/>
    <s v="Lena Dunham"/>
    <s v="The InnkeepersÂ 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x v="33"/>
    <n v="2.35"/>
    <n v="0"/>
  </r>
  <r>
    <x v="212"/>
    <n v="31"/>
    <n v="88"/>
    <n v="168"/>
    <n v="21"/>
    <s v="Christel Khalil"/>
    <n v="108"/>
    <n v="47329"/>
    <s v="Drama"/>
    <s v="Raymond J. Barry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x v="13"/>
    <n v="1.78"/>
    <n v="163"/>
  </r>
  <r>
    <x v="1596"/>
    <n v="114"/>
    <n v="99"/>
    <n v="4"/>
    <n v="201"/>
    <s v="Nichola Burley"/>
    <n v="1000"/>
    <n v="18378"/>
    <s v="Crime|Drama|Horror|Thriller"/>
    <s v="Julian Morris"/>
    <s v="Donkey PunchÂ 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x v="31"/>
    <n v="1.85"/>
    <n v="0"/>
  </r>
  <r>
    <x v="1251"/>
    <n v="53"/>
    <n v="170"/>
    <n v="23"/>
    <n v="2"/>
    <s v="Arthur Agee"/>
    <n v="7"/>
    <n v="7830611"/>
    <s v="Documentary|Drama|Sport"/>
    <s v="William Gates"/>
    <s v="Hoop DreamsÂ 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x v="24"/>
    <n v="1.33"/>
    <n v="0"/>
  </r>
  <r>
    <x v="1377"/>
    <n v="64"/>
    <n v="97"/>
    <n v="52"/>
    <n v="36"/>
    <s v="Bruce Altman"/>
    <n v="80"/>
    <n v="1141829"/>
    <s v="Crime|Drama"/>
    <s v="Adam LeFevre"/>
    <s v="L.I.E.Â 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x v="12"/>
    <n v="1.85"/>
    <n v="420"/>
  </r>
  <r>
    <x v="1597"/>
    <n v="208"/>
    <n v="106"/>
    <n v="31"/>
    <n v="71"/>
    <s v="Tristan Mack Wilds"/>
    <n v="33000"/>
    <n v="2694973"/>
    <s v="Drama"/>
    <s v="Ryan Gosling"/>
    <s v="Half NelsonÂ 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x v="12"/>
    <n v="1.85"/>
    <n v="0"/>
  </r>
  <r>
    <x v="1598"/>
    <n v="66"/>
    <n v="81"/>
    <n v="10"/>
    <n v="23"/>
    <s v="Edward Everett Horton"/>
    <n v="610"/>
    <n v="3000000"/>
    <s v="Comedy|Musical|Romance"/>
    <s v="Ginger Rogers"/>
    <s v="Top HatÂ 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x v="5"/>
    <n v="1.37"/>
    <n v="1000"/>
  </r>
  <r>
    <x v="1599"/>
    <n v="360"/>
    <n v="81"/>
    <n v="19"/>
    <n v="39"/>
    <s v="Joshua Leonard"/>
    <n v="170"/>
    <n v="140530114"/>
    <s v="Horror"/>
    <s v="Heather Donahue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x v="21"/>
    <n v="1.33"/>
    <n v="0"/>
  </r>
  <r>
    <x v="1600"/>
    <n v="53"/>
    <n v="215"/>
    <n v="14"/>
    <n v="136"/>
    <s v="Jimi Hendrix"/>
    <n v="262"/>
    <n v="13300000"/>
    <s v="Documentary|History|Music"/>
    <s v="Joe Cocker"/>
    <s v="WoodstockÂ 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x v="14"/>
    <n v="2.2000000000000002"/>
    <n v="0"/>
  </r>
  <r>
    <x v="1601"/>
    <n v="15"/>
    <n v="106"/>
    <n v="16"/>
    <n v="254"/>
    <s v="David A.R. White"/>
    <n v="602"/>
    <n v="171988"/>
    <s v="Action|Crime|Drama"/>
    <s v="Stacy Keach"/>
    <s v="Mercy StreetsÂ 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x v="23"/>
    <n v="1.85"/>
    <n v="12"/>
  </r>
  <r>
    <x v="1602"/>
    <n v="18"/>
    <n v="90"/>
    <n v="4"/>
    <n v="218"/>
    <s v="Jason London"/>
    <n v="919"/>
    <n v="13493"/>
    <s v="Drama"/>
    <s v="William Smith"/>
    <s v="Broken VesselsÂ 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x v="13"/>
    <n v="1.85"/>
    <n v="51"/>
  </r>
  <r>
    <x v="400"/>
    <n v="105"/>
    <n v="87"/>
    <n v="44"/>
    <n v="704"/>
    <s v="Ringo Starr"/>
    <n v="785"/>
    <n v="515005"/>
    <s v="Comedy|Musical"/>
    <s v="Paul McCartney"/>
    <s v="A Hard Day's NightÂ 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x v="16"/>
    <n v="1.75"/>
    <n v="0"/>
  </r>
  <r>
    <x v="1491"/>
    <n v="50"/>
    <n v="122"/>
    <n v="589"/>
    <n v="150"/>
    <s v="Ken Bevel"/>
    <n v="848"/>
    <n v="33451479"/>
    <s v="Drama|Romance"/>
    <s v="Kirk Cameron"/>
    <s v="FireproofÂ 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x v="11"/>
    <n v="1.85"/>
    <n v="0"/>
  </r>
  <r>
    <x v="1603"/>
    <n v="5"/>
    <n v="86"/>
    <n v="24"/>
    <n v="142"/>
    <s v="Peter Breck"/>
    <n v="407"/>
    <n v="39552600"/>
    <s v="Adventure|Family|Romance"/>
    <s v="Frances Bavier"/>
    <s v="BenjiÂ 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x v="8"/>
    <n v="1.85"/>
    <n v="816"/>
  </r>
  <r>
    <x v="1490"/>
    <n v="235"/>
    <n v="79"/>
    <n v="9"/>
    <n v="7"/>
    <s v="Saul Stein"/>
    <n v="48"/>
    <n v="30500882"/>
    <s v="Adventure|Biography|Drama|Horror|Thriller"/>
    <s v="Blanchard Ryan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x v="20"/>
    <n v="1.85"/>
    <n v="0"/>
  </r>
  <r>
    <x v="1604"/>
    <n v="95"/>
    <n v="97"/>
    <n v="8"/>
    <n v="22"/>
    <s v="Hoke Howell"/>
    <n v="423"/>
    <n v="17000000"/>
    <s v="Horror|Sci-Fi"/>
    <s v="Woody Strode"/>
    <s v="Kingdom of the SpidersÂ 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x v="18"/>
    <n v="1.85"/>
    <n v="0"/>
  </r>
  <r>
    <x v="835"/>
    <n v="154"/>
    <n v="89"/>
    <n v="310"/>
    <n v="587"/>
    <s v="Joe Lo Truglio"/>
    <n v="22000"/>
    <n v="5739376"/>
    <s v="Comedy|Drama"/>
    <s v="Peter Dinklage"/>
    <s v="The Station AgentÂ 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x v="16"/>
    <n v="1.85"/>
    <n v="0"/>
  </r>
  <r>
    <x v="1605"/>
    <n v="20"/>
    <n v="120"/>
    <n v="3"/>
    <n v="234"/>
    <s v="Sean Michael Afable"/>
    <n v="984"/>
    <n v="3773863"/>
    <s v="Drama"/>
    <s v="Randy Wayne"/>
    <s v="To Save a LifeÂ 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x v="1"/>
    <n v="2.35"/>
    <n v="0"/>
  </r>
  <r>
    <x v="1606"/>
    <n v="70"/>
    <n v="108"/>
    <n v="6"/>
    <n v="43"/>
    <s v="Vince McMahon"/>
    <n v="54"/>
    <n v="2047570"/>
    <s v="Biography|Documentary|Sport"/>
    <s v="Terry Funk"/>
    <s v="Beyond the MatÂ 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x v="32"/>
    <n v="1.85"/>
    <n v="491"/>
  </r>
  <r>
    <x v="1607"/>
    <n v="105"/>
    <n v="83"/>
    <n v="6"/>
    <n v="0"/>
    <s v="Zubaida Sahar"/>
    <n v="30"/>
    <n v="1127331"/>
    <s v="Drama"/>
    <s v="Marina Golbahari"/>
    <s v="OsamaÂ 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x v="37"/>
    <n v="1.85"/>
    <n v="0"/>
  </r>
  <r>
    <x v="1608"/>
    <n v="29"/>
    <n v="93"/>
    <n v="0"/>
    <n v="59"/>
    <s v="Peter Riegert"/>
    <n v="399"/>
    <n v="906666"/>
    <s v="Documentary"/>
    <s v="Rachel Dratch"/>
    <s v="Sholem Aleichem: Laughing in the DarknessÂ 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x v="2"/>
    <n v="16"/>
    <n v="287"/>
  </r>
  <r>
    <x v="1609"/>
    <n v="46"/>
    <n v="86"/>
    <n v="7"/>
    <n v="17"/>
    <s v="Ari Gold"/>
    <n v="328"/>
    <n v="1114943"/>
    <s v="Drama|Music"/>
    <s v="Rachel True"/>
    <s v="GrooveÂ 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x v="11"/>
    <n v="1.85"/>
    <n v="0"/>
  </r>
  <r>
    <x v="1068"/>
    <n v="54"/>
    <n v="111"/>
    <n v="35"/>
    <n v="482"/>
    <s v="William Katt"/>
    <n v="980"/>
    <n v="985341"/>
    <s v="Drama"/>
    <s v="Sasha Alexander"/>
    <s v="Twin Falls IdahoÂ 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x v="10"/>
    <n v="1.85"/>
    <n v="180"/>
  </r>
  <r>
    <x v="1610"/>
    <n v="126"/>
    <n v="90"/>
    <n v="9"/>
    <n v="595"/>
    <s v="Scott Mechlowicz"/>
    <n v="710"/>
    <n v="603943"/>
    <s v="Crime|Drama"/>
    <s v="Rory Culkin"/>
    <s v="Mean CreekÂ 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x v="10"/>
    <n v="1.85"/>
    <n v="1000"/>
  </r>
  <r>
    <x v="1381"/>
    <n v="17"/>
    <n v="86"/>
    <n v="204"/>
    <n v="474"/>
    <s v="Heather Matarazzo"/>
    <n v="659"/>
    <n v="334041"/>
    <s v="Crime|Drama|Romance"/>
    <s v="Edie Falco"/>
    <s v="Hurricane StreetsÂ 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x v="11"/>
    <n v="1.85"/>
    <n v="51"/>
  </r>
  <r>
    <x v="1611"/>
    <n v="25"/>
    <n v="98"/>
    <n v="71"/>
    <n v="658"/>
    <s v="Bill Duke"/>
    <n v="22000"/>
    <n v="295468"/>
    <s v="Comedy|Romance"/>
    <s v="Peter Dinklage"/>
    <s v="Never AgainÂ 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x v="19"/>
    <n v="1.85"/>
    <n v="139"/>
  </r>
  <r>
    <x v="1612"/>
    <n v="11"/>
    <n v="91"/>
    <n v="21"/>
    <n v="469"/>
    <s v="LisaRaye McCoy"/>
    <n v="597"/>
    <n v="243347"/>
    <s v="Crime|Drama|Thriller"/>
    <s v="Monica Calhoun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x v="42"/>
    <n v="1.85"/>
    <n v="86"/>
  </r>
  <r>
    <x v="1543"/>
    <n v="81"/>
    <n v="91"/>
    <n v="12000"/>
    <n v="213"/>
    <s v="Seymour Cassel"/>
    <n v="778"/>
    <n v="154077"/>
    <s v="Comedy|Drama"/>
    <s v="Kevin Corrigan"/>
    <s v="Lonesome JimÂ 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x v="13"/>
    <n v="1.85"/>
    <n v="238"/>
  </r>
  <r>
    <x v="1613"/>
    <n v="153"/>
    <n v="202"/>
    <n v="0"/>
    <n v="4"/>
    <s v="Minoru Chiaki"/>
    <n v="304"/>
    <n v="269061"/>
    <s v="Action|Adventure|Drama"/>
    <s v="Takashi Shimura"/>
    <s v="Seven SamuraiÂ 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x v="49"/>
    <n v="1.37"/>
    <n v="11000"/>
  </r>
  <r>
    <x v="38"/>
    <n v="35"/>
    <n v="84"/>
    <n v="681"/>
    <n v="143"/>
    <s v="Jake Sandvig"/>
    <n v="239"/>
    <n v="52850"/>
    <s v="Comedy"/>
    <s v="Monique Gabriela Curnen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x v="4"/>
    <n v="1.85"/>
    <n v="155"/>
  </r>
  <r>
    <x v="1614"/>
    <n v="230"/>
    <n v="82"/>
    <n v="248"/>
    <n v="196"/>
    <s v="Jack Plotnick"/>
    <n v="353"/>
    <n v="98017"/>
    <s v="Comedy|Fantasy|Horror"/>
    <s v="Haley Ramm"/>
    <s v="RubberÂ 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x v="27"/>
    <n v="1.85"/>
    <n v="46000"/>
  </r>
  <r>
    <x v="1589"/>
    <n v="9"/>
    <n v="100"/>
    <n v="6"/>
    <n v="325"/>
    <s v="Amber Benson"/>
    <n v="396"/>
    <n v="31937"/>
    <s v="Comedy|Romance"/>
    <s v="Tori Spelling"/>
    <s v="Kiss the BrideÂ 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x v="20"/>
    <n v="1.85"/>
    <n v="60"/>
  </r>
  <r>
    <x v="1615"/>
    <n v="17"/>
    <n v="112"/>
    <n v="12"/>
    <n v="699"/>
    <s v="Clea DuVall"/>
    <n v="33000"/>
    <n v="13134"/>
    <s v="Drama|Sport"/>
    <s v="Ryan Gosling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x v="8"/>
    <n v="2.35"/>
    <n v="183"/>
  </r>
  <r>
    <x v="1616"/>
    <n v="344"/>
    <n v="94"/>
    <n v="380"/>
    <n v="113"/>
    <s v="Whitney Able"/>
    <n v="660"/>
    <n v="237301"/>
    <s v="Drama|Sci-Fi|Thriller"/>
    <s v="Scoot McNairy"/>
    <s v="MonstersÂ 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x v="21"/>
    <n v="2.35"/>
    <n v="19000"/>
  </r>
  <r>
    <x v="1617"/>
    <n v="29"/>
    <n v="87"/>
    <n v="38"/>
    <n v="445"/>
    <s v="Christa B. Allen"/>
    <n v="552"/>
    <n v="1332"/>
    <s v="Comedy|Horror"/>
    <s v="Justin Chon"/>
    <s v="Detention of the DeadÂ 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x v="50"/>
    <n v="2.35"/>
    <n v="898"/>
  </r>
  <r>
    <x v="1618"/>
    <n v="8"/>
    <n v="91"/>
    <n v="10"/>
    <n v="10"/>
    <s v="George T. Odom"/>
    <n v="353"/>
    <n v="2712293"/>
    <s v="Crime|Drama"/>
    <s v="Lawrence Gilliard Jr.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x v="18"/>
    <n v="1.85"/>
    <n v="123"/>
  </r>
  <r>
    <x v="111"/>
    <n v="92"/>
    <n v="107"/>
    <n v="521"/>
    <n v="80"/>
    <s v="Nicholas Farrell"/>
    <n v="773"/>
    <n v="768045"/>
    <s v="Drama|History|War"/>
    <s v="James Nesbitt"/>
    <s v="Bloody SundayÂ 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x v="16"/>
    <n v="1.85"/>
    <n v="0"/>
  </r>
  <r>
    <x v="1619"/>
    <n v="365"/>
    <n v="84"/>
    <n v="3"/>
    <n v="446"/>
    <s v="Thomas Lennon"/>
    <n v="10000"/>
    <n v="379122"/>
    <s v="Comedy|Drama|Romance"/>
    <s v="Olivia Wilde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x v="1"/>
    <n v="2.39"/>
    <n v="0"/>
  </r>
  <r>
    <x v="1620"/>
    <n v="88"/>
    <n v="103"/>
    <n v="365"/>
    <n v="49"/>
    <s v="Lloyd Kaufman"/>
    <n v="907"/>
    <n v="23000"/>
    <s v="Comedy|Horror|Musical"/>
    <s v="John Karyus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x v="4"/>
    <n v="1.85"/>
    <n v="0"/>
  </r>
  <r>
    <x v="1621"/>
    <n v="65"/>
    <n v="89"/>
    <n v="24"/>
    <n v="45"/>
    <s v="Dick Powell"/>
    <n v="610"/>
    <n v="2300000"/>
    <s v="Comedy|Musical|Romance"/>
    <s v="Ginger Rogers"/>
    <s v="42nd StreetÂ 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x v="16"/>
    <n v="1.37"/>
    <n v="439"/>
  </r>
  <r>
    <x v="1622"/>
    <n v="71"/>
    <n v="98"/>
    <n v="89"/>
    <n v="3"/>
    <s v="Taylor Nichols"/>
    <n v="88"/>
    <n v="2938208"/>
    <s v="Comedy|Drama|Romance"/>
    <s v="Chris Eigeman"/>
    <s v="MetropolitanÂ 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x v="6"/>
    <n v="1.66"/>
    <n v="865"/>
  </r>
  <r>
    <x v="624"/>
    <n v="220"/>
    <n v="92"/>
    <n v="100"/>
    <n v="482"/>
    <s v="Diedrich Bader"/>
    <n v="970"/>
    <n v="44540956"/>
    <s v="Comedy"/>
    <s v="Jon Heder"/>
    <s v="Napoleon DynamiteÂ 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x v="7"/>
    <n v="1.85"/>
    <n v="0"/>
  </r>
  <r>
    <x v="1379"/>
    <n v="279"/>
    <n v="90"/>
    <n v="57"/>
    <n v="92"/>
    <s v="Eve Plumb"/>
    <n v="1000"/>
    <n v="258113"/>
    <s v="Crime|Drama|Thriller"/>
    <s v="Devin Ratray"/>
    <s v="Blue RuinÂ 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x v="1"/>
    <n v="2.35"/>
    <n v="0"/>
  </r>
  <r>
    <x v="1623"/>
    <n v="409"/>
    <n v="84"/>
    <n v="110"/>
    <n v="21"/>
    <s v="Ashley Palmer"/>
    <n v="189"/>
    <n v="107917283"/>
    <s v="Horror"/>
    <s v="Micah Sloat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x v="22"/>
    <n v="1.85"/>
    <n v="12000"/>
  </r>
  <r>
    <x v="241"/>
    <n v="131"/>
    <n v="91"/>
    <n v="0"/>
    <n v="332"/>
    <s v="Michael Palin"/>
    <n v="795"/>
    <n v="1229197"/>
    <s v="Adventure|Comedy|Fantasy"/>
    <s v="Eric Idle"/>
    <s v="Monty Python and the Holy GrailÂ 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x v="24"/>
    <n v="1.66"/>
    <n v="14000"/>
  </r>
  <r>
    <x v="1358"/>
    <n v="69"/>
    <n v="90"/>
    <n v="25"/>
    <n v="138"/>
    <s v="Jesse Garcia"/>
    <n v="231"/>
    <n v="1689999"/>
    <s v="Drama"/>
    <s v="Emily Rios"/>
    <s v="QuinceaÃ±eraÂ 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x v="1"/>
    <n v="2.35"/>
    <n v="426"/>
  </r>
  <r>
    <x v="1624"/>
    <n v="72"/>
    <n v="88"/>
    <n v="20"/>
    <n v="0"/>
    <s v="Jonathan Caouette"/>
    <n v="58"/>
    <n v="592014"/>
    <s v="Biography|Documentary"/>
    <s v="Greg Ayres"/>
    <s v="TarnationÂ 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x v="12"/>
    <n v="1.37"/>
    <n v="754"/>
  </r>
  <r>
    <x v="1625"/>
    <n v="203"/>
    <n v="82"/>
    <n v="385"/>
    <n v="22"/>
    <s v="David Warbeck"/>
    <n v="48"/>
    <n v="126387"/>
    <s v="Horror"/>
    <s v="Catriona MacColl"/>
    <s v="The BeyondÂ 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x v="7"/>
    <n v="2.35"/>
    <n v="2000"/>
  </r>
  <r>
    <x v="639"/>
    <n v="148"/>
    <n v="101"/>
    <n v="12"/>
    <n v="149"/>
    <s v="Andrew Daly"/>
    <n v="642"/>
    <n v="80276912"/>
    <s v="Comedy|Romance"/>
    <s v="Treat Williams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x v="8"/>
    <n v="2.35"/>
    <n v="0"/>
  </r>
  <r>
    <x v="1626"/>
    <n v="36"/>
    <n v="100"/>
    <n v="4"/>
    <n v="4"/>
    <s v="Bessie Love"/>
    <n v="77"/>
    <n v="2808000"/>
    <s v="Musical|Romance"/>
    <s v="Anita Page"/>
    <s v="The Broadway MelodyÂ 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x v="22"/>
    <n v="1.37"/>
    <n v="167"/>
  </r>
  <r>
    <x v="1627"/>
    <n v="279"/>
    <n v="89"/>
    <n v="33"/>
    <n v="118"/>
    <s v="Nora Arnezeder"/>
    <n v="470"/>
    <n v="12843"/>
    <s v="Horror|Thriller"/>
    <s v="America Olivo"/>
    <s v="ManiacÂ 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x v="8"/>
    <n v="2.35"/>
    <n v="0"/>
  </r>
  <r>
    <x v="1628"/>
    <n v="110"/>
    <n v="88"/>
    <n v="30"/>
    <n v="0"/>
    <s v="Joe Bishop"/>
    <n v="15"/>
    <n v="1523883"/>
    <s v="Documentary|Sport"/>
    <s v="Mark Zupan"/>
    <s v="MurderballÂ 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x v="5"/>
    <n v="1.85"/>
    <n v="0"/>
  </r>
  <r>
    <x v="1629"/>
    <n v="40"/>
    <n v="90"/>
    <n v="44"/>
    <n v="93"/>
    <s v="Steve James"/>
    <n v="615"/>
    <n v="4000000"/>
    <s v="Action|Drama"/>
    <s v="Michael Dudikoff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x v="54"/>
    <n v="1.85"/>
    <n v="583"/>
  </r>
  <r>
    <x v="681"/>
    <n v="64"/>
    <n v="102"/>
    <n v="149"/>
    <n v="276"/>
    <s v="Janet McTeer"/>
    <n v="409"/>
    <n v="1281176"/>
    <s v="Comedy|Drama"/>
    <s v="Kimberly J. Brown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x v="9"/>
    <n v="1.85"/>
    <n v="121"/>
  </r>
  <r>
    <x v="1630"/>
    <n v="56"/>
    <n v="98"/>
    <n v="10"/>
    <n v="912"/>
    <s v="Adam Goldberg"/>
    <n v="10000"/>
    <n v="16115878"/>
    <s v="Action|Fantasy|Horror|Mystery|Thriller"/>
    <s v="Viggo Mortensen"/>
    <s v="The ProphecyÂ 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x v="13"/>
    <n v="2.35"/>
    <n v="0"/>
  </r>
  <r>
    <x v="1329"/>
    <n v="29"/>
    <n v="91"/>
    <n v="82"/>
    <n v="8"/>
    <s v="Zinedine Soualem"/>
    <n v="75"/>
    <n v="1652472"/>
    <s v="Comedy|Romance"/>
    <s v="Simon Abkarian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x v="7"/>
    <n v="1.66"/>
    <n v="166"/>
  </r>
  <r>
    <x v="526"/>
    <n v="131"/>
    <n v="80"/>
    <n v="54"/>
    <n v="543"/>
    <s v="Adrian Martinez"/>
    <n v="1000"/>
    <n v="2360184"/>
    <s v="Comedy|Drama"/>
    <s v="Oliver Platt"/>
    <s v="Pieces of AprilÂ 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x v="1"/>
    <n v="1.85"/>
    <n v="0"/>
  </r>
  <r>
    <x v="1631"/>
    <n v="88"/>
    <n v="76"/>
    <n v="129"/>
    <n v="26"/>
    <s v="Lucy"/>
    <n v="52"/>
    <n v="255352"/>
    <s v="Drama"/>
    <s v="Daniel London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x v="9"/>
    <n v="1.66"/>
    <n v="594"/>
  </r>
  <r>
    <x v="1631"/>
    <n v="189"/>
    <n v="80"/>
    <n v="129"/>
    <n v="26"/>
    <s v="Lucy"/>
    <n v="375"/>
    <n v="856942"/>
    <s v="Drama"/>
    <s v="John Robinson"/>
    <s v="Wendy and LucyÂ 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x v="1"/>
    <n v="1.85"/>
    <n v="0"/>
  </r>
  <r>
    <x v="1632"/>
    <n v="13"/>
    <n v="109"/>
    <n v="3"/>
    <n v="25"/>
    <s v="Eddie Jones"/>
    <n v="54"/>
    <n v="5199"/>
    <s v="Drama|Sport"/>
    <s v="Don Wallace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x v="13"/>
    <n v="2.35"/>
    <n v="30"/>
  </r>
  <r>
    <x v="1633"/>
    <n v="10"/>
    <n v="95"/>
    <n v="0"/>
    <n v="309"/>
    <s v="Ricky Schroder"/>
    <n v="685"/>
    <n v="2468"/>
    <s v="Thriller"/>
    <s v="Tatyana Ali"/>
    <s v="Locker 13Â 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x v="30"/>
    <n v="1.85"/>
    <n v="261"/>
  </r>
  <r>
    <x v="1634"/>
    <n v="286"/>
    <n v="90"/>
    <n v="25"/>
    <n v="235"/>
    <s v="Matt Servitto"/>
    <n v="601"/>
    <n v="318622"/>
    <s v="Biography|Crime|Drama|Thriller"/>
    <s v="Dreama Walker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x v="21"/>
    <n v="2.35"/>
    <n v="0"/>
  </r>
  <r>
    <x v="574"/>
    <n v="147"/>
    <n v="113"/>
    <n v="0"/>
    <n v="781"/>
    <s v="Ethan Suplee"/>
    <n v="13000"/>
    <n v="12006514"/>
    <s v="Comedy|Drama|Romance"/>
    <s v="Matt Damon"/>
    <s v="Chasing AmyÂ 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x v="10"/>
    <n v="1.85"/>
    <n v="0"/>
  </r>
  <r>
    <x v="1246"/>
    <n v="71"/>
    <n v="91"/>
    <n v="132"/>
    <n v="225"/>
    <s v="Brenda Blethyn"/>
    <n v="400"/>
    <n v="4186931"/>
    <s v="Comedy|Drama|Romance"/>
    <s v="Aunjanue Ellis"/>
    <s v="Lovely &amp; AmazingÂ 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x v="7"/>
    <n v="1.85"/>
    <n v="169"/>
  </r>
  <r>
    <x v="38"/>
    <n v="51"/>
    <n v="98"/>
    <n v="681"/>
    <n v="13"/>
    <s v="Jason Tobin"/>
    <n v="94"/>
    <n v="3799339"/>
    <s v="Crime|Drama|Romance"/>
    <s v="Parry Shen"/>
    <s v="Better Luck TomorrowÂ 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x v="12"/>
    <n v="1.85"/>
    <n v="661"/>
  </r>
  <r>
    <x v="1635"/>
    <n v="23"/>
    <n v="94"/>
    <n v="4"/>
    <n v="10"/>
    <s v="Laurel Holloman"/>
    <n v="360"/>
    <n v="1977544"/>
    <s v="Comedy|Drama|Romance"/>
    <s v="Nicole Ari Parker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x v="11"/>
    <n v="1.85"/>
    <n v="423"/>
  </r>
  <r>
    <x v="704"/>
    <n v="59"/>
    <n v="96"/>
    <n v="44"/>
    <n v="129"/>
    <s v="Mike White"/>
    <n v="625"/>
    <n v="1050600"/>
    <s v="Comedy|Drama"/>
    <s v="Lupe Ontiveros"/>
    <s v="Chuck &amp; BuckÂ 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x v="13"/>
    <n v="1.85"/>
    <n v="170"/>
  </r>
  <r>
    <x v="1636"/>
    <n v="9"/>
    <n v="100"/>
    <n v="0"/>
    <n v="51"/>
    <s v="Rizwan Manji"/>
    <n v="250"/>
    <n v="902835"/>
    <s v="Comedy|Drama|Romance"/>
    <s v="Purva Bedi"/>
    <s v="American DesiÂ 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x v="9"/>
    <n v="1.85"/>
    <n v="133"/>
  </r>
  <r>
    <x v="679"/>
    <n v="99"/>
    <n v="90"/>
    <n v="165"/>
    <n v="319"/>
    <s v="Julian Richings"/>
    <n v="686"/>
    <n v="489220"/>
    <s v="Mystery|Sci-Fi|Thriller"/>
    <s v="David Hewlett"/>
    <s v="CubeÂ 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x v="10"/>
    <n v="1.85"/>
    <n v="11000"/>
  </r>
  <r>
    <x v="1637"/>
    <n v="19"/>
    <n v="75"/>
    <n v="45"/>
    <n v="0"/>
    <s v="Bill Martone"/>
    <n v="5"/>
    <n v="203134"/>
    <s v="Animation|Comedy|Drama|Fantasy|Sci-Fi"/>
    <s v="Charis Michelsen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x v="15"/>
    <n v="1.85"/>
    <n v="178"/>
  </r>
  <r>
    <x v="1609"/>
    <n v="43"/>
    <n v="78"/>
    <n v="7"/>
    <n v="142"/>
    <s v="Anne Archer"/>
    <n v="308"/>
    <n v="191309"/>
    <s v="Drama|Mystery|Thriller"/>
    <s v="Amir Talai"/>
    <s v="NovemberÂ 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x v="33"/>
    <n v="1.85"/>
    <n v="98"/>
  </r>
  <r>
    <x v="1638"/>
    <n v="206"/>
    <n v="90"/>
    <n v="52"/>
    <n v="224"/>
    <s v="Charlie Bewley"/>
    <n v="34000"/>
    <n v="3388210"/>
    <s v="Drama|Romance"/>
    <s v="Jennifer Lawrence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x v="9"/>
    <n v="1.78"/>
    <n v="12000"/>
  </r>
  <r>
    <x v="1282"/>
    <n v="162"/>
    <n v="99"/>
    <n v="261"/>
    <n v="461"/>
    <s v="Gus Van Sant"/>
    <n v="924"/>
    <n v="49494"/>
    <s v="Drama|Thriller"/>
    <s v="Nolan Gerard Funk"/>
    <s v="The CanyonsÂ 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x v="64"/>
    <n v="2.35"/>
    <n v="0"/>
  </r>
  <r>
    <x v="1639"/>
    <n v="22"/>
    <n v="86"/>
    <n v="15"/>
    <n v="0"/>
    <s v="Donald Austin"/>
    <n v="2"/>
    <n v="111300"/>
    <s v="Documentary"/>
    <s v="Brendan Doogie Milewski"/>
    <s v="BurnÂ 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x v="6"/>
    <n v="2.35"/>
    <n v="801"/>
  </r>
  <r>
    <x v="1640"/>
    <n v="38"/>
    <n v="106"/>
    <n v="0"/>
    <n v="131"/>
    <s v="Josh Hamilton"/>
    <n v="254"/>
    <n v="1027119"/>
    <s v="Drama"/>
    <s v="Dan Futterman"/>
    <s v="UrbaniaÂ 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x v="15"/>
    <n v="1.85"/>
    <n v="72"/>
  </r>
  <r>
    <x v="1641"/>
    <n v="67"/>
    <n v="80"/>
    <n v="7"/>
    <n v="21"/>
    <s v="Cecil Kellaway"/>
    <n v="57"/>
    <n v="5000000"/>
    <s v="Adventure|Horror|Sci-Fi"/>
    <s v="Kenneth Tobey"/>
    <s v="The Beast from 20,000 FathomsÂ 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x v="9"/>
    <n v="1.37"/>
    <n v="465"/>
  </r>
  <r>
    <x v="50"/>
    <n v="77"/>
    <n v="96"/>
    <n v="218"/>
    <n v="31"/>
    <s v="Alex DÃ©sert"/>
    <n v="4000"/>
    <n v="4505922"/>
    <s v="Comedy|Drama"/>
    <s v="Jon Favreau"/>
    <s v="SwingersÂ 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x v="37"/>
    <n v="1.85"/>
    <n v="0"/>
  </r>
  <r>
    <x v="689"/>
    <n v="122"/>
    <n v="99"/>
    <n v="0"/>
    <n v="93"/>
    <s v="Gian Maria VolontÃ¨"/>
    <n v="16000"/>
    <n v="3500000"/>
    <s v="Action|Drama|Western"/>
    <s v="Clint Eastwood"/>
    <s v="A Fistful of DollarsÂ 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x v="25"/>
    <n v="2.35"/>
    <n v="0"/>
  </r>
  <r>
    <x v="1642"/>
    <n v="11"/>
    <n v="106"/>
    <n v="15"/>
    <n v="0"/>
    <s v="Evelyn Jefferson"/>
    <n v="2"/>
    <n v="1111"/>
    <s v="Crime|Documentary"/>
    <s v="Darryl Hunt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x v="16"/>
    <n v="1.66"/>
    <n v="246"/>
  </r>
  <r>
    <x v="1643"/>
    <n v="46"/>
    <n v="89"/>
    <n v="373"/>
    <n v="27"/>
    <s v="Amir Farrokh Hashemian"/>
    <n v="36"/>
    <n v="925402"/>
    <s v="Drama|Family"/>
    <s v="Bahare Seddiqi"/>
    <s v="Children of HeavenÂ 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x v="3"/>
    <n v="1.85"/>
    <n v="0"/>
  </r>
  <r>
    <x v="1644"/>
    <n v="143"/>
    <n v="97"/>
    <n v="131"/>
    <n v="67"/>
    <s v="Chris New"/>
    <n v="507"/>
    <n v="469947"/>
    <s v="Drama|Romance"/>
    <s v="Tom Cullen"/>
    <s v="WeekendÂ 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x v="16"/>
    <n v="1.85"/>
    <n v="0"/>
  </r>
  <r>
    <x v="415"/>
    <n v="26"/>
    <n v="88"/>
    <n v="0"/>
    <n v="46"/>
    <s v="Joie Lee"/>
    <n v="539"/>
    <n v="7137502"/>
    <s v="Comedy|Romance"/>
    <s v="S. Epatha Merkerson"/>
    <s v="She's Gotta Have ItÂ 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x v="11"/>
    <n v="1.85"/>
    <n v="406"/>
  </r>
  <r>
    <x v="1645"/>
    <n v="242"/>
    <n v="92"/>
    <n v="135"/>
    <n v="259"/>
    <s v="William Mapother"/>
    <n v="574"/>
    <n v="1316074"/>
    <s v="Drama|Romance|Sci-Fi"/>
    <s v="Robin Lord Taylor"/>
    <s v="Another EarthÂ 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x v="15"/>
    <n v="1.85"/>
    <n v="21000"/>
  </r>
  <r>
    <x v="1646"/>
    <n v="38"/>
    <n v="97"/>
    <n v="101"/>
    <n v="101"/>
    <s v="Mario Van Peebles"/>
    <n v="982"/>
    <n v="15180000"/>
    <s v="Crime|Drama|Thriller"/>
    <s v="John Amos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x v="33"/>
    <n v="1.37"/>
    <n v="566"/>
  </r>
  <r>
    <x v="649"/>
    <n v="91"/>
    <n v="78"/>
    <n v="56"/>
    <n v="184"/>
    <s v="Aaron Stanford"/>
    <n v="376"/>
    <n v="2882062"/>
    <s v="Comedy|Drama|Romance"/>
    <s v="Bebe Neuwirth"/>
    <s v="TadpoleÂ 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x v="22"/>
    <n v="1.85"/>
    <n v="132"/>
  </r>
  <r>
    <x v="1253"/>
    <n v="232"/>
    <n v="85"/>
    <n v="109"/>
    <n v="18"/>
    <s v="MarkÃ©ta IrglovÃ¡"/>
    <n v="200"/>
    <n v="9437933"/>
    <s v="Drama|Music|Romance"/>
    <s v="Glen Hansard"/>
    <s v="OnceÂ 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x v="0"/>
    <n v="1.85"/>
    <n v="26000"/>
  </r>
  <r>
    <x v="1647"/>
    <n v="29"/>
    <n v="93"/>
    <n v="0"/>
    <n v="2"/>
    <s v="Rowan Isaacson"/>
    <n v="58"/>
    <n v="155984"/>
    <s v="Documentary"/>
    <s v="Temple Grandin"/>
    <s v="The Horse BoyÂ 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x v="37"/>
    <n v="1.85"/>
    <n v="0"/>
  </r>
  <r>
    <x v="1218"/>
    <n v="40"/>
    <n v="91"/>
    <n v="909"/>
    <n v="42"/>
    <s v="Pat Boone"/>
    <n v="909"/>
    <n v="6706368"/>
    <s v="Documentary"/>
    <s v="Michael Moore"/>
    <s v="Roger &amp; MeÂ 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x v="6"/>
    <n v="1.66"/>
    <n v="667"/>
  </r>
  <r>
    <x v="1491"/>
    <n v="31"/>
    <n v="111"/>
    <n v="589"/>
    <n v="51"/>
    <s v="Erin Bethea"/>
    <n v="589"/>
    <n v="10174663"/>
    <s v="Drama|Sport"/>
    <s v="Alex Kendrick"/>
    <s v="Facing the GiantsÂ 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x v="9"/>
    <n v="1.85"/>
    <n v="0"/>
  </r>
  <r>
    <x v="1648"/>
    <n v="159"/>
    <n v="81"/>
    <n v="3"/>
    <n v="7"/>
    <s v="Cassidy Gifford"/>
    <n v="220"/>
    <n v="22757819"/>
    <s v="Horror|Thriller"/>
    <s v="Pfeifer Brown"/>
    <s v="The GallowsÂ 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x v="38"/>
    <n v="1.85"/>
    <n v="0"/>
  </r>
  <r>
    <x v="1649"/>
    <n v="21"/>
    <n v="81"/>
    <n v="467"/>
    <n v="287"/>
    <s v="Keenen Ivory Wayans"/>
    <n v="467"/>
    <n v="5228617"/>
    <s v="Comedy"/>
    <s v="Robert Townsend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x v="15"/>
    <n v="1.85"/>
    <n v="471"/>
  </r>
  <r>
    <x v="1650"/>
    <n v="88"/>
    <n v="90"/>
    <n v="56"/>
    <n v="56"/>
    <s v="Brian Howe"/>
    <n v="126"/>
    <n v="110536"/>
    <s v="Comedy|Horror|Sci-Fi"/>
    <s v="Fay Masterson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x v="15"/>
    <n v="1.85"/>
    <n v="0"/>
  </r>
  <r>
    <x v="1651"/>
    <n v="193"/>
    <n v="88"/>
    <n v="3"/>
    <n v="307"/>
    <s v="Ethan Embry"/>
    <n v="3000"/>
    <n v="59379"/>
    <s v="Comedy|Crime|Drama|Horror|Thriller"/>
    <s v="Brighton Sharbino"/>
    <s v="Cheap ThrillsÂ 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x v="2"/>
    <n v="2.35"/>
    <n v="0"/>
  </r>
  <r>
    <x v="116"/>
    <n v="138"/>
    <n v="84"/>
    <n v="0"/>
    <n v="194"/>
    <s v="Clint Mansell"/>
    <n v="1000"/>
    <n v="3216970"/>
    <s v="Drama|Mystery|Thriller"/>
    <s v="Mark Margolis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x v="6"/>
    <n v="1.66"/>
    <n v="24000"/>
  </r>
  <r>
    <x v="1652"/>
    <n v="32"/>
    <n v="87"/>
    <n v="0"/>
    <n v="153"/>
    <s v="Tom Ardavany"/>
    <n v="1000"/>
    <n v="536767"/>
    <s v="Biography|Comedy|Romance"/>
    <s v="Tia Carrere"/>
    <s v="20 DatesÂ 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x v="42"/>
    <n v="1.85"/>
    <n v="30"/>
  </r>
  <r>
    <x v="1168"/>
    <n v="193"/>
    <n v="100"/>
    <n v="293"/>
    <n v="0"/>
    <s v="Amanda Kearsan"/>
    <n v="0"/>
    <n v="11529368"/>
    <s v="Comedy|Documentary|Drama"/>
    <s v="Chemeeka Walker"/>
    <s v="Super Size MeÂ 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x v="10"/>
    <n v="1.78"/>
    <n v="0"/>
  </r>
  <r>
    <x v="1653"/>
    <n v="66"/>
    <n v="82"/>
    <n v="32"/>
    <n v="128"/>
    <s v="Sean Whalen"/>
    <n v="968"/>
    <n v="40557"/>
    <s v="Comedy"/>
    <s v="Clifton Collins Jr.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x v="23"/>
    <n v="2.35"/>
    <n v="0"/>
  </r>
  <r>
    <x v="1654"/>
    <n v="65"/>
    <n v="82"/>
    <n v="217"/>
    <n v="442"/>
    <s v="Lena Dunham"/>
    <n v="10000"/>
    <n v="30084"/>
    <s v="Comedy|Drama"/>
    <s v="Anna Kendrick"/>
    <s v="Happy ChristmasÂ 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x v="23"/>
    <n v="1.85"/>
    <n v="812"/>
  </r>
  <r>
    <x v="1428"/>
    <n v="36"/>
    <n v="98"/>
    <n v="0"/>
    <n v="73"/>
    <s v="Michael McGlone"/>
    <n v="138"/>
    <n v="10246600"/>
    <s v="Comedy|Drama|Romance"/>
    <s v="Shari Albert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x v="13"/>
    <n v="1.85"/>
    <n v="265"/>
  </r>
  <r>
    <x v="1655"/>
    <n v="113"/>
    <n v="98"/>
    <n v="969"/>
    <n v="433"/>
    <s v="Merritt Wever"/>
    <n v="969"/>
    <n v="389804"/>
    <s v="Comedy|Drama|Romance"/>
    <s v="Lena Dunham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x v="22"/>
    <n v="2.35"/>
    <n v="0"/>
  </r>
  <r>
    <x v="450"/>
    <n v="75"/>
    <n v="90"/>
    <n v="234"/>
    <n v="15"/>
    <s v="Eddie Rouse"/>
    <n v="552"/>
    <n v="241816"/>
    <s v="Drama"/>
    <s v="Paul Schneider"/>
    <s v="George WashingtonÂ 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x v="6"/>
    <n v="2.35"/>
    <n v="451"/>
  </r>
  <r>
    <x v="1656"/>
    <n v="21"/>
    <n v="90"/>
    <n v="4"/>
    <n v="113"/>
    <s v="Christa Miller"/>
    <n v="20000"/>
    <n v="277233"/>
    <s v="Comedy|Romance"/>
    <s v="Derick Martini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x v="32"/>
    <n v="1.85"/>
    <n v="0"/>
  </r>
  <r>
    <x v="574"/>
    <n v="136"/>
    <n v="102"/>
    <n v="0"/>
    <n v="216"/>
    <s v="Brian O'Halloran"/>
    <n v="898"/>
    <n v="3151130"/>
    <s v="Comedy"/>
    <s v="Jason Mewes"/>
    <s v="ClerksÂ 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x v="5"/>
    <n v="1.37"/>
    <n v="0"/>
  </r>
  <r>
    <x v="784"/>
    <n v="80"/>
    <n v="97"/>
    <n v="119"/>
    <n v="7"/>
    <s v="Matt Malloy"/>
    <n v="136"/>
    <n v="2856622"/>
    <s v="Comedy|Drama"/>
    <s v="Stacy Edwards"/>
    <s v="In the Company of MenÂ 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x v="10"/>
    <n v="1.85"/>
    <n v="489"/>
  </r>
  <r>
    <x v="719"/>
    <n v="61"/>
    <n v="100"/>
    <n v="0"/>
    <n v="0"/>
    <s v="Richard Linklater"/>
    <n v="5"/>
    <n v="1227508"/>
    <s v="Comedy|Drama"/>
    <s v="Tommy Pallotta"/>
    <s v="SlackerÂ 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x v="1"/>
    <n v="1.37"/>
    <n v="2000"/>
  </r>
  <r>
    <x v="1071"/>
    <n v="73"/>
    <n v="108"/>
    <n v="0"/>
    <n v="105"/>
    <s v="Mink Stole"/>
    <n v="462"/>
    <n v="180483"/>
    <s v="Comedy|Crime|Horror"/>
    <s v="Divine"/>
    <s v="Pink FlamingosÂ 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x v="8"/>
    <n v="1.37"/>
    <n v="0"/>
  </r>
  <r>
    <x v="1077"/>
    <n v="81"/>
    <n v="110"/>
    <n v="107"/>
    <n v="45"/>
    <s v="BÃ©atrice Dalle"/>
    <n v="576"/>
    <n v="136007"/>
    <s v="Drama|Music|Romance"/>
    <s v="Maggie Cheung"/>
    <s v="CleanÂ 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x v="7"/>
    <n v="2.35"/>
    <n v="171"/>
  </r>
  <r>
    <x v="1657"/>
    <n v="64"/>
    <n v="90"/>
    <n v="397"/>
    <n v="0"/>
    <s v="Nargess Mamizadeh"/>
    <n v="5"/>
    <n v="673780"/>
    <s v="Drama"/>
    <s v="Fereshteh Sadre Orafaiy"/>
    <s v="The CircleÂ 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x v="6"/>
    <n v="1.85"/>
    <n v="697"/>
  </r>
  <r>
    <x v="1658"/>
    <n v="143"/>
    <n v="77"/>
    <n v="291"/>
    <n v="8"/>
    <s v="David Sullivan"/>
    <n v="291"/>
    <n v="424760"/>
    <s v="Drama|Sci-Fi|Thriller"/>
    <s v="Shane Carruth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x v="15"/>
    <n v="1.85"/>
    <n v="19000"/>
  </r>
  <r>
    <x v="402"/>
    <n v="56"/>
    <n v="81"/>
    <n v="0"/>
    <n v="6"/>
    <s v="Peter Marquardt"/>
    <n v="121"/>
    <n v="2040920"/>
    <s v="Action|Crime|Drama|Romance|Thriller"/>
    <s v="Carlos Gallardo"/>
    <s v="El MariachiÂ 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n v="1992"/>
    <n v="20"/>
    <x v="7"/>
    <n v="1.37"/>
    <n v="0"/>
  </r>
  <r>
    <x v="1601"/>
    <n v="43"/>
    <n v="90"/>
    <n v="16"/>
    <n v="16"/>
    <s v="Brian Herzlinger"/>
    <n v="86"/>
    <n v="85222"/>
    <s v="Documentary"/>
    <s v="John August"/>
    <s v="My Date with DrewÂ 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x v="13"/>
    <n v="1.85"/>
    <n v="4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31A9C-4B76-4741-A782-B892C981A74B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genre">
  <location ref="A3:B9" firstHeaderRow="1" firstDataRow="1" firstDataCol="1"/>
  <pivotFields count="2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GENRE(Separated)" fld="1" subtotal="count" baseField="0" baseItem="0"/>
  </dataFields>
  <chartFormats count="6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imdb_score"/>
    <pivotHierarchy dragToData="1" caption="Min of imdb_score"/>
    <pivotHierarchy dragToData="1" caption="Max of imdb_score"/>
    <pivotHierarchy dragToData="1" caption="StdDev of imdb_score"/>
    <pivotHierarchy dragToData="1" caption="Var of imdb_score"/>
    <pivotHierarchy dragToData="1"/>
  </pivotHierarchies>
  <pivotTableStyleInfo name="PivotStyleLight16" showRowHeaders="1" showColHeaders="1" showRowStripes="0" showColStripes="0" showLastColumn="1"/>
  <filters count="1">
    <filter fld="0" type="count" id="8" iMeasureHier="39">
      <autoFilter ref="A1">
        <filterColumn colId="0">
          <top10 val="5" filterVal="5"/>
        </filterColumn>
      </autoFilter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 1]"/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94F381-8298-4E1E-B374-289E93DDAFA2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genres">
  <location ref="A3:F9" firstHeaderRow="0" firstDataRow="1" firstDataCol="1"/>
  <pivotFields count="6">
    <pivotField axis="axisRow" allDrilled="1" showAll="0" measureFilter="1" dataSourceSort="1" defaultAttributeDrillState="1">
      <items count="6">
        <item x="0"/>
        <item x="1"/>
        <item x="2"/>
        <item x="3"/>
        <item x="4"/>
        <item t="default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imdb_score" fld="1" subtotal="average" baseField="0" baseItem="7"/>
    <dataField name="Min of imdb_score" fld="2" subtotal="min" baseField="0" baseItem="7"/>
    <dataField name="Max of imdb_score2" fld="3" subtotal="max" baseField="0" baseItem="3"/>
    <dataField name="StdDev of imdb_score" fld="4" subtotal="stdDev" baseField="0" baseItem="3"/>
    <dataField name="Var of imdb_score" fld="5" subtotal="var" baseField="0" baseItem="3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imdb_score"/>
    <pivotHierarchy dragToData="1" caption="Min of imdb_score2"/>
    <pivotHierarchy dragToData="1" caption="Max of imdb_score2"/>
    <pivotHierarchy dragToData="1" caption="StdDev of imdb_score"/>
    <pivotHierarchy dragToData="1" caption="Var of imdb_score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9">
      <autoFilter ref="A1">
        <filterColumn colId="0">
          <top10 val="5" filterVal="5"/>
        </filterColumn>
      </autoFilter>
    </filter>
  </filters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Range 1]"/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9B806-36FA-4AD2-B666-C39BDBB689B2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5" firstHeaderRow="1" firstDataRow="1" firstDataCol="1"/>
  <pivotFields count="2">
    <pivotField axis="axisRow" dataField="1" showAll="0" measureFilter="1">
      <items count="36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x="34"/>
        <item t="default"/>
      </items>
    </pivotField>
    <pivotField showAll="0"/>
  </pivotFields>
  <rowFields count="1">
    <field x="0"/>
  </rowFields>
  <rowItems count="12">
    <i>
      <x v="4"/>
    </i>
    <i>
      <x v="9"/>
    </i>
    <i>
      <x v="11"/>
    </i>
    <i>
      <x v="12"/>
    </i>
    <i>
      <x v="14"/>
    </i>
    <i>
      <x v="17"/>
    </i>
    <i>
      <x v="18"/>
    </i>
    <i>
      <x v="20"/>
    </i>
    <i>
      <x v="21"/>
    </i>
    <i>
      <x v="27"/>
    </i>
    <i>
      <x v="30"/>
    </i>
    <i t="grand">
      <x/>
    </i>
  </rowItems>
  <colItems count="1">
    <i/>
  </colItems>
  <dataFields count="1">
    <dataField name="Count of languag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C15A88-505E-4251-A290-F85BFFE566AA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5" firstHeaderRow="1" firstDataRow="1" firstDataCol="1"/>
  <pivotFields count="27">
    <pivotField axis="axisRow" showAll="0" measureFilter="1">
      <items count="1660">
        <item x="1335"/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1"/>
        <item x="442"/>
        <item x="1257"/>
        <item x="216"/>
        <item x="694"/>
        <item x="891"/>
        <item x="844"/>
        <item x="1644"/>
        <item x="726"/>
        <item x="445"/>
        <item x="39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8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3"/>
        <item x="1606"/>
        <item x="905"/>
        <item x="33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3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9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7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0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4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7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5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2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1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7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6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6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8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29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0"/>
        <item x="330"/>
        <item x="1568"/>
        <item x="1259"/>
        <item x="15"/>
        <item x="1123"/>
        <item x="324"/>
        <item x="774"/>
        <item x="1178"/>
        <item x="1154"/>
        <item x="1635"/>
        <item x="1500"/>
        <item x="521"/>
        <item x="37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8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0"/>
        <item x="1226"/>
        <item x="800"/>
        <item x="273"/>
        <item x="1202"/>
        <item x="1646"/>
        <item x="833"/>
        <item x="721"/>
        <item x="550"/>
        <item x="1274"/>
        <item x="73"/>
        <item x="25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4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5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19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4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6"/>
        <item x="766"/>
        <item x="1313"/>
        <item x="1523"/>
        <item x="301"/>
        <item x="47"/>
        <item x="1359"/>
        <item x="44"/>
        <item x="12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4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1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6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2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8"/>
        <item x="1542"/>
        <item x="130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5">
        <item x="68"/>
        <item x="66"/>
        <item x="72"/>
        <item x="70"/>
        <item x="47"/>
        <item x="65"/>
        <item x="51"/>
        <item x="69"/>
        <item x="60"/>
        <item x="63"/>
        <item x="62"/>
        <item x="56"/>
        <item x="67"/>
        <item x="73"/>
        <item x="46"/>
        <item x="52"/>
        <item x="58"/>
        <item x="57"/>
        <item x="41"/>
        <item x="44"/>
        <item x="64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8"/>
        <item x="4"/>
        <item x="22"/>
        <item x="21"/>
        <item x="11"/>
        <item x="13"/>
        <item x="9"/>
        <item x="2"/>
        <item x="7"/>
        <item x="15"/>
        <item x="1"/>
        <item x="12"/>
        <item x="10"/>
        <item x="37"/>
        <item x="6"/>
        <item x="32"/>
        <item x="16"/>
        <item x="5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  <pivotField showAll="0"/>
    <pivotField showAll="0"/>
  </pivotFields>
  <rowFields count="1">
    <field x="0"/>
  </rowFields>
  <rowItems count="12">
    <i>
      <x v="16"/>
    </i>
    <i>
      <x v="46"/>
    </i>
    <i>
      <x v="100"/>
    </i>
    <i>
      <x v="211"/>
    </i>
    <i>
      <x v="254"/>
    </i>
    <i>
      <x v="289"/>
    </i>
    <i>
      <x v="965"/>
    </i>
    <i>
      <x v="1303"/>
    </i>
    <i>
      <x v="1368"/>
    </i>
    <i>
      <x v="1421"/>
    </i>
    <i>
      <x v="1588"/>
    </i>
    <i t="grand">
      <x/>
    </i>
  </rowItems>
  <colItems count="1">
    <i/>
  </colItems>
  <dataFields count="1">
    <dataField name="Average of imdb_score" fld="24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61F02F-53C9-4583-A8CE-5AA54E309B76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F10:G21" firstHeaderRow="1" firstDataRow="1" firstDataCol="1"/>
  <pivotFields count="4">
    <pivotField axis="axisRow" showAll="0" measureFilter="1">
      <items count="3656">
        <item sd="0" x="3086"/>
        <item sd="0" x="3107"/>
        <item sd="0" x="2514"/>
        <item sd="0" x="385"/>
        <item sd="0" x="2928"/>
        <item sd="0" x="2071"/>
        <item sd="0" x="1981"/>
        <item sd="0" x="2188"/>
        <item sd="0" x="1511"/>
        <item sd="0" x="910"/>
        <item sd="0" x="1896"/>
        <item sd="0" x="1092"/>
        <item sd="0" x="1042"/>
        <item sd="0" x="1142"/>
        <item sd="0" x="1599"/>
        <item sd="0" x="485"/>
        <item sd="0" x="679"/>
        <item sd="0" x="3637"/>
        <item sd="0" x="3496"/>
        <item sd="0" x="3058"/>
        <item sd="0" x="2700"/>
        <item sd="0" x="57"/>
        <item sd="0" x="3346"/>
        <item sd="0" x="2642"/>
        <item sd="0" x="2542"/>
        <item sd="0" x="2053"/>
        <item sd="0" x="1078"/>
        <item sd="0" x="1318"/>
        <item sd="0" x="882"/>
        <item sd="0" x="3190"/>
        <item sd="0" x="1493"/>
        <item sd="0" x="2887"/>
        <item sd="0" x="1072"/>
        <item sd="0" x="2367"/>
        <item sd="0" x="1642"/>
        <item sd="0" x="2322"/>
        <item sd="0" x="2073"/>
        <item sd="0" x="3221"/>
        <item sd="0" x="985"/>
        <item sd="0" x="1534"/>
        <item sd="0" x="1636"/>
        <item sd="0" x="246"/>
        <item sd="0" x="663"/>
        <item sd="0" x="667"/>
        <item sd="0" x="3525"/>
        <item sd="0" x="2240"/>
        <item sd="0" x="1127"/>
        <item sd="0" x="3582"/>
        <item sd="0" x="81"/>
        <item sd="0" x="2654"/>
        <item sd="0" x="500"/>
        <item sd="0" x="2892"/>
        <item sd="0" x="2954"/>
        <item sd="0" x="2539"/>
        <item sd="0" x="3315"/>
        <item sd="0" x="1100"/>
        <item sd="0" x="2912"/>
        <item sd="0" x="3360"/>
        <item sd="0" x="1568"/>
        <item sd="0" x="1176"/>
        <item sd="0" x="3163"/>
        <item sd="0" x="1547"/>
        <item sd="0" x="2204"/>
        <item sd="0" x="478"/>
        <item sd="0" x="2799"/>
        <item sd="0" x="1696"/>
        <item sd="0" x="1023"/>
        <item sd="0" x="58"/>
        <item sd="0" x="2129"/>
        <item sd="0" x="708"/>
        <item sd="0" x="2096"/>
        <item sd="0" x="2987"/>
        <item sd="0" x="1415"/>
        <item sd="0" x="3620"/>
        <item sd="0" x="330"/>
        <item sd="0" x="1397"/>
        <item sd="0" x="2055"/>
        <item sd="0" x="3554"/>
        <item sd="0" x="3225"/>
        <item sd="0" x="3345"/>
        <item sd="0" x="1446"/>
        <item sd="0" x="3025"/>
        <item sd="0" x="1101"/>
        <item sd="0" x="1117"/>
        <item sd="0" x="1788"/>
        <item sd="0" x="2734"/>
        <item sd="0" x="1747"/>
        <item sd="0" x="1295"/>
        <item sd="0" x="2414"/>
        <item sd="0" x="1185"/>
        <item sd="0" x="2102"/>
        <item sd="0" x="2394"/>
        <item sd="0" x="2241"/>
        <item sd="0" x="3294"/>
        <item sd="0" x="3112"/>
        <item sd="0" x="2508"/>
        <item sd="0" x="3043"/>
        <item sd="0" x="1326"/>
        <item sd="0" x="1660"/>
        <item sd="0" x="2472"/>
        <item sd="0" x="2743"/>
        <item sd="0" x="3295"/>
        <item sd="0" x="2097"/>
        <item sd="0" x="3533"/>
        <item sd="0" x="2974"/>
        <item sd="0" x="2248"/>
        <item sd="0" x="1648"/>
        <item sd="0" x="2977"/>
        <item sd="0" x="476"/>
        <item sd="0" x="2891"/>
        <item sd="0" x="1231"/>
        <item sd="0" x="1114"/>
        <item sd="0" x="2015"/>
        <item sd="0" x="835"/>
        <item sd="0" x="1519"/>
        <item sd="0" x="1690"/>
        <item sd="0" x="2484"/>
        <item sd="0" x="2667"/>
        <item sd="0" x="355"/>
        <item sd="0" x="828"/>
        <item sd="0" x="1820"/>
        <item sd="0" x="1370"/>
        <item sd="0" x="1668"/>
        <item sd="0" x="2513"/>
        <item sd="0" x="1499"/>
        <item sd="0" x="2622"/>
        <item sd="0" x="605"/>
        <item sd="0" x="913"/>
        <item sd="0" x="2585"/>
        <item sd="0" x="1483"/>
        <item sd="0" x="1040"/>
        <item sd="0" x="2588"/>
        <item sd="0" x="2966"/>
        <item sd="0" x="2149"/>
        <item sd="0" x="3132"/>
        <item sd="0" x="2545"/>
        <item sd="0" x="3247"/>
        <item sd="0" x="188"/>
        <item sd="0" x="778"/>
        <item sd="0" x="3200"/>
        <item sd="0" x="1246"/>
        <item sd="0" x="1706"/>
        <item sd="0" x="1752"/>
        <item sd="0" x="600"/>
        <item sd="0" x="3299"/>
        <item sd="0" x="379"/>
        <item sd="0" x="3474"/>
        <item sd="0" x="3261"/>
        <item sd="0" x="2930"/>
        <item sd="0" x="1612"/>
        <item sd="0" x="2945"/>
        <item sd="0" x="3173"/>
        <item sd="0" x="1575"/>
        <item sd="0" x="1363"/>
        <item sd="0" x="1234"/>
        <item sd="0" x="1638"/>
        <item sd="0" x="107"/>
        <item sd="0" x="1218"/>
        <item sd="0" x="257"/>
        <item sd="0" x="31"/>
        <item sd="0" x="100"/>
        <item sd="0" x="812"/>
        <item sd="0" x="719"/>
        <item sd="0" x="2837"/>
        <item sd="0" x="1046"/>
        <item sd="0" x="1170"/>
        <item sd="0" x="2229"/>
        <item sd="0" x="1442"/>
        <item sd="0" x="2372"/>
        <item sd="0" x="2468"/>
        <item sd="0" x="2862"/>
        <item sd="0" x="844"/>
        <item sd="0" x="1050"/>
        <item sd="0" x="2445"/>
        <item sd="0" x="3504"/>
        <item sd="0" x="249"/>
        <item sd="0" x="742"/>
        <item sd="0" x="1296"/>
        <item sd="0" x="2099"/>
        <item sd="0" x="3518"/>
        <item sd="0" x="1616"/>
        <item sd="0" x="1081"/>
        <item sd="0" x="2032"/>
        <item sd="0" x="424"/>
        <item sd="0" x="351"/>
        <item sd="0" x="562"/>
        <item sd="0" x="784"/>
        <item sd="0" x="1216"/>
        <item sd="0" x="2169"/>
        <item sd="0" x="2490"/>
        <item sd="0" x="2326"/>
        <item sd="0" x="3610"/>
        <item sd="0" x="2255"/>
        <item sd="0" x="274"/>
        <item sd="0" x="3539"/>
        <item sd="0" x="2775"/>
        <item sd="0" x="1107"/>
        <item sd="0" x="3595"/>
        <item sd="0" x="1386"/>
        <item sd="0" x="1473"/>
        <item sd="0" x="2579"/>
        <item sd="0" x="2901"/>
        <item sd="0" x="918"/>
        <item sd="0" x="765"/>
        <item sd="0" x="791"/>
        <item sd="0" x="995"/>
        <item sd="0" x="1168"/>
        <item sd="0" x="3386"/>
        <item sd="0" x="2831"/>
        <item sd="0" x="2820"/>
        <item sd="0" x="2091"/>
        <item sd="0" x="2470"/>
        <item sd="0" x="2938"/>
        <item sd="0" x="3246"/>
        <item sd="0" x="2697"/>
        <item sd="0" x="1586"/>
        <item sd="0" x="1020"/>
        <item sd="0" x="1775"/>
        <item sd="0" x="737"/>
        <item sd="0" x="1491"/>
        <item sd="0" x="846"/>
        <item sd="0" x="3362"/>
        <item sd="0" x="877"/>
        <item sd="0" x="1750"/>
        <item sd="0" x="2201"/>
        <item sd="0" x="1261"/>
        <item sd="0" x="1810"/>
        <item sd="0" x="123"/>
        <item sd="0" x="3287"/>
        <item sd="0" x="521"/>
        <item sd="0" x="3011"/>
        <item sd="0" x="3255"/>
        <item sd="0" x="3209"/>
        <item sd="0" x="632"/>
        <item sd="0" x="2910"/>
        <item sd="0" x="1672"/>
        <item sd="0" x="3625"/>
        <item sd="0" x="2911"/>
        <item sd="0" x="3512"/>
        <item sd="0" x="1589"/>
        <item sd="0" x="177"/>
        <item sd="0" x="2560"/>
        <item sd="0" x="683"/>
        <item sd="0" x="691"/>
        <item sd="0" x="2214"/>
        <item sd="0" x="1885"/>
        <item sd="0" x="1458"/>
        <item sd="0" x="1156"/>
        <item sd="0" x="616"/>
        <item sd="0" x="3147"/>
        <item sd="0" x="3144"/>
        <item sd="0" x="3540"/>
        <item sd="0" x="2612"/>
        <item sd="0" x="1467"/>
        <item sd="0" x="2624"/>
        <item sd="0" x="1973"/>
        <item sd="0" x="1061"/>
        <item sd="0" x="1941"/>
        <item sd="0" x="144"/>
        <item sd="0" x="2059"/>
        <item sd="0" x="2683"/>
        <item sd="0" x="256"/>
        <item sd="0" x="474"/>
        <item sd="0" x="398"/>
        <item sd="0" x="3131"/>
        <item sd="0" x="875"/>
        <item sd="0" x="938"/>
        <item sd="0" x="1563"/>
        <item sd="0" x="654"/>
        <item sd="0" x="1204"/>
        <item sd="0" x="350"/>
        <item sd="0" x="2787"/>
        <item sd="0" x="1522"/>
        <item sd="0" x="2555"/>
        <item sd="0" x="1777"/>
        <item sd="0" x="1787"/>
        <item sd="0" x="653"/>
        <item sd="0" x="2165"/>
        <item sd="0" x="1306"/>
        <item sd="0" x="187"/>
        <item sd="0" x="2988"/>
        <item sd="0" x="1172"/>
        <item sd="0" x="0"/>
        <item sd="0" x="6"/>
        <item sd="0" x="561"/>
        <item sd="0" x="2868"/>
        <item sd="0" x="1953"/>
        <item sd="0" x="471"/>
        <item sd="0" x="1503"/>
        <item sd="0" x="2005"/>
        <item sd="0" x="2285"/>
        <item sd="0" x="2521"/>
        <item sd="0" x="1507"/>
        <item sd="0" x="1043"/>
        <item sd="0" x="958"/>
        <item sd="0" x="3325"/>
        <item sd="0" x="1110"/>
        <item sd="0" x="1123"/>
        <item sd="0" x="2132"/>
        <item sd="0" x="181"/>
        <item sd="0" x="1876"/>
        <item sd="0" x="578"/>
        <item sd="0" x="2336"/>
        <item sd="0" x="1839"/>
        <item sd="0" x="2164"/>
        <item sd="0" x="2127"/>
        <item sd="0" x="2781"/>
        <item sd="0" x="2872"/>
        <item sd="0" x="586"/>
        <item sd="0" x="2795"/>
        <item sd="0" x="519"/>
        <item sd="0" x="2100"/>
        <item sd="0" x="1056"/>
        <item sd="0" x="2163"/>
        <item sd="0" x="2583"/>
        <item sd="0" x="2405"/>
        <item sd="0" x="868"/>
        <item sd="0" x="591"/>
        <item sd="0" x="942"/>
        <item sd="0" x="3318"/>
        <item sd="0" x="205"/>
        <item sd="0" x="114"/>
        <item sd="0" x="292"/>
        <item sd="0" x="418"/>
        <item sd="0" x="8"/>
        <item sd="0" x="1307"/>
        <item sd="0" x="3019"/>
        <item sd="0" x="566"/>
        <item sd="0" x="2090"/>
        <item sd="0" x="466"/>
        <item sd="0" x="26"/>
        <item sd="0" x="512"/>
        <item sd="0" x="2074"/>
        <item sd="0" x="2242"/>
        <item sd="0" x="3073"/>
        <item sd="0" x="3419"/>
        <item sd="0" x="964"/>
        <item sd="0" x="2590"/>
        <item sd="0" x="2369"/>
        <item sd="0" x="2268"/>
        <item sd="0" x="983"/>
        <item sd="0" x="432"/>
        <item sd="0" x="131"/>
        <item sd="0" x="2234"/>
        <item sd="0" x="2338"/>
        <item sd="0" x="1935"/>
        <item sd="0" x="3307"/>
        <item sd="0" x="3352"/>
        <item sd="0" x="3385"/>
        <item sd="0" x="2920"/>
        <item sd="0" x="3286"/>
        <item sd="0" x="1146"/>
        <item sd="0" x="2528"/>
        <item sd="0" x="2203"/>
        <item sd="0" x="3284"/>
        <item sd="0" x="853"/>
        <item sd="0" x="3083"/>
        <item sd="0" x="3556"/>
        <item sd="0" x="146"/>
        <item sd="0" x="3056"/>
        <item sd="0" x="3047"/>
        <item sd="0" x="3607"/>
        <item sd="0" x="1971"/>
        <item sd="0" x="1965"/>
        <item sd="0" x="921"/>
        <item sd="0" x="2320"/>
        <item sd="0" x="761"/>
        <item sd="0" x="3477"/>
        <item sd="0" x="3561"/>
        <item sd="0" x="1868"/>
        <item sd="0" x="3491"/>
        <item sd="0" x="367"/>
        <item sd="0" x="1472"/>
        <item sd="0" x="2767"/>
        <item sd="0" x="2343"/>
        <item sd="0" x="567"/>
        <item sd="0" x="85"/>
        <item sd="0" x="1219"/>
        <item sd="0" x="1140"/>
        <item sd="0" x="1417"/>
        <item sd="0" x="1440"/>
        <item sd="0" x="1815"/>
        <item sd="0" x="1057"/>
        <item sd="0" x="2155"/>
        <item sd="0" x="2000"/>
        <item sd="0" x="2718"/>
        <item sd="0" x="3124"/>
        <item sd="0" x="2175"/>
        <item sd="0" x="2101"/>
        <item sd="0" x="2541"/>
        <item sd="0" x="1931"/>
        <item sd="0" x="2851"/>
        <item sd="0" x="313"/>
        <item sd="0" x="1350"/>
        <item sd="0" x="849"/>
        <item sd="0" x="2226"/>
        <item sd="0" x="2782"/>
        <item sd="0" x="1524"/>
        <item sd="0" x="2412"/>
        <item sd="0" x="2505"/>
        <item sd="0" x="589"/>
        <item sd="0" x="836"/>
        <item sd="0" x="1640"/>
        <item sd="0" x="635"/>
        <item sd="0" x="1017"/>
        <item sd="0" x="665"/>
        <item sd="0" x="1361"/>
        <item sd="0" x="3341"/>
        <item sd="0" x="1031"/>
        <item sd="0" x="1192"/>
        <item sd="0" x="1833"/>
        <item sd="0" x="2824"/>
        <item sd="0" x="1712"/>
        <item sd="0" x="290"/>
        <item sd="0" x="1399"/>
        <item sd="0" x="1776"/>
        <item sd="0" x="943"/>
        <item sd="0" x="1834"/>
        <item sd="0" x="3433"/>
        <item sd="0" x="3579"/>
        <item sd="0" x="1514"/>
        <item sd="0" x="3506"/>
        <item sd="0" x="1532"/>
        <item sd="0" x="2176"/>
        <item sd="0" x="3472"/>
        <item sd="0" x="3585"/>
        <item sd="0" x="1288"/>
        <item sd="0" x="3488"/>
        <item sd="0" x="2416"/>
        <item sd="0" x="2479"/>
        <item sd="0" x="604"/>
        <item sd="0" x="1453"/>
        <item sd="0" x="2850"/>
        <item sd="0" x="125"/>
        <item sd="0" x="2109"/>
        <item sd="0" x="1991"/>
        <item sd="0" x="2378"/>
        <item sd="0" x="2373"/>
        <item sd="0" x="1082"/>
        <item sd="0" x="2156"/>
        <item sd="0" x="2457"/>
        <item sd="0" x="3172"/>
        <item sd="0" x="3161"/>
        <item sd="0" x="3191"/>
        <item sd="0" x="803"/>
        <item sd="0" x="3293"/>
        <item sd="0" x="3218"/>
        <item sd="0" x="3332"/>
        <item sd="0" x="2292"/>
        <item sd="0" x="3379"/>
        <item sd="0" x="3013"/>
        <item sd="0" x="1089"/>
        <item sd="0" x="1125"/>
        <item sd="0" x="3012"/>
        <item sd="0" x="53"/>
        <item sd="0" x="540"/>
        <item sd="0" x="2409"/>
        <item sd="0" x="1290"/>
        <item sd="0" x="2652"/>
        <item sd="0" x="1655"/>
        <item sd="0" x="2980"/>
        <item sd="0" x="1779"/>
        <item sd="0" x="1509"/>
        <item sd="0" x="1434"/>
        <item sd="0" x="1145"/>
        <item sd="0" x="1745"/>
        <item sd="0" x="926"/>
        <item sd="0" x="1736"/>
        <item sd="0" x="3502"/>
        <item sd="0" x="1799"/>
        <item sd="0" x="2876"/>
        <item sd="0" x="2707"/>
        <item sd="0" x="1966"/>
        <item sd="0" x="1450"/>
        <item sd="0" x="2494"/>
        <item sd="0" x="1821"/>
        <item sd="0" x="626"/>
        <item sd="0" x="1374"/>
        <item sd="0" x="3553"/>
        <item sd="0" x="2922"/>
        <item sd="0" x="2675"/>
        <item sd="0" x="2252"/>
        <item sd="0" x="2646"/>
        <item sd="0" x="3416"/>
        <item sd="0" x="1705"/>
        <item sd="0" x="2890"/>
        <item sd="0" x="413"/>
        <item sd="0" x="2540"/>
        <item sd="0" x="2794"/>
        <item sd="0" x="3437"/>
        <item sd="0" x="2441"/>
        <item sd="0" x="838"/>
        <item sd="0" x="866"/>
        <item sd="0" x="2065"/>
        <item sd="0" x="1551"/>
        <item sd="0" x="3413"/>
        <item sd="0" x="834"/>
        <item sd="0" x="1279"/>
        <item sd="0" x="3616"/>
        <item sd="0" x="2079"/>
        <item sd="0" x="3467"/>
        <item sd="0" x="3035"/>
        <item sd="0" x="2117"/>
        <item sd="0" x="3001"/>
        <item sd="0" x="3039"/>
        <item sd="0" x="2626"/>
        <item sd="0" x="2737"/>
        <item sd="0" x="2110"/>
        <item sd="0" x="1317"/>
        <item sd="0" x="2962"/>
        <item sd="0" x="25"/>
        <item sd="0" x="164"/>
        <item sd="0" x="82"/>
        <item sd="0" x="780"/>
        <item sd="0" x="792"/>
        <item sd="0" x="3392"/>
        <item sd="0" x="3429"/>
        <item sd="0" x="2488"/>
        <item sd="0" x="1543"/>
        <item sd="0" x="39"/>
        <item sd="0" x="550"/>
        <item sd="0" x="3060"/>
        <item sd="0" x="1676"/>
        <item sd="0" x="2573"/>
        <item sd="0" x="270"/>
        <item sd="0" x="864"/>
        <item sd="0" x="794"/>
        <item sd="0" x="376"/>
        <item sd="0" x="2485"/>
        <item sd="0" x="855"/>
        <item sd="0" x="2192"/>
        <item sd="0" x="408"/>
        <item sd="0" x="680"/>
        <item sd="0" x="1455"/>
        <item sd="0" x="296"/>
        <item sd="0" x="2804"/>
        <item sd="0" x="2630"/>
        <item sd="0" x="1036"/>
        <item sd="0" x="2190"/>
        <item sd="0" x="885"/>
        <item sd="0" x="3331"/>
        <item sd="0" x="1894"/>
        <item sd="0" x="3328"/>
        <item sd="0" x="824"/>
        <item sd="0" x="2996"/>
        <item sd="0" x="823"/>
        <item sd="0" x="1019"/>
        <item sd="0" x="975"/>
        <item sd="0" x="3195"/>
        <item sd="0" x="3088"/>
        <item sd="0" x="112"/>
        <item sd="0" x="2638"/>
        <item sd="0" x="1076"/>
        <item sd="0" x="509"/>
        <item sd="0" x="214"/>
        <item sd="0" x="343"/>
        <item sd="0" x="3605"/>
        <item sd="0" x="1584"/>
        <item sd="0" x="2098"/>
        <item sd="0" x="3635"/>
        <item sd="0" x="686"/>
        <item sd="0" x="1115"/>
        <item sd="0" x="3483"/>
        <item sd="0" x="1471"/>
        <item sd="0" x="671"/>
        <item sd="0" x="1080"/>
        <item sd="0" x="979"/>
        <item sd="0" x="3622"/>
        <item sd="0" x="495"/>
        <item sd="0" x="2524"/>
        <item sd="0" x="2844"/>
        <item sd="0" x="1407"/>
        <item sd="0" x="2547"/>
        <item sd="0" x="1737"/>
        <item sd="0" x="3279"/>
        <item sd="0" x="896"/>
        <item sd="0" x="2593"/>
        <item sd="0" x="3609"/>
        <item sd="0" x="372"/>
        <item sd="0" x="319"/>
        <item sd="0" x="1222"/>
        <item sd="0" x="1203"/>
        <item sd="0" x="1206"/>
        <item sd="0" x="3061"/>
        <item sd="0" x="801"/>
        <item sd="0" x="1272"/>
        <item sd="0" x="2227"/>
        <item sd="0" x="3281"/>
        <item sd="0" x="2653"/>
        <item sd="0" x="3569"/>
        <item sd="0" x="201"/>
        <item sd="0" x="2914"/>
        <item sd="0" x="3649"/>
        <item sd="0" x="657"/>
        <item sd="0" x="1084"/>
        <item sd="0" x="3123"/>
        <item sd="0" x="3645"/>
        <item sd="0" x="407"/>
        <item sd="0" x="625"/>
        <item sd="0" x="1703"/>
        <item sd="0" x="1963"/>
        <item sd="0" x="1355"/>
        <item sd="0" x="294"/>
        <item sd="0" x="481"/>
        <item sd="0" x="340"/>
        <item sd="0" x="1731"/>
        <item sd="0" x="2882"/>
        <item sd="0" x="2495"/>
        <item sd="0" x="1018"/>
        <item sd="0" x="1893"/>
        <item sd="0" x="2944"/>
        <item sd="0" x="2086"/>
        <item sd="0" x="437"/>
        <item sd="0" x="400"/>
        <item sd="0" x="693"/>
        <item sd="0" x="3063"/>
        <item sd="0" x="1201"/>
        <item sd="0" x="3076"/>
        <item sd="0" x="3604"/>
        <item sd="0" x="435"/>
        <item sd="0" x="371"/>
        <item sd="0" x="2183"/>
        <item sd="0" x="1369"/>
        <item sd="0" x="2365"/>
        <item sd="0" x="2401"/>
        <item sd="0" x="891"/>
        <item sd="0" x="2087"/>
        <item sd="0" x="444"/>
        <item sd="0" x="357"/>
        <item sd="0" x="699"/>
        <item sd="0" x="1757"/>
        <item sd="0" x="3027"/>
        <item sd="0" x="3580"/>
        <item sd="0" x="2458"/>
        <item sd="0" x="2349"/>
        <item sd="0" x="1283"/>
        <item sd="0" x="2010"/>
        <item sd="0" x="2693"/>
        <item sd="0" x="701"/>
        <item sd="0" x="2672"/>
        <item sd="0" x="1525"/>
        <item sd="0" x="2386"/>
        <item sd="0" x="684"/>
        <item sd="0" x="999"/>
        <item sd="0" x="2112"/>
        <item sd="0" x="3382"/>
        <item sd="0" x="1021"/>
        <item sd="0" x="1771"/>
        <item sd="0" x="1456"/>
        <item sd="0" x="2064"/>
        <item sd="0" x="2618"/>
        <item sd="0" x="2790"/>
        <item sd="0" x="2870"/>
        <item sd="0" x="2435"/>
        <item sd="0" x="894"/>
        <item sd="0" x="2531"/>
        <item sd="0" x="3519"/>
        <item sd="0" x="1276"/>
        <item sd="0" x="3264"/>
        <item sd="0" x="1461"/>
        <item sd="0" x="797"/>
        <item sd="0" x="2648"/>
        <item sd="0" x="2456"/>
        <item sd="0" x="1784"/>
        <item sd="0" x="2867"/>
        <item sd="0" x="2477"/>
        <item sd="0" x="3085"/>
        <item sd="0" x="2596"/>
        <item sd="0" x="2325"/>
        <item sd="0" x="2669"/>
        <item sd="0" x="1608"/>
        <item sd="0" x="3486"/>
        <item sd="0" x="3611"/>
        <item sd="0" x="903"/>
        <item sd="0" x="1055"/>
        <item sd="0" x="1375"/>
        <item sd="0" x="333"/>
        <item sd="0" x="2986"/>
        <item sd="0" x="3276"/>
        <item sd="0" x="3050"/>
        <item sd="0" x="678"/>
        <item sd="0" x="887"/>
        <item sd="0" x="3119"/>
        <item sd="0" x="1782"/>
        <item sd="0" x="2568"/>
        <item sd="0" x="2126"/>
        <item sd="0" x="1843"/>
        <item sd="0" x="234"/>
        <item sd="0" x="2413"/>
        <item sd="0" x="1673"/>
        <item sd="0" x="128"/>
        <item sd="0" x="755"/>
        <item sd="0" x="2957"/>
        <item sd="0" x="2699"/>
        <item sd="0" x="1928"/>
        <item sd="0" x="2620"/>
        <item sd="0" x="1987"/>
        <item sd="0" x="793"/>
        <item sd="0" x="3304"/>
        <item sd="0" x="1623"/>
        <item sd="0" x="80"/>
        <item sd="0" x="2027"/>
        <item sd="0" x="464"/>
        <item sd="0" x="685"/>
        <item sd="0" x="3004"/>
        <item sd="0" x="1592"/>
        <item sd="0" x="2474"/>
        <item sd="0" x="2668"/>
        <item sd="0" x="2271"/>
        <item sd="0" x="3538"/>
        <item sd="0" x="3079"/>
        <item sd="0" x="763"/>
        <item sd="0" x="2929"/>
        <item sd="0" x="1945"/>
        <item sd="0" x="806"/>
        <item sd="0" x="638"/>
        <item sd="0" x="2082"/>
        <item sd="0" x="965"/>
        <item sd="0" x="2077"/>
        <item sd="0" x="697"/>
        <item sd="0" x="421"/>
        <item sd="0" x="1053"/>
        <item sd="0" x="3256"/>
        <item sd="0" x="1232"/>
        <item sd="0" x="1556"/>
        <item sd="0" x="1915"/>
        <item sd="0" x="2403"/>
        <item sd="0" x="1911"/>
        <item sd="0" x="3175"/>
        <item sd="0" x="3253"/>
        <item sd="0" x="2963"/>
        <item sd="0" x="491"/>
        <item sd="0" x="597"/>
        <item sd="0" x="3577"/>
        <item sd="0" x="3537"/>
        <item sd="0" x="2304"/>
        <item sd="0" x="1914"/>
        <item sd="0" x="2160"/>
        <item sd="0" x="2780"/>
        <item sd="0" x="2724"/>
        <item sd="0" x="2968"/>
        <item sd="0" x="2951"/>
        <item sd="0" x="3089"/>
        <item sd="0" x="1917"/>
        <item sd="0" x="2167"/>
        <item sd="0" x="2333"/>
        <item sd="0" x="3339"/>
        <item sd="0" x="989"/>
        <item sd="0" x="2537"/>
        <item sd="0" x="2244"/>
        <item sd="0" x="771"/>
        <item sd="0" x="142"/>
        <item sd="0" x="557"/>
        <item sd="0" x="348"/>
        <item sd="0" x="1618"/>
        <item sd="0" x="3151"/>
        <item sd="0" x="3145"/>
        <item sd="0" x="189"/>
        <item sd="0" x="2659"/>
        <item sd="0" x="2771"/>
        <item sd="0" x="2535"/>
        <item sd="0" x="2058"/>
        <item sd="0" x="800"/>
        <item sd="0" x="1487"/>
        <item sd="0" x="2438"/>
        <item sd="0" x="1235"/>
        <item sd="0" x="2387"/>
        <item sd="0" x="392"/>
        <item sd="0" x="1664"/>
        <item sd="0" x="280"/>
        <item sd="0" x="3097"/>
        <item sd="0" x="1597"/>
        <item sd="0" x="547"/>
        <item sd="0" x="2660"/>
        <item sd="0" x="1481"/>
        <item sd="0" x="2730"/>
        <item sd="0" x="1293"/>
        <item sd="0" x="1285"/>
        <item sd="0" x="848"/>
        <item sd="0" x="961"/>
        <item sd="0" x="3091"/>
        <item sd="0" x="1791"/>
        <item sd="0" x="3545"/>
        <item sd="0" x="1342"/>
        <item sd="0" x="3194"/>
        <item sd="0" x="1793"/>
        <item sd="0" x="905"/>
        <item sd="0" x="2089"/>
        <item sd="0" x="579"/>
        <item sd="0" x="1427"/>
        <item sd="0" x="2971"/>
        <item sd="0" x="2288"/>
        <item sd="0" x="1109"/>
        <item sd="0" x="1859"/>
        <item sd="0" x="2007"/>
        <item sd="0" x="3127"/>
        <item sd="0" x="3473"/>
        <item sd="0" x="2921"/>
        <item sd="0" x="1502"/>
        <item sd="0" x="2847"/>
        <item sd="0" x="2500"/>
        <item sd="0" x="539"/>
        <item sd="0" x="3482"/>
        <item sd="0" x="1637"/>
        <item sd="0" x="573"/>
        <item sd="0" x="1811"/>
        <item sd="0" x="1528"/>
        <item sd="0" x="658"/>
        <item sd="0" x="1452"/>
        <item sd="0" x="1581"/>
        <item sd="0" x="747"/>
        <item sd="0" x="777"/>
        <item sd="0" x="2205"/>
        <item sd="0" x="956"/>
        <item sd="0" x="3505"/>
        <item sd="0" x="613"/>
        <item sd="0" x="1445"/>
        <item sd="0" x="511"/>
        <item sd="0" x="406"/>
        <item sd="0" x="3015"/>
        <item sd="0" x="1184"/>
        <item sd="0" x="969"/>
        <item sd="0" x="2898"/>
        <item sd="0" x="2364"/>
        <item sd="0" x="544"/>
        <item sd="0" x="2933"/>
        <item sd="0" x="2766"/>
        <item sd="0" x="2295"/>
        <item sd="0" x="1982"/>
        <item sd="0" x="2510"/>
        <item sd="0" x="1929"/>
        <item sd="0" x="622"/>
        <item sd="0" x="3046"/>
        <item sd="0" x="2302"/>
        <item sd="0" x="2644"/>
        <item sd="0" x="2272"/>
        <item sd="0" x="1129"/>
        <item sd="0" x="1550"/>
        <item sd="0" x="1039"/>
        <item sd="0" x="1223"/>
        <item sd="0" x="729"/>
        <item sd="0" x="2121"/>
        <item sd="0" x="3320"/>
        <item sd="0" x="2701"/>
        <item sd="0" x="436"/>
        <item sd="0" x="2530"/>
        <item sd="0" x="3311"/>
        <item sd="0" x="952"/>
        <item sd="0" x="2905"/>
        <item sd="0" x="688"/>
        <item sd="0" x="2207"/>
        <item sd="0" x="1789"/>
        <item sd="0" x="735"/>
        <item sd="0" x="72"/>
        <item sd="0" x="2818"/>
        <item sd="0" x="756"/>
        <item sd="0" x="1984"/>
        <item sd="0" x="1130"/>
        <item sd="0" x="1566"/>
        <item sd="0" x="3418"/>
        <item sd="0" x="3652"/>
        <item sd="0" x="2873"/>
        <item sd="0" x="648"/>
        <item sd="0" x="1429"/>
        <item sd="0" x="3010"/>
        <item sd="0" x="827"/>
        <item sd="0" x="1778"/>
        <item sd="0" x="840"/>
        <item sd="0" x="1368"/>
        <item sd="0" x="3373"/>
        <item sd="0" x="217"/>
        <item sd="0" x="2736"/>
        <item sd="0" x="383"/>
        <item sd="0" x="289"/>
        <item sd="0" x="2763"/>
        <item sd="0" x="2351"/>
        <item sd="0" x="253"/>
        <item sd="0" x="2039"/>
        <item sd="0" x="393"/>
        <item sd="0" x="388"/>
        <item sd="0" x="2904"/>
        <item sd="0" x="1258"/>
        <item sd="0" x="2313"/>
        <item sd="0" x="606"/>
        <item sd="0" x="2063"/>
        <item sd="0" x="1995"/>
        <item sd="0" x="287"/>
        <item sd="0" x="2114"/>
        <item sd="0" x="285"/>
        <item sd="0" x="279"/>
        <item sd="0" x="880"/>
        <item sd="0" x="2580"/>
        <item sd="0" x="2889"/>
        <item sd="0" x="945"/>
        <item sd="0" x="3048"/>
        <item sd="0" x="1155"/>
        <item sd="0" x="592"/>
        <item sd="0" x="2022"/>
        <item sd="0" x="2826"/>
        <item sd="0" x="1796"/>
        <item sd="0" x="71"/>
        <item sd="0" x="746"/>
        <item sd="0" x="1693"/>
        <item sd="0" x="651"/>
        <item sd="0" x="2083"/>
        <item sd="0" x="2081"/>
        <item sd="0" x="3164"/>
        <item sd="0" x="3133"/>
        <item sd="0" x="3270"/>
        <item sd="0" x="2253"/>
        <item sd="0" x="813"/>
        <item sd="0" x="2527"/>
        <item sd="0" x="2551"/>
        <item sd="0" x="808"/>
        <item sd="0" x="3199"/>
        <item sd="0" x="1960"/>
        <item sd="0" x="1416"/>
        <item sd="0" x="152"/>
        <item sd="0" x="502"/>
        <item sd="0" x="3436"/>
        <item sd="0" x="2943"/>
        <item sd="0" x="1477"/>
        <item sd="0" x="1264"/>
        <item sd="0" x="1228"/>
        <item sd="0" x="1187"/>
        <item sd="0" x="2020"/>
        <item sd="0" x="2390"/>
        <item sd="0" x="3359"/>
        <item sd="0" x="631"/>
        <item sd="0" x="431"/>
        <item sd="0" x="3631"/>
        <item sd="0" x="2989"/>
        <item sd="0" x="3034"/>
        <item sd="0" x="893"/>
        <item sd="0" x="960"/>
        <item sd="0" x="2548"/>
        <item sd="0" x="2187"/>
        <item sd="0" x="453"/>
        <item sd="0" x="210"/>
        <item sd="0" x="235"/>
        <item sd="0" x="1213"/>
        <item sd="0" x="2496"/>
        <item sd="0" x="3177"/>
        <item sd="0" x="199"/>
        <item sd="0" x="1871"/>
        <item sd="0" x="1029"/>
        <item sd="0" x="2454"/>
        <item sd="0" x="2651"/>
        <item sd="0" x="2151"/>
        <item sd="0" x="1221"/>
        <item sd="0" x="1401"/>
        <item sd="0" x="1183"/>
        <item sd="0" x="2840"/>
        <item sd="0" x="2924"/>
        <item sd="0" x="1112"/>
        <item sd="0" x="642"/>
        <item sd="0" x="3602"/>
        <item sd="0" x="1698"/>
        <item sd="0" x="1743"/>
        <item sd="0" x="1180"/>
        <item sd="0" x="1878"/>
        <item sd="0" x="163"/>
        <item sd="0" x="2549"/>
        <item sd="0" x="1071"/>
        <item sd="0" x="321"/>
        <item sd="0" x="1746"/>
        <item sd="0" x="3572"/>
        <item sd="0" x="1943"/>
        <item sd="0" x="3555"/>
        <item sd="0" x="2392"/>
        <item sd="0" x="912"/>
        <item sd="0" x="520"/>
        <item sd="0" x="850"/>
        <item sd="0" x="2865"/>
        <item sd="0" x="2103"/>
        <item sd="0" x="2953"/>
        <item sd="0" x="1695"/>
        <item sd="0" x="1682"/>
        <item sd="0" x="1565"/>
        <item sd="0" x="2380"/>
        <item sd="0" x="1383"/>
        <item sd="0" x="528"/>
        <item sd="0" x="1463"/>
        <item sd="0" x="799"/>
        <item sd="0" x="2493"/>
        <item sd="0" x="1714"/>
        <item sd="0" x="2969"/>
        <item sd="0" x="439"/>
        <item sd="0" x="137"/>
        <item sd="0" x="749"/>
        <item sd="0" x="633"/>
        <item sd="0" x="535"/>
        <item sd="0" x="1851"/>
        <item sd="0" x="3531"/>
        <item sd="0" x="2703"/>
        <item sd="0" x="933"/>
        <item sd="0" x="2629"/>
        <item sd="0" x="1628"/>
        <item sd="0" x="1505"/>
        <item sd="0" x="1681"/>
        <item sd="0" x="783"/>
        <item sd="0" x="2628"/>
        <item sd="0" x="1506"/>
        <item sd="0" x="429"/>
        <item sd="0" x="3227"/>
        <item sd="0" x="3189"/>
        <item sd="0" x="2680"/>
        <item sd="0" x="1244"/>
        <item sd="0" x="1687"/>
        <item sd="0" x="2395"/>
        <item sd="0" x="1729"/>
        <item sd="0" x="3116"/>
        <item sd="0" x="811"/>
        <item sd="0" x="948"/>
        <item sd="0" x="1949"/>
        <item sd="0" x="2999"/>
        <item sd="0" x="1468"/>
        <item sd="0" x="2604"/>
        <item sd="0" x="2725"/>
        <item sd="0" x="3461"/>
        <item sd="0" x="3369"/>
        <item sd="0" x="3336"/>
        <item sd="0" x="3135"/>
        <item sd="0" x="3370"/>
        <item sd="0" x="3342"/>
        <item sd="0" x="3262"/>
        <item sd="0" x="1332"/>
        <item sd="0" x="3018"/>
        <item sd="0" x="1577"/>
        <item sd="0" x="3476"/>
        <item sd="0" x="2047"/>
        <item sd="0" x="1024"/>
        <item sd="0" x="2632"/>
        <item sd="0" x="865"/>
        <item sd="0" x="3374"/>
        <item sd="0" x="1605"/>
        <item sd="0" x="3495"/>
        <item sd="0" x="119"/>
        <item sd="0" x="3528"/>
        <item sd="0" x="3358"/>
        <item sd="0" x="3393"/>
        <item sd="0" x="2481"/>
        <item sd="0" x="150"/>
        <item sd="0" x="2436"/>
        <item sd="0" x="536"/>
        <item sd="0" x="2265"/>
        <item sd="0" x="43"/>
        <item sd="0" x="1381"/>
        <item sd="0" x="445"/>
        <item sd="0" x="3251"/>
        <item sd="0" x="914"/>
        <item sd="0" x="161"/>
        <item sd="0" x="74"/>
        <item sd="0" x="1014"/>
        <item sd="0" x="963"/>
        <item sd="0" x="309"/>
        <item sd="0" x="726"/>
        <item sd="0" x="3408"/>
        <item sd="0" x="3351"/>
        <item sd="0" x="895"/>
        <item sd="0" x="1300"/>
        <item sd="0" x="790"/>
        <item sd="0" x="3643"/>
        <item sd="0" x="2040"/>
        <item sd="0" x="1210"/>
        <item sd="0" x="1124"/>
        <item sd="0" x="2975"/>
        <item sd="0" x="3365"/>
        <item sd="0" x="1552"/>
        <item sd="0" x="2764"/>
        <item sd="0" x="1189"/>
        <item sd="0" x="1470"/>
        <item sd="0" x="426"/>
        <item sd="0" x="2199"/>
        <item sd="0" x="1818"/>
        <item sd="0" x="126"/>
        <item sd="0" x="779"/>
        <item sd="0" x="212"/>
        <item sd="0" x="2014"/>
        <item sd="0" x="2070"/>
        <item sd="0" x="3092"/>
        <item sd="0" x="1899"/>
        <item sd="0" x="143"/>
        <item sd="0" x="1649"/>
        <item sd="0" x="1297"/>
        <item sd="0" x="843"/>
        <item sd="0" x="2633"/>
        <item sd="0" x="1860"/>
        <item sd="0" x="267"/>
        <item sd="0" x="2859"/>
        <item sd="0" x="2563"/>
        <item sd="0" x="2875"/>
        <item sd="0" x="1590"/>
        <item sd="0" x="3368"/>
        <item sd="0" x="3017"/>
        <item sd="0" x="1423"/>
        <item sd="0" x="829"/>
        <item sd="0" x="3268"/>
        <item sd="0" x="3485"/>
        <item sd="0" x="156"/>
        <item sd="0" x="1583"/>
        <item sd="0" x="3487"/>
        <item sd="0" x="1459"/>
        <item sd="0" x="674"/>
        <item sd="0" x="3288"/>
        <item sd="0" x="672"/>
        <item sd="0" x="266"/>
        <item sd="0" x="3252"/>
        <item sd="0" x="2236"/>
        <item sd="0" x="3029"/>
        <item sd="0" x="1770"/>
        <item sd="0" x="2502"/>
        <item sd="0" x="2961"/>
        <item sd="0" x="2704"/>
        <item sd="0" x="2312"/>
        <item sd="0" x="1751"/>
        <item sd="0" x="766"/>
        <item sd="0" x="2173"/>
        <item sd="0" x="2483"/>
        <item sd="0" x="1167"/>
        <item sd="0" x="2856"/>
        <item sd="0" x="1720"/>
        <item sd="0" x="233"/>
        <item sd="0" x="3032"/>
        <item sd="0" x="40"/>
        <item sd="0" x="3171"/>
        <item sd="0" x="305"/>
        <item sd="0" x="922"/>
        <item sd="0" x="2657"/>
        <item sd="0" x="1545"/>
        <item sd="0" x="852"/>
        <item sd="0" x="3564"/>
        <item sd="0" x="2371"/>
        <item sd="0" x="2447"/>
        <item sd="0" x="425"/>
        <item sd="0" x="505"/>
        <item sd="0" x="1248"/>
        <item sd="0" x="91"/>
        <item sd="0" x="1320"/>
        <item sd="0" x="244"/>
        <item sd="0" x="2801"/>
        <item sd="0" x="1236"/>
        <item sd="0" x="1921"/>
        <item sd="0" x="501"/>
        <item sd="0" x="2899"/>
        <item sd="0" x="3548"/>
        <item sd="0" x="1797"/>
        <item sd="0" x="602"/>
        <item sd="0" x="3143"/>
        <item sd="0" x="3055"/>
        <item sd="0" x="2357"/>
        <item sd="0" x="3348"/>
        <item sd="0" x="2361"/>
        <item sd="0" x="3138"/>
        <item sd="0" x="2235"/>
        <item sd="0" x="2858"/>
        <item sd="0" x="2212"/>
        <item sd="0" x="110"/>
        <item sd="0" x="1179"/>
        <item sd="0" x="1540"/>
        <item sd="0" x="1494"/>
        <item sd="0" x="939"/>
        <item sd="0" x="906"/>
        <item sd="0" x="992"/>
        <item sd="0" x="3640"/>
        <item sd="0" x="168"/>
        <item sd="0" x="377"/>
        <item sd="0" x="2716"/>
        <item sd="0" x="3425"/>
        <item sd="0" x="3526"/>
        <item sd="0" x="587"/>
        <item sd="0" x="1947"/>
        <item sd="0" x="3513"/>
        <item sd="0" x="1892"/>
        <item sd="0" x="2592"/>
        <item sd="0" x="2848"/>
        <item sd="0" x="2523"/>
        <item sd="0" x="2948"/>
        <item sd="0" x="269"/>
        <item sd="0" x="109"/>
        <item sd="0" x="7"/>
        <item sd="0" x="108"/>
        <item sd="0" x="186"/>
        <item sd="0" x="192"/>
        <item sd="0" x="3391"/>
        <item sd="0" x="583"/>
        <item sd="0" x="3098"/>
        <item sd="0" x="1887"/>
        <item sd="0" x="1790"/>
        <item sd="0" x="1303"/>
        <item sd="0" x="2480"/>
        <item sd="0" x="3103"/>
        <item sd="0" x="1259"/>
        <item sd="0" x="1466"/>
        <item sd="0" x="3162"/>
        <item sd="0" x="1068"/>
        <item sd="0" x="3068"/>
        <item sd="0" x="2908"/>
        <item sd="0" x="410"/>
        <item sd="0" x="707"/>
        <item sd="0" x="3484"/>
        <item sd="0" x="2852"/>
        <item sd="0" x="1882"/>
        <item sd="0" x="904"/>
        <item sd="0" x="297"/>
        <item sd="0" x="1085"/>
        <item sd="0" x="2408"/>
        <item sd="0" x="936"/>
        <item sd="0" x="1095"/>
        <item sd="0" x="1120"/>
        <item sd="0" x="2997"/>
        <item sd="0" x="2758"/>
        <item sd="0" x="483"/>
        <item sd="0" x="1749"/>
        <item sd="0" x="1086"/>
        <item sd="0" x="2018"/>
        <item sd="0" x="2816"/>
        <item sd="0" x="2661"/>
        <item sd="0" x="3333"/>
        <item sd="0" x="2397"/>
        <item sd="0" x="1711"/>
        <item sd="0" x="2305"/>
        <item sd="0" x="1933"/>
        <item sd="0" x="789"/>
        <item sd="0" x="2225"/>
        <item sd="0" x="3324"/>
        <item sd="0" x="1633"/>
        <item sd="0" x="1366"/>
        <item sd="0" x="1979"/>
        <item sd="0" x="358"/>
        <item sd="0" x="2303"/>
        <item sd="0" x="525"/>
        <item sd="0" x="3633"/>
        <item sd="0" x="764"/>
        <item sd="0" x="1962"/>
        <item sd="0" x="2321"/>
        <item sd="0" x="2049"/>
        <item sd="0" x="2407"/>
        <item sd="0" x="248"/>
        <item sd="0" x="3468"/>
        <item sd="0" x="179"/>
        <item sd="0" x="1923"/>
        <item sd="0" x="2178"/>
        <item sd="0" x="1585"/>
        <item sd="0" x="2223"/>
        <item sd="0" x="556"/>
        <item sd="0" x="3546"/>
        <item sd="0" x="2418"/>
        <item sd="0" x="666"/>
        <item sd="0" x="1508"/>
        <item sd="0" x="1504"/>
        <item sd="0" x="1154"/>
        <item sd="0" x="1312"/>
        <item sd="0" x="523"/>
        <item sd="0" x="2937"/>
        <item sd="0" x="3180"/>
        <item sd="0" x="2289"/>
        <item sd="0" x="1377"/>
        <item sd="0" x="2497"/>
        <item sd="0" x="1292"/>
        <item sd="0" x="507"/>
        <item sd="0" x="2224"/>
        <item sd="0" x="452"/>
        <item sd="0" x="382"/>
        <item sd="0" x="3007"/>
        <item sd="0" x="2973"/>
        <item sd="0" x="3402"/>
        <item sd="0" x="2623"/>
        <item sd="0" x="2270"/>
        <item sd="0" x="1354"/>
        <item sd="0" x="2133"/>
        <item sd="0" x="3126"/>
        <item sd="0" x="221"/>
        <item sd="0" x="2602"/>
        <item sd="0" x="1999"/>
        <item sd="0" x="206"/>
        <item sd="0" x="1284"/>
        <item sd="0" x="2298"/>
        <item sd="0" x="881"/>
        <item sd="0" x="1653"/>
        <item sd="0" x="155"/>
        <item sd="0" x="89"/>
        <item sd="0" x="1572"/>
        <item sd="0" x="1872"/>
        <item sd="0" x="644"/>
        <item sd="0" x="67"/>
        <item sd="0" x="160"/>
        <item sd="0" x="3282"/>
        <item sd="0" x="3567"/>
        <item sd="0" x="3334"/>
        <item sd="0" x="111"/>
        <item sd="0" x="2786"/>
        <item sd="0" x="908"/>
        <item sd="0" x="1908"/>
        <item sd="0" x="2134"/>
        <item sd="0" x="1866"/>
        <item sd="0" x="1412"/>
        <item sd="0" x="3266"/>
        <item sd="0" x="1925"/>
        <item sd="0" x="2231"/>
        <item sd="0" x="2559"/>
        <item sd="0" x="2195"/>
        <item sd="0" x="1137"/>
        <item sd="0" x="3431"/>
        <item sd="0" x="3612"/>
        <item sd="0" x="3178"/>
        <item sd="0" x="3424"/>
        <item sd="0" x="580"/>
        <item sd="0" x="1854"/>
        <item sd="0" x="3445"/>
        <item sd="0" x="646"/>
        <item sd="0" x="259"/>
        <item sd="0" x="318"/>
        <item sd="0" x="341"/>
        <item sd="0" x="499"/>
        <item sd="0" x="612"/>
        <item sd="0" x="1316"/>
        <item sd="0" x="1626"/>
        <item sd="0" x="2429"/>
        <item sd="0" x="2398"/>
        <item sd="0" x="2664"/>
        <item sd="0" x="2854"/>
        <item sd="0" x="2104"/>
        <item sd="0" x="2815"/>
        <item sd="0" x="2931"/>
        <item sd="0" x="831"/>
        <item sd="0" x="522"/>
        <item sd="0" x="1227"/>
        <item sd="0" x="1324"/>
        <item sd="0" x="2419"/>
        <item sd="0" x="1580"/>
        <item sd="0" x="1702"/>
        <item sd="0" x="3521"/>
        <item sd="0" x="3423"/>
        <item sd="0" x="3646"/>
        <item sd="0" x="2634"/>
        <item sd="0" x="303"/>
        <item sd="0" x="2556"/>
        <item sd="0" x="2702"/>
        <item sd="0" x="760"/>
        <item sd="0" x="3399"/>
        <item sd="0" x="1347"/>
        <item sd="0" x="2972"/>
        <item sd="0" x="3008"/>
        <item sd="0" x="93"/>
        <item sd="0" x="3454"/>
        <item sd="0" x="88"/>
        <item sd="0" x="492"/>
        <item sd="0" x="52"/>
        <item sd="0" x="974"/>
        <item sd="0" x="1614"/>
        <item sd="0" x="2552"/>
        <item sd="0" x="555"/>
        <item sd="0" x="2088"/>
        <item sd="0" x="757"/>
        <item sd="0" x="3400"/>
        <item sd="0" x="2690"/>
        <item sd="0" x="889"/>
        <item sd="0" x="75"/>
        <item sd="0" x="3105"/>
        <item sd="0" x="2726"/>
        <item sd="0" x="3438"/>
        <item sd="0" x="996"/>
        <item sd="0" x="503"/>
        <item sd="0" x="819"/>
        <item sd="0" x="3113"/>
        <item sd="0" x="242"/>
        <item sd="0" x="92"/>
        <item sd="0" x="3544"/>
        <item sd="0" x="883"/>
        <item sd="0" x="953"/>
        <item sd="0" x="920"/>
        <item sd="0" x="2044"/>
        <item sd="0" x="888"/>
        <item sd="0" x="734"/>
        <item sd="0" x="2674"/>
        <item sd="0" x="728"/>
        <item sd="0" x="1305"/>
        <item sd="0" x="3274"/>
        <item sd="0" x="3093"/>
        <item sd="0" x="77"/>
        <item sd="0" x="30"/>
        <item sd="0" x="66"/>
        <item sd="0" x="1212"/>
        <item sd="0" x="1301"/>
        <item sd="0" x="3376"/>
        <item sd="0" x="2833"/>
        <item sd="0" x="389"/>
        <item sd="0" x="2915"/>
        <item sd="0" x="1356"/>
        <item sd="0" x="2836"/>
        <item sd="0" x="484"/>
        <item sd="0" x="696"/>
        <item sd="0" x="716"/>
        <item sd="0" x="47"/>
        <item sd="0" x="1969"/>
        <item sd="0" x="3108"/>
        <item sd="0" x="2591"/>
        <item sd="0" x="962"/>
        <item sd="0" x="2427"/>
        <item sd="0" x="1848"/>
        <item sd="0" x="541"/>
        <item sd="0" x="213"/>
        <item sd="0" x="3303"/>
        <item sd="0" x="3300"/>
        <item sd="0" x="2478"/>
        <item sd="0" x="3317"/>
        <item sd="0" x="1970"/>
        <item sd="0" x="1888"/>
        <item sd="0" x="2578"/>
        <item sd="0" x="1919"/>
        <item sd="0" x="1769"/>
        <item sd="0" x="2717"/>
        <item sd="0" x="2785"/>
        <item sd="0" x="2487"/>
        <item sd="0" x="2294"/>
        <item sd="0" x="873"/>
        <item sd="0" x="1165"/>
        <item sd="0" x="1362"/>
        <item sd="0" x="3353"/>
        <item sd="0" x="1139"/>
        <item sd="0" x="1730"/>
        <item sd="0" x="2695"/>
        <item sd="0" x="706"/>
        <item sd="0" x="2287"/>
        <item sd="0" x="1262"/>
        <item sd="0" x="3240"/>
        <item sd="0" x="1287"/>
        <item sd="0" x="1060"/>
        <item sd="0" x="1037"/>
        <item sd="0" x="2601"/>
        <item sd="0" x="998"/>
        <item sd="0" x="2466"/>
        <item sd="0" x="1922"/>
        <item sd="0" x="480"/>
        <item sd="0" x="3458"/>
        <item sd="0" x="1005"/>
        <item sd="0" x="1883"/>
        <item sd="0" x="717"/>
        <item sd="0" x="1932"/>
        <item sd="0" x="1667"/>
        <item sd="0" x="1126"/>
        <item sd="0" x="409"/>
        <item sd="0" x="2960"/>
        <item sd="0" x="2950"/>
        <item sd="0" x="59"/>
        <item sd="0" x="327"/>
        <item sd="0" x="655"/>
        <item sd="0" x="27"/>
        <item sd="0" x="434"/>
        <item sd="0" x="767"/>
        <item sd="0" x="3329"/>
        <item sd="0" x="2136"/>
        <item sd="0" x="1645"/>
        <item sd="0" x="1229"/>
        <item sd="0" x="2504"/>
        <item sd="0" x="2316"/>
        <item sd="0" x="370"/>
        <item sd="0" x="2696"/>
        <item sd="0" x="3313"/>
        <item sd="0" x="700"/>
        <item sd="0" x="2147"/>
        <item sd="0" x="982"/>
        <item sd="0" x="2605"/>
        <item sd="0" x="2385"/>
        <item sd="0" x="1603"/>
        <item sd="0" x="3349"/>
        <item sd="0" x="1654"/>
        <item sd="0" x="1635"/>
        <item sd="0" x="1027"/>
        <item sd="0" x="802"/>
        <item sd="0" x="804"/>
        <item sd="0" x="3542"/>
        <item sd="0" x="3168"/>
        <item sd="0" x="584"/>
        <item sd="0" x="2805"/>
        <item sd="0" x="515"/>
        <item sd="0" x="2393"/>
        <item sd="0" x="3442"/>
        <item sd="0" x="1691"/>
        <item sd="0" x="23"/>
        <item sd="0" x="260"/>
        <item sd="0" x="3558"/>
        <item sd="0" x="1785"/>
        <item sd="0" x="1832"/>
        <item sd="0" x="2682"/>
        <item sd="0" x="2428"/>
        <item sd="0" x="1209"/>
        <item sd="0" x="1764"/>
        <item sd="0" x="3574"/>
        <item sd="0" x="1665"/>
        <item sd="0" x="3435"/>
        <item sd="0" x="2748"/>
        <item sd="0" x="222"/>
        <item sd="0" x="1390"/>
        <item sd="0" x="1657"/>
        <item sd="0" x="892"/>
        <item sd="0" x="981"/>
        <item sd="0" x="2347"/>
        <item sd="0" x="1652"/>
        <item sd="0" x="2050"/>
        <item sd="0" x="132"/>
        <item sd="0" x="147"/>
        <item sd="0" x="176"/>
        <item sd="0" x="2751"/>
        <item sd="0" x="3524"/>
        <item sd="0" x="1322"/>
        <item sd="0" x="3547"/>
        <item sd="0" x="3014"/>
        <item sd="0" x="3272"/>
        <item sd="0" x="2208"/>
        <item sd="0" x="695"/>
        <item sd="0" x="560"/>
        <item sd="0" x="3183"/>
        <item sd="0" x="3197"/>
        <item sd="0" x="1669"/>
        <item sd="0" x="1997"/>
        <item sd="0" x="2150"/>
        <item sd="0" x="299"/>
        <item sd="0" x="361"/>
        <item sd="0" x="325"/>
        <item sd="0" x="1542"/>
        <item sd="0" x="2250"/>
        <item sd="0" x="2566"/>
        <item sd="0" x="395"/>
        <item sd="0" x="1032"/>
        <item sd="0" x="2636"/>
        <item sd="0" x="1627"/>
        <item sd="0" x="3530"/>
        <item sd="0" x="3080"/>
        <item sd="0" x="851"/>
        <item sd="0" x="2356"/>
        <item sd="0" x="1449"/>
        <item sd="0" x="3022"/>
        <item sd="0" x="3099"/>
        <item sd="0" x="2144"/>
        <item sd="0" x="770"/>
        <item sd="0" x="3213"/>
        <item sd="0" x="1480"/>
        <item sd="0" x="2161"/>
        <item sd="0" x="1159"/>
        <item sd="0" x="1738"/>
        <item sd="0" x="2157"/>
        <item sd="0" x="295"/>
        <item sd="0" x="1808"/>
        <item sd="0" x="1497"/>
        <item sd="0" x="1700"/>
        <item sd="0" x="618"/>
        <item sd="0" x="2994"/>
        <item sd="0" x="2072"/>
        <item sd="0" x="1309"/>
        <item sd="0" x="159"/>
        <item sd="0" x="2232"/>
        <item sd="0" x="2532"/>
        <item sd="0" x="3323"/>
        <item sd="0" x="1523"/>
        <item sd="0" x="1000"/>
        <item sd="0" x="1090"/>
        <item sd="0" x="1339"/>
        <item sd="0" x="2193"/>
        <item sd="0" x="211"/>
        <item sd="0" x="1214"/>
        <item sd="0" x="2538"/>
        <item sd="0" x="3167"/>
        <item sd="0" x="3109"/>
        <item sd="0" x="3614"/>
        <item sd="0" x="1517"/>
        <item sd="0" x="420"/>
        <item sd="0" x="2878"/>
        <item sd="0" x="614"/>
        <item sd="0" x="1382"/>
        <item sd="0" x="1558"/>
        <item sd="0" x="2482"/>
        <item sd="0" x="277"/>
        <item sd="0" x="2885"/>
        <item sd="0" x="459"/>
        <item sd="0" x="1539"/>
        <item sd="0" x="1840"/>
        <item sd="0" x="2340"/>
        <item sd="0" x="659"/>
        <item sd="0" x="2958"/>
        <item sd="0" x="254"/>
        <item sd="0" x="2619"/>
        <item sd="0" x="2516"/>
        <item sd="0" x="3455"/>
        <item sd="0" x="3603"/>
        <item sd="0" x="2062"/>
        <item sd="0" x="2964"/>
        <item sd="0" x="718"/>
        <item sd="0" x="3406"/>
        <item sd="0" x="3142"/>
        <item sd="0" x="1116"/>
        <item sd="0" x="3146"/>
        <item sd="0" x="3570"/>
        <item sd="0" x="467"/>
        <item sd="0" x="1501"/>
        <item sd="0" x="1094"/>
        <item sd="0" x="1813"/>
        <item sd="0" x="2056"/>
        <item sd="0" x="450"/>
        <item sd="0" x="3208"/>
        <item sd="0" x="1644"/>
        <item sd="0" x="2370"/>
        <item sd="0" x="1567"/>
        <item sd="0" x="1022"/>
        <item sd="0" x="2185"/>
        <item sd="0" x="1058"/>
        <item sd="0" x="2761"/>
        <item sd="0" x="1841"/>
        <item sd="0" x="3232"/>
        <item sd="0" x="2191"/>
        <item sd="0" x="3606"/>
        <item sd="0" x="3174"/>
        <item sd="0" x="3077"/>
        <item sd="0" x="1670"/>
        <item sd="0" x="645"/>
        <item sd="0" x="854"/>
        <item sd="0" x="1111"/>
        <item sd="0" x="2770"/>
        <item sd="0" x="2092"/>
        <item sd="0" x="2572"/>
        <item sd="0" x="1600"/>
        <item sd="0" x="957"/>
        <item sd="0" x="3377"/>
        <item sd="0" x="2722"/>
        <item sd="0" x="122"/>
        <item sd="0" x="1934"/>
        <item sd="0" x="141"/>
        <item sd="0" x="115"/>
        <item sd="0" x="494"/>
        <item sd="0" x="2916"/>
        <item sd="0" x="1164"/>
        <item sd="0" x="3157"/>
        <item sd="0" x="2712"/>
        <item sd="0" x="1986"/>
        <item sd="0" x="3212"/>
        <item sd="0" x="2448"/>
        <item sd="0" x="2956"/>
        <item sd="0" x="1282"/>
        <item sd="0" x="796"/>
        <item sd="0" x="3254"/>
        <item sd="0" x="2665"/>
        <item sd="0" x="1335"/>
        <item sd="0" x="79"/>
        <item sd="0" x="2354"/>
        <item sd="0" x="3031"/>
        <item sd="0" x="2792"/>
        <item sd="0" x="2334"/>
        <item sd="0" x="3095"/>
        <item sd="0" x="858"/>
        <item sd="0" x="13"/>
        <item sd="0" x="950"/>
        <item sd="0" x="2001"/>
        <item sd="0" x="1104"/>
        <item sd="0" x="703"/>
        <item sd="0" x="863"/>
        <item sd="0" x="3415"/>
        <item sd="0" x="1414"/>
        <item sd="0" x="2452"/>
        <item sd="0" x="3593"/>
        <item sd="0" x="3277"/>
        <item sd="0" x="2993"/>
        <item sd="0" x="2113"/>
        <item sd="0" x="2492"/>
        <item sd="0" x="3278"/>
        <item sd="0" x="3285"/>
        <item sd="0" x="1208"/>
        <item sd="0" x="669"/>
        <item sd="0" x="935"/>
        <item sd="0" x="2643"/>
        <item sd="0" x="461"/>
        <item sd="0" x="136"/>
        <item sd="0" x="1678"/>
        <item sd="0" x="3298"/>
        <item sd="0" x="1889"/>
        <item sd="0" x="3036"/>
        <item sd="0" x="993"/>
        <item sd="0" x="166"/>
        <item sd="0" x="2375"/>
        <item sd="0" x="3343"/>
        <item sd="0" x="2616"/>
        <item sd="0" x="1346"/>
        <item sd="0" x="1994"/>
        <item sd="0" x="1806"/>
        <item sd="0" x="3422"/>
        <item sd="0" x="2245"/>
        <item sd="0" x="1837"/>
        <item sd="0" x="3389"/>
        <item sd="0" x="1985"/>
        <item sd="0" x="867"/>
        <item sd="0" x="3566"/>
        <item sd="0" x="2171"/>
        <item sd="0" x="3198"/>
        <item sd="0" x="1199"/>
        <item sd="0" x="1169"/>
        <item sd="0" x="754"/>
        <item sd="0" x="399"/>
        <item sd="0" x="668"/>
        <item sd="0" x="785"/>
        <item sd="0" x="1536"/>
        <item sd="0" x="2211"/>
        <item sd="0" x="191"/>
        <item sd="0" x="1927"/>
        <item sd="0" x="2835"/>
        <item sd="0" x="3121"/>
        <item sd="0" x="396"/>
        <item sd="0" x="1215"/>
        <item sd="0" x="17"/>
        <item sd="0" x="145"/>
        <item sd="0" x="335"/>
        <item sd="0" x="1437"/>
        <item sd="0" x="2941"/>
        <item sd="0" x="3263"/>
        <item sd="0" x="739"/>
        <item sd="0" x="3552"/>
        <item sd="0" x="1515"/>
        <item sd="0" x="2437"/>
        <item sd="0" x="3583"/>
        <item sd="0" x="1939"/>
        <item sd="0" x="1817"/>
        <item sd="0" x="1181"/>
        <item sd="0" x="1099"/>
        <item sd="0" x="1512"/>
        <item sd="0" x="1364"/>
        <item sd="0" x="1537"/>
        <item sd="0" x="2213"/>
        <item sd="0" x="455"/>
        <item sd="0" x="2012"/>
        <item sd="0" x="1766"/>
        <item sd="0" x="1490"/>
        <item sd="0" x="1683"/>
        <item sd="0" x="530"/>
        <item sd="0" x="268"/>
        <item sd="0" x="1054"/>
        <item sd="0" x="1622"/>
        <item sd="0" x="2509"/>
        <item sd="0" x="401"/>
        <item sd="0" x="3235"/>
        <item sd="0" x="1357"/>
        <item sd="0" x="724"/>
        <item sd="0" x="1004"/>
        <item sd="0" x="3065"/>
        <item sd="0" x="1595"/>
        <item sd="0" x="365"/>
        <item sd="0" x="148"/>
        <item sd="0" x="129"/>
        <item sd="0" x="208"/>
        <item sd="0" x="134"/>
        <item sd="0" x="415"/>
        <item sd="0" x="3430"/>
        <item sd="0" x="2750"/>
        <item sd="0" x="3446"/>
        <item sd="0" x="1937"/>
        <item sd="0" x="1957"/>
        <item sd="0" x="629"/>
        <item sd="0" x="3248"/>
        <item sd="0" x="1680"/>
        <item sd="0" x="1758"/>
        <item sd="0" x="598"/>
        <item sd="0" x="897"/>
        <item sd="0" x="2209"/>
        <item sd="0" x="527"/>
        <item sd="0" x="3465"/>
        <item sd="0" x="518"/>
        <item sd="0" x="3117"/>
        <item sd="0" x="1011"/>
        <item sd="0" x="3211"/>
        <item sd="0" x="33"/>
        <item sd="0" x="65"/>
        <item sd="0" x="226"/>
        <item sd="0" x="3576"/>
        <item sd="0" x="2029"/>
        <item sd="0" x="3587"/>
        <item sd="0" x="3158"/>
        <item sd="0" x="1955"/>
        <item sd="0" x="1464"/>
        <item sd="0" x="2279"/>
        <item sd="0" x="1188"/>
        <item sd="0" x="1541"/>
        <item sd="0" x="1976"/>
        <item sd="0" x="759"/>
        <item sd="0" x="2992"/>
        <item sd="0" x="2823"/>
        <item sd="0" x="847"/>
        <item sd="0" x="2772"/>
        <item sd="0" x="1560"/>
        <item sd="0" x="241"/>
        <item sd="0" x="1774"/>
        <item sd="0" x="878"/>
        <item sd="0" x="1460"/>
        <item sd="0" x="139"/>
        <item sd="0" x="809"/>
        <item sd="0" x="2489"/>
        <item sd="0" x="2075"/>
        <item sd="0" x="1718"/>
        <item sd="0" x="1823"/>
        <item sd="0" x="2895"/>
        <item sd="0" x="2755"/>
        <item sd="0" x="345"/>
        <item sd="0" x="2430"/>
        <item sd="0" x="1045"/>
        <item sd="0" x="1609"/>
        <item sd="0" x="513"/>
        <item sd="0" x="1862"/>
        <item sd="0" x="832"/>
        <item sd="0" x="937"/>
        <item sd="0" x="3594"/>
        <item sd="0" x="1341"/>
        <item sd="0" x="2038"/>
        <item sd="0" x="994"/>
        <item sd="0" x="2166"/>
        <item sd="0" x="3136"/>
        <item sd="0" x="2459"/>
        <item sd="0" x="2809"/>
        <item sd="0" x="2471"/>
        <item sd="0" x="2663"/>
        <item sd="0" x="3653"/>
        <item sd="0" x="2959"/>
        <item sd="0" x="2230"/>
        <item sd="0" x="730"/>
        <item sd="0" x="1940"/>
        <item sd="0" x="2264"/>
        <item sd="0" x="2254"/>
        <item sd="0" x="3355"/>
        <item sd="0" x="3448"/>
        <item sd="0" x="2877"/>
        <item sd="0" x="3350"/>
        <item sd="0" x="1658"/>
        <item sd="0" x="1804"/>
        <item sd="0" x="2299"/>
        <item sd="0" x="3426"/>
        <item sd="0" x="1555"/>
        <item sd="0" x="2759"/>
        <item sd="0" x="601"/>
        <item sd="0" x="1646"/>
        <item sd="0" x="3051"/>
        <item sd="0" x="1489"/>
        <item sd="0" x="1433"/>
        <item sd="0" x="1518"/>
        <item sd="0" x="2026"/>
        <item sd="0" x="1365"/>
        <item sd="0" x="1753"/>
        <item sd="0" x="3584"/>
        <item sd="0" x="2940"/>
        <item sd="0" x="2335"/>
        <item sd="0" x="284"/>
        <item sd="0" x="2614"/>
        <item sd="0" x="610"/>
        <item sd="0" x="1333"/>
        <item sd="0" x="2153"/>
        <item sd="0" x="3568"/>
        <item sd="0" x="1951"/>
        <item sd="0" x="2432"/>
        <item sd="0" x="1291"/>
        <item sd="0" x="2900"/>
        <item sd="0" x="2897"/>
        <item sd="0" x="1707"/>
        <item sd="0" x="1217"/>
        <item sd="0" x="2404"/>
        <item sd="0" x="3305"/>
        <item sd="0" x="2829"/>
        <item sd="0" x="3494"/>
        <item sd="0" x="2802"/>
        <item sd="0" x="2729"/>
        <item sd="0" x="116"/>
        <item sd="0" x="190"/>
        <item sd="0" x="236"/>
        <item sd="0" x="3204"/>
        <item sd="0" x="2881"/>
        <item sd="0" x="1280"/>
        <item sd="0" x="3439"/>
        <item sd="0" x="468"/>
        <item sd="0" x="932"/>
        <item sd="0" x="1051"/>
        <item sd="0" x="1734"/>
        <item sd="0" x="3149"/>
        <item sd="0" x="2525"/>
        <item sd="0" x="1634"/>
        <item sd="0" x="1740"/>
        <item sd="0" x="184"/>
        <item sd="0" x="1240"/>
        <item sd="0" x="899"/>
        <item sd="0" x="1569"/>
        <item sd="0" x="3412"/>
        <item sd="0" x="2350"/>
        <item sd="0" x="3150"/>
        <item sd="0" x="1661"/>
        <item sd="0" x="1755"/>
        <item sd="0" x="1079"/>
        <item sd="0" x="3613"/>
        <item sd="0" x="3071"/>
        <item sd="0" x="362"/>
        <item sd="0" x="504"/>
        <item sd="0" x="3020"/>
        <item sd="0" x="2379"/>
        <item sd="0" x="1857"/>
        <item sd="0" x="404"/>
        <item sd="0" x="1699"/>
        <item sd="0" x="2691"/>
        <item sd="0" x="223"/>
        <item sd="0" x="2182"/>
        <item sd="0" x="380"/>
        <item sd="0" x="390"/>
        <item sd="0" x="240"/>
        <item sd="0" x="475"/>
        <item sd="0" x="1656"/>
        <item sd="0" x="3122"/>
        <item sd="0" x="3160"/>
        <item sd="0" x="2765"/>
        <item sd="0" x="1337"/>
        <item sd="0" x="3600"/>
        <item sd="0" x="1852"/>
        <item sd="0" x="3322"/>
        <item sd="0" x="647"/>
        <item sd="0" x="2719"/>
        <item sd="0" x="564"/>
        <item sd="0" x="928"/>
        <item sd="0" x="2896"/>
        <item sd="0" x="2783"/>
        <item sd="0" x="1844"/>
        <item sd="0" x="3523"/>
        <item sd="0" x="3511"/>
        <item sd="0" x="1591"/>
        <item sd="0" x="1617"/>
        <item sd="0" x="3628"/>
        <item sd="0" x="2645"/>
        <item sd="0" x="2399"/>
        <item sd="0" x="2757"/>
        <item sd="0" x="3201"/>
        <item sd="0" x="1096"/>
        <item sd="0" x="2598"/>
        <item sd="0" x="2219"/>
        <item sd="0" x="2019"/>
        <item sd="0" x="2066"/>
        <item sd="0" x="3414"/>
        <item sd="0" x="1553"/>
        <item sd="0" x="2442"/>
        <item sd="0" x="3185"/>
        <item sd="0" x="3069"/>
        <item sd="0" x="2864"/>
        <item sd="0" x="1694"/>
        <item sd="0" x="391"/>
        <item sd="0" x="3557"/>
        <item sd="0" x="3037"/>
        <item sd="0" x="3503"/>
        <item sd="0" x="1708"/>
        <item sd="0" x="3562"/>
        <item sd="0" x="2569"/>
        <item sd="0" x="588"/>
        <item sd="0" x="3111"/>
        <item sd="0" x="1650"/>
        <item sd="0" x="2473"/>
        <item sd="0" x="3129"/>
        <item sd="0" x="2676"/>
        <item sd="0" x="1462"/>
        <item sd="0" x="987"/>
        <item sd="0" x="1938"/>
        <item sd="0" x="927"/>
        <item sd="0" x="898"/>
        <item sd="0" x="2979"/>
        <item sd="0" x="2773"/>
        <item sd="0" x="419"/>
        <item sd="0" x="2807"/>
        <item sd="0" x="36"/>
        <item sd="0" x="1521"/>
        <item sd="0" x="50"/>
        <item sd="0" x="816"/>
        <item sd="0" x="1701"/>
        <item sd="0" x="3003"/>
        <item sd="0" x="138"/>
        <item sd="0" x="1226"/>
        <item sd="0" x="977"/>
        <item sd="0" x="2283"/>
        <item sd="0" x="2054"/>
        <item sd="0" x="2613"/>
        <item sd="0" x="3291"/>
        <item sd="0" x="3110"/>
        <item sd="0" x="3114"/>
        <item sd="0" x="3118"/>
        <item sd="0" x="3586"/>
        <item sd="0" x="709"/>
        <item sd="0" x="1739"/>
        <item sd="0" x="2543"/>
        <item sd="0" x="1379"/>
        <item sd="0" x="3170"/>
        <item sd="0" x="876"/>
        <item sd="0" x="2927"/>
        <item sd="0" x="1010"/>
        <item sd="0" x="1260"/>
        <item sd="0" x="1686"/>
        <item sd="0" x="1173"/>
        <item sd="0" x="1182"/>
        <item sd="0" x="890"/>
        <item sd="0" x="711"/>
        <item sd="0" x="2855"/>
        <item sd="0" x="2793"/>
        <item sd="0" x="105"/>
        <item sd="0" x="2420"/>
        <item sd="0" x="2174"/>
        <item sd="0" x="174"/>
        <item sd="0" x="2122"/>
        <item sd="0" x="334"/>
        <item sd="0" x="360"/>
        <item sd="0" x="652"/>
        <item sd="0" x="2946"/>
        <item sd="0" x="2656"/>
        <item sd="0" x="3309"/>
        <item sd="0" x="3306"/>
        <item sd="0" x="1430"/>
        <item sd="0" x="2300"/>
        <item sd="0" x="2610"/>
        <item sd="0" x="2666"/>
        <item sd="0" x="3636"/>
        <item sd="0" x="3599"/>
        <item sd="0" x="1692"/>
        <item sd="0" x="3648"/>
        <item sd="0" x="1067"/>
        <item sd="0" x="1867"/>
        <item sd="0" x="1"/>
        <item sd="0" x="11"/>
        <item sd="0" x="16"/>
        <item sd="0" x="194"/>
        <item sd="0" x="1880"/>
        <item sd="0" x="1601"/>
        <item sd="0" x="2246"/>
        <item sd="0" x="354"/>
        <item sd="0" x="732"/>
        <item sd="0" x="271"/>
        <item sd="0" x="3033"/>
        <item sd="0" x="1865"/>
        <item sd="0" x="1413"/>
        <item sd="0" x="786"/>
        <item sd="0" x="2467"/>
        <item sd="0" x="301"/>
        <item sd="0" x="2819"/>
        <item sd="0" x="3188"/>
        <item sd="0" x="3057"/>
        <item sd="0" x="2832"/>
        <item sd="0" x="1344"/>
        <item sd="0" x="477"/>
        <item sd="0" x="3449"/>
        <item sd="0" x="1409"/>
        <item sd="0" x="2048"/>
        <item sd="0" x="3238"/>
        <item sd="0" x="3271"/>
        <item sd="0" x="3206"/>
        <item sd="0" x="99"/>
        <item sd="0" x="2422"/>
        <item sd="0" x="3581"/>
        <item sd="0" x="722"/>
        <item sd="0" x="1266"/>
        <item sd="0" x="1359"/>
        <item sd="0" x="2168"/>
        <item sd="0" x="1158"/>
        <item sd="0" x="2918"/>
        <item sd="0" x="1376"/>
        <item sd="0" x="1992"/>
        <item sd="0" x="2455"/>
        <item sd="0" x="1639"/>
        <item sd="0" x="1573"/>
        <item sd="0" x="1651"/>
        <item sd="0" x="744"/>
        <item sd="0" x="636"/>
        <item sd="0" x="3651"/>
        <item sd="0" x="49"/>
        <item sd="0" x="2863"/>
        <item sd="0" x="2108"/>
        <item sd="0" x="3242"/>
        <item sd="0" x="1012"/>
        <item sd="0" x="2332"/>
        <item sd="0" x="2625"/>
        <item sd="0" x="2597"/>
        <item sd="0" x="2170"/>
        <item sd="0" x="2907"/>
        <item sd="0" x="215"/>
        <item sd="0" x="2423"/>
        <item sd="0" x="640"/>
        <item sd="0" x="3243"/>
        <item sd="0" x="2037"/>
        <item sd="0" x="273"/>
        <item sd="0" x="2880"/>
        <item sd="0" x="1964"/>
        <item sd="0" x="1795"/>
        <item sd="0" x="1393"/>
        <item sd="0" x="1425"/>
        <item sd="0" x="182"/>
        <item sd="0" x="10"/>
        <item sd="0" x="2599"/>
        <item sd="0" x="2678"/>
        <item sd="0" x="1358"/>
        <item sd="0" x="2031"/>
        <item sd="0" x="2498"/>
        <item sd="0" x="3588"/>
        <item sd="0" x="193"/>
        <item sd="0" x="3100"/>
        <item sd="0" x="3169"/>
        <item sd="0" x="2981"/>
        <item sd="0" x="900"/>
        <item sd="0" x="2296"/>
        <item sd="0" x="1398"/>
        <item sd="0" x="1331"/>
        <item sd="0" x="2184"/>
        <item sd="0" x="1961"/>
        <item sd="0" x="1719"/>
        <item sd="0" x="1224"/>
        <item sd="0" x="2410"/>
        <item sd="0" x="2673"/>
        <item sd="0" x="931"/>
        <item sd="0" x="3536"/>
        <item sd="0" x="769"/>
        <item sd="0" x="1065"/>
        <item sd="0" x="2376"/>
        <item sd="0" x="650"/>
        <item sd="0" x="173"/>
        <item sd="0" x="554"/>
        <item sd="0" x="2120"/>
        <item sd="0" x="980"/>
        <item sd="0" x="113"/>
        <item sd="0" x="2637"/>
        <item sd="0" x="1134"/>
        <item sd="0" x="1864"/>
        <item sd="0" x="250"/>
        <item sd="0" x="3310"/>
        <item sd="0" x="2721"/>
        <item sd="0" x="422"/>
        <item sd="0" x="1249"/>
        <item sd="0" x="482"/>
        <item sd="0" x="1697"/>
        <item sd="0" x="473"/>
        <item sd="0" x="1091"/>
        <item sd="0" x="774"/>
        <item sd="0" x="690"/>
        <item sd="0" x="3176"/>
        <item sd="0" x="2985"/>
        <item sd="0" x="725"/>
        <item sd="0" x="2043"/>
        <item sd="0" x="1294"/>
        <item sd="0" x="3357"/>
        <item sd="0" x="3009"/>
        <item sd="0" x="2297"/>
        <item sd="0" x="1478"/>
        <item sd="0" x="1200"/>
        <item sd="0" x="2220"/>
        <item sd="0" x="1662"/>
        <item sd="0" x="2756"/>
        <item sd="0" x="1191"/>
        <item sd="0" x="1451"/>
        <item sd="0" x="2879"/>
        <item sd="0" x="3192"/>
        <item sd="0" x="2784"/>
        <item sd="0" x="3469"/>
        <item sd="0" x="773"/>
        <item sd="0" x="925"/>
        <item sd="0" x="1030"/>
        <item sd="0" x="637"/>
        <item sd="0" x="1343"/>
        <item sd="0" x="2544"/>
        <item sd="0" x="1855"/>
        <item sd="0" x="1988"/>
        <item sd="0" x="2692"/>
        <item sd="0" x="1041"/>
        <item sd="0" x="1171"/>
        <item sd="0" x="2834"/>
        <item sd="0" x="1269"/>
        <item sd="0" x="1132"/>
        <item sd="0" x="1735"/>
        <item sd="0" x="1402"/>
        <item sd="0" x="991"/>
        <item sd="0" x="738"/>
        <item sd="0" x="197"/>
        <item sd="0" x="366"/>
        <item sd="0" x="149"/>
        <item sd="0" x="328"/>
        <item sd="0" x="2013"/>
        <item sd="0" x="3411"/>
        <item sd="0" x="2733"/>
        <item sd="0" x="433"/>
        <item sd="0" x="2275"/>
        <item sd="0" x="2260"/>
        <item sd="0" x="1641"/>
        <item sd="0" x="872"/>
        <item sd="0" x="20"/>
        <item sd="0" x="1926"/>
        <item sd="0" x="219"/>
        <item sd="0" x="3354"/>
        <item sd="0" x="430"/>
        <item sd="0" x="582"/>
        <item sd="0" x="1265"/>
        <item sd="0" x="2210"/>
        <item sd="0" x="1846"/>
        <item sd="0" x="3479"/>
        <item sd="0" x="3630"/>
        <item sd="0" x="1619"/>
        <item sd="0" x="585"/>
        <item sd="0" x="2449"/>
        <item sd="0" x="2788"/>
        <item sd="0" x="1742"/>
        <item sd="0" x="814"/>
        <item sd="0" x="2534"/>
        <item sd="0" x="2814"/>
        <item sd="0" x="2607"/>
        <item sd="0" x="3573"/>
        <item sd="0" x="3535"/>
        <item sd="0" x="1761"/>
        <item sd="0" x="1495"/>
        <item sd="0" x="2935"/>
        <item sd="0" x="951"/>
        <item sd="0" x="3421"/>
        <item sd="0" x="551"/>
        <item sd="0" x="1588"/>
        <item sd="0" x="2257"/>
        <item sd="0" x="2631"/>
        <item sd="0" x="338"/>
        <item sd="0" x="56"/>
        <item sd="0" x="1281"/>
        <item sd="0" x="2745"/>
        <item sd="0" x="558"/>
        <item sd="0" x="1391"/>
        <item sd="0" x="1632"/>
        <item sd="0" x="384"/>
        <item sd="0" x="3516"/>
        <item sd="0" x="1424"/>
        <item sd="0" x="3541"/>
        <item sd="0" x="162"/>
        <item sd="0" x="3404"/>
        <item sd="0" x="3104"/>
        <item sd="0" x="183"/>
        <item sd="0" x="3101"/>
        <item sd="0" x="3236"/>
        <item sd="0" x="237"/>
        <item sd="0" x="1557"/>
        <item sd="0" x="2450"/>
        <item sd="0" x="3187"/>
        <item sd="0" x="1035"/>
        <item sd="0" x="2507"/>
        <item sd="0" x="3152"/>
        <item sd="0" x="1334"/>
        <item sd="0" x="609"/>
        <item sd="0" x="1916"/>
        <item sd="0" x="2239"/>
        <item sd="0" x="3106"/>
        <item sd="0" x="2705"/>
        <item sd="0" x="2710"/>
        <item sd="0" x="2694"/>
        <item sd="0" x="2670"/>
        <item sd="0" x="3463"/>
        <item sd="0" x="1829"/>
        <item sd="0" x="1754"/>
        <item sd="0" x="1015"/>
        <item sd="0" x="1003"/>
        <item sd="0" x="1121"/>
        <item sd="0" x="2011"/>
        <item sd="0" x="1725"/>
        <item sd="0" x="3049"/>
        <item sd="0" x="2045"/>
        <item sd="0" x="1975"/>
        <item sd="0" x="1728"/>
        <item sd="0" x="405"/>
        <item sd="0" x="3219"/>
        <item sd="0" x="402"/>
        <item sd="0" x="1847"/>
        <item sd="0" x="1122"/>
        <item sd="0" x="1175"/>
        <item sd="0" x="2130"/>
        <item sd="0" x="2627"/>
        <item sd="0" x="1432"/>
        <item sd="0" x="1486"/>
        <item sd="0" x="2128"/>
        <item sd="0" x="374"/>
        <item sd="0" x="1530"/>
        <item sd="0" x="1160"/>
        <item sd="0" x="1329"/>
        <item sd="0" x="3228"/>
        <item sd="0" x="2284"/>
        <item sd="0" x="1610"/>
        <item sd="0" x="2774"/>
        <item sd="0" x="2003"/>
        <item sd="0" x="1715"/>
        <item sd="0" x="1989"/>
        <item sd="0" x="821"/>
        <item sd="0" x="2267"/>
        <item sd="0" x="1629"/>
        <item sd="0" x="1245"/>
        <item sd="0" x="2536"/>
        <item sd="0" x="1606"/>
        <item sd="0" x="3444"/>
        <item sd="0" x="2842"/>
        <item sd="0" x="837"/>
        <item sd="0" x="2499"/>
        <item sd="0" x="3571"/>
        <item sd="0" x="576"/>
        <item sd="0" x="324"/>
        <item sd="0" x="2817"/>
        <item sd="0" x="316"/>
        <item sd="0" x="2143"/>
        <item sd="0" x="1178"/>
        <item sd="0" x="3462"/>
        <item sd="0" x="1252"/>
        <item sd="0" x="3006"/>
        <item sd="0" x="1059"/>
        <item sd="0" x="2906"/>
        <item sd="0" x="1913"/>
        <item sd="0" x="845"/>
        <item sd="0" x="1689"/>
        <item sd="0" x="1147"/>
        <item sd="0" x="1138"/>
        <item sd="0" x="3021"/>
        <item sd="0" x="902"/>
        <item sd="0" x="807"/>
        <item sd="0" x="2258"/>
        <item sd="0" x="2812"/>
        <item sd="0" x="1809"/>
        <item sd="0" x="510"/>
        <item sd="0" x="3070"/>
        <item sd="0" x="3140"/>
        <item sd="0" x="200"/>
        <item sd="0" x="349"/>
        <item sd="0" x="3407"/>
        <item sd="0" x="2709"/>
        <item sd="0" x="3624"/>
        <item sd="0" x="2028"/>
        <item sd="0" x="1773"/>
        <item sd="0" x="3267"/>
        <item sd="0" x="3090"/>
        <item sd="0" x="3563"/>
        <item sd="0" x="720"/>
        <item sd="0" x="3241"/>
        <item sd="0" x="3395"/>
        <item sd="0" x="2034"/>
        <item sd="0" x="2913"/>
        <item sd="0" x="1207"/>
        <item sd="0" x="549"/>
        <item sd="0" x="83"/>
        <item sd="0" x="101"/>
        <item sd="0" x="870"/>
        <item sd="0" x="428"/>
        <item sd="0" x="2893"/>
        <item sd="0" x="1526"/>
        <item sd="0" x="2845"/>
        <item sd="0" x="1548"/>
        <item sd="0" x="2233"/>
        <item sd="0" x="548"/>
        <item sd="0" x="2046"/>
        <item sd="0" x="916"/>
        <item sd="0" x="3380"/>
        <item sd="0" x="1948"/>
        <item sd="0" x="1704"/>
        <item sd="0" x="2042"/>
        <item sd="0" x="3067"/>
        <item sd="0" x="649"/>
        <item sd="0" x="1135"/>
        <item sd="0" x="745"/>
        <item sd="0" x="2739"/>
        <item sd="0" x="3297"/>
        <item sd="0" x="446"/>
        <item sd="0" x="3403"/>
        <item sd="0" x="2869"/>
        <item sd="0" x="590"/>
        <item sd="0" x="1323"/>
        <item sd="0" x="28"/>
        <item sd="0" x="2746"/>
        <item sd="0" x="3647"/>
        <item sd="0" x="2684"/>
        <item sd="0" x="3501"/>
        <item sd="0" x="3363"/>
        <item sd="0" x="1064"/>
        <item sd="0" x="2769"/>
        <item sd="0" x="3052"/>
        <item sd="0" x="3179"/>
        <item sd="0" x="2319"/>
        <item sd="0" x="2317"/>
        <item sd="0" x="2453"/>
        <item sd="0" x="3156"/>
        <item sd="0" x="1148"/>
        <item sd="0" x="2189"/>
        <item sd="0" x="3644"/>
        <item sd="0" x="1400"/>
        <item sd="0" x="3384"/>
        <item sd="0" x="2238"/>
        <item sd="0" x="532"/>
        <item sd="0" x="1420"/>
        <item sd="0" x="2655"/>
        <item sd="0" x="2346"/>
        <item sd="0" x="2519"/>
        <item sd="0" x="1431"/>
        <item sd="0" x="1298"/>
        <item sd="0" x="78"/>
        <item sd="0" x="3452"/>
        <item sd="0" x="1241"/>
        <item sd="0" x="526"/>
        <item sd="0" x="2571"/>
        <item sd="0" x="3335"/>
        <item sd="0" x="1881"/>
        <item sd="0" x="1349"/>
        <item sd="0" x="427"/>
        <item sd="0" x="2995"/>
        <item sd="0" x="1909"/>
        <item sd="0" x="302"/>
        <item sd="0" x="3420"/>
        <item sd="0" x="2621"/>
        <item sd="0" x="2565"/>
        <item sd="0" x="2934"/>
        <item sd="0" x="2311"/>
        <item sd="0" x="2181"/>
        <item sd="0" x="2486"/>
        <item sd="0" x="1441"/>
        <item sd="0" x="1944"/>
        <item sd="0" x="2262"/>
        <item sd="0" x="1527"/>
        <item sd="0" x="1302"/>
        <item sd="0" x="624"/>
        <item sd="0" x="441"/>
        <item sd="0" x="1897"/>
        <item sd="0" x="3302"/>
        <item sd="0" x="517"/>
        <item sd="0" x="2740"/>
        <item sd="0" x="1149"/>
        <item sd="0" x="3520"/>
        <item sd="0" x="1325"/>
        <item sd="0" x="2"/>
        <item sd="0" x="252"/>
        <item sd="0" x="220"/>
        <item sd="0" x="1475"/>
        <item sd="0" x="533"/>
        <item sd="0" x="2797"/>
        <item sd="0" x="1781"/>
        <item sd="0" x="2800"/>
        <item sd="0" x="29"/>
        <item sd="0" x="4"/>
        <item sd="0" x="154"/>
        <item sd="0" x="448"/>
        <item sd="0" x="2140"/>
        <item sd="0" x="2884"/>
        <item sd="0" x="1571"/>
        <item sd="0" x="2983"/>
        <item sd="0" x="1996"/>
        <item sd="0" x="3137"/>
        <item sd="0" x="3196"/>
        <item sd="0" x="364"/>
        <item sd="0" x="2179"/>
        <item sd="0" x="1253"/>
        <item sd="0" x="1113"/>
        <item sd="0" x="1679"/>
        <item sd="0" x="1311"/>
        <item sd="0" x="2512"/>
        <item sd="0" x="3249"/>
        <item sd="0" x="2886"/>
        <item sd="0" x="54"/>
        <item sd="0" x="2584"/>
        <item sd="0" x="2158"/>
        <item sd="0" x="46"/>
        <item sd="0" x="1845"/>
        <item sd="0" x="1516"/>
        <item sd="0" x="1663"/>
        <item sd="0" x="997"/>
        <item sd="0" x="1254"/>
        <item sd="0" x="565"/>
        <item sd="0" x="733"/>
        <item sd="0" x="1315"/>
        <item sd="0" x="153"/>
        <item sd="0" x="228"/>
        <item sd="0" x="225"/>
        <item sd="0" x="224"/>
        <item sd="0" x="2658"/>
        <item sd="0" x="1875"/>
        <item sd="0" x="1426"/>
        <item sd="0" x="575"/>
        <item sd="0" x="293"/>
        <item sd="0" x="705"/>
        <item sd="0" x="2030"/>
        <item sd="0" x="1807"/>
        <item sd="0" x="157"/>
        <item sd="0" x="2118"/>
        <item sd="0" x="2307"/>
        <item sd="0" x="620"/>
        <item sd="0" x="2222"/>
        <item sd="0" x="1531"/>
        <item sd="0" x="1419"/>
        <item sd="0" x="2589"/>
        <item sd="0" x="886"/>
        <item sd="0" x="2194"/>
        <item sd="0" x="1436"/>
        <item sd="0" x="3134"/>
        <item sd="0" x="2609"/>
        <item sd="0" x="2641"/>
        <item sd="0" x="3447"/>
        <item sd="0" x="1408"/>
        <item sd="0" x="2460"/>
        <item sd="0" x="1826"/>
        <item sd="0" x="1936"/>
        <item sd="0" x="3405"/>
        <item sd="0" x="1819"/>
        <item sd="0" x="3578"/>
        <item sd="0" x="1613"/>
        <item sd="0" x="2094"/>
        <item sd="0" x="1533"/>
        <item sd="0" x="1824"/>
        <item sd="0" x="970"/>
        <item sd="0" x="1351"/>
        <item sd="0" x="2024"/>
        <item sd="0" x="2706"/>
        <item sd="0" x="934"/>
        <item sd="0" x="216"/>
        <item sd="0" x="261"/>
        <item sd="0" x="820"/>
        <item sd="0" x="531"/>
        <item sd="0" x="2744"/>
        <item sd="0" x="70"/>
        <item sd="0" x="2247"/>
        <item sd="0" x="1918"/>
        <item sd="0" x="3327"/>
        <item sd="0" x="3148"/>
        <item sd="0" x="3084"/>
        <item sd="0" x="1230"/>
        <item sd="0" x="879"/>
        <item sd="0" x="1093"/>
        <item sd="0" x="3638"/>
        <item sd="0" x="3464"/>
        <item sd="0" x="3364"/>
        <item sd="0" x="2084"/>
        <item sd="0" x="2221"/>
        <item sd="0" x="1373"/>
        <item sd="0" x="842"/>
        <item sd="0" x="1247"/>
        <item sd="0" x="2256"/>
        <item sd="0" x="9"/>
        <item sd="0" x="787"/>
        <item sd="0" x="751"/>
        <item sd="0" x="2464"/>
        <item sd="0" x="3078"/>
        <item sd="0" x="311"/>
        <item sd="0" x="462"/>
        <item sd="0" x="3207"/>
        <item sd="0" x="1677"/>
        <item sd="0" x="1250"/>
        <item sd="0" x="1197"/>
        <item sd="0" x="3626"/>
        <item sd="0" x="2810"/>
        <item sd="0" x="2735"/>
        <item sd="0" x="1954"/>
        <item sd="0" x="3619"/>
        <item sd="0" x="1270"/>
        <item sd="0" x="456"/>
        <item sd="0" x="2269"/>
        <item sd="0" x="2107"/>
        <item sd="0" x="909"/>
        <item sd="0" x="3627"/>
        <item sd="0" x="2575"/>
        <item sd="0" x="2145"/>
        <item sd="0" x="3182"/>
        <item sd="0" x="1544"/>
        <item sd="0" x="1002"/>
        <item sd="0" x="986"/>
        <item sd="0" x="1722"/>
        <item sd="0" x="1438"/>
        <item sd="0" x="1621"/>
        <item sd="0" x="2615"/>
        <item sd="0" x="3053"/>
        <item sd="0" x="3230"/>
        <item sd="0" x="538"/>
        <item sd="0" x="1974"/>
        <item sd="0" x="5"/>
        <item sd="0" x="805"/>
        <item sd="0" x="3193"/>
        <item sd="0" x="1831"/>
        <item sd="0" x="3589"/>
        <item sd="0" x="3510"/>
        <item sd="0" x="2475"/>
        <item sd="0" x="2777"/>
        <item sd="0" x="2008"/>
        <item sd="0" x="514"/>
        <item sd="0" x="599"/>
        <item sd="0" x="874"/>
        <item sd="0" x="3308"/>
        <item sd="0" x="1732"/>
        <item sd="0" x="1946"/>
        <item sd="0" x="232"/>
        <item sd="0" x="272"/>
        <item sd="0" x="90"/>
        <item sd="0" x="103"/>
        <item sd="0" x="42"/>
        <item sd="0" x="2009"/>
        <item sd="0" x="1271"/>
        <item sd="0" x="2936"/>
        <item sd="0" x="2894"/>
        <item sd="0" x="3347"/>
        <item sd="0" x="776"/>
        <item sd="0" x="203"/>
        <item sd="0" x="1814"/>
        <item sd="0" x="1688"/>
        <item sd="0" x="3074"/>
        <item sd="0" x="1275"/>
        <item sd="0" x="412"/>
        <item sd="0" x="571"/>
        <item sd="0" x="3509"/>
        <item sd="0" x="1482"/>
        <item sd="0" x="871"/>
        <item sd="0" x="1884"/>
        <item sd="0" x="2251"/>
        <item sd="0" x="972"/>
        <item sd="0" x="3016"/>
        <item sd="0" x="1800"/>
        <item sd="0" x="304"/>
        <item sd="0" x="488"/>
        <item sd="0" x="929"/>
        <item sd="0" x="185"/>
        <item sd="0" x="1529"/>
        <item sd="0" x="1405"/>
        <item sd="0" x="331"/>
        <item sd="0" x="37"/>
        <item sd="0" x="19"/>
        <item sd="0" x="661"/>
        <item sd="0" x="2002"/>
        <item sd="0" x="2148"/>
        <item sd="0" x="534"/>
        <item sd="0" x="1905"/>
        <item sd="0" x="1038"/>
        <item sd="0" x="3128"/>
        <item sd="0" x="2263"/>
        <item sd="0" x="1190"/>
        <item sd="0" x="2277"/>
        <item sd="0" x="2440"/>
        <item sd="0" x="1598"/>
        <item sd="0" x="2533"/>
        <item sd="0" x="1411"/>
        <item sd="0" x="15"/>
        <item sd="0" x="243"/>
        <item sd="0" x="2125"/>
        <item sd="0" x="1348"/>
        <item sd="0" x="3440"/>
        <item sd="0" x="2731"/>
        <item sd="0" x="2021"/>
        <item sd="0" x="3153"/>
        <item sd="0" x="3237"/>
        <item sd="0" x="3459"/>
        <item sd="0" x="3508"/>
        <item sd="0" x="930"/>
        <item sd="0" x="3618"/>
        <item sd="0" x="1958"/>
        <item sd="0" x="3443"/>
        <item sd="0" x="1340"/>
        <item sd="0" x="2720"/>
        <item sd="0" x="1959"/>
        <item sd="0" x="2237"/>
        <item sd="0" x="2843"/>
        <item sd="0" x="1723"/>
        <item sd="0" x="1838"/>
        <item sd="0" x="3372"/>
        <item sd="0" x="3590"/>
        <item sd="0" x="170"/>
        <item sd="0" x="967"/>
        <item sd="0" x="2522"/>
        <item sd="0" x="2411"/>
        <item sd="0" x="1620"/>
        <item sd="0" x="3244"/>
        <item sd="0" x="1439"/>
        <item sd="0" x="1105"/>
        <item sd="0" x="748"/>
        <item sd="0" x="3550"/>
        <item sd="0" x="1310"/>
        <item sd="0" x="2932"/>
        <item sd="0" x="1666"/>
        <item sd="0" x="1724"/>
        <item sd="0" x="976"/>
        <item sd="0" x="438"/>
        <item sd="0" x="911"/>
        <item sd="0" x="3397"/>
        <item sd="0" x="2142"/>
        <item sd="0" x="2903"/>
        <item sd="0" x="1604"/>
        <item sd="0" x="1607"/>
        <item sd="0" x="1063"/>
        <item sd="0" x="2141"/>
        <item sd="0" x="673"/>
        <item sd="0" x="204"/>
        <item sd="0" x="378"/>
        <item sd="0" x="175"/>
        <item sd="0" x="1801"/>
        <item sd="0" x="721"/>
        <item sd="0" x="2567"/>
        <item sd="0" x="3214"/>
        <item sd="0" x="2723"/>
        <item sd="0" x="3529"/>
        <item sd="0" x="857"/>
        <item sd="0" x="1870"/>
        <item sd="0" x="3301"/>
        <item sd="0" x="1904"/>
        <item sd="0" x="3592"/>
        <item sd="0" x="3500"/>
        <item sd="0" x="2106"/>
        <item sd="0" x="460"/>
        <item sd="0" x="3641"/>
        <item sd="0" x="2808"/>
        <item sd="0" x="3040"/>
        <item sd="0" x="2813"/>
        <item sd="0" x="1009"/>
        <item sd="0" x="2518"/>
        <item sd="0" x="1535"/>
        <item sd="0" x="988"/>
        <item sd="0" x="2557"/>
        <item sd="0" x="314"/>
        <item sd="0" x="3615"/>
        <item sd="0" x="258"/>
        <item sd="0" x="1574"/>
        <item sd="0" x="3456"/>
        <item sd="0" x="1327"/>
        <item sd="0" x="862"/>
        <item sd="0" x="2115"/>
        <item sd="0" x="3094"/>
        <item sd="0" x="14"/>
        <item sd="0" x="61"/>
        <item sd="0" x="104"/>
        <item sd="0" x="218"/>
        <item sd="0" x="3005"/>
        <item sd="0" x="3650"/>
        <item sd="0" x="2553"/>
        <item sd="0" x="2434"/>
        <item sd="0" x="1008"/>
        <item sd="0" x="2105"/>
        <item sd="0" x="2776"/>
        <item sd="0" x="2713"/>
        <item sd="0" x="2330"/>
        <item sd="0" x="1118"/>
        <item sd="0" x="1972"/>
        <item sd="0" x="1812"/>
        <item sd="0" x="1716"/>
        <item sd="0" x="2849"/>
        <item sd="0" x="3222"/>
        <item sd="0" x="403"/>
        <item sd="0" x="2754"/>
        <item sd="0" x="984"/>
        <item sd="0" x="1842"/>
        <item sd="0" x="1150"/>
        <item sd="0" x="2051"/>
        <item sd="0" x="2033"/>
        <item sd="0" x="2374"/>
        <item sd="0" x="2139"/>
        <item sd="0" x="1886"/>
        <item sd="0" x="2558"/>
        <item sd="0" x="229"/>
        <item sd="0" x="1242"/>
        <item sd="0" x="3205"/>
        <item sd="0" x="95"/>
        <item sd="0" x="1713"/>
        <item sd="0" x="1520"/>
        <item sd="0" x="196"/>
        <item sd="0" x="3030"/>
        <item sd="0" x="2640"/>
        <item sd="0" x="3"/>
        <item sd="0" x="63"/>
        <item sd="0" x="1418"/>
        <item sd="0" x="207"/>
        <item sd="0" x="443"/>
        <item sd="0" x="2017"/>
        <item sd="0" x="1220"/>
        <item sd="0" x="344"/>
        <item sd="0" x="1978"/>
        <item sd="0" x="2967"/>
        <item sd="0" x="3490"/>
        <item sd="0" x="1314"/>
        <item sd="0" x="775"/>
        <item sd="0" x="2137"/>
        <item sd="0" x="369"/>
        <item sd="0" x="2970"/>
        <item sd="0" x="3398"/>
        <item sd="0" x="630"/>
        <item sd="0" x="577"/>
        <item sd="0" x="3330"/>
        <item sd="0" x="1177"/>
        <item sd="0" x="1674"/>
        <item sd="0" x="2874"/>
        <item sd="0" x="860"/>
        <item sd="0" x="3024"/>
        <item sd="0" x="2561"/>
        <item sd="0" x="282"/>
        <item sd="0" x="1891"/>
        <item sd="0" x="1321"/>
        <item sd="0" x="795"/>
        <item sd="0" x="2159"/>
        <item sd="0" x="2577"/>
        <item sd="0" x="283"/>
        <item sd="0" x="300"/>
        <item sd="0" x="414"/>
        <item sd="0" x="1274"/>
        <item sd="0" x="3000"/>
        <item sd="0" x="2600"/>
        <item sd="0" x="2348"/>
        <item sd="0" x="689"/>
        <item sd="0" x="2162"/>
        <item sd="0" x="825"/>
        <item sd="0" x="397"/>
        <item sd="0" x="94"/>
        <item sd="0" x="2606"/>
        <item sd="0" x="315"/>
        <item sd="0" x="1727"/>
        <item sd="0" x="2662"/>
        <item sd="0" x="1144"/>
        <item sd="0" x="1075"/>
        <item sd="0" x="1485"/>
        <item sd="0" x="1853"/>
        <item sd="0" x="1559"/>
        <item sd="0" x="768"/>
        <item sd="0" x="1001"/>
        <item sd="0" x="310"/>
        <item sd="0" x="2180"/>
        <item sd="0" x="810"/>
        <item sd="0" x="2796"/>
        <item sd="0" x="3154"/>
        <item sd="0" x="1406"/>
        <item sd="0" x="1378"/>
        <item sd="0" x="2742"/>
        <item sd="0" x="3639"/>
        <item sd="0" x="1062"/>
        <item sd="0" x="3260"/>
        <item sd="0" x="2570"/>
        <item sd="0" x="3632"/>
        <item sd="0" x="1786"/>
        <item sd="0" x="2119"/>
        <item sd="0" x="1903"/>
        <item sd="0" x="915"/>
        <item sd="0" x="675"/>
        <item sd="0" x="3410"/>
        <item sd="0" x="815"/>
        <item sd="0" x="1052"/>
        <item sd="0" x="2762"/>
        <item sd="0" x="1805"/>
        <item sd="0" x="347"/>
        <item sd="0" x="1767"/>
        <item sd="0" x="1920"/>
        <item sd="0" x="1044"/>
        <item sd="0" x="2506"/>
        <item sd="0" x="839"/>
        <item sd="0" x="2952"/>
        <item sd="0" x="2581"/>
        <item sd="0" x="22"/>
        <item sd="0" x="1457"/>
        <item sd="0" x="2902"/>
        <item sd="0" x="2822"/>
        <item sd="0" x="3258"/>
        <item sd="0" x="2446"/>
        <item sd="0" x="1594"/>
        <item sd="0" x="3470"/>
        <item sd="0" x="2827"/>
        <item sd="0" x="1465"/>
        <item sd="0" x="1255"/>
        <item sd="0" x="2639"/>
        <item sd="0" x="2363"/>
        <item sd="0" x="48"/>
        <item sd="0" x="762"/>
        <item sd="0" x="3210"/>
        <item sd="0" x="2057"/>
        <item sd="0" x="3075"/>
        <item sd="0" x="245"/>
        <item sd="0" x="3492"/>
        <item sd="0" x="670"/>
        <item sd="0" x="1748"/>
        <item sd="0" x="1998"/>
        <item sd="0" x="2715"/>
        <item sd="0" x="3062"/>
        <item sd="0" x="1174"/>
        <item sd="0" x="1233"/>
        <item sd="0" x="2688"/>
        <item sd="0" x="417"/>
        <item sd="0" x="1304"/>
        <item sd="0" x="702"/>
        <item sd="0" x="664"/>
        <item sd="0" x="356"/>
        <item sd="0" x="3141"/>
        <item sd="0" x="440"/>
        <item sd="0" x="2998"/>
        <item sd="0" x="1083"/>
        <item sd="0" x="3460"/>
        <item sd="0" x="1726"/>
        <item sd="0" x="2381"/>
        <item sd="0" x="2243"/>
        <item sd="0" x="3259"/>
        <item sd="0" x="1028"/>
        <item sd="0" x="1825"/>
        <item sd="0" x="18"/>
        <item sd="0" x="21"/>
        <item sd="0" x="387"/>
        <item sd="0" x="3453"/>
        <item sd="0" x="2315"/>
        <item sd="0" x="3629"/>
        <item sd="0" x="692"/>
        <item sd="0" x="941"/>
        <item sd="0" x="2939"/>
        <item sd="0" x="1772"/>
        <item sd="0" x="1765"/>
        <item sd="0" x="2791"/>
        <item sd="0" x="3514"/>
        <item sd="0" x="3481"/>
        <item sd="0" x="1238"/>
        <item sd="0" x="281"/>
        <item sd="0" x="1906"/>
        <item sd="0" x="178"/>
        <item sd="0" x="195"/>
        <item sd="0" x="97"/>
        <item sd="0" x="416"/>
        <item sd="0" x="1479"/>
        <item sd="0" x="3283"/>
        <item sd="0" x="818"/>
        <item sd="0" x="1237"/>
        <item sd="0" x="231"/>
        <item sd="0" x="1257"/>
        <item sd="0" x="2391"/>
        <item sd="0" x="2200"/>
        <item sd="0" x="2803"/>
        <item sd="0" x="1879"/>
        <item sd="0" x="2259"/>
        <item sd="0" x="1587"/>
        <item sd="0" x="2331"/>
        <item sd="0" x="2308"/>
        <item sd="0" x="2417"/>
        <item sd="0" x="1211"/>
        <item sd="0" x="2425"/>
        <item sd="0" x="1454"/>
        <item sd="0" x="169"/>
        <item sd="0" x="332"/>
        <item sd="0" x="3608"/>
        <item sd="0" x="1034"/>
        <item sd="0" x="1912"/>
        <item sd="0" x="3543"/>
        <item sd="0" x="603"/>
        <item sd="0" x="1131"/>
        <item sd="0" x="944"/>
        <item sd="0" x="772"/>
        <item sd="0" x="359"/>
        <item sd="0" x="1097"/>
        <item sd="0" x="487"/>
        <item sd="0" x="2152"/>
        <item sd="0" x="946"/>
        <item sd="0" x="2465"/>
        <item sd="0" x="1194"/>
        <item sd="0" x="264"/>
        <item sd="0" x="681"/>
        <item sd="0" x="710"/>
        <item sd="0" x="1611"/>
        <item sd="0" x="3522"/>
        <item sd="0" x="2806"/>
        <item sd="0" x="923"/>
        <item sd="0" x="1990"/>
        <item sd="0" x="76"/>
        <item sd="0" x="1066"/>
        <item sd="0" x="1106"/>
        <item sd="0" x="627"/>
        <item sd="0" x="3215"/>
        <item sd="0" x="2564"/>
        <item sd="0" x="537"/>
        <item sd="0" x="2327"/>
        <item sd="0" x="2052"/>
        <item sd="0" x="2677"/>
        <item sd="0" x="3409"/>
        <item sd="0" x="1345"/>
        <item sd="0" x="1161"/>
        <item sd="0" x="2574"/>
        <item sd="0" x="133"/>
        <item sd="0" x="750"/>
        <item sd="0" x="2698"/>
        <item sd="0" x="2727"/>
        <item sd="0" x="1756"/>
        <item sd="0" x="3217"/>
        <item sd="0" x="3417"/>
        <item sd="0" x="2503"/>
        <item sd="0" x="2359"/>
        <item sd="0" x="3054"/>
        <item sd="0" x="608"/>
        <item sd="0" x="1133"/>
        <item sd="0" x="151"/>
        <item sd="0" x="3371"/>
        <item sd="0" x="1980"/>
        <item sd="0" x="1582"/>
        <item sd="0" x="2206"/>
        <item sd="0" x="2978"/>
        <item sd="0" x="3250"/>
        <item sd="0" x="472"/>
        <item sd="0" x="2728"/>
        <item sd="0" x="3120"/>
        <item sd="0" x="490"/>
        <item sd="0" x="741"/>
        <item sd="0" x="3378"/>
        <item sd="0" x="593"/>
        <item sd="0" x="2860"/>
        <item sd="0" x="60"/>
        <item sd="0" x="2197"/>
        <item sd="0" x="457"/>
        <item sd="0" x="723"/>
        <item sd="0" x="947"/>
        <item sd="0" x="2649"/>
        <item sd="0" x="949"/>
        <item sd="0" x="2789"/>
        <item sd="0" x="1151"/>
        <item sd="0" x="479"/>
        <item sd="0" x="486"/>
        <item sd="0" x="1924"/>
        <item sd="0" x="3381"/>
        <item sd="0" x="1157"/>
        <item sd="0" x="2345"/>
        <item sd="0" x="12"/>
        <item sd="0" x="639"/>
        <item sd="0" x="1410"/>
        <item sd="0" x="423"/>
        <item sd="0" x="1890"/>
        <item sd="0" x="255"/>
        <item sd="0" x="322"/>
        <item sd="0" x="323"/>
        <item sd="0" x="3451"/>
        <item sd="0" x="1792"/>
        <item sd="0" x="3239"/>
        <item sd="0" x="2828"/>
        <item sd="0" x="3634"/>
        <item sd="0" x="493"/>
        <item sd="0" x="662"/>
        <item sd="0" x="320"/>
        <item sd="0" x="1744"/>
        <item sd="0" x="2491"/>
        <item sd="0" x="3427"/>
        <item sd="0" x="3166"/>
        <item sd="0" x="1202"/>
        <item sd="0" x="543"/>
        <item sd="0" x="516"/>
        <item sd="0" x="1328"/>
        <item sd="0" x="2060"/>
        <item sd="0" x="2965"/>
        <item sd="0" x="2406"/>
        <item sd="0" x="2085"/>
        <item sd="0" x="451"/>
        <item sd="0" x="2384"/>
        <item sd="0" x="263"/>
        <item sd="0" x="621"/>
        <item sd="0" x="2154"/>
        <item sd="0" x="2282"/>
        <item sd="0" x="1273"/>
        <item sd="0" x="2760"/>
        <item sd="0" x="120"/>
        <item sd="0" x="118"/>
        <item sd="0" x="615"/>
        <item sd="0" x="1403"/>
        <item sd="0" x="1077"/>
        <item sd="0" x="1102"/>
        <item sd="0" x="1858"/>
        <item sd="0" x="1593"/>
        <item sd="0" x="954"/>
        <item sd="0" x="3026"/>
        <item sd="0" x="1141"/>
        <item sd="0" x="2443"/>
        <item sd="0" x="2714"/>
        <item sd="0" x="2991"/>
        <item sd="0" x="1087"/>
        <item sd="0" x="2526"/>
        <item sd="0" x="570"/>
        <item sd="0" x="753"/>
        <item sd="0" x="1088"/>
        <item sd="0" x="308"/>
        <item sd="0" x="69"/>
        <item sd="0" x="2603"/>
        <item sd="0" x="1016"/>
        <item sd="0" x="2402"/>
        <item sd="0" x="1195"/>
        <item sd="0" x="1877"/>
        <item sd="0" x="3186"/>
        <item sd="0" x="1353"/>
        <item sd="0" x="919"/>
        <item sd="0" x="2947"/>
        <item sd="0" x="1907"/>
        <item sd="0" x="2515"/>
        <item sd="0" x="1578"/>
        <item sd="0" x="1675"/>
        <item sd="0" x="1803"/>
        <item sd="0" x="1561"/>
        <item sd="0" x="3223"/>
        <item sd="0" x="1263"/>
        <item sd="0" x="1492"/>
        <item sd="0" x="2389"/>
        <item sd="0" x="1443"/>
        <item sd="0" x="1513"/>
        <item sd="0" x="373"/>
        <item sd="0" x="2146"/>
        <item sd="0" x="788"/>
        <item sd="0" x="2366"/>
        <item sd="0" x="1163"/>
        <item sd="0" x="2949"/>
        <item sd="0" x="971"/>
        <item sd="0" x="2821"/>
        <item sd="0" x="1392"/>
        <item sd="0" x="3290"/>
        <item sd="0" x="3224"/>
        <item sd="0" x="1196"/>
        <item sd="0" x="3361"/>
        <item sd="0" x="278"/>
        <item sd="0" x="2984"/>
        <item sd="0" x="1143"/>
        <item sd="0" x="2228"/>
        <item sd="0" x="1193"/>
        <item sd="0" x="2738"/>
        <item sd="0" x="2825"/>
        <item sd="0" x="781"/>
        <item sd="0" x="2124"/>
        <item sd="0" x="1717"/>
        <item sd="0" x="239"/>
        <item sd="0" x="924"/>
        <item sd="0" x="306"/>
        <item sd="0" x="1007"/>
        <item sd="0" x="2689"/>
        <item sd="0" x="2576"/>
        <item sd="0" x="3515"/>
        <item sd="0" x="2749"/>
        <item sd="0" x="209"/>
        <item sd="0" x="2550"/>
        <item sd="0" x="826"/>
        <item sd="0" x="1049"/>
        <item sd="0" x="1352"/>
        <item sd="0" x="2955"/>
        <item sd="0" x="442"/>
        <item sd="0" x="3257"/>
        <item sd="0" x="2396"/>
        <item sd="0" x="822"/>
        <item sd="0" x="2388"/>
        <item sd="0" x="3130"/>
        <item sd="0" x="1047"/>
        <item sd="0" x="87"/>
        <item sd="0" x="1822"/>
        <item sd="0" x="470"/>
        <item sd="0" x="1153"/>
        <item sd="0" x="677"/>
        <item sd="0" x="1496"/>
        <item sd="0" x="1869"/>
        <item sd="0" x="262"/>
        <item sd="0" x="2362"/>
        <item sd="0" x="1006"/>
        <item sd="0" x="1484"/>
        <item sd="0" x="1048"/>
        <item sd="0" x="1596"/>
        <item sd="0" x="3597"/>
        <item sd="0" x="1108"/>
        <item sd="0" x="2111"/>
        <item sd="0" x="3082"/>
        <item sd="0" x="1422"/>
        <item sd="0" x="2846"/>
        <item sd="0" x="2708"/>
        <item sd="0" x="3296"/>
        <item sd="0" x="798"/>
        <item sd="0" x="2337"/>
        <item sd="0" x="1448"/>
        <item sd="0" x="2067"/>
        <item sd="0" x="3527"/>
        <item sd="0" x="1952"/>
        <item sd="0" x="3478"/>
        <item sd="0" x="2215"/>
        <item sd="0" x="1166"/>
        <item sd="0" x="1709"/>
        <item sd="0" x="1428"/>
        <item sd="0" x="3229"/>
        <item sd="0" x="1198"/>
        <item sd="0" x="2778"/>
        <item sd="0" x="736"/>
        <item sd="0" x="2377"/>
        <item sd="0" x="1564"/>
        <item sd="0" x="917"/>
        <item sd="0" x="171"/>
        <item sd="0" x="1671"/>
        <item sd="0" x="1299"/>
        <item sd="0" x="1033"/>
        <item sd="0" x="317"/>
        <item sd="0" x="1827"/>
        <item sd="0" x="3115"/>
        <item sd="0" x="498"/>
        <item sd="0" x="2421"/>
        <item sd="0" x="1902"/>
        <item sd="0" x="2286"/>
        <item sd="0" x="2871"/>
        <item sd="0" x="1625"/>
        <item sd="0" x="1615"/>
        <item sd="0" x="1802"/>
        <item sd="0" x="3226"/>
        <item sd="0" x="2839"/>
        <item sd="0" x="394"/>
        <item sd="0" x="1538"/>
        <item sd="0" x="363"/>
        <item sd="0" x="2218"/>
        <item sd="0" x="617"/>
        <item sd="0" x="1901"/>
        <item sd="0" x="959"/>
        <item sd="0" x="687"/>
        <item sd="0" x="596"/>
        <item sd="0" x="694"/>
        <item sd="0" x="2501"/>
        <item sd="0" x="2747"/>
        <item sd="0" x="3471"/>
        <item sd="0" x="3269"/>
        <item sd="0" x="2671"/>
        <item sd="0" x="489"/>
        <item sd="0" x="342"/>
        <item sd="0" x="2919"/>
        <item sd="0" x="731"/>
        <item sd="0" x="3493"/>
        <item sd="0" x="1186"/>
        <item sd="0" x="704"/>
        <item sd="0" x="2517"/>
        <item sd="0" x="1783"/>
        <item sd="0" x="1385"/>
        <item sd="0" x="574"/>
        <item sd="0" x="1967"/>
        <item sd="0" x="542"/>
        <item sd="0" x="2923"/>
        <item sd="0" x="1763"/>
        <item sd="0" x="1103"/>
        <item sd="0" x="1162"/>
        <item sd="0" x="2352"/>
        <item sd="0" x="3575"/>
        <item sd="0" x="251"/>
        <item sd="0" x="247"/>
        <item sd="0" x="1119"/>
        <item sd="0" x="740"/>
        <item sd="0" x="2444"/>
        <item sd="0" x="98"/>
        <item sd="0" x="2883"/>
        <item sd="0" x="307"/>
        <item sd="0" x="1025"/>
        <item sd="0" x="3517"/>
        <item sd="0" x="3356"/>
        <item sd="0" x="329"/>
        <item sd="0" x="758"/>
        <item sd="0" x="553"/>
        <item sd="0" x="1488"/>
        <item sd="0" x="1647"/>
        <item sd="0" x="2461"/>
        <item sd="0" x="3434"/>
        <item sd="0" x="1685"/>
        <item sd="0" x="3559"/>
        <item sd="0" x="312"/>
        <item sd="0" x="3087"/>
        <item sd="0" x="940"/>
        <item sd="0" x="2779"/>
        <item sd="0" x="594"/>
        <item sd="0" x="3202"/>
        <item sd="0" x="3159"/>
        <item sd="0" x="1074"/>
        <item sd="0" x="2135"/>
        <item sd="0" x="2198"/>
        <item sd="0" x="276"/>
        <item sd="0" x="713"/>
        <item sd="0" x="1128"/>
        <item sd="0" x="2123"/>
        <item sd="0" x="3102"/>
        <item sd="0" x="506"/>
        <item sd="0" x="3028"/>
        <item sd="0" x="2838"/>
        <item sd="0" x="3184"/>
        <item sd="0" x="2280"/>
        <item sd="0" x="2353"/>
        <item sd="0" x="861"/>
        <item sd="0" x="1268"/>
        <item sd="0" x="2301"/>
        <item sd="0" x="990"/>
        <item sd="0" x="381"/>
        <item sd="0" x="1993"/>
        <item sd="0" x="454"/>
        <item sd="0" x="1243"/>
        <item sd="0" x="3441"/>
        <item sd="0" x="288"/>
        <item sd="0" x="1277"/>
        <item sd="0" x="3375"/>
        <item sd="0" x="1930"/>
        <item sd="0" x="1950"/>
        <item sd="0" x="1389"/>
        <item sd="0" x="3621"/>
        <item sd="0" x="3383"/>
        <item sd="0" x="676"/>
        <item sd="0" x="714"/>
        <item sd="0" x="167"/>
        <item sd="0" x="595"/>
        <item sd="0" x="869"/>
        <item sd="0" x="1251"/>
        <item sd="0" x="2278"/>
        <item sd="0" x="1733"/>
        <item sd="0" x="2611"/>
        <item sd="0" x="3042"/>
        <item sd="0" x="2554"/>
        <item sd="0" x="2274"/>
        <item sd="0" x="546"/>
        <item sd="0" x="3064"/>
        <item sd="0" x="3401"/>
        <item sd="0" x="2686"/>
        <item sd="0" x="1476"/>
        <item sd="0" x="3072"/>
        <item sd="0" x="1395"/>
        <item sd="0" x="1239"/>
        <item sd="0" x="1098"/>
        <item sd="0" x="3220"/>
        <item sd="0" x="817"/>
        <item sd="0" x="1421"/>
        <item sd="0" x="1898"/>
        <item sd="0" x="1874"/>
        <item sd="0" x="2853"/>
        <item sd="0" x="3125"/>
        <item sd="0" x="2068"/>
        <item sd="0" x="2360"/>
        <item sd="0" x="1624"/>
        <item sd="0" x="2925"/>
        <item sd="0" x="2309"/>
        <item sd="0" x="2216"/>
        <item sd="0" x="1850"/>
        <item sd="0" x="1570"/>
        <item sd="0" x="2546"/>
        <item sd="0" x="1760"/>
        <item sd="0" x="3265"/>
        <item sd="0" x="1863"/>
        <item sd="0" x="3337"/>
        <item sd="0" x="291"/>
        <item sd="0" x="130"/>
        <item sd="0" x="227"/>
        <item sd="0" x="2341"/>
        <item sd="0" x="2290"/>
        <item sd="0" x="3041"/>
        <item sd="0" x="3059"/>
        <item sd="0" x="3023"/>
        <item sd="0" x="165"/>
        <item sd="0" x="2025"/>
        <item sd="0" x="1830"/>
        <item sd="0" x="2217"/>
        <item sd="0" x="3045"/>
        <item sd="0" x="1367"/>
        <item sd="0" x="607"/>
        <item sd="0" x="2116"/>
        <item sd="0" x="2329"/>
        <item sd="0" x="1444"/>
        <item sd="0" x="2281"/>
        <item sd="0" x="1387"/>
        <item sd="0" x="1308"/>
        <item sd="0" x="1759"/>
        <item sd="0" x="1900"/>
        <item sd="0" x="3216"/>
        <item sd="0" x="2249"/>
        <item sd="0" x="2439"/>
        <item sd="0" x="2306"/>
        <item sd="0" x="1849"/>
        <item sd="0" x="2582"/>
        <item sd="0" x="2476"/>
        <item sd="0" x="2131"/>
        <item sd="0" x="3316"/>
        <item sd="0" x="463"/>
        <item sd="0" x="3387"/>
        <item sd="0" x="2520"/>
        <item sd="0" x="1336"/>
        <item sd="0" x="3367"/>
        <item sd="0" x="698"/>
        <item sd="0" x="1435"/>
        <item sd="0" x="2006"/>
        <item sd="0" x="634"/>
        <item sd="0" x="2138"/>
        <item sd="0" x="121"/>
        <item sd="0" x="124"/>
        <item sd="0" x="3366"/>
        <item sd="0" x="2426"/>
        <item sd="0" x="978"/>
        <item sd="0" x="2078"/>
        <item sd="0" x="3234"/>
        <item sd="0" x="2841"/>
        <item sd="0" x="833"/>
        <item sd="0" x="3326"/>
        <item sd="0" x="2595"/>
        <item sd="0" x="3532"/>
        <item sd="0" x="1630"/>
        <item sd="0" x="3344"/>
        <item sd="0" x="469"/>
        <item sd="0" x="1026"/>
        <item sd="0" x="1956"/>
        <item sd="0" x="3642"/>
        <item sd="0" x="524"/>
        <item sd="0" x="24"/>
        <item sd="0" x="1330"/>
        <item sd="0" x="2035"/>
        <item sd="0" x="1942"/>
        <item sd="0" x="3560"/>
        <item sd="0" x="1741"/>
        <item sd="0" x="2679"/>
        <item sd="0" x="238"/>
        <item sd="0" x="84"/>
        <item sd="0" x="2323"/>
        <item sd="0" x="2608"/>
        <item sd="0" x="2324"/>
        <item sd="0" x="3549"/>
        <item sd="0" x="2095"/>
        <item sd="0" x="1780"/>
        <item sd="0" x="1205"/>
        <item sd="0" x="202"/>
        <item sd="0" x="386"/>
        <item sd="0" x="265"/>
        <item sd="0" x="336"/>
        <item sd="0" x="41"/>
        <item sd="0" x="1474"/>
        <item sd="0" x="2650"/>
        <item sd="0" x="973"/>
        <item sd="0" x="1013"/>
        <item sd="0" x="3289"/>
        <item sd="0" x="1319"/>
        <item sd="0" x="2310"/>
        <item sd="0" x="3489"/>
        <item sd="0" x="326"/>
        <item sd="0" x="35"/>
        <item sd="0" x="51"/>
        <item sd="0" x="34"/>
        <item sd="0" x="106"/>
        <item sd="0" x="1447"/>
        <item sd="0" x="2433"/>
        <item sd="0" x="298"/>
        <item sd="0" x="3457"/>
        <item sd="0" x="2752"/>
        <item sd="0" x="2076"/>
        <item sd="0" x="3181"/>
        <item sd="0" x="3273"/>
        <item sd="0" x="38"/>
        <item sd="0" x="2202"/>
        <item sd="0" x="346"/>
        <item sd="0" x="140"/>
        <item sd="0" x="3450"/>
        <item sd="0" x="1313"/>
        <item sd="0" x="275"/>
        <item sd="0" x="2562"/>
        <item sd="0" x="2857"/>
        <item sd="0" x="3245"/>
        <item sd="0" x="3319"/>
        <item sd="0" x="2383"/>
        <item sd="0" x="3596"/>
        <item sd="0" x="172"/>
        <item sd="0" x="830"/>
        <item sd="0" x="3321"/>
        <item sd="0" x="2732"/>
        <item sd="0" x="1286"/>
        <item sd="0" x="3565"/>
        <item sd="0" x="2328"/>
        <item sd="0" x="375"/>
        <item sd="0" x="545"/>
        <item sd="0" x="2529"/>
        <item sd="0" x="2861"/>
        <item sd="0" x="3497"/>
        <item sd="0" x="2635"/>
        <item sd="0" x="682"/>
        <item sd="0" x="660"/>
        <item sd="0" x="3155"/>
        <item sd="0" x="3340"/>
        <item sd="0" x="1562"/>
        <item sd="0" x="1798"/>
        <item sd="0" x="529"/>
        <item sd="0" x="623"/>
        <item sd="0" x="715"/>
        <item sd="0" x="2041"/>
        <item sd="0" x="2172"/>
        <item sd="0" x="1828"/>
        <item sd="0" x="1762"/>
        <item sd="0" x="581"/>
        <item sd="0" x="1069"/>
        <item sd="0" x="1338"/>
        <item sd="0" x="1910"/>
        <item sd="0" x="2866"/>
        <item sd="0" x="2069"/>
        <item sd="0" x="907"/>
        <item sd="0" x="1404"/>
        <item sd="0" x="2451"/>
        <item sd="0" x="3480"/>
        <item sd="0" x="2177"/>
        <item sd="0" x="1225"/>
        <item sd="0" x="1152"/>
        <item sd="0" x="1073"/>
        <item sd="0" x="337"/>
        <item sd="0" x="1360"/>
        <item sd="0" x="712"/>
        <item sd="0" x="1498"/>
        <item sd="0" x="64"/>
        <item sd="0" x="2462"/>
        <item sd="0" x="2382"/>
        <item sd="0" x="3617"/>
        <item sd="0" x="901"/>
        <item sd="0" x="1469"/>
        <item sd="0" x="2741"/>
        <item sd="0" x="859"/>
        <item sd="0" x="1371"/>
        <item sd="0" x="352"/>
        <item sd="0" x="2469"/>
        <item sd="0" x="2004"/>
        <item sd="0" x="2036"/>
        <item sd="0" x="2314"/>
        <item sd="0" x="3044"/>
        <item sd="0" x="559"/>
        <item sd="0" x="1895"/>
        <item sd="0" x="1136"/>
        <item sd="0" x="2276"/>
        <item sd="0" x="2687"/>
        <item sd="0" x="2261"/>
        <item sd="0" x="508"/>
        <item sd="0" x="2768"/>
        <item sd="0" x="2291"/>
        <item sd="0" x="1070"/>
        <item sd="0" x="1554"/>
        <item sd="0" x="368"/>
        <item sd="0" x="1721"/>
        <item sd="0" x="2344"/>
        <item sd="0" x="3002"/>
        <item sd="0" x="3231"/>
        <item sd="0" x="3475"/>
        <item sd="0" x="3432"/>
        <item sd="0" x="3292"/>
        <item sd="0" x="1384"/>
        <item sd="0" x="1602"/>
        <item sd="0" x="3498"/>
        <item sd="0" x="782"/>
        <item sd="0" x="465"/>
        <item sd="0" x="572"/>
        <item sd="0" x="2266"/>
        <item sd="0" x="55"/>
        <item sd="0" x="3396"/>
        <item sd="0" x="497"/>
        <item sd="0" x="569"/>
        <item sd="0" x="180"/>
        <item sd="0" x="2811"/>
        <item sd="0" x="1794"/>
        <item sd="0" x="102"/>
        <item sd="0" x="2586"/>
        <item sd="0" x="3314"/>
        <item sd="0" x="2976"/>
        <item sd="0" x="1500"/>
        <item sd="0" x="1816"/>
        <item sd="0" x="1396"/>
        <item sd="0" x="2318"/>
        <item sd="0" x="158"/>
        <item sd="0" x="1256"/>
        <item sd="0" x="73"/>
        <item sd="0" x="1968"/>
        <item sd="0" x="643"/>
        <item sd="0" x="3390"/>
        <item sd="0" x="2990"/>
        <item sd="0" x="1643"/>
        <item sd="0" x="563"/>
        <item sd="0" x="3623"/>
        <item sd="0" x="1659"/>
        <item sd="0" x="2647"/>
        <item sd="0" x="1710"/>
        <item sd="0" x="3534"/>
        <item sd="0" x="3601"/>
        <item sd="0" x="2080"/>
        <item sd="0" x="1289"/>
        <item sd="0" x="3038"/>
        <item sd="0" x="3203"/>
        <item sd="0" x="1768"/>
        <item sd="0" x="458"/>
        <item sd="0" x="3591"/>
        <item sd="0" x="1684"/>
        <item sd="0" x="339"/>
        <item sd="0" x="968"/>
        <item sd="0" x="1278"/>
        <item sd="0" x="611"/>
        <item sd="0" x="2415"/>
        <item sd="0" x="2424"/>
        <item sd="0" x="2685"/>
        <item sd="0" x="1546"/>
        <item sd="0" x="2061"/>
        <item sd="0" x="2342"/>
        <item sd="0" x="2917"/>
        <item sd="0" x="2273"/>
        <item sd="0" x="3598"/>
        <item sd="0" x="2368"/>
        <item sd="0" x="2355"/>
        <item sd="0" x="1835"/>
        <item sd="0" x="286"/>
        <item sd="0" x="2798"/>
        <item sd="0" x="2400"/>
        <item sd="0" x="3280"/>
        <item sd="0" x="3312"/>
        <item sd="0" x="1977"/>
        <item sd="0" x="2463"/>
        <item sd="0" x="135"/>
        <item sd="0" x="2711"/>
        <item sd="0" x="2293"/>
        <item sd="0" x="1267"/>
        <item sd="0" x="1388"/>
        <item sd="0" x="3499"/>
        <item sd="0" x="2982"/>
        <item sd="0" x="1983"/>
        <item sd="0" x="2339"/>
        <item sd="0" x="1576"/>
        <item sd="0" x="2926"/>
        <item sd="0" x="2016"/>
        <item sd="0" x="68"/>
        <item sd="0" x="2358"/>
        <item sd="0" x="2093"/>
        <item sd="0" x="1380"/>
        <item sd="0" x="1861"/>
        <item sd="0" x="230"/>
        <item sd="0" x="1579"/>
        <item sd="0" x="1549"/>
        <item sd="0" x="3081"/>
        <item sd="0" x="3275"/>
        <item sd="0" x="3388"/>
        <item sd="0" x="752"/>
        <item sd="0" x="3066"/>
        <item sd="0" x="3394"/>
        <item sd="0" x="1510"/>
        <item sd="0" x="1836"/>
        <item sd="0" x="2942"/>
        <item sd="0" x="2587"/>
        <item sd="0" x="568"/>
        <item sd="0" x="2681"/>
        <item sd="0" x="2909"/>
        <item sd="0" x="1372"/>
        <item sd="0" x="3096"/>
        <item sd="0" x="3551"/>
        <item sd="0" x="628"/>
        <item sd="0" x="44"/>
        <item sd="0" x="127"/>
        <item sd="0" x="86"/>
        <item sd="0" x="3507"/>
        <item sd="0" x="2753"/>
        <item sd="0" x="656"/>
        <item sd="0" x="198"/>
        <item sd="0" x="117"/>
        <item sd="0" x="62"/>
        <item sd="0" x="45"/>
        <item sd="0" x="96"/>
        <item sd="0" x="32"/>
        <item sd="0" x="496"/>
        <item sd="0" x="743"/>
        <item sd="0" x="552"/>
        <item sd="0" x="3139"/>
        <item sd="0" x="727"/>
        <item sd="0" x="2594"/>
        <item sd="0" x="884"/>
        <item sd="0" x="3428"/>
        <item sd="0" x="447"/>
        <item sd="0" x="2023"/>
        <item sd="0" x="3466"/>
        <item sd="0" x="353"/>
        <item sd="0" x="2888"/>
        <item sd="0" x="3233"/>
        <item sd="0" x="2830"/>
        <item sd="0" x="2431"/>
        <item sd="0" x="841"/>
        <item sd="0" x="2617"/>
        <item sd="0" x="3338"/>
        <item sd="0" x="2511"/>
        <item sd="0" x="2186"/>
        <item sd="0" x="955"/>
        <item sd="0" x="2196"/>
        <item sd="0" x="619"/>
        <item sd="0" x="1856"/>
        <item sd="0" x="641"/>
        <item sd="0" x="856"/>
        <item sd="0" x="3165"/>
        <item sd="0" x="411"/>
        <item sd="0" x="1873"/>
        <item sd="0" x="449"/>
        <item sd="0" x="966"/>
        <item sd="0" x="1631"/>
        <item sd="0" x="1394"/>
        <item sd="0" x="3654"/>
        <item t="default" sd="0"/>
      </items>
    </pivotField>
    <pivotField axis="axisRow" showAll="0">
      <items count="3639">
        <item x="2863"/>
        <item x="3507"/>
        <item x="3506"/>
        <item x="3604"/>
        <item x="3562"/>
        <item x="3395"/>
        <item x="3588"/>
        <item x="3416"/>
        <item x="2310"/>
        <item x="3434"/>
        <item x="2820"/>
        <item x="1884"/>
        <item x="3393"/>
        <item x="3587"/>
        <item x="2819"/>
        <item x="3348"/>
        <item x="3505"/>
        <item x="3514"/>
        <item x="3394"/>
        <item x="3002"/>
        <item x="310"/>
        <item x="3503"/>
        <item x="2998"/>
        <item x="2143"/>
        <item x="3391"/>
        <item x="3240"/>
        <item x="3578"/>
        <item x="3502"/>
        <item x="3560"/>
        <item x="3538"/>
        <item x="2858"/>
        <item x="3244"/>
        <item x="3517"/>
        <item x="2815"/>
        <item x="1957"/>
        <item x="3169"/>
        <item x="2649"/>
        <item x="3530"/>
        <item x="3399"/>
        <item x="3239"/>
        <item x="2816"/>
        <item x="3445"/>
        <item x="3247"/>
        <item x="3509"/>
        <item x="1859"/>
        <item x="3241"/>
        <item x="2441"/>
        <item x="3501"/>
        <item x="3317"/>
        <item x="752"/>
        <item x="2440"/>
        <item x="3092"/>
        <item x="3566"/>
        <item x="2308"/>
        <item x="2922"/>
        <item x="2693"/>
        <item x="2513"/>
        <item x="3527"/>
        <item x="3194"/>
        <item x="2432"/>
        <item x="364"/>
        <item x="3415"/>
        <item x="3078"/>
        <item x="3093"/>
        <item x="2439"/>
        <item x="3623"/>
        <item x="3559"/>
        <item x="1199"/>
        <item x="3070"/>
        <item x="3439"/>
        <item x="3245"/>
        <item x="3330"/>
        <item x="3316"/>
        <item x="3622"/>
        <item x="1776"/>
        <item x="3523"/>
        <item x="1870"/>
        <item x="2182"/>
        <item x="2993"/>
        <item x="2487"/>
        <item x="3529"/>
        <item x="3500"/>
        <item x="3191"/>
        <item x="3600"/>
        <item x="2997"/>
        <item x="3435"/>
        <item x="3557"/>
        <item x="2921"/>
        <item x="3069"/>
        <item x="3090"/>
        <item x="3462"/>
        <item x="1827"/>
        <item x="3235"/>
        <item x="3458"/>
        <item x="3618"/>
        <item x="3504"/>
        <item x="2217"/>
        <item x="1492"/>
        <item x="3168"/>
        <item x="3071"/>
        <item x="3018"/>
        <item x="2821"/>
        <item x="2575"/>
        <item x="3345"/>
        <item x="658"/>
        <item x="2438"/>
        <item x="2447"/>
        <item x="3236"/>
        <item x="3349"/>
        <item x="1240"/>
        <item x="3528"/>
        <item x="2314"/>
        <item x="1095"/>
        <item x="3636"/>
        <item x="1838"/>
        <item x="3190"/>
        <item x="3409"/>
        <item x="2818"/>
        <item x="3314"/>
        <item x="3498"/>
        <item x="3264"/>
        <item x="3558"/>
        <item x="3167"/>
        <item x="1444"/>
        <item x="3346"/>
        <item x="2817"/>
        <item x="3499"/>
        <item x="3389"/>
        <item x="3199"/>
        <item x="3263"/>
        <item x="2437"/>
        <item x="3492"/>
        <item x="3270"/>
        <item x="3192"/>
        <item x="2920"/>
        <item x="3004"/>
        <item x="3617"/>
        <item x="3601"/>
        <item x="2856"/>
        <item x="3347"/>
        <item x="3067"/>
        <item x="2919"/>
        <item x="3068"/>
        <item x="3432"/>
        <item x="2648"/>
        <item x="2121"/>
        <item x="3388"/>
        <item x="3166"/>
        <item x="2814"/>
        <item x="3575"/>
        <item x="2918"/>
        <item x="1599"/>
        <item x="2822"/>
        <item x="1239"/>
        <item x="3203"/>
        <item x="2813"/>
        <item x="1841"/>
        <item x="3632"/>
        <item x="2812"/>
        <item x="2873"/>
        <item x="2643"/>
        <item x="3315"/>
        <item x="3243"/>
        <item x="3496"/>
        <item x="3522"/>
        <item x="2859"/>
        <item x="3407"/>
        <item x="3238"/>
        <item x="3555"/>
        <item x="3612"/>
        <item x="3431"/>
        <item x="2498"/>
        <item x="3537"/>
        <item x="3433"/>
        <item x="3344"/>
        <item x="2647"/>
        <item x="3354"/>
        <item x="3631"/>
        <item x="2486"/>
        <item x="1408"/>
        <item x="1840"/>
        <item x="3234"/>
        <item x="3390"/>
        <item x="373"/>
        <item x="3598"/>
        <item x="3430"/>
        <item x="2646"/>
        <item x="2990"/>
        <item x="2937"/>
        <item x="3392"/>
        <item x="3313"/>
        <item x="3597"/>
        <item x="3189"/>
        <item x="2645"/>
        <item x="2559"/>
        <item x="3262"/>
        <item x="2261"/>
        <item x="3001"/>
        <item x="2826"/>
        <item x="2811"/>
        <item x="2810"/>
        <item x="2216"/>
        <item x="2994"/>
        <item x="3561"/>
        <item x="3626"/>
        <item x="3554"/>
        <item x="3261"/>
        <item x="3585"/>
        <item x="3570"/>
        <item x="2637"/>
        <item x="2122"/>
        <item x="3233"/>
        <item x="3556"/>
        <item x="2258"/>
        <item x="2485"/>
        <item x="3495"/>
        <item x="3627"/>
        <item x="3493"/>
        <item x="3497"/>
        <item x="3553"/>
        <item x="3162"/>
        <item x="2917"/>
        <item x="2551"/>
        <item x="3231"/>
        <item x="2644"/>
        <item x="3438"/>
        <item x="2119"/>
        <item x="2988"/>
        <item x="3358"/>
        <item x="2325"/>
        <item x="3237"/>
        <item x="3589"/>
        <item x="3350"/>
        <item x="2224"/>
        <item x="3165"/>
        <item x="3353"/>
        <item x="2642"/>
        <item x="3552"/>
        <item x="2916"/>
        <item x="2309"/>
        <item x="2855"/>
        <item x="2688"/>
        <item x="2436"/>
        <item x="3232"/>
        <item x="2808"/>
        <item x="3387"/>
        <item x="3230"/>
        <item x="3429"/>
        <item x="2118"/>
        <item x="3456"/>
        <item x="3565"/>
        <item x="3356"/>
        <item x="3512"/>
        <item x="2989"/>
        <item x="3625"/>
        <item x="3341"/>
        <item x="3413"/>
        <item x="2915"/>
        <item x="3066"/>
        <item x="3229"/>
        <item x="2690"/>
        <item x="2548"/>
        <item x="3428"/>
        <item x="3188"/>
        <item x="2117"/>
        <item x="3312"/>
        <item x="3427"/>
        <item x="3634"/>
        <item x="3179"/>
        <item x="2923"/>
        <item x="3401"/>
        <item x="2641"/>
        <item x="3022"/>
        <item x="2992"/>
        <item x="2854"/>
        <item x="3491"/>
        <item x="3490"/>
        <item x="3606"/>
        <item x="2124"/>
        <item x="1597"/>
        <item x="3494"/>
        <item x="2807"/>
        <item x="3596"/>
        <item x="1717"/>
        <item x="1232"/>
        <item x="3178"/>
        <item x="3539"/>
        <item x="2434"/>
        <item x="2116"/>
        <item x="2911"/>
        <item x="2991"/>
        <item x="3386"/>
        <item x="3620"/>
        <item x="1600"/>
        <item x="3073"/>
        <item x="3489"/>
        <item x="2640"/>
        <item x="3228"/>
        <item x="2914"/>
        <item x="2806"/>
        <item x="3488"/>
        <item x="3574"/>
        <item x="3457"/>
        <item x="2805"/>
        <item x="3551"/>
        <item x="3444"/>
        <item x="3271"/>
        <item x="3091"/>
        <item x="2435"/>
        <item x="3170"/>
        <item x="600"/>
        <item x="1271"/>
        <item x="1249"/>
        <item x="1402"/>
        <item x="1937"/>
        <item x="3443"/>
        <item x="1234"/>
        <item x="3385"/>
        <item x="87"/>
        <item x="1596"/>
        <item x="1869"/>
        <item x="2924"/>
        <item x="3633"/>
        <item x="2215"/>
        <item x="2912"/>
        <item x="3442"/>
        <item x="2986"/>
        <item x="3311"/>
        <item x="3425"/>
        <item x="3187"/>
        <item x="1844"/>
        <item x="3186"/>
        <item x="1685"/>
        <item x="3094"/>
        <item x="3564"/>
        <item x="1836"/>
        <item x="3177"/>
        <item x="3360"/>
        <item x="3096"/>
        <item x="3487"/>
        <item x="2792"/>
        <item x="3515"/>
        <item x="3586"/>
        <item x="2639"/>
        <item x="3226"/>
        <item x="2804"/>
        <item x="3065"/>
        <item x="1835"/>
        <item x="3019"/>
        <item x="1237"/>
        <item x="2925"/>
        <item x="2115"/>
        <item x="2857"/>
        <item x="3260"/>
        <item x="2803"/>
        <item x="3595"/>
        <item x="3548"/>
        <item x="3605"/>
        <item x="3325"/>
        <item x="1958"/>
        <item x="3352"/>
        <item x="3486"/>
        <item x="3550"/>
        <item x="3411"/>
        <item x="2483"/>
        <item x="3520"/>
        <item x="3511"/>
        <item x="2802"/>
        <item x="2550"/>
        <item x="3602"/>
        <item x="2114"/>
        <item x="3398"/>
        <item x="3017"/>
        <item x="2568"/>
        <item x="3164"/>
        <item x="2860"/>
        <item x="1932"/>
        <item x="3594"/>
        <item x="2788"/>
        <item x="3088"/>
        <item x="3414"/>
        <item x="1308"/>
        <item x="2910"/>
        <item x="1712"/>
        <item x="3158"/>
        <item x="1684"/>
        <item x="2571"/>
        <item x="2909"/>
        <item x="3382"/>
        <item x="3159"/>
        <item x="2570"/>
        <item x="2985"/>
        <item x="3549"/>
        <item x="3547"/>
        <item x="3384"/>
        <item x="3532"/>
        <item x="2547"/>
        <item x="3436"/>
        <item x="2544"/>
        <item x="2313"/>
        <item x="2120"/>
        <item x="3510"/>
        <item x="1837"/>
        <item x="2113"/>
        <item x="3095"/>
        <item x="2433"/>
        <item x="2546"/>
        <item x="979"/>
        <item x="3424"/>
        <item x="2565"/>
        <item x="3630"/>
        <item x="3572"/>
        <item x="3516"/>
        <item x="3173"/>
        <item x="1099"/>
        <item x="2799"/>
        <item x="3483"/>
        <item x="3581"/>
        <item x="3339"/>
        <item x="3085"/>
        <item x="2146"/>
        <item x="2431"/>
        <item x="1457"/>
        <item x="2797"/>
        <item x="3608"/>
        <item x="3225"/>
        <item x="2940"/>
        <item x="486"/>
        <item x="2136"/>
        <item x="3461"/>
        <item x="3397"/>
        <item x="2801"/>
        <item x="3383"/>
        <item x="3196"/>
        <item x="1068"/>
        <item x="2638"/>
        <item x="2564"/>
        <item x="1848"/>
        <item x="3579"/>
        <item x="2851"/>
        <item x="1834"/>
        <item x="2257"/>
        <item x="2796"/>
        <item x="2795"/>
        <item x="2112"/>
        <item x="3441"/>
        <item x="3583"/>
        <item x="2982"/>
        <item x="2305"/>
        <item x="3484"/>
        <item x="2303"/>
        <item x="3185"/>
        <item x="3573"/>
        <item x="1839"/>
        <item x="2636"/>
        <item x="3175"/>
        <item x="2549"/>
        <item x="3174"/>
        <item x="2983"/>
        <item x="3485"/>
        <item x="2488"/>
        <item x="2794"/>
        <item x="2987"/>
        <item x="2635"/>
        <item x="2907"/>
        <item x="1936"/>
        <item x="2941"/>
        <item x="3308"/>
        <item x="1808"/>
        <item x="2984"/>
        <item x="476"/>
        <item x="2110"/>
        <item x="2798"/>
        <item x="3410"/>
        <item x="3482"/>
        <item x="2429"/>
        <item x="2430"/>
        <item x="3593"/>
        <item x="3157"/>
        <item x="3380"/>
        <item x="2304"/>
        <item x="647"/>
        <item x="2800"/>
        <item x="2872"/>
        <item x="2109"/>
        <item x="3015"/>
        <item x="3063"/>
        <item x="2554"/>
        <item x="3635"/>
        <item x="3546"/>
        <item x="2632"/>
        <item x="2981"/>
        <item x="3521"/>
        <item x="3064"/>
        <item x="2496"/>
        <item x="2543"/>
        <item x="2145"/>
        <item x="3023"/>
        <item x="1305"/>
        <item x="2980"/>
        <item x="1059"/>
        <item x="877"/>
        <item x="3309"/>
        <item x="2790"/>
        <item x="3452"/>
        <item x="2631"/>
        <item x="2428"/>
        <item x="3062"/>
        <item x="652"/>
        <item x="3161"/>
        <item x="1400"/>
        <item x="2213"/>
        <item x="3307"/>
        <item x="2111"/>
        <item x="3016"/>
        <item x="2906"/>
        <item x="3381"/>
        <item x="2107"/>
        <item x="3567"/>
        <item x="2255"/>
        <item x="2306"/>
        <item x="2630"/>
        <item x="2789"/>
        <item x="3014"/>
        <item x="2978"/>
        <item x="2108"/>
        <item x="3584"/>
        <item x="3422"/>
        <item x="2427"/>
        <item x="3224"/>
        <item x="2311"/>
        <item x="3160"/>
        <item x="2482"/>
        <item x="2823"/>
        <item x="3378"/>
        <item x="3480"/>
        <item x="3377"/>
        <item x="2829"/>
        <item x="3227"/>
        <item x="3533"/>
        <item x="3248"/>
        <item x="1894"/>
        <item x="3156"/>
        <item x="3563"/>
        <item x="1653"/>
        <item x="3223"/>
        <item x="2687"/>
        <item x="3577"/>
        <item x="3454"/>
        <item x="2684"/>
        <item x="2634"/>
        <item x="1960"/>
        <item x="3310"/>
        <item x="2302"/>
        <item x="3459"/>
        <item x="3629"/>
        <item x="3453"/>
        <item x="1238"/>
        <item x="3610"/>
        <item x="3222"/>
        <item x="1456"/>
        <item x="3306"/>
        <item x="3267"/>
        <item x="3568"/>
        <item x="1301"/>
        <item x="2850"/>
        <item x="3246"/>
        <item x="3400"/>
        <item x="3305"/>
        <item x="1935"/>
        <item x="1595"/>
        <item x="3534"/>
        <item x="2938"/>
        <item x="3060"/>
        <item x="2830"/>
        <item x="2683"/>
        <item x="2786"/>
        <item x="2831"/>
        <item x="3154"/>
        <item x="3405"/>
        <item x="2541"/>
        <item x="2787"/>
        <item x="3076"/>
        <item x="3304"/>
        <item x="1833"/>
        <item x="2542"/>
        <item x="2905"/>
        <item x="2106"/>
        <item x="2809"/>
        <item x="2481"/>
        <item x="3319"/>
        <item x="3329"/>
        <item x="2629"/>
        <item x="3628"/>
        <item x="2539"/>
        <item x="2784"/>
        <item x="2211"/>
        <item x="2904"/>
        <item x="3619"/>
        <item x="3163"/>
        <item x="2426"/>
        <item x="1727"/>
        <item x="3061"/>
        <item x="2691"/>
        <item x="2783"/>
        <item x="3303"/>
        <item x="3259"/>
        <item x="3340"/>
        <item x="2782"/>
        <item x="3376"/>
        <item x="3479"/>
        <item x="3599"/>
        <item x="3145"/>
        <item x="2903"/>
        <item x="3426"/>
        <item x="3221"/>
        <item x="2214"/>
        <item x="1594"/>
        <item x="2105"/>
        <item x="3302"/>
        <item x="1455"/>
        <item x="2833"/>
        <item x="3058"/>
        <item x="3375"/>
        <item x="3184"/>
        <item x="3086"/>
        <item x="3320"/>
        <item x="3440"/>
        <item x="1230"/>
        <item x="2210"/>
        <item x="3220"/>
        <item x="2104"/>
        <item x="1593"/>
        <item x="2682"/>
        <item x="3545"/>
        <item x="3183"/>
        <item x="3592"/>
        <item x="3374"/>
        <item x="3072"/>
        <item x="3301"/>
        <item x="1598"/>
        <item x="3152"/>
        <item x="2633"/>
        <item x="2484"/>
        <item x="3580"/>
        <item x="3013"/>
        <item x="2103"/>
        <item x="2424"/>
        <item x="1832"/>
        <item x="3526"/>
        <item x="2871"/>
        <item x="3153"/>
        <item x="3219"/>
        <item x="3021"/>
        <item x="1831"/>
        <item x="2681"/>
        <item x="3463"/>
        <item x="3300"/>
        <item x="2935"/>
        <item x="3299"/>
        <item x="2563"/>
        <item x="3298"/>
        <item x="3591"/>
        <item x="1898"/>
        <item x="2300"/>
        <item x="3412"/>
        <item x="2102"/>
        <item x="2423"/>
        <item x="2934"/>
        <item x="2780"/>
        <item x="2184"/>
        <item x="2869"/>
        <item x="1423"/>
        <item x="2480"/>
        <item x="3218"/>
        <item x="3151"/>
        <item x="2849"/>
        <item x="2778"/>
        <item x="1453"/>
        <item x="2566"/>
        <item x="3059"/>
        <item x="1931"/>
        <item x="304"/>
        <item x="2209"/>
        <item x="761"/>
        <item x="2212"/>
        <item x="2870"/>
        <item x="2939"/>
        <item x="1672"/>
        <item x="1683"/>
        <item x="1682"/>
        <item x="1399"/>
        <item x="3603"/>
        <item x="760"/>
        <item x="3057"/>
        <item x="1609"/>
        <item x="1241"/>
        <item x="1058"/>
        <item x="3372"/>
        <item x="3396"/>
        <item x="1398"/>
        <item x="2848"/>
        <item x="2901"/>
        <item x="3055"/>
        <item x="3155"/>
        <item x="1872"/>
        <item x="2628"/>
        <item x="2977"/>
        <item x="2298"/>
        <item x="2479"/>
        <item x="3519"/>
        <item x="1229"/>
        <item x="2679"/>
        <item x="1228"/>
        <item x="2299"/>
        <item x="2538"/>
        <item x="3056"/>
        <item x="2852"/>
        <item x="2669"/>
        <item x="2627"/>
        <item x="2536"/>
        <item x="2626"/>
        <item x="2259"/>
        <item x="3481"/>
        <item x="2422"/>
        <item x="2876"/>
        <item x="1928"/>
        <item x="2535"/>
        <item x="2781"/>
        <item x="2100"/>
        <item x="3150"/>
        <item x="2902"/>
        <item x="2421"/>
        <item x="2624"/>
        <item x="2932"/>
        <item x="2478"/>
        <item x="1830"/>
        <item x="3421"/>
        <item x="2098"/>
        <item x="1681"/>
        <item x="2099"/>
        <item x="2420"/>
        <item x="3616"/>
        <item x="1591"/>
        <item x="2419"/>
        <item x="3149"/>
        <item x="2208"/>
        <item x="3266"/>
        <item x="3054"/>
        <item x="3371"/>
        <item x="3338"/>
        <item x="527"/>
        <item x="2976"/>
        <item x="2477"/>
        <item x="3148"/>
        <item x="2096"/>
        <item x="2779"/>
        <item x="2495"/>
        <item x="1829"/>
        <item x="3525"/>
        <item x="1652"/>
        <item x="2623"/>
        <item x="3318"/>
        <item x="993"/>
        <item x="1828"/>
        <item x="843"/>
        <item x="1098"/>
        <item x="2698"/>
        <item x="2975"/>
        <item x="2207"/>
        <item x="2206"/>
        <item x="2095"/>
        <item x="3403"/>
        <item x="3351"/>
        <item x="3544"/>
        <item x="2101"/>
        <item x="854"/>
        <item x="1070"/>
        <item x="3274"/>
        <item x="3370"/>
        <item x="3297"/>
        <item x="591"/>
        <item x="2533"/>
        <item x="1246"/>
        <item x="2204"/>
        <item x="3052"/>
        <item x="1608"/>
        <item x="2301"/>
        <item x="3258"/>
        <item x="608"/>
        <item x="2561"/>
        <item x="1927"/>
        <item x="3478"/>
        <item x="2202"/>
        <item x="2097"/>
        <item x="2775"/>
        <item x="2847"/>
        <item x="2161"/>
        <item x="3455"/>
        <item x="1097"/>
        <item x="1893"/>
        <item x="1227"/>
        <item x="1868"/>
        <item x="3147"/>
        <item x="2974"/>
        <item x="835"/>
        <item x="3012"/>
        <item x="2774"/>
        <item x="3084"/>
        <item x="2094"/>
        <item x="3087"/>
        <item x="2532"/>
        <item x="968"/>
        <item x="1611"/>
        <item x="2908"/>
        <item x="2417"/>
        <item x="3256"/>
        <item x="3336"/>
        <item x="2416"/>
        <item x="1396"/>
        <item x="2277"/>
        <item x="967"/>
        <item x="1270"/>
        <item x="2772"/>
        <item x="3273"/>
        <item x="3217"/>
        <item x="3373"/>
        <item x="1412"/>
        <item x="2093"/>
        <item x="1055"/>
        <item x="1401"/>
        <item x="1255"/>
        <item x="2973"/>
        <item x="2203"/>
        <item x="2769"/>
        <item x="3053"/>
        <item x="3613"/>
        <item x="2770"/>
        <item x="265"/>
        <item x="3369"/>
        <item x="2201"/>
        <item x="2622"/>
        <item x="2625"/>
        <item x="3146"/>
        <item x="833"/>
        <item x="1955"/>
        <item x="2771"/>
        <item x="3050"/>
        <item x="3342"/>
        <item x="2092"/>
        <item x="2254"/>
        <item x="3000"/>
        <item x="2144"/>
        <item x="2621"/>
        <item x="1650"/>
        <item x="1224"/>
        <item x="2090"/>
        <item x="3368"/>
        <item x="3077"/>
        <item x="2223"/>
        <item x="3420"/>
        <item x="3293"/>
        <item x="2493"/>
        <item x="589"/>
        <item x="3518"/>
        <item x="3607"/>
        <item x="2252"/>
        <item x="1825"/>
        <item x="3215"/>
        <item x="3477"/>
        <item x="1105"/>
        <item x="2425"/>
        <item x="844"/>
        <item x="1057"/>
        <item x="3406"/>
        <item x="2091"/>
        <item x="3296"/>
        <item x="2972"/>
        <item x="3419"/>
        <item x="3379"/>
        <item x="2088"/>
        <item x="1892"/>
        <item x="1621"/>
        <item x="2979"/>
        <item x="1397"/>
        <item x="1678"/>
        <item x="1713"/>
        <item x="2418"/>
        <item x="3269"/>
        <item x="2768"/>
        <item x="1236"/>
        <item x="2793"/>
        <item x="759"/>
        <item x="1392"/>
        <item x="1587"/>
        <item x="2445"/>
        <item x="2200"/>
        <item x="2414"/>
        <item x="2776"/>
        <item x="2315"/>
        <item x="3214"/>
        <item x="3531"/>
        <item x="2197"/>
        <item x="1272"/>
        <item x="2531"/>
        <item x="3295"/>
        <item x="1054"/>
        <item x="2618"/>
        <item x="1393"/>
        <item x="2996"/>
        <item x="2056"/>
        <item x="3176"/>
        <item x="2123"/>
        <item x="2086"/>
        <item x="2764"/>
        <item x="2413"/>
        <item x="2087"/>
        <item x="2085"/>
        <item x="3272"/>
        <item x="2766"/>
        <item x="3294"/>
        <item x="1648"/>
        <item x="1060"/>
        <item x="2620"/>
        <item x="3213"/>
        <item x="2899"/>
        <item x="1414"/>
        <item x="2084"/>
        <item x="965"/>
        <item x="2971"/>
        <item x="2412"/>
        <item x="2142"/>
        <item x="1425"/>
        <item x="1865"/>
        <item x="1649"/>
        <item x="2765"/>
        <item x="2040"/>
        <item x="2199"/>
        <item x="1586"/>
        <item x="1945"/>
        <item x="2411"/>
        <item x="3049"/>
        <item x="2140"/>
        <item x="2251"/>
        <item x="1677"/>
        <item x="2410"/>
        <item x="970"/>
        <item x="3144"/>
        <item x="2767"/>
        <item x="2082"/>
        <item x="1646"/>
        <item x="2089"/>
        <item x="3476"/>
        <item x="3362"/>
        <item x="3474"/>
        <item x="2562"/>
        <item x="3326"/>
        <item x="2408"/>
        <item x="2969"/>
        <item x="2083"/>
        <item x="2415"/>
        <item x="2970"/>
        <item x="2680"/>
        <item x="2409"/>
        <item x="2968"/>
        <item x="3451"/>
        <item x="2967"/>
        <item x="3048"/>
        <item x="1826"/>
        <item x="1581"/>
        <item x="2407"/>
        <item x="2476"/>
        <item x="1953"/>
        <item x="3611"/>
        <item x="3255"/>
        <item x="2773"/>
        <item x="838"/>
        <item x="2081"/>
        <item x="960"/>
        <item x="1274"/>
        <item x="3508"/>
        <item x="3143"/>
        <item x="1866"/>
        <item x="1223"/>
        <item x="1662"/>
        <item x="1929"/>
        <item x="3473"/>
        <item x="2080"/>
        <item x="962"/>
        <item x="2763"/>
        <item x="3212"/>
        <item x="2404"/>
        <item x="2530"/>
        <item x="645"/>
        <item x="3292"/>
        <item x="3472"/>
        <item x="3471"/>
        <item x="2139"/>
        <item x="1823"/>
        <item x="1390"/>
        <item x="3211"/>
        <item x="2900"/>
        <item x="1821"/>
        <item x="1585"/>
        <item x="961"/>
        <item x="1395"/>
        <item x="1406"/>
        <item x="3011"/>
        <item x="2846"/>
        <item x="762"/>
        <item x="3614"/>
        <item x="2615"/>
        <item x="307"/>
        <item x="1404"/>
        <item x="2677"/>
        <item x="3624"/>
        <item x="1388"/>
        <item x="2896"/>
        <item x="1675"/>
        <item x="1267"/>
        <item x="3254"/>
        <item x="1824"/>
        <item x="1226"/>
        <item x="2475"/>
        <item x="959"/>
        <item x="2405"/>
        <item x="1225"/>
        <item x="2402"/>
        <item x="2933"/>
        <item x="2403"/>
        <item x="2196"/>
        <item x="1391"/>
        <item x="3210"/>
        <item x="998"/>
        <item x="2077"/>
        <item x="2079"/>
        <item x="957"/>
        <item x="2761"/>
        <item x="2150"/>
        <item x="2076"/>
        <item x="3142"/>
        <item x="1233"/>
        <item x="1411"/>
        <item x="1891"/>
        <item x="1926"/>
        <item x="969"/>
        <item x="1820"/>
        <item x="2558"/>
        <item x="2399"/>
        <item x="1818"/>
        <item x="2936"/>
        <item x="2760"/>
        <item x="1592"/>
        <item x="1651"/>
        <item x="1819"/>
        <item x="1427"/>
        <item x="1452"/>
        <item x="1589"/>
        <item x="1387"/>
        <item x="2528"/>
        <item x="333"/>
        <item x="1813"/>
        <item x="1817"/>
        <item x="2074"/>
        <item x="2617"/>
        <item x="2697"/>
        <item x="1815"/>
        <item x="2400"/>
        <item x="1053"/>
        <item x="2073"/>
        <item x="2474"/>
        <item x="1407"/>
        <item x="3366"/>
        <item x="1938"/>
        <item x="1385"/>
        <item x="2614"/>
        <item x="3051"/>
        <item x="830"/>
        <item x="2678"/>
        <item x="1890"/>
        <item x="3621"/>
        <item x="3364"/>
        <item x="1812"/>
        <item x="3363"/>
        <item x="2759"/>
        <item x="1579"/>
        <item x="2397"/>
        <item x="1394"/>
        <item x="2248"/>
        <item x="3047"/>
        <item x="3291"/>
        <item x="2265"/>
        <item x="2758"/>
        <item x="2072"/>
        <item x="3045"/>
        <item x="754"/>
        <item x="3418"/>
        <item x="1477"/>
        <item x="2853"/>
        <item x="3044"/>
        <item x="1580"/>
        <item x="3074"/>
        <item x="2560"/>
        <item x="3590"/>
        <item x="1582"/>
        <item x="3140"/>
        <item x="764"/>
        <item x="2071"/>
        <item x="2062"/>
        <item x="1814"/>
        <item x="1584"/>
        <item x="3138"/>
        <item x="2396"/>
        <item x="2070"/>
        <item x="1715"/>
        <item x="2557"/>
        <item x="2492"/>
        <item x="1300"/>
        <item x="1864"/>
        <item x="2068"/>
        <item x="2067"/>
        <item x="2756"/>
        <item x="2393"/>
        <item x="3365"/>
        <item x="2755"/>
        <item x="2931"/>
        <item x="2966"/>
        <item x="2942"/>
        <item x="2473"/>
        <item x="2075"/>
        <item x="2246"/>
        <item x="2391"/>
        <item x="1578"/>
        <item x="1889"/>
        <item x="3404"/>
        <item x="1925"/>
        <item x="3043"/>
        <item x="2392"/>
        <item x="1576"/>
        <item x="829"/>
        <item x="2613"/>
        <item x="3136"/>
        <item x="2066"/>
        <item x="3343"/>
        <item x="1863"/>
        <item x="2266"/>
        <item x="3207"/>
        <item x="1886"/>
        <item x="2395"/>
        <item x="1810"/>
        <item x="1297"/>
        <item x="3182"/>
        <item x="749"/>
        <item x="3268"/>
        <item x="1413"/>
        <item x="2675"/>
        <item x="1221"/>
        <item x="2069"/>
        <item x="2685"/>
        <item x="3042"/>
        <item x="1676"/>
        <item x="1386"/>
        <item x="3134"/>
        <item x="3536"/>
        <item x="1389"/>
        <item x="2398"/>
        <item x="3133"/>
        <item x="2205"/>
        <item x="3010"/>
        <item x="1220"/>
        <item x="2064"/>
        <item x="2065"/>
        <item x="1218"/>
        <item x="406"/>
        <item x="3132"/>
        <item x="2195"/>
        <item x="1924"/>
        <item x="2674"/>
        <item x="1051"/>
        <item x="2312"/>
        <item x="2672"/>
        <item x="588"/>
        <item x="3131"/>
        <item x="2063"/>
        <item x="2472"/>
        <item x="2078"/>
        <item x="1816"/>
        <item x="2753"/>
        <item x="1933"/>
        <item x="649"/>
        <item x="2527"/>
        <item x="1451"/>
        <item x="2394"/>
        <item x="1268"/>
        <item x="2059"/>
        <item x="1674"/>
        <item x="1711"/>
        <item x="1222"/>
        <item x="2295"/>
        <item x="3450"/>
        <item x="2671"/>
        <item x="2307"/>
        <item x="1807"/>
        <item x="2060"/>
        <item x="2160"/>
        <item x="3252"/>
        <item x="2965"/>
        <item x="2895"/>
        <item x="1217"/>
        <item x="2556"/>
        <item x="1806"/>
        <item x="3137"/>
        <item x="2294"/>
        <item x="2827"/>
        <item x="3129"/>
        <item x="954"/>
        <item x="2057"/>
        <item x="1575"/>
        <item x="751"/>
        <item x="2390"/>
        <item x="1922"/>
        <item x="1461"/>
        <item x="2061"/>
        <item x="586"/>
        <item x="1583"/>
        <item x="1673"/>
        <item x="3127"/>
        <item x="2470"/>
        <item x="1215"/>
        <item x="2862"/>
        <item x="1212"/>
        <item x="1298"/>
        <item x="3334"/>
        <item x="1214"/>
        <item x="1710"/>
        <item x="2762"/>
        <item x="1780"/>
        <item x="3041"/>
        <item x="3469"/>
        <item x="526"/>
        <item x="1383"/>
        <item x="1805"/>
        <item x="2754"/>
        <item x="1804"/>
        <item x="3361"/>
        <item x="2529"/>
        <item x="2292"/>
        <item x="2193"/>
        <item x="3125"/>
        <item x="2867"/>
        <item x="1574"/>
        <item x="2962"/>
        <item x="2388"/>
        <item x="1209"/>
        <item x="1210"/>
        <item x="1803"/>
        <item x="2494"/>
        <item x="1382"/>
        <item x="1801"/>
        <item x="2894"/>
        <item x="2469"/>
        <item x="487"/>
        <item x="1409"/>
        <item x="1800"/>
        <item x="2387"/>
        <item x="3130"/>
        <item x="474"/>
        <item x="3208"/>
        <item x="2198"/>
        <item x="2749"/>
        <item x="2471"/>
        <item x="3609"/>
        <item x="1056"/>
        <item x="2194"/>
        <item x="2616"/>
        <item x="1797"/>
        <item x="3289"/>
        <item x="2054"/>
        <item x="2748"/>
        <item x="2291"/>
        <item x="2055"/>
        <item x="2467"/>
        <item x="2297"/>
        <item x="992"/>
        <item x="1052"/>
        <item x="1050"/>
        <item x="2466"/>
        <item x="2191"/>
        <item x="2401"/>
        <item x="2247"/>
        <item x="2253"/>
        <item x="2386"/>
        <item x="1573"/>
        <item x="2053"/>
        <item x="663"/>
        <item x="1789"/>
        <item x="2051"/>
        <item x="2961"/>
        <item x="2491"/>
        <item x="2137"/>
        <item x="3290"/>
        <item x="1208"/>
        <item x="2058"/>
        <item x="1709"/>
        <item x="2686"/>
        <item x="1930"/>
        <item x="2746"/>
        <item x="3467"/>
        <item x="831"/>
        <item x="3513"/>
        <item x="3460"/>
        <item x="3582"/>
        <item x="1799"/>
        <item x="1895"/>
        <item x="2745"/>
        <item x="2913"/>
        <item x="2290"/>
        <item x="2845"/>
        <item x="2744"/>
        <item x="2052"/>
        <item x="1708"/>
        <item x="827"/>
        <item x="1954"/>
        <item x="1862"/>
        <item x="1572"/>
        <item x="2465"/>
        <item x="2611"/>
        <item x="2245"/>
        <item x="1570"/>
        <item x="2289"/>
        <item x="1273"/>
        <item x="2385"/>
        <item x="3276"/>
        <item x="2534"/>
        <item x="1450"/>
        <item x="1798"/>
        <item x="2747"/>
        <item x="958"/>
        <item x="1942"/>
        <item x="2893"/>
        <item x="2190"/>
        <item x="1644"/>
        <item x="2714"/>
        <item x="1380"/>
        <item x="3009"/>
        <item x="2963"/>
        <item x="2526"/>
        <item x="1606"/>
        <item x="1568"/>
        <item x="2844"/>
        <item x="1861"/>
        <item x="1842"/>
        <item x="2050"/>
        <item x="1265"/>
        <item x="1571"/>
        <item x="3543"/>
        <item x="302"/>
        <item x="1610"/>
        <item x="2187"/>
        <item x="2740"/>
        <item x="1565"/>
        <item x="2049"/>
        <item x="952"/>
        <item x="1424"/>
        <item x="2188"/>
        <item x="324"/>
        <item x="644"/>
        <item x="2389"/>
        <item x="1566"/>
        <item x="2892"/>
        <item x="757"/>
        <item x="2610"/>
        <item x="1049"/>
        <item x="1264"/>
        <item x="3216"/>
        <item x="1645"/>
        <item x="3124"/>
        <item x="2382"/>
        <item x="1802"/>
        <item x="2406"/>
        <item x="473"/>
        <item x="2964"/>
        <item x="1661"/>
        <item x="2048"/>
        <item x="2045"/>
        <item x="2897"/>
        <item x="2930"/>
        <item x="470"/>
        <item x="1381"/>
        <item x="3046"/>
        <item x="1379"/>
        <item x="2608"/>
        <item x="2743"/>
        <item x="3139"/>
        <item x="1796"/>
        <item x="2545"/>
        <item x="2192"/>
        <item x="1952"/>
        <item x="3135"/>
        <item x="1795"/>
        <item x="1459"/>
        <item x="2044"/>
        <item x="2843"/>
        <item x="2891"/>
        <item x="1449"/>
        <item x="1920"/>
        <item x="3466"/>
        <item x="2540"/>
        <item x="2047"/>
        <item x="2890"/>
        <item x="3468"/>
        <item x="750"/>
        <item x="2842"/>
        <item x="2041"/>
        <item x="2739"/>
        <item x="1577"/>
        <item x="1378"/>
        <item x="1384"/>
        <item x="471"/>
        <item x="1569"/>
        <item x="2186"/>
        <item x="2043"/>
        <item x="2673"/>
        <item x="1231"/>
        <item x="2151"/>
        <item x="953"/>
        <item x="3449"/>
        <item x="1562"/>
        <item x="2692"/>
        <item x="825"/>
        <item x="1605"/>
        <item x="2606"/>
        <item x="1104"/>
        <item x="3039"/>
        <item x="1448"/>
        <item x="1885"/>
        <item x="1263"/>
        <item x="3126"/>
        <item x="2264"/>
        <item x="2605"/>
        <item x="593"/>
        <item x="2379"/>
        <item x="1809"/>
        <item x="2039"/>
        <item x="1887"/>
        <item x="545"/>
        <item x="1564"/>
        <item x="585"/>
        <item x="1211"/>
        <item x="2293"/>
        <item x="646"/>
        <item x="3417"/>
        <item x="583"/>
        <item x="3446"/>
        <item x="950"/>
        <item x="2037"/>
        <item x="2378"/>
        <item x="3322"/>
        <item x="2231"/>
        <item x="3285"/>
        <item x="3118"/>
        <item x="1918"/>
        <item x="1375"/>
        <item x="1588"/>
        <item x="1916"/>
        <item x="1048"/>
        <item x="1372"/>
        <item x="475"/>
        <item x="3119"/>
        <item x="964"/>
        <item x="1371"/>
        <item x="3287"/>
        <item x="469"/>
        <item x="654"/>
        <item x="949"/>
        <item x="2042"/>
        <item x="468"/>
        <item x="1374"/>
        <item x="2244"/>
        <item x="1047"/>
        <item x="758"/>
        <item x="1923"/>
        <item x="587"/>
        <item x="2464"/>
        <item x="1563"/>
        <item x="2841"/>
        <item x="1714"/>
        <item x="1045"/>
        <item x="1219"/>
        <item x="3257"/>
        <item x="2381"/>
        <item x="2036"/>
        <item x="2468"/>
        <item x="2959"/>
        <item x="1964"/>
        <item x="1376"/>
        <item x="1655"/>
        <item x="1206"/>
        <item x="1207"/>
        <item x="381"/>
        <item x="2738"/>
        <item x="2751"/>
        <item x="2736"/>
        <item x="948"/>
        <item x="3038"/>
        <item x="1044"/>
        <item x="1558"/>
        <item x="2149"/>
        <item x="963"/>
        <item x="824"/>
        <item x="2380"/>
        <item x="2288"/>
        <item x="1934"/>
        <item x="3120"/>
        <item x="1888"/>
        <item x="3195"/>
        <item x="3470"/>
        <item x="2376"/>
        <item x="3206"/>
        <item x="1686"/>
        <item x="1093"/>
        <item x="2034"/>
        <item x="467"/>
        <item x="3282"/>
        <item x="1367"/>
        <item x="1296"/>
        <item x="2375"/>
        <item x="1213"/>
        <item x="2958"/>
        <item x="3036"/>
        <item x="528"/>
        <item x="2555"/>
        <item x="2609"/>
        <item x="1561"/>
        <item x="2603"/>
        <item x="1205"/>
        <item x="3123"/>
        <item x="2035"/>
        <item x="3280"/>
        <item x="956"/>
        <item x="3355"/>
        <item x="2668"/>
        <item x="2741"/>
        <item x="2179"/>
        <item x="136"/>
        <item x="2383"/>
        <item x="2031"/>
        <item x="972"/>
        <item x="1418"/>
        <item x="2377"/>
        <item x="466"/>
        <item x="2141"/>
        <item x="1671"/>
        <item x="3117"/>
        <item x="1790"/>
        <item x="955"/>
        <item x="2866"/>
        <item x="2777"/>
        <item x="2750"/>
        <item x="1439"/>
        <item x="1560"/>
        <item x="1788"/>
        <item x="1883"/>
        <item x="3116"/>
        <item x="1102"/>
        <item x="2694"/>
        <item x="3035"/>
        <item x="2374"/>
        <item x="1791"/>
        <item x="3321"/>
        <item x="3323"/>
        <item x="2524"/>
        <item x="2148"/>
        <item x="1914"/>
        <item x="1940"/>
        <item x="1204"/>
        <item x="2619"/>
        <item x="1604"/>
        <item x="756"/>
        <item x="331"/>
        <item x="1203"/>
        <item x="1282"/>
        <item x="2185"/>
        <item x="1794"/>
        <item x="1670"/>
        <item x="748"/>
        <item x="1454"/>
        <item x="1555"/>
        <item x="1043"/>
        <item x="2888"/>
        <item x="1202"/>
        <item x="2241"/>
        <item x="524"/>
        <item x="3615"/>
        <item x="1262"/>
        <item x="2889"/>
        <item x="853"/>
        <item x="2523"/>
        <item x="1041"/>
        <item x="2601"/>
        <item x="1368"/>
        <item x="2183"/>
        <item x="2372"/>
        <item x="326"/>
        <item x="866"/>
        <item x="3122"/>
        <item x="1557"/>
        <item x="2030"/>
        <item x="2370"/>
        <item x="946"/>
        <item x="2029"/>
        <item x="1553"/>
        <item x="2287"/>
        <item x="477"/>
        <item x="1706"/>
        <item x="1871"/>
        <item x="3034"/>
        <item x="2033"/>
        <item x="865"/>
        <item x="1294"/>
        <item x="2038"/>
        <item x="2221"/>
        <item x="1792"/>
        <item x="2285"/>
        <item x="3357"/>
        <item x="2667"/>
        <item x="2181"/>
        <item x="256"/>
        <item x="947"/>
        <item x="1793"/>
        <item x="1261"/>
        <item x="1554"/>
        <item x="3008"/>
        <item x="1956"/>
        <item x="1094"/>
        <item x="3115"/>
        <item x="1466"/>
        <item x="1647"/>
        <item x="1366"/>
        <item x="1200"/>
        <item x="1040"/>
        <item x="1941"/>
        <item x="1092"/>
        <item x="2735"/>
        <item x="648"/>
        <item x="1074"/>
        <item x="3083"/>
        <item x="3171"/>
        <item x="1073"/>
        <item x="2839"/>
        <item x="3286"/>
        <item x="3447"/>
        <item x="3279"/>
        <item x="2929"/>
        <item x="3359"/>
        <item x="3121"/>
        <item x="1951"/>
        <item x="2369"/>
        <item x="1785"/>
        <item x="2384"/>
        <item x="303"/>
        <item x="2957"/>
        <item x="1867"/>
        <item x="852"/>
        <item x="810"/>
        <item x="3033"/>
        <item x="656"/>
        <item x="2032"/>
        <item x="1364"/>
        <item x="584"/>
        <item x="1198"/>
        <item x="592"/>
        <item x="3253"/>
        <item x="1857"/>
        <item x="1197"/>
        <item x="1046"/>
        <item x="2599"/>
        <item x="3040"/>
        <item x="1362"/>
        <item x="2602"/>
        <item x="1950"/>
        <item x="1245"/>
        <item x="2732"/>
        <item x="3209"/>
        <item x="945"/>
        <item x="2522"/>
        <item x="944"/>
        <item x="2737"/>
        <item x="755"/>
        <item x="2463"/>
        <item x="1721"/>
        <item x="780"/>
        <item x="3113"/>
        <item x="1882"/>
        <item x="2461"/>
        <item x="2026"/>
        <item x="1784"/>
        <item x="2521"/>
        <item x="2733"/>
        <item x="1782"/>
        <item x="2956"/>
        <item x="2537"/>
        <item x="2023"/>
        <item x="2046"/>
        <item x="2598"/>
        <item x="3112"/>
        <item x="3333"/>
        <item x="1913"/>
        <item x="828"/>
        <item x="1363"/>
        <item x="1373"/>
        <item x="984"/>
        <item x="2886"/>
        <item x="1690"/>
        <item x="488"/>
        <item x="2025"/>
        <item x="2960"/>
        <item x="2887"/>
        <item x="743"/>
        <item x="1550"/>
        <item x="2371"/>
        <item x="1295"/>
        <item x="943"/>
        <item x="3037"/>
        <item x="2189"/>
        <item x="745"/>
        <item x="2373"/>
        <item x="1660"/>
        <item x="1096"/>
        <item x="2024"/>
        <item x="2368"/>
        <item x="951"/>
        <item x="1361"/>
        <item x="1326"/>
        <item x="1551"/>
        <item x="942"/>
        <item x="2518"/>
        <item x="2791"/>
        <item x="2567"/>
        <item x="746"/>
        <item x="941"/>
        <item x="1549"/>
        <item x="1723"/>
        <item x="3337"/>
        <item x="1196"/>
        <item x="1590"/>
        <item x="840"/>
        <item x="2019"/>
        <item x="2286"/>
        <item x="1281"/>
        <item x="2178"/>
        <item x="1640"/>
        <item x="2517"/>
        <item x="1195"/>
        <item x="940"/>
        <item x="2283"/>
        <item x="294"/>
        <item x="2516"/>
        <item x="2249"/>
        <item x="3288"/>
        <item x="2018"/>
        <item x="2597"/>
        <item x="3141"/>
        <item x="3111"/>
        <item x="1881"/>
        <item x="472"/>
        <item x="2883"/>
        <item x="1039"/>
        <item x="2365"/>
        <item x="3032"/>
        <item x="2462"/>
        <item x="3089"/>
        <item x="1194"/>
        <item x="939"/>
        <item x="2665"/>
        <item x="3114"/>
        <item x="2734"/>
        <item x="2134"/>
        <item x="543"/>
        <item x="2612"/>
        <item x="2239"/>
        <item x="3251"/>
        <item x="1037"/>
        <item x="2511"/>
        <item x="2366"/>
        <item x="579"/>
        <item x="641"/>
        <item x="1370"/>
        <item x="1038"/>
        <item x="778"/>
        <item x="1783"/>
        <item x="2553"/>
        <item x="2731"/>
        <item x="2519"/>
        <item x="1705"/>
        <item x="1193"/>
        <item x="1643"/>
        <item x="2730"/>
        <item x="2362"/>
        <item x="1559"/>
        <item x="1360"/>
        <item x="2281"/>
        <item x="2955"/>
        <item x="1654"/>
        <item x="301"/>
        <item x="1811"/>
        <item x="966"/>
        <item x="1860"/>
        <item x="2752"/>
        <item x="1421"/>
        <item x="603"/>
        <item x="2510"/>
        <item x="1365"/>
        <item x="1191"/>
        <item x="2361"/>
        <item x="1077"/>
        <item x="744"/>
        <item x="2865"/>
        <item x="1781"/>
        <item x="2360"/>
        <item x="1192"/>
        <item x="2729"/>
        <item x="2727"/>
        <item x="771"/>
        <item x="601"/>
        <item x="2016"/>
        <item x="991"/>
        <item x="1248"/>
        <item x="2460"/>
        <item x="2027"/>
        <item x="1921"/>
        <item x="3281"/>
        <item x="1778"/>
        <item x="525"/>
        <item x="2021"/>
        <item x="2728"/>
        <item x="1919"/>
        <item x="747"/>
        <item x="2014"/>
        <item x="2650"/>
        <item x="2284"/>
        <item x="1302"/>
        <item x="2363"/>
        <item x="578"/>
        <item x="1190"/>
        <item x="221"/>
        <item x="2177"/>
        <item x="2358"/>
        <item x="2356"/>
        <item x="938"/>
        <item x="2726"/>
        <item x="1358"/>
        <item x="2238"/>
        <item x="1252"/>
        <item x="3542"/>
        <item x="1552"/>
        <item x="1556"/>
        <item x="2459"/>
        <item x="2725"/>
        <item x="1915"/>
        <item x="1359"/>
        <item x="1642"/>
        <item x="1357"/>
        <item x="741"/>
        <item x="2357"/>
        <item x="2832"/>
        <item x="1667"/>
        <item x="1189"/>
        <item x="1188"/>
        <item x="822"/>
        <item x="650"/>
        <item x="403"/>
        <item x="1076"/>
        <item x="156"/>
        <item x="2017"/>
        <item x="2596"/>
        <item x="753"/>
        <item x="2595"/>
        <item x="770"/>
        <item x="3202"/>
        <item x="2594"/>
        <item x="1856"/>
        <item x="2176"/>
        <item x="2724"/>
        <item x="1446"/>
        <item x="402"/>
        <item x="2954"/>
        <item x="1775"/>
        <item x="3465"/>
        <item x="975"/>
        <item x="2028"/>
        <item x="2355"/>
        <item x="2592"/>
        <item x="1024"/>
        <item x="1641"/>
        <item x="2999"/>
        <item x="1777"/>
        <item x="740"/>
        <item x="2593"/>
        <item x="157"/>
        <item x="1547"/>
        <item x="1669"/>
        <item x="1187"/>
        <item x="2012"/>
        <item x="937"/>
        <item x="3007"/>
        <item x="3204"/>
        <item x="2607"/>
        <item x="1405"/>
        <item x="1036"/>
        <item x="2011"/>
        <item x="1354"/>
        <item x="2010"/>
        <item x="1186"/>
        <item x="1546"/>
        <item x="2723"/>
        <item x="737"/>
        <item x="2950"/>
        <item x="163"/>
        <item x="1548"/>
        <item x="662"/>
        <item x="3335"/>
        <item x="2875"/>
        <item x="2928"/>
        <item x="1567"/>
        <item x="1779"/>
        <item x="2947"/>
        <item x="1858"/>
        <item x="3110"/>
        <item x="1352"/>
        <item x="742"/>
        <item x="3075"/>
        <item x="1774"/>
        <item x="640"/>
        <item x="3328"/>
        <item x="544"/>
        <item x="2364"/>
        <item x="1855"/>
        <item x="203"/>
        <item x="1445"/>
        <item x="2354"/>
        <item x="936"/>
        <item x="2008"/>
        <item x="934"/>
        <item x="1184"/>
        <item x="464"/>
        <item x="739"/>
        <item x="2720"/>
        <item x="2722"/>
        <item x="1637"/>
        <item x="1299"/>
        <item x="411"/>
        <item x="2742"/>
        <item x="580"/>
        <item x="1704"/>
        <item x="1216"/>
        <item x="2838"/>
        <item x="2676"/>
        <item x="1912"/>
        <item x="639"/>
        <item x="3332"/>
        <item x="2280"/>
        <item x="2352"/>
        <item x="2175"/>
        <item x="2007"/>
        <item x="1350"/>
        <item x="1351"/>
        <item x="3540"/>
        <item x="821"/>
        <item x="1182"/>
        <item x="1716"/>
        <item x="850"/>
        <item x="2719"/>
        <item x="193"/>
        <item x="1786"/>
        <item x="935"/>
        <item x="1422"/>
        <item x="613"/>
        <item x="1773"/>
        <item x="2351"/>
        <item x="820"/>
        <item x="2367"/>
        <item x="1181"/>
        <item x="736"/>
        <item x="1355"/>
        <item x="1420"/>
        <item x="2868"/>
        <item x="2837"/>
        <item x="819"/>
        <item x="2952"/>
        <item x="2022"/>
        <item x="1428"/>
        <item x="818"/>
        <item x="2006"/>
        <item x="107"/>
        <item x="2005"/>
        <item x="2350"/>
        <item x="2009"/>
        <item x="817"/>
        <item x="3109"/>
        <item x="1377"/>
        <item x="3367"/>
        <item x="1369"/>
        <item x="412"/>
        <item x="463"/>
        <item x="863"/>
        <item x="1771"/>
        <item x="523"/>
        <item x="1090"/>
        <item x="1843"/>
        <item x="1544"/>
        <item x="2884"/>
        <item x="2458"/>
        <item x="3108"/>
        <item x="1275"/>
        <item x="2885"/>
        <item x="138"/>
        <item x="1770"/>
        <item x="2348"/>
        <item x="305"/>
        <item x="2015"/>
        <item x="2359"/>
        <item x="1419"/>
        <item x="1443"/>
        <item x="734"/>
        <item x="1769"/>
        <item x="933"/>
        <item x="370"/>
        <item x="1177"/>
        <item x="1088"/>
        <item x="768"/>
        <item x="1543"/>
        <item x="495"/>
        <item x="1244"/>
        <item x="598"/>
        <item x="3205"/>
        <item x="2951"/>
        <item x="2003"/>
        <item x="2654"/>
        <item x="1542"/>
        <item x="2002"/>
        <item x="1034"/>
        <item x="2235"/>
        <item x="823"/>
        <item x="2718"/>
        <item x="264"/>
        <item x="3082"/>
        <item x="2349"/>
        <item x="3408"/>
        <item x="1541"/>
        <item x="1768"/>
        <item x="3107"/>
        <item x="1911"/>
        <item x="1179"/>
        <item x="2836"/>
        <item x="638"/>
        <item x="465"/>
        <item x="2717"/>
        <item x="731"/>
        <item x="1176"/>
        <item x="531"/>
        <item x="861"/>
        <item x="1766"/>
        <item x="2882"/>
        <item x="1949"/>
        <item x="2004"/>
        <item x="1201"/>
        <item x="2716"/>
        <item x="1442"/>
        <item x="730"/>
        <item x="1764"/>
        <item x="2013"/>
        <item x="1042"/>
        <item x="776"/>
        <item x="533"/>
        <item x="1703"/>
        <item x="642"/>
        <item x="1072"/>
        <item x="862"/>
        <item x="1603"/>
        <item x="1636"/>
        <item x="1174"/>
        <item x="2590"/>
        <item x="2953"/>
        <item x="2282"/>
        <item x="1356"/>
        <item x="987"/>
        <item x="1173"/>
        <item x="1410"/>
        <item x="2001"/>
        <item x="2712"/>
        <item x="728"/>
        <item x="1348"/>
        <item x="931"/>
        <item x="605"/>
        <item x="1347"/>
        <item x="2233"/>
        <item x="371"/>
        <item x="520"/>
        <item x="1353"/>
        <item x="2279"/>
        <item x="1091"/>
        <item x="1999"/>
        <item x="2604"/>
        <item x="1787"/>
        <item x="1172"/>
        <item x="461"/>
        <item x="590"/>
        <item x="2666"/>
        <item x="1303"/>
        <item x="2353"/>
        <item x="983"/>
        <item x="2346"/>
        <item x="460"/>
        <item x="576"/>
        <item x="1440"/>
        <item x="2237"/>
        <item x="2000"/>
        <item x="2457"/>
        <item x="2587"/>
        <item x="1171"/>
        <item x="932"/>
        <item x="1897"/>
        <item x="298"/>
        <item x="1538"/>
        <item x="3277"/>
        <item x="2509"/>
        <item x="1175"/>
        <item x="2664"/>
        <item x="1762"/>
        <item x="1536"/>
        <item x="81"/>
        <item x="2670"/>
        <item x="575"/>
        <item x="1032"/>
        <item x="1639"/>
        <item x="3020"/>
        <item x="1537"/>
        <item x="1545"/>
        <item x="582"/>
        <item x="1679"/>
        <item x="462"/>
        <item x="1178"/>
        <item x="815"/>
        <item x="928"/>
        <item x="2711"/>
        <item x="1539"/>
        <item x="2525"/>
        <item x="636"/>
        <item x="1763"/>
        <item x="2663"/>
        <item x="1349"/>
        <item x="2138"/>
        <item x="1998"/>
        <item x="1258"/>
        <item x="929"/>
        <item x="3201"/>
        <item x="1880"/>
        <item x="521"/>
        <item x="1997"/>
        <item x="300"/>
        <item x="604"/>
        <item x="1761"/>
        <item x="834"/>
        <item x="459"/>
        <item x="2864"/>
        <item x="2276"/>
        <item x="1633"/>
        <item x="1343"/>
        <item x="3541"/>
        <item x="1534"/>
        <item x="2586"/>
        <item x="2222"/>
        <item x="1345"/>
        <item x="1995"/>
        <item x="930"/>
        <item x="3031"/>
        <item x="2256"/>
        <item x="1760"/>
        <item x="1854"/>
        <item x="3331"/>
        <item x="400"/>
        <item x="2344"/>
        <item x="2881"/>
        <item x="738"/>
        <item x="1532"/>
        <item x="1533"/>
        <item x="2948"/>
        <item x="1700"/>
        <item x="296"/>
        <item x="926"/>
        <item x="1759"/>
        <item x="1947"/>
        <item x="1540"/>
        <item x="1908"/>
        <item x="1259"/>
        <item x="2278"/>
        <item x="2713"/>
        <item x="729"/>
        <item x="1668"/>
        <item x="1346"/>
        <item x="2132"/>
        <item x="927"/>
        <item x="230"/>
        <item x="574"/>
        <item x="1879"/>
        <item x="2347"/>
        <item x="3402"/>
        <item x="1680"/>
        <item x="1758"/>
        <item x="1278"/>
        <item x="2662"/>
        <item x="1087"/>
        <item x="924"/>
        <item x="2172"/>
        <item x="2173"/>
        <item x="2995"/>
        <item x="1530"/>
        <item x="922"/>
        <item x="519"/>
        <item x="1086"/>
        <item x="1772"/>
        <item x="814"/>
        <item x="2240"/>
        <item x="1170"/>
        <item x="502"/>
        <item x="2130"/>
        <item x="1853"/>
        <item x="1342"/>
        <item x="1269"/>
        <item x="1293"/>
        <item x="1535"/>
        <item x="517"/>
        <item x="1528"/>
        <item x="1183"/>
        <item x="1659"/>
        <item x="732"/>
        <item x="560"/>
        <item x="2174"/>
        <item x="637"/>
        <item x="2589"/>
        <item x="1531"/>
        <item x="864"/>
        <item x="1529"/>
        <item x="1180"/>
        <item x="2343"/>
        <item x="921"/>
        <item x="1185"/>
        <item x="2274"/>
        <item x="1994"/>
        <item x="1946"/>
        <item x="2341"/>
        <item x="2263"/>
        <item x="244"/>
        <item x="369"/>
        <item x="2342"/>
        <item x="2340"/>
        <item x="725"/>
        <item x="1447"/>
        <item x="1634"/>
        <item x="2825"/>
        <item x="733"/>
        <item x="651"/>
        <item x="735"/>
        <item x="727"/>
        <item x="514"/>
        <item x="2927"/>
        <item x="643"/>
        <item x="610"/>
        <item x="408"/>
        <item x="2171"/>
        <item x="3030"/>
        <item x="2757"/>
        <item x="1339"/>
        <item x="2944"/>
        <item x="2169"/>
        <item x="2262"/>
        <item x="2180"/>
        <item x="1341"/>
        <item x="971"/>
        <item x="220"/>
        <item x="320"/>
        <item x="1756"/>
        <item x="2507"/>
        <item x="1168"/>
        <item x="1630"/>
        <item x="1755"/>
        <item x="3105"/>
        <item x="2242"/>
        <item x="919"/>
        <item x="3569"/>
        <item x="3200"/>
        <item x="399"/>
        <item x="772"/>
        <item x="2273"/>
        <item x="1754"/>
        <item x="2506"/>
        <item x="917"/>
        <item x="3104"/>
        <item x="1066"/>
        <item x="1283"/>
        <item x="2345"/>
        <item x="1468"/>
        <item x="1996"/>
        <item x="602"/>
        <item x="2880"/>
        <item x="1767"/>
        <item x="1631"/>
        <item x="848"/>
        <item x="1085"/>
        <item x="457"/>
        <item x="516"/>
        <item x="1702"/>
        <item x="1169"/>
        <item x="1699"/>
        <item x="2275"/>
        <item x="1993"/>
        <item x="1524"/>
        <item x="2236"/>
        <item x="1338"/>
        <item x="1166"/>
        <item x="3249"/>
        <item x="782"/>
        <item x="726"/>
        <item x="1164"/>
        <item x="1031"/>
        <item x="2828"/>
        <item x="2444"/>
        <item x="1991"/>
        <item x="2715"/>
        <item x="398"/>
        <item x="1698"/>
        <item x="2661"/>
        <item x="722"/>
        <item x="1943"/>
        <item x="2505"/>
        <item x="2456"/>
        <item x="1284"/>
        <item x="1033"/>
        <item x="1751"/>
        <item x="1526"/>
        <item x="720"/>
        <item x="102"/>
        <item x="916"/>
        <item x="2232"/>
        <item x="515"/>
        <item x="1165"/>
        <item x="982"/>
        <item x="923"/>
        <item x="1753"/>
        <item x="3172"/>
        <item x="1752"/>
        <item x="1035"/>
        <item x="59"/>
        <item x="513"/>
        <item x="260"/>
        <item x="537"/>
        <item x="368"/>
        <item x="1266"/>
        <item x="920"/>
        <item x="394"/>
        <item x="719"/>
        <item x="1160"/>
        <item x="1162"/>
        <item x="2339"/>
        <item x="1992"/>
        <item x="2338"/>
        <item x="1990"/>
        <item x="231"/>
        <item x="1280"/>
        <item x="1635"/>
        <item x="3284"/>
        <item x="252"/>
        <item x="2569"/>
        <item x="1029"/>
        <item x="914"/>
        <item x="1335"/>
        <item x="1765"/>
        <item x="915"/>
        <item x="767"/>
        <item x="1988"/>
        <item x="577"/>
        <item x="724"/>
        <item x="1987"/>
        <item x="2508"/>
        <item x="912"/>
        <item x="1437"/>
        <item x="1917"/>
        <item x="1939"/>
        <item x="2515"/>
        <item x="1822"/>
        <item x="1658"/>
        <item x="2503"/>
        <item x="299"/>
        <item x="1337"/>
        <item x="187"/>
        <item x="2660"/>
        <item x="1159"/>
        <item x="1701"/>
        <item x="774"/>
        <item x="1629"/>
        <item x="813"/>
        <item x="2834"/>
        <item x="2336"/>
        <item x="913"/>
        <item x="395"/>
        <item x="715"/>
        <item x="248"/>
        <item x="1436"/>
        <item x="1290"/>
        <item x="911"/>
        <item x="981"/>
        <item x="714"/>
        <item x="1292"/>
        <item x="1519"/>
        <item x="3081"/>
        <item x="2659"/>
        <item x="716"/>
        <item x="455"/>
        <item x="1030"/>
        <item x="1257"/>
        <item x="1242"/>
        <item x="1907"/>
        <item x="925"/>
        <item x="2709"/>
        <item x="1696"/>
        <item x="317"/>
        <item x="721"/>
        <item x="909"/>
        <item x="713"/>
        <item x="3103"/>
        <item x="1156"/>
        <item x="1522"/>
        <item x="1028"/>
        <item x="712"/>
        <item x="2220"/>
        <item x="1749"/>
        <item x="3275"/>
        <item x="1518"/>
        <item x="832"/>
        <item x="1157"/>
        <item x="826"/>
        <item x="777"/>
        <item x="393"/>
        <item x="2128"/>
        <item x="1517"/>
        <item x="1626"/>
        <item x="1910"/>
        <item x="2454"/>
        <item x="1748"/>
        <item x="2168"/>
        <item x="1746"/>
        <item x="2133"/>
        <item x="1416"/>
        <item x="1071"/>
        <item x="779"/>
        <item x="536"/>
        <item x="1163"/>
        <item x="2552"/>
        <item x="1158"/>
        <item x="1944"/>
        <item x="1989"/>
        <item x="2721"/>
        <item x="1331"/>
        <item x="2879"/>
        <item x="2708"/>
        <item x="1161"/>
        <item x="1625"/>
        <item x="635"/>
        <item x="1527"/>
        <item x="572"/>
        <item x="1747"/>
        <item x="2520"/>
        <item x="1027"/>
        <item x="2166"/>
        <item x="3181"/>
        <item x="907"/>
        <item x="170"/>
        <item x="1515"/>
        <item x="910"/>
        <item x="2272"/>
        <item x="2658"/>
        <item x="1514"/>
        <item x="1523"/>
        <item x="1153"/>
        <item x="1467"/>
        <item x="2020"/>
        <item x="422"/>
        <item x="3475"/>
        <item x="1064"/>
        <item x="1878"/>
        <item x="1525"/>
        <item x="985"/>
        <item x="1521"/>
        <item x="769"/>
        <item x="711"/>
        <item x="633"/>
        <item x="1026"/>
        <item x="2164"/>
        <item x="3106"/>
        <item x="1148"/>
        <item x="3423"/>
        <item x="2270"/>
        <item x="1743"/>
        <item x="664"/>
        <item x="1330"/>
        <item x="1666"/>
        <item x="3006"/>
        <item x="571"/>
        <item x="1150"/>
        <item x="1906"/>
        <item x="2250"/>
        <item x="2512"/>
        <item x="2337"/>
        <item x="1154"/>
        <item x="1707"/>
        <item x="2785"/>
        <item x="1441"/>
        <item x="293"/>
        <item x="2591"/>
        <item x="634"/>
        <item x="3029"/>
        <item x="710"/>
        <item x="1149"/>
        <item x="905"/>
        <item x="908"/>
        <item x="3448"/>
        <item x="2335"/>
        <item x="1516"/>
        <item x="1333"/>
        <item x="458"/>
        <item x="812"/>
        <item x="1291"/>
        <item x="532"/>
        <item x="631"/>
        <item x="295"/>
        <item x="906"/>
        <item x="811"/>
        <item x="1905"/>
        <item x="1332"/>
        <item x="512"/>
        <item x="1617"/>
        <item x="2706"/>
        <item x="573"/>
        <item x="1742"/>
        <item x="709"/>
        <item x="1511"/>
        <item x="1520"/>
        <item x="1101"/>
        <item x="235"/>
        <item x="2135"/>
        <item x="1985"/>
        <item x="1984"/>
        <item x="1982"/>
        <item x="2333"/>
        <item x="717"/>
        <item x="1741"/>
        <item x="3101"/>
        <item x="980"/>
        <item x="2490"/>
        <item x="1981"/>
        <item x="454"/>
        <item x="708"/>
        <item x="2695"/>
        <item x="918"/>
        <item x="2689"/>
        <item x="1512"/>
        <item x="1328"/>
        <item x="807"/>
        <item x="396"/>
        <item x="1155"/>
        <item x="2824"/>
        <item x="1850"/>
        <item x="2501"/>
        <item x="1025"/>
        <item x="290"/>
        <item x="847"/>
        <item x="2651"/>
        <item x="3005"/>
        <item x="218"/>
        <item x="1340"/>
        <item x="1438"/>
        <item x="1084"/>
        <item x="1697"/>
        <item x="1147"/>
        <item x="1151"/>
        <item x="2219"/>
        <item x="1510"/>
        <item x="257"/>
        <item x="367"/>
        <item x="342"/>
        <item x="659"/>
        <item x="846"/>
        <item x="1694"/>
        <item x="903"/>
        <item x="2898"/>
        <item x="806"/>
        <item x="2127"/>
        <item x="219"/>
        <item x="1256"/>
        <item x="1509"/>
        <item x="3080"/>
        <item x="311"/>
        <item x="1469"/>
        <item x="1623"/>
        <item x="999"/>
        <item x="707"/>
        <item x="1146"/>
        <item x="1465"/>
        <item x="1022"/>
        <item x="312"/>
        <item x="2165"/>
        <item x="1167"/>
        <item x="630"/>
        <item x="1909"/>
        <item x="1329"/>
        <item x="2167"/>
        <item x="2260"/>
        <item x="2878"/>
        <item x="1089"/>
        <item x="1247"/>
        <item x="2514"/>
        <item x="1508"/>
        <item x="1325"/>
        <item x="2163"/>
        <item x="1983"/>
        <item x="773"/>
        <item x="988"/>
        <item x="1507"/>
        <item x="1432"/>
        <item x="1279"/>
        <item x="1624"/>
        <item x="1744"/>
        <item x="902"/>
        <item x="1665"/>
        <item x="453"/>
        <item x="188"/>
        <item x="706"/>
        <item x="978"/>
        <item x="99"/>
        <item x="1021"/>
        <item x="365"/>
        <item x="1012"/>
        <item x="775"/>
        <item x="1152"/>
        <item x="704"/>
        <item x="1327"/>
        <item x="363"/>
        <item x="2455"/>
        <item x="2331"/>
        <item x="1695"/>
        <item x="372"/>
        <item x="253"/>
        <item x="2504"/>
        <item x="130"/>
        <item x="1628"/>
        <item x="1069"/>
        <item x="581"/>
        <item x="718"/>
        <item x="871"/>
        <item x="397"/>
        <item x="3197"/>
        <item x="849"/>
        <item x="541"/>
        <item x="1464"/>
        <item x="1505"/>
        <item x="1980"/>
        <item x="1607"/>
        <item x="2585"/>
        <item x="98"/>
        <item x="387"/>
        <item x="2707"/>
        <item x="2705"/>
        <item x="2704"/>
        <item x="805"/>
        <item x="1243"/>
        <item x="1504"/>
        <item x="315"/>
        <item x="2835"/>
        <item x="629"/>
        <item x="1324"/>
        <item x="1627"/>
        <item x="1323"/>
        <item x="168"/>
        <item x="2329"/>
        <item x="1142"/>
        <item x="1502"/>
        <item x="1513"/>
        <item x="2147"/>
        <item x="3100"/>
        <item x="1622"/>
        <item x="3283"/>
        <item x="137"/>
        <item x="702"/>
        <item x="2588"/>
        <item x="1322"/>
        <item x="362"/>
        <item x="216"/>
        <item x="401"/>
        <item x="2162"/>
        <item x="2243"/>
        <item x="661"/>
        <item x="152"/>
        <item x="1499"/>
        <item x="568"/>
        <item x="47"/>
        <item x="26"/>
        <item x="1849"/>
        <item x="2584"/>
        <item x="276"/>
        <item x="2582"/>
        <item x="2159"/>
        <item x="1020"/>
        <item x="1986"/>
        <item x="361"/>
        <item x="1693"/>
        <item x="1876"/>
        <item x="451"/>
        <item x="904"/>
        <item x="249"/>
        <item x="2443"/>
        <item x="804"/>
        <item x="567"/>
        <item x="1500"/>
        <item x="803"/>
        <item x="490"/>
        <item x="1144"/>
        <item x="1501"/>
        <item x="976"/>
        <item x="1757"/>
        <item x="1497"/>
        <item x="1503"/>
        <item x="509"/>
        <item x="839"/>
        <item x="700"/>
        <item x="1019"/>
        <item x="1141"/>
        <item x="289"/>
        <item x="385"/>
        <item x="1638"/>
        <item x="1063"/>
        <item x="900"/>
        <item x="234"/>
        <item x="1018"/>
        <item x="996"/>
        <item x="1619"/>
        <item x="483"/>
        <item x="1979"/>
        <item x="330"/>
        <item x="1336"/>
        <item x="288"/>
        <item x="898"/>
        <item x="1656"/>
        <item x="1320"/>
        <item x="1288"/>
        <item x="809"/>
        <item x="2702"/>
        <item x="508"/>
        <item x="2271"/>
        <item x="360"/>
        <item x="162"/>
        <item x="808"/>
        <item x="2453"/>
        <item x="450"/>
        <item x="1977"/>
        <item x="990"/>
        <item x="1664"/>
        <item x="627"/>
        <item x="1959"/>
        <item x="456"/>
        <item x="2328"/>
        <item x="837"/>
        <item x="1017"/>
        <item x="2452"/>
        <item x="2583"/>
        <item x="22"/>
        <item x="802"/>
        <item x="1082"/>
        <item x="565"/>
        <item x="1140"/>
        <item x="535"/>
        <item x="1620"/>
        <item x="628"/>
        <item x="1846"/>
        <item x="845"/>
        <item x="1976"/>
        <item x="1139"/>
        <item x="626"/>
        <item x="2234"/>
        <item x="901"/>
        <item x="1740"/>
        <item x="1138"/>
        <item x="2442"/>
        <item x="1904"/>
        <item x="251"/>
        <item x="1287"/>
        <item x="1260"/>
        <item x="596"/>
        <item x="329"/>
        <item x="1015"/>
        <item x="1737"/>
        <item x="1632"/>
        <item x="1137"/>
        <item x="1014"/>
        <item x="1736"/>
        <item x="2230"/>
        <item x="2840"/>
        <item x="2330"/>
        <item x="698"/>
        <item x="3099"/>
        <item x="1896"/>
        <item x="2227"/>
        <item x="1470"/>
        <item x="2580"/>
        <item x="2228"/>
        <item x="1136"/>
        <item x="1285"/>
        <item x="1145"/>
        <item x="1133"/>
        <item x="359"/>
        <item x="868"/>
        <item x="297"/>
        <item x="2499"/>
        <item x="507"/>
        <item x="135"/>
        <item x="358"/>
        <item x="448"/>
        <item x="2334"/>
        <item x="851"/>
        <item x="697"/>
        <item x="518"/>
        <item x="896"/>
        <item x="67"/>
        <item x="1616"/>
        <item x="1135"/>
        <item x="484"/>
        <item x="1734"/>
        <item x="446"/>
        <item x="1506"/>
        <item x="695"/>
        <item x="1852"/>
        <item x="1496"/>
        <item x="1663"/>
        <item x="285"/>
        <item x="2158"/>
        <item x="2578"/>
        <item x="1131"/>
        <item x="701"/>
        <item x="1134"/>
        <item x="895"/>
        <item x="692"/>
        <item x="691"/>
        <item x="679"/>
        <item x="1873"/>
        <item x="1902"/>
        <item x="540"/>
        <item x="841"/>
        <item x="897"/>
        <item x="699"/>
        <item x="1254"/>
        <item x="410"/>
        <item x="689"/>
        <item x="356"/>
        <item x="444"/>
        <item x="816"/>
        <item x="1013"/>
        <item x="1733"/>
        <item x="2157"/>
        <item x="222"/>
        <item x="1495"/>
        <item x="1344"/>
        <item x="1493"/>
        <item x="100"/>
        <item x="506"/>
        <item x="660"/>
        <item x="286"/>
        <item x="1739"/>
        <item x="2296"/>
        <item x="3265"/>
        <item x="185"/>
        <item x="309"/>
        <item x="703"/>
        <item x="386"/>
        <item x="570"/>
        <item x="563"/>
        <item x="355"/>
        <item x="1321"/>
        <item x="1732"/>
        <item x="801"/>
        <item x="354"/>
        <item x="1458"/>
        <item x="2703"/>
        <item x="2579"/>
        <item x="1317"/>
        <item x="443"/>
        <item x="1494"/>
        <item x="2581"/>
        <item x="128"/>
        <item x="2576"/>
        <item x="569"/>
        <item x="892"/>
        <item x="1851"/>
        <item x="766"/>
        <item x="696"/>
        <item x="1731"/>
        <item x="1235"/>
        <item x="2700"/>
        <item x="409"/>
        <item x="1433"/>
        <item x="860"/>
        <item x="3576"/>
        <item x="561"/>
        <item x="449"/>
        <item x="688"/>
        <item x="1730"/>
        <item x="891"/>
        <item x="1431"/>
        <item x="1318"/>
        <item x="3180"/>
        <item x="599"/>
        <item x="1975"/>
        <item x="1128"/>
        <item x="1618"/>
        <item x="890"/>
        <item x="337"/>
        <item x="1130"/>
        <item x="836"/>
        <item x="687"/>
        <item x="146"/>
        <item x="1729"/>
        <item x="442"/>
        <item x="1745"/>
        <item x="1315"/>
        <item x="1973"/>
        <item x="2229"/>
        <item x="1125"/>
        <item x="1460"/>
        <item x="686"/>
        <item x="1978"/>
        <item x="685"/>
        <item x="1011"/>
        <item x="800"/>
        <item x="172"/>
        <item x="2489"/>
        <item x="352"/>
        <item x="1010"/>
        <item x="1334"/>
        <item x="174"/>
        <item x="3250"/>
        <item x="522"/>
        <item x="566"/>
        <item x="3097"/>
        <item x="127"/>
        <item x="1498"/>
        <item x="607"/>
        <item x="1143"/>
        <item x="350"/>
        <item x="625"/>
        <item x="1750"/>
        <item x="1728"/>
        <item x="894"/>
        <item x="3003"/>
        <item x="1067"/>
        <item x="391"/>
        <item x="1974"/>
        <item x="3278"/>
        <item x="283"/>
        <item x="2226"/>
        <item x="2701"/>
        <item x="1488"/>
        <item x="250"/>
        <item x="1253"/>
        <item x="445"/>
        <item x="351"/>
        <item x="632"/>
        <item x="2170"/>
        <item x="1129"/>
        <item x="3324"/>
        <item x="314"/>
        <item x="1877"/>
        <item x="3098"/>
        <item x="1462"/>
        <item x="1692"/>
        <item x="1123"/>
        <item x="606"/>
        <item x="1081"/>
        <item x="705"/>
        <item x="73"/>
        <item x="889"/>
        <item x="1016"/>
        <item x="893"/>
        <item x="334"/>
        <item x="1251"/>
        <item x="223"/>
        <item x="1122"/>
        <item x="986"/>
        <item x="12"/>
        <item x="282"/>
        <item x="799"/>
        <item x="103"/>
        <item x="1738"/>
        <item x="1489"/>
        <item x="694"/>
        <item x="1124"/>
        <item x="690"/>
        <item x="441"/>
        <item x="624"/>
        <item x="2656"/>
        <item x="867"/>
        <item x="1903"/>
        <item x="683"/>
        <item x="1121"/>
        <item x="49"/>
        <item x="1106"/>
        <item x="1132"/>
        <item x="886"/>
        <item x="2502"/>
        <item x="2327"/>
        <item x="440"/>
        <item x="797"/>
        <item x="899"/>
        <item x="1691"/>
        <item x="2577"/>
        <item x="997"/>
        <item x="1008"/>
        <item x="1277"/>
        <item x="2269"/>
        <item x="482"/>
        <item x="439"/>
        <item x="217"/>
        <item x="682"/>
        <item x="680"/>
        <item x="84"/>
        <item x="1009"/>
        <item x="2657"/>
        <item x="995"/>
        <item x="1463"/>
        <item x="621"/>
        <item x="796"/>
        <item x="166"/>
        <item x="1120"/>
        <item x="1126"/>
        <item x="2326"/>
        <item x="1971"/>
        <item x="438"/>
        <item x="2946"/>
        <item x="529"/>
        <item x="1127"/>
        <item x="2156"/>
        <item x="1006"/>
        <item x="977"/>
        <item x="316"/>
        <item x="437"/>
        <item x="856"/>
        <item x="2267"/>
        <item x="1725"/>
        <item x="2225"/>
        <item x="1119"/>
        <item x="273"/>
        <item x="503"/>
        <item x="884"/>
        <item x="793"/>
        <item x="245"/>
        <item x="564"/>
        <item x="693"/>
        <item x="348"/>
        <item x="353"/>
        <item x="281"/>
        <item x="1486"/>
        <item x="447"/>
        <item x="72"/>
        <item x="1689"/>
        <item x="71"/>
        <item x="2126"/>
        <item x="794"/>
        <item x="1490"/>
        <item x="258"/>
        <item x="622"/>
        <item x="620"/>
        <item x="1615"/>
        <item x="559"/>
        <item x="214"/>
        <item x="1007"/>
        <item x="357"/>
        <item x="435"/>
        <item x="436"/>
        <item x="2446"/>
        <item x="184"/>
        <item x="677"/>
        <item x="279"/>
        <item x="1847"/>
        <item x="1435"/>
        <item x="795"/>
        <item x="266"/>
        <item x="1005"/>
        <item x="2574"/>
        <item x="50"/>
        <item x="2332"/>
        <item x="69"/>
        <item x="3028"/>
        <item x="3027"/>
        <item x="1118"/>
        <item x="88"/>
        <item x="1403"/>
        <item x="347"/>
        <item x="243"/>
        <item x="675"/>
        <item x="1970"/>
        <item x="414"/>
        <item x="2129"/>
        <item x="434"/>
        <item x="511"/>
        <item x="149"/>
        <item x="989"/>
        <item x="480"/>
        <item x="3102"/>
        <item x="433"/>
        <item x="678"/>
        <item x="791"/>
        <item x="262"/>
        <item x="104"/>
        <item x="1430"/>
        <item x="20"/>
        <item x="790"/>
        <item x="883"/>
        <item x="1485"/>
        <item x="3198"/>
        <item x="881"/>
        <item x="681"/>
        <item x="246"/>
        <item x="2926"/>
        <item x="674"/>
        <item x="1491"/>
        <item x="1080"/>
        <item x="1004"/>
        <item x="2500"/>
        <item x="792"/>
        <item x="534"/>
        <item x="205"/>
        <item x="1117"/>
        <item x="158"/>
        <item x="287"/>
        <item x="3571"/>
        <item x="2874"/>
        <item x="666"/>
        <item x="842"/>
        <item x="1484"/>
        <item x="1483"/>
        <item x="213"/>
        <item x="313"/>
        <item x="1114"/>
        <item x="684"/>
        <item x="1688"/>
        <item x="2451"/>
        <item x="1276"/>
        <item x="1845"/>
        <item x="432"/>
        <item x="1003"/>
        <item x="1319"/>
        <item x="2710"/>
        <item x="1687"/>
        <item x="150"/>
        <item x="346"/>
        <item x="859"/>
        <item x="151"/>
        <item x="139"/>
        <item x="388"/>
        <item x="2655"/>
        <item x="1113"/>
        <item x="2324"/>
        <item x="3193"/>
        <item x="431"/>
        <item x="1311"/>
        <item x="389"/>
        <item x="539"/>
        <item x="781"/>
        <item x="204"/>
        <item x="239"/>
        <item x="1482"/>
        <item x="2949"/>
        <item x="190"/>
        <item x="68"/>
        <item x="125"/>
        <item x="546"/>
        <item x="1481"/>
        <item x="2154"/>
        <item x="3524"/>
        <item x="623"/>
        <item x="1487"/>
        <item x="1478"/>
        <item x="619"/>
        <item x="212"/>
        <item x="1079"/>
        <item x="40"/>
        <item x="1480"/>
        <item x="558"/>
        <item x="1100"/>
        <item x="1109"/>
        <item x="291"/>
        <item x="390"/>
        <item x="1969"/>
        <item x="3464"/>
        <item x="1312"/>
        <item x="557"/>
        <item x="1417"/>
        <item x="504"/>
        <item x="143"/>
        <item x="665"/>
        <item x="183"/>
        <item x="594"/>
        <item x="1110"/>
        <item x="857"/>
        <item x="501"/>
        <item x="3026"/>
        <item x="278"/>
        <item x="202"/>
        <item x="126"/>
        <item x="3327"/>
        <item x="1602"/>
        <item x="556"/>
        <item x="481"/>
        <item x="2153"/>
        <item x="429"/>
        <item x="374"/>
        <item x="555"/>
        <item x="345"/>
        <item x="500"/>
        <item x="1475"/>
        <item x="2218"/>
        <item x="673"/>
        <item x="1968"/>
        <item x="1724"/>
        <item x="1479"/>
        <item x="657"/>
        <item x="161"/>
        <item x="173"/>
        <item x="404"/>
        <item x="2497"/>
        <item x="60"/>
        <item x="973"/>
        <item x="427"/>
        <item x="1314"/>
        <item x="2600"/>
        <item x="340"/>
        <item x="211"/>
        <item x="1476"/>
        <item x="1116"/>
        <item x="343"/>
        <item x="42"/>
        <item x="238"/>
        <item x="240"/>
        <item x="880"/>
        <item x="676"/>
        <item x="885"/>
        <item x="384"/>
        <item x="878"/>
        <item x="215"/>
        <item x="1111"/>
        <item x="131"/>
        <item x="994"/>
        <item x="165"/>
        <item x="879"/>
        <item x="485"/>
        <item x="2268"/>
        <item x="1250"/>
        <item x="95"/>
        <item x="383"/>
        <item x="428"/>
        <item x="888"/>
        <item x="2321"/>
        <item x="430"/>
        <item x="1963"/>
        <item x="2155"/>
        <item x="788"/>
        <item x="159"/>
        <item x="242"/>
        <item x="2322"/>
        <item x="274"/>
        <item x="306"/>
        <item x="426"/>
        <item x="54"/>
        <item x="1001"/>
        <item x="1967"/>
        <item x="325"/>
        <item x="197"/>
        <item x="133"/>
        <item x="210"/>
        <item x="268"/>
        <item x="1948"/>
        <item x="160"/>
        <item x="344"/>
        <item x="1966"/>
        <item x="227"/>
        <item x="424"/>
        <item x="140"/>
        <item x="123"/>
        <item x="134"/>
        <item x="425"/>
        <item x="498"/>
        <item x="1735"/>
        <item x="787"/>
        <item x="1316"/>
        <item x="169"/>
        <item x="254"/>
        <item x="497"/>
        <item x="2945"/>
        <item x="876"/>
        <item x="671"/>
        <item x="1061"/>
        <item x="554"/>
        <item x="670"/>
        <item x="407"/>
        <item x="1972"/>
        <item x="189"/>
        <item x="58"/>
        <item x="3025"/>
        <item x="2699"/>
        <item x="181"/>
        <item x="1078"/>
        <item x="1115"/>
        <item x="2323"/>
        <item x="617"/>
        <item x="118"/>
        <item x="1002"/>
        <item x="261"/>
        <item x="56"/>
        <item x="421"/>
        <item x="3535"/>
        <item x="552"/>
        <item x="2448"/>
        <item x="1415"/>
        <item x="786"/>
        <item x="14"/>
        <item x="247"/>
        <item x="669"/>
        <item x="2943"/>
        <item x="147"/>
        <item x="366"/>
        <item x="858"/>
        <item x="547"/>
        <item x="94"/>
        <item x="1309"/>
        <item x="259"/>
        <item x="48"/>
        <item x="1901"/>
        <item x="1722"/>
        <item x="1473"/>
        <item x="420"/>
        <item x="275"/>
        <item x="96"/>
        <item x="875"/>
        <item x="1720"/>
        <item x="2652"/>
        <item x="538"/>
        <item x="382"/>
        <item x="191"/>
        <item x="277"/>
        <item x="1657"/>
        <item x="618"/>
        <item x="182"/>
        <item x="2152"/>
        <item x="1107"/>
        <item x="74"/>
        <item x="887"/>
        <item x="90"/>
        <item x="1289"/>
        <item x="1065"/>
        <item x="392"/>
        <item x="551"/>
        <item x="405"/>
        <item x="873"/>
        <item x="122"/>
        <item x="1965"/>
        <item x="62"/>
        <item x="419"/>
        <item x="78"/>
        <item x="237"/>
        <item x="339"/>
        <item x="2449"/>
        <item x="496"/>
        <item x="423"/>
        <item x="1075"/>
        <item x="1083"/>
        <item x="3079"/>
        <item x="142"/>
        <item x="510"/>
        <item x="1613"/>
        <item x="70"/>
        <item x="318"/>
        <item x="1874"/>
        <item x="505"/>
        <item x="553"/>
        <item x="798"/>
        <item x="1023"/>
        <item x="280"/>
        <item x="418"/>
        <item x="201"/>
        <item x="2877"/>
        <item x="1472"/>
        <item x="1108"/>
        <item x="855"/>
        <item x="132"/>
        <item x="872"/>
        <item x="57"/>
        <item x="1112"/>
        <item x="785"/>
        <item x="270"/>
        <item x="672"/>
        <item x="2318"/>
        <item x="10"/>
        <item x="1434"/>
        <item x="452"/>
        <item x="1726"/>
        <item x="1471"/>
        <item x="478"/>
        <item x="1313"/>
        <item x="615"/>
        <item x="38"/>
        <item x="616"/>
        <item x="379"/>
        <item x="1719"/>
        <item x="284"/>
        <item x="1429"/>
        <item x="1962"/>
        <item x="2861"/>
        <item x="378"/>
        <item x="612"/>
        <item x="1900"/>
        <item x="164"/>
        <item x="328"/>
        <item x="2320"/>
        <item x="155"/>
        <item x="2319"/>
        <item x="116"/>
        <item x="179"/>
        <item x="789"/>
        <item x="2450"/>
        <item x="17"/>
        <item x="1614"/>
        <item x="117"/>
        <item x="115"/>
        <item x="271"/>
        <item x="177"/>
        <item x="415"/>
        <item x="124"/>
        <item x="327"/>
        <item x="3024"/>
        <item x="1000"/>
        <item x="614"/>
        <item x="209"/>
        <item x="611"/>
        <item x="542"/>
        <item x="380"/>
        <item x="1601"/>
        <item x="171"/>
        <item x="1062"/>
        <item x="292"/>
        <item x="2125"/>
        <item x="3437"/>
        <item x="241"/>
        <item x="207"/>
        <item x="200"/>
        <item x="229"/>
        <item x="267"/>
        <item x="92"/>
        <item x="86"/>
        <item x="145"/>
        <item x="232"/>
        <item x="1286"/>
        <item x="39"/>
        <item x="882"/>
        <item x="1474"/>
        <item x="494"/>
        <item x="129"/>
        <item x="499"/>
        <item x="341"/>
        <item x="974"/>
        <item x="377"/>
        <item x="65"/>
        <item x="105"/>
        <item x="3242"/>
        <item x="9"/>
        <item x="2"/>
        <item x="5"/>
        <item x="319"/>
        <item x="144"/>
        <item x="308"/>
        <item x="44"/>
        <item x="37"/>
        <item x="2572"/>
        <item x="272"/>
        <item x="114"/>
        <item x="1306"/>
        <item x="121"/>
        <item x="113"/>
        <item x="112"/>
        <item x="80"/>
        <item x="349"/>
        <item x="148"/>
        <item x="199"/>
        <item x="667"/>
        <item x="2131"/>
        <item x="653"/>
        <item x="198"/>
        <item x="176"/>
        <item x="208"/>
        <item x="609"/>
        <item x="141"/>
        <item x="784"/>
        <item x="1612"/>
        <item x="89"/>
        <item x="196"/>
        <item x="1899"/>
        <item x="23"/>
        <item x="874"/>
        <item x="1718"/>
        <item x="562"/>
        <item x="85"/>
        <item x="55"/>
        <item x="338"/>
        <item x="175"/>
        <item x="110"/>
        <item x="548"/>
        <item x="263"/>
        <item x="46"/>
        <item x="493"/>
        <item x="376"/>
        <item x="45"/>
        <item x="180"/>
        <item x="32"/>
        <item x="2316"/>
        <item x="36"/>
        <item x="53"/>
        <item x="83"/>
        <item x="16"/>
        <item x="79"/>
        <item x="3128"/>
        <item x="375"/>
        <item x="1961"/>
        <item x="413"/>
        <item x="550"/>
        <item x="35"/>
        <item x="336"/>
        <item x="186"/>
        <item x="335"/>
        <item x="236"/>
        <item x="1307"/>
        <item x="597"/>
        <item x="417"/>
        <item x="18"/>
        <item x="1310"/>
        <item x="111"/>
        <item x="153"/>
        <item x="723"/>
        <item x="21"/>
        <item x="82"/>
        <item x="2573"/>
        <item x="206"/>
        <item x="332"/>
        <item x="269"/>
        <item x="19"/>
        <item x="870"/>
        <item x="33"/>
        <item x="233"/>
        <item x="1304"/>
        <item x="668"/>
        <item x="120"/>
        <item x="97"/>
        <item x="2317"/>
        <item x="226"/>
        <item x="109"/>
        <item x="1875"/>
        <item x="13"/>
        <item x="61"/>
        <item x="108"/>
        <item x="167"/>
        <item x="93"/>
        <item x="64"/>
        <item x="1103"/>
        <item x="869"/>
        <item x="595"/>
        <item x="7"/>
        <item x="28"/>
        <item x="194"/>
        <item x="492"/>
        <item x="1426"/>
        <item x="1"/>
        <item x="225"/>
        <item x="77"/>
        <item x="255"/>
        <item x="52"/>
        <item x="192"/>
        <item x="66"/>
        <item x="106"/>
        <item x="101"/>
        <item x="489"/>
        <item x="783"/>
        <item x="8"/>
        <item x="91"/>
        <item x="31"/>
        <item x="530"/>
        <item x="4"/>
        <item x="195"/>
        <item x="323"/>
        <item x="43"/>
        <item x="765"/>
        <item x="51"/>
        <item x="75"/>
        <item x="655"/>
        <item x="76"/>
        <item x="763"/>
        <item x="491"/>
        <item x="29"/>
        <item x="322"/>
        <item x="224"/>
        <item x="321"/>
        <item x="119"/>
        <item x="34"/>
        <item x="154"/>
        <item x="25"/>
        <item x="416"/>
        <item x="30"/>
        <item x="41"/>
        <item x="479"/>
        <item x="11"/>
        <item x="178"/>
        <item x="2696"/>
        <item x="549"/>
        <item x="3"/>
        <item x="6"/>
        <item x="2653"/>
        <item x="228"/>
        <item x="63"/>
        <item x="15"/>
        <item x="27"/>
        <item x="24"/>
        <item x="0"/>
        <item x="3637"/>
        <item t="default"/>
      </items>
    </pivotField>
    <pivotField showAll="0"/>
    <pivotField dataField="1" showAll="0"/>
  </pivotFields>
  <rowFields count="2">
    <field x="0"/>
    <field x="1"/>
  </rowFields>
  <rowItems count="11">
    <i>
      <x v="282"/>
    </i>
    <i>
      <x v="843"/>
    </i>
    <i>
      <x v="1448"/>
    </i>
    <i>
      <x v="2460"/>
    </i>
    <i>
      <x v="2463"/>
    </i>
    <i>
      <x v="2625"/>
    </i>
    <i>
      <x v="2749"/>
    </i>
    <i>
      <x v="2898"/>
    </i>
    <i>
      <x v="2992"/>
    </i>
    <i>
      <x v="3370"/>
    </i>
    <i t="grand">
      <x/>
    </i>
  </rowItems>
  <colItems count="1">
    <i/>
  </colItems>
  <dataFields count="1">
    <dataField name="Sum of PROFIT/LOSS" fld="3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B9DC4C-4023-4F85-8FEE-013E83C84811}" name="Table1" displayName="Table1" ref="A1:S3656" totalsRowShown="0">
  <autoFilter ref="A1:S3656" xr:uid="{F9B9DC4C-4023-4F85-8FEE-013E83C84811}"/>
  <tableColumns count="19">
    <tableColumn id="1" xr3:uid="{DB7E3E13-D1A0-45BD-B59C-3AB01978DC43}" name="director_name"/>
    <tableColumn id="2" xr3:uid="{38ACB0EA-E9A4-4495-B308-6DBE3119FF45}" name="num_critic_for_reviews"/>
    <tableColumn id="3" xr3:uid="{996B0D30-C010-431C-A838-4C32550DC7E7}" name="duration"/>
    <tableColumn id="6" xr3:uid="{A226DF4E-34CB-42ED-9646-37A0AE7474A7}" name="actor_2_name"/>
    <tableColumn id="7" xr3:uid="{12FD146F-ADD3-4986-84F9-F2A5E468E8E2}" name="actor_1_facebook_likes"/>
    <tableColumn id="8" xr3:uid="{E982CB31-F0E4-4972-B9CB-AC7F4674F21B}" name="gross"/>
    <tableColumn id="9" xr3:uid="{AB505B18-83BD-4F9F-9F04-80682A182680}" name="genres"/>
    <tableColumn id="10" xr3:uid="{C5063B30-A6BD-4744-AAC7-F6ACA6E8D9B7}" name="actor_1_name"/>
    <tableColumn id="11" xr3:uid="{1162F050-3EFC-427A-A253-B14780991C94}" name="movie_title"/>
    <tableColumn id="12" xr3:uid="{6512BAC3-2B88-4AE6-AA4E-F53D89D36B6F}" name="num_voted_users"/>
    <tableColumn id="13" xr3:uid="{AEA1F8A7-3BD3-4889-A4A6-3F0DA3496972}" name="cast_total_facebook_likes"/>
    <tableColumn id="18" xr3:uid="{7D3B983C-DF4F-4E97-970B-A02CA6A37BDE}" name="num_user_for_reviews"/>
    <tableColumn id="19" xr3:uid="{3A04748A-C69E-4BF2-9A8F-CAAB306B42B7}" name="language"/>
    <tableColumn id="20" xr3:uid="{63E6CD7B-D4E3-4BF1-BDD3-CBC681FEC811}" name="country"/>
    <tableColumn id="21" xr3:uid="{695E4312-B6D4-42B4-BFC2-7F638833428D}" name="content_rating"/>
    <tableColumn id="22" xr3:uid="{A1529970-457F-4B3C-ABD8-D1DC693195D6}" name="budget"/>
    <tableColumn id="25" xr3:uid="{321ABAA4-7F13-484F-9A07-2B88E7A51D96}" name="imdb_score"/>
    <tableColumn id="26" xr3:uid="{A4F9A95A-9EF3-4235-9F52-E419E98205C0}" name="aspect_ratio"/>
    <tableColumn id="27" xr3:uid="{5B6FE225-2C7A-421E-81BB-1909EC2BF3DE}" name="movie_facebook_lik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4C49C-9DB8-439C-AAED-DFFEE5AACCC9}">
  <dimension ref="A1:S3656"/>
  <sheetViews>
    <sheetView workbookViewId="0">
      <selection activeCell="G1" sqref="G1:G1048576"/>
    </sheetView>
  </sheetViews>
  <sheetFormatPr defaultRowHeight="14.4" x14ac:dyDescent="0.3"/>
  <cols>
    <col min="1" max="1" width="15" customWidth="1"/>
    <col min="2" max="2" width="21.88671875" customWidth="1"/>
    <col min="3" max="3" width="9.88671875" customWidth="1"/>
    <col min="4" max="4" width="14.44140625" customWidth="1"/>
    <col min="5" max="5" width="22.21875" customWidth="1"/>
    <col min="6" max="6" width="15.21875" customWidth="1"/>
    <col min="7" max="7" width="37.77734375" customWidth="1"/>
    <col min="8" max="8" width="14.44140625" customWidth="1"/>
    <col min="9" max="9" width="12.21875" customWidth="1"/>
    <col min="10" max="10" width="17.21875" customWidth="1"/>
    <col min="11" max="11" width="24.33203125" customWidth="1"/>
    <col min="12" max="12" width="21" customWidth="1"/>
    <col min="13" max="13" width="10.21875" customWidth="1"/>
    <col min="14" max="14" width="9.109375" customWidth="1"/>
    <col min="15" max="15" width="14" customWidth="1"/>
    <col min="16" max="16" width="17.6640625" customWidth="1"/>
    <col min="17" max="17" width="12.6640625" customWidth="1"/>
    <col min="18" max="18" width="13.21875" customWidth="1"/>
    <col min="19" max="19" width="21.2187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>
        <v>723</v>
      </c>
      <c r="C2">
        <v>178</v>
      </c>
      <c r="D2" t="s">
        <v>20</v>
      </c>
      <c r="E2">
        <v>1000</v>
      </c>
      <c r="F2">
        <v>760505847</v>
      </c>
      <c r="G2" t="s">
        <v>21</v>
      </c>
      <c r="H2" t="s">
        <v>22</v>
      </c>
      <c r="I2" t="s">
        <v>23</v>
      </c>
      <c r="J2">
        <v>886204</v>
      </c>
      <c r="K2">
        <v>4834</v>
      </c>
      <c r="L2">
        <v>3054</v>
      </c>
      <c r="M2" t="s">
        <v>25</v>
      </c>
      <c r="N2" t="s">
        <v>26</v>
      </c>
      <c r="O2" t="s">
        <v>27</v>
      </c>
      <c r="P2">
        <v>237000000</v>
      </c>
      <c r="Q2">
        <v>7.9</v>
      </c>
      <c r="R2">
        <v>1.78</v>
      </c>
      <c r="S2">
        <v>33000</v>
      </c>
    </row>
    <row r="3" spans="1:19" x14ac:dyDescent="0.3">
      <c r="A3" t="s">
        <v>28</v>
      </c>
      <c r="B3">
        <v>302</v>
      </c>
      <c r="C3">
        <v>169</v>
      </c>
      <c r="D3" t="s">
        <v>29</v>
      </c>
      <c r="E3">
        <v>40000</v>
      </c>
      <c r="F3">
        <v>309404152</v>
      </c>
      <c r="G3" t="s">
        <v>30</v>
      </c>
      <c r="H3" t="s">
        <v>31</v>
      </c>
      <c r="I3" t="s">
        <v>32</v>
      </c>
      <c r="J3">
        <v>471220</v>
      </c>
      <c r="K3">
        <v>48350</v>
      </c>
      <c r="L3">
        <v>1238</v>
      </c>
      <c r="M3" t="s">
        <v>25</v>
      </c>
      <c r="N3" t="s">
        <v>26</v>
      </c>
      <c r="O3" t="s">
        <v>27</v>
      </c>
      <c r="P3">
        <v>300000000</v>
      </c>
      <c r="Q3">
        <v>7.1</v>
      </c>
      <c r="R3">
        <v>2.35</v>
      </c>
      <c r="S3">
        <v>0</v>
      </c>
    </row>
    <row r="4" spans="1:19" x14ac:dyDescent="0.3">
      <c r="A4" t="s">
        <v>34</v>
      </c>
      <c r="B4">
        <v>602</v>
      </c>
      <c r="C4">
        <v>148</v>
      </c>
      <c r="D4" t="s">
        <v>35</v>
      </c>
      <c r="E4">
        <v>11000</v>
      </c>
      <c r="F4">
        <v>200074175</v>
      </c>
      <c r="G4" t="s">
        <v>36</v>
      </c>
      <c r="H4" t="s">
        <v>37</v>
      </c>
      <c r="I4" t="s">
        <v>38</v>
      </c>
      <c r="J4">
        <v>275868</v>
      </c>
      <c r="K4">
        <v>11700</v>
      </c>
      <c r="L4">
        <v>994</v>
      </c>
      <c r="M4" t="s">
        <v>25</v>
      </c>
      <c r="N4" t="s">
        <v>39</v>
      </c>
      <c r="O4" t="s">
        <v>27</v>
      </c>
      <c r="P4">
        <v>245000000</v>
      </c>
      <c r="Q4">
        <v>6.8</v>
      </c>
      <c r="R4">
        <v>2.35</v>
      </c>
      <c r="S4">
        <v>85000</v>
      </c>
    </row>
    <row r="5" spans="1:19" x14ac:dyDescent="0.3">
      <c r="A5" t="s">
        <v>40</v>
      </c>
      <c r="B5">
        <v>813</v>
      </c>
      <c r="C5">
        <v>164</v>
      </c>
      <c r="D5" t="s">
        <v>41</v>
      </c>
      <c r="E5">
        <v>27000</v>
      </c>
      <c r="F5">
        <v>448130642</v>
      </c>
      <c r="G5" t="s">
        <v>42</v>
      </c>
      <c r="H5" t="s">
        <v>43</v>
      </c>
      <c r="I5" t="s">
        <v>44</v>
      </c>
      <c r="J5">
        <v>1144337</v>
      </c>
      <c r="K5">
        <v>106759</v>
      </c>
      <c r="L5">
        <v>2701</v>
      </c>
      <c r="M5" t="s">
        <v>25</v>
      </c>
      <c r="N5" t="s">
        <v>26</v>
      </c>
      <c r="O5" t="s">
        <v>27</v>
      </c>
      <c r="P5">
        <v>250000000</v>
      </c>
      <c r="Q5">
        <v>8.5</v>
      </c>
      <c r="R5">
        <v>2.35</v>
      </c>
      <c r="S5">
        <v>164000</v>
      </c>
    </row>
    <row r="6" spans="1:19" x14ac:dyDescent="0.3">
      <c r="A6" t="s">
        <v>46</v>
      </c>
      <c r="B6">
        <v>392</v>
      </c>
      <c r="C6">
        <v>156</v>
      </c>
      <c r="D6" t="s">
        <v>47</v>
      </c>
      <c r="E6">
        <v>24000</v>
      </c>
      <c r="F6">
        <v>336530303</v>
      </c>
      <c r="G6" t="s">
        <v>48</v>
      </c>
      <c r="H6" t="s">
        <v>49</v>
      </c>
      <c r="I6" t="s">
        <v>50</v>
      </c>
      <c r="J6">
        <v>383056</v>
      </c>
      <c r="K6">
        <v>46055</v>
      </c>
      <c r="L6">
        <v>1902</v>
      </c>
      <c r="M6" t="s">
        <v>25</v>
      </c>
      <c r="N6" t="s">
        <v>26</v>
      </c>
      <c r="O6" t="s">
        <v>27</v>
      </c>
      <c r="P6">
        <v>258000000</v>
      </c>
      <c r="Q6">
        <v>6.2</v>
      </c>
      <c r="R6">
        <v>2.35</v>
      </c>
      <c r="S6">
        <v>0</v>
      </c>
    </row>
    <row r="7" spans="1:19" x14ac:dyDescent="0.3">
      <c r="A7" t="s">
        <v>52</v>
      </c>
      <c r="B7">
        <v>324</v>
      </c>
      <c r="C7">
        <v>100</v>
      </c>
      <c r="D7" t="s">
        <v>53</v>
      </c>
      <c r="E7">
        <v>799</v>
      </c>
      <c r="F7">
        <v>200807262</v>
      </c>
      <c r="G7" t="s">
        <v>54</v>
      </c>
      <c r="H7" t="s">
        <v>55</v>
      </c>
      <c r="I7" t="s">
        <v>56</v>
      </c>
      <c r="J7">
        <v>294810</v>
      </c>
      <c r="K7">
        <v>2036</v>
      </c>
      <c r="L7">
        <v>387</v>
      </c>
      <c r="M7" t="s">
        <v>25</v>
      </c>
      <c r="N7" t="s">
        <v>26</v>
      </c>
      <c r="O7" t="s">
        <v>58</v>
      </c>
      <c r="P7">
        <v>260000000</v>
      </c>
      <c r="Q7">
        <v>7.8</v>
      </c>
      <c r="R7">
        <v>1.85</v>
      </c>
      <c r="S7">
        <v>29000</v>
      </c>
    </row>
    <row r="8" spans="1:19" x14ac:dyDescent="0.3">
      <c r="A8" t="s">
        <v>59</v>
      </c>
      <c r="B8">
        <v>635</v>
      </c>
      <c r="C8">
        <v>141</v>
      </c>
      <c r="D8" t="s">
        <v>60</v>
      </c>
      <c r="E8">
        <v>26000</v>
      </c>
      <c r="F8">
        <v>458991599</v>
      </c>
      <c r="G8" t="s">
        <v>61</v>
      </c>
      <c r="H8" t="s">
        <v>62</v>
      </c>
      <c r="I8" t="s">
        <v>63</v>
      </c>
      <c r="J8">
        <v>462669</v>
      </c>
      <c r="K8">
        <v>92000</v>
      </c>
      <c r="L8">
        <v>1117</v>
      </c>
      <c r="M8" t="s">
        <v>25</v>
      </c>
      <c r="N8" t="s">
        <v>26</v>
      </c>
      <c r="O8" t="s">
        <v>27</v>
      </c>
      <c r="P8">
        <v>250000000</v>
      </c>
      <c r="Q8">
        <v>7.5</v>
      </c>
      <c r="R8">
        <v>2.35</v>
      </c>
      <c r="S8">
        <v>118000</v>
      </c>
    </row>
    <row r="9" spans="1:19" x14ac:dyDescent="0.3">
      <c r="A9" t="s">
        <v>65</v>
      </c>
      <c r="B9">
        <v>375</v>
      </c>
      <c r="C9">
        <v>153</v>
      </c>
      <c r="D9" t="s">
        <v>66</v>
      </c>
      <c r="E9">
        <v>25000</v>
      </c>
      <c r="F9">
        <v>301956980</v>
      </c>
      <c r="G9" t="s">
        <v>67</v>
      </c>
      <c r="H9" t="s">
        <v>68</v>
      </c>
      <c r="I9" t="s">
        <v>69</v>
      </c>
      <c r="J9">
        <v>321795</v>
      </c>
      <c r="K9">
        <v>58753</v>
      </c>
      <c r="L9">
        <v>973</v>
      </c>
      <c r="M9" t="s">
        <v>25</v>
      </c>
      <c r="N9" t="s">
        <v>39</v>
      </c>
      <c r="O9" t="s">
        <v>58</v>
      </c>
      <c r="P9">
        <v>250000000</v>
      </c>
      <c r="Q9">
        <v>7.5</v>
      </c>
      <c r="R9">
        <v>2.35</v>
      </c>
      <c r="S9">
        <v>10000</v>
      </c>
    </row>
    <row r="10" spans="1:19" x14ac:dyDescent="0.3">
      <c r="A10" t="s">
        <v>71</v>
      </c>
      <c r="B10">
        <v>673</v>
      </c>
      <c r="C10">
        <v>183</v>
      </c>
      <c r="D10" t="s">
        <v>72</v>
      </c>
      <c r="E10">
        <v>15000</v>
      </c>
      <c r="F10">
        <v>330249062</v>
      </c>
      <c r="G10" t="s">
        <v>61</v>
      </c>
      <c r="H10" t="s">
        <v>73</v>
      </c>
      <c r="I10" t="s">
        <v>74</v>
      </c>
      <c r="J10">
        <v>371639</v>
      </c>
      <c r="K10">
        <v>24450</v>
      </c>
      <c r="L10">
        <v>3018</v>
      </c>
      <c r="M10" t="s">
        <v>25</v>
      </c>
      <c r="N10" t="s">
        <v>26</v>
      </c>
      <c r="O10" t="s">
        <v>27</v>
      </c>
      <c r="P10">
        <v>250000000</v>
      </c>
      <c r="Q10">
        <v>6.9</v>
      </c>
      <c r="R10">
        <v>2.35</v>
      </c>
      <c r="S10">
        <v>197000</v>
      </c>
    </row>
    <row r="11" spans="1:19" x14ac:dyDescent="0.3">
      <c r="A11" t="s">
        <v>75</v>
      </c>
      <c r="B11">
        <v>434</v>
      </c>
      <c r="C11">
        <v>169</v>
      </c>
      <c r="D11" t="s">
        <v>76</v>
      </c>
      <c r="E11">
        <v>18000</v>
      </c>
      <c r="F11">
        <v>200069408</v>
      </c>
      <c r="G11" t="s">
        <v>61</v>
      </c>
      <c r="H11" t="s">
        <v>77</v>
      </c>
      <c r="I11" t="s">
        <v>78</v>
      </c>
      <c r="J11">
        <v>240396</v>
      </c>
      <c r="K11">
        <v>29991</v>
      </c>
      <c r="L11">
        <v>2367</v>
      </c>
      <c r="M11" t="s">
        <v>25</v>
      </c>
      <c r="N11" t="s">
        <v>26</v>
      </c>
      <c r="O11" t="s">
        <v>27</v>
      </c>
      <c r="P11">
        <v>209000000</v>
      </c>
      <c r="Q11">
        <v>6.1</v>
      </c>
      <c r="R11">
        <v>2.35</v>
      </c>
      <c r="S11">
        <v>0</v>
      </c>
    </row>
    <row r="12" spans="1:19" x14ac:dyDescent="0.3">
      <c r="A12" t="s">
        <v>80</v>
      </c>
      <c r="B12">
        <v>403</v>
      </c>
      <c r="C12">
        <v>106</v>
      </c>
      <c r="D12" t="s">
        <v>81</v>
      </c>
      <c r="E12">
        <v>451</v>
      </c>
      <c r="F12">
        <v>168368427</v>
      </c>
      <c r="G12" t="s">
        <v>82</v>
      </c>
      <c r="H12" t="s">
        <v>83</v>
      </c>
      <c r="I12" t="s">
        <v>84</v>
      </c>
      <c r="J12">
        <v>330784</v>
      </c>
      <c r="K12">
        <v>2023</v>
      </c>
      <c r="L12">
        <v>1243</v>
      </c>
      <c r="M12" t="s">
        <v>25</v>
      </c>
      <c r="N12" t="s">
        <v>39</v>
      </c>
      <c r="O12" t="s">
        <v>27</v>
      </c>
      <c r="P12">
        <v>200000000</v>
      </c>
      <c r="Q12">
        <v>6.7</v>
      </c>
      <c r="R12">
        <v>2.35</v>
      </c>
      <c r="S12">
        <v>0</v>
      </c>
    </row>
    <row r="13" spans="1:19" x14ac:dyDescent="0.3">
      <c r="A13" t="s">
        <v>28</v>
      </c>
      <c r="B13">
        <v>313</v>
      </c>
      <c r="C13">
        <v>151</v>
      </c>
      <c r="D13" t="s">
        <v>29</v>
      </c>
      <c r="E13">
        <v>40000</v>
      </c>
      <c r="F13">
        <v>423032628</v>
      </c>
      <c r="G13" t="s">
        <v>30</v>
      </c>
      <c r="H13" t="s">
        <v>31</v>
      </c>
      <c r="I13" t="s">
        <v>85</v>
      </c>
      <c r="J13">
        <v>522040</v>
      </c>
      <c r="K13">
        <v>48486</v>
      </c>
      <c r="L13">
        <v>1832</v>
      </c>
      <c r="M13" t="s">
        <v>25</v>
      </c>
      <c r="N13" t="s">
        <v>26</v>
      </c>
      <c r="O13" t="s">
        <v>27</v>
      </c>
      <c r="P13">
        <v>225000000</v>
      </c>
      <c r="Q13">
        <v>7.3</v>
      </c>
      <c r="R13">
        <v>2.35</v>
      </c>
      <c r="S13">
        <v>5000</v>
      </c>
    </row>
    <row r="14" spans="1:19" x14ac:dyDescent="0.3">
      <c r="A14" t="s">
        <v>28</v>
      </c>
      <c r="B14">
        <v>450</v>
      </c>
      <c r="C14">
        <v>150</v>
      </c>
      <c r="D14" t="s">
        <v>86</v>
      </c>
      <c r="E14">
        <v>40000</v>
      </c>
      <c r="F14">
        <v>89289910</v>
      </c>
      <c r="G14" t="s">
        <v>87</v>
      </c>
      <c r="H14" t="s">
        <v>31</v>
      </c>
      <c r="I14" t="s">
        <v>88</v>
      </c>
      <c r="J14">
        <v>181792</v>
      </c>
      <c r="K14">
        <v>45757</v>
      </c>
      <c r="L14">
        <v>711</v>
      </c>
      <c r="M14" t="s">
        <v>25</v>
      </c>
      <c r="N14" t="s">
        <v>26</v>
      </c>
      <c r="O14" t="s">
        <v>27</v>
      </c>
      <c r="P14">
        <v>215000000</v>
      </c>
      <c r="Q14">
        <v>6.5</v>
      </c>
      <c r="R14">
        <v>2.35</v>
      </c>
      <c r="S14">
        <v>48000</v>
      </c>
    </row>
    <row r="15" spans="1:19" x14ac:dyDescent="0.3">
      <c r="A15" t="s">
        <v>71</v>
      </c>
      <c r="B15">
        <v>733</v>
      </c>
      <c r="C15">
        <v>143</v>
      </c>
      <c r="D15" t="s">
        <v>90</v>
      </c>
      <c r="E15">
        <v>15000</v>
      </c>
      <c r="F15">
        <v>291021565</v>
      </c>
      <c r="G15" t="s">
        <v>21</v>
      </c>
      <c r="H15" t="s">
        <v>73</v>
      </c>
      <c r="I15" t="s">
        <v>91</v>
      </c>
      <c r="J15">
        <v>548573</v>
      </c>
      <c r="K15">
        <v>20495</v>
      </c>
      <c r="L15">
        <v>2536</v>
      </c>
      <c r="M15" t="s">
        <v>25</v>
      </c>
      <c r="N15" t="s">
        <v>26</v>
      </c>
      <c r="O15" t="s">
        <v>27</v>
      </c>
      <c r="P15">
        <v>225000000</v>
      </c>
      <c r="Q15">
        <v>7.2</v>
      </c>
      <c r="R15">
        <v>2.35</v>
      </c>
      <c r="S15">
        <v>118000</v>
      </c>
    </row>
    <row r="16" spans="1:19" x14ac:dyDescent="0.3">
      <c r="A16" t="s">
        <v>93</v>
      </c>
      <c r="B16">
        <v>258</v>
      </c>
      <c r="C16">
        <v>150</v>
      </c>
      <c r="D16" t="s">
        <v>94</v>
      </c>
      <c r="E16">
        <v>22000</v>
      </c>
      <c r="F16">
        <v>141614023</v>
      </c>
      <c r="G16" t="s">
        <v>95</v>
      </c>
      <c r="H16" t="s">
        <v>96</v>
      </c>
      <c r="I16" t="s">
        <v>97</v>
      </c>
      <c r="J16">
        <v>149922</v>
      </c>
      <c r="K16">
        <v>22697</v>
      </c>
      <c r="L16">
        <v>438</v>
      </c>
      <c r="M16" t="s">
        <v>25</v>
      </c>
      <c r="N16" t="s">
        <v>26</v>
      </c>
      <c r="O16" t="s">
        <v>58</v>
      </c>
      <c r="P16">
        <v>225000000</v>
      </c>
      <c r="Q16">
        <v>6.6</v>
      </c>
      <c r="R16">
        <v>2.35</v>
      </c>
      <c r="S16">
        <v>0</v>
      </c>
    </row>
    <row r="17" spans="1:19" x14ac:dyDescent="0.3">
      <c r="A17" t="s">
        <v>59</v>
      </c>
      <c r="B17">
        <v>703</v>
      </c>
      <c r="C17">
        <v>173</v>
      </c>
      <c r="D17" t="s">
        <v>60</v>
      </c>
      <c r="E17">
        <v>26000</v>
      </c>
      <c r="F17">
        <v>623279547</v>
      </c>
      <c r="G17" t="s">
        <v>61</v>
      </c>
      <c r="H17" t="s">
        <v>62</v>
      </c>
      <c r="I17" t="s">
        <v>99</v>
      </c>
      <c r="J17">
        <v>995415</v>
      </c>
      <c r="K17">
        <v>87697</v>
      </c>
      <c r="L17">
        <v>1722</v>
      </c>
      <c r="M17" t="s">
        <v>25</v>
      </c>
      <c r="N17" t="s">
        <v>26</v>
      </c>
      <c r="O17" t="s">
        <v>27</v>
      </c>
      <c r="P17">
        <v>220000000</v>
      </c>
      <c r="Q17">
        <v>8.1</v>
      </c>
      <c r="R17">
        <v>1.85</v>
      </c>
      <c r="S17">
        <v>123000</v>
      </c>
    </row>
    <row r="18" spans="1:19" x14ac:dyDescent="0.3">
      <c r="A18" t="s">
        <v>100</v>
      </c>
      <c r="B18">
        <v>448</v>
      </c>
      <c r="C18">
        <v>136</v>
      </c>
      <c r="D18" t="s">
        <v>101</v>
      </c>
      <c r="E18">
        <v>40000</v>
      </c>
      <c r="F18">
        <v>241063875</v>
      </c>
      <c r="G18" t="s">
        <v>30</v>
      </c>
      <c r="H18" t="s">
        <v>31</v>
      </c>
      <c r="I18" t="s">
        <v>102</v>
      </c>
      <c r="J18">
        <v>370704</v>
      </c>
      <c r="K18">
        <v>54083</v>
      </c>
      <c r="L18">
        <v>484</v>
      </c>
      <c r="M18" t="s">
        <v>25</v>
      </c>
      <c r="N18" t="s">
        <v>26</v>
      </c>
      <c r="O18" t="s">
        <v>27</v>
      </c>
      <c r="P18">
        <v>250000000</v>
      </c>
      <c r="Q18">
        <v>6.7</v>
      </c>
      <c r="R18">
        <v>2.35</v>
      </c>
      <c r="S18">
        <v>58000</v>
      </c>
    </row>
    <row r="19" spans="1:19" x14ac:dyDescent="0.3">
      <c r="A19" t="s">
        <v>104</v>
      </c>
      <c r="B19">
        <v>451</v>
      </c>
      <c r="C19">
        <v>106</v>
      </c>
      <c r="D19" t="s">
        <v>105</v>
      </c>
      <c r="E19">
        <v>10000</v>
      </c>
      <c r="F19">
        <v>179020854</v>
      </c>
      <c r="G19" t="s">
        <v>106</v>
      </c>
      <c r="H19" t="s">
        <v>107</v>
      </c>
      <c r="I19" t="s">
        <v>108</v>
      </c>
      <c r="J19">
        <v>268154</v>
      </c>
      <c r="K19">
        <v>12572</v>
      </c>
      <c r="L19">
        <v>341</v>
      </c>
      <c r="M19" t="s">
        <v>25</v>
      </c>
      <c r="N19" t="s">
        <v>26</v>
      </c>
      <c r="O19" t="s">
        <v>27</v>
      </c>
      <c r="P19">
        <v>225000000</v>
      </c>
      <c r="Q19">
        <v>6.8</v>
      </c>
      <c r="R19">
        <v>1.85</v>
      </c>
      <c r="S19">
        <v>40000</v>
      </c>
    </row>
    <row r="20" spans="1:19" x14ac:dyDescent="0.3">
      <c r="A20" t="s">
        <v>109</v>
      </c>
      <c r="B20">
        <v>422</v>
      </c>
      <c r="C20">
        <v>164</v>
      </c>
      <c r="D20" t="s">
        <v>110</v>
      </c>
      <c r="E20">
        <v>5000</v>
      </c>
      <c r="F20">
        <v>255108370</v>
      </c>
      <c r="G20" t="s">
        <v>111</v>
      </c>
      <c r="H20" t="s">
        <v>112</v>
      </c>
      <c r="I20" t="s">
        <v>113</v>
      </c>
      <c r="J20">
        <v>354228</v>
      </c>
      <c r="K20">
        <v>9152</v>
      </c>
      <c r="L20">
        <v>802</v>
      </c>
      <c r="M20" t="s">
        <v>25</v>
      </c>
      <c r="N20" t="s">
        <v>115</v>
      </c>
      <c r="O20" t="s">
        <v>27</v>
      </c>
      <c r="P20">
        <v>250000000</v>
      </c>
      <c r="Q20">
        <v>7.5</v>
      </c>
      <c r="R20">
        <v>2.35</v>
      </c>
      <c r="S20">
        <v>65000</v>
      </c>
    </row>
    <row r="21" spans="1:19" x14ac:dyDescent="0.3">
      <c r="A21" t="s">
        <v>116</v>
      </c>
      <c r="B21">
        <v>599</v>
      </c>
      <c r="C21">
        <v>153</v>
      </c>
      <c r="D21" t="s">
        <v>117</v>
      </c>
      <c r="E21">
        <v>15000</v>
      </c>
      <c r="F21">
        <v>262030663</v>
      </c>
      <c r="G21" t="s">
        <v>30</v>
      </c>
      <c r="H21" t="s">
        <v>118</v>
      </c>
      <c r="I21" t="s">
        <v>119</v>
      </c>
      <c r="J21">
        <v>451803</v>
      </c>
      <c r="K21">
        <v>28489</v>
      </c>
      <c r="L21">
        <v>1225</v>
      </c>
      <c r="M21" t="s">
        <v>25</v>
      </c>
      <c r="N21" t="s">
        <v>26</v>
      </c>
      <c r="O21" t="s">
        <v>27</v>
      </c>
      <c r="P21">
        <v>230000000</v>
      </c>
      <c r="Q21">
        <v>7</v>
      </c>
      <c r="R21">
        <v>2.35</v>
      </c>
      <c r="S21">
        <v>56000</v>
      </c>
    </row>
    <row r="22" spans="1:19" x14ac:dyDescent="0.3">
      <c r="A22" t="s">
        <v>121</v>
      </c>
      <c r="B22">
        <v>343</v>
      </c>
      <c r="C22">
        <v>156</v>
      </c>
      <c r="D22" t="s">
        <v>122</v>
      </c>
      <c r="E22">
        <v>891</v>
      </c>
      <c r="F22">
        <v>105219735</v>
      </c>
      <c r="G22" t="s">
        <v>123</v>
      </c>
      <c r="H22" t="s">
        <v>124</v>
      </c>
      <c r="I22" t="s">
        <v>125</v>
      </c>
      <c r="J22">
        <v>211765</v>
      </c>
      <c r="K22">
        <v>3244</v>
      </c>
      <c r="L22">
        <v>546</v>
      </c>
      <c r="M22" t="s">
        <v>25</v>
      </c>
      <c r="N22" t="s">
        <v>26</v>
      </c>
      <c r="O22" t="s">
        <v>27</v>
      </c>
      <c r="P22">
        <v>200000000</v>
      </c>
      <c r="Q22">
        <v>6.7</v>
      </c>
      <c r="R22">
        <v>2.35</v>
      </c>
      <c r="S22">
        <v>17000</v>
      </c>
    </row>
    <row r="23" spans="1:19" x14ac:dyDescent="0.3">
      <c r="A23" t="s">
        <v>109</v>
      </c>
      <c r="B23">
        <v>509</v>
      </c>
      <c r="C23">
        <v>186</v>
      </c>
      <c r="D23" t="s">
        <v>110</v>
      </c>
      <c r="E23">
        <v>5000</v>
      </c>
      <c r="F23">
        <v>258355354</v>
      </c>
      <c r="G23" t="s">
        <v>111</v>
      </c>
      <c r="H23" t="s">
        <v>112</v>
      </c>
      <c r="I23" t="s">
        <v>127</v>
      </c>
      <c r="J23">
        <v>483540</v>
      </c>
      <c r="K23">
        <v>9152</v>
      </c>
      <c r="L23">
        <v>951</v>
      </c>
      <c r="M23" t="s">
        <v>25</v>
      </c>
      <c r="N23" t="s">
        <v>26</v>
      </c>
      <c r="O23" t="s">
        <v>27</v>
      </c>
      <c r="P23">
        <v>225000000</v>
      </c>
      <c r="Q23">
        <v>7.9</v>
      </c>
      <c r="R23">
        <v>2.35</v>
      </c>
      <c r="S23">
        <v>83000</v>
      </c>
    </row>
    <row r="24" spans="1:19" x14ac:dyDescent="0.3">
      <c r="A24" t="s">
        <v>128</v>
      </c>
      <c r="B24">
        <v>251</v>
      </c>
      <c r="C24">
        <v>113</v>
      </c>
      <c r="D24" t="s">
        <v>129</v>
      </c>
      <c r="E24">
        <v>16000</v>
      </c>
      <c r="F24">
        <v>70083519</v>
      </c>
      <c r="G24" t="s">
        <v>130</v>
      </c>
      <c r="H24" t="s">
        <v>131</v>
      </c>
      <c r="I24" t="s">
        <v>132</v>
      </c>
      <c r="J24">
        <v>149019</v>
      </c>
      <c r="K24">
        <v>24106</v>
      </c>
      <c r="L24">
        <v>666</v>
      </c>
      <c r="M24" t="s">
        <v>25</v>
      </c>
      <c r="N24" t="s">
        <v>26</v>
      </c>
      <c r="O24" t="s">
        <v>27</v>
      </c>
      <c r="P24">
        <v>180000000</v>
      </c>
      <c r="Q24">
        <v>6.1</v>
      </c>
      <c r="R24">
        <v>2.35</v>
      </c>
      <c r="S24">
        <v>0</v>
      </c>
    </row>
    <row r="25" spans="1:19" x14ac:dyDescent="0.3">
      <c r="A25" t="s">
        <v>109</v>
      </c>
      <c r="B25">
        <v>446</v>
      </c>
      <c r="C25">
        <v>201</v>
      </c>
      <c r="D25" t="s">
        <v>134</v>
      </c>
      <c r="E25">
        <v>6000</v>
      </c>
      <c r="F25">
        <v>218051260</v>
      </c>
      <c r="G25" t="s">
        <v>135</v>
      </c>
      <c r="H25" t="s">
        <v>136</v>
      </c>
      <c r="I25" t="s">
        <v>137</v>
      </c>
      <c r="J25">
        <v>316018</v>
      </c>
      <c r="K25">
        <v>7123</v>
      </c>
      <c r="L25">
        <v>2618</v>
      </c>
      <c r="M25" t="s">
        <v>25</v>
      </c>
      <c r="N25" t="s">
        <v>115</v>
      </c>
      <c r="O25" t="s">
        <v>27</v>
      </c>
      <c r="P25">
        <v>207000000</v>
      </c>
      <c r="Q25">
        <v>7.2</v>
      </c>
      <c r="R25">
        <v>2.35</v>
      </c>
      <c r="S25">
        <v>0</v>
      </c>
    </row>
    <row r="26" spans="1:19" x14ac:dyDescent="0.3">
      <c r="A26" t="s">
        <v>19</v>
      </c>
      <c r="B26">
        <v>315</v>
      </c>
      <c r="C26">
        <v>194</v>
      </c>
      <c r="D26" t="s">
        <v>138</v>
      </c>
      <c r="E26">
        <v>29000</v>
      </c>
      <c r="F26">
        <v>658672302</v>
      </c>
      <c r="G26" t="s">
        <v>139</v>
      </c>
      <c r="H26" t="s">
        <v>140</v>
      </c>
      <c r="I26" t="s">
        <v>141</v>
      </c>
      <c r="J26">
        <v>793059</v>
      </c>
      <c r="K26">
        <v>45223</v>
      </c>
      <c r="L26">
        <v>2528</v>
      </c>
      <c r="M26" t="s">
        <v>25</v>
      </c>
      <c r="N26" t="s">
        <v>26</v>
      </c>
      <c r="O26" t="s">
        <v>27</v>
      </c>
      <c r="P26">
        <v>200000000</v>
      </c>
      <c r="Q26">
        <v>7.7</v>
      </c>
      <c r="R26">
        <v>2.35</v>
      </c>
      <c r="S26">
        <v>26000</v>
      </c>
    </row>
    <row r="27" spans="1:19" x14ac:dyDescent="0.3">
      <c r="A27" t="s">
        <v>142</v>
      </c>
      <c r="B27">
        <v>516</v>
      </c>
      <c r="C27">
        <v>147</v>
      </c>
      <c r="D27" t="s">
        <v>64</v>
      </c>
      <c r="E27">
        <v>21000</v>
      </c>
      <c r="F27">
        <v>407197282</v>
      </c>
      <c r="G27" t="s">
        <v>61</v>
      </c>
      <c r="H27" t="s">
        <v>60</v>
      </c>
      <c r="I27" t="s">
        <v>143</v>
      </c>
      <c r="J27">
        <v>272670</v>
      </c>
      <c r="K27">
        <v>64798</v>
      </c>
      <c r="L27">
        <v>1022</v>
      </c>
      <c r="M27" t="s">
        <v>25</v>
      </c>
      <c r="N27" t="s">
        <v>26</v>
      </c>
      <c r="O27" t="s">
        <v>27</v>
      </c>
      <c r="P27">
        <v>250000000</v>
      </c>
      <c r="Q27">
        <v>8.1999999999999993</v>
      </c>
      <c r="R27">
        <v>2.35</v>
      </c>
      <c r="S27">
        <v>72000</v>
      </c>
    </row>
    <row r="28" spans="1:19" x14ac:dyDescent="0.3">
      <c r="A28" t="s">
        <v>145</v>
      </c>
      <c r="B28">
        <v>377</v>
      </c>
      <c r="C28">
        <v>131</v>
      </c>
      <c r="D28" t="s">
        <v>146</v>
      </c>
      <c r="E28">
        <v>14000</v>
      </c>
      <c r="F28">
        <v>65173160</v>
      </c>
      <c r="G28" t="s">
        <v>147</v>
      </c>
      <c r="H28" t="s">
        <v>148</v>
      </c>
      <c r="I28" t="s">
        <v>149</v>
      </c>
      <c r="J28">
        <v>202382</v>
      </c>
      <c r="K28">
        <v>26679</v>
      </c>
      <c r="L28">
        <v>751</v>
      </c>
      <c r="M28" t="s">
        <v>25</v>
      </c>
      <c r="N28" t="s">
        <v>26</v>
      </c>
      <c r="O28" t="s">
        <v>27</v>
      </c>
      <c r="P28">
        <v>209000000</v>
      </c>
      <c r="Q28">
        <v>5.9</v>
      </c>
      <c r="R28">
        <v>2.35</v>
      </c>
      <c r="S28">
        <v>44000</v>
      </c>
    </row>
    <row r="29" spans="1:19" x14ac:dyDescent="0.3">
      <c r="A29" t="s">
        <v>151</v>
      </c>
      <c r="B29">
        <v>644</v>
      </c>
      <c r="C29">
        <v>124</v>
      </c>
      <c r="D29" t="s">
        <v>152</v>
      </c>
      <c r="E29">
        <v>3000</v>
      </c>
      <c r="F29">
        <v>652177271</v>
      </c>
      <c r="G29" t="s">
        <v>147</v>
      </c>
      <c r="H29" t="s">
        <v>153</v>
      </c>
      <c r="I29" t="s">
        <v>154</v>
      </c>
      <c r="J29">
        <v>418214</v>
      </c>
      <c r="K29">
        <v>8458</v>
      </c>
      <c r="L29">
        <v>1290</v>
      </c>
      <c r="M29" t="s">
        <v>25</v>
      </c>
      <c r="N29" t="s">
        <v>26</v>
      </c>
      <c r="O29" t="s">
        <v>27</v>
      </c>
      <c r="P29">
        <v>150000000</v>
      </c>
      <c r="Q29">
        <v>7</v>
      </c>
      <c r="R29">
        <v>2</v>
      </c>
      <c r="S29">
        <v>150000</v>
      </c>
    </row>
    <row r="30" spans="1:19" x14ac:dyDescent="0.3">
      <c r="A30" t="s">
        <v>34</v>
      </c>
      <c r="B30">
        <v>750</v>
      </c>
      <c r="C30">
        <v>143</v>
      </c>
      <c r="D30" t="s">
        <v>156</v>
      </c>
      <c r="E30">
        <v>883</v>
      </c>
      <c r="F30">
        <v>304360277</v>
      </c>
      <c r="G30" t="s">
        <v>36</v>
      </c>
      <c r="H30" t="s">
        <v>157</v>
      </c>
      <c r="I30" t="s">
        <v>158</v>
      </c>
      <c r="J30">
        <v>522030</v>
      </c>
      <c r="K30">
        <v>2039</v>
      </c>
      <c r="L30">
        <v>1498</v>
      </c>
      <c r="M30" t="s">
        <v>25</v>
      </c>
      <c r="N30" t="s">
        <v>39</v>
      </c>
      <c r="O30" t="s">
        <v>27</v>
      </c>
      <c r="P30">
        <v>200000000</v>
      </c>
      <c r="Q30">
        <v>7.8</v>
      </c>
      <c r="R30">
        <v>2.35</v>
      </c>
      <c r="S30">
        <v>80000</v>
      </c>
    </row>
    <row r="31" spans="1:19" x14ac:dyDescent="0.3">
      <c r="A31" t="s">
        <v>46</v>
      </c>
      <c r="B31">
        <v>300</v>
      </c>
      <c r="C31">
        <v>135</v>
      </c>
      <c r="D31" t="s">
        <v>47</v>
      </c>
      <c r="E31">
        <v>24000</v>
      </c>
      <c r="F31">
        <v>373377893</v>
      </c>
      <c r="G31" t="s">
        <v>159</v>
      </c>
      <c r="H31" t="s">
        <v>49</v>
      </c>
      <c r="I31" t="s">
        <v>160</v>
      </c>
      <c r="J31">
        <v>411164</v>
      </c>
      <c r="K31">
        <v>43388</v>
      </c>
      <c r="L31">
        <v>1303</v>
      </c>
      <c r="M31" t="s">
        <v>25</v>
      </c>
      <c r="N31" t="s">
        <v>26</v>
      </c>
      <c r="O31" t="s">
        <v>27</v>
      </c>
      <c r="P31">
        <v>200000000</v>
      </c>
      <c r="Q31">
        <v>7.3</v>
      </c>
      <c r="R31">
        <v>2.35</v>
      </c>
      <c r="S31">
        <v>0</v>
      </c>
    </row>
    <row r="32" spans="1:19" x14ac:dyDescent="0.3">
      <c r="A32" t="s">
        <v>161</v>
      </c>
      <c r="B32">
        <v>608</v>
      </c>
      <c r="C32">
        <v>195</v>
      </c>
      <c r="D32" t="s">
        <v>162</v>
      </c>
      <c r="E32">
        <v>21000</v>
      </c>
      <c r="F32">
        <v>408992272</v>
      </c>
      <c r="G32" t="s">
        <v>61</v>
      </c>
      <c r="H32" t="s">
        <v>60</v>
      </c>
      <c r="I32" t="s">
        <v>163</v>
      </c>
      <c r="J32">
        <v>557489</v>
      </c>
      <c r="K32">
        <v>30426</v>
      </c>
      <c r="L32">
        <v>1187</v>
      </c>
      <c r="M32" t="s">
        <v>25</v>
      </c>
      <c r="N32" t="s">
        <v>26</v>
      </c>
      <c r="O32" t="s">
        <v>27</v>
      </c>
      <c r="P32">
        <v>200000000</v>
      </c>
      <c r="Q32">
        <v>7.2</v>
      </c>
      <c r="R32">
        <v>2.35</v>
      </c>
      <c r="S32">
        <v>95000</v>
      </c>
    </row>
    <row r="33" spans="1:19" x14ac:dyDescent="0.3">
      <c r="A33" t="s">
        <v>165</v>
      </c>
      <c r="B33">
        <v>451</v>
      </c>
      <c r="C33">
        <v>108</v>
      </c>
      <c r="D33" t="s">
        <v>68</v>
      </c>
      <c r="E33">
        <v>40000</v>
      </c>
      <c r="F33">
        <v>334185206</v>
      </c>
      <c r="G33" t="s">
        <v>130</v>
      </c>
      <c r="H33" t="s">
        <v>31</v>
      </c>
      <c r="I33" t="s">
        <v>166</v>
      </c>
      <c r="J33">
        <v>306320</v>
      </c>
      <c r="K33">
        <v>79957</v>
      </c>
      <c r="L33">
        <v>736</v>
      </c>
      <c r="M33" t="s">
        <v>25</v>
      </c>
      <c r="N33" t="s">
        <v>26</v>
      </c>
      <c r="O33" t="s">
        <v>58</v>
      </c>
      <c r="P33">
        <v>200000000</v>
      </c>
      <c r="Q33">
        <v>6.5</v>
      </c>
      <c r="R33">
        <v>1.85</v>
      </c>
      <c r="S33">
        <v>24000</v>
      </c>
    </row>
    <row r="34" spans="1:19" x14ac:dyDescent="0.3">
      <c r="A34" t="s">
        <v>168</v>
      </c>
      <c r="B34">
        <v>334</v>
      </c>
      <c r="C34">
        <v>104</v>
      </c>
      <c r="D34" t="s">
        <v>169</v>
      </c>
      <c r="E34">
        <v>20000</v>
      </c>
      <c r="F34">
        <v>234360014</v>
      </c>
      <c r="G34" t="s">
        <v>170</v>
      </c>
      <c r="H34" t="s">
        <v>171</v>
      </c>
      <c r="I34" t="s">
        <v>172</v>
      </c>
      <c r="J34">
        <v>383427</v>
      </c>
      <c r="K34">
        <v>21714</v>
      </c>
      <c r="L34">
        <v>1912</v>
      </c>
      <c r="M34" t="s">
        <v>25</v>
      </c>
      <c r="N34" t="s">
        <v>173</v>
      </c>
      <c r="O34" t="s">
        <v>27</v>
      </c>
      <c r="P34">
        <v>210000000</v>
      </c>
      <c r="Q34">
        <v>6.8</v>
      </c>
      <c r="R34">
        <v>2.35</v>
      </c>
      <c r="S34">
        <v>0</v>
      </c>
    </row>
    <row r="35" spans="1:19" x14ac:dyDescent="0.3">
      <c r="A35" t="s">
        <v>174</v>
      </c>
      <c r="B35">
        <v>376</v>
      </c>
      <c r="C35">
        <v>104</v>
      </c>
      <c r="D35" t="s">
        <v>175</v>
      </c>
      <c r="E35">
        <v>12000</v>
      </c>
      <c r="F35">
        <v>268488329</v>
      </c>
      <c r="G35" t="s">
        <v>176</v>
      </c>
      <c r="H35" t="s">
        <v>177</v>
      </c>
      <c r="I35" t="s">
        <v>178</v>
      </c>
      <c r="J35">
        <v>235025</v>
      </c>
      <c r="K35">
        <v>14863</v>
      </c>
      <c r="L35">
        <v>265</v>
      </c>
      <c r="M35" t="s">
        <v>25</v>
      </c>
      <c r="N35" t="s">
        <v>26</v>
      </c>
      <c r="O35" t="s">
        <v>180</v>
      </c>
      <c r="P35">
        <v>200000000</v>
      </c>
      <c r="Q35">
        <v>7.3</v>
      </c>
      <c r="R35">
        <v>1.85</v>
      </c>
      <c r="S35">
        <v>44000</v>
      </c>
    </row>
    <row r="36" spans="1:19" x14ac:dyDescent="0.3">
      <c r="A36" t="s">
        <v>181</v>
      </c>
      <c r="B36">
        <v>366</v>
      </c>
      <c r="C36">
        <v>150</v>
      </c>
      <c r="D36" t="s">
        <v>182</v>
      </c>
      <c r="E36">
        <v>894</v>
      </c>
      <c r="F36">
        <v>402076689</v>
      </c>
      <c r="G36" t="s">
        <v>61</v>
      </c>
      <c r="H36" t="s">
        <v>183</v>
      </c>
      <c r="I36" t="s">
        <v>184</v>
      </c>
      <c r="J36">
        <v>323207</v>
      </c>
      <c r="K36">
        <v>3218</v>
      </c>
      <c r="L36">
        <v>1439</v>
      </c>
      <c r="M36" t="s">
        <v>25</v>
      </c>
      <c r="N36" t="s">
        <v>26</v>
      </c>
      <c r="O36" t="s">
        <v>27</v>
      </c>
      <c r="P36">
        <v>200000000</v>
      </c>
      <c r="Q36">
        <v>6</v>
      </c>
      <c r="R36">
        <v>2.35</v>
      </c>
      <c r="S36">
        <v>0</v>
      </c>
    </row>
    <row r="37" spans="1:19" x14ac:dyDescent="0.3">
      <c r="A37" t="s">
        <v>181</v>
      </c>
      <c r="B37">
        <v>378</v>
      </c>
      <c r="C37">
        <v>165</v>
      </c>
      <c r="D37" t="s">
        <v>186</v>
      </c>
      <c r="E37">
        <v>974</v>
      </c>
      <c r="F37">
        <v>245428137</v>
      </c>
      <c r="G37" t="s">
        <v>61</v>
      </c>
      <c r="H37" t="s">
        <v>187</v>
      </c>
      <c r="I37" t="s">
        <v>188</v>
      </c>
      <c r="J37">
        <v>242420</v>
      </c>
      <c r="K37">
        <v>3988</v>
      </c>
      <c r="L37">
        <v>918</v>
      </c>
      <c r="M37" t="s">
        <v>25</v>
      </c>
      <c r="N37" t="s">
        <v>26</v>
      </c>
      <c r="O37" t="s">
        <v>27</v>
      </c>
      <c r="P37">
        <v>210000000</v>
      </c>
      <c r="Q37">
        <v>5.7</v>
      </c>
      <c r="R37">
        <v>2.35</v>
      </c>
      <c r="S37">
        <v>56000</v>
      </c>
    </row>
    <row r="38" spans="1:19" x14ac:dyDescent="0.3">
      <c r="A38" t="s">
        <v>46</v>
      </c>
      <c r="B38">
        <v>525</v>
      </c>
      <c r="C38">
        <v>130</v>
      </c>
      <c r="D38" t="s">
        <v>189</v>
      </c>
      <c r="E38">
        <v>44000</v>
      </c>
      <c r="F38">
        <v>234903076</v>
      </c>
      <c r="G38" t="s">
        <v>130</v>
      </c>
      <c r="H38" t="s">
        <v>190</v>
      </c>
      <c r="I38" t="s">
        <v>191</v>
      </c>
      <c r="J38">
        <v>175409</v>
      </c>
      <c r="K38">
        <v>73441</v>
      </c>
      <c r="L38">
        <v>511</v>
      </c>
      <c r="M38" t="s">
        <v>25</v>
      </c>
      <c r="N38" t="s">
        <v>26</v>
      </c>
      <c r="O38" t="s">
        <v>58</v>
      </c>
      <c r="P38">
        <v>215000000</v>
      </c>
      <c r="Q38">
        <v>6.4</v>
      </c>
      <c r="R38">
        <v>2.35</v>
      </c>
      <c r="S38">
        <v>60000</v>
      </c>
    </row>
    <row r="39" spans="1:19" x14ac:dyDescent="0.3">
      <c r="A39" t="s">
        <v>116</v>
      </c>
      <c r="B39">
        <v>495</v>
      </c>
      <c r="C39">
        <v>142</v>
      </c>
      <c r="D39" t="s">
        <v>117</v>
      </c>
      <c r="E39">
        <v>15000</v>
      </c>
      <c r="F39">
        <v>202853933</v>
      </c>
      <c r="G39" t="s">
        <v>21</v>
      </c>
      <c r="H39" t="s">
        <v>118</v>
      </c>
      <c r="I39" t="s">
        <v>192</v>
      </c>
      <c r="J39">
        <v>321227</v>
      </c>
      <c r="K39">
        <v>28631</v>
      </c>
      <c r="L39">
        <v>1067</v>
      </c>
      <c r="M39" t="s">
        <v>25</v>
      </c>
      <c r="N39" t="s">
        <v>26</v>
      </c>
      <c r="O39" t="s">
        <v>27</v>
      </c>
      <c r="P39">
        <v>200000000</v>
      </c>
      <c r="Q39">
        <v>6.7</v>
      </c>
      <c r="R39">
        <v>2.35</v>
      </c>
      <c r="S39">
        <v>41000</v>
      </c>
    </row>
    <row r="40" spans="1:19" x14ac:dyDescent="0.3">
      <c r="A40" t="s">
        <v>193</v>
      </c>
      <c r="B40">
        <v>469</v>
      </c>
      <c r="C40">
        <v>125</v>
      </c>
      <c r="D40" t="s">
        <v>194</v>
      </c>
      <c r="E40">
        <v>12000</v>
      </c>
      <c r="F40">
        <v>172051787</v>
      </c>
      <c r="G40" t="s">
        <v>61</v>
      </c>
      <c r="H40" t="s">
        <v>195</v>
      </c>
      <c r="I40" t="s">
        <v>196</v>
      </c>
      <c r="J40">
        <v>264183</v>
      </c>
      <c r="K40">
        <v>25550</v>
      </c>
      <c r="L40">
        <v>665</v>
      </c>
      <c r="M40" t="s">
        <v>25</v>
      </c>
      <c r="N40" t="s">
        <v>26</v>
      </c>
      <c r="O40" t="s">
        <v>58</v>
      </c>
      <c r="P40">
        <v>170000000</v>
      </c>
      <c r="Q40">
        <v>6.8</v>
      </c>
      <c r="R40">
        <v>2.35</v>
      </c>
      <c r="S40">
        <v>30000</v>
      </c>
    </row>
    <row r="41" spans="1:19" x14ac:dyDescent="0.3">
      <c r="A41" t="s">
        <v>198</v>
      </c>
      <c r="B41">
        <v>304</v>
      </c>
      <c r="C41">
        <v>106</v>
      </c>
      <c r="D41" t="s">
        <v>134</v>
      </c>
      <c r="E41">
        <v>1000</v>
      </c>
      <c r="F41">
        <v>191450875</v>
      </c>
      <c r="G41" t="s">
        <v>199</v>
      </c>
      <c r="H41" t="s">
        <v>200</v>
      </c>
      <c r="I41" t="s">
        <v>201</v>
      </c>
      <c r="J41">
        <v>101178</v>
      </c>
      <c r="K41">
        <v>4482</v>
      </c>
      <c r="L41">
        <v>283</v>
      </c>
      <c r="M41" t="s">
        <v>25</v>
      </c>
      <c r="N41" t="s">
        <v>26</v>
      </c>
      <c r="O41" t="s">
        <v>180</v>
      </c>
      <c r="P41">
        <v>200000000</v>
      </c>
      <c r="Q41">
        <v>6.3</v>
      </c>
      <c r="R41">
        <v>2.35</v>
      </c>
      <c r="S41">
        <v>10000</v>
      </c>
    </row>
    <row r="42" spans="1:19" x14ac:dyDescent="0.3">
      <c r="A42" t="s">
        <v>203</v>
      </c>
      <c r="B42">
        <v>436</v>
      </c>
      <c r="C42">
        <v>123</v>
      </c>
      <c r="D42" t="s">
        <v>204</v>
      </c>
      <c r="E42">
        <v>16000</v>
      </c>
      <c r="F42">
        <v>116593191</v>
      </c>
      <c r="G42" t="s">
        <v>61</v>
      </c>
      <c r="H42" t="s">
        <v>205</v>
      </c>
      <c r="I42" t="s">
        <v>206</v>
      </c>
      <c r="J42">
        <v>223393</v>
      </c>
      <c r="K42">
        <v>17657</v>
      </c>
      <c r="L42">
        <v>550</v>
      </c>
      <c r="M42" t="s">
        <v>25</v>
      </c>
      <c r="N42" t="s">
        <v>26</v>
      </c>
      <c r="O42" t="s">
        <v>27</v>
      </c>
      <c r="P42">
        <v>200000000</v>
      </c>
      <c r="Q42">
        <v>5.6</v>
      </c>
      <c r="R42">
        <v>2.35</v>
      </c>
      <c r="S42">
        <v>24000</v>
      </c>
    </row>
    <row r="43" spans="1:19" x14ac:dyDescent="0.3">
      <c r="A43" t="s">
        <v>207</v>
      </c>
      <c r="B43">
        <v>453</v>
      </c>
      <c r="C43">
        <v>103</v>
      </c>
      <c r="D43" t="s">
        <v>208</v>
      </c>
      <c r="E43">
        <v>15000</v>
      </c>
      <c r="F43">
        <v>414984497</v>
      </c>
      <c r="G43" t="s">
        <v>176</v>
      </c>
      <c r="H43" t="s">
        <v>209</v>
      </c>
      <c r="I43" t="s">
        <v>210</v>
      </c>
      <c r="J43">
        <v>544884</v>
      </c>
      <c r="K43">
        <v>19085</v>
      </c>
      <c r="L43">
        <v>733</v>
      </c>
      <c r="M43" t="s">
        <v>25</v>
      </c>
      <c r="N43" t="s">
        <v>26</v>
      </c>
      <c r="O43" t="s">
        <v>180</v>
      </c>
      <c r="P43">
        <v>200000000</v>
      </c>
      <c r="Q43">
        <v>8.3000000000000007</v>
      </c>
      <c r="R43">
        <v>1.85</v>
      </c>
      <c r="S43">
        <v>30000</v>
      </c>
    </row>
    <row r="44" spans="1:19" x14ac:dyDescent="0.3">
      <c r="A44" t="s">
        <v>212</v>
      </c>
      <c r="B44">
        <v>422</v>
      </c>
      <c r="C44">
        <v>118</v>
      </c>
      <c r="D44" t="s">
        <v>153</v>
      </c>
      <c r="E44">
        <v>23000</v>
      </c>
      <c r="F44">
        <v>125320003</v>
      </c>
      <c r="G44" t="s">
        <v>61</v>
      </c>
      <c r="H44" t="s">
        <v>41</v>
      </c>
      <c r="I44" t="s">
        <v>213</v>
      </c>
      <c r="J44">
        <v>286095</v>
      </c>
      <c r="K44">
        <v>27468</v>
      </c>
      <c r="L44">
        <v>974</v>
      </c>
      <c r="M44" t="s">
        <v>25</v>
      </c>
      <c r="N44" t="s">
        <v>26</v>
      </c>
      <c r="O44" t="s">
        <v>27</v>
      </c>
      <c r="P44">
        <v>200000000</v>
      </c>
      <c r="Q44">
        <v>6.6</v>
      </c>
      <c r="R44">
        <v>2.35</v>
      </c>
      <c r="S44">
        <v>0</v>
      </c>
    </row>
    <row r="45" spans="1:19" x14ac:dyDescent="0.3">
      <c r="A45" t="s">
        <v>215</v>
      </c>
      <c r="B45">
        <v>424</v>
      </c>
      <c r="C45">
        <v>140</v>
      </c>
      <c r="D45" t="s">
        <v>216</v>
      </c>
      <c r="E45">
        <v>26000</v>
      </c>
      <c r="F45">
        <v>350034110</v>
      </c>
      <c r="G45" t="s">
        <v>217</v>
      </c>
      <c r="H45" t="s">
        <v>218</v>
      </c>
      <c r="I45" t="s">
        <v>219</v>
      </c>
      <c r="J45">
        <v>278232</v>
      </c>
      <c r="K45">
        <v>79150</v>
      </c>
      <c r="L45">
        <v>657</v>
      </c>
      <c r="M45" t="s">
        <v>25</v>
      </c>
      <c r="N45" t="s">
        <v>26</v>
      </c>
      <c r="O45" t="s">
        <v>27</v>
      </c>
      <c r="P45">
        <v>190000000</v>
      </c>
      <c r="Q45">
        <v>7.2</v>
      </c>
      <c r="R45">
        <v>2.35</v>
      </c>
      <c r="S45">
        <v>94000</v>
      </c>
    </row>
    <row r="46" spans="1:19" x14ac:dyDescent="0.3">
      <c r="A46" t="s">
        <v>80</v>
      </c>
      <c r="B46">
        <v>654</v>
      </c>
      <c r="C46">
        <v>123</v>
      </c>
      <c r="D46" t="s">
        <v>221</v>
      </c>
      <c r="E46">
        <v>17000</v>
      </c>
      <c r="F46">
        <v>202351611</v>
      </c>
      <c r="G46" t="s">
        <v>222</v>
      </c>
      <c r="H46" t="s">
        <v>223</v>
      </c>
      <c r="I46" t="s">
        <v>224</v>
      </c>
      <c r="J46">
        <v>465019</v>
      </c>
      <c r="K46">
        <v>32392</v>
      </c>
      <c r="L46">
        <v>995</v>
      </c>
      <c r="M46" t="s">
        <v>25</v>
      </c>
      <c r="N46" t="s">
        <v>26</v>
      </c>
      <c r="O46" t="s">
        <v>27</v>
      </c>
      <c r="P46">
        <v>190000000</v>
      </c>
      <c r="Q46">
        <v>7</v>
      </c>
      <c r="R46">
        <v>2.35</v>
      </c>
      <c r="S46">
        <v>129000</v>
      </c>
    </row>
    <row r="47" spans="1:19" x14ac:dyDescent="0.3">
      <c r="A47" t="s">
        <v>75</v>
      </c>
      <c r="B47">
        <v>539</v>
      </c>
      <c r="C47">
        <v>149</v>
      </c>
      <c r="D47" t="s">
        <v>96</v>
      </c>
      <c r="E47">
        <v>34000</v>
      </c>
      <c r="F47">
        <v>233914986</v>
      </c>
      <c r="G47" t="s">
        <v>170</v>
      </c>
      <c r="H47" t="s">
        <v>226</v>
      </c>
      <c r="I47" t="s">
        <v>227</v>
      </c>
      <c r="J47">
        <v>514125</v>
      </c>
      <c r="K47">
        <v>91434</v>
      </c>
      <c r="L47">
        <v>752</v>
      </c>
      <c r="M47" t="s">
        <v>25</v>
      </c>
      <c r="N47" t="s">
        <v>26</v>
      </c>
      <c r="O47" t="s">
        <v>27</v>
      </c>
      <c r="P47">
        <v>200000000</v>
      </c>
      <c r="Q47">
        <v>8</v>
      </c>
      <c r="R47">
        <v>2.35</v>
      </c>
      <c r="S47">
        <v>82000</v>
      </c>
    </row>
    <row r="48" spans="1:19" x14ac:dyDescent="0.3">
      <c r="A48" t="s">
        <v>228</v>
      </c>
      <c r="B48">
        <v>590</v>
      </c>
      <c r="C48">
        <v>132</v>
      </c>
      <c r="D48" t="s">
        <v>229</v>
      </c>
      <c r="E48">
        <v>19000</v>
      </c>
      <c r="F48">
        <v>228756232</v>
      </c>
      <c r="G48" t="s">
        <v>61</v>
      </c>
      <c r="H48" t="s">
        <v>230</v>
      </c>
      <c r="I48" t="s">
        <v>231</v>
      </c>
      <c r="J48">
        <v>395573</v>
      </c>
      <c r="K48">
        <v>21411</v>
      </c>
      <c r="L48">
        <v>1171</v>
      </c>
      <c r="M48" t="s">
        <v>25</v>
      </c>
      <c r="N48" t="s">
        <v>26</v>
      </c>
      <c r="O48" t="s">
        <v>27</v>
      </c>
      <c r="P48">
        <v>190000000</v>
      </c>
      <c r="Q48">
        <v>7.8</v>
      </c>
      <c r="R48">
        <v>2.35</v>
      </c>
      <c r="S48">
        <v>92000</v>
      </c>
    </row>
    <row r="49" spans="1:19" x14ac:dyDescent="0.3">
      <c r="A49" t="s">
        <v>75</v>
      </c>
      <c r="B49">
        <v>338</v>
      </c>
      <c r="C49">
        <v>114</v>
      </c>
      <c r="D49" t="s">
        <v>232</v>
      </c>
      <c r="E49">
        <v>979</v>
      </c>
      <c r="F49">
        <v>65171860</v>
      </c>
      <c r="G49" t="s">
        <v>111</v>
      </c>
      <c r="H49" t="s">
        <v>233</v>
      </c>
      <c r="I49" t="s">
        <v>234</v>
      </c>
      <c r="J49">
        <v>106416</v>
      </c>
      <c r="K49">
        <v>1766</v>
      </c>
      <c r="L49">
        <v>205</v>
      </c>
      <c r="M49" t="s">
        <v>25</v>
      </c>
      <c r="N49" t="s">
        <v>26</v>
      </c>
      <c r="O49" t="s">
        <v>27</v>
      </c>
      <c r="P49">
        <v>195000000</v>
      </c>
      <c r="Q49">
        <v>6.3</v>
      </c>
      <c r="R49">
        <v>2.35</v>
      </c>
      <c r="S49">
        <v>22000</v>
      </c>
    </row>
    <row r="50" spans="1:19" x14ac:dyDescent="0.3">
      <c r="A50" t="s">
        <v>235</v>
      </c>
      <c r="B50">
        <v>490</v>
      </c>
      <c r="C50">
        <v>143</v>
      </c>
      <c r="D50" t="s">
        <v>236</v>
      </c>
      <c r="E50">
        <v>29000</v>
      </c>
      <c r="F50">
        <v>144812796</v>
      </c>
      <c r="G50" t="s">
        <v>139</v>
      </c>
      <c r="H50" t="s">
        <v>140</v>
      </c>
      <c r="I50" t="s">
        <v>237</v>
      </c>
      <c r="J50">
        <v>362912</v>
      </c>
      <c r="K50">
        <v>29770</v>
      </c>
      <c r="L50">
        <v>753</v>
      </c>
      <c r="M50" t="s">
        <v>25</v>
      </c>
      <c r="N50" t="s">
        <v>238</v>
      </c>
      <c r="O50" t="s">
        <v>27</v>
      </c>
      <c r="P50">
        <v>105000000</v>
      </c>
      <c r="Q50">
        <v>7.3</v>
      </c>
      <c r="R50">
        <v>2.35</v>
      </c>
      <c r="S50">
        <v>115000</v>
      </c>
    </row>
    <row r="51" spans="1:19" x14ac:dyDescent="0.3">
      <c r="A51" t="s">
        <v>239</v>
      </c>
      <c r="B51">
        <v>306</v>
      </c>
      <c r="C51">
        <v>116</v>
      </c>
      <c r="D51" t="s">
        <v>240</v>
      </c>
      <c r="E51">
        <v>15000</v>
      </c>
      <c r="F51">
        <v>90755643</v>
      </c>
      <c r="G51" t="s">
        <v>159</v>
      </c>
      <c r="H51" t="s">
        <v>241</v>
      </c>
      <c r="I51" t="s">
        <v>242</v>
      </c>
      <c r="J51">
        <v>222403</v>
      </c>
      <c r="K51">
        <v>16149</v>
      </c>
      <c r="L51">
        <v>453</v>
      </c>
      <c r="M51" t="s">
        <v>25</v>
      </c>
      <c r="N51" t="s">
        <v>26</v>
      </c>
      <c r="O51" t="s">
        <v>27</v>
      </c>
      <c r="P51">
        <v>200000000</v>
      </c>
      <c r="Q51">
        <v>6.6</v>
      </c>
      <c r="R51">
        <v>2.35</v>
      </c>
      <c r="S51">
        <v>23000</v>
      </c>
    </row>
    <row r="52" spans="1:19" x14ac:dyDescent="0.3">
      <c r="A52" t="s">
        <v>244</v>
      </c>
      <c r="B52">
        <v>575</v>
      </c>
      <c r="C52">
        <v>131</v>
      </c>
      <c r="D52" t="s">
        <v>245</v>
      </c>
      <c r="E52">
        <v>16000</v>
      </c>
      <c r="F52">
        <v>101785482</v>
      </c>
      <c r="G52" t="s">
        <v>61</v>
      </c>
      <c r="H52" t="s">
        <v>246</v>
      </c>
      <c r="I52" t="s">
        <v>247</v>
      </c>
      <c r="J52">
        <v>381148</v>
      </c>
      <c r="K52">
        <v>19166</v>
      </c>
      <c r="L52">
        <v>1106</v>
      </c>
      <c r="M52" t="s">
        <v>25</v>
      </c>
      <c r="N52" t="s">
        <v>26</v>
      </c>
      <c r="O52" t="s">
        <v>27</v>
      </c>
      <c r="P52">
        <v>190000000</v>
      </c>
      <c r="Q52">
        <v>7</v>
      </c>
      <c r="R52">
        <v>1.85</v>
      </c>
      <c r="S52">
        <v>83000</v>
      </c>
    </row>
    <row r="53" spans="1:19" x14ac:dyDescent="0.3">
      <c r="A53" t="s">
        <v>181</v>
      </c>
      <c r="B53">
        <v>428</v>
      </c>
      <c r="C53">
        <v>154</v>
      </c>
      <c r="D53" t="s">
        <v>249</v>
      </c>
      <c r="E53">
        <v>894</v>
      </c>
      <c r="F53">
        <v>352358779</v>
      </c>
      <c r="G53" t="s">
        <v>61</v>
      </c>
      <c r="H53" t="s">
        <v>183</v>
      </c>
      <c r="I53" t="s">
        <v>250</v>
      </c>
      <c r="J53">
        <v>326180</v>
      </c>
      <c r="K53">
        <v>2593</v>
      </c>
      <c r="L53">
        <v>899</v>
      </c>
      <c r="M53" t="s">
        <v>25</v>
      </c>
      <c r="N53" t="s">
        <v>26</v>
      </c>
      <c r="O53" t="s">
        <v>27</v>
      </c>
      <c r="P53">
        <v>195000000</v>
      </c>
      <c r="Q53">
        <v>6.3</v>
      </c>
      <c r="R53">
        <v>2.35</v>
      </c>
      <c r="S53">
        <v>46000</v>
      </c>
    </row>
    <row r="54" spans="1:19" x14ac:dyDescent="0.3">
      <c r="A54" t="s">
        <v>251</v>
      </c>
      <c r="B54">
        <v>470</v>
      </c>
      <c r="C54">
        <v>122</v>
      </c>
      <c r="D54" t="s">
        <v>252</v>
      </c>
      <c r="E54">
        <v>11000</v>
      </c>
      <c r="F54">
        <v>317011114</v>
      </c>
      <c r="G54" t="s">
        <v>30</v>
      </c>
      <c r="H54" t="s">
        <v>253</v>
      </c>
      <c r="I54" t="s">
        <v>254</v>
      </c>
      <c r="J54">
        <v>333847</v>
      </c>
      <c r="K54">
        <v>14959</v>
      </c>
      <c r="L54">
        <v>2054</v>
      </c>
      <c r="M54" t="s">
        <v>25</v>
      </c>
      <c r="N54" t="s">
        <v>26</v>
      </c>
      <c r="O54" t="s">
        <v>27</v>
      </c>
      <c r="P54">
        <v>185000000</v>
      </c>
      <c r="Q54">
        <v>6.2</v>
      </c>
      <c r="R54">
        <v>2.35</v>
      </c>
      <c r="S54">
        <v>5000</v>
      </c>
    </row>
    <row r="55" spans="1:19" x14ac:dyDescent="0.3">
      <c r="A55" t="s">
        <v>256</v>
      </c>
      <c r="B55">
        <v>488</v>
      </c>
      <c r="C55">
        <v>93</v>
      </c>
      <c r="D55" t="s">
        <v>208</v>
      </c>
      <c r="E55">
        <v>2000</v>
      </c>
      <c r="F55">
        <v>237282182</v>
      </c>
      <c r="G55" t="s">
        <v>176</v>
      </c>
      <c r="H55" t="s">
        <v>257</v>
      </c>
      <c r="I55" t="s">
        <v>258</v>
      </c>
      <c r="J55">
        <v>273556</v>
      </c>
      <c r="K55">
        <v>5005</v>
      </c>
      <c r="L55">
        <v>428</v>
      </c>
      <c r="M55" t="s">
        <v>25</v>
      </c>
      <c r="N55" t="s">
        <v>26</v>
      </c>
      <c r="O55" t="s">
        <v>58</v>
      </c>
      <c r="P55">
        <v>185000000</v>
      </c>
      <c r="Q55">
        <v>7.2</v>
      </c>
      <c r="R55">
        <v>2.35</v>
      </c>
      <c r="S55">
        <v>39000</v>
      </c>
    </row>
    <row r="56" spans="1:19" x14ac:dyDescent="0.3">
      <c r="A56" t="s">
        <v>260</v>
      </c>
      <c r="B56">
        <v>322</v>
      </c>
      <c r="C56">
        <v>122</v>
      </c>
      <c r="D56" t="s">
        <v>261</v>
      </c>
      <c r="E56">
        <v>998</v>
      </c>
      <c r="F56">
        <v>130468626</v>
      </c>
      <c r="G56" t="s">
        <v>147</v>
      </c>
      <c r="H56" t="s">
        <v>262</v>
      </c>
      <c r="I56" t="s">
        <v>263</v>
      </c>
      <c r="J56">
        <v>53607</v>
      </c>
      <c r="K56">
        <v>1327</v>
      </c>
      <c r="L56">
        <v>432</v>
      </c>
      <c r="M56" t="s">
        <v>25</v>
      </c>
      <c r="N56" t="s">
        <v>26</v>
      </c>
      <c r="O56" t="s">
        <v>27</v>
      </c>
      <c r="P56">
        <v>185000000</v>
      </c>
      <c r="Q56">
        <v>7.5</v>
      </c>
      <c r="R56">
        <v>2.35</v>
      </c>
      <c r="S56">
        <v>30000</v>
      </c>
    </row>
    <row r="57" spans="1:19" x14ac:dyDescent="0.3">
      <c r="A57" t="s">
        <v>264</v>
      </c>
      <c r="B57">
        <v>421</v>
      </c>
      <c r="C57">
        <v>98</v>
      </c>
      <c r="D57" t="s">
        <v>265</v>
      </c>
      <c r="E57">
        <v>1000</v>
      </c>
      <c r="F57">
        <v>223806889</v>
      </c>
      <c r="G57" t="s">
        <v>266</v>
      </c>
      <c r="H57" t="s">
        <v>208</v>
      </c>
      <c r="I57" t="s">
        <v>267</v>
      </c>
      <c r="J57">
        <v>718837</v>
      </c>
      <c r="K57">
        <v>2975</v>
      </c>
      <c r="L57">
        <v>1043</v>
      </c>
      <c r="M57" t="s">
        <v>25</v>
      </c>
      <c r="N57" t="s">
        <v>26</v>
      </c>
      <c r="O57" t="s">
        <v>180</v>
      </c>
      <c r="P57">
        <v>180000000</v>
      </c>
      <c r="Q57">
        <v>8.4</v>
      </c>
      <c r="R57">
        <v>2.35</v>
      </c>
      <c r="S57">
        <v>16000</v>
      </c>
    </row>
    <row r="58" spans="1:19" x14ac:dyDescent="0.3">
      <c r="A58" t="s">
        <v>168</v>
      </c>
      <c r="B58">
        <v>162</v>
      </c>
      <c r="C58">
        <v>91</v>
      </c>
      <c r="D58" t="s">
        <v>269</v>
      </c>
      <c r="E58">
        <v>268</v>
      </c>
      <c r="F58">
        <v>140080850</v>
      </c>
      <c r="G58" t="s">
        <v>270</v>
      </c>
      <c r="H58" t="s">
        <v>271</v>
      </c>
      <c r="I58" t="s">
        <v>272</v>
      </c>
      <c r="J58">
        <v>121084</v>
      </c>
      <c r="K58">
        <v>1125</v>
      </c>
      <c r="L58">
        <v>221</v>
      </c>
      <c r="M58" t="s">
        <v>25</v>
      </c>
      <c r="N58" t="s">
        <v>26</v>
      </c>
      <c r="O58" t="s">
        <v>27</v>
      </c>
      <c r="P58">
        <v>140000000</v>
      </c>
      <c r="Q58">
        <v>6.2</v>
      </c>
      <c r="R58">
        <v>2.35</v>
      </c>
      <c r="S58">
        <v>0</v>
      </c>
    </row>
    <row r="59" spans="1:19" x14ac:dyDescent="0.3">
      <c r="A59" t="s">
        <v>274</v>
      </c>
      <c r="B59">
        <v>367</v>
      </c>
      <c r="C59">
        <v>158</v>
      </c>
      <c r="D59" t="s">
        <v>275</v>
      </c>
      <c r="E59">
        <v>1000</v>
      </c>
      <c r="F59">
        <v>166112167</v>
      </c>
      <c r="G59" t="s">
        <v>61</v>
      </c>
      <c r="H59" t="s">
        <v>276</v>
      </c>
      <c r="I59" t="s">
        <v>277</v>
      </c>
      <c r="J59">
        <v>283418</v>
      </c>
      <c r="K59">
        <v>2144</v>
      </c>
      <c r="L59">
        <v>1055</v>
      </c>
      <c r="M59" t="s">
        <v>25</v>
      </c>
      <c r="N59" t="s">
        <v>26</v>
      </c>
      <c r="O59" t="s">
        <v>27</v>
      </c>
      <c r="P59">
        <v>200000000</v>
      </c>
      <c r="Q59">
        <v>5.8</v>
      </c>
      <c r="R59">
        <v>2.35</v>
      </c>
      <c r="S59">
        <v>13000</v>
      </c>
    </row>
    <row r="60" spans="1:19" x14ac:dyDescent="0.3">
      <c r="A60" t="s">
        <v>279</v>
      </c>
      <c r="B60">
        <v>240</v>
      </c>
      <c r="C60">
        <v>96</v>
      </c>
      <c r="D60" t="s">
        <v>280</v>
      </c>
      <c r="E60">
        <v>18000</v>
      </c>
      <c r="F60">
        <v>137850096</v>
      </c>
      <c r="G60" t="s">
        <v>281</v>
      </c>
      <c r="H60" t="s">
        <v>282</v>
      </c>
      <c r="I60" t="s">
        <v>283</v>
      </c>
      <c r="J60">
        <v>72809</v>
      </c>
      <c r="K60">
        <v>48878</v>
      </c>
      <c r="L60">
        <v>249</v>
      </c>
      <c r="M60" t="s">
        <v>25</v>
      </c>
      <c r="N60" t="s">
        <v>26</v>
      </c>
      <c r="O60" t="s">
        <v>58</v>
      </c>
      <c r="P60">
        <v>200000000</v>
      </c>
      <c r="Q60">
        <v>6.8</v>
      </c>
      <c r="R60">
        <v>2.35</v>
      </c>
      <c r="S60">
        <v>0</v>
      </c>
    </row>
    <row r="61" spans="1:19" x14ac:dyDescent="0.3">
      <c r="A61" t="s">
        <v>285</v>
      </c>
      <c r="B61">
        <v>384</v>
      </c>
      <c r="C61">
        <v>127</v>
      </c>
      <c r="D61" t="s">
        <v>189</v>
      </c>
      <c r="E61">
        <v>17000</v>
      </c>
      <c r="F61">
        <v>47375327</v>
      </c>
      <c r="G61" t="s">
        <v>61</v>
      </c>
      <c r="H61" t="s">
        <v>286</v>
      </c>
      <c r="I61" t="s">
        <v>287</v>
      </c>
      <c r="J61">
        <v>139593</v>
      </c>
      <c r="K61">
        <v>47334</v>
      </c>
      <c r="L61">
        <v>720</v>
      </c>
      <c r="M61" t="s">
        <v>25</v>
      </c>
      <c r="N61" t="s">
        <v>26</v>
      </c>
      <c r="O61" t="s">
        <v>27</v>
      </c>
      <c r="P61">
        <v>176000000</v>
      </c>
      <c r="Q61">
        <v>5.4</v>
      </c>
      <c r="R61">
        <v>2.35</v>
      </c>
      <c r="S61">
        <v>44000</v>
      </c>
    </row>
    <row r="62" spans="1:19" x14ac:dyDescent="0.3">
      <c r="A62" t="s">
        <v>65</v>
      </c>
      <c r="B62">
        <v>248</v>
      </c>
      <c r="C62">
        <v>110</v>
      </c>
      <c r="D62" t="s">
        <v>146</v>
      </c>
      <c r="E62">
        <v>11000</v>
      </c>
      <c r="F62">
        <v>124051759</v>
      </c>
      <c r="G62" t="s">
        <v>135</v>
      </c>
      <c r="H62" t="s">
        <v>37</v>
      </c>
      <c r="I62" t="s">
        <v>289</v>
      </c>
      <c r="J62">
        <v>42372</v>
      </c>
      <c r="K62">
        <v>21175</v>
      </c>
      <c r="L62">
        <v>239</v>
      </c>
      <c r="M62" t="s">
        <v>25</v>
      </c>
      <c r="N62" t="s">
        <v>26</v>
      </c>
      <c r="O62" t="s">
        <v>27</v>
      </c>
      <c r="P62">
        <v>180000000</v>
      </c>
      <c r="Q62">
        <v>6.6</v>
      </c>
      <c r="R62">
        <v>2.35</v>
      </c>
      <c r="S62">
        <v>29000</v>
      </c>
    </row>
    <row r="63" spans="1:19" x14ac:dyDescent="0.3">
      <c r="A63" t="s">
        <v>93</v>
      </c>
      <c r="B63">
        <v>284</v>
      </c>
      <c r="C63">
        <v>150</v>
      </c>
      <c r="D63" t="s">
        <v>290</v>
      </c>
      <c r="E63">
        <v>1000</v>
      </c>
      <c r="F63">
        <v>291709845</v>
      </c>
      <c r="G63" t="s">
        <v>130</v>
      </c>
      <c r="H63" t="s">
        <v>255</v>
      </c>
      <c r="I63" t="s">
        <v>291</v>
      </c>
      <c r="J63">
        <v>286506</v>
      </c>
      <c r="K63">
        <v>1317</v>
      </c>
      <c r="L63">
        <v>1463</v>
      </c>
      <c r="M63" t="s">
        <v>25</v>
      </c>
      <c r="N63" t="s">
        <v>26</v>
      </c>
      <c r="O63" t="s">
        <v>58</v>
      </c>
      <c r="P63">
        <v>180000000</v>
      </c>
      <c r="Q63">
        <v>6.9</v>
      </c>
      <c r="R63">
        <v>2.35</v>
      </c>
      <c r="S63">
        <v>0</v>
      </c>
    </row>
    <row r="64" spans="1:19" x14ac:dyDescent="0.3">
      <c r="A64" t="s">
        <v>75</v>
      </c>
      <c r="B64">
        <v>396</v>
      </c>
      <c r="C64">
        <v>144</v>
      </c>
      <c r="D64" t="s">
        <v>293</v>
      </c>
      <c r="E64">
        <v>34000</v>
      </c>
      <c r="F64">
        <v>154985087</v>
      </c>
      <c r="G64" t="s">
        <v>61</v>
      </c>
      <c r="H64" t="s">
        <v>226</v>
      </c>
      <c r="I64" t="s">
        <v>294</v>
      </c>
      <c r="J64">
        <v>148379</v>
      </c>
      <c r="K64">
        <v>49684</v>
      </c>
      <c r="L64">
        <v>622</v>
      </c>
      <c r="M64" t="s">
        <v>25</v>
      </c>
      <c r="N64" t="s">
        <v>26</v>
      </c>
      <c r="O64" t="s">
        <v>27</v>
      </c>
      <c r="P64">
        <v>178000000</v>
      </c>
      <c r="Q64">
        <v>7.3</v>
      </c>
      <c r="R64">
        <v>2.35</v>
      </c>
      <c r="S64">
        <v>54000</v>
      </c>
    </row>
    <row r="65" spans="1:19" x14ac:dyDescent="0.3">
      <c r="A65" t="s">
        <v>40</v>
      </c>
      <c r="B65">
        <v>645</v>
      </c>
      <c r="C65">
        <v>152</v>
      </c>
      <c r="D65" t="s">
        <v>296</v>
      </c>
      <c r="E65">
        <v>23000</v>
      </c>
      <c r="F65">
        <v>533316061</v>
      </c>
      <c r="G65" t="s">
        <v>297</v>
      </c>
      <c r="H65" t="s">
        <v>41</v>
      </c>
      <c r="I65" t="s">
        <v>298</v>
      </c>
      <c r="J65">
        <v>1676169</v>
      </c>
      <c r="K65">
        <v>57802</v>
      </c>
      <c r="L65">
        <v>4667</v>
      </c>
      <c r="M65" t="s">
        <v>25</v>
      </c>
      <c r="N65" t="s">
        <v>26</v>
      </c>
      <c r="O65" t="s">
        <v>27</v>
      </c>
      <c r="P65">
        <v>185000000</v>
      </c>
      <c r="Q65">
        <v>9</v>
      </c>
      <c r="R65">
        <v>2.35</v>
      </c>
      <c r="S65">
        <v>37000</v>
      </c>
    </row>
    <row r="66" spans="1:19" x14ac:dyDescent="0.3">
      <c r="A66" t="s">
        <v>300</v>
      </c>
      <c r="B66">
        <v>408</v>
      </c>
      <c r="C66">
        <v>96</v>
      </c>
      <c r="D66" t="s">
        <v>301</v>
      </c>
      <c r="E66">
        <v>1000</v>
      </c>
      <c r="F66">
        <v>292979556</v>
      </c>
      <c r="G66" t="s">
        <v>302</v>
      </c>
      <c r="H66" t="s">
        <v>208</v>
      </c>
      <c r="I66" t="s">
        <v>303</v>
      </c>
      <c r="J66">
        <v>665575</v>
      </c>
      <c r="K66">
        <v>2635</v>
      </c>
      <c r="L66">
        <v>704</v>
      </c>
      <c r="M66" t="s">
        <v>25</v>
      </c>
      <c r="N66" t="s">
        <v>26</v>
      </c>
      <c r="O66" t="s">
        <v>58</v>
      </c>
      <c r="P66">
        <v>175000000</v>
      </c>
      <c r="Q66">
        <v>8.3000000000000007</v>
      </c>
      <c r="R66">
        <v>1.85</v>
      </c>
      <c r="S66">
        <v>27000</v>
      </c>
    </row>
    <row r="67" spans="1:19" x14ac:dyDescent="0.3">
      <c r="A67" t="s">
        <v>304</v>
      </c>
      <c r="B67">
        <v>219</v>
      </c>
      <c r="C67">
        <v>94</v>
      </c>
      <c r="D67" t="s">
        <v>305</v>
      </c>
      <c r="E67">
        <v>1000</v>
      </c>
      <c r="F67">
        <v>198332128</v>
      </c>
      <c r="G67" t="s">
        <v>306</v>
      </c>
      <c r="H67" t="s">
        <v>307</v>
      </c>
      <c r="I67" t="s">
        <v>308</v>
      </c>
      <c r="J67">
        <v>114553</v>
      </c>
      <c r="K67">
        <v>2579</v>
      </c>
      <c r="L67">
        <v>187</v>
      </c>
      <c r="M67" t="s">
        <v>25</v>
      </c>
      <c r="N67" t="s">
        <v>26</v>
      </c>
      <c r="O67" t="s">
        <v>58</v>
      </c>
      <c r="P67">
        <v>175000000</v>
      </c>
      <c r="Q67">
        <v>6.5</v>
      </c>
      <c r="R67">
        <v>2.35</v>
      </c>
      <c r="S67">
        <v>0</v>
      </c>
    </row>
    <row r="68" spans="1:19" x14ac:dyDescent="0.3">
      <c r="A68" t="s">
        <v>162</v>
      </c>
      <c r="B68">
        <v>486</v>
      </c>
      <c r="C68">
        <v>126</v>
      </c>
      <c r="D68" t="s">
        <v>195</v>
      </c>
      <c r="E68">
        <v>21000</v>
      </c>
      <c r="F68">
        <v>318298180</v>
      </c>
      <c r="G68" t="s">
        <v>61</v>
      </c>
      <c r="H68" t="s">
        <v>60</v>
      </c>
      <c r="I68" t="s">
        <v>309</v>
      </c>
      <c r="J68">
        <v>696338</v>
      </c>
      <c r="K68">
        <v>39252</v>
      </c>
      <c r="L68">
        <v>1055</v>
      </c>
      <c r="M68" t="s">
        <v>25</v>
      </c>
      <c r="N68" t="s">
        <v>26</v>
      </c>
      <c r="O68" t="s">
        <v>27</v>
      </c>
      <c r="P68">
        <v>140000000</v>
      </c>
      <c r="Q68">
        <v>7.9</v>
      </c>
      <c r="R68">
        <v>2.35</v>
      </c>
      <c r="S68">
        <v>10000</v>
      </c>
    </row>
    <row r="69" spans="1:19" x14ac:dyDescent="0.3">
      <c r="A69" t="s">
        <v>310</v>
      </c>
      <c r="B69">
        <v>682</v>
      </c>
      <c r="C69">
        <v>126</v>
      </c>
      <c r="D69" t="s">
        <v>131</v>
      </c>
      <c r="E69">
        <v>17000</v>
      </c>
      <c r="F69">
        <v>73820094</v>
      </c>
      <c r="G69" t="s">
        <v>311</v>
      </c>
      <c r="H69" t="s">
        <v>312</v>
      </c>
      <c r="I69" t="s">
        <v>313</v>
      </c>
      <c r="J69">
        <v>245333</v>
      </c>
      <c r="K69">
        <v>36017</v>
      </c>
      <c r="L69">
        <v>678</v>
      </c>
      <c r="M69" t="s">
        <v>25</v>
      </c>
      <c r="N69" t="s">
        <v>26</v>
      </c>
      <c r="O69" t="s">
        <v>58</v>
      </c>
      <c r="P69">
        <v>170000000</v>
      </c>
      <c r="Q69">
        <v>7.5</v>
      </c>
      <c r="R69">
        <v>1.85</v>
      </c>
      <c r="S69">
        <v>42000</v>
      </c>
    </row>
    <row r="70" spans="1:19" x14ac:dyDescent="0.3">
      <c r="A70" t="s">
        <v>104</v>
      </c>
      <c r="B70">
        <v>85</v>
      </c>
      <c r="C70">
        <v>106</v>
      </c>
      <c r="D70" t="s">
        <v>314</v>
      </c>
      <c r="E70">
        <v>10000</v>
      </c>
      <c r="F70">
        <v>113745408</v>
      </c>
      <c r="G70" t="s">
        <v>315</v>
      </c>
      <c r="H70" t="s">
        <v>107</v>
      </c>
      <c r="I70" t="s">
        <v>316</v>
      </c>
      <c r="J70">
        <v>129601</v>
      </c>
      <c r="K70">
        <v>15870</v>
      </c>
      <c r="L70">
        <v>648</v>
      </c>
      <c r="M70" t="s">
        <v>25</v>
      </c>
      <c r="N70" t="s">
        <v>26</v>
      </c>
      <c r="O70" t="s">
        <v>27</v>
      </c>
      <c r="P70">
        <v>170000000</v>
      </c>
      <c r="Q70">
        <v>4.8</v>
      </c>
      <c r="R70">
        <v>1.85</v>
      </c>
      <c r="S70">
        <v>0</v>
      </c>
    </row>
    <row r="71" spans="1:19" x14ac:dyDescent="0.3">
      <c r="A71" t="s">
        <v>318</v>
      </c>
      <c r="B71">
        <v>264</v>
      </c>
      <c r="C71">
        <v>112</v>
      </c>
      <c r="D71" t="s">
        <v>319</v>
      </c>
      <c r="E71">
        <v>5000</v>
      </c>
      <c r="F71">
        <v>102176165</v>
      </c>
      <c r="G71" t="s">
        <v>320</v>
      </c>
      <c r="H71" t="s">
        <v>321</v>
      </c>
      <c r="I71" t="s">
        <v>322</v>
      </c>
      <c r="J71">
        <v>117927</v>
      </c>
      <c r="K71">
        <v>9131</v>
      </c>
      <c r="L71">
        <v>501</v>
      </c>
      <c r="M71" t="s">
        <v>25</v>
      </c>
      <c r="N71" t="s">
        <v>26</v>
      </c>
      <c r="O71" t="s">
        <v>27</v>
      </c>
      <c r="P71">
        <v>145000000</v>
      </c>
      <c r="Q71">
        <v>5.2</v>
      </c>
      <c r="R71">
        <v>2.35</v>
      </c>
      <c r="S71">
        <v>0</v>
      </c>
    </row>
    <row r="72" spans="1:19" x14ac:dyDescent="0.3">
      <c r="A72" t="s">
        <v>323</v>
      </c>
      <c r="B72">
        <v>418</v>
      </c>
      <c r="C72">
        <v>123</v>
      </c>
      <c r="D72" t="s">
        <v>324</v>
      </c>
      <c r="E72">
        <v>10000</v>
      </c>
      <c r="F72">
        <v>161087183</v>
      </c>
      <c r="G72" t="s">
        <v>325</v>
      </c>
      <c r="H72" t="s">
        <v>107</v>
      </c>
      <c r="I72" t="s">
        <v>326</v>
      </c>
      <c r="J72">
        <v>118992</v>
      </c>
      <c r="K72">
        <v>11287</v>
      </c>
      <c r="L72">
        <v>971</v>
      </c>
      <c r="M72" t="s">
        <v>25</v>
      </c>
      <c r="N72" t="s">
        <v>26</v>
      </c>
      <c r="O72" t="s">
        <v>27</v>
      </c>
      <c r="P72">
        <v>175000000</v>
      </c>
      <c r="Q72">
        <v>6.9</v>
      </c>
      <c r="R72">
        <v>2.35</v>
      </c>
      <c r="S72">
        <v>80000</v>
      </c>
    </row>
    <row r="73" spans="1:19" x14ac:dyDescent="0.3">
      <c r="A73" t="s">
        <v>328</v>
      </c>
      <c r="B73">
        <v>186</v>
      </c>
      <c r="C73">
        <v>96</v>
      </c>
      <c r="D73" t="s">
        <v>299</v>
      </c>
      <c r="E73">
        <v>87000</v>
      </c>
      <c r="F73">
        <v>100289690</v>
      </c>
      <c r="G73" t="s">
        <v>329</v>
      </c>
      <c r="H73" t="s">
        <v>330</v>
      </c>
      <c r="I73" t="s">
        <v>331</v>
      </c>
      <c r="J73">
        <v>115099</v>
      </c>
      <c r="K73">
        <v>108016</v>
      </c>
      <c r="L73">
        <v>257</v>
      </c>
      <c r="M73" t="s">
        <v>25</v>
      </c>
      <c r="N73" t="s">
        <v>26</v>
      </c>
      <c r="O73" t="s">
        <v>58</v>
      </c>
      <c r="P73">
        <v>175000000</v>
      </c>
      <c r="Q73">
        <v>5.4</v>
      </c>
      <c r="R73">
        <v>2.35</v>
      </c>
      <c r="S73">
        <v>2000</v>
      </c>
    </row>
    <row r="74" spans="1:19" x14ac:dyDescent="0.3">
      <c r="A74" t="s">
        <v>333</v>
      </c>
      <c r="B74">
        <v>585</v>
      </c>
      <c r="C74">
        <v>113</v>
      </c>
      <c r="D74" t="s">
        <v>334</v>
      </c>
      <c r="E74">
        <v>10000</v>
      </c>
      <c r="F74">
        <v>100189501</v>
      </c>
      <c r="G74" t="s">
        <v>61</v>
      </c>
      <c r="H74" t="s">
        <v>335</v>
      </c>
      <c r="I74" t="s">
        <v>336</v>
      </c>
      <c r="J74">
        <v>431620</v>
      </c>
      <c r="K74">
        <v>12652</v>
      </c>
      <c r="L74">
        <v>741</v>
      </c>
      <c r="M74" t="s">
        <v>25</v>
      </c>
      <c r="N74" t="s">
        <v>26</v>
      </c>
      <c r="O74" t="s">
        <v>27</v>
      </c>
      <c r="P74">
        <v>178000000</v>
      </c>
      <c r="Q74">
        <v>7.9</v>
      </c>
      <c r="R74">
        <v>2.35</v>
      </c>
      <c r="S74">
        <v>77000</v>
      </c>
    </row>
    <row r="75" spans="1:19" x14ac:dyDescent="0.3">
      <c r="A75" t="s">
        <v>338</v>
      </c>
      <c r="B75">
        <v>91</v>
      </c>
      <c r="C75">
        <v>176</v>
      </c>
      <c r="D75" t="s">
        <v>339</v>
      </c>
      <c r="E75">
        <v>711</v>
      </c>
      <c r="F75">
        <v>88246220</v>
      </c>
      <c r="G75" t="s">
        <v>147</v>
      </c>
      <c r="H75" t="s">
        <v>340</v>
      </c>
      <c r="I75" t="s">
        <v>341</v>
      </c>
      <c r="J75">
        <v>144337</v>
      </c>
      <c r="K75">
        <v>1004</v>
      </c>
      <c r="L75">
        <v>309</v>
      </c>
      <c r="M75" t="s">
        <v>25</v>
      </c>
      <c r="N75" t="s">
        <v>26</v>
      </c>
      <c r="O75" t="s">
        <v>27</v>
      </c>
      <c r="P75">
        <v>175000000</v>
      </c>
      <c r="Q75">
        <v>6.1</v>
      </c>
      <c r="R75">
        <v>1.85</v>
      </c>
      <c r="S75">
        <v>0</v>
      </c>
    </row>
    <row r="76" spans="1:19" x14ac:dyDescent="0.3">
      <c r="A76" t="s">
        <v>342</v>
      </c>
      <c r="B76">
        <v>250</v>
      </c>
      <c r="C76">
        <v>118</v>
      </c>
      <c r="D76" t="s">
        <v>343</v>
      </c>
      <c r="E76">
        <v>23000</v>
      </c>
      <c r="F76">
        <v>150167630</v>
      </c>
      <c r="G76" t="s">
        <v>147</v>
      </c>
      <c r="H76" t="s">
        <v>45</v>
      </c>
      <c r="I76" t="s">
        <v>344</v>
      </c>
      <c r="J76">
        <v>174578</v>
      </c>
      <c r="K76">
        <v>26683</v>
      </c>
      <c r="L76">
        <v>534</v>
      </c>
      <c r="M76" t="s">
        <v>25</v>
      </c>
      <c r="N76" t="s">
        <v>26</v>
      </c>
      <c r="O76" t="s">
        <v>27</v>
      </c>
      <c r="P76">
        <v>175000000</v>
      </c>
      <c r="Q76">
        <v>5.8</v>
      </c>
      <c r="R76">
        <v>2.35</v>
      </c>
      <c r="S76">
        <v>0</v>
      </c>
    </row>
    <row r="77" spans="1:19" x14ac:dyDescent="0.3">
      <c r="A77" t="s">
        <v>300</v>
      </c>
      <c r="B77">
        <v>536</v>
      </c>
      <c r="C77">
        <v>95</v>
      </c>
      <c r="D77" t="s">
        <v>346</v>
      </c>
      <c r="E77">
        <v>1000</v>
      </c>
      <c r="F77">
        <v>356454367</v>
      </c>
      <c r="G77" t="s">
        <v>347</v>
      </c>
      <c r="H77" t="s">
        <v>307</v>
      </c>
      <c r="I77" t="s">
        <v>348</v>
      </c>
      <c r="J77">
        <v>345198</v>
      </c>
      <c r="K77">
        <v>2944</v>
      </c>
      <c r="L77">
        <v>773</v>
      </c>
      <c r="M77" t="s">
        <v>25</v>
      </c>
      <c r="N77" t="s">
        <v>26</v>
      </c>
      <c r="O77" t="s">
        <v>58</v>
      </c>
      <c r="P77">
        <v>175000000</v>
      </c>
      <c r="Q77">
        <v>8.3000000000000007</v>
      </c>
      <c r="R77">
        <v>1.85</v>
      </c>
      <c r="S77">
        <v>118000</v>
      </c>
    </row>
    <row r="78" spans="1:19" x14ac:dyDescent="0.3">
      <c r="A78" t="s">
        <v>162</v>
      </c>
      <c r="B78">
        <v>370</v>
      </c>
      <c r="C78">
        <v>106</v>
      </c>
      <c r="D78" t="s">
        <v>349</v>
      </c>
      <c r="E78">
        <v>19000</v>
      </c>
      <c r="F78">
        <v>362645141</v>
      </c>
      <c r="G78" t="s">
        <v>350</v>
      </c>
      <c r="H78" t="s">
        <v>64</v>
      </c>
      <c r="I78" t="s">
        <v>351</v>
      </c>
      <c r="J78">
        <v>106072</v>
      </c>
      <c r="K78">
        <v>32921</v>
      </c>
      <c r="L78">
        <v>398</v>
      </c>
      <c r="M78" t="s">
        <v>25</v>
      </c>
      <c r="N78" t="s">
        <v>39</v>
      </c>
      <c r="O78" t="s">
        <v>58</v>
      </c>
      <c r="P78">
        <v>175000000</v>
      </c>
      <c r="Q78">
        <v>7.8</v>
      </c>
      <c r="R78">
        <v>1.85</v>
      </c>
      <c r="S78">
        <v>65000</v>
      </c>
    </row>
    <row r="79" spans="1:19" x14ac:dyDescent="0.3">
      <c r="A79" t="s">
        <v>162</v>
      </c>
      <c r="B79">
        <v>453</v>
      </c>
      <c r="C79">
        <v>124</v>
      </c>
      <c r="D79" t="s">
        <v>64</v>
      </c>
      <c r="E79">
        <v>21000</v>
      </c>
      <c r="F79">
        <v>312057433</v>
      </c>
      <c r="G79" t="s">
        <v>61</v>
      </c>
      <c r="H79" t="s">
        <v>60</v>
      </c>
      <c r="I79" t="s">
        <v>353</v>
      </c>
      <c r="J79">
        <v>522371</v>
      </c>
      <c r="K79">
        <v>48638</v>
      </c>
      <c r="L79">
        <v>723</v>
      </c>
      <c r="M79" t="s">
        <v>25</v>
      </c>
      <c r="N79" t="s">
        <v>26</v>
      </c>
      <c r="O79" t="s">
        <v>27</v>
      </c>
      <c r="P79">
        <v>200000000</v>
      </c>
      <c r="Q79">
        <v>7</v>
      </c>
      <c r="R79">
        <v>2.35</v>
      </c>
      <c r="S79">
        <v>18000</v>
      </c>
    </row>
    <row r="80" spans="1:19" x14ac:dyDescent="0.3">
      <c r="A80" t="s">
        <v>354</v>
      </c>
      <c r="B80">
        <v>416</v>
      </c>
      <c r="C80">
        <v>132</v>
      </c>
      <c r="D80" t="s">
        <v>355</v>
      </c>
      <c r="E80">
        <v>26000</v>
      </c>
      <c r="F80">
        <v>155111815</v>
      </c>
      <c r="G80" t="s">
        <v>356</v>
      </c>
      <c r="H80" t="s">
        <v>62</v>
      </c>
      <c r="I80" t="s">
        <v>357</v>
      </c>
      <c r="J80">
        <v>228554</v>
      </c>
      <c r="K80">
        <v>72881</v>
      </c>
      <c r="L80">
        <v>710</v>
      </c>
      <c r="M80" t="s">
        <v>25</v>
      </c>
      <c r="N80" t="s">
        <v>26</v>
      </c>
      <c r="O80" t="s">
        <v>27</v>
      </c>
      <c r="P80">
        <v>170000000</v>
      </c>
      <c r="Q80">
        <v>6.1</v>
      </c>
      <c r="R80">
        <v>2.35</v>
      </c>
      <c r="S80">
        <v>53000</v>
      </c>
    </row>
    <row r="81" spans="1:19" x14ac:dyDescent="0.3">
      <c r="A81" t="s">
        <v>358</v>
      </c>
      <c r="B81">
        <v>401</v>
      </c>
      <c r="C81">
        <v>97</v>
      </c>
      <c r="D81" t="s">
        <v>359</v>
      </c>
      <c r="E81">
        <v>11000</v>
      </c>
      <c r="F81">
        <v>241407328</v>
      </c>
      <c r="G81" t="s">
        <v>360</v>
      </c>
      <c r="H81" t="s">
        <v>361</v>
      </c>
      <c r="I81" t="s">
        <v>362</v>
      </c>
      <c r="J81">
        <v>252257</v>
      </c>
      <c r="K81">
        <v>15516</v>
      </c>
      <c r="L81">
        <v>634</v>
      </c>
      <c r="M81" t="s">
        <v>25</v>
      </c>
      <c r="N81" t="s">
        <v>26</v>
      </c>
      <c r="O81" t="s">
        <v>58</v>
      </c>
      <c r="P81">
        <v>180000000</v>
      </c>
      <c r="Q81">
        <v>7</v>
      </c>
      <c r="R81">
        <v>2.35</v>
      </c>
      <c r="S81">
        <v>89000</v>
      </c>
    </row>
    <row r="82" spans="1:19" x14ac:dyDescent="0.3">
      <c r="A82" t="s">
        <v>364</v>
      </c>
      <c r="B82">
        <v>521</v>
      </c>
      <c r="C82">
        <v>130</v>
      </c>
      <c r="D82" t="s">
        <v>152</v>
      </c>
      <c r="E82">
        <v>10000</v>
      </c>
      <c r="F82">
        <v>208543795</v>
      </c>
      <c r="G82" t="s">
        <v>365</v>
      </c>
      <c r="H82" t="s">
        <v>284</v>
      </c>
      <c r="I82" t="s">
        <v>366</v>
      </c>
      <c r="J82">
        <v>317542</v>
      </c>
      <c r="K82">
        <v>14363</v>
      </c>
      <c r="L82">
        <v>620</v>
      </c>
      <c r="M82" t="s">
        <v>25</v>
      </c>
      <c r="N82" t="s">
        <v>26</v>
      </c>
      <c r="O82" t="s">
        <v>27</v>
      </c>
      <c r="P82">
        <v>170000000</v>
      </c>
      <c r="Q82">
        <v>7.6</v>
      </c>
      <c r="R82">
        <v>1.85</v>
      </c>
      <c r="S82">
        <v>45000</v>
      </c>
    </row>
    <row r="83" spans="1:19" x14ac:dyDescent="0.3">
      <c r="A83" t="s">
        <v>368</v>
      </c>
      <c r="B83">
        <v>218</v>
      </c>
      <c r="C83">
        <v>128</v>
      </c>
      <c r="D83" t="s">
        <v>369</v>
      </c>
      <c r="E83">
        <v>18000</v>
      </c>
      <c r="F83">
        <v>38297305</v>
      </c>
      <c r="G83" t="s">
        <v>356</v>
      </c>
      <c r="H83" t="s">
        <v>370</v>
      </c>
      <c r="I83" t="s">
        <v>371</v>
      </c>
      <c r="J83">
        <v>116994</v>
      </c>
      <c r="K83">
        <v>20965</v>
      </c>
      <c r="L83">
        <v>324</v>
      </c>
      <c r="M83" t="s">
        <v>25</v>
      </c>
      <c r="N83" t="s">
        <v>26</v>
      </c>
      <c r="O83" t="s">
        <v>27</v>
      </c>
      <c r="P83">
        <v>175000000</v>
      </c>
      <c r="Q83">
        <v>6.3</v>
      </c>
      <c r="R83">
        <v>2.35</v>
      </c>
      <c r="S83">
        <v>35000</v>
      </c>
    </row>
    <row r="84" spans="1:19" x14ac:dyDescent="0.3">
      <c r="A84" t="s">
        <v>142</v>
      </c>
      <c r="B84">
        <v>576</v>
      </c>
      <c r="C84">
        <v>136</v>
      </c>
      <c r="D84" t="s">
        <v>144</v>
      </c>
      <c r="E84">
        <v>19000</v>
      </c>
      <c r="F84">
        <v>259746958</v>
      </c>
      <c r="G84" t="s">
        <v>61</v>
      </c>
      <c r="H84" t="s">
        <v>64</v>
      </c>
      <c r="I84" t="s">
        <v>372</v>
      </c>
      <c r="J84">
        <v>496749</v>
      </c>
      <c r="K84">
        <v>36188</v>
      </c>
      <c r="L84">
        <v>742</v>
      </c>
      <c r="M84" t="s">
        <v>25</v>
      </c>
      <c r="N84" t="s">
        <v>26</v>
      </c>
      <c r="O84" t="s">
        <v>27</v>
      </c>
      <c r="P84">
        <v>170000000</v>
      </c>
      <c r="Q84">
        <v>7.8</v>
      </c>
      <c r="R84">
        <v>2.35</v>
      </c>
      <c r="S84">
        <v>55000</v>
      </c>
    </row>
    <row r="85" spans="1:19" x14ac:dyDescent="0.3">
      <c r="A85" t="s">
        <v>374</v>
      </c>
      <c r="B85">
        <v>226</v>
      </c>
      <c r="C85">
        <v>93</v>
      </c>
      <c r="D85" t="s">
        <v>375</v>
      </c>
      <c r="E85">
        <v>4000</v>
      </c>
      <c r="F85">
        <v>238371987</v>
      </c>
      <c r="G85" t="s">
        <v>176</v>
      </c>
      <c r="H85" t="s">
        <v>376</v>
      </c>
      <c r="I85" t="s">
        <v>377</v>
      </c>
      <c r="J85">
        <v>138661</v>
      </c>
      <c r="K85">
        <v>4628</v>
      </c>
      <c r="L85">
        <v>173</v>
      </c>
      <c r="M85" t="s">
        <v>25</v>
      </c>
      <c r="N85" t="s">
        <v>26</v>
      </c>
      <c r="O85" t="s">
        <v>58</v>
      </c>
      <c r="P85">
        <v>165000000</v>
      </c>
      <c r="Q85">
        <v>6.4</v>
      </c>
      <c r="R85">
        <v>2.35</v>
      </c>
      <c r="S85">
        <v>0</v>
      </c>
    </row>
    <row r="86" spans="1:19" x14ac:dyDescent="0.3">
      <c r="A86" t="s">
        <v>378</v>
      </c>
      <c r="B86">
        <v>443</v>
      </c>
      <c r="C86">
        <v>130</v>
      </c>
      <c r="D86" t="s">
        <v>379</v>
      </c>
      <c r="E86">
        <v>2000</v>
      </c>
      <c r="F86">
        <v>93417865</v>
      </c>
      <c r="G86" t="s">
        <v>380</v>
      </c>
      <c r="H86" t="s">
        <v>152</v>
      </c>
      <c r="I86" t="s">
        <v>381</v>
      </c>
      <c r="J86">
        <v>128306</v>
      </c>
      <c r="K86">
        <v>5046</v>
      </c>
      <c r="L86">
        <v>497</v>
      </c>
      <c r="M86" t="s">
        <v>25</v>
      </c>
      <c r="N86" t="s">
        <v>26</v>
      </c>
      <c r="O86" t="s">
        <v>58</v>
      </c>
      <c r="P86">
        <v>190000000</v>
      </c>
      <c r="Q86">
        <v>6.5</v>
      </c>
      <c r="R86">
        <v>2.2000000000000002</v>
      </c>
      <c r="S86">
        <v>37000</v>
      </c>
    </row>
    <row r="87" spans="1:19" x14ac:dyDescent="0.3">
      <c r="A87" t="s">
        <v>382</v>
      </c>
      <c r="B87">
        <v>384</v>
      </c>
      <c r="C87">
        <v>102</v>
      </c>
      <c r="D87" t="s">
        <v>383</v>
      </c>
      <c r="E87">
        <v>756</v>
      </c>
      <c r="F87">
        <v>222487711</v>
      </c>
      <c r="G87" t="s">
        <v>384</v>
      </c>
      <c r="H87" t="s">
        <v>385</v>
      </c>
      <c r="I87" t="s">
        <v>386</v>
      </c>
      <c r="J87">
        <v>279093</v>
      </c>
      <c r="K87">
        <v>2963</v>
      </c>
      <c r="L87">
        <v>433</v>
      </c>
      <c r="M87" t="s">
        <v>25</v>
      </c>
      <c r="N87" t="s">
        <v>26</v>
      </c>
      <c r="O87" t="s">
        <v>58</v>
      </c>
      <c r="P87">
        <v>165000000</v>
      </c>
      <c r="Q87">
        <v>7.9</v>
      </c>
      <c r="R87">
        <v>2.39</v>
      </c>
      <c r="S87">
        <v>41000</v>
      </c>
    </row>
    <row r="88" spans="1:19" x14ac:dyDescent="0.3">
      <c r="A88" t="s">
        <v>388</v>
      </c>
      <c r="B88">
        <v>377</v>
      </c>
      <c r="C88">
        <v>101</v>
      </c>
      <c r="D88" t="s">
        <v>389</v>
      </c>
      <c r="E88">
        <v>975</v>
      </c>
      <c r="F88">
        <v>189412677</v>
      </c>
      <c r="G88" t="s">
        <v>390</v>
      </c>
      <c r="H88" t="s">
        <v>391</v>
      </c>
      <c r="I88" t="s">
        <v>392</v>
      </c>
      <c r="J88">
        <v>272534</v>
      </c>
      <c r="K88">
        <v>4451</v>
      </c>
      <c r="L88">
        <v>345</v>
      </c>
      <c r="M88" t="s">
        <v>25</v>
      </c>
      <c r="N88" t="s">
        <v>26</v>
      </c>
      <c r="O88" t="s">
        <v>58</v>
      </c>
      <c r="P88">
        <v>165000000</v>
      </c>
      <c r="Q88">
        <v>7.8</v>
      </c>
      <c r="R88">
        <v>2.35</v>
      </c>
      <c r="S88">
        <v>40000</v>
      </c>
    </row>
    <row r="89" spans="1:19" x14ac:dyDescent="0.3">
      <c r="A89" t="s">
        <v>279</v>
      </c>
      <c r="B89">
        <v>188</v>
      </c>
      <c r="C89">
        <v>100</v>
      </c>
      <c r="D89" t="s">
        <v>394</v>
      </c>
      <c r="E89">
        <v>15000</v>
      </c>
      <c r="F89">
        <v>665426</v>
      </c>
      <c r="G89" t="s">
        <v>395</v>
      </c>
      <c r="H89" t="s">
        <v>209</v>
      </c>
      <c r="I89" t="s">
        <v>396</v>
      </c>
      <c r="J89">
        <v>120798</v>
      </c>
      <c r="K89">
        <v>16264</v>
      </c>
      <c r="L89">
        <v>444</v>
      </c>
      <c r="M89" t="s">
        <v>25</v>
      </c>
      <c r="N89" t="s">
        <v>26</v>
      </c>
      <c r="O89" t="s">
        <v>180</v>
      </c>
      <c r="P89">
        <v>165000000</v>
      </c>
      <c r="Q89">
        <v>6.6</v>
      </c>
      <c r="R89">
        <v>2.35</v>
      </c>
      <c r="S89">
        <v>10000</v>
      </c>
    </row>
    <row r="90" spans="1:19" x14ac:dyDescent="0.3">
      <c r="A90" t="s">
        <v>274</v>
      </c>
      <c r="B90">
        <v>286</v>
      </c>
      <c r="C90">
        <v>120</v>
      </c>
      <c r="D90" t="s">
        <v>397</v>
      </c>
      <c r="E90">
        <v>890</v>
      </c>
      <c r="F90">
        <v>102315545</v>
      </c>
      <c r="G90" t="s">
        <v>61</v>
      </c>
      <c r="H90" t="s">
        <v>398</v>
      </c>
      <c r="I90" t="s">
        <v>399</v>
      </c>
      <c r="J90">
        <v>58137</v>
      </c>
      <c r="K90">
        <v>3233</v>
      </c>
      <c r="L90">
        <v>520</v>
      </c>
      <c r="M90" t="s">
        <v>25</v>
      </c>
      <c r="N90" t="s">
        <v>26</v>
      </c>
      <c r="O90" t="s">
        <v>27</v>
      </c>
      <c r="P90">
        <v>165000000</v>
      </c>
      <c r="Q90">
        <v>5.5</v>
      </c>
      <c r="R90">
        <v>2.35</v>
      </c>
      <c r="S90">
        <v>67000</v>
      </c>
    </row>
    <row r="91" spans="1:19" x14ac:dyDescent="0.3">
      <c r="A91" t="s">
        <v>400</v>
      </c>
      <c r="B91">
        <v>288</v>
      </c>
      <c r="C91">
        <v>98</v>
      </c>
      <c r="D91" t="s">
        <v>401</v>
      </c>
      <c r="E91">
        <v>18000</v>
      </c>
      <c r="F91">
        <v>217387997</v>
      </c>
      <c r="G91" t="s">
        <v>395</v>
      </c>
      <c r="H91" t="s">
        <v>402</v>
      </c>
      <c r="I91" t="s">
        <v>403</v>
      </c>
      <c r="J91">
        <v>485430</v>
      </c>
      <c r="K91">
        <v>20453</v>
      </c>
      <c r="L91">
        <v>492</v>
      </c>
      <c r="M91" t="s">
        <v>25</v>
      </c>
      <c r="N91" t="s">
        <v>26</v>
      </c>
      <c r="O91" t="s">
        <v>58</v>
      </c>
      <c r="P91">
        <v>165000000</v>
      </c>
      <c r="Q91">
        <v>8.1999999999999993</v>
      </c>
      <c r="R91">
        <v>2.35</v>
      </c>
      <c r="S91">
        <v>33000</v>
      </c>
    </row>
    <row r="92" spans="1:19" x14ac:dyDescent="0.3">
      <c r="A92" t="s">
        <v>405</v>
      </c>
      <c r="B92">
        <v>280</v>
      </c>
      <c r="C92">
        <v>109</v>
      </c>
      <c r="D92" t="s">
        <v>57</v>
      </c>
      <c r="E92">
        <v>648</v>
      </c>
      <c r="F92">
        <v>150350192</v>
      </c>
      <c r="G92" t="s">
        <v>406</v>
      </c>
      <c r="H92" t="s">
        <v>407</v>
      </c>
      <c r="I92" t="s">
        <v>408</v>
      </c>
      <c r="J92">
        <v>305340</v>
      </c>
      <c r="K92">
        <v>1769</v>
      </c>
      <c r="L92">
        <v>1676</v>
      </c>
      <c r="M92" t="s">
        <v>25</v>
      </c>
      <c r="N92" t="s">
        <v>26</v>
      </c>
      <c r="O92" t="s">
        <v>409</v>
      </c>
      <c r="P92">
        <v>200000000</v>
      </c>
      <c r="Q92">
        <v>6.4</v>
      </c>
      <c r="R92">
        <v>2.35</v>
      </c>
      <c r="S92">
        <v>0</v>
      </c>
    </row>
    <row r="93" spans="1:19" x14ac:dyDescent="0.3">
      <c r="A93" t="s">
        <v>410</v>
      </c>
      <c r="B93">
        <v>653</v>
      </c>
      <c r="C93">
        <v>121</v>
      </c>
      <c r="D93" t="s">
        <v>220</v>
      </c>
      <c r="E93">
        <v>14000</v>
      </c>
      <c r="F93">
        <v>333130696</v>
      </c>
      <c r="G93" t="s">
        <v>61</v>
      </c>
      <c r="H93" t="s">
        <v>411</v>
      </c>
      <c r="I93" t="s">
        <v>412</v>
      </c>
      <c r="J93">
        <v>682155</v>
      </c>
      <c r="K93">
        <v>32438</v>
      </c>
      <c r="L93">
        <v>1097</v>
      </c>
      <c r="M93" t="s">
        <v>25</v>
      </c>
      <c r="N93" t="s">
        <v>26</v>
      </c>
      <c r="O93" t="s">
        <v>27</v>
      </c>
      <c r="P93">
        <v>170000000</v>
      </c>
      <c r="Q93">
        <v>8.1</v>
      </c>
      <c r="R93">
        <v>2.35</v>
      </c>
      <c r="S93">
        <v>96000</v>
      </c>
    </row>
    <row r="94" spans="1:19" x14ac:dyDescent="0.3">
      <c r="A94" t="s">
        <v>40</v>
      </c>
      <c r="B94">
        <v>712</v>
      </c>
      <c r="C94">
        <v>169</v>
      </c>
      <c r="D94" t="s">
        <v>167</v>
      </c>
      <c r="E94">
        <v>11000</v>
      </c>
      <c r="F94">
        <v>187991439</v>
      </c>
      <c r="G94" t="s">
        <v>414</v>
      </c>
      <c r="H94" t="s">
        <v>415</v>
      </c>
      <c r="I94" t="s">
        <v>416</v>
      </c>
      <c r="J94">
        <v>928227</v>
      </c>
      <c r="K94">
        <v>31488</v>
      </c>
      <c r="L94">
        <v>2725</v>
      </c>
      <c r="M94" t="s">
        <v>25</v>
      </c>
      <c r="N94" t="s">
        <v>26</v>
      </c>
      <c r="O94" t="s">
        <v>27</v>
      </c>
      <c r="P94">
        <v>165000000</v>
      </c>
      <c r="Q94">
        <v>8.6</v>
      </c>
      <c r="R94">
        <v>2.35</v>
      </c>
      <c r="S94">
        <v>349000</v>
      </c>
    </row>
    <row r="95" spans="1:19" x14ac:dyDescent="0.3">
      <c r="A95" t="s">
        <v>40</v>
      </c>
      <c r="B95">
        <v>642</v>
      </c>
      <c r="C95">
        <v>148</v>
      </c>
      <c r="D95" t="s">
        <v>43</v>
      </c>
      <c r="E95">
        <v>29000</v>
      </c>
      <c r="F95">
        <v>292568851</v>
      </c>
      <c r="G95" t="s">
        <v>147</v>
      </c>
      <c r="H95" t="s">
        <v>140</v>
      </c>
      <c r="I95" t="s">
        <v>418</v>
      </c>
      <c r="J95">
        <v>1468200</v>
      </c>
      <c r="K95">
        <v>81115</v>
      </c>
      <c r="L95">
        <v>2803</v>
      </c>
      <c r="M95" t="s">
        <v>25</v>
      </c>
      <c r="N95" t="s">
        <v>26</v>
      </c>
      <c r="O95" t="s">
        <v>27</v>
      </c>
      <c r="P95">
        <v>160000000</v>
      </c>
      <c r="Q95">
        <v>8.8000000000000007</v>
      </c>
      <c r="R95">
        <v>2.35</v>
      </c>
      <c r="S95">
        <v>175000</v>
      </c>
    </row>
    <row r="96" spans="1:19" x14ac:dyDescent="0.3">
      <c r="A96" t="s">
        <v>318</v>
      </c>
      <c r="B96">
        <v>187</v>
      </c>
      <c r="C96">
        <v>106</v>
      </c>
      <c r="D96" t="s">
        <v>220</v>
      </c>
      <c r="E96">
        <v>23000</v>
      </c>
      <c r="F96">
        <v>144512310</v>
      </c>
      <c r="G96" t="s">
        <v>217</v>
      </c>
      <c r="H96" t="s">
        <v>216</v>
      </c>
      <c r="I96" t="s">
        <v>419</v>
      </c>
      <c r="J96">
        <v>272223</v>
      </c>
      <c r="K96">
        <v>45327</v>
      </c>
      <c r="L96">
        <v>988</v>
      </c>
      <c r="M96" t="s">
        <v>25</v>
      </c>
      <c r="N96" t="s">
        <v>26</v>
      </c>
      <c r="O96" t="s">
        <v>27</v>
      </c>
      <c r="P96">
        <v>38000000</v>
      </c>
      <c r="Q96">
        <v>6.7</v>
      </c>
      <c r="R96">
        <v>2.35</v>
      </c>
      <c r="S96">
        <v>14000</v>
      </c>
    </row>
    <row r="97" spans="1:19" x14ac:dyDescent="0.3">
      <c r="A97" t="s">
        <v>421</v>
      </c>
      <c r="B97">
        <v>362</v>
      </c>
      <c r="C97">
        <v>166</v>
      </c>
      <c r="D97" t="s">
        <v>422</v>
      </c>
      <c r="E97">
        <v>11000</v>
      </c>
      <c r="F97">
        <v>127490802</v>
      </c>
      <c r="G97" t="s">
        <v>423</v>
      </c>
      <c r="H97" t="s">
        <v>221</v>
      </c>
      <c r="I97" t="s">
        <v>424</v>
      </c>
      <c r="J97">
        <v>459346</v>
      </c>
      <c r="K97">
        <v>13333</v>
      </c>
      <c r="L97">
        <v>822</v>
      </c>
      <c r="M97" t="s">
        <v>25</v>
      </c>
      <c r="N97" t="s">
        <v>26</v>
      </c>
      <c r="O97" t="s">
        <v>27</v>
      </c>
      <c r="P97">
        <v>150000000</v>
      </c>
      <c r="Q97">
        <v>7.8</v>
      </c>
      <c r="R97">
        <v>2.35</v>
      </c>
      <c r="S97">
        <v>23000</v>
      </c>
    </row>
    <row r="98" spans="1:19" x14ac:dyDescent="0.3">
      <c r="A98" t="s">
        <v>426</v>
      </c>
      <c r="B98">
        <v>500</v>
      </c>
      <c r="C98">
        <v>132</v>
      </c>
      <c r="D98" t="s">
        <v>293</v>
      </c>
      <c r="E98">
        <v>34000</v>
      </c>
      <c r="F98">
        <v>146405371</v>
      </c>
      <c r="G98" t="s">
        <v>61</v>
      </c>
      <c r="H98" t="s">
        <v>226</v>
      </c>
      <c r="I98" t="s">
        <v>427</v>
      </c>
      <c r="J98">
        <v>518537</v>
      </c>
      <c r="K98">
        <v>50983</v>
      </c>
      <c r="L98">
        <v>698</v>
      </c>
      <c r="M98" t="s">
        <v>25</v>
      </c>
      <c r="N98" t="s">
        <v>26</v>
      </c>
      <c r="O98" t="s">
        <v>27</v>
      </c>
      <c r="P98">
        <v>160000000</v>
      </c>
      <c r="Q98">
        <v>7.8</v>
      </c>
      <c r="R98">
        <v>2.35</v>
      </c>
      <c r="S98">
        <v>54000</v>
      </c>
    </row>
    <row r="99" spans="1:19" x14ac:dyDescent="0.3">
      <c r="A99" t="s">
        <v>428</v>
      </c>
      <c r="B99">
        <v>389</v>
      </c>
      <c r="C99">
        <v>137</v>
      </c>
      <c r="D99" t="s">
        <v>429</v>
      </c>
      <c r="E99">
        <v>34000</v>
      </c>
      <c r="F99">
        <v>281666058</v>
      </c>
      <c r="G99" t="s">
        <v>430</v>
      </c>
      <c r="H99" t="s">
        <v>226</v>
      </c>
      <c r="I99" t="s">
        <v>431</v>
      </c>
      <c r="J99">
        <v>166137</v>
      </c>
      <c r="K99">
        <v>81385</v>
      </c>
      <c r="L99">
        <v>383</v>
      </c>
      <c r="M99" t="s">
        <v>25</v>
      </c>
      <c r="N99" t="s">
        <v>26</v>
      </c>
      <c r="O99" t="s">
        <v>27</v>
      </c>
      <c r="P99">
        <v>160000000</v>
      </c>
      <c r="Q99">
        <v>6.6</v>
      </c>
      <c r="R99">
        <v>2.35</v>
      </c>
      <c r="S99">
        <v>38000</v>
      </c>
    </row>
    <row r="100" spans="1:19" x14ac:dyDescent="0.3">
      <c r="A100" t="s">
        <v>433</v>
      </c>
      <c r="B100">
        <v>235</v>
      </c>
      <c r="C100">
        <v>109</v>
      </c>
      <c r="D100" t="s">
        <v>434</v>
      </c>
      <c r="E100">
        <v>12000</v>
      </c>
      <c r="F100">
        <v>63143812</v>
      </c>
      <c r="G100" t="s">
        <v>95</v>
      </c>
      <c r="H100" t="s">
        <v>435</v>
      </c>
      <c r="I100" t="s">
        <v>436</v>
      </c>
      <c r="J100">
        <v>124185</v>
      </c>
      <c r="K100">
        <v>13388</v>
      </c>
      <c r="L100">
        <v>238</v>
      </c>
      <c r="M100" t="s">
        <v>25</v>
      </c>
      <c r="N100" t="s">
        <v>26</v>
      </c>
      <c r="O100" t="s">
        <v>58</v>
      </c>
      <c r="P100">
        <v>150000000</v>
      </c>
      <c r="Q100">
        <v>6.1</v>
      </c>
      <c r="R100">
        <v>2.35</v>
      </c>
      <c r="S100">
        <v>11000</v>
      </c>
    </row>
    <row r="101" spans="1:19" x14ac:dyDescent="0.3">
      <c r="A101" t="s">
        <v>437</v>
      </c>
      <c r="B101">
        <v>231</v>
      </c>
      <c r="C101">
        <v>98</v>
      </c>
      <c r="D101" t="s">
        <v>438</v>
      </c>
      <c r="E101">
        <v>87000</v>
      </c>
      <c r="F101">
        <v>60655503</v>
      </c>
      <c r="G101" t="s">
        <v>439</v>
      </c>
      <c r="H101" t="s">
        <v>330</v>
      </c>
      <c r="I101" t="s">
        <v>440</v>
      </c>
      <c r="J101">
        <v>82380</v>
      </c>
      <c r="K101">
        <v>92456</v>
      </c>
      <c r="L101">
        <v>629</v>
      </c>
      <c r="M101" t="s">
        <v>25</v>
      </c>
      <c r="N101" t="s">
        <v>26</v>
      </c>
      <c r="O101" t="s">
        <v>27</v>
      </c>
      <c r="P101">
        <v>160000000</v>
      </c>
      <c r="Q101">
        <v>5.6</v>
      </c>
      <c r="R101">
        <v>2.35</v>
      </c>
      <c r="S101">
        <v>0</v>
      </c>
    </row>
    <row r="102" spans="1:19" x14ac:dyDescent="0.3">
      <c r="A102" t="s">
        <v>442</v>
      </c>
      <c r="B102">
        <v>218</v>
      </c>
      <c r="C102">
        <v>113</v>
      </c>
      <c r="D102" t="s">
        <v>68</v>
      </c>
      <c r="E102">
        <v>40000</v>
      </c>
      <c r="F102">
        <v>76846624</v>
      </c>
      <c r="G102" t="s">
        <v>130</v>
      </c>
      <c r="H102" t="s">
        <v>31</v>
      </c>
      <c r="I102" t="s">
        <v>443</v>
      </c>
      <c r="J102">
        <v>21352</v>
      </c>
      <c r="K102">
        <v>80806</v>
      </c>
      <c r="L102">
        <v>131</v>
      </c>
      <c r="M102" t="s">
        <v>25</v>
      </c>
      <c r="N102" t="s">
        <v>26</v>
      </c>
      <c r="O102" t="s">
        <v>58</v>
      </c>
      <c r="P102">
        <v>170000000</v>
      </c>
      <c r="Q102">
        <v>6.4</v>
      </c>
      <c r="R102">
        <v>1.85</v>
      </c>
      <c r="S102">
        <v>30000</v>
      </c>
    </row>
    <row r="103" spans="1:19" x14ac:dyDescent="0.3">
      <c r="A103" t="s">
        <v>444</v>
      </c>
      <c r="B103">
        <v>227</v>
      </c>
      <c r="C103">
        <v>93</v>
      </c>
      <c r="D103" t="s">
        <v>445</v>
      </c>
      <c r="E103">
        <v>3000</v>
      </c>
      <c r="F103">
        <v>320706665</v>
      </c>
      <c r="G103" t="s">
        <v>176</v>
      </c>
      <c r="H103" t="s">
        <v>446</v>
      </c>
      <c r="I103" t="s">
        <v>447</v>
      </c>
      <c r="J103">
        <v>211971</v>
      </c>
      <c r="K103">
        <v>4705</v>
      </c>
      <c r="L103">
        <v>326</v>
      </c>
      <c r="M103" t="s">
        <v>25</v>
      </c>
      <c r="N103" t="s">
        <v>26</v>
      </c>
      <c r="O103" t="s">
        <v>58</v>
      </c>
      <c r="P103">
        <v>160000000</v>
      </c>
      <c r="Q103">
        <v>6.1</v>
      </c>
      <c r="R103">
        <v>1.85</v>
      </c>
      <c r="S103">
        <v>0</v>
      </c>
    </row>
    <row r="104" spans="1:19" x14ac:dyDescent="0.3">
      <c r="A104" t="s">
        <v>449</v>
      </c>
      <c r="B104">
        <v>275</v>
      </c>
      <c r="C104">
        <v>123</v>
      </c>
      <c r="D104" t="s">
        <v>450</v>
      </c>
      <c r="E104">
        <v>3000</v>
      </c>
      <c r="F104">
        <v>46978995</v>
      </c>
      <c r="G104" t="s">
        <v>30</v>
      </c>
      <c r="H104" t="s">
        <v>451</v>
      </c>
      <c r="I104" t="s">
        <v>452</v>
      </c>
      <c r="J104">
        <v>111609</v>
      </c>
      <c r="K104">
        <v>5505</v>
      </c>
      <c r="L104">
        <v>781</v>
      </c>
      <c r="M104" t="s">
        <v>25</v>
      </c>
      <c r="N104" t="s">
        <v>26</v>
      </c>
      <c r="O104" t="s">
        <v>27</v>
      </c>
      <c r="P104">
        <v>160000000</v>
      </c>
      <c r="Q104">
        <v>7.3</v>
      </c>
      <c r="R104">
        <v>2.35</v>
      </c>
      <c r="S104">
        <v>89000</v>
      </c>
    </row>
    <row r="105" spans="1:19" x14ac:dyDescent="0.3">
      <c r="A105" t="s">
        <v>453</v>
      </c>
      <c r="B105">
        <v>474</v>
      </c>
      <c r="C105">
        <v>126</v>
      </c>
      <c r="D105" t="s">
        <v>454</v>
      </c>
      <c r="E105">
        <v>24000</v>
      </c>
      <c r="F105">
        <v>89732035</v>
      </c>
      <c r="G105" t="s">
        <v>61</v>
      </c>
      <c r="H105" t="s">
        <v>49</v>
      </c>
      <c r="I105" t="s">
        <v>455</v>
      </c>
      <c r="J105">
        <v>188457</v>
      </c>
      <c r="K105">
        <v>38873</v>
      </c>
      <c r="L105">
        <v>867</v>
      </c>
      <c r="M105" t="s">
        <v>25</v>
      </c>
      <c r="N105" t="s">
        <v>26</v>
      </c>
      <c r="O105" t="s">
        <v>27</v>
      </c>
      <c r="P105">
        <v>155000000</v>
      </c>
      <c r="Q105">
        <v>6.6</v>
      </c>
      <c r="R105">
        <v>2.35</v>
      </c>
      <c r="S105">
        <v>82000</v>
      </c>
    </row>
    <row r="106" spans="1:19" x14ac:dyDescent="0.3">
      <c r="A106" t="s">
        <v>457</v>
      </c>
      <c r="B106">
        <v>228</v>
      </c>
      <c r="C106">
        <v>113</v>
      </c>
      <c r="D106" t="s">
        <v>292</v>
      </c>
      <c r="E106">
        <v>531</v>
      </c>
      <c r="F106">
        <v>104383624</v>
      </c>
      <c r="G106" t="s">
        <v>130</v>
      </c>
      <c r="H106" t="s">
        <v>458</v>
      </c>
      <c r="I106" t="s">
        <v>459</v>
      </c>
      <c r="J106">
        <v>106446</v>
      </c>
      <c r="K106">
        <v>764</v>
      </c>
      <c r="L106">
        <v>227</v>
      </c>
      <c r="M106" t="s">
        <v>25</v>
      </c>
      <c r="N106" t="s">
        <v>26</v>
      </c>
      <c r="O106" t="s">
        <v>58</v>
      </c>
      <c r="P106">
        <v>155000000</v>
      </c>
      <c r="Q106">
        <v>6.3</v>
      </c>
      <c r="R106">
        <v>1.78</v>
      </c>
      <c r="S106">
        <v>11000</v>
      </c>
    </row>
    <row r="107" spans="1:19" x14ac:dyDescent="0.3">
      <c r="A107" t="s">
        <v>181</v>
      </c>
      <c r="B107">
        <v>191</v>
      </c>
      <c r="C107">
        <v>184</v>
      </c>
      <c r="D107" t="s">
        <v>460</v>
      </c>
      <c r="E107">
        <v>3000</v>
      </c>
      <c r="F107">
        <v>198539855</v>
      </c>
      <c r="G107" t="s">
        <v>461</v>
      </c>
      <c r="H107" t="s">
        <v>462</v>
      </c>
      <c r="I107" t="s">
        <v>463</v>
      </c>
      <c r="J107">
        <v>254111</v>
      </c>
      <c r="K107">
        <v>5401</v>
      </c>
      <c r="L107">
        <v>1999</v>
      </c>
      <c r="M107" t="s">
        <v>25</v>
      </c>
      <c r="N107" t="s">
        <v>26</v>
      </c>
      <c r="O107" t="s">
        <v>27</v>
      </c>
      <c r="P107">
        <v>140000000</v>
      </c>
      <c r="Q107">
        <v>6.1</v>
      </c>
      <c r="R107">
        <v>2.35</v>
      </c>
      <c r="S107">
        <v>0</v>
      </c>
    </row>
    <row r="108" spans="1:19" x14ac:dyDescent="0.3">
      <c r="A108" t="s">
        <v>181</v>
      </c>
      <c r="B108">
        <v>396</v>
      </c>
      <c r="C108">
        <v>144</v>
      </c>
      <c r="D108" t="s">
        <v>465</v>
      </c>
      <c r="E108">
        <v>662</v>
      </c>
      <c r="F108">
        <v>318759914</v>
      </c>
      <c r="G108" t="s">
        <v>61</v>
      </c>
      <c r="H108" t="s">
        <v>466</v>
      </c>
      <c r="I108" t="s">
        <v>467</v>
      </c>
      <c r="J108">
        <v>513158</v>
      </c>
      <c r="K108">
        <v>2333</v>
      </c>
      <c r="L108">
        <v>1782</v>
      </c>
      <c r="M108" t="s">
        <v>25</v>
      </c>
      <c r="N108" t="s">
        <v>26</v>
      </c>
      <c r="O108" t="s">
        <v>27</v>
      </c>
      <c r="P108">
        <v>150000000</v>
      </c>
      <c r="Q108">
        <v>7.1</v>
      </c>
      <c r="R108">
        <v>2.35</v>
      </c>
      <c r="S108">
        <v>8000</v>
      </c>
    </row>
    <row r="109" spans="1:19" x14ac:dyDescent="0.3">
      <c r="A109" t="s">
        <v>468</v>
      </c>
      <c r="B109">
        <v>248</v>
      </c>
      <c r="C109">
        <v>206</v>
      </c>
      <c r="D109" t="s">
        <v>361</v>
      </c>
      <c r="E109">
        <v>12000</v>
      </c>
      <c r="F109">
        <v>34293771</v>
      </c>
      <c r="G109" t="s">
        <v>469</v>
      </c>
      <c r="H109" t="s">
        <v>470</v>
      </c>
      <c r="I109" t="s">
        <v>471</v>
      </c>
      <c r="J109">
        <v>138863</v>
      </c>
      <c r="K109">
        <v>24598</v>
      </c>
      <c r="L109">
        <v>1390</v>
      </c>
      <c r="M109" t="s">
        <v>25</v>
      </c>
      <c r="N109" t="s">
        <v>473</v>
      </c>
      <c r="O109" t="s">
        <v>409</v>
      </c>
      <c r="P109">
        <v>155000000</v>
      </c>
      <c r="Q109">
        <v>5.5</v>
      </c>
      <c r="R109">
        <v>2.35</v>
      </c>
      <c r="S109">
        <v>0</v>
      </c>
    </row>
    <row r="110" spans="1:19" x14ac:dyDescent="0.3">
      <c r="A110" t="s">
        <v>65</v>
      </c>
      <c r="B110">
        <v>329</v>
      </c>
      <c r="C110">
        <v>138</v>
      </c>
      <c r="D110" t="s">
        <v>66</v>
      </c>
      <c r="E110">
        <v>21000</v>
      </c>
      <c r="F110">
        <v>292000866</v>
      </c>
      <c r="G110" t="s">
        <v>67</v>
      </c>
      <c r="H110" t="s">
        <v>474</v>
      </c>
      <c r="I110" t="s">
        <v>475</v>
      </c>
      <c r="J110">
        <v>355137</v>
      </c>
      <c r="K110">
        <v>33433</v>
      </c>
      <c r="L110">
        <v>1108</v>
      </c>
      <c r="M110" t="s">
        <v>25</v>
      </c>
      <c r="N110" t="s">
        <v>39</v>
      </c>
      <c r="O110" t="s">
        <v>27</v>
      </c>
      <c r="P110">
        <v>150000000</v>
      </c>
      <c r="Q110">
        <v>7.5</v>
      </c>
      <c r="R110">
        <v>2.35</v>
      </c>
      <c r="S110">
        <v>0</v>
      </c>
    </row>
    <row r="111" spans="1:19" x14ac:dyDescent="0.3">
      <c r="A111" t="s">
        <v>239</v>
      </c>
      <c r="B111">
        <v>295</v>
      </c>
      <c r="C111">
        <v>157</v>
      </c>
      <c r="D111" t="s">
        <v>66</v>
      </c>
      <c r="E111">
        <v>21000</v>
      </c>
      <c r="F111">
        <v>289994397</v>
      </c>
      <c r="G111" t="s">
        <v>67</v>
      </c>
      <c r="H111" t="s">
        <v>474</v>
      </c>
      <c r="I111" t="s">
        <v>477</v>
      </c>
      <c r="J111">
        <v>385670</v>
      </c>
      <c r="K111">
        <v>53413</v>
      </c>
      <c r="L111">
        <v>1896</v>
      </c>
      <c r="M111" t="s">
        <v>25</v>
      </c>
      <c r="N111" t="s">
        <v>39</v>
      </c>
      <c r="O111" t="s">
        <v>27</v>
      </c>
      <c r="P111">
        <v>150000000</v>
      </c>
      <c r="Q111">
        <v>7.6</v>
      </c>
      <c r="R111">
        <v>2.35</v>
      </c>
      <c r="S111">
        <v>0</v>
      </c>
    </row>
    <row r="112" spans="1:19" x14ac:dyDescent="0.3">
      <c r="A112" t="s">
        <v>145</v>
      </c>
      <c r="B112">
        <v>318</v>
      </c>
      <c r="C112">
        <v>102</v>
      </c>
      <c r="D112" t="s">
        <v>478</v>
      </c>
      <c r="E112">
        <v>10000</v>
      </c>
      <c r="F112">
        <v>227946274</v>
      </c>
      <c r="G112" t="s">
        <v>479</v>
      </c>
      <c r="H112" t="s">
        <v>107</v>
      </c>
      <c r="I112" t="s">
        <v>480</v>
      </c>
      <c r="J112">
        <v>343648</v>
      </c>
      <c r="K112">
        <v>21584</v>
      </c>
      <c r="L112">
        <v>590</v>
      </c>
      <c r="M112" t="s">
        <v>25</v>
      </c>
      <c r="N112" t="s">
        <v>26</v>
      </c>
      <c r="O112" t="s">
        <v>27</v>
      </c>
      <c r="P112">
        <v>150000000</v>
      </c>
      <c r="Q112">
        <v>6.4</v>
      </c>
      <c r="R112">
        <v>2.35</v>
      </c>
      <c r="S112">
        <v>0</v>
      </c>
    </row>
    <row r="113" spans="1:19" x14ac:dyDescent="0.3">
      <c r="A113" t="s">
        <v>428</v>
      </c>
      <c r="B113">
        <v>323</v>
      </c>
      <c r="C113">
        <v>104</v>
      </c>
      <c r="D113" t="s">
        <v>481</v>
      </c>
      <c r="E113">
        <v>10000</v>
      </c>
      <c r="F113">
        <v>256386216</v>
      </c>
      <c r="G113" t="s">
        <v>482</v>
      </c>
      <c r="H113" t="s">
        <v>107</v>
      </c>
      <c r="I113" t="s">
        <v>483</v>
      </c>
      <c r="J113">
        <v>530870</v>
      </c>
      <c r="K113">
        <v>13076</v>
      </c>
      <c r="L113">
        <v>1413</v>
      </c>
      <c r="M113" t="s">
        <v>25</v>
      </c>
      <c r="N113" t="s">
        <v>26</v>
      </c>
      <c r="O113" t="s">
        <v>27</v>
      </c>
      <c r="P113">
        <v>150000000</v>
      </c>
      <c r="Q113">
        <v>7.2</v>
      </c>
      <c r="R113">
        <v>2.35</v>
      </c>
      <c r="S113">
        <v>11000</v>
      </c>
    </row>
    <row r="114" spans="1:19" x14ac:dyDescent="0.3">
      <c r="A114" t="s">
        <v>165</v>
      </c>
      <c r="B114">
        <v>276</v>
      </c>
      <c r="C114">
        <v>115</v>
      </c>
      <c r="D114" t="s">
        <v>131</v>
      </c>
      <c r="E114">
        <v>40000</v>
      </c>
      <c r="F114">
        <v>206456431</v>
      </c>
      <c r="G114" t="s">
        <v>484</v>
      </c>
      <c r="H114" t="s">
        <v>31</v>
      </c>
      <c r="I114" t="s">
        <v>485</v>
      </c>
      <c r="J114">
        <v>320284</v>
      </c>
      <c r="K114">
        <v>57844</v>
      </c>
      <c r="L114">
        <v>1361</v>
      </c>
      <c r="M114" t="s">
        <v>25</v>
      </c>
      <c r="N114" t="s">
        <v>26</v>
      </c>
      <c r="O114" t="s">
        <v>58</v>
      </c>
      <c r="P114">
        <v>150000000</v>
      </c>
      <c r="Q114">
        <v>6.7</v>
      </c>
      <c r="R114">
        <v>1.85</v>
      </c>
      <c r="S114">
        <v>0</v>
      </c>
    </row>
    <row r="115" spans="1:19" x14ac:dyDescent="0.3">
      <c r="A115" t="s">
        <v>378</v>
      </c>
      <c r="B115">
        <v>318</v>
      </c>
      <c r="C115">
        <v>111</v>
      </c>
      <c r="D115" t="s">
        <v>208</v>
      </c>
      <c r="E115">
        <v>1000</v>
      </c>
      <c r="F115">
        <v>206435493</v>
      </c>
      <c r="G115" t="s">
        <v>487</v>
      </c>
      <c r="H115" t="s">
        <v>488</v>
      </c>
      <c r="I115" t="s">
        <v>489</v>
      </c>
      <c r="J115">
        <v>473887</v>
      </c>
      <c r="K115">
        <v>4764</v>
      </c>
      <c r="L115">
        <v>626</v>
      </c>
      <c r="M115" t="s">
        <v>25</v>
      </c>
      <c r="N115" t="s">
        <v>26</v>
      </c>
      <c r="O115" t="s">
        <v>180</v>
      </c>
      <c r="P115">
        <v>150000000</v>
      </c>
      <c r="Q115">
        <v>8</v>
      </c>
      <c r="R115">
        <v>2.35</v>
      </c>
      <c r="S115">
        <v>10000</v>
      </c>
    </row>
    <row r="116" spans="1:19" x14ac:dyDescent="0.3">
      <c r="A116" t="s">
        <v>40</v>
      </c>
      <c r="B116">
        <v>478</v>
      </c>
      <c r="C116">
        <v>128</v>
      </c>
      <c r="D116" t="s">
        <v>148</v>
      </c>
      <c r="E116">
        <v>23000</v>
      </c>
      <c r="F116">
        <v>205343774</v>
      </c>
      <c r="G116" t="s">
        <v>82</v>
      </c>
      <c r="H116" t="s">
        <v>41</v>
      </c>
      <c r="I116" t="s">
        <v>491</v>
      </c>
      <c r="J116">
        <v>980946</v>
      </c>
      <c r="K116">
        <v>59558</v>
      </c>
      <c r="L116">
        <v>2685</v>
      </c>
      <c r="M116" t="s">
        <v>25</v>
      </c>
      <c r="N116" t="s">
        <v>26</v>
      </c>
      <c r="O116" t="s">
        <v>27</v>
      </c>
      <c r="P116">
        <v>150000000</v>
      </c>
      <c r="Q116">
        <v>8.3000000000000007</v>
      </c>
      <c r="R116">
        <v>2.35</v>
      </c>
      <c r="S116">
        <v>15000</v>
      </c>
    </row>
    <row r="117" spans="1:19" x14ac:dyDescent="0.3">
      <c r="A117" t="s">
        <v>492</v>
      </c>
      <c r="B117">
        <v>167</v>
      </c>
      <c r="C117">
        <v>89</v>
      </c>
      <c r="D117" t="s">
        <v>493</v>
      </c>
      <c r="E117">
        <v>1000</v>
      </c>
      <c r="F117">
        <v>179982968</v>
      </c>
      <c r="G117" t="s">
        <v>494</v>
      </c>
      <c r="H117" t="s">
        <v>495</v>
      </c>
      <c r="I117" t="s">
        <v>496</v>
      </c>
      <c r="J117">
        <v>146019</v>
      </c>
      <c r="K117">
        <v>3285</v>
      </c>
      <c r="L117">
        <v>119</v>
      </c>
      <c r="M117" t="s">
        <v>25</v>
      </c>
      <c r="N117" t="s">
        <v>26</v>
      </c>
      <c r="O117" t="s">
        <v>58</v>
      </c>
      <c r="P117">
        <v>150000000</v>
      </c>
      <c r="Q117">
        <v>6.7</v>
      </c>
      <c r="R117">
        <v>1.85</v>
      </c>
      <c r="S117">
        <v>0</v>
      </c>
    </row>
    <row r="118" spans="1:19" x14ac:dyDescent="0.3">
      <c r="A118" t="s">
        <v>498</v>
      </c>
      <c r="B118">
        <v>185</v>
      </c>
      <c r="C118">
        <v>105</v>
      </c>
      <c r="D118" t="s">
        <v>499</v>
      </c>
      <c r="E118">
        <v>49000</v>
      </c>
      <c r="F118">
        <v>177243721</v>
      </c>
      <c r="G118" t="s">
        <v>484</v>
      </c>
      <c r="H118" t="s">
        <v>500</v>
      </c>
      <c r="I118" t="s">
        <v>501</v>
      </c>
      <c r="J118">
        <v>130272</v>
      </c>
      <c r="K118">
        <v>54039</v>
      </c>
      <c r="L118">
        <v>209</v>
      </c>
      <c r="M118" t="s">
        <v>25</v>
      </c>
      <c r="N118" t="s">
        <v>26</v>
      </c>
      <c r="O118" t="s">
        <v>58</v>
      </c>
      <c r="P118">
        <v>150000000</v>
      </c>
      <c r="Q118">
        <v>5.9</v>
      </c>
      <c r="R118">
        <v>2.35</v>
      </c>
      <c r="S118">
        <v>2000</v>
      </c>
    </row>
    <row r="119" spans="1:19" x14ac:dyDescent="0.3">
      <c r="A119" t="s">
        <v>503</v>
      </c>
      <c r="B119">
        <v>350</v>
      </c>
      <c r="C119">
        <v>119</v>
      </c>
      <c r="D119" t="s">
        <v>205</v>
      </c>
      <c r="E119">
        <v>20000</v>
      </c>
      <c r="F119">
        <v>179883016</v>
      </c>
      <c r="G119" t="s">
        <v>170</v>
      </c>
      <c r="H119" t="s">
        <v>171</v>
      </c>
      <c r="I119" t="s">
        <v>504</v>
      </c>
      <c r="J119">
        <v>361924</v>
      </c>
      <c r="K119">
        <v>40054</v>
      </c>
      <c r="L119">
        <v>641</v>
      </c>
      <c r="M119" t="s">
        <v>25</v>
      </c>
      <c r="N119" t="s">
        <v>26</v>
      </c>
      <c r="O119" t="s">
        <v>27</v>
      </c>
      <c r="P119">
        <v>150000000</v>
      </c>
      <c r="Q119">
        <v>6.7</v>
      </c>
      <c r="R119">
        <v>2.35</v>
      </c>
      <c r="S119">
        <v>0</v>
      </c>
    </row>
    <row r="120" spans="1:19" x14ac:dyDescent="0.3">
      <c r="A120" t="s">
        <v>285</v>
      </c>
      <c r="B120">
        <v>245</v>
      </c>
      <c r="C120">
        <v>129</v>
      </c>
      <c r="D120" t="s">
        <v>505</v>
      </c>
      <c r="E120">
        <v>309</v>
      </c>
      <c r="F120">
        <v>139259759</v>
      </c>
      <c r="G120" t="s">
        <v>406</v>
      </c>
      <c r="H120" t="s">
        <v>506</v>
      </c>
      <c r="I120" t="s">
        <v>507</v>
      </c>
      <c r="J120">
        <v>364948</v>
      </c>
      <c r="K120">
        <v>1062</v>
      </c>
      <c r="L120">
        <v>2121</v>
      </c>
      <c r="M120" t="s">
        <v>25</v>
      </c>
      <c r="N120" t="s">
        <v>238</v>
      </c>
      <c r="O120" t="s">
        <v>409</v>
      </c>
      <c r="P120">
        <v>150000000</v>
      </c>
      <c r="Q120">
        <v>6.7</v>
      </c>
      <c r="R120">
        <v>2.35</v>
      </c>
      <c r="S120">
        <v>0</v>
      </c>
    </row>
    <row r="121" spans="1:19" x14ac:dyDescent="0.3">
      <c r="A121" t="s">
        <v>509</v>
      </c>
      <c r="B121">
        <v>406</v>
      </c>
      <c r="C121">
        <v>102</v>
      </c>
      <c r="D121" t="s">
        <v>510</v>
      </c>
      <c r="E121">
        <v>1000</v>
      </c>
      <c r="F121">
        <v>400736600</v>
      </c>
      <c r="G121" t="s">
        <v>511</v>
      </c>
      <c r="H121" t="s">
        <v>512</v>
      </c>
      <c r="I121" t="s">
        <v>513</v>
      </c>
      <c r="J121">
        <v>421658</v>
      </c>
      <c r="K121">
        <v>2582</v>
      </c>
      <c r="L121">
        <v>904</v>
      </c>
      <c r="M121" t="s">
        <v>25</v>
      </c>
      <c r="N121" t="s">
        <v>26</v>
      </c>
      <c r="O121" t="s">
        <v>58</v>
      </c>
      <c r="P121">
        <v>150000000</v>
      </c>
      <c r="Q121">
        <v>7.6</v>
      </c>
      <c r="R121">
        <v>2.2400000000000002</v>
      </c>
      <c r="S121">
        <v>58000</v>
      </c>
    </row>
    <row r="122" spans="1:19" x14ac:dyDescent="0.3">
      <c r="A122" t="s">
        <v>285</v>
      </c>
      <c r="B122">
        <v>275</v>
      </c>
      <c r="C122">
        <v>138</v>
      </c>
      <c r="D122" t="s">
        <v>514</v>
      </c>
      <c r="E122">
        <v>234</v>
      </c>
      <c r="F122">
        <v>281492479</v>
      </c>
      <c r="G122" t="s">
        <v>406</v>
      </c>
      <c r="H122" t="s">
        <v>515</v>
      </c>
      <c r="I122" t="s">
        <v>516</v>
      </c>
      <c r="J122">
        <v>421818</v>
      </c>
      <c r="K122">
        <v>534</v>
      </c>
      <c r="L122">
        <v>2789</v>
      </c>
      <c r="M122" t="s">
        <v>25</v>
      </c>
      <c r="N122" t="s">
        <v>26</v>
      </c>
      <c r="O122" t="s">
        <v>409</v>
      </c>
      <c r="P122">
        <v>150000000</v>
      </c>
      <c r="Q122">
        <v>7.2</v>
      </c>
      <c r="R122">
        <v>2.35</v>
      </c>
      <c r="S122">
        <v>0</v>
      </c>
    </row>
    <row r="123" spans="1:19" x14ac:dyDescent="0.3">
      <c r="A123" t="s">
        <v>453</v>
      </c>
      <c r="B123">
        <v>486</v>
      </c>
      <c r="C123">
        <v>112</v>
      </c>
      <c r="D123" t="s">
        <v>517</v>
      </c>
      <c r="E123">
        <v>26000</v>
      </c>
      <c r="F123">
        <v>206360018</v>
      </c>
      <c r="G123" t="s">
        <v>30</v>
      </c>
      <c r="H123" t="s">
        <v>62</v>
      </c>
      <c r="I123" t="s">
        <v>518</v>
      </c>
      <c r="J123">
        <v>414070</v>
      </c>
      <c r="K123">
        <v>59803</v>
      </c>
      <c r="L123">
        <v>532</v>
      </c>
      <c r="M123" t="s">
        <v>25</v>
      </c>
      <c r="N123" t="s">
        <v>26</v>
      </c>
      <c r="O123" t="s">
        <v>27</v>
      </c>
      <c r="P123">
        <v>170000000</v>
      </c>
      <c r="Q123">
        <v>7.1</v>
      </c>
      <c r="R123">
        <v>2.35</v>
      </c>
      <c r="S123">
        <v>63000</v>
      </c>
    </row>
    <row r="124" spans="1:19" x14ac:dyDescent="0.3">
      <c r="A124" t="s">
        <v>519</v>
      </c>
      <c r="B124">
        <v>739</v>
      </c>
      <c r="C124">
        <v>120</v>
      </c>
      <c r="D124" t="s">
        <v>478</v>
      </c>
      <c r="E124">
        <v>27000</v>
      </c>
      <c r="F124">
        <v>153629485</v>
      </c>
      <c r="G124" t="s">
        <v>147</v>
      </c>
      <c r="H124" t="s">
        <v>43</v>
      </c>
      <c r="I124" t="s">
        <v>520</v>
      </c>
      <c r="J124">
        <v>552503</v>
      </c>
      <c r="K124">
        <v>40025</v>
      </c>
      <c r="L124">
        <v>1588</v>
      </c>
      <c r="M124" t="s">
        <v>25</v>
      </c>
      <c r="N124" t="s">
        <v>238</v>
      </c>
      <c r="O124" t="s">
        <v>409</v>
      </c>
      <c r="P124">
        <v>150000000</v>
      </c>
      <c r="Q124">
        <v>8.1</v>
      </c>
      <c r="R124">
        <v>2.35</v>
      </c>
      <c r="S124">
        <v>191000</v>
      </c>
    </row>
    <row r="125" spans="1:19" x14ac:dyDescent="0.3">
      <c r="A125" t="s">
        <v>522</v>
      </c>
      <c r="B125">
        <v>298</v>
      </c>
      <c r="C125">
        <v>146</v>
      </c>
      <c r="D125" t="s">
        <v>523</v>
      </c>
      <c r="E125">
        <v>15000</v>
      </c>
      <c r="F125">
        <v>133375846</v>
      </c>
      <c r="G125" t="s">
        <v>524</v>
      </c>
      <c r="H125" t="s">
        <v>209</v>
      </c>
      <c r="I125" t="s">
        <v>525</v>
      </c>
      <c r="J125">
        <v>207839</v>
      </c>
      <c r="K125">
        <v>16948</v>
      </c>
      <c r="L125">
        <v>435</v>
      </c>
      <c r="M125" t="s">
        <v>25</v>
      </c>
      <c r="N125" t="s">
        <v>26</v>
      </c>
      <c r="O125" t="s">
        <v>27</v>
      </c>
      <c r="P125">
        <v>150000000</v>
      </c>
      <c r="Q125">
        <v>6.7</v>
      </c>
      <c r="R125">
        <v>2.35</v>
      </c>
      <c r="S125">
        <v>0</v>
      </c>
    </row>
    <row r="126" spans="1:19" x14ac:dyDescent="0.3">
      <c r="A126" t="s">
        <v>527</v>
      </c>
      <c r="B126">
        <v>516</v>
      </c>
      <c r="C126">
        <v>115</v>
      </c>
      <c r="D126" t="s">
        <v>517</v>
      </c>
      <c r="E126">
        <v>26000</v>
      </c>
      <c r="F126">
        <v>181015141</v>
      </c>
      <c r="G126" t="s">
        <v>30</v>
      </c>
      <c r="H126" t="s">
        <v>62</v>
      </c>
      <c r="I126" t="s">
        <v>528</v>
      </c>
      <c r="J126">
        <v>536314</v>
      </c>
      <c r="K126">
        <v>60059</v>
      </c>
      <c r="L126">
        <v>738</v>
      </c>
      <c r="M126" t="s">
        <v>25</v>
      </c>
      <c r="N126" t="s">
        <v>26</v>
      </c>
      <c r="O126" t="s">
        <v>27</v>
      </c>
      <c r="P126">
        <v>150000000</v>
      </c>
      <c r="Q126">
        <v>7</v>
      </c>
      <c r="R126">
        <v>2.35</v>
      </c>
      <c r="S126">
        <v>63000</v>
      </c>
    </row>
    <row r="127" spans="1:19" x14ac:dyDescent="0.3">
      <c r="A127" t="s">
        <v>529</v>
      </c>
      <c r="B127">
        <v>225</v>
      </c>
      <c r="C127">
        <v>96</v>
      </c>
      <c r="D127" t="s">
        <v>530</v>
      </c>
      <c r="E127">
        <v>17000</v>
      </c>
      <c r="F127">
        <v>114053579</v>
      </c>
      <c r="G127" t="s">
        <v>531</v>
      </c>
      <c r="H127" t="s">
        <v>312</v>
      </c>
      <c r="I127" t="s">
        <v>532</v>
      </c>
      <c r="J127">
        <v>146766</v>
      </c>
      <c r="K127">
        <v>20007</v>
      </c>
      <c r="L127">
        <v>178</v>
      </c>
      <c r="M127" t="s">
        <v>25</v>
      </c>
      <c r="N127" t="s">
        <v>26</v>
      </c>
      <c r="O127" t="s">
        <v>58</v>
      </c>
      <c r="P127">
        <v>150000000</v>
      </c>
      <c r="Q127">
        <v>6.9</v>
      </c>
      <c r="R127">
        <v>1.85</v>
      </c>
      <c r="S127">
        <v>0</v>
      </c>
    </row>
    <row r="128" spans="1:19" x14ac:dyDescent="0.3">
      <c r="A128" t="s">
        <v>533</v>
      </c>
      <c r="B128">
        <v>145</v>
      </c>
      <c r="C128">
        <v>88</v>
      </c>
      <c r="D128" t="s">
        <v>534</v>
      </c>
      <c r="E128">
        <v>730</v>
      </c>
      <c r="F128">
        <v>119420252</v>
      </c>
      <c r="G128" t="s">
        <v>535</v>
      </c>
      <c r="H128" t="s">
        <v>536</v>
      </c>
      <c r="I128" t="s">
        <v>537</v>
      </c>
      <c r="J128">
        <v>33042</v>
      </c>
      <c r="K128">
        <v>2217</v>
      </c>
      <c r="L128">
        <v>90</v>
      </c>
      <c r="M128" t="s">
        <v>25</v>
      </c>
      <c r="N128" t="s">
        <v>26</v>
      </c>
      <c r="O128" t="s">
        <v>58</v>
      </c>
      <c r="P128">
        <v>150000000</v>
      </c>
      <c r="Q128">
        <v>5.0999999999999996</v>
      </c>
      <c r="R128">
        <v>2.35</v>
      </c>
      <c r="S128">
        <v>0</v>
      </c>
    </row>
    <row r="129" spans="1:19" x14ac:dyDescent="0.3">
      <c r="A129" t="s">
        <v>538</v>
      </c>
      <c r="B129">
        <v>310</v>
      </c>
      <c r="C129">
        <v>99</v>
      </c>
      <c r="D129" t="s">
        <v>539</v>
      </c>
      <c r="E129">
        <v>14000</v>
      </c>
      <c r="F129">
        <v>83640426</v>
      </c>
      <c r="G129" t="s">
        <v>30</v>
      </c>
      <c r="H129" t="s">
        <v>148</v>
      </c>
      <c r="I129" t="s">
        <v>540</v>
      </c>
      <c r="J129">
        <v>152826</v>
      </c>
      <c r="K129">
        <v>16184</v>
      </c>
      <c r="L129">
        <v>253</v>
      </c>
      <c r="M129" t="s">
        <v>25</v>
      </c>
      <c r="N129" t="s">
        <v>26</v>
      </c>
      <c r="O129" t="s">
        <v>27</v>
      </c>
      <c r="P129">
        <v>150000000</v>
      </c>
      <c r="Q129">
        <v>5.8</v>
      </c>
      <c r="R129">
        <v>1.85</v>
      </c>
      <c r="S129">
        <v>19000</v>
      </c>
    </row>
    <row r="130" spans="1:19" x14ac:dyDescent="0.3">
      <c r="A130" t="s">
        <v>165</v>
      </c>
      <c r="B130">
        <v>526</v>
      </c>
      <c r="C130">
        <v>113</v>
      </c>
      <c r="D130" t="s">
        <v>312</v>
      </c>
      <c r="E130">
        <v>40000</v>
      </c>
      <c r="F130">
        <v>79711678</v>
      </c>
      <c r="G130" t="s">
        <v>541</v>
      </c>
      <c r="H130" t="s">
        <v>31</v>
      </c>
      <c r="I130" t="s">
        <v>542</v>
      </c>
      <c r="J130">
        <v>199039</v>
      </c>
      <c r="K130">
        <v>80849</v>
      </c>
      <c r="L130">
        <v>479</v>
      </c>
      <c r="M130" t="s">
        <v>25</v>
      </c>
      <c r="N130" t="s">
        <v>26</v>
      </c>
      <c r="O130" t="s">
        <v>27</v>
      </c>
      <c r="P130">
        <v>100000000</v>
      </c>
      <c r="Q130">
        <v>6.2</v>
      </c>
      <c r="R130">
        <v>1.85</v>
      </c>
      <c r="S130">
        <v>82000</v>
      </c>
    </row>
    <row r="131" spans="1:19" x14ac:dyDescent="0.3">
      <c r="A131" t="s">
        <v>543</v>
      </c>
      <c r="B131">
        <v>465</v>
      </c>
      <c r="C131">
        <v>131</v>
      </c>
      <c r="D131" t="s">
        <v>544</v>
      </c>
      <c r="E131">
        <v>10000</v>
      </c>
      <c r="F131">
        <v>195000874</v>
      </c>
      <c r="G131" t="s">
        <v>36</v>
      </c>
      <c r="H131" t="s">
        <v>335</v>
      </c>
      <c r="I131" t="s">
        <v>545</v>
      </c>
      <c r="J131">
        <v>232187</v>
      </c>
      <c r="K131">
        <v>21840</v>
      </c>
      <c r="L131">
        <v>440</v>
      </c>
      <c r="M131" t="s">
        <v>25</v>
      </c>
      <c r="N131" t="s">
        <v>546</v>
      </c>
      <c r="O131" t="s">
        <v>27</v>
      </c>
      <c r="P131">
        <v>150000000</v>
      </c>
      <c r="Q131">
        <v>7.4</v>
      </c>
      <c r="R131">
        <v>2.35</v>
      </c>
      <c r="S131">
        <v>47000</v>
      </c>
    </row>
    <row r="132" spans="1:19" x14ac:dyDescent="0.3">
      <c r="A132" t="s">
        <v>547</v>
      </c>
      <c r="B132">
        <v>357</v>
      </c>
      <c r="C132">
        <v>119</v>
      </c>
      <c r="D132" t="s">
        <v>548</v>
      </c>
      <c r="E132">
        <v>12000</v>
      </c>
      <c r="F132">
        <v>61937495</v>
      </c>
      <c r="G132" t="s">
        <v>549</v>
      </c>
      <c r="H132" t="s">
        <v>470</v>
      </c>
      <c r="I132" t="s">
        <v>550</v>
      </c>
      <c r="J132">
        <v>89442</v>
      </c>
      <c r="K132">
        <v>13071</v>
      </c>
      <c r="L132">
        <v>432</v>
      </c>
      <c r="M132" t="s">
        <v>25</v>
      </c>
      <c r="N132" t="s">
        <v>26</v>
      </c>
      <c r="O132" t="s">
        <v>409</v>
      </c>
      <c r="P132">
        <v>150000000</v>
      </c>
      <c r="Q132">
        <v>5.8</v>
      </c>
      <c r="R132">
        <v>1.85</v>
      </c>
      <c r="S132">
        <v>0</v>
      </c>
    </row>
    <row r="133" spans="1:19" x14ac:dyDescent="0.3">
      <c r="A133" t="s">
        <v>551</v>
      </c>
      <c r="B133">
        <v>194</v>
      </c>
      <c r="C133">
        <v>91</v>
      </c>
      <c r="D133" t="s">
        <v>552</v>
      </c>
      <c r="E133">
        <v>2000</v>
      </c>
      <c r="F133">
        <v>126597121</v>
      </c>
      <c r="G133" t="s">
        <v>302</v>
      </c>
      <c r="H133" t="s">
        <v>553</v>
      </c>
      <c r="I133" t="s">
        <v>554</v>
      </c>
      <c r="J133">
        <v>105902</v>
      </c>
      <c r="K133">
        <v>6576</v>
      </c>
      <c r="L133">
        <v>206</v>
      </c>
      <c r="M133" t="s">
        <v>25</v>
      </c>
      <c r="N133" t="s">
        <v>26</v>
      </c>
      <c r="O133" t="s">
        <v>58</v>
      </c>
      <c r="P133">
        <v>150000000</v>
      </c>
      <c r="Q133">
        <v>6.2</v>
      </c>
      <c r="R133">
        <v>1.85</v>
      </c>
      <c r="S133">
        <v>0</v>
      </c>
    </row>
    <row r="134" spans="1:19" x14ac:dyDescent="0.3">
      <c r="A134" t="s">
        <v>556</v>
      </c>
      <c r="B134">
        <v>284</v>
      </c>
      <c r="C134">
        <v>90</v>
      </c>
      <c r="D134" t="s">
        <v>284</v>
      </c>
      <c r="E134">
        <v>11000</v>
      </c>
      <c r="F134">
        <v>165230261</v>
      </c>
      <c r="G134" t="s">
        <v>494</v>
      </c>
      <c r="H134" t="s">
        <v>361</v>
      </c>
      <c r="I134" t="s">
        <v>557</v>
      </c>
      <c r="J134">
        <v>182718</v>
      </c>
      <c r="K134">
        <v>21015</v>
      </c>
      <c r="L134">
        <v>209</v>
      </c>
      <c r="M134" t="s">
        <v>25</v>
      </c>
      <c r="N134" t="s">
        <v>26</v>
      </c>
      <c r="O134" t="s">
        <v>58</v>
      </c>
      <c r="P134">
        <v>150000000</v>
      </c>
      <c r="Q134">
        <v>7.3</v>
      </c>
      <c r="R134">
        <v>2.35</v>
      </c>
      <c r="S134">
        <v>20000</v>
      </c>
    </row>
    <row r="135" spans="1:19" x14ac:dyDescent="0.3">
      <c r="A135" t="s">
        <v>558</v>
      </c>
      <c r="B135">
        <v>280</v>
      </c>
      <c r="C135">
        <v>103</v>
      </c>
      <c r="D135" t="s">
        <v>559</v>
      </c>
      <c r="E135">
        <v>1000</v>
      </c>
      <c r="F135">
        <v>131564731</v>
      </c>
      <c r="G135" t="s">
        <v>95</v>
      </c>
      <c r="H135" t="s">
        <v>560</v>
      </c>
      <c r="I135" t="s">
        <v>561</v>
      </c>
      <c r="J135">
        <v>118951</v>
      </c>
      <c r="K135">
        <v>2857</v>
      </c>
      <c r="L135">
        <v>1382</v>
      </c>
      <c r="M135" t="s">
        <v>25</v>
      </c>
      <c r="N135" t="s">
        <v>26</v>
      </c>
      <c r="O135" t="s">
        <v>58</v>
      </c>
      <c r="P135">
        <v>150000000</v>
      </c>
      <c r="Q135">
        <v>4.2</v>
      </c>
      <c r="R135">
        <v>2.35</v>
      </c>
      <c r="S135">
        <v>18000</v>
      </c>
    </row>
    <row r="136" spans="1:19" x14ac:dyDescent="0.3">
      <c r="A136" t="s">
        <v>228</v>
      </c>
      <c r="B136">
        <v>310</v>
      </c>
      <c r="C136">
        <v>124</v>
      </c>
      <c r="D136" t="s">
        <v>335</v>
      </c>
      <c r="E136">
        <v>22000</v>
      </c>
      <c r="F136">
        <v>133382309</v>
      </c>
      <c r="G136" t="s">
        <v>36</v>
      </c>
      <c r="H136" t="s">
        <v>429</v>
      </c>
      <c r="I136" t="s">
        <v>563</v>
      </c>
      <c r="J136">
        <v>256695</v>
      </c>
      <c r="K136">
        <v>34817</v>
      </c>
      <c r="L136">
        <v>871</v>
      </c>
      <c r="M136" t="s">
        <v>25</v>
      </c>
      <c r="N136" t="s">
        <v>26</v>
      </c>
      <c r="O136" t="s">
        <v>27</v>
      </c>
      <c r="P136">
        <v>150000000</v>
      </c>
      <c r="Q136">
        <v>6.9</v>
      </c>
      <c r="R136">
        <v>2.35</v>
      </c>
      <c r="S136">
        <v>0</v>
      </c>
    </row>
    <row r="137" spans="1:19" x14ac:dyDescent="0.3">
      <c r="A137" t="s">
        <v>274</v>
      </c>
      <c r="B137">
        <v>339</v>
      </c>
      <c r="C137">
        <v>131</v>
      </c>
      <c r="D137" t="s">
        <v>564</v>
      </c>
      <c r="E137">
        <v>17000</v>
      </c>
      <c r="F137">
        <v>73103784</v>
      </c>
      <c r="G137" t="s">
        <v>565</v>
      </c>
      <c r="H137" t="s">
        <v>286</v>
      </c>
      <c r="I137" t="s">
        <v>566</v>
      </c>
      <c r="J137">
        <v>164238</v>
      </c>
      <c r="K137">
        <v>18204</v>
      </c>
      <c r="L137">
        <v>434</v>
      </c>
      <c r="M137" t="s">
        <v>25</v>
      </c>
      <c r="N137" t="s">
        <v>26</v>
      </c>
      <c r="O137" t="s">
        <v>27</v>
      </c>
      <c r="P137">
        <v>150000000</v>
      </c>
      <c r="Q137">
        <v>6.4</v>
      </c>
      <c r="R137">
        <v>2.35</v>
      </c>
      <c r="S137">
        <v>33000</v>
      </c>
    </row>
    <row r="138" spans="1:19" x14ac:dyDescent="0.3">
      <c r="A138" t="s">
        <v>567</v>
      </c>
      <c r="B138">
        <v>132</v>
      </c>
      <c r="C138">
        <v>88</v>
      </c>
      <c r="D138" t="s">
        <v>568</v>
      </c>
      <c r="E138">
        <v>921</v>
      </c>
      <c r="F138">
        <v>21379315</v>
      </c>
      <c r="G138" t="s">
        <v>306</v>
      </c>
      <c r="H138" t="s">
        <v>569</v>
      </c>
      <c r="I138" t="s">
        <v>570</v>
      </c>
      <c r="J138">
        <v>17590</v>
      </c>
      <c r="K138">
        <v>2652</v>
      </c>
      <c r="L138">
        <v>112</v>
      </c>
      <c r="M138" t="s">
        <v>25</v>
      </c>
      <c r="N138" t="s">
        <v>26</v>
      </c>
      <c r="O138" t="s">
        <v>58</v>
      </c>
      <c r="P138">
        <v>150000000</v>
      </c>
      <c r="Q138">
        <v>5.4</v>
      </c>
      <c r="R138">
        <v>2.35</v>
      </c>
      <c r="S138">
        <v>0</v>
      </c>
    </row>
    <row r="139" spans="1:19" x14ac:dyDescent="0.3">
      <c r="A139" t="s">
        <v>571</v>
      </c>
      <c r="B139">
        <v>135</v>
      </c>
      <c r="C139">
        <v>85</v>
      </c>
      <c r="D139" t="s">
        <v>138</v>
      </c>
      <c r="E139">
        <v>20000</v>
      </c>
      <c r="F139">
        <v>64459316</v>
      </c>
      <c r="G139" t="s">
        <v>302</v>
      </c>
      <c r="H139" t="s">
        <v>171</v>
      </c>
      <c r="I139" t="s">
        <v>572</v>
      </c>
      <c r="J139">
        <v>85086</v>
      </c>
      <c r="K139">
        <v>35161</v>
      </c>
      <c r="L139">
        <v>122</v>
      </c>
      <c r="M139" t="s">
        <v>25</v>
      </c>
      <c r="N139" t="s">
        <v>39</v>
      </c>
      <c r="O139" t="s">
        <v>58</v>
      </c>
      <c r="P139">
        <v>149000000</v>
      </c>
      <c r="Q139">
        <v>6.7</v>
      </c>
      <c r="R139">
        <v>1.85</v>
      </c>
      <c r="S139">
        <v>0</v>
      </c>
    </row>
    <row r="140" spans="1:19" x14ac:dyDescent="0.3">
      <c r="A140" t="s">
        <v>574</v>
      </c>
      <c r="B140">
        <v>256</v>
      </c>
      <c r="C140">
        <v>111</v>
      </c>
      <c r="D140" t="s">
        <v>575</v>
      </c>
      <c r="E140">
        <v>20000</v>
      </c>
      <c r="F140">
        <v>34964818</v>
      </c>
      <c r="G140" t="s">
        <v>130</v>
      </c>
      <c r="H140" t="s">
        <v>171</v>
      </c>
      <c r="I140" t="s">
        <v>576</v>
      </c>
      <c r="J140">
        <v>39956</v>
      </c>
      <c r="K140">
        <v>21393</v>
      </c>
      <c r="L140">
        <v>186</v>
      </c>
      <c r="M140" t="s">
        <v>25</v>
      </c>
      <c r="N140" t="s">
        <v>26</v>
      </c>
      <c r="O140" t="s">
        <v>58</v>
      </c>
      <c r="P140">
        <v>150000000</v>
      </c>
      <c r="Q140">
        <v>5.8</v>
      </c>
      <c r="R140">
        <v>2.35</v>
      </c>
      <c r="S140">
        <v>24000</v>
      </c>
    </row>
    <row r="141" spans="1:19" x14ac:dyDescent="0.3">
      <c r="A141" t="s">
        <v>578</v>
      </c>
      <c r="B141">
        <v>196</v>
      </c>
      <c r="C141">
        <v>92</v>
      </c>
      <c r="D141" t="s">
        <v>579</v>
      </c>
      <c r="E141">
        <v>3000</v>
      </c>
      <c r="F141">
        <v>111505642</v>
      </c>
      <c r="G141" t="s">
        <v>390</v>
      </c>
      <c r="H141" t="s">
        <v>580</v>
      </c>
      <c r="I141" t="s">
        <v>581</v>
      </c>
      <c r="J141">
        <v>47900</v>
      </c>
      <c r="K141">
        <v>5810</v>
      </c>
      <c r="L141">
        <v>130</v>
      </c>
      <c r="M141" t="s">
        <v>25</v>
      </c>
      <c r="N141" t="s">
        <v>26</v>
      </c>
      <c r="O141" t="s">
        <v>58</v>
      </c>
      <c r="P141">
        <v>145000000</v>
      </c>
      <c r="Q141">
        <v>6.9</v>
      </c>
      <c r="R141">
        <v>1.85</v>
      </c>
      <c r="S141">
        <v>11000</v>
      </c>
    </row>
    <row r="142" spans="1:19" x14ac:dyDescent="0.3">
      <c r="A142" t="s">
        <v>437</v>
      </c>
      <c r="B142">
        <v>220</v>
      </c>
      <c r="C142">
        <v>196</v>
      </c>
      <c r="D142" t="s">
        <v>29</v>
      </c>
      <c r="E142">
        <v>11000</v>
      </c>
      <c r="F142">
        <v>133228348</v>
      </c>
      <c r="G142" t="s">
        <v>582</v>
      </c>
      <c r="H142" t="s">
        <v>221</v>
      </c>
      <c r="I142" t="s">
        <v>583</v>
      </c>
      <c r="J142">
        <v>381672</v>
      </c>
      <c r="K142">
        <v>17944</v>
      </c>
      <c r="L142">
        <v>1694</v>
      </c>
      <c r="M142" t="s">
        <v>25</v>
      </c>
      <c r="N142" t="s">
        <v>26</v>
      </c>
      <c r="O142" t="s">
        <v>409</v>
      </c>
      <c r="P142">
        <v>175000000</v>
      </c>
      <c r="Q142">
        <v>7.2</v>
      </c>
      <c r="R142">
        <v>2.35</v>
      </c>
      <c r="S142">
        <v>0</v>
      </c>
    </row>
    <row r="143" spans="1:19" x14ac:dyDescent="0.3">
      <c r="A143" t="s">
        <v>492</v>
      </c>
      <c r="B143">
        <v>211</v>
      </c>
      <c r="C143">
        <v>93</v>
      </c>
      <c r="D143" t="s">
        <v>585</v>
      </c>
      <c r="E143">
        <v>851</v>
      </c>
      <c r="F143">
        <v>216366733</v>
      </c>
      <c r="G143" t="s">
        <v>302</v>
      </c>
      <c r="H143" t="s">
        <v>493</v>
      </c>
      <c r="I143" t="s">
        <v>586</v>
      </c>
      <c r="J143">
        <v>119213</v>
      </c>
      <c r="K143">
        <v>2444</v>
      </c>
      <c r="L143">
        <v>154</v>
      </c>
      <c r="M143" t="s">
        <v>25</v>
      </c>
      <c r="N143" t="s">
        <v>26</v>
      </c>
      <c r="O143" t="s">
        <v>58</v>
      </c>
      <c r="P143">
        <v>145000000</v>
      </c>
      <c r="Q143">
        <v>6.9</v>
      </c>
      <c r="R143">
        <v>1.85</v>
      </c>
      <c r="S143">
        <v>17000</v>
      </c>
    </row>
    <row r="144" spans="1:19" x14ac:dyDescent="0.3">
      <c r="A144" t="s">
        <v>587</v>
      </c>
      <c r="B144">
        <v>264</v>
      </c>
      <c r="C144">
        <v>133</v>
      </c>
      <c r="D144" t="s">
        <v>588</v>
      </c>
      <c r="E144">
        <v>769</v>
      </c>
      <c r="F144">
        <v>160201106</v>
      </c>
      <c r="G144" t="s">
        <v>36</v>
      </c>
      <c r="H144" t="s">
        <v>589</v>
      </c>
      <c r="I144" t="s">
        <v>590</v>
      </c>
      <c r="J144">
        <v>169914</v>
      </c>
      <c r="K144">
        <v>2538</v>
      </c>
      <c r="L144">
        <v>1185</v>
      </c>
      <c r="M144" t="s">
        <v>25</v>
      </c>
      <c r="N144" t="s">
        <v>39</v>
      </c>
      <c r="O144" t="s">
        <v>27</v>
      </c>
      <c r="P144">
        <v>142000000</v>
      </c>
      <c r="Q144">
        <v>6.1</v>
      </c>
      <c r="R144">
        <v>2.35</v>
      </c>
      <c r="S144">
        <v>0</v>
      </c>
    </row>
    <row r="145" spans="1:19" x14ac:dyDescent="0.3">
      <c r="A145" t="s">
        <v>592</v>
      </c>
      <c r="B145">
        <v>464</v>
      </c>
      <c r="C145">
        <v>116</v>
      </c>
      <c r="D145" t="s">
        <v>593</v>
      </c>
      <c r="E145">
        <v>783</v>
      </c>
      <c r="F145">
        <v>118099659</v>
      </c>
      <c r="G145" t="s">
        <v>594</v>
      </c>
      <c r="H145" t="s">
        <v>595</v>
      </c>
      <c r="I145" t="s">
        <v>596</v>
      </c>
      <c r="J145">
        <v>69757</v>
      </c>
      <c r="K145">
        <v>2097</v>
      </c>
      <c r="L145">
        <v>1211</v>
      </c>
      <c r="M145" t="s">
        <v>25</v>
      </c>
      <c r="N145" t="s">
        <v>26</v>
      </c>
      <c r="O145" t="s">
        <v>27</v>
      </c>
      <c r="P145">
        <v>144000000</v>
      </c>
      <c r="Q145">
        <v>5.5</v>
      </c>
      <c r="R145">
        <v>2.35</v>
      </c>
      <c r="S145">
        <v>62000</v>
      </c>
    </row>
    <row r="146" spans="1:19" x14ac:dyDescent="0.3">
      <c r="A146" t="s">
        <v>181</v>
      </c>
      <c r="B146">
        <v>167</v>
      </c>
      <c r="C146">
        <v>153</v>
      </c>
      <c r="D146" t="s">
        <v>177</v>
      </c>
      <c r="E146">
        <v>13000</v>
      </c>
      <c r="F146">
        <v>201573391</v>
      </c>
      <c r="G146" t="s">
        <v>147</v>
      </c>
      <c r="H146" t="s">
        <v>597</v>
      </c>
      <c r="I146" t="s">
        <v>598</v>
      </c>
      <c r="J146">
        <v>322395</v>
      </c>
      <c r="K146">
        <v>26029</v>
      </c>
      <c r="L146">
        <v>1171</v>
      </c>
      <c r="M146" t="s">
        <v>25</v>
      </c>
      <c r="N146" t="s">
        <v>26</v>
      </c>
      <c r="O146" t="s">
        <v>27</v>
      </c>
      <c r="P146">
        <v>140000000</v>
      </c>
      <c r="Q146">
        <v>6.6</v>
      </c>
      <c r="R146">
        <v>2.35</v>
      </c>
      <c r="S146">
        <v>11000</v>
      </c>
    </row>
    <row r="147" spans="1:19" x14ac:dyDescent="0.3">
      <c r="A147" t="s">
        <v>104</v>
      </c>
      <c r="B147">
        <v>208</v>
      </c>
      <c r="C147">
        <v>88</v>
      </c>
      <c r="D147" t="s">
        <v>600</v>
      </c>
      <c r="E147">
        <v>10000</v>
      </c>
      <c r="F147">
        <v>190418803</v>
      </c>
      <c r="G147" t="s">
        <v>601</v>
      </c>
      <c r="H147" t="s">
        <v>107</v>
      </c>
      <c r="I147" t="s">
        <v>602</v>
      </c>
      <c r="J147">
        <v>270207</v>
      </c>
      <c r="K147">
        <v>14823</v>
      </c>
      <c r="L147">
        <v>606</v>
      </c>
      <c r="M147" t="s">
        <v>25</v>
      </c>
      <c r="N147" t="s">
        <v>26</v>
      </c>
      <c r="O147" t="s">
        <v>27</v>
      </c>
      <c r="P147">
        <v>140000000</v>
      </c>
      <c r="Q147">
        <v>6.1</v>
      </c>
      <c r="R147">
        <v>1.85</v>
      </c>
      <c r="S147">
        <v>2000</v>
      </c>
    </row>
    <row r="148" spans="1:19" x14ac:dyDescent="0.3">
      <c r="A148" t="s">
        <v>279</v>
      </c>
      <c r="B148">
        <v>287</v>
      </c>
      <c r="C148">
        <v>115</v>
      </c>
      <c r="D148" t="s">
        <v>470</v>
      </c>
      <c r="E148">
        <v>18000</v>
      </c>
      <c r="F148">
        <v>82161969</v>
      </c>
      <c r="G148" t="s">
        <v>603</v>
      </c>
      <c r="H148" t="s">
        <v>282</v>
      </c>
      <c r="I148" t="s">
        <v>604</v>
      </c>
      <c r="J148">
        <v>142440</v>
      </c>
      <c r="K148">
        <v>31523</v>
      </c>
      <c r="L148">
        <v>505</v>
      </c>
      <c r="M148" t="s">
        <v>25</v>
      </c>
      <c r="N148" t="s">
        <v>26</v>
      </c>
      <c r="O148" t="s">
        <v>27</v>
      </c>
      <c r="P148">
        <v>150000000</v>
      </c>
      <c r="Q148">
        <v>6.3</v>
      </c>
      <c r="R148">
        <v>2.35</v>
      </c>
      <c r="S148">
        <v>3000</v>
      </c>
    </row>
    <row r="149" spans="1:19" x14ac:dyDescent="0.3">
      <c r="A149" t="s">
        <v>605</v>
      </c>
      <c r="B149">
        <v>210</v>
      </c>
      <c r="C149">
        <v>95</v>
      </c>
      <c r="D149" t="s">
        <v>361</v>
      </c>
      <c r="E149">
        <v>24000</v>
      </c>
      <c r="F149">
        <v>143523463</v>
      </c>
      <c r="G149" t="s">
        <v>494</v>
      </c>
      <c r="H149" t="s">
        <v>49</v>
      </c>
      <c r="I149" t="s">
        <v>606</v>
      </c>
      <c r="J149">
        <v>64322</v>
      </c>
      <c r="K149">
        <v>36095</v>
      </c>
      <c r="L149">
        <v>145</v>
      </c>
      <c r="M149" t="s">
        <v>25</v>
      </c>
      <c r="N149" t="s">
        <v>26</v>
      </c>
      <c r="O149" t="s">
        <v>58</v>
      </c>
      <c r="P149">
        <v>145000000</v>
      </c>
      <c r="Q149">
        <v>7.2</v>
      </c>
      <c r="R149">
        <v>2.35</v>
      </c>
      <c r="S149">
        <v>24000</v>
      </c>
    </row>
    <row r="150" spans="1:19" x14ac:dyDescent="0.3">
      <c r="A150" t="s">
        <v>378</v>
      </c>
      <c r="B150">
        <v>432</v>
      </c>
      <c r="C150">
        <v>133</v>
      </c>
      <c r="D150" t="s">
        <v>544</v>
      </c>
      <c r="E150">
        <v>10000</v>
      </c>
      <c r="F150">
        <v>209364921</v>
      </c>
      <c r="G150" t="s">
        <v>36</v>
      </c>
      <c r="H150" t="s">
        <v>335</v>
      </c>
      <c r="I150" t="s">
        <v>608</v>
      </c>
      <c r="J150">
        <v>365104</v>
      </c>
      <c r="K150">
        <v>21768</v>
      </c>
      <c r="L150">
        <v>512</v>
      </c>
      <c r="M150" t="s">
        <v>25</v>
      </c>
      <c r="N150" t="s">
        <v>26</v>
      </c>
      <c r="O150" t="s">
        <v>27</v>
      </c>
      <c r="P150">
        <v>145000000</v>
      </c>
      <c r="Q150">
        <v>7.4</v>
      </c>
      <c r="R150">
        <v>2.35</v>
      </c>
      <c r="S150">
        <v>35000</v>
      </c>
    </row>
    <row r="151" spans="1:19" x14ac:dyDescent="0.3">
      <c r="A151" t="s">
        <v>609</v>
      </c>
      <c r="B151">
        <v>256</v>
      </c>
      <c r="C151">
        <v>97</v>
      </c>
      <c r="D151" t="s">
        <v>610</v>
      </c>
      <c r="E151">
        <v>20000</v>
      </c>
      <c r="F151">
        <v>103400692</v>
      </c>
      <c r="G151" t="s">
        <v>395</v>
      </c>
      <c r="H151" t="s">
        <v>171</v>
      </c>
      <c r="I151" t="s">
        <v>611</v>
      </c>
      <c r="J151">
        <v>123553</v>
      </c>
      <c r="K151">
        <v>20645</v>
      </c>
      <c r="L151">
        <v>174</v>
      </c>
      <c r="M151" t="s">
        <v>25</v>
      </c>
      <c r="N151" t="s">
        <v>26</v>
      </c>
      <c r="O151" t="s">
        <v>58</v>
      </c>
      <c r="P151">
        <v>145000000</v>
      </c>
      <c r="Q151">
        <v>7.3</v>
      </c>
      <c r="R151">
        <v>1.85</v>
      </c>
      <c r="S151">
        <v>25000</v>
      </c>
    </row>
    <row r="152" spans="1:19" x14ac:dyDescent="0.3">
      <c r="A152" t="s">
        <v>613</v>
      </c>
      <c r="B152">
        <v>135</v>
      </c>
      <c r="C152">
        <v>90</v>
      </c>
      <c r="D152" t="s">
        <v>614</v>
      </c>
      <c r="E152">
        <v>957</v>
      </c>
      <c r="F152">
        <v>110332737</v>
      </c>
      <c r="G152" t="s">
        <v>615</v>
      </c>
      <c r="H152" t="s">
        <v>616</v>
      </c>
      <c r="I152" t="s">
        <v>617</v>
      </c>
      <c r="J152">
        <v>110788</v>
      </c>
      <c r="K152">
        <v>1997</v>
      </c>
      <c r="L152">
        <v>258</v>
      </c>
      <c r="M152" t="s">
        <v>25</v>
      </c>
      <c r="N152" t="s">
        <v>26</v>
      </c>
      <c r="O152" t="s">
        <v>27</v>
      </c>
      <c r="P152">
        <v>100000000</v>
      </c>
      <c r="Q152">
        <v>6.1</v>
      </c>
      <c r="R152">
        <v>2.35</v>
      </c>
      <c r="S152">
        <v>2000</v>
      </c>
    </row>
    <row r="153" spans="1:19" x14ac:dyDescent="0.3">
      <c r="A153" t="s">
        <v>618</v>
      </c>
      <c r="B153">
        <v>190</v>
      </c>
      <c r="C153">
        <v>154</v>
      </c>
      <c r="D153" t="s">
        <v>619</v>
      </c>
      <c r="E153">
        <v>10000</v>
      </c>
      <c r="F153">
        <v>111110575</v>
      </c>
      <c r="G153" t="s">
        <v>620</v>
      </c>
      <c r="H153" t="s">
        <v>335</v>
      </c>
      <c r="I153" t="s">
        <v>621</v>
      </c>
      <c r="J153">
        <v>317166</v>
      </c>
      <c r="K153">
        <v>11945</v>
      </c>
      <c r="L153">
        <v>928</v>
      </c>
      <c r="M153" t="s">
        <v>25</v>
      </c>
      <c r="N153" t="s">
        <v>26</v>
      </c>
      <c r="O153" t="s">
        <v>409</v>
      </c>
      <c r="P153">
        <v>140000000</v>
      </c>
      <c r="Q153">
        <v>7.7</v>
      </c>
      <c r="R153">
        <v>2.35</v>
      </c>
      <c r="S153">
        <v>0</v>
      </c>
    </row>
    <row r="154" spans="1:19" x14ac:dyDescent="0.3">
      <c r="A154" t="s">
        <v>121</v>
      </c>
      <c r="B154">
        <v>314</v>
      </c>
      <c r="C154">
        <v>150</v>
      </c>
      <c r="D154" t="s">
        <v>623</v>
      </c>
      <c r="E154">
        <v>23000</v>
      </c>
      <c r="F154">
        <v>65007045</v>
      </c>
      <c r="G154" t="s">
        <v>624</v>
      </c>
      <c r="H154" t="s">
        <v>41</v>
      </c>
      <c r="I154" t="s">
        <v>625</v>
      </c>
      <c r="J154">
        <v>128682</v>
      </c>
      <c r="K154">
        <v>26490</v>
      </c>
      <c r="L154">
        <v>657</v>
      </c>
      <c r="M154" t="s">
        <v>25</v>
      </c>
      <c r="N154" t="s">
        <v>39</v>
      </c>
      <c r="O154" t="s">
        <v>27</v>
      </c>
      <c r="P154">
        <v>140000000</v>
      </c>
      <c r="Q154">
        <v>6.1</v>
      </c>
      <c r="R154">
        <v>2.35</v>
      </c>
      <c r="S154">
        <v>51000</v>
      </c>
    </row>
    <row r="155" spans="1:19" x14ac:dyDescent="0.3">
      <c r="A155" t="s">
        <v>228</v>
      </c>
      <c r="B155">
        <v>518</v>
      </c>
      <c r="C155">
        <v>127</v>
      </c>
      <c r="D155" t="s">
        <v>627</v>
      </c>
      <c r="E155">
        <v>26000</v>
      </c>
      <c r="F155">
        <v>257704099</v>
      </c>
      <c r="G155" t="s">
        <v>61</v>
      </c>
      <c r="H155" t="s">
        <v>62</v>
      </c>
      <c r="I155" t="s">
        <v>628</v>
      </c>
      <c r="J155">
        <v>504419</v>
      </c>
      <c r="K155">
        <v>39284</v>
      </c>
      <c r="L155">
        <v>1559</v>
      </c>
      <c r="M155" t="s">
        <v>25</v>
      </c>
      <c r="N155" t="s">
        <v>26</v>
      </c>
      <c r="O155" t="s">
        <v>27</v>
      </c>
      <c r="P155">
        <v>150000000</v>
      </c>
      <c r="Q155">
        <v>8</v>
      </c>
      <c r="R155">
        <v>2.35</v>
      </c>
      <c r="S155">
        <v>19000</v>
      </c>
    </row>
    <row r="156" spans="1:19" x14ac:dyDescent="0.3">
      <c r="A156" t="s">
        <v>46</v>
      </c>
      <c r="B156">
        <v>291</v>
      </c>
      <c r="C156">
        <v>121</v>
      </c>
      <c r="D156" t="s">
        <v>47</v>
      </c>
      <c r="E156">
        <v>24000</v>
      </c>
      <c r="F156">
        <v>403706375</v>
      </c>
      <c r="G156" t="s">
        <v>159</v>
      </c>
      <c r="H156" t="s">
        <v>49</v>
      </c>
      <c r="I156" t="s">
        <v>629</v>
      </c>
      <c r="J156">
        <v>544665</v>
      </c>
      <c r="K156">
        <v>40484</v>
      </c>
      <c r="L156">
        <v>2012</v>
      </c>
      <c r="M156" t="s">
        <v>25</v>
      </c>
      <c r="N156" t="s">
        <v>26</v>
      </c>
      <c r="O156" t="s">
        <v>27</v>
      </c>
      <c r="P156">
        <v>139000000</v>
      </c>
      <c r="Q156">
        <v>7.3</v>
      </c>
      <c r="R156">
        <v>1.85</v>
      </c>
      <c r="S156">
        <v>5000</v>
      </c>
    </row>
    <row r="157" spans="1:19" x14ac:dyDescent="0.3">
      <c r="A157" t="s">
        <v>400</v>
      </c>
      <c r="B157">
        <v>292</v>
      </c>
      <c r="C157">
        <v>102</v>
      </c>
      <c r="D157" t="s">
        <v>413</v>
      </c>
      <c r="E157">
        <v>18000</v>
      </c>
      <c r="F157">
        <v>176997107</v>
      </c>
      <c r="G157" t="s">
        <v>630</v>
      </c>
      <c r="H157" t="s">
        <v>402</v>
      </c>
      <c r="I157" t="s">
        <v>631</v>
      </c>
      <c r="J157">
        <v>221128</v>
      </c>
      <c r="K157">
        <v>23378</v>
      </c>
      <c r="L157">
        <v>343</v>
      </c>
      <c r="M157" t="s">
        <v>25</v>
      </c>
      <c r="N157" t="s">
        <v>26</v>
      </c>
      <c r="O157" t="s">
        <v>58</v>
      </c>
      <c r="P157">
        <v>145000000</v>
      </c>
      <c r="Q157">
        <v>7.9</v>
      </c>
      <c r="R157">
        <v>2.35</v>
      </c>
      <c r="S157">
        <v>46000</v>
      </c>
    </row>
    <row r="158" spans="1:19" x14ac:dyDescent="0.3">
      <c r="A158" t="s">
        <v>632</v>
      </c>
      <c r="B158">
        <v>184</v>
      </c>
      <c r="C158">
        <v>126</v>
      </c>
      <c r="D158" t="s">
        <v>633</v>
      </c>
      <c r="E158">
        <v>18000</v>
      </c>
      <c r="F158">
        <v>31141074</v>
      </c>
      <c r="G158" t="s">
        <v>30</v>
      </c>
      <c r="H158" t="s">
        <v>402</v>
      </c>
      <c r="I158" t="s">
        <v>634</v>
      </c>
      <c r="J158">
        <v>51892</v>
      </c>
      <c r="K158">
        <v>19769</v>
      </c>
      <c r="L158">
        <v>273</v>
      </c>
      <c r="M158" t="s">
        <v>25</v>
      </c>
      <c r="N158" t="s">
        <v>26</v>
      </c>
      <c r="O158" t="s">
        <v>27</v>
      </c>
      <c r="P158">
        <v>140000000</v>
      </c>
      <c r="Q158">
        <v>5.5</v>
      </c>
      <c r="R158">
        <v>2.35</v>
      </c>
      <c r="S158">
        <v>24000</v>
      </c>
    </row>
    <row r="159" spans="1:19" x14ac:dyDescent="0.3">
      <c r="A159" t="s">
        <v>318</v>
      </c>
      <c r="B159">
        <v>145</v>
      </c>
      <c r="C159">
        <v>121</v>
      </c>
      <c r="D159" t="s">
        <v>636</v>
      </c>
      <c r="E159">
        <v>820</v>
      </c>
      <c r="F159">
        <v>31704416</v>
      </c>
      <c r="G159" t="s">
        <v>147</v>
      </c>
      <c r="H159" t="s">
        <v>637</v>
      </c>
      <c r="I159" t="s">
        <v>638</v>
      </c>
      <c r="J159">
        <v>45455</v>
      </c>
      <c r="K159">
        <v>2705</v>
      </c>
      <c r="L159">
        <v>388</v>
      </c>
      <c r="M159" t="s">
        <v>25</v>
      </c>
      <c r="N159" t="s">
        <v>26</v>
      </c>
      <c r="O159" t="s">
        <v>27</v>
      </c>
      <c r="P159">
        <v>135000000</v>
      </c>
      <c r="Q159">
        <v>5</v>
      </c>
      <c r="R159">
        <v>2.35</v>
      </c>
      <c r="S159">
        <v>0</v>
      </c>
    </row>
    <row r="160" spans="1:19" x14ac:dyDescent="0.3">
      <c r="A160" t="s">
        <v>71</v>
      </c>
      <c r="B160">
        <v>451</v>
      </c>
      <c r="C160">
        <v>215</v>
      </c>
      <c r="D160" t="s">
        <v>640</v>
      </c>
      <c r="E160">
        <v>986</v>
      </c>
      <c r="F160">
        <v>107503316</v>
      </c>
      <c r="G160" t="s">
        <v>641</v>
      </c>
      <c r="H160" t="s">
        <v>642</v>
      </c>
      <c r="I160" t="s">
        <v>643</v>
      </c>
      <c r="J160">
        <v>392474</v>
      </c>
      <c r="K160">
        <v>2530</v>
      </c>
      <c r="L160">
        <v>1229</v>
      </c>
      <c r="M160" t="s">
        <v>25</v>
      </c>
      <c r="N160" t="s">
        <v>26</v>
      </c>
      <c r="O160" t="s">
        <v>409</v>
      </c>
      <c r="P160">
        <v>130000000</v>
      </c>
      <c r="Q160">
        <v>7.7</v>
      </c>
      <c r="R160">
        <v>2.35</v>
      </c>
      <c r="S160">
        <v>18000</v>
      </c>
    </row>
    <row r="161" spans="1:19" x14ac:dyDescent="0.3">
      <c r="A161" t="s">
        <v>645</v>
      </c>
      <c r="B161">
        <v>141</v>
      </c>
      <c r="C161">
        <v>127</v>
      </c>
      <c r="D161" t="s">
        <v>646</v>
      </c>
      <c r="E161">
        <v>5000</v>
      </c>
      <c r="F161">
        <v>129734803</v>
      </c>
      <c r="G161" t="s">
        <v>217</v>
      </c>
      <c r="H161" t="s">
        <v>321</v>
      </c>
      <c r="I161" t="s">
        <v>647</v>
      </c>
      <c r="J161">
        <v>127497</v>
      </c>
      <c r="K161">
        <v>6171</v>
      </c>
      <c r="L161">
        <v>287</v>
      </c>
      <c r="M161" t="s">
        <v>25</v>
      </c>
      <c r="N161" t="s">
        <v>26</v>
      </c>
      <c r="O161" t="s">
        <v>409</v>
      </c>
      <c r="P161">
        <v>140000000</v>
      </c>
      <c r="Q161">
        <v>6.6</v>
      </c>
      <c r="R161">
        <v>2.35</v>
      </c>
      <c r="S161">
        <v>0</v>
      </c>
    </row>
    <row r="162" spans="1:19" x14ac:dyDescent="0.3">
      <c r="A162" t="s">
        <v>648</v>
      </c>
      <c r="B162">
        <v>267</v>
      </c>
      <c r="C162">
        <v>138</v>
      </c>
      <c r="D162" t="s">
        <v>649</v>
      </c>
      <c r="E162">
        <v>820</v>
      </c>
      <c r="F162">
        <v>132122995</v>
      </c>
      <c r="G162" t="s">
        <v>406</v>
      </c>
      <c r="H162" t="s">
        <v>650</v>
      </c>
      <c r="I162" t="s">
        <v>651</v>
      </c>
      <c r="J162">
        <v>212106</v>
      </c>
      <c r="K162">
        <v>1814</v>
      </c>
      <c r="L162">
        <v>1445</v>
      </c>
      <c r="M162" t="s">
        <v>25</v>
      </c>
      <c r="N162" t="s">
        <v>26</v>
      </c>
      <c r="O162" t="s">
        <v>27</v>
      </c>
      <c r="P162">
        <v>137000000</v>
      </c>
      <c r="Q162">
        <v>5.7</v>
      </c>
      <c r="R162">
        <v>1.85</v>
      </c>
      <c r="S162">
        <v>0</v>
      </c>
    </row>
    <row r="163" spans="1:19" x14ac:dyDescent="0.3">
      <c r="A163" t="s">
        <v>653</v>
      </c>
      <c r="B163">
        <v>351</v>
      </c>
      <c r="C163">
        <v>122</v>
      </c>
      <c r="D163" t="s">
        <v>654</v>
      </c>
      <c r="E163">
        <v>17000</v>
      </c>
      <c r="F163">
        <v>122512052</v>
      </c>
      <c r="G163" t="s">
        <v>147</v>
      </c>
      <c r="H163" t="s">
        <v>286</v>
      </c>
      <c r="I163" t="s">
        <v>655</v>
      </c>
      <c r="J163">
        <v>146352</v>
      </c>
      <c r="K163">
        <v>31958</v>
      </c>
      <c r="L163">
        <v>288</v>
      </c>
      <c r="M163" t="s">
        <v>25</v>
      </c>
      <c r="N163" t="s">
        <v>26</v>
      </c>
      <c r="O163" t="s">
        <v>27</v>
      </c>
      <c r="P163">
        <v>130000000</v>
      </c>
      <c r="Q163">
        <v>5.8</v>
      </c>
      <c r="R163">
        <v>2.35</v>
      </c>
      <c r="S163">
        <v>42000</v>
      </c>
    </row>
    <row r="164" spans="1:19" x14ac:dyDescent="0.3">
      <c r="A164" t="s">
        <v>656</v>
      </c>
      <c r="B164">
        <v>163</v>
      </c>
      <c r="C164">
        <v>124</v>
      </c>
      <c r="D164" t="s">
        <v>305</v>
      </c>
      <c r="E164">
        <v>11000</v>
      </c>
      <c r="F164">
        <v>68642452</v>
      </c>
      <c r="G164" t="s">
        <v>657</v>
      </c>
      <c r="H164" t="s">
        <v>415</v>
      </c>
      <c r="I164" t="s">
        <v>658</v>
      </c>
      <c r="J164">
        <v>77673</v>
      </c>
      <c r="K164">
        <v>13073</v>
      </c>
      <c r="L164">
        <v>463</v>
      </c>
      <c r="M164" t="s">
        <v>25</v>
      </c>
      <c r="N164" t="s">
        <v>39</v>
      </c>
      <c r="O164" t="s">
        <v>27</v>
      </c>
      <c r="P164">
        <v>130000000</v>
      </c>
      <c r="Q164">
        <v>6</v>
      </c>
      <c r="R164">
        <v>2.35</v>
      </c>
      <c r="S164">
        <v>0</v>
      </c>
    </row>
    <row r="165" spans="1:19" x14ac:dyDescent="0.3">
      <c r="A165" t="s">
        <v>659</v>
      </c>
      <c r="B165">
        <v>166</v>
      </c>
      <c r="C165">
        <v>106</v>
      </c>
      <c r="D165" t="s">
        <v>660</v>
      </c>
      <c r="E165">
        <v>12000</v>
      </c>
      <c r="F165">
        <v>32131830</v>
      </c>
      <c r="G165" t="s">
        <v>661</v>
      </c>
      <c r="H165" t="s">
        <v>177</v>
      </c>
      <c r="I165" t="s">
        <v>662</v>
      </c>
      <c r="J165">
        <v>72259</v>
      </c>
      <c r="K165">
        <v>15015</v>
      </c>
      <c r="L165">
        <v>788</v>
      </c>
      <c r="M165" t="s">
        <v>25</v>
      </c>
      <c r="N165" t="s">
        <v>26</v>
      </c>
      <c r="O165" t="s">
        <v>27</v>
      </c>
      <c r="P165">
        <v>137000000</v>
      </c>
      <c r="Q165">
        <v>6.4</v>
      </c>
      <c r="R165">
        <v>1.85</v>
      </c>
      <c r="S165">
        <v>0</v>
      </c>
    </row>
    <row r="166" spans="1:19" x14ac:dyDescent="0.3">
      <c r="A166" t="s">
        <v>547</v>
      </c>
      <c r="B166">
        <v>510</v>
      </c>
      <c r="C166">
        <v>124</v>
      </c>
      <c r="D166" t="s">
        <v>451</v>
      </c>
      <c r="E166">
        <v>11000</v>
      </c>
      <c r="F166">
        <v>176636816</v>
      </c>
      <c r="G166" t="s">
        <v>61</v>
      </c>
      <c r="H166" t="s">
        <v>144</v>
      </c>
      <c r="I166" t="s">
        <v>664</v>
      </c>
      <c r="J166">
        <v>508818</v>
      </c>
      <c r="K166">
        <v>19761</v>
      </c>
      <c r="L166">
        <v>679</v>
      </c>
      <c r="M166" t="s">
        <v>25</v>
      </c>
      <c r="N166" t="s">
        <v>26</v>
      </c>
      <c r="O166" t="s">
        <v>27</v>
      </c>
      <c r="P166">
        <v>140000000</v>
      </c>
      <c r="Q166">
        <v>6.9</v>
      </c>
      <c r="R166">
        <v>2.35</v>
      </c>
      <c r="S166">
        <v>46000</v>
      </c>
    </row>
    <row r="167" spans="1:19" x14ac:dyDescent="0.3">
      <c r="A167" t="s">
        <v>457</v>
      </c>
      <c r="B167">
        <v>197</v>
      </c>
      <c r="C167">
        <v>128</v>
      </c>
      <c r="D167" t="s">
        <v>665</v>
      </c>
      <c r="E167">
        <v>766</v>
      </c>
      <c r="F167">
        <v>126930660</v>
      </c>
      <c r="G167" t="s">
        <v>36</v>
      </c>
      <c r="H167" t="s">
        <v>588</v>
      </c>
      <c r="I167" t="s">
        <v>666</v>
      </c>
      <c r="J167">
        <v>157519</v>
      </c>
      <c r="K167">
        <v>2037</v>
      </c>
      <c r="L167">
        <v>683</v>
      </c>
      <c r="M167" t="s">
        <v>25</v>
      </c>
      <c r="N167" t="s">
        <v>39</v>
      </c>
      <c r="O167" t="s">
        <v>27</v>
      </c>
      <c r="P167">
        <v>135000000</v>
      </c>
      <c r="Q167">
        <v>6.4</v>
      </c>
      <c r="R167">
        <v>2.35</v>
      </c>
      <c r="S167">
        <v>2000</v>
      </c>
    </row>
    <row r="168" spans="1:19" x14ac:dyDescent="0.3">
      <c r="A168" t="s">
        <v>668</v>
      </c>
      <c r="B168">
        <v>244</v>
      </c>
      <c r="C168">
        <v>138</v>
      </c>
      <c r="D168" t="s">
        <v>669</v>
      </c>
      <c r="E168">
        <v>613</v>
      </c>
      <c r="F168">
        <v>93926386</v>
      </c>
      <c r="G168" t="s">
        <v>670</v>
      </c>
      <c r="H168" t="s">
        <v>671</v>
      </c>
      <c r="I168" t="s">
        <v>672</v>
      </c>
      <c r="J168">
        <v>168207</v>
      </c>
      <c r="K168">
        <v>1205</v>
      </c>
      <c r="L168">
        <v>684</v>
      </c>
      <c r="M168" t="s">
        <v>25</v>
      </c>
      <c r="N168" t="s">
        <v>26</v>
      </c>
      <c r="O168" t="s">
        <v>27</v>
      </c>
      <c r="P168">
        <v>150000000</v>
      </c>
      <c r="Q168">
        <v>7.4</v>
      </c>
      <c r="R168">
        <v>2.35</v>
      </c>
      <c r="S168">
        <v>0</v>
      </c>
    </row>
    <row r="169" spans="1:19" x14ac:dyDescent="0.3">
      <c r="A169" t="s">
        <v>673</v>
      </c>
      <c r="B169">
        <v>322</v>
      </c>
      <c r="C169">
        <v>115</v>
      </c>
      <c r="D169" t="s">
        <v>355</v>
      </c>
      <c r="E169">
        <v>21000</v>
      </c>
      <c r="F169">
        <v>292298923</v>
      </c>
      <c r="G169" t="s">
        <v>674</v>
      </c>
      <c r="H169" t="s">
        <v>474</v>
      </c>
      <c r="I169" t="s">
        <v>675</v>
      </c>
      <c r="J169">
        <v>185394</v>
      </c>
      <c r="K169">
        <v>59177</v>
      </c>
      <c r="L169">
        <v>329</v>
      </c>
      <c r="M169" t="s">
        <v>25</v>
      </c>
      <c r="N169" t="s">
        <v>26</v>
      </c>
      <c r="O169" t="s">
        <v>27</v>
      </c>
      <c r="P169">
        <v>120000000</v>
      </c>
      <c r="Q169">
        <v>5.5</v>
      </c>
      <c r="R169">
        <v>2.35</v>
      </c>
      <c r="S169">
        <v>65000</v>
      </c>
    </row>
    <row r="170" spans="1:19" x14ac:dyDescent="0.3">
      <c r="A170" t="s">
        <v>519</v>
      </c>
      <c r="B170">
        <v>156</v>
      </c>
      <c r="C170">
        <v>100</v>
      </c>
      <c r="D170" t="s">
        <v>221</v>
      </c>
      <c r="E170">
        <v>49000</v>
      </c>
      <c r="F170">
        <v>63992328</v>
      </c>
      <c r="G170" t="s">
        <v>677</v>
      </c>
      <c r="H170" t="s">
        <v>500</v>
      </c>
      <c r="I170" t="s">
        <v>678</v>
      </c>
      <c r="J170">
        <v>32399</v>
      </c>
      <c r="K170">
        <v>62644</v>
      </c>
      <c r="L170">
        <v>79</v>
      </c>
      <c r="M170" t="s">
        <v>25</v>
      </c>
      <c r="N170" t="s">
        <v>238</v>
      </c>
      <c r="O170" t="s">
        <v>58</v>
      </c>
      <c r="P170">
        <v>135000000</v>
      </c>
      <c r="Q170">
        <v>5.9</v>
      </c>
      <c r="R170">
        <v>2.35</v>
      </c>
      <c r="S170">
        <v>0</v>
      </c>
    </row>
    <row r="171" spans="1:19" x14ac:dyDescent="0.3">
      <c r="A171" t="s">
        <v>679</v>
      </c>
      <c r="B171">
        <v>354</v>
      </c>
      <c r="C171">
        <v>135</v>
      </c>
      <c r="D171" t="s">
        <v>680</v>
      </c>
      <c r="E171">
        <v>3000</v>
      </c>
      <c r="F171">
        <v>134518390</v>
      </c>
      <c r="G171" t="s">
        <v>61</v>
      </c>
      <c r="H171" t="s">
        <v>580</v>
      </c>
      <c r="I171" t="s">
        <v>681</v>
      </c>
      <c r="J171">
        <v>326286</v>
      </c>
      <c r="K171">
        <v>5811</v>
      </c>
      <c r="L171">
        <v>643</v>
      </c>
      <c r="M171" t="s">
        <v>25</v>
      </c>
      <c r="N171" t="s">
        <v>26</v>
      </c>
      <c r="O171" t="s">
        <v>27</v>
      </c>
      <c r="P171">
        <v>150000000</v>
      </c>
      <c r="Q171">
        <v>6.8</v>
      </c>
      <c r="R171">
        <v>2.35</v>
      </c>
      <c r="S171">
        <v>0</v>
      </c>
    </row>
    <row r="172" spans="1:19" x14ac:dyDescent="0.3">
      <c r="A172" t="s">
        <v>251</v>
      </c>
      <c r="B172">
        <v>252</v>
      </c>
      <c r="C172">
        <v>117</v>
      </c>
      <c r="D172" t="s">
        <v>682</v>
      </c>
      <c r="E172">
        <v>535</v>
      </c>
      <c r="F172">
        <v>52792307</v>
      </c>
      <c r="G172" t="s">
        <v>130</v>
      </c>
      <c r="H172" t="s">
        <v>683</v>
      </c>
      <c r="I172" t="s">
        <v>684</v>
      </c>
      <c r="J172">
        <v>12572</v>
      </c>
      <c r="K172">
        <v>1950</v>
      </c>
      <c r="L172">
        <v>106</v>
      </c>
      <c r="M172" t="s">
        <v>25</v>
      </c>
      <c r="N172" t="s">
        <v>39</v>
      </c>
      <c r="O172" t="s">
        <v>58</v>
      </c>
      <c r="P172">
        <v>140000000</v>
      </c>
      <c r="Q172">
        <v>6.8</v>
      </c>
      <c r="R172">
        <v>2.35</v>
      </c>
      <c r="S172">
        <v>27000</v>
      </c>
    </row>
    <row r="173" spans="1:19" x14ac:dyDescent="0.3">
      <c r="A173" t="s">
        <v>686</v>
      </c>
      <c r="B173">
        <v>556</v>
      </c>
      <c r="C173">
        <v>156</v>
      </c>
      <c r="D173" t="s">
        <v>43</v>
      </c>
      <c r="E173">
        <v>29000</v>
      </c>
      <c r="F173">
        <v>183635922</v>
      </c>
      <c r="G173" t="s">
        <v>687</v>
      </c>
      <c r="H173" t="s">
        <v>140</v>
      </c>
      <c r="I173" t="s">
        <v>688</v>
      </c>
      <c r="J173">
        <v>406020</v>
      </c>
      <c r="K173">
        <v>57108</v>
      </c>
      <c r="L173">
        <v>1188</v>
      </c>
      <c r="M173" t="s">
        <v>25</v>
      </c>
      <c r="N173" t="s">
        <v>26</v>
      </c>
      <c r="O173" t="s">
        <v>409</v>
      </c>
      <c r="P173">
        <v>135000000</v>
      </c>
      <c r="Q173">
        <v>8.1</v>
      </c>
      <c r="R173">
        <v>2.35</v>
      </c>
      <c r="S173">
        <v>190000</v>
      </c>
    </row>
    <row r="174" spans="1:19" x14ac:dyDescent="0.3">
      <c r="A174" t="s">
        <v>690</v>
      </c>
      <c r="B174">
        <v>166</v>
      </c>
      <c r="C174">
        <v>96</v>
      </c>
      <c r="D174" t="s">
        <v>691</v>
      </c>
      <c r="E174">
        <v>16000</v>
      </c>
      <c r="F174">
        <v>83024900</v>
      </c>
      <c r="G174" t="s">
        <v>199</v>
      </c>
      <c r="H174" t="s">
        <v>205</v>
      </c>
      <c r="I174" t="s">
        <v>692</v>
      </c>
      <c r="J174">
        <v>62424</v>
      </c>
      <c r="K174">
        <v>17416</v>
      </c>
      <c r="L174">
        <v>90</v>
      </c>
      <c r="M174" t="s">
        <v>25</v>
      </c>
      <c r="N174" t="s">
        <v>26</v>
      </c>
      <c r="O174" t="s">
        <v>58</v>
      </c>
      <c r="P174">
        <v>135000000</v>
      </c>
      <c r="Q174">
        <v>6.5</v>
      </c>
      <c r="R174">
        <v>2.35</v>
      </c>
      <c r="S174">
        <v>13000</v>
      </c>
    </row>
    <row r="175" spans="1:19" x14ac:dyDescent="0.3">
      <c r="A175" t="s">
        <v>28</v>
      </c>
      <c r="B175">
        <v>362</v>
      </c>
      <c r="C175">
        <v>107</v>
      </c>
      <c r="D175" t="s">
        <v>252</v>
      </c>
      <c r="E175">
        <v>40000</v>
      </c>
      <c r="F175">
        <v>123207194</v>
      </c>
      <c r="G175" t="s">
        <v>693</v>
      </c>
      <c r="H175" t="s">
        <v>31</v>
      </c>
      <c r="I175" t="s">
        <v>694</v>
      </c>
      <c r="J175">
        <v>183208</v>
      </c>
      <c r="K175">
        <v>43291</v>
      </c>
      <c r="L175">
        <v>337</v>
      </c>
      <c r="M175" t="s">
        <v>25</v>
      </c>
      <c r="N175" t="s">
        <v>26</v>
      </c>
      <c r="O175" t="s">
        <v>58</v>
      </c>
      <c r="P175">
        <v>135000000</v>
      </c>
      <c r="Q175">
        <v>7.2</v>
      </c>
      <c r="R175">
        <v>2.35</v>
      </c>
      <c r="S175">
        <v>26000</v>
      </c>
    </row>
    <row r="176" spans="1:19" x14ac:dyDescent="0.3">
      <c r="A176" t="s">
        <v>492</v>
      </c>
      <c r="B176">
        <v>153</v>
      </c>
      <c r="C176">
        <v>92</v>
      </c>
      <c r="D176" t="s">
        <v>696</v>
      </c>
      <c r="E176">
        <v>19000</v>
      </c>
      <c r="F176">
        <v>83348920</v>
      </c>
      <c r="G176" t="s">
        <v>302</v>
      </c>
      <c r="H176" t="s">
        <v>230</v>
      </c>
      <c r="I176" t="s">
        <v>697</v>
      </c>
      <c r="J176">
        <v>60230</v>
      </c>
      <c r="K176">
        <v>19963</v>
      </c>
      <c r="L176">
        <v>118</v>
      </c>
      <c r="M176" t="s">
        <v>25</v>
      </c>
      <c r="N176" t="s">
        <v>26</v>
      </c>
      <c r="O176" t="s">
        <v>58</v>
      </c>
      <c r="P176">
        <v>132000000</v>
      </c>
      <c r="Q176">
        <v>6.7</v>
      </c>
      <c r="R176">
        <v>1.85</v>
      </c>
      <c r="S176">
        <v>11000</v>
      </c>
    </row>
    <row r="177" spans="1:19" x14ac:dyDescent="0.3">
      <c r="A177" t="s">
        <v>698</v>
      </c>
      <c r="B177">
        <v>329</v>
      </c>
      <c r="C177">
        <v>115</v>
      </c>
      <c r="D177" t="s">
        <v>539</v>
      </c>
      <c r="E177">
        <v>13000</v>
      </c>
      <c r="F177">
        <v>227137090</v>
      </c>
      <c r="G177" t="s">
        <v>699</v>
      </c>
      <c r="H177" t="s">
        <v>700</v>
      </c>
      <c r="I177" t="s">
        <v>701</v>
      </c>
      <c r="J177">
        <v>491077</v>
      </c>
      <c r="K177">
        <v>17369</v>
      </c>
      <c r="L177">
        <v>820</v>
      </c>
      <c r="M177" t="s">
        <v>25</v>
      </c>
      <c r="N177" t="s">
        <v>26</v>
      </c>
      <c r="O177" t="s">
        <v>27</v>
      </c>
      <c r="P177">
        <v>110000000</v>
      </c>
      <c r="Q177">
        <v>8.1</v>
      </c>
      <c r="R177">
        <v>2.35</v>
      </c>
      <c r="S177">
        <v>0</v>
      </c>
    </row>
    <row r="178" spans="1:19" x14ac:dyDescent="0.3">
      <c r="A178" t="s">
        <v>702</v>
      </c>
      <c r="B178">
        <v>266</v>
      </c>
      <c r="C178">
        <v>92</v>
      </c>
      <c r="D178" t="s">
        <v>607</v>
      </c>
      <c r="E178">
        <v>11000</v>
      </c>
      <c r="F178">
        <v>215395021</v>
      </c>
      <c r="G178" t="s">
        <v>494</v>
      </c>
      <c r="H178" t="s">
        <v>361</v>
      </c>
      <c r="I178" t="s">
        <v>703</v>
      </c>
      <c r="J178">
        <v>307029</v>
      </c>
      <c r="K178">
        <v>12754</v>
      </c>
      <c r="L178">
        <v>360</v>
      </c>
      <c r="M178" t="s">
        <v>25</v>
      </c>
      <c r="N178" t="s">
        <v>26</v>
      </c>
      <c r="O178" t="s">
        <v>58</v>
      </c>
      <c r="P178">
        <v>130000000</v>
      </c>
      <c r="Q178">
        <v>7.6</v>
      </c>
      <c r="R178">
        <v>2.35</v>
      </c>
      <c r="S178">
        <v>6000</v>
      </c>
    </row>
    <row r="179" spans="1:19" x14ac:dyDescent="0.3">
      <c r="A179" t="s">
        <v>704</v>
      </c>
      <c r="B179">
        <v>517</v>
      </c>
      <c r="C179">
        <v>117</v>
      </c>
      <c r="D179" t="s">
        <v>373</v>
      </c>
      <c r="E179">
        <v>2000</v>
      </c>
      <c r="F179">
        <v>180191634</v>
      </c>
      <c r="G179" t="s">
        <v>325</v>
      </c>
      <c r="H179" t="s">
        <v>152</v>
      </c>
      <c r="I179" t="s">
        <v>705</v>
      </c>
      <c r="J179">
        <v>313866</v>
      </c>
      <c r="K179">
        <v>5730</v>
      </c>
      <c r="L179">
        <v>549</v>
      </c>
      <c r="M179" t="s">
        <v>25</v>
      </c>
      <c r="N179" t="s">
        <v>26</v>
      </c>
      <c r="O179" t="s">
        <v>27</v>
      </c>
      <c r="P179">
        <v>130000000</v>
      </c>
      <c r="Q179">
        <v>7.4</v>
      </c>
      <c r="R179">
        <v>1.85</v>
      </c>
      <c r="S179">
        <v>61000</v>
      </c>
    </row>
    <row r="180" spans="1:19" x14ac:dyDescent="0.3">
      <c r="A180" t="s">
        <v>428</v>
      </c>
      <c r="B180">
        <v>502</v>
      </c>
      <c r="C180">
        <v>146</v>
      </c>
      <c r="D180" t="s">
        <v>432</v>
      </c>
      <c r="E180">
        <v>34000</v>
      </c>
      <c r="F180">
        <v>424645577</v>
      </c>
      <c r="G180" t="s">
        <v>706</v>
      </c>
      <c r="H180" t="s">
        <v>226</v>
      </c>
      <c r="I180" t="s">
        <v>707</v>
      </c>
      <c r="J180">
        <v>498397</v>
      </c>
      <c r="K180">
        <v>49355</v>
      </c>
      <c r="L180">
        <v>706</v>
      </c>
      <c r="M180" t="s">
        <v>25</v>
      </c>
      <c r="N180" t="s">
        <v>26</v>
      </c>
      <c r="O180" t="s">
        <v>27</v>
      </c>
      <c r="P180">
        <v>130000000</v>
      </c>
      <c r="Q180">
        <v>7.6</v>
      </c>
      <c r="R180">
        <v>2.35</v>
      </c>
      <c r="S180">
        <v>82000</v>
      </c>
    </row>
    <row r="181" spans="1:19" x14ac:dyDescent="0.3">
      <c r="A181" t="s">
        <v>709</v>
      </c>
      <c r="B181">
        <v>165</v>
      </c>
      <c r="C181">
        <v>94</v>
      </c>
      <c r="D181" t="s">
        <v>710</v>
      </c>
      <c r="E181">
        <v>17000</v>
      </c>
      <c r="F181">
        <v>177343675</v>
      </c>
      <c r="G181" t="s">
        <v>711</v>
      </c>
      <c r="H181" t="s">
        <v>712</v>
      </c>
      <c r="I181" t="s">
        <v>713</v>
      </c>
      <c r="J181">
        <v>70121</v>
      </c>
      <c r="K181">
        <v>17883</v>
      </c>
      <c r="L181">
        <v>214</v>
      </c>
      <c r="M181" t="s">
        <v>25</v>
      </c>
      <c r="N181" t="s">
        <v>26</v>
      </c>
      <c r="O181" t="s">
        <v>58</v>
      </c>
      <c r="P181">
        <v>135000000</v>
      </c>
      <c r="Q181">
        <v>6.7</v>
      </c>
      <c r="R181">
        <v>1.85</v>
      </c>
      <c r="S181">
        <v>26000</v>
      </c>
    </row>
    <row r="182" spans="1:19" x14ac:dyDescent="0.3">
      <c r="A182" t="s">
        <v>251</v>
      </c>
      <c r="B182">
        <v>401</v>
      </c>
      <c r="C182">
        <v>116</v>
      </c>
      <c r="D182" t="s">
        <v>714</v>
      </c>
      <c r="E182">
        <v>10000</v>
      </c>
      <c r="F182">
        <v>234277056</v>
      </c>
      <c r="G182" t="s">
        <v>706</v>
      </c>
      <c r="H182" t="s">
        <v>335</v>
      </c>
      <c r="I182" t="s">
        <v>715</v>
      </c>
      <c r="J182">
        <v>334345</v>
      </c>
      <c r="K182">
        <v>12758</v>
      </c>
      <c r="L182">
        <v>2741</v>
      </c>
      <c r="M182" t="s">
        <v>25</v>
      </c>
      <c r="N182" t="s">
        <v>26</v>
      </c>
      <c r="O182" t="s">
        <v>27</v>
      </c>
      <c r="P182">
        <v>132000000</v>
      </c>
      <c r="Q182">
        <v>6.5</v>
      </c>
      <c r="R182">
        <v>1.85</v>
      </c>
      <c r="S182">
        <v>0</v>
      </c>
    </row>
    <row r="183" spans="1:19" x14ac:dyDescent="0.3">
      <c r="A183" t="s">
        <v>181</v>
      </c>
      <c r="B183">
        <v>94</v>
      </c>
      <c r="C183">
        <v>147</v>
      </c>
      <c r="D183" t="s">
        <v>717</v>
      </c>
      <c r="E183">
        <v>10000</v>
      </c>
      <c r="F183">
        <v>138396624</v>
      </c>
      <c r="G183" t="s">
        <v>270</v>
      </c>
      <c r="H183" t="s">
        <v>107</v>
      </c>
      <c r="I183" t="s">
        <v>718</v>
      </c>
      <c r="J183">
        <v>178126</v>
      </c>
      <c r="K183">
        <v>12954</v>
      </c>
      <c r="L183">
        <v>511</v>
      </c>
      <c r="M183" t="s">
        <v>25</v>
      </c>
      <c r="N183" t="s">
        <v>26</v>
      </c>
      <c r="O183" t="s">
        <v>409</v>
      </c>
      <c r="P183">
        <v>130000000</v>
      </c>
      <c r="Q183">
        <v>6.6</v>
      </c>
      <c r="R183">
        <v>2.35</v>
      </c>
      <c r="S183">
        <v>0</v>
      </c>
    </row>
    <row r="184" spans="1:19" x14ac:dyDescent="0.3">
      <c r="A184" t="s">
        <v>444</v>
      </c>
      <c r="B184">
        <v>246</v>
      </c>
      <c r="C184">
        <v>90</v>
      </c>
      <c r="D184" t="s">
        <v>720</v>
      </c>
      <c r="E184">
        <v>4000</v>
      </c>
      <c r="F184">
        <v>149234747</v>
      </c>
      <c r="G184" t="s">
        <v>630</v>
      </c>
      <c r="H184" t="s">
        <v>314</v>
      </c>
      <c r="I184" t="s">
        <v>721</v>
      </c>
      <c r="J184">
        <v>114287</v>
      </c>
      <c r="K184">
        <v>5046</v>
      </c>
      <c r="L184">
        <v>137</v>
      </c>
      <c r="M184" t="s">
        <v>25</v>
      </c>
      <c r="N184" t="s">
        <v>26</v>
      </c>
      <c r="O184" t="s">
        <v>58</v>
      </c>
      <c r="P184">
        <v>130000000</v>
      </c>
      <c r="Q184">
        <v>6.7</v>
      </c>
      <c r="R184">
        <v>2.35</v>
      </c>
      <c r="S184">
        <v>16000</v>
      </c>
    </row>
    <row r="185" spans="1:19" x14ac:dyDescent="0.3">
      <c r="A185" t="s">
        <v>723</v>
      </c>
      <c r="B185">
        <v>330</v>
      </c>
      <c r="C185">
        <v>101</v>
      </c>
      <c r="D185" t="s">
        <v>441</v>
      </c>
      <c r="E185">
        <v>11000</v>
      </c>
      <c r="F185">
        <v>118311368</v>
      </c>
      <c r="G185" t="s">
        <v>724</v>
      </c>
      <c r="H185" t="s">
        <v>361</v>
      </c>
      <c r="I185" t="s">
        <v>725</v>
      </c>
      <c r="J185">
        <v>245621</v>
      </c>
      <c r="K185">
        <v>12406</v>
      </c>
      <c r="L185">
        <v>514</v>
      </c>
      <c r="M185" t="s">
        <v>25</v>
      </c>
      <c r="N185" t="s">
        <v>26</v>
      </c>
      <c r="O185" t="s">
        <v>27</v>
      </c>
      <c r="P185">
        <v>110000000</v>
      </c>
      <c r="Q185">
        <v>6.4</v>
      </c>
      <c r="R185">
        <v>2.35</v>
      </c>
      <c r="S185">
        <v>23000</v>
      </c>
    </row>
    <row r="186" spans="1:19" x14ac:dyDescent="0.3">
      <c r="A186" t="s">
        <v>726</v>
      </c>
      <c r="B186">
        <v>434</v>
      </c>
      <c r="C186">
        <v>138</v>
      </c>
      <c r="D186" t="s">
        <v>727</v>
      </c>
      <c r="E186">
        <v>12000</v>
      </c>
      <c r="F186">
        <v>101160529</v>
      </c>
      <c r="G186" t="s">
        <v>624</v>
      </c>
      <c r="H186" t="s">
        <v>470</v>
      </c>
      <c r="I186" t="s">
        <v>728</v>
      </c>
      <c r="J186">
        <v>200022</v>
      </c>
      <c r="K186">
        <v>32355</v>
      </c>
      <c r="L186">
        <v>1240</v>
      </c>
      <c r="M186" t="s">
        <v>25</v>
      </c>
      <c r="N186" t="s">
        <v>26</v>
      </c>
      <c r="O186" t="s">
        <v>27</v>
      </c>
      <c r="P186">
        <v>125000000</v>
      </c>
      <c r="Q186">
        <v>5.8</v>
      </c>
      <c r="R186">
        <v>1.85</v>
      </c>
      <c r="S186">
        <v>71000</v>
      </c>
    </row>
    <row r="187" spans="1:19" x14ac:dyDescent="0.3">
      <c r="A187" t="s">
        <v>251</v>
      </c>
      <c r="B187">
        <v>440</v>
      </c>
      <c r="C187">
        <v>107</v>
      </c>
      <c r="D187" t="s">
        <v>730</v>
      </c>
      <c r="E187">
        <v>2000</v>
      </c>
      <c r="F187">
        <v>77564037</v>
      </c>
      <c r="G187" t="s">
        <v>731</v>
      </c>
      <c r="H187" t="s">
        <v>732</v>
      </c>
      <c r="I187" t="s">
        <v>733</v>
      </c>
      <c r="J187">
        <v>177383</v>
      </c>
      <c r="K187">
        <v>4631</v>
      </c>
      <c r="L187">
        <v>447</v>
      </c>
      <c r="M187" t="s">
        <v>25</v>
      </c>
      <c r="N187" t="s">
        <v>26</v>
      </c>
      <c r="O187" t="s">
        <v>58</v>
      </c>
      <c r="P187">
        <v>135000000</v>
      </c>
      <c r="Q187">
        <v>7.4</v>
      </c>
      <c r="R187">
        <v>2.35</v>
      </c>
      <c r="S187">
        <v>44000</v>
      </c>
    </row>
    <row r="188" spans="1:19" x14ac:dyDescent="0.3">
      <c r="A188" t="s">
        <v>735</v>
      </c>
      <c r="B188">
        <v>274</v>
      </c>
      <c r="C188">
        <v>142</v>
      </c>
      <c r="D188" t="s">
        <v>284</v>
      </c>
      <c r="E188">
        <v>11000</v>
      </c>
      <c r="F188">
        <v>249358727</v>
      </c>
      <c r="G188" t="s">
        <v>67</v>
      </c>
      <c r="H188" t="s">
        <v>66</v>
      </c>
      <c r="I188" t="s">
        <v>736</v>
      </c>
      <c r="J188">
        <v>382255</v>
      </c>
      <c r="K188">
        <v>33284</v>
      </c>
      <c r="L188">
        <v>1504</v>
      </c>
      <c r="M188" t="s">
        <v>25</v>
      </c>
      <c r="N188" t="s">
        <v>39</v>
      </c>
      <c r="O188" t="s">
        <v>58</v>
      </c>
      <c r="P188">
        <v>130000000</v>
      </c>
      <c r="Q188">
        <v>7.8</v>
      </c>
      <c r="R188">
        <v>2.35</v>
      </c>
      <c r="S188">
        <v>11000</v>
      </c>
    </row>
    <row r="189" spans="1:19" x14ac:dyDescent="0.3">
      <c r="A189" t="s">
        <v>235</v>
      </c>
      <c r="B189">
        <v>245</v>
      </c>
      <c r="C189">
        <v>165</v>
      </c>
      <c r="D189" t="s">
        <v>635</v>
      </c>
      <c r="E189">
        <v>309</v>
      </c>
      <c r="F189">
        <v>49551662</v>
      </c>
      <c r="G189" t="s">
        <v>737</v>
      </c>
      <c r="H189" t="s">
        <v>506</v>
      </c>
      <c r="I189" t="s">
        <v>738</v>
      </c>
      <c r="J189">
        <v>102338</v>
      </c>
      <c r="K189">
        <v>921</v>
      </c>
      <c r="L189">
        <v>450</v>
      </c>
      <c r="M189" t="s">
        <v>25</v>
      </c>
      <c r="N189" t="s">
        <v>238</v>
      </c>
      <c r="O189" t="s">
        <v>27</v>
      </c>
      <c r="P189">
        <v>130000000</v>
      </c>
      <c r="Q189">
        <v>6.6</v>
      </c>
      <c r="R189">
        <v>2.35</v>
      </c>
      <c r="S189">
        <v>0</v>
      </c>
    </row>
    <row r="190" spans="1:19" x14ac:dyDescent="0.3">
      <c r="A190" t="s">
        <v>558</v>
      </c>
      <c r="B190">
        <v>349</v>
      </c>
      <c r="C190">
        <v>100</v>
      </c>
      <c r="D190" t="s">
        <v>521</v>
      </c>
      <c r="E190">
        <v>10000</v>
      </c>
      <c r="F190">
        <v>60522097</v>
      </c>
      <c r="G190" t="s">
        <v>61</v>
      </c>
      <c r="H190" t="s">
        <v>107</v>
      </c>
      <c r="I190" t="s">
        <v>739</v>
      </c>
      <c r="J190">
        <v>158720</v>
      </c>
      <c r="K190">
        <v>14168</v>
      </c>
      <c r="L190">
        <v>744</v>
      </c>
      <c r="M190" t="s">
        <v>25</v>
      </c>
      <c r="N190" t="s">
        <v>26</v>
      </c>
      <c r="O190" t="s">
        <v>27</v>
      </c>
      <c r="P190">
        <v>130000000</v>
      </c>
      <c r="Q190">
        <v>4.9000000000000004</v>
      </c>
      <c r="R190">
        <v>2.35</v>
      </c>
      <c r="S190">
        <v>37000</v>
      </c>
    </row>
    <row r="191" spans="1:19" x14ac:dyDescent="0.3">
      <c r="A191" t="s">
        <v>740</v>
      </c>
      <c r="B191">
        <v>145</v>
      </c>
      <c r="C191">
        <v>82</v>
      </c>
      <c r="D191" t="s">
        <v>741</v>
      </c>
      <c r="E191">
        <v>1000</v>
      </c>
      <c r="F191">
        <v>137748063</v>
      </c>
      <c r="G191" t="s">
        <v>742</v>
      </c>
      <c r="H191" t="s">
        <v>743</v>
      </c>
      <c r="I191" t="s">
        <v>744</v>
      </c>
      <c r="J191">
        <v>38438</v>
      </c>
      <c r="K191">
        <v>2945</v>
      </c>
      <c r="L191">
        <v>241</v>
      </c>
      <c r="M191" t="s">
        <v>25</v>
      </c>
      <c r="N191" t="s">
        <v>26</v>
      </c>
      <c r="O191" t="s">
        <v>58</v>
      </c>
      <c r="P191">
        <v>127500000</v>
      </c>
      <c r="Q191">
        <v>6.5</v>
      </c>
      <c r="R191">
        <v>1.85</v>
      </c>
      <c r="S191">
        <v>0</v>
      </c>
    </row>
    <row r="192" spans="1:19" x14ac:dyDescent="0.3">
      <c r="A192" t="s">
        <v>498</v>
      </c>
      <c r="B192">
        <v>154</v>
      </c>
      <c r="C192">
        <v>98</v>
      </c>
      <c r="D192" t="s">
        <v>499</v>
      </c>
      <c r="E192">
        <v>49000</v>
      </c>
      <c r="F192">
        <v>113733726</v>
      </c>
      <c r="G192" t="s">
        <v>484</v>
      </c>
      <c r="H192" t="s">
        <v>500</v>
      </c>
      <c r="I192" t="s">
        <v>745</v>
      </c>
      <c r="J192">
        <v>67223</v>
      </c>
      <c r="K192">
        <v>53587</v>
      </c>
      <c r="L192">
        <v>126</v>
      </c>
      <c r="M192" t="s">
        <v>25</v>
      </c>
      <c r="N192" t="s">
        <v>26</v>
      </c>
      <c r="O192" t="s">
        <v>58</v>
      </c>
      <c r="P192">
        <v>127000000</v>
      </c>
      <c r="Q192">
        <v>6.2</v>
      </c>
      <c r="R192">
        <v>1.85</v>
      </c>
      <c r="S192">
        <v>11000</v>
      </c>
    </row>
    <row r="193" spans="1:19" x14ac:dyDescent="0.3">
      <c r="A193" t="s">
        <v>746</v>
      </c>
      <c r="B193">
        <v>233</v>
      </c>
      <c r="C193">
        <v>95</v>
      </c>
      <c r="D193" t="s">
        <v>221</v>
      </c>
      <c r="E193">
        <v>24000</v>
      </c>
      <c r="F193">
        <v>148337537</v>
      </c>
      <c r="G193" t="s">
        <v>747</v>
      </c>
      <c r="H193" t="s">
        <v>49</v>
      </c>
      <c r="I193" t="s">
        <v>748</v>
      </c>
      <c r="J193">
        <v>172754</v>
      </c>
      <c r="K193">
        <v>46120</v>
      </c>
      <c r="L193">
        <v>187</v>
      </c>
      <c r="M193" t="s">
        <v>25</v>
      </c>
      <c r="N193" t="s">
        <v>26</v>
      </c>
      <c r="O193" t="s">
        <v>58</v>
      </c>
      <c r="P193">
        <v>130000000</v>
      </c>
      <c r="Q193">
        <v>7.3</v>
      </c>
      <c r="R193">
        <v>2.35</v>
      </c>
      <c r="S193">
        <v>13000</v>
      </c>
    </row>
    <row r="194" spans="1:19" x14ac:dyDescent="0.3">
      <c r="A194" t="s">
        <v>750</v>
      </c>
      <c r="B194">
        <v>258</v>
      </c>
      <c r="C194">
        <v>159</v>
      </c>
      <c r="D194" t="s">
        <v>476</v>
      </c>
      <c r="E194">
        <v>11000</v>
      </c>
      <c r="F194">
        <v>317557891</v>
      </c>
      <c r="G194" t="s">
        <v>130</v>
      </c>
      <c r="H194" t="s">
        <v>66</v>
      </c>
      <c r="I194" t="s">
        <v>751</v>
      </c>
      <c r="J194">
        <v>444683</v>
      </c>
      <c r="K194">
        <v>13191</v>
      </c>
      <c r="L194">
        <v>1571</v>
      </c>
      <c r="M194" t="s">
        <v>25</v>
      </c>
      <c r="N194" t="s">
        <v>39</v>
      </c>
      <c r="O194" t="s">
        <v>58</v>
      </c>
      <c r="P194">
        <v>125000000</v>
      </c>
      <c r="Q194">
        <v>7.5</v>
      </c>
      <c r="R194">
        <v>2.35</v>
      </c>
      <c r="S194">
        <v>16000</v>
      </c>
    </row>
    <row r="195" spans="1:19" x14ac:dyDescent="0.3">
      <c r="A195" t="s">
        <v>753</v>
      </c>
      <c r="B195">
        <v>208</v>
      </c>
      <c r="C195">
        <v>96</v>
      </c>
      <c r="D195" t="s">
        <v>195</v>
      </c>
      <c r="E195">
        <v>16000</v>
      </c>
      <c r="F195">
        <v>33592415</v>
      </c>
      <c r="G195" t="s">
        <v>754</v>
      </c>
      <c r="H195" t="s">
        <v>205</v>
      </c>
      <c r="I195" t="s">
        <v>755</v>
      </c>
      <c r="J195">
        <v>91640</v>
      </c>
      <c r="K195">
        <v>31549</v>
      </c>
      <c r="L195">
        <v>210</v>
      </c>
      <c r="M195" t="s">
        <v>25</v>
      </c>
      <c r="N195" t="s">
        <v>26</v>
      </c>
      <c r="O195" t="s">
        <v>27</v>
      </c>
      <c r="P195">
        <v>130000000</v>
      </c>
      <c r="Q195">
        <v>5.6</v>
      </c>
      <c r="R195">
        <v>2.35</v>
      </c>
      <c r="S195">
        <v>20000</v>
      </c>
    </row>
    <row r="196" spans="1:19" x14ac:dyDescent="0.3">
      <c r="A196" t="s">
        <v>28</v>
      </c>
      <c r="B196">
        <v>271</v>
      </c>
      <c r="C196">
        <v>143</v>
      </c>
      <c r="D196" t="s">
        <v>29</v>
      </c>
      <c r="E196">
        <v>40000</v>
      </c>
      <c r="F196">
        <v>305388685</v>
      </c>
      <c r="G196" t="s">
        <v>30</v>
      </c>
      <c r="H196" t="s">
        <v>31</v>
      </c>
      <c r="I196" t="s">
        <v>757</v>
      </c>
      <c r="J196">
        <v>809474</v>
      </c>
      <c r="K196">
        <v>48184</v>
      </c>
      <c r="L196">
        <v>2113</v>
      </c>
      <c r="M196" t="s">
        <v>25</v>
      </c>
      <c r="N196" t="s">
        <v>26</v>
      </c>
      <c r="O196" t="s">
        <v>27</v>
      </c>
      <c r="P196">
        <v>140000000</v>
      </c>
      <c r="Q196">
        <v>8.1</v>
      </c>
      <c r="R196">
        <v>2.35</v>
      </c>
      <c r="S196">
        <v>10000</v>
      </c>
    </row>
    <row r="197" spans="1:19" x14ac:dyDescent="0.3">
      <c r="A197" t="s">
        <v>428</v>
      </c>
      <c r="B197">
        <v>403</v>
      </c>
      <c r="C197">
        <v>123</v>
      </c>
      <c r="D197" t="s">
        <v>429</v>
      </c>
      <c r="E197">
        <v>34000</v>
      </c>
      <c r="F197">
        <v>337103873</v>
      </c>
      <c r="G197" t="s">
        <v>706</v>
      </c>
      <c r="H197" t="s">
        <v>226</v>
      </c>
      <c r="I197" t="s">
        <v>758</v>
      </c>
      <c r="J197">
        <v>305008</v>
      </c>
      <c r="K197">
        <v>81385</v>
      </c>
      <c r="L197">
        <v>591</v>
      </c>
      <c r="M197" t="s">
        <v>25</v>
      </c>
      <c r="N197" t="s">
        <v>26</v>
      </c>
      <c r="O197" t="s">
        <v>27</v>
      </c>
      <c r="P197">
        <v>125000000</v>
      </c>
      <c r="Q197">
        <v>6.7</v>
      </c>
      <c r="R197">
        <v>2.35</v>
      </c>
      <c r="S197">
        <v>52000</v>
      </c>
    </row>
    <row r="198" spans="1:19" x14ac:dyDescent="0.3">
      <c r="A198" t="s">
        <v>522</v>
      </c>
      <c r="B198">
        <v>294</v>
      </c>
      <c r="C198">
        <v>174</v>
      </c>
      <c r="D198" t="s">
        <v>759</v>
      </c>
      <c r="E198">
        <v>15000</v>
      </c>
      <c r="F198">
        <v>217536138</v>
      </c>
      <c r="G198" t="s">
        <v>524</v>
      </c>
      <c r="H198" t="s">
        <v>209</v>
      </c>
      <c r="I198" t="s">
        <v>760</v>
      </c>
      <c r="J198">
        <v>314253</v>
      </c>
      <c r="K198">
        <v>16008</v>
      </c>
      <c r="L198">
        <v>1966</v>
      </c>
      <c r="M198" t="s">
        <v>25</v>
      </c>
      <c r="N198" t="s">
        <v>26</v>
      </c>
      <c r="O198" t="s">
        <v>27</v>
      </c>
      <c r="P198">
        <v>125000000</v>
      </c>
      <c r="Q198">
        <v>6.6</v>
      </c>
      <c r="R198">
        <v>2.35</v>
      </c>
      <c r="S198">
        <v>0</v>
      </c>
    </row>
    <row r="199" spans="1:19" x14ac:dyDescent="0.3">
      <c r="A199" t="s">
        <v>762</v>
      </c>
      <c r="B199">
        <v>159</v>
      </c>
      <c r="C199">
        <v>101</v>
      </c>
      <c r="D199" t="s">
        <v>763</v>
      </c>
      <c r="E199">
        <v>688</v>
      </c>
      <c r="F199">
        <v>131536019</v>
      </c>
      <c r="G199" t="s">
        <v>764</v>
      </c>
      <c r="H199" t="s">
        <v>765</v>
      </c>
      <c r="I199" t="s">
        <v>766</v>
      </c>
      <c r="J199">
        <v>58498</v>
      </c>
      <c r="K199">
        <v>1031</v>
      </c>
      <c r="L199">
        <v>99</v>
      </c>
      <c r="M199" t="s">
        <v>25</v>
      </c>
      <c r="N199" t="s">
        <v>26</v>
      </c>
      <c r="O199" t="s">
        <v>180</v>
      </c>
      <c r="P199">
        <v>103000000</v>
      </c>
      <c r="Q199">
        <v>6.4</v>
      </c>
      <c r="R199">
        <v>2.35</v>
      </c>
      <c r="S199">
        <v>0</v>
      </c>
    </row>
    <row r="200" spans="1:19" x14ac:dyDescent="0.3">
      <c r="A200" t="s">
        <v>75</v>
      </c>
      <c r="B200">
        <v>289</v>
      </c>
      <c r="C200">
        <v>134</v>
      </c>
      <c r="D200" t="s">
        <v>767</v>
      </c>
      <c r="E200">
        <v>20000</v>
      </c>
      <c r="F200">
        <v>214948780</v>
      </c>
      <c r="G200" t="s">
        <v>170</v>
      </c>
      <c r="H200" t="s">
        <v>171</v>
      </c>
      <c r="I200" t="s">
        <v>768</v>
      </c>
      <c r="J200">
        <v>405973</v>
      </c>
      <c r="K200">
        <v>20952</v>
      </c>
      <c r="L200">
        <v>1055</v>
      </c>
      <c r="M200" t="s">
        <v>25</v>
      </c>
      <c r="N200" t="s">
        <v>173</v>
      </c>
      <c r="O200" t="s">
        <v>27</v>
      </c>
      <c r="P200">
        <v>110000000</v>
      </c>
      <c r="Q200">
        <v>7.5</v>
      </c>
      <c r="R200">
        <v>2.35</v>
      </c>
      <c r="S200">
        <v>0</v>
      </c>
    </row>
    <row r="201" spans="1:19" x14ac:dyDescent="0.3">
      <c r="A201" t="s">
        <v>260</v>
      </c>
      <c r="B201">
        <v>342</v>
      </c>
      <c r="C201">
        <v>132</v>
      </c>
      <c r="D201" t="s">
        <v>220</v>
      </c>
      <c r="E201">
        <v>23000</v>
      </c>
      <c r="F201">
        <v>209805005</v>
      </c>
      <c r="G201" t="s">
        <v>217</v>
      </c>
      <c r="H201" t="s">
        <v>216</v>
      </c>
      <c r="I201" t="s">
        <v>770</v>
      </c>
      <c r="J201">
        <v>284792</v>
      </c>
      <c r="K201">
        <v>55345</v>
      </c>
      <c r="L201">
        <v>366</v>
      </c>
      <c r="M201" t="s">
        <v>25</v>
      </c>
      <c r="N201" t="s">
        <v>26</v>
      </c>
      <c r="O201" t="s">
        <v>27</v>
      </c>
      <c r="P201">
        <v>125000000</v>
      </c>
      <c r="Q201">
        <v>7.3</v>
      </c>
      <c r="R201">
        <v>2.35</v>
      </c>
      <c r="S201">
        <v>54000</v>
      </c>
    </row>
    <row r="202" spans="1:19" x14ac:dyDescent="0.3">
      <c r="A202" t="s">
        <v>771</v>
      </c>
      <c r="B202">
        <v>382</v>
      </c>
      <c r="C202">
        <v>129</v>
      </c>
      <c r="D202" t="s">
        <v>233</v>
      </c>
      <c r="E202">
        <v>21000</v>
      </c>
      <c r="F202">
        <v>186830669</v>
      </c>
      <c r="G202" t="s">
        <v>772</v>
      </c>
      <c r="H202" t="s">
        <v>60</v>
      </c>
      <c r="I202" t="s">
        <v>773</v>
      </c>
      <c r="J202">
        <v>338635</v>
      </c>
      <c r="K202">
        <v>22403</v>
      </c>
      <c r="L202">
        <v>412</v>
      </c>
      <c r="M202" t="s">
        <v>25</v>
      </c>
      <c r="N202" t="s">
        <v>26</v>
      </c>
      <c r="O202" t="s">
        <v>27</v>
      </c>
      <c r="P202">
        <v>125000000</v>
      </c>
      <c r="Q202">
        <v>7.5</v>
      </c>
      <c r="R202">
        <v>2.35</v>
      </c>
      <c r="S202">
        <v>39000</v>
      </c>
    </row>
    <row r="203" spans="1:19" x14ac:dyDescent="0.3">
      <c r="A203" t="s">
        <v>679</v>
      </c>
      <c r="B203">
        <v>344</v>
      </c>
      <c r="C203">
        <v>106</v>
      </c>
      <c r="D203" t="s">
        <v>422</v>
      </c>
      <c r="E203">
        <v>14000</v>
      </c>
      <c r="F203">
        <v>163192114</v>
      </c>
      <c r="G203" t="s">
        <v>30</v>
      </c>
      <c r="H203" t="s">
        <v>148</v>
      </c>
      <c r="I203" t="s">
        <v>775</v>
      </c>
      <c r="J203">
        <v>229679</v>
      </c>
      <c r="K203">
        <v>18003</v>
      </c>
      <c r="L203">
        <v>637</v>
      </c>
      <c r="M203" t="s">
        <v>25</v>
      </c>
      <c r="N203" t="s">
        <v>26</v>
      </c>
      <c r="O203" t="s">
        <v>27</v>
      </c>
      <c r="P203">
        <v>125000000</v>
      </c>
      <c r="Q203">
        <v>5.8</v>
      </c>
      <c r="R203">
        <v>2.35</v>
      </c>
      <c r="S203">
        <v>15000</v>
      </c>
    </row>
    <row r="204" spans="1:19" x14ac:dyDescent="0.3">
      <c r="A204" t="s">
        <v>777</v>
      </c>
      <c r="B204">
        <v>196</v>
      </c>
      <c r="C204">
        <v>113</v>
      </c>
      <c r="D204" t="s">
        <v>778</v>
      </c>
      <c r="E204">
        <v>605</v>
      </c>
      <c r="F204">
        <v>119412921</v>
      </c>
      <c r="G204" t="s">
        <v>406</v>
      </c>
      <c r="H204" t="s">
        <v>779</v>
      </c>
      <c r="I204" t="s">
        <v>780</v>
      </c>
      <c r="J204">
        <v>240241</v>
      </c>
      <c r="K204">
        <v>1441</v>
      </c>
      <c r="L204">
        <v>391</v>
      </c>
      <c r="M204" t="s">
        <v>25</v>
      </c>
      <c r="N204" t="s">
        <v>26</v>
      </c>
      <c r="O204" t="s">
        <v>409</v>
      </c>
      <c r="P204">
        <v>65000000</v>
      </c>
      <c r="Q204">
        <v>7.5</v>
      </c>
      <c r="R204">
        <v>1.85</v>
      </c>
      <c r="S204">
        <v>0</v>
      </c>
    </row>
    <row r="205" spans="1:19" x14ac:dyDescent="0.3">
      <c r="A205" t="s">
        <v>782</v>
      </c>
      <c r="B205">
        <v>85</v>
      </c>
      <c r="C205">
        <v>102</v>
      </c>
      <c r="D205" t="s">
        <v>783</v>
      </c>
      <c r="E205">
        <v>845</v>
      </c>
      <c r="F205">
        <v>32694788</v>
      </c>
      <c r="G205" t="s">
        <v>784</v>
      </c>
      <c r="H205" t="s">
        <v>734</v>
      </c>
      <c r="I205" t="s">
        <v>785</v>
      </c>
      <c r="J205">
        <v>101411</v>
      </c>
      <c r="K205">
        <v>1815</v>
      </c>
      <c r="L205">
        <v>546</v>
      </c>
      <c r="M205" t="s">
        <v>25</v>
      </c>
      <c r="N205" t="s">
        <v>26</v>
      </c>
      <c r="O205" t="s">
        <v>409</v>
      </c>
      <c r="P205">
        <v>85000000</v>
      </c>
      <c r="Q205">
        <v>6.6</v>
      </c>
      <c r="R205">
        <v>2.35</v>
      </c>
      <c r="S205">
        <v>0</v>
      </c>
    </row>
    <row r="206" spans="1:19" x14ac:dyDescent="0.3">
      <c r="A206" t="s">
        <v>787</v>
      </c>
      <c r="B206">
        <v>436</v>
      </c>
      <c r="C206">
        <v>135</v>
      </c>
      <c r="D206" t="s">
        <v>788</v>
      </c>
      <c r="E206">
        <v>10000</v>
      </c>
      <c r="F206">
        <v>113165635</v>
      </c>
      <c r="G206" t="s">
        <v>36</v>
      </c>
      <c r="H206" t="s">
        <v>544</v>
      </c>
      <c r="I206" t="s">
        <v>789</v>
      </c>
      <c r="J206">
        <v>229823</v>
      </c>
      <c r="K206">
        <v>12175</v>
      </c>
      <c r="L206">
        <v>504</v>
      </c>
      <c r="M206" t="s">
        <v>25</v>
      </c>
      <c r="N206" t="s">
        <v>26</v>
      </c>
      <c r="O206" t="s">
        <v>27</v>
      </c>
      <c r="P206">
        <v>125000000</v>
      </c>
      <c r="Q206">
        <v>6.7</v>
      </c>
      <c r="R206">
        <v>2.35</v>
      </c>
      <c r="S206">
        <v>31000</v>
      </c>
    </row>
    <row r="207" spans="1:19" x14ac:dyDescent="0.3">
      <c r="A207" t="s">
        <v>791</v>
      </c>
      <c r="B207">
        <v>183</v>
      </c>
      <c r="C207">
        <v>125</v>
      </c>
      <c r="D207" t="s">
        <v>398</v>
      </c>
      <c r="E207">
        <v>920</v>
      </c>
      <c r="F207">
        <v>107285004</v>
      </c>
      <c r="G207" t="s">
        <v>792</v>
      </c>
      <c r="H207" t="s">
        <v>793</v>
      </c>
      <c r="I207" t="s">
        <v>794</v>
      </c>
      <c r="J207">
        <v>189855</v>
      </c>
      <c r="K207">
        <v>2699</v>
      </c>
      <c r="L207">
        <v>1018</v>
      </c>
      <c r="M207" t="s">
        <v>25</v>
      </c>
      <c r="N207" t="s">
        <v>26</v>
      </c>
      <c r="O207" t="s">
        <v>27</v>
      </c>
      <c r="P207">
        <v>125000000</v>
      </c>
      <c r="Q207">
        <v>3.7</v>
      </c>
      <c r="R207">
        <v>1.85</v>
      </c>
      <c r="S207">
        <v>0</v>
      </c>
    </row>
    <row r="208" spans="1:19" x14ac:dyDescent="0.3">
      <c r="A208" t="s">
        <v>522</v>
      </c>
      <c r="B208">
        <v>175</v>
      </c>
      <c r="C208">
        <v>110</v>
      </c>
      <c r="D208" t="s">
        <v>795</v>
      </c>
      <c r="E208">
        <v>1000</v>
      </c>
      <c r="F208">
        <v>260031035</v>
      </c>
      <c r="G208" t="s">
        <v>329</v>
      </c>
      <c r="H208" t="s">
        <v>796</v>
      </c>
      <c r="I208" t="s">
        <v>797</v>
      </c>
      <c r="J208">
        <v>141414</v>
      </c>
      <c r="K208">
        <v>4146</v>
      </c>
      <c r="L208">
        <v>482</v>
      </c>
      <c r="M208" t="s">
        <v>25</v>
      </c>
      <c r="N208" t="s">
        <v>26</v>
      </c>
      <c r="O208" t="s">
        <v>58</v>
      </c>
      <c r="P208">
        <v>123000000</v>
      </c>
      <c r="Q208">
        <v>6</v>
      </c>
      <c r="R208">
        <v>1.85</v>
      </c>
      <c r="S208">
        <v>0</v>
      </c>
    </row>
    <row r="209" spans="1:19" x14ac:dyDescent="0.3">
      <c r="A209" t="s">
        <v>274</v>
      </c>
      <c r="B209">
        <v>239</v>
      </c>
      <c r="C209">
        <v>124</v>
      </c>
      <c r="D209" t="s">
        <v>343</v>
      </c>
      <c r="E209">
        <v>15000</v>
      </c>
      <c r="F209">
        <v>186739919</v>
      </c>
      <c r="G209" t="s">
        <v>147</v>
      </c>
      <c r="H209" t="s">
        <v>241</v>
      </c>
      <c r="I209" t="s">
        <v>799</v>
      </c>
      <c r="J209">
        <v>333248</v>
      </c>
      <c r="K209">
        <v>20553</v>
      </c>
      <c r="L209">
        <v>1159</v>
      </c>
      <c r="M209" t="s">
        <v>25</v>
      </c>
      <c r="N209" t="s">
        <v>26</v>
      </c>
      <c r="O209" t="s">
        <v>27</v>
      </c>
      <c r="P209">
        <v>125000000</v>
      </c>
      <c r="Q209">
        <v>6.4</v>
      </c>
      <c r="R209">
        <v>2.35</v>
      </c>
      <c r="S209">
        <v>19000</v>
      </c>
    </row>
    <row r="210" spans="1:19" x14ac:dyDescent="0.3">
      <c r="A210" t="s">
        <v>800</v>
      </c>
      <c r="B210">
        <v>237</v>
      </c>
      <c r="C210">
        <v>123</v>
      </c>
      <c r="D210" t="s">
        <v>801</v>
      </c>
      <c r="E210">
        <v>10000</v>
      </c>
      <c r="F210">
        <v>215397307</v>
      </c>
      <c r="G210" t="s">
        <v>36</v>
      </c>
      <c r="H210" t="s">
        <v>335</v>
      </c>
      <c r="I210" t="s">
        <v>802</v>
      </c>
      <c r="J210">
        <v>242188</v>
      </c>
      <c r="K210">
        <v>11930</v>
      </c>
      <c r="L210">
        <v>1426</v>
      </c>
      <c r="M210" t="s">
        <v>25</v>
      </c>
      <c r="N210" t="s">
        <v>26</v>
      </c>
      <c r="O210" t="s">
        <v>27</v>
      </c>
      <c r="P210">
        <v>125000000</v>
      </c>
      <c r="Q210">
        <v>6.1</v>
      </c>
      <c r="R210">
        <v>2.35</v>
      </c>
      <c r="S210">
        <v>0</v>
      </c>
    </row>
    <row r="211" spans="1:19" x14ac:dyDescent="0.3">
      <c r="A211" t="s">
        <v>437</v>
      </c>
      <c r="B211">
        <v>231</v>
      </c>
      <c r="C211">
        <v>130</v>
      </c>
      <c r="D211" t="s">
        <v>803</v>
      </c>
      <c r="E211">
        <v>784</v>
      </c>
      <c r="F211">
        <v>182618434</v>
      </c>
      <c r="G211" t="s">
        <v>439</v>
      </c>
      <c r="H211" t="s">
        <v>804</v>
      </c>
      <c r="I211" t="s">
        <v>805</v>
      </c>
      <c r="J211">
        <v>133076</v>
      </c>
      <c r="K211">
        <v>2684</v>
      </c>
      <c r="L211">
        <v>779</v>
      </c>
      <c r="M211" t="s">
        <v>25</v>
      </c>
      <c r="N211" t="s">
        <v>26</v>
      </c>
      <c r="O211" t="s">
        <v>27</v>
      </c>
      <c r="P211">
        <v>140000000</v>
      </c>
      <c r="Q211">
        <v>6.4</v>
      </c>
      <c r="R211">
        <v>2.35</v>
      </c>
      <c r="S211">
        <v>0</v>
      </c>
    </row>
    <row r="212" spans="1:19" x14ac:dyDescent="0.3">
      <c r="A212" t="s">
        <v>807</v>
      </c>
      <c r="B212">
        <v>262</v>
      </c>
      <c r="C212">
        <v>92</v>
      </c>
      <c r="D212" t="s">
        <v>808</v>
      </c>
      <c r="E212">
        <v>11000</v>
      </c>
      <c r="F212">
        <v>131920333</v>
      </c>
      <c r="G212" t="s">
        <v>147</v>
      </c>
      <c r="H212" t="s">
        <v>144</v>
      </c>
      <c r="I212" t="s">
        <v>809</v>
      </c>
      <c r="J212">
        <v>213275</v>
      </c>
      <c r="K212">
        <v>15302</v>
      </c>
      <c r="L212">
        <v>436</v>
      </c>
      <c r="M212" t="s">
        <v>25</v>
      </c>
      <c r="N212" t="s">
        <v>26</v>
      </c>
      <c r="O212" t="s">
        <v>58</v>
      </c>
      <c r="P212">
        <v>130000000</v>
      </c>
      <c r="Q212">
        <v>5.6</v>
      </c>
      <c r="R212">
        <v>2.35</v>
      </c>
      <c r="S212">
        <v>0</v>
      </c>
    </row>
    <row r="213" spans="1:19" x14ac:dyDescent="0.3">
      <c r="A213" t="s">
        <v>648</v>
      </c>
      <c r="B213">
        <v>552</v>
      </c>
      <c r="C213">
        <v>127</v>
      </c>
      <c r="D213" t="s">
        <v>685</v>
      </c>
      <c r="E213">
        <v>774</v>
      </c>
      <c r="F213">
        <v>124976634</v>
      </c>
      <c r="G213" t="s">
        <v>810</v>
      </c>
      <c r="H213" t="s">
        <v>811</v>
      </c>
      <c r="I213" t="s">
        <v>812</v>
      </c>
      <c r="J213">
        <v>440084</v>
      </c>
      <c r="K213">
        <v>2121</v>
      </c>
      <c r="L213">
        <v>755</v>
      </c>
      <c r="M213" t="s">
        <v>25</v>
      </c>
      <c r="N213" t="s">
        <v>26</v>
      </c>
      <c r="O213" t="s">
        <v>58</v>
      </c>
      <c r="P213">
        <v>120000000</v>
      </c>
      <c r="Q213">
        <v>8</v>
      </c>
      <c r="R213">
        <v>1.85</v>
      </c>
      <c r="S213">
        <v>122000</v>
      </c>
    </row>
    <row r="214" spans="1:19" x14ac:dyDescent="0.3">
      <c r="A214" t="s">
        <v>813</v>
      </c>
      <c r="B214">
        <v>276</v>
      </c>
      <c r="C214">
        <v>123</v>
      </c>
      <c r="D214" t="s">
        <v>814</v>
      </c>
      <c r="E214">
        <v>12000</v>
      </c>
      <c r="F214">
        <v>115802596</v>
      </c>
      <c r="G214" t="s">
        <v>815</v>
      </c>
      <c r="H214" t="s">
        <v>435</v>
      </c>
      <c r="I214" t="s">
        <v>816</v>
      </c>
      <c r="J214">
        <v>182661</v>
      </c>
      <c r="K214">
        <v>14017</v>
      </c>
      <c r="L214">
        <v>681</v>
      </c>
      <c r="M214" t="s">
        <v>25</v>
      </c>
      <c r="N214" t="s">
        <v>26</v>
      </c>
      <c r="O214" t="s">
        <v>27</v>
      </c>
      <c r="P214">
        <v>110000000</v>
      </c>
      <c r="Q214">
        <v>5.2</v>
      </c>
      <c r="R214">
        <v>2.35</v>
      </c>
      <c r="S214">
        <v>0</v>
      </c>
    </row>
    <row r="215" spans="1:19" x14ac:dyDescent="0.3">
      <c r="A215" t="s">
        <v>698</v>
      </c>
      <c r="B215">
        <v>267</v>
      </c>
      <c r="C215">
        <v>123</v>
      </c>
      <c r="D215" t="s">
        <v>818</v>
      </c>
      <c r="E215">
        <v>13000</v>
      </c>
      <c r="F215">
        <v>108521835</v>
      </c>
      <c r="G215" t="s">
        <v>42</v>
      </c>
      <c r="H215" t="s">
        <v>700</v>
      </c>
      <c r="I215" t="s">
        <v>819</v>
      </c>
      <c r="J215">
        <v>40123</v>
      </c>
      <c r="K215">
        <v>13752</v>
      </c>
      <c r="L215">
        <v>297</v>
      </c>
      <c r="M215" t="s">
        <v>25</v>
      </c>
      <c r="N215" t="s">
        <v>39</v>
      </c>
      <c r="O215" t="s">
        <v>27</v>
      </c>
      <c r="P215">
        <v>120000000</v>
      </c>
      <c r="Q215">
        <v>7.1</v>
      </c>
      <c r="R215">
        <v>2.35</v>
      </c>
      <c r="S215">
        <v>31000</v>
      </c>
    </row>
    <row r="216" spans="1:19" x14ac:dyDescent="0.3">
      <c r="A216" t="s">
        <v>212</v>
      </c>
      <c r="B216">
        <v>102</v>
      </c>
      <c r="C216">
        <v>107</v>
      </c>
      <c r="D216" t="s">
        <v>495</v>
      </c>
      <c r="E216">
        <v>2000</v>
      </c>
      <c r="F216">
        <v>100685880</v>
      </c>
      <c r="G216" t="s">
        <v>820</v>
      </c>
      <c r="H216" t="s">
        <v>821</v>
      </c>
      <c r="I216" t="s">
        <v>822</v>
      </c>
      <c r="J216">
        <v>100821</v>
      </c>
      <c r="K216">
        <v>4046</v>
      </c>
      <c r="L216">
        <v>554</v>
      </c>
      <c r="M216" t="s">
        <v>25</v>
      </c>
      <c r="N216" t="s">
        <v>26</v>
      </c>
      <c r="O216" t="s">
        <v>27</v>
      </c>
      <c r="P216">
        <v>120000000</v>
      </c>
      <c r="Q216">
        <v>4.8</v>
      </c>
      <c r="R216">
        <v>2.35</v>
      </c>
      <c r="S216">
        <v>0</v>
      </c>
    </row>
    <row r="217" spans="1:19" x14ac:dyDescent="0.3">
      <c r="A217" t="s">
        <v>121</v>
      </c>
      <c r="B217">
        <v>775</v>
      </c>
      <c r="C217">
        <v>124</v>
      </c>
      <c r="D217" t="s">
        <v>478</v>
      </c>
      <c r="E217">
        <v>13000</v>
      </c>
      <c r="F217">
        <v>126464904</v>
      </c>
      <c r="G217" t="s">
        <v>824</v>
      </c>
      <c r="H217" t="s">
        <v>293</v>
      </c>
      <c r="I217" t="s">
        <v>825</v>
      </c>
      <c r="J217">
        <v>456260</v>
      </c>
      <c r="K217">
        <v>24098</v>
      </c>
      <c r="L217">
        <v>2326</v>
      </c>
      <c r="M217" t="s">
        <v>25</v>
      </c>
      <c r="N217" t="s">
        <v>26</v>
      </c>
      <c r="O217" t="s">
        <v>409</v>
      </c>
      <c r="P217">
        <v>130000000</v>
      </c>
      <c r="Q217">
        <v>7</v>
      </c>
      <c r="R217">
        <v>2.35</v>
      </c>
      <c r="S217">
        <v>97000</v>
      </c>
    </row>
    <row r="218" spans="1:19" x14ac:dyDescent="0.3">
      <c r="A218" t="s">
        <v>578</v>
      </c>
      <c r="B218">
        <v>71</v>
      </c>
      <c r="C218">
        <v>77</v>
      </c>
      <c r="D218" t="s">
        <v>55</v>
      </c>
      <c r="E218">
        <v>886</v>
      </c>
      <c r="F218">
        <v>64736114</v>
      </c>
      <c r="G218" t="s">
        <v>176</v>
      </c>
      <c r="H218" t="s">
        <v>826</v>
      </c>
      <c r="I218" t="s">
        <v>827</v>
      </c>
      <c r="J218">
        <v>36471</v>
      </c>
      <c r="K218">
        <v>2682</v>
      </c>
      <c r="L218">
        <v>69</v>
      </c>
      <c r="M218" t="s">
        <v>25</v>
      </c>
      <c r="N218" t="s">
        <v>26</v>
      </c>
      <c r="O218" t="s">
        <v>58</v>
      </c>
      <c r="P218">
        <v>120000000</v>
      </c>
      <c r="Q218">
        <v>5.4</v>
      </c>
      <c r="R218">
        <v>1.85</v>
      </c>
      <c r="S218">
        <v>459</v>
      </c>
    </row>
    <row r="219" spans="1:19" x14ac:dyDescent="0.3">
      <c r="A219" t="s">
        <v>829</v>
      </c>
      <c r="B219">
        <v>476</v>
      </c>
      <c r="C219">
        <v>109</v>
      </c>
      <c r="D219" t="s">
        <v>359</v>
      </c>
      <c r="E219">
        <v>13000</v>
      </c>
      <c r="F219">
        <v>93050117</v>
      </c>
      <c r="G219" t="s">
        <v>830</v>
      </c>
      <c r="H219" t="s">
        <v>700</v>
      </c>
      <c r="I219" t="s">
        <v>831</v>
      </c>
      <c r="J219">
        <v>338087</v>
      </c>
      <c r="K219">
        <v>17689</v>
      </c>
      <c r="L219">
        <v>814</v>
      </c>
      <c r="M219" t="s">
        <v>25</v>
      </c>
      <c r="N219" t="s">
        <v>26</v>
      </c>
      <c r="O219" t="s">
        <v>409</v>
      </c>
      <c r="P219">
        <v>115000000</v>
      </c>
      <c r="Q219">
        <v>6.6</v>
      </c>
      <c r="R219">
        <v>2.35</v>
      </c>
      <c r="S219">
        <v>61000</v>
      </c>
    </row>
    <row r="220" spans="1:19" x14ac:dyDescent="0.3">
      <c r="A220" t="s">
        <v>832</v>
      </c>
      <c r="B220">
        <v>207</v>
      </c>
      <c r="C220">
        <v>134</v>
      </c>
      <c r="D220" t="s">
        <v>776</v>
      </c>
      <c r="E220">
        <v>14000</v>
      </c>
      <c r="F220">
        <v>57637485</v>
      </c>
      <c r="G220" t="s">
        <v>147</v>
      </c>
      <c r="H220" t="s">
        <v>220</v>
      </c>
      <c r="I220" t="s">
        <v>833</v>
      </c>
      <c r="J220">
        <v>183909</v>
      </c>
      <c r="K220">
        <v>17159</v>
      </c>
      <c r="L220">
        <v>666</v>
      </c>
      <c r="M220" t="s">
        <v>25</v>
      </c>
      <c r="N220" t="s">
        <v>26</v>
      </c>
      <c r="O220" t="s">
        <v>27</v>
      </c>
      <c r="P220">
        <v>105000000</v>
      </c>
      <c r="Q220">
        <v>6.7</v>
      </c>
      <c r="R220">
        <v>2.35</v>
      </c>
      <c r="S220">
        <v>0</v>
      </c>
    </row>
    <row r="221" spans="1:19" x14ac:dyDescent="0.3">
      <c r="A221" t="s">
        <v>834</v>
      </c>
      <c r="B221">
        <v>492</v>
      </c>
      <c r="C221">
        <v>117</v>
      </c>
      <c r="D221" t="s">
        <v>835</v>
      </c>
      <c r="E221">
        <v>10000</v>
      </c>
      <c r="F221">
        <v>58607007</v>
      </c>
      <c r="G221" t="s">
        <v>836</v>
      </c>
      <c r="H221" t="s">
        <v>284</v>
      </c>
      <c r="I221" t="s">
        <v>837</v>
      </c>
      <c r="J221">
        <v>182899</v>
      </c>
      <c r="K221">
        <v>14161</v>
      </c>
      <c r="L221">
        <v>630</v>
      </c>
      <c r="M221" t="s">
        <v>25</v>
      </c>
      <c r="N221" t="s">
        <v>26</v>
      </c>
      <c r="O221" t="s">
        <v>27</v>
      </c>
      <c r="P221">
        <v>100000000</v>
      </c>
      <c r="Q221">
        <v>6.2</v>
      </c>
      <c r="R221">
        <v>2.35</v>
      </c>
      <c r="S221">
        <v>60000</v>
      </c>
    </row>
    <row r="222" spans="1:19" x14ac:dyDescent="0.3">
      <c r="A222" t="s">
        <v>285</v>
      </c>
      <c r="B222">
        <v>284</v>
      </c>
      <c r="C222">
        <v>135</v>
      </c>
      <c r="D222" t="s">
        <v>839</v>
      </c>
      <c r="E222">
        <v>690</v>
      </c>
      <c r="F222">
        <v>43929341</v>
      </c>
      <c r="G222" t="s">
        <v>840</v>
      </c>
      <c r="H222" t="s">
        <v>841</v>
      </c>
      <c r="I222" t="s">
        <v>842</v>
      </c>
      <c r="J222">
        <v>57873</v>
      </c>
      <c r="K222">
        <v>902</v>
      </c>
      <c r="L222">
        <v>414</v>
      </c>
      <c r="M222" t="s">
        <v>25</v>
      </c>
      <c r="N222" t="s">
        <v>26</v>
      </c>
      <c r="O222" t="s">
        <v>58</v>
      </c>
      <c r="P222">
        <v>120000000</v>
      </c>
      <c r="Q222">
        <v>6.1</v>
      </c>
      <c r="R222">
        <v>2.35</v>
      </c>
      <c r="S222">
        <v>0</v>
      </c>
    </row>
    <row r="223" spans="1:19" x14ac:dyDescent="0.3">
      <c r="A223" t="s">
        <v>843</v>
      </c>
      <c r="B223">
        <v>168</v>
      </c>
      <c r="C223">
        <v>121</v>
      </c>
      <c r="D223" t="s">
        <v>844</v>
      </c>
      <c r="E223">
        <v>273</v>
      </c>
      <c r="F223">
        <v>30212620</v>
      </c>
      <c r="G223" t="s">
        <v>845</v>
      </c>
      <c r="H223" t="s">
        <v>846</v>
      </c>
      <c r="I223" t="s">
        <v>847</v>
      </c>
      <c r="J223">
        <v>35066</v>
      </c>
      <c r="K223">
        <v>993</v>
      </c>
      <c r="L223">
        <v>196</v>
      </c>
      <c r="M223" t="s">
        <v>25</v>
      </c>
      <c r="N223" t="s">
        <v>26</v>
      </c>
      <c r="O223" t="s">
        <v>27</v>
      </c>
      <c r="P223">
        <v>120000000</v>
      </c>
      <c r="Q223">
        <v>5.3</v>
      </c>
      <c r="R223">
        <v>1.85</v>
      </c>
      <c r="S223">
        <v>0</v>
      </c>
    </row>
    <row r="224" spans="1:19" x14ac:dyDescent="0.3">
      <c r="A224" t="s">
        <v>848</v>
      </c>
      <c r="B224">
        <v>283</v>
      </c>
      <c r="C224">
        <v>117</v>
      </c>
      <c r="D224" t="s">
        <v>849</v>
      </c>
      <c r="E224">
        <v>10000</v>
      </c>
      <c r="F224">
        <v>76418654</v>
      </c>
      <c r="G224" t="s">
        <v>850</v>
      </c>
      <c r="H224" t="s">
        <v>335</v>
      </c>
      <c r="I224" t="s">
        <v>851</v>
      </c>
      <c r="J224">
        <v>148280</v>
      </c>
      <c r="K224">
        <v>12731</v>
      </c>
      <c r="L224">
        <v>348</v>
      </c>
      <c r="M224" t="s">
        <v>25</v>
      </c>
      <c r="N224" t="s">
        <v>26</v>
      </c>
      <c r="O224" t="s">
        <v>27</v>
      </c>
      <c r="P224">
        <v>117000000</v>
      </c>
      <c r="Q224">
        <v>6.3</v>
      </c>
      <c r="R224">
        <v>2.35</v>
      </c>
      <c r="S224">
        <v>11000</v>
      </c>
    </row>
    <row r="225" spans="1:19" x14ac:dyDescent="0.3">
      <c r="A225" t="s">
        <v>193</v>
      </c>
      <c r="B225">
        <v>539</v>
      </c>
      <c r="C225">
        <v>124</v>
      </c>
      <c r="D225" t="s">
        <v>335</v>
      </c>
      <c r="E225">
        <v>11000</v>
      </c>
      <c r="F225">
        <v>89021735</v>
      </c>
      <c r="G225" t="s">
        <v>852</v>
      </c>
      <c r="H225" t="s">
        <v>299</v>
      </c>
      <c r="I225" t="s">
        <v>853</v>
      </c>
      <c r="J225">
        <v>387436</v>
      </c>
      <c r="K225">
        <v>22004</v>
      </c>
      <c r="L225">
        <v>892</v>
      </c>
      <c r="M225" t="s">
        <v>25</v>
      </c>
      <c r="N225" t="s">
        <v>26</v>
      </c>
      <c r="O225" t="s">
        <v>27</v>
      </c>
      <c r="P225">
        <v>120000000</v>
      </c>
      <c r="Q225">
        <v>7</v>
      </c>
      <c r="R225">
        <v>2.35</v>
      </c>
      <c r="S225">
        <v>71000</v>
      </c>
    </row>
    <row r="226" spans="1:19" x14ac:dyDescent="0.3">
      <c r="A226" t="s">
        <v>854</v>
      </c>
      <c r="B226">
        <v>359</v>
      </c>
      <c r="C226">
        <v>140</v>
      </c>
      <c r="D226" t="s">
        <v>131</v>
      </c>
      <c r="E226">
        <v>20000</v>
      </c>
      <c r="F226">
        <v>380262555</v>
      </c>
      <c r="G226" t="s">
        <v>21</v>
      </c>
      <c r="H226" t="s">
        <v>517</v>
      </c>
      <c r="I226" t="s">
        <v>855</v>
      </c>
      <c r="J226">
        <v>520104</v>
      </c>
      <c r="K226">
        <v>44042</v>
      </c>
      <c r="L226">
        <v>3286</v>
      </c>
      <c r="M226" t="s">
        <v>25</v>
      </c>
      <c r="N226" t="s">
        <v>26</v>
      </c>
      <c r="O226" t="s">
        <v>27</v>
      </c>
      <c r="P226">
        <v>113000000</v>
      </c>
      <c r="Q226">
        <v>7.6</v>
      </c>
      <c r="R226">
        <v>2.35</v>
      </c>
      <c r="S226">
        <v>10000</v>
      </c>
    </row>
    <row r="227" spans="1:19" x14ac:dyDescent="0.3">
      <c r="A227" t="s">
        <v>854</v>
      </c>
      <c r="B227">
        <v>284</v>
      </c>
      <c r="C227">
        <v>142</v>
      </c>
      <c r="D227" t="s">
        <v>131</v>
      </c>
      <c r="E227">
        <v>20000</v>
      </c>
      <c r="F227">
        <v>310675583</v>
      </c>
      <c r="G227" t="s">
        <v>21</v>
      </c>
      <c r="H227" t="s">
        <v>517</v>
      </c>
      <c r="I227" t="s">
        <v>857</v>
      </c>
      <c r="J227">
        <v>464310</v>
      </c>
      <c r="K227">
        <v>42990</v>
      </c>
      <c r="L227">
        <v>3516</v>
      </c>
      <c r="M227" t="s">
        <v>25</v>
      </c>
      <c r="N227" t="s">
        <v>26</v>
      </c>
      <c r="O227" t="s">
        <v>58</v>
      </c>
      <c r="P227">
        <v>115000000</v>
      </c>
      <c r="Q227">
        <v>6.7</v>
      </c>
      <c r="R227">
        <v>1.78</v>
      </c>
      <c r="S227">
        <v>0</v>
      </c>
    </row>
    <row r="228" spans="1:19" x14ac:dyDescent="0.3">
      <c r="A228" t="s">
        <v>300</v>
      </c>
      <c r="B228">
        <v>250</v>
      </c>
      <c r="C228">
        <v>92</v>
      </c>
      <c r="D228" t="s">
        <v>208</v>
      </c>
      <c r="E228">
        <v>12000</v>
      </c>
      <c r="F228">
        <v>289907418</v>
      </c>
      <c r="G228" t="s">
        <v>176</v>
      </c>
      <c r="H228" t="s">
        <v>177</v>
      </c>
      <c r="I228" t="s">
        <v>858</v>
      </c>
      <c r="J228">
        <v>585659</v>
      </c>
      <c r="K228">
        <v>15013</v>
      </c>
      <c r="L228">
        <v>593</v>
      </c>
      <c r="M228" t="s">
        <v>25</v>
      </c>
      <c r="N228" t="s">
        <v>26</v>
      </c>
      <c r="O228" t="s">
        <v>180</v>
      </c>
      <c r="P228">
        <v>115000000</v>
      </c>
      <c r="Q228">
        <v>8.1</v>
      </c>
      <c r="R228">
        <v>1.85</v>
      </c>
      <c r="S228">
        <v>0</v>
      </c>
    </row>
    <row r="229" spans="1:19" x14ac:dyDescent="0.3">
      <c r="A229" t="s">
        <v>848</v>
      </c>
      <c r="B229">
        <v>440</v>
      </c>
      <c r="C229">
        <v>138</v>
      </c>
      <c r="D229" t="s">
        <v>860</v>
      </c>
      <c r="E229">
        <v>20000</v>
      </c>
      <c r="F229">
        <v>132550960</v>
      </c>
      <c r="G229" t="s">
        <v>147</v>
      </c>
      <c r="H229" t="s">
        <v>171</v>
      </c>
      <c r="I229" t="s">
        <v>861</v>
      </c>
      <c r="J229">
        <v>328067</v>
      </c>
      <c r="K229">
        <v>23755</v>
      </c>
      <c r="L229">
        <v>533</v>
      </c>
      <c r="M229" t="s">
        <v>25</v>
      </c>
      <c r="N229" t="s">
        <v>26</v>
      </c>
      <c r="O229" t="s">
        <v>27</v>
      </c>
      <c r="P229">
        <v>120000000</v>
      </c>
      <c r="Q229">
        <v>6.7</v>
      </c>
      <c r="R229">
        <v>2.35</v>
      </c>
      <c r="S229">
        <v>68000</v>
      </c>
    </row>
    <row r="230" spans="1:19" x14ac:dyDescent="0.3">
      <c r="A230" t="s">
        <v>854</v>
      </c>
      <c r="B230">
        <v>320</v>
      </c>
      <c r="C230">
        <v>136</v>
      </c>
      <c r="D230" t="s">
        <v>148</v>
      </c>
      <c r="E230">
        <v>20000</v>
      </c>
      <c r="F230">
        <v>474544677</v>
      </c>
      <c r="G230" t="s">
        <v>21</v>
      </c>
      <c r="H230" t="s">
        <v>517</v>
      </c>
      <c r="I230" t="s">
        <v>862</v>
      </c>
      <c r="J230">
        <v>534658</v>
      </c>
      <c r="K230">
        <v>37723</v>
      </c>
      <c r="L230">
        <v>3597</v>
      </c>
      <c r="M230" t="s">
        <v>25</v>
      </c>
      <c r="N230" t="s">
        <v>26</v>
      </c>
      <c r="O230" t="s">
        <v>58</v>
      </c>
      <c r="P230">
        <v>115000000</v>
      </c>
      <c r="Q230">
        <v>6.5</v>
      </c>
      <c r="R230">
        <v>2.35</v>
      </c>
      <c r="S230">
        <v>13000</v>
      </c>
    </row>
    <row r="231" spans="1:19" x14ac:dyDescent="0.3">
      <c r="A231" t="s">
        <v>864</v>
      </c>
      <c r="B231">
        <v>257</v>
      </c>
      <c r="C231">
        <v>98</v>
      </c>
      <c r="D231" t="s">
        <v>118</v>
      </c>
      <c r="E231">
        <v>16000</v>
      </c>
      <c r="F231">
        <v>187165546</v>
      </c>
      <c r="G231" t="s">
        <v>176</v>
      </c>
      <c r="H231" t="s">
        <v>205</v>
      </c>
      <c r="I231" t="s">
        <v>865</v>
      </c>
      <c r="J231">
        <v>150618</v>
      </c>
      <c r="K231">
        <v>43286</v>
      </c>
      <c r="L231">
        <v>195</v>
      </c>
      <c r="M231" t="s">
        <v>25</v>
      </c>
      <c r="N231" t="s">
        <v>26</v>
      </c>
      <c r="O231" t="s">
        <v>58</v>
      </c>
      <c r="P231">
        <v>135000000</v>
      </c>
      <c r="Q231">
        <v>7.3</v>
      </c>
      <c r="R231">
        <v>2.35</v>
      </c>
      <c r="S231">
        <v>28000</v>
      </c>
    </row>
    <row r="232" spans="1:19" x14ac:dyDescent="0.3">
      <c r="A232" t="s">
        <v>800</v>
      </c>
      <c r="B232">
        <v>152</v>
      </c>
      <c r="C232">
        <v>153</v>
      </c>
      <c r="D232" t="s">
        <v>866</v>
      </c>
      <c r="E232">
        <v>12000</v>
      </c>
      <c r="F232">
        <v>40911830</v>
      </c>
      <c r="G232" t="s">
        <v>867</v>
      </c>
      <c r="H232" t="s">
        <v>435</v>
      </c>
      <c r="I232" t="s">
        <v>868</v>
      </c>
      <c r="J232">
        <v>55994</v>
      </c>
      <c r="K232">
        <v>15046</v>
      </c>
      <c r="L232">
        <v>454</v>
      </c>
      <c r="M232" t="s">
        <v>25</v>
      </c>
      <c r="N232" t="s">
        <v>26</v>
      </c>
      <c r="O232" t="s">
        <v>409</v>
      </c>
      <c r="P232">
        <v>115000000</v>
      </c>
      <c r="Q232">
        <v>6</v>
      </c>
      <c r="R232">
        <v>2.35</v>
      </c>
      <c r="S232">
        <v>0</v>
      </c>
    </row>
    <row r="233" spans="1:19" x14ac:dyDescent="0.3">
      <c r="A233" t="s">
        <v>870</v>
      </c>
      <c r="B233">
        <v>231</v>
      </c>
      <c r="C233">
        <v>120</v>
      </c>
      <c r="D233" t="s">
        <v>101</v>
      </c>
      <c r="E233">
        <v>26000</v>
      </c>
      <c r="F233">
        <v>47952020</v>
      </c>
      <c r="G233" t="s">
        <v>356</v>
      </c>
      <c r="H233" t="s">
        <v>62</v>
      </c>
      <c r="I233" t="s">
        <v>871</v>
      </c>
      <c r="J233">
        <v>37750</v>
      </c>
      <c r="K233">
        <v>46719</v>
      </c>
      <c r="L233">
        <v>134</v>
      </c>
      <c r="M233" t="s">
        <v>25</v>
      </c>
      <c r="N233" t="s">
        <v>26</v>
      </c>
      <c r="O233" t="s">
        <v>27</v>
      </c>
      <c r="P233">
        <v>115000000</v>
      </c>
      <c r="Q233">
        <v>6.1</v>
      </c>
      <c r="R233">
        <v>2.35</v>
      </c>
      <c r="S233">
        <v>16000</v>
      </c>
    </row>
    <row r="234" spans="1:19" x14ac:dyDescent="0.3">
      <c r="A234" t="s">
        <v>538</v>
      </c>
      <c r="B234">
        <v>348</v>
      </c>
      <c r="C234">
        <v>101</v>
      </c>
      <c r="D234" t="s">
        <v>872</v>
      </c>
      <c r="E234">
        <v>833</v>
      </c>
      <c r="F234">
        <v>190871240</v>
      </c>
      <c r="G234" t="s">
        <v>325</v>
      </c>
      <c r="H234" t="s">
        <v>873</v>
      </c>
      <c r="I234" t="s">
        <v>874</v>
      </c>
      <c r="J234">
        <v>167085</v>
      </c>
      <c r="K234">
        <v>2690</v>
      </c>
      <c r="L234">
        <v>491</v>
      </c>
      <c r="M234" t="s">
        <v>25</v>
      </c>
      <c r="N234" t="s">
        <v>26</v>
      </c>
      <c r="O234" t="s">
        <v>27</v>
      </c>
      <c r="P234">
        <v>125000000</v>
      </c>
      <c r="Q234">
        <v>5.9</v>
      </c>
      <c r="R234">
        <v>2.35</v>
      </c>
      <c r="S234">
        <v>62000</v>
      </c>
    </row>
    <row r="235" spans="1:19" x14ac:dyDescent="0.3">
      <c r="A235" t="s">
        <v>735</v>
      </c>
      <c r="B235">
        <v>738</v>
      </c>
      <c r="C235">
        <v>91</v>
      </c>
      <c r="D235" t="s">
        <v>875</v>
      </c>
      <c r="E235">
        <v>39</v>
      </c>
      <c r="F235">
        <v>274084951</v>
      </c>
      <c r="G235" t="s">
        <v>876</v>
      </c>
      <c r="H235" t="s">
        <v>877</v>
      </c>
      <c r="I235" t="s">
        <v>878</v>
      </c>
      <c r="J235">
        <v>582917</v>
      </c>
      <c r="K235">
        <v>87</v>
      </c>
      <c r="L235">
        <v>1885</v>
      </c>
      <c r="M235" t="s">
        <v>25</v>
      </c>
      <c r="N235" t="s">
        <v>39</v>
      </c>
      <c r="O235" t="s">
        <v>27</v>
      </c>
      <c r="P235">
        <v>100000000</v>
      </c>
      <c r="Q235">
        <v>7.8</v>
      </c>
      <c r="R235">
        <v>2.35</v>
      </c>
      <c r="S235">
        <v>147000</v>
      </c>
    </row>
    <row r="236" spans="1:19" x14ac:dyDescent="0.3">
      <c r="A236" t="s">
        <v>879</v>
      </c>
      <c r="B236">
        <v>93</v>
      </c>
      <c r="C236">
        <v>108</v>
      </c>
      <c r="D236" t="s">
        <v>880</v>
      </c>
      <c r="E236">
        <v>650</v>
      </c>
      <c r="F236">
        <v>67155742</v>
      </c>
      <c r="G236" t="s">
        <v>36</v>
      </c>
      <c r="H236" t="s">
        <v>881</v>
      </c>
      <c r="I236" t="s">
        <v>882</v>
      </c>
      <c r="J236">
        <v>62271</v>
      </c>
      <c r="K236">
        <v>1569</v>
      </c>
      <c r="L236">
        <v>277</v>
      </c>
      <c r="M236" t="s">
        <v>25</v>
      </c>
      <c r="N236" t="s">
        <v>26</v>
      </c>
      <c r="O236" t="s">
        <v>27</v>
      </c>
      <c r="P236">
        <v>116000000</v>
      </c>
      <c r="Q236">
        <v>5.8</v>
      </c>
      <c r="R236">
        <v>2.35</v>
      </c>
      <c r="S236">
        <v>0</v>
      </c>
    </row>
    <row r="237" spans="1:19" x14ac:dyDescent="0.3">
      <c r="A237" t="s">
        <v>883</v>
      </c>
      <c r="B237">
        <v>369</v>
      </c>
      <c r="C237">
        <v>100</v>
      </c>
      <c r="D237" t="s">
        <v>884</v>
      </c>
      <c r="E237">
        <v>596</v>
      </c>
      <c r="F237">
        <v>56114221</v>
      </c>
      <c r="G237" t="s">
        <v>61</v>
      </c>
      <c r="H237" t="s">
        <v>885</v>
      </c>
      <c r="I237" t="s">
        <v>886</v>
      </c>
      <c r="J237">
        <v>110486</v>
      </c>
      <c r="K237">
        <v>1261</v>
      </c>
      <c r="L237">
        <v>695</v>
      </c>
      <c r="M237" t="s">
        <v>25</v>
      </c>
      <c r="N237" t="s">
        <v>26</v>
      </c>
      <c r="O237" t="s">
        <v>27</v>
      </c>
      <c r="P237">
        <v>120000000</v>
      </c>
      <c r="Q237">
        <v>4.3</v>
      </c>
      <c r="R237">
        <v>2.35</v>
      </c>
      <c r="S237">
        <v>41000</v>
      </c>
    </row>
    <row r="238" spans="1:19" x14ac:dyDescent="0.3">
      <c r="A238" t="s">
        <v>498</v>
      </c>
      <c r="B238">
        <v>179</v>
      </c>
      <c r="C238">
        <v>108</v>
      </c>
      <c r="D238" t="s">
        <v>499</v>
      </c>
      <c r="E238">
        <v>49000</v>
      </c>
      <c r="F238">
        <v>250863268</v>
      </c>
      <c r="G238" t="s">
        <v>888</v>
      </c>
      <c r="H238" t="s">
        <v>500</v>
      </c>
      <c r="I238" t="s">
        <v>889</v>
      </c>
      <c r="J238">
        <v>234480</v>
      </c>
      <c r="K238">
        <v>55486</v>
      </c>
      <c r="L238">
        <v>444</v>
      </c>
      <c r="M238" t="s">
        <v>25</v>
      </c>
      <c r="N238" t="s">
        <v>26</v>
      </c>
      <c r="O238" t="s">
        <v>58</v>
      </c>
      <c r="P238">
        <v>110000000</v>
      </c>
      <c r="Q238">
        <v>6.4</v>
      </c>
      <c r="R238">
        <v>1.85</v>
      </c>
      <c r="S238">
        <v>3000</v>
      </c>
    </row>
    <row r="239" spans="1:19" x14ac:dyDescent="0.3">
      <c r="A239" t="s">
        <v>890</v>
      </c>
      <c r="B239">
        <v>358</v>
      </c>
      <c r="C239">
        <v>114</v>
      </c>
      <c r="D239" t="s">
        <v>808</v>
      </c>
      <c r="E239">
        <v>12000</v>
      </c>
      <c r="F239">
        <v>155181732</v>
      </c>
      <c r="G239" t="s">
        <v>439</v>
      </c>
      <c r="H239" t="s">
        <v>654</v>
      </c>
      <c r="I239" t="s">
        <v>891</v>
      </c>
      <c r="J239">
        <v>147497</v>
      </c>
      <c r="K239">
        <v>16718</v>
      </c>
      <c r="L239">
        <v>499</v>
      </c>
      <c r="M239" t="s">
        <v>25</v>
      </c>
      <c r="N239" t="s">
        <v>26</v>
      </c>
      <c r="O239" t="s">
        <v>27</v>
      </c>
      <c r="P239">
        <v>110000000</v>
      </c>
      <c r="Q239">
        <v>6.1</v>
      </c>
      <c r="R239">
        <v>2.35</v>
      </c>
      <c r="S239">
        <v>52000</v>
      </c>
    </row>
    <row r="240" spans="1:19" x14ac:dyDescent="0.3">
      <c r="A240" t="s">
        <v>893</v>
      </c>
      <c r="B240">
        <v>160</v>
      </c>
      <c r="C240">
        <v>119</v>
      </c>
      <c r="D240" t="s">
        <v>588</v>
      </c>
      <c r="E240">
        <v>811</v>
      </c>
      <c r="F240">
        <v>125332007</v>
      </c>
      <c r="G240" t="s">
        <v>36</v>
      </c>
      <c r="H240" t="s">
        <v>894</v>
      </c>
      <c r="I240" t="s">
        <v>895</v>
      </c>
      <c r="J240">
        <v>149680</v>
      </c>
      <c r="K240">
        <v>2958</v>
      </c>
      <c r="L240">
        <v>328</v>
      </c>
      <c r="M240" t="s">
        <v>25</v>
      </c>
      <c r="N240" t="s">
        <v>39</v>
      </c>
      <c r="O240" t="s">
        <v>27</v>
      </c>
      <c r="P240">
        <v>110000000</v>
      </c>
      <c r="Q240">
        <v>6.5</v>
      </c>
      <c r="R240">
        <v>2.35</v>
      </c>
      <c r="S240">
        <v>0</v>
      </c>
    </row>
    <row r="241" spans="1:19" x14ac:dyDescent="0.3">
      <c r="A241" t="s">
        <v>274</v>
      </c>
      <c r="B241">
        <v>192</v>
      </c>
      <c r="C241">
        <v>142</v>
      </c>
      <c r="D241" t="s">
        <v>897</v>
      </c>
      <c r="E241">
        <v>13000</v>
      </c>
      <c r="F241">
        <v>113330342</v>
      </c>
      <c r="G241" t="s">
        <v>620</v>
      </c>
      <c r="H241" t="s">
        <v>296</v>
      </c>
      <c r="I241" t="s">
        <v>898</v>
      </c>
      <c r="J241">
        <v>207613</v>
      </c>
      <c r="K241">
        <v>19454</v>
      </c>
      <c r="L241">
        <v>1144</v>
      </c>
      <c r="M241" t="s">
        <v>25</v>
      </c>
      <c r="N241" t="s">
        <v>26</v>
      </c>
      <c r="O241" t="s">
        <v>409</v>
      </c>
      <c r="P241">
        <v>110000000</v>
      </c>
      <c r="Q241">
        <v>7.1</v>
      </c>
      <c r="R241">
        <v>2.35</v>
      </c>
      <c r="S241">
        <v>4000</v>
      </c>
    </row>
    <row r="242" spans="1:19" x14ac:dyDescent="0.3">
      <c r="A242" t="s">
        <v>899</v>
      </c>
      <c r="B242">
        <v>198</v>
      </c>
      <c r="C242">
        <v>125</v>
      </c>
      <c r="D242" t="s">
        <v>900</v>
      </c>
      <c r="E242">
        <v>11000</v>
      </c>
      <c r="F242">
        <v>125531634</v>
      </c>
      <c r="G242" t="s">
        <v>901</v>
      </c>
      <c r="H242" t="s">
        <v>221</v>
      </c>
      <c r="I242" t="s">
        <v>902</v>
      </c>
      <c r="J242">
        <v>284852</v>
      </c>
      <c r="K242">
        <v>19359</v>
      </c>
      <c r="L242">
        <v>627</v>
      </c>
      <c r="M242" t="s">
        <v>25</v>
      </c>
      <c r="N242" t="s">
        <v>26</v>
      </c>
      <c r="O242" t="s">
        <v>27</v>
      </c>
      <c r="P242">
        <v>110000000</v>
      </c>
      <c r="Q242">
        <v>6.4</v>
      </c>
      <c r="R242">
        <v>2.35</v>
      </c>
      <c r="S242">
        <v>0</v>
      </c>
    </row>
    <row r="243" spans="1:19" x14ac:dyDescent="0.3">
      <c r="A243" t="s">
        <v>333</v>
      </c>
      <c r="B243">
        <v>233</v>
      </c>
      <c r="C243">
        <v>126</v>
      </c>
      <c r="D243" t="s">
        <v>361</v>
      </c>
      <c r="E243">
        <v>11000</v>
      </c>
      <c r="F243">
        <v>186336103</v>
      </c>
      <c r="G243" t="s">
        <v>903</v>
      </c>
      <c r="H243" t="s">
        <v>221</v>
      </c>
      <c r="I243" t="s">
        <v>904</v>
      </c>
      <c r="J243">
        <v>348861</v>
      </c>
      <c r="K243">
        <v>22722</v>
      </c>
      <c r="L243">
        <v>798</v>
      </c>
      <c r="M243" t="s">
        <v>25</v>
      </c>
      <c r="N243" t="s">
        <v>26</v>
      </c>
      <c r="O243" t="s">
        <v>27</v>
      </c>
      <c r="P243">
        <v>120000000</v>
      </c>
      <c r="Q243">
        <v>6.5</v>
      </c>
      <c r="R243">
        <v>2.35</v>
      </c>
      <c r="S243">
        <v>0</v>
      </c>
    </row>
    <row r="244" spans="1:19" x14ac:dyDescent="0.3">
      <c r="A244" t="s">
        <v>753</v>
      </c>
      <c r="B244">
        <v>263</v>
      </c>
      <c r="C244">
        <v>119</v>
      </c>
      <c r="D244" t="s">
        <v>905</v>
      </c>
      <c r="E244">
        <v>14000</v>
      </c>
      <c r="F244">
        <v>129995817</v>
      </c>
      <c r="G244" t="s">
        <v>706</v>
      </c>
      <c r="H244" t="s">
        <v>138</v>
      </c>
      <c r="I244" t="s">
        <v>906</v>
      </c>
      <c r="J244">
        <v>154621</v>
      </c>
      <c r="K244">
        <v>22622</v>
      </c>
      <c r="L244">
        <v>258</v>
      </c>
      <c r="M244" t="s">
        <v>25</v>
      </c>
      <c r="N244" t="s">
        <v>26</v>
      </c>
      <c r="O244" t="s">
        <v>27</v>
      </c>
      <c r="P244">
        <v>110000000</v>
      </c>
      <c r="Q244">
        <v>6.3</v>
      </c>
      <c r="R244">
        <v>2.35</v>
      </c>
      <c r="S244">
        <v>27000</v>
      </c>
    </row>
    <row r="245" spans="1:19" x14ac:dyDescent="0.3">
      <c r="A245" t="s">
        <v>310</v>
      </c>
      <c r="B245">
        <v>267</v>
      </c>
      <c r="C245">
        <v>170</v>
      </c>
      <c r="D245" t="s">
        <v>908</v>
      </c>
      <c r="E245">
        <v>29000</v>
      </c>
      <c r="F245">
        <v>102608827</v>
      </c>
      <c r="G245" t="s">
        <v>909</v>
      </c>
      <c r="H245" t="s">
        <v>140</v>
      </c>
      <c r="I245" t="s">
        <v>910</v>
      </c>
      <c r="J245">
        <v>264318</v>
      </c>
      <c r="K245">
        <v>34582</v>
      </c>
      <c r="L245">
        <v>799</v>
      </c>
      <c r="M245" t="s">
        <v>25</v>
      </c>
      <c r="N245" t="s">
        <v>26</v>
      </c>
      <c r="O245" t="s">
        <v>27</v>
      </c>
      <c r="P245">
        <v>110000000</v>
      </c>
      <c r="Q245">
        <v>7.5</v>
      </c>
      <c r="R245">
        <v>2.35</v>
      </c>
      <c r="S245">
        <v>0</v>
      </c>
    </row>
    <row r="246" spans="1:19" x14ac:dyDescent="0.3">
      <c r="A246" t="s">
        <v>304</v>
      </c>
      <c r="B246">
        <v>184</v>
      </c>
      <c r="C246">
        <v>85</v>
      </c>
      <c r="D246" t="s">
        <v>912</v>
      </c>
      <c r="E246">
        <v>480</v>
      </c>
      <c r="F246">
        <v>42776259</v>
      </c>
      <c r="G246" t="s">
        <v>484</v>
      </c>
      <c r="H246" t="s">
        <v>913</v>
      </c>
      <c r="I246" t="s">
        <v>914</v>
      </c>
      <c r="J246">
        <v>53160</v>
      </c>
      <c r="K246">
        <v>1173</v>
      </c>
      <c r="L246">
        <v>121</v>
      </c>
      <c r="M246" t="s">
        <v>25</v>
      </c>
      <c r="N246" t="s">
        <v>26</v>
      </c>
      <c r="O246" t="s">
        <v>58</v>
      </c>
      <c r="P246">
        <v>112000000</v>
      </c>
      <c r="Q246">
        <v>4.9000000000000004</v>
      </c>
      <c r="R246">
        <v>2.35</v>
      </c>
      <c r="S246">
        <v>0</v>
      </c>
    </row>
    <row r="247" spans="1:19" x14ac:dyDescent="0.3">
      <c r="A247" t="s">
        <v>915</v>
      </c>
      <c r="B247">
        <v>447</v>
      </c>
      <c r="C247">
        <v>119</v>
      </c>
      <c r="D247" t="s">
        <v>89</v>
      </c>
      <c r="E247">
        <v>11000</v>
      </c>
      <c r="F247">
        <v>98780042</v>
      </c>
      <c r="G247" t="s">
        <v>916</v>
      </c>
      <c r="H247" t="s">
        <v>37</v>
      </c>
      <c r="I247" t="s">
        <v>917</v>
      </c>
      <c r="J247">
        <v>136019</v>
      </c>
      <c r="K247">
        <v>13391</v>
      </c>
      <c r="L247">
        <v>443</v>
      </c>
      <c r="M247" t="s">
        <v>25</v>
      </c>
      <c r="N247" t="s">
        <v>26</v>
      </c>
      <c r="O247" t="s">
        <v>27</v>
      </c>
      <c r="P247">
        <v>120000000</v>
      </c>
      <c r="Q247">
        <v>5.8</v>
      </c>
      <c r="R247">
        <v>2.35</v>
      </c>
      <c r="S247">
        <v>14000</v>
      </c>
    </row>
    <row r="248" spans="1:19" x14ac:dyDescent="0.3">
      <c r="A248" t="s">
        <v>918</v>
      </c>
      <c r="B248">
        <v>366</v>
      </c>
      <c r="C248">
        <v>102</v>
      </c>
      <c r="D248" t="s">
        <v>919</v>
      </c>
      <c r="E248">
        <v>6000</v>
      </c>
      <c r="F248">
        <v>106369117</v>
      </c>
      <c r="G248" t="s">
        <v>920</v>
      </c>
      <c r="H248" t="s">
        <v>129</v>
      </c>
      <c r="I248" t="s">
        <v>921</v>
      </c>
      <c r="J248">
        <v>225273</v>
      </c>
      <c r="K248">
        <v>10583</v>
      </c>
      <c r="L248">
        <v>523</v>
      </c>
      <c r="M248" t="s">
        <v>25</v>
      </c>
      <c r="N248" t="s">
        <v>26</v>
      </c>
      <c r="O248" t="s">
        <v>409</v>
      </c>
      <c r="P248">
        <v>110000000</v>
      </c>
      <c r="Q248">
        <v>6.2</v>
      </c>
      <c r="R248">
        <v>2.35</v>
      </c>
      <c r="S248">
        <v>71000</v>
      </c>
    </row>
    <row r="249" spans="1:19" x14ac:dyDescent="0.3">
      <c r="A249" t="s">
        <v>922</v>
      </c>
      <c r="B249">
        <v>172</v>
      </c>
      <c r="C249">
        <v>103</v>
      </c>
      <c r="D249" t="s">
        <v>923</v>
      </c>
      <c r="E249">
        <v>383</v>
      </c>
      <c r="F249">
        <v>142614158</v>
      </c>
      <c r="G249" t="s">
        <v>176</v>
      </c>
      <c r="H249" t="s">
        <v>924</v>
      </c>
      <c r="I249" t="s">
        <v>925</v>
      </c>
      <c r="J249">
        <v>66593</v>
      </c>
      <c r="K249">
        <v>692</v>
      </c>
      <c r="L249">
        <v>153</v>
      </c>
      <c r="M249" t="s">
        <v>25</v>
      </c>
      <c r="N249" t="s">
        <v>26</v>
      </c>
      <c r="O249" t="s">
        <v>58</v>
      </c>
      <c r="P249">
        <v>110000000</v>
      </c>
      <c r="Q249">
        <v>5.5</v>
      </c>
      <c r="R249">
        <v>1.78</v>
      </c>
      <c r="S249">
        <v>31000</v>
      </c>
    </row>
    <row r="250" spans="1:19" x14ac:dyDescent="0.3">
      <c r="A250" t="s">
        <v>926</v>
      </c>
      <c r="B250">
        <v>104</v>
      </c>
      <c r="C250">
        <v>76</v>
      </c>
      <c r="D250" t="s">
        <v>927</v>
      </c>
      <c r="E250">
        <v>12000</v>
      </c>
      <c r="F250">
        <v>50026353</v>
      </c>
      <c r="G250" t="s">
        <v>928</v>
      </c>
      <c r="H250" t="s">
        <v>177</v>
      </c>
      <c r="I250" t="s">
        <v>929</v>
      </c>
      <c r="J250">
        <v>13581</v>
      </c>
      <c r="K250">
        <v>13607</v>
      </c>
      <c r="L250">
        <v>88</v>
      </c>
      <c r="M250" t="s">
        <v>25</v>
      </c>
      <c r="N250" t="s">
        <v>26</v>
      </c>
      <c r="O250" t="s">
        <v>58</v>
      </c>
      <c r="P250">
        <v>110000000</v>
      </c>
      <c r="Q250">
        <v>5.4</v>
      </c>
      <c r="R250">
        <v>1.78</v>
      </c>
      <c r="S250">
        <v>304</v>
      </c>
    </row>
    <row r="251" spans="1:19" x14ac:dyDescent="0.3">
      <c r="A251" t="s">
        <v>753</v>
      </c>
      <c r="B251">
        <v>181</v>
      </c>
      <c r="C251">
        <v>120</v>
      </c>
      <c r="D251" t="s">
        <v>905</v>
      </c>
      <c r="E251">
        <v>6000</v>
      </c>
      <c r="F251">
        <v>66002193</v>
      </c>
      <c r="G251" t="s">
        <v>930</v>
      </c>
      <c r="H251" t="s">
        <v>136</v>
      </c>
      <c r="I251" t="s">
        <v>931</v>
      </c>
      <c r="J251">
        <v>44296</v>
      </c>
      <c r="K251">
        <v>12452</v>
      </c>
      <c r="L251">
        <v>144</v>
      </c>
      <c r="M251" t="s">
        <v>25</v>
      </c>
      <c r="N251" t="s">
        <v>26</v>
      </c>
      <c r="O251" t="s">
        <v>27</v>
      </c>
      <c r="P251">
        <v>110000000</v>
      </c>
      <c r="Q251">
        <v>5.8</v>
      </c>
      <c r="R251">
        <v>2.35</v>
      </c>
      <c r="S251">
        <v>12000</v>
      </c>
    </row>
    <row r="252" spans="1:19" x14ac:dyDescent="0.3">
      <c r="A252" t="s">
        <v>498</v>
      </c>
      <c r="B252">
        <v>327</v>
      </c>
      <c r="C252">
        <v>127</v>
      </c>
      <c r="D252" t="s">
        <v>932</v>
      </c>
      <c r="E252">
        <v>20000</v>
      </c>
      <c r="F252">
        <v>85463309</v>
      </c>
      <c r="G252" t="s">
        <v>933</v>
      </c>
      <c r="H252" t="s">
        <v>171</v>
      </c>
      <c r="I252" t="s">
        <v>934</v>
      </c>
      <c r="J252">
        <v>254841</v>
      </c>
      <c r="K252">
        <v>22254</v>
      </c>
      <c r="L252">
        <v>426</v>
      </c>
      <c r="M252" t="s">
        <v>25</v>
      </c>
      <c r="N252" t="s">
        <v>26</v>
      </c>
      <c r="O252" t="s">
        <v>27</v>
      </c>
      <c r="P252">
        <v>110000000</v>
      </c>
      <c r="Q252">
        <v>7.1</v>
      </c>
      <c r="R252">
        <v>2.35</v>
      </c>
      <c r="S252">
        <v>36000</v>
      </c>
    </row>
    <row r="253" spans="1:19" x14ac:dyDescent="0.3">
      <c r="A253" t="s">
        <v>922</v>
      </c>
      <c r="B253">
        <v>125</v>
      </c>
      <c r="C253">
        <v>105</v>
      </c>
      <c r="D253" t="s">
        <v>935</v>
      </c>
      <c r="E253">
        <v>681</v>
      </c>
      <c r="F253">
        <v>71017784</v>
      </c>
      <c r="G253" t="s">
        <v>176</v>
      </c>
      <c r="H253" t="s">
        <v>936</v>
      </c>
      <c r="I253" t="s">
        <v>937</v>
      </c>
      <c r="J253">
        <v>27257</v>
      </c>
      <c r="K253">
        <v>914</v>
      </c>
      <c r="L253">
        <v>59</v>
      </c>
      <c r="M253" t="s">
        <v>25</v>
      </c>
      <c r="N253" t="s">
        <v>26</v>
      </c>
      <c r="O253" t="s">
        <v>58</v>
      </c>
      <c r="P253">
        <v>105000000</v>
      </c>
      <c r="Q253">
        <v>5.4</v>
      </c>
      <c r="R253">
        <v>1.85</v>
      </c>
      <c r="S253">
        <v>0</v>
      </c>
    </row>
    <row r="254" spans="1:19" x14ac:dyDescent="0.3">
      <c r="A254" t="s">
        <v>938</v>
      </c>
      <c r="B254">
        <v>79</v>
      </c>
      <c r="C254">
        <v>121</v>
      </c>
      <c r="D254" t="s">
        <v>204</v>
      </c>
      <c r="E254">
        <v>673</v>
      </c>
      <c r="F254">
        <v>48068396</v>
      </c>
      <c r="G254" t="s">
        <v>939</v>
      </c>
      <c r="H254" t="s">
        <v>940</v>
      </c>
      <c r="I254" t="s">
        <v>941</v>
      </c>
      <c r="J254">
        <v>60573</v>
      </c>
      <c r="K254">
        <v>2027</v>
      </c>
      <c r="L254">
        <v>248</v>
      </c>
      <c r="M254" t="s">
        <v>25</v>
      </c>
      <c r="N254" t="s">
        <v>26</v>
      </c>
      <c r="O254" t="s">
        <v>27</v>
      </c>
      <c r="P254">
        <v>160000000</v>
      </c>
      <c r="Q254">
        <v>3.7</v>
      </c>
      <c r="R254">
        <v>2.35</v>
      </c>
      <c r="S254">
        <v>894</v>
      </c>
    </row>
    <row r="255" spans="1:19" x14ac:dyDescent="0.3">
      <c r="A255" t="s">
        <v>503</v>
      </c>
      <c r="B255">
        <v>326</v>
      </c>
      <c r="C255">
        <v>114</v>
      </c>
      <c r="D255" t="s">
        <v>943</v>
      </c>
      <c r="E255">
        <v>11000</v>
      </c>
      <c r="F255">
        <v>61656849</v>
      </c>
      <c r="G255" t="s">
        <v>406</v>
      </c>
      <c r="H255" t="s">
        <v>253</v>
      </c>
      <c r="I255" t="s">
        <v>944</v>
      </c>
      <c r="J255">
        <v>184561</v>
      </c>
      <c r="K255">
        <v>12908</v>
      </c>
      <c r="L255">
        <v>554</v>
      </c>
      <c r="M255" t="s">
        <v>25</v>
      </c>
      <c r="N255" t="s">
        <v>26</v>
      </c>
      <c r="O255" t="s">
        <v>27</v>
      </c>
      <c r="P255">
        <v>110000000</v>
      </c>
      <c r="Q255">
        <v>6.7</v>
      </c>
      <c r="R255">
        <v>2.35</v>
      </c>
      <c r="S255">
        <v>123000</v>
      </c>
    </row>
    <row r="256" spans="1:19" x14ac:dyDescent="0.3">
      <c r="A256" t="s">
        <v>945</v>
      </c>
      <c r="B256">
        <v>354</v>
      </c>
      <c r="C256">
        <v>129</v>
      </c>
      <c r="D256" t="s">
        <v>946</v>
      </c>
      <c r="E256">
        <v>13000</v>
      </c>
      <c r="F256">
        <v>134520804</v>
      </c>
      <c r="G256" t="s">
        <v>36</v>
      </c>
      <c r="H256" t="s">
        <v>597</v>
      </c>
      <c r="I256" t="s">
        <v>947</v>
      </c>
      <c r="J256">
        <v>336235</v>
      </c>
      <c r="K256">
        <v>13961</v>
      </c>
      <c r="L256">
        <v>782</v>
      </c>
      <c r="M256" t="s">
        <v>25</v>
      </c>
      <c r="N256" t="s">
        <v>26</v>
      </c>
      <c r="O256" t="s">
        <v>27</v>
      </c>
      <c r="P256">
        <v>110000000</v>
      </c>
      <c r="Q256">
        <v>7.2</v>
      </c>
      <c r="R256">
        <v>2.35</v>
      </c>
      <c r="S256">
        <v>0</v>
      </c>
    </row>
    <row r="257" spans="1:19" x14ac:dyDescent="0.3">
      <c r="A257" t="s">
        <v>109</v>
      </c>
      <c r="B257">
        <v>297</v>
      </c>
      <c r="C257">
        <v>171</v>
      </c>
      <c r="D257" t="s">
        <v>29</v>
      </c>
      <c r="E257">
        <v>16000</v>
      </c>
      <c r="F257">
        <v>313837577</v>
      </c>
      <c r="G257" t="s">
        <v>356</v>
      </c>
      <c r="H257" t="s">
        <v>131</v>
      </c>
      <c r="I257" t="s">
        <v>949</v>
      </c>
      <c r="J257">
        <v>1238746</v>
      </c>
      <c r="K257">
        <v>22342</v>
      </c>
      <c r="L257">
        <v>5060</v>
      </c>
      <c r="M257" t="s">
        <v>25</v>
      </c>
      <c r="N257" t="s">
        <v>115</v>
      </c>
      <c r="O257" t="s">
        <v>27</v>
      </c>
      <c r="P257">
        <v>93000000</v>
      </c>
      <c r="Q257">
        <v>8.8000000000000007</v>
      </c>
      <c r="R257">
        <v>2.35</v>
      </c>
      <c r="S257">
        <v>21000</v>
      </c>
    </row>
    <row r="258" spans="1:19" x14ac:dyDescent="0.3">
      <c r="A258" t="s">
        <v>951</v>
      </c>
      <c r="B258">
        <v>188</v>
      </c>
      <c r="C258">
        <v>120</v>
      </c>
      <c r="D258" t="s">
        <v>502</v>
      </c>
      <c r="E258">
        <v>1000</v>
      </c>
      <c r="F258">
        <v>24004159</v>
      </c>
      <c r="G258" t="s">
        <v>952</v>
      </c>
      <c r="H258" t="s">
        <v>255</v>
      </c>
      <c r="I258" t="s">
        <v>953</v>
      </c>
      <c r="J258">
        <v>68720</v>
      </c>
      <c r="K258">
        <v>3175</v>
      </c>
      <c r="L258">
        <v>191</v>
      </c>
      <c r="M258" t="s">
        <v>25</v>
      </c>
      <c r="N258" t="s">
        <v>26</v>
      </c>
      <c r="O258" t="s">
        <v>58</v>
      </c>
      <c r="P258">
        <v>110000000</v>
      </c>
      <c r="Q258">
        <v>5.8</v>
      </c>
      <c r="R258">
        <v>2.35</v>
      </c>
      <c r="S258">
        <v>0</v>
      </c>
    </row>
    <row r="259" spans="1:19" x14ac:dyDescent="0.3">
      <c r="A259" t="s">
        <v>955</v>
      </c>
      <c r="B259">
        <v>174</v>
      </c>
      <c r="C259">
        <v>165</v>
      </c>
      <c r="D259" t="s">
        <v>493</v>
      </c>
      <c r="E259">
        <v>10000</v>
      </c>
      <c r="F259">
        <v>58183966</v>
      </c>
      <c r="G259" t="s">
        <v>956</v>
      </c>
      <c r="H259" t="s">
        <v>107</v>
      </c>
      <c r="I259" t="s">
        <v>957</v>
      </c>
      <c r="J259">
        <v>79186</v>
      </c>
      <c r="K259">
        <v>14196</v>
      </c>
      <c r="L259">
        <v>386</v>
      </c>
      <c r="M259" t="s">
        <v>25</v>
      </c>
      <c r="N259" t="s">
        <v>26</v>
      </c>
      <c r="O259" t="s">
        <v>409</v>
      </c>
      <c r="P259">
        <v>107000000</v>
      </c>
      <c r="Q259">
        <v>6.8</v>
      </c>
      <c r="R259">
        <v>2.35</v>
      </c>
      <c r="S259">
        <v>0</v>
      </c>
    </row>
    <row r="260" spans="1:19" x14ac:dyDescent="0.3">
      <c r="A260" t="s">
        <v>958</v>
      </c>
      <c r="B260">
        <v>109</v>
      </c>
      <c r="C260">
        <v>82</v>
      </c>
      <c r="D260" t="s">
        <v>959</v>
      </c>
      <c r="E260">
        <v>760</v>
      </c>
      <c r="F260">
        <v>100446895</v>
      </c>
      <c r="G260" t="s">
        <v>484</v>
      </c>
      <c r="H260" t="s">
        <v>179</v>
      </c>
      <c r="I260" t="s">
        <v>960</v>
      </c>
      <c r="J260">
        <v>36033</v>
      </c>
      <c r="K260">
        <v>2762</v>
      </c>
      <c r="L260">
        <v>456</v>
      </c>
      <c r="M260" t="s">
        <v>25</v>
      </c>
      <c r="N260" t="s">
        <v>26</v>
      </c>
      <c r="O260" t="s">
        <v>58</v>
      </c>
      <c r="P260">
        <v>109000000</v>
      </c>
      <c r="Q260">
        <v>3.8</v>
      </c>
      <c r="R260">
        <v>1.85</v>
      </c>
      <c r="S260">
        <v>946</v>
      </c>
    </row>
    <row r="261" spans="1:19" x14ac:dyDescent="0.3">
      <c r="A261" t="s">
        <v>632</v>
      </c>
      <c r="B261">
        <v>225</v>
      </c>
      <c r="C261">
        <v>115</v>
      </c>
      <c r="D261" t="s">
        <v>229</v>
      </c>
      <c r="E261">
        <v>10000</v>
      </c>
      <c r="F261">
        <v>144795350</v>
      </c>
      <c r="G261" t="s">
        <v>961</v>
      </c>
      <c r="H261" t="s">
        <v>107</v>
      </c>
      <c r="I261" t="s">
        <v>962</v>
      </c>
      <c r="J261">
        <v>387632</v>
      </c>
      <c r="K261">
        <v>12068</v>
      </c>
      <c r="L261">
        <v>789</v>
      </c>
      <c r="M261" t="s">
        <v>25</v>
      </c>
      <c r="N261" t="s">
        <v>26</v>
      </c>
      <c r="O261" t="s">
        <v>27</v>
      </c>
      <c r="P261">
        <v>120000000</v>
      </c>
      <c r="Q261">
        <v>7.1</v>
      </c>
      <c r="R261">
        <v>2.35</v>
      </c>
      <c r="S261">
        <v>0</v>
      </c>
    </row>
    <row r="262" spans="1:19" x14ac:dyDescent="0.3">
      <c r="A262" t="s">
        <v>121</v>
      </c>
      <c r="B262">
        <v>239</v>
      </c>
      <c r="C262">
        <v>194</v>
      </c>
      <c r="D262" t="s">
        <v>29</v>
      </c>
      <c r="E262">
        <v>14000</v>
      </c>
      <c r="F262">
        <v>47396698</v>
      </c>
      <c r="G262" t="s">
        <v>670</v>
      </c>
      <c r="H262" t="s">
        <v>148</v>
      </c>
      <c r="I262" t="s">
        <v>964</v>
      </c>
      <c r="J262">
        <v>217373</v>
      </c>
      <c r="K262">
        <v>19600</v>
      </c>
      <c r="L262">
        <v>942</v>
      </c>
      <c r="M262" t="s">
        <v>25</v>
      </c>
      <c r="N262" t="s">
        <v>26</v>
      </c>
      <c r="O262" t="s">
        <v>409</v>
      </c>
      <c r="P262">
        <v>130000000</v>
      </c>
      <c r="Q262">
        <v>7.2</v>
      </c>
      <c r="R262">
        <v>2.35</v>
      </c>
      <c r="S262">
        <v>0</v>
      </c>
    </row>
    <row r="263" spans="1:19" x14ac:dyDescent="0.3">
      <c r="A263" t="s">
        <v>578</v>
      </c>
      <c r="B263">
        <v>101</v>
      </c>
      <c r="C263">
        <v>84</v>
      </c>
      <c r="D263" t="s">
        <v>826</v>
      </c>
      <c r="E263">
        <v>979</v>
      </c>
      <c r="F263">
        <v>140015224</v>
      </c>
      <c r="G263" t="s">
        <v>484</v>
      </c>
      <c r="H263" t="s">
        <v>965</v>
      </c>
      <c r="I263" t="s">
        <v>966</v>
      </c>
      <c r="J263">
        <v>94172</v>
      </c>
      <c r="K263">
        <v>3382</v>
      </c>
      <c r="L263">
        <v>179</v>
      </c>
      <c r="M263" t="s">
        <v>25</v>
      </c>
      <c r="N263" t="s">
        <v>473</v>
      </c>
      <c r="O263" t="s">
        <v>58</v>
      </c>
      <c r="P263">
        <v>133000000</v>
      </c>
      <c r="Q263">
        <v>5.9</v>
      </c>
      <c r="R263">
        <v>1.85</v>
      </c>
      <c r="S263">
        <v>0</v>
      </c>
    </row>
    <row r="264" spans="1:19" x14ac:dyDescent="0.3">
      <c r="A264" t="s">
        <v>968</v>
      </c>
      <c r="B264">
        <v>228</v>
      </c>
      <c r="C264">
        <v>97</v>
      </c>
      <c r="D264" t="s">
        <v>969</v>
      </c>
      <c r="E264">
        <v>852</v>
      </c>
      <c r="F264">
        <v>104374107</v>
      </c>
      <c r="G264" t="s">
        <v>970</v>
      </c>
      <c r="H264" t="s">
        <v>552</v>
      </c>
      <c r="I264" t="s">
        <v>971</v>
      </c>
      <c r="J264">
        <v>89351</v>
      </c>
      <c r="K264">
        <v>2480</v>
      </c>
      <c r="L264">
        <v>214</v>
      </c>
      <c r="M264" t="s">
        <v>25</v>
      </c>
      <c r="N264" t="s">
        <v>26</v>
      </c>
      <c r="O264" t="s">
        <v>180</v>
      </c>
      <c r="P264">
        <v>105000000</v>
      </c>
      <c r="Q264">
        <v>7.1</v>
      </c>
      <c r="R264">
        <v>1.85</v>
      </c>
      <c r="S264">
        <v>5000</v>
      </c>
    </row>
    <row r="265" spans="1:19" x14ac:dyDescent="0.3">
      <c r="A265" t="s">
        <v>121</v>
      </c>
      <c r="B265">
        <v>568</v>
      </c>
      <c r="C265">
        <v>151</v>
      </c>
      <c r="D265" t="s">
        <v>973</v>
      </c>
      <c r="E265">
        <v>13000</v>
      </c>
      <c r="F265">
        <v>228430993</v>
      </c>
      <c r="G265" t="s">
        <v>414</v>
      </c>
      <c r="H265" t="s">
        <v>700</v>
      </c>
      <c r="I265" t="s">
        <v>974</v>
      </c>
      <c r="J265">
        <v>472488</v>
      </c>
      <c r="K265">
        <v>14831</v>
      </c>
      <c r="L265">
        <v>1023</v>
      </c>
      <c r="M265" t="s">
        <v>25</v>
      </c>
      <c r="N265" t="s">
        <v>26</v>
      </c>
      <c r="O265" t="s">
        <v>27</v>
      </c>
      <c r="P265">
        <v>108000000</v>
      </c>
      <c r="Q265">
        <v>8.1</v>
      </c>
      <c r="R265">
        <v>2.35</v>
      </c>
      <c r="S265">
        <v>153000</v>
      </c>
    </row>
    <row r="266" spans="1:19" x14ac:dyDescent="0.3">
      <c r="A266" t="s">
        <v>181</v>
      </c>
      <c r="B266">
        <v>257</v>
      </c>
      <c r="C266">
        <v>136</v>
      </c>
      <c r="D266" t="s">
        <v>177</v>
      </c>
      <c r="E266">
        <v>19000</v>
      </c>
      <c r="F266">
        <v>35799026</v>
      </c>
      <c r="G266" t="s">
        <v>976</v>
      </c>
      <c r="H266" t="s">
        <v>64</v>
      </c>
      <c r="I266" t="s">
        <v>977</v>
      </c>
      <c r="J266">
        <v>263329</v>
      </c>
      <c r="K266">
        <v>34839</v>
      </c>
      <c r="L266">
        <v>899</v>
      </c>
      <c r="M266" t="s">
        <v>25</v>
      </c>
      <c r="N266" t="s">
        <v>26</v>
      </c>
      <c r="O266" t="s">
        <v>27</v>
      </c>
      <c r="P266">
        <v>126000000</v>
      </c>
      <c r="Q266">
        <v>6.9</v>
      </c>
      <c r="R266">
        <v>2.35</v>
      </c>
      <c r="S266">
        <v>0</v>
      </c>
    </row>
    <row r="267" spans="1:19" x14ac:dyDescent="0.3">
      <c r="A267" t="s">
        <v>978</v>
      </c>
      <c r="B267">
        <v>62</v>
      </c>
      <c r="C267">
        <v>104</v>
      </c>
      <c r="D267" t="s">
        <v>979</v>
      </c>
      <c r="E267">
        <v>752</v>
      </c>
      <c r="F267">
        <v>6712451</v>
      </c>
      <c r="G267" t="s">
        <v>980</v>
      </c>
      <c r="H267" t="s">
        <v>981</v>
      </c>
      <c r="I267" t="s">
        <v>982</v>
      </c>
      <c r="J267">
        <v>4102</v>
      </c>
      <c r="K267">
        <v>3133</v>
      </c>
      <c r="L267">
        <v>89</v>
      </c>
      <c r="M267" t="s">
        <v>25</v>
      </c>
      <c r="N267" t="s">
        <v>983</v>
      </c>
      <c r="O267" t="s">
        <v>409</v>
      </c>
      <c r="P267">
        <v>90000000</v>
      </c>
      <c r="Q267">
        <v>4.4000000000000004</v>
      </c>
      <c r="R267">
        <v>1.85</v>
      </c>
      <c r="S267">
        <v>53</v>
      </c>
    </row>
    <row r="268" spans="1:19" x14ac:dyDescent="0.3">
      <c r="A268" t="s">
        <v>984</v>
      </c>
      <c r="B268">
        <v>175</v>
      </c>
      <c r="C268">
        <v>127</v>
      </c>
      <c r="D268" t="s">
        <v>361</v>
      </c>
      <c r="E268">
        <v>12000</v>
      </c>
      <c r="F268">
        <v>101643008</v>
      </c>
      <c r="G268" t="s">
        <v>217</v>
      </c>
      <c r="H268" t="s">
        <v>435</v>
      </c>
      <c r="I268" t="s">
        <v>985</v>
      </c>
      <c r="J268">
        <v>218341</v>
      </c>
      <c r="K268">
        <v>29069</v>
      </c>
      <c r="L268">
        <v>498</v>
      </c>
      <c r="M268" t="s">
        <v>25</v>
      </c>
      <c r="N268" t="s">
        <v>26</v>
      </c>
      <c r="O268" t="s">
        <v>27</v>
      </c>
      <c r="P268">
        <v>90000000</v>
      </c>
      <c r="Q268">
        <v>6.5</v>
      </c>
      <c r="R268">
        <v>2.35</v>
      </c>
      <c r="S268">
        <v>0</v>
      </c>
    </row>
    <row r="269" spans="1:19" x14ac:dyDescent="0.3">
      <c r="A269" t="s">
        <v>121</v>
      </c>
      <c r="B269">
        <v>265</v>
      </c>
      <c r="C269">
        <v>171</v>
      </c>
      <c r="D269" t="s">
        <v>987</v>
      </c>
      <c r="E269">
        <v>3000</v>
      </c>
      <c r="F269">
        <v>187670866</v>
      </c>
      <c r="G269" t="s">
        <v>988</v>
      </c>
      <c r="H269" t="s">
        <v>413</v>
      </c>
      <c r="I269" t="s">
        <v>989</v>
      </c>
      <c r="J269">
        <v>982637</v>
      </c>
      <c r="K269">
        <v>6521</v>
      </c>
      <c r="L269">
        <v>2368</v>
      </c>
      <c r="M269" t="s">
        <v>25</v>
      </c>
      <c r="N269" t="s">
        <v>26</v>
      </c>
      <c r="O269" t="s">
        <v>409</v>
      </c>
      <c r="P269">
        <v>103000000</v>
      </c>
      <c r="Q269">
        <v>8.5</v>
      </c>
      <c r="R269">
        <v>2.35</v>
      </c>
      <c r="S269">
        <v>21000</v>
      </c>
    </row>
    <row r="270" spans="1:19" x14ac:dyDescent="0.3">
      <c r="A270" t="s">
        <v>251</v>
      </c>
      <c r="B270">
        <v>252</v>
      </c>
      <c r="C270">
        <v>145</v>
      </c>
      <c r="D270" t="s">
        <v>991</v>
      </c>
      <c r="E270">
        <v>10000</v>
      </c>
      <c r="F270">
        <v>132014112</v>
      </c>
      <c r="G270" t="s">
        <v>961</v>
      </c>
      <c r="H270" t="s">
        <v>335</v>
      </c>
      <c r="I270" t="s">
        <v>992</v>
      </c>
      <c r="J270">
        <v>399651</v>
      </c>
      <c r="K270">
        <v>12546</v>
      </c>
      <c r="L270">
        <v>1331</v>
      </c>
      <c r="M270" t="s">
        <v>25</v>
      </c>
      <c r="N270" t="s">
        <v>26</v>
      </c>
      <c r="O270" t="s">
        <v>27</v>
      </c>
      <c r="P270">
        <v>102000000</v>
      </c>
      <c r="Q270">
        <v>7.7</v>
      </c>
      <c r="R270">
        <v>2.35</v>
      </c>
      <c r="S270">
        <v>0</v>
      </c>
    </row>
    <row r="271" spans="1:19" x14ac:dyDescent="0.3">
      <c r="A271" t="s">
        <v>750</v>
      </c>
      <c r="B271">
        <v>232</v>
      </c>
      <c r="C271">
        <v>174</v>
      </c>
      <c r="D271" t="s">
        <v>70</v>
      </c>
      <c r="E271">
        <v>11000</v>
      </c>
      <c r="F271">
        <v>261970615</v>
      </c>
      <c r="G271" t="s">
        <v>67</v>
      </c>
      <c r="H271" t="s">
        <v>66</v>
      </c>
      <c r="I271" t="s">
        <v>994</v>
      </c>
      <c r="J271">
        <v>387616</v>
      </c>
      <c r="K271">
        <v>35672</v>
      </c>
      <c r="L271">
        <v>858</v>
      </c>
      <c r="M271" t="s">
        <v>25</v>
      </c>
      <c r="N271" t="s">
        <v>39</v>
      </c>
      <c r="O271" t="s">
        <v>58</v>
      </c>
      <c r="P271">
        <v>100000000</v>
      </c>
      <c r="Q271">
        <v>7.4</v>
      </c>
      <c r="R271">
        <v>2.35</v>
      </c>
      <c r="S271">
        <v>0</v>
      </c>
    </row>
    <row r="272" spans="1:19" x14ac:dyDescent="0.3">
      <c r="A272" t="s">
        <v>203</v>
      </c>
      <c r="B272">
        <v>400</v>
      </c>
      <c r="C272">
        <v>144</v>
      </c>
      <c r="D272" t="s">
        <v>995</v>
      </c>
      <c r="E272">
        <v>6000</v>
      </c>
      <c r="F272">
        <v>167007184</v>
      </c>
      <c r="G272" t="s">
        <v>36</v>
      </c>
      <c r="H272" t="s">
        <v>129</v>
      </c>
      <c r="I272" t="s">
        <v>996</v>
      </c>
      <c r="J272">
        <v>470483</v>
      </c>
      <c r="K272">
        <v>9125</v>
      </c>
      <c r="L272">
        <v>2301</v>
      </c>
      <c r="M272" t="s">
        <v>25</v>
      </c>
      <c r="N272" t="s">
        <v>39</v>
      </c>
      <c r="O272" t="s">
        <v>27</v>
      </c>
      <c r="P272">
        <v>150000000</v>
      </c>
      <c r="Q272">
        <v>8</v>
      </c>
      <c r="R272">
        <v>2.35</v>
      </c>
      <c r="S272">
        <v>0</v>
      </c>
    </row>
    <row r="273" spans="1:19" x14ac:dyDescent="0.3">
      <c r="A273" t="s">
        <v>165</v>
      </c>
      <c r="B273">
        <v>230</v>
      </c>
      <c r="C273">
        <v>119</v>
      </c>
      <c r="D273" t="s">
        <v>998</v>
      </c>
      <c r="E273">
        <v>1000</v>
      </c>
      <c r="F273">
        <v>180011740</v>
      </c>
      <c r="G273" t="s">
        <v>147</v>
      </c>
      <c r="H273" t="s">
        <v>369</v>
      </c>
      <c r="I273" t="s">
        <v>999</v>
      </c>
      <c r="J273">
        <v>177725</v>
      </c>
      <c r="K273">
        <v>2776</v>
      </c>
      <c r="L273">
        <v>1368</v>
      </c>
      <c r="M273" t="s">
        <v>25</v>
      </c>
      <c r="N273" t="s">
        <v>26</v>
      </c>
      <c r="O273" t="s">
        <v>27</v>
      </c>
      <c r="P273">
        <v>100000000</v>
      </c>
      <c r="Q273">
        <v>5.7</v>
      </c>
      <c r="R273">
        <v>2.35</v>
      </c>
      <c r="S273">
        <v>0</v>
      </c>
    </row>
    <row r="274" spans="1:19" x14ac:dyDescent="0.3">
      <c r="A274" t="s">
        <v>19</v>
      </c>
      <c r="B274">
        <v>210</v>
      </c>
      <c r="C274">
        <v>153</v>
      </c>
      <c r="D274" t="s">
        <v>1001</v>
      </c>
      <c r="E274">
        <v>780</v>
      </c>
      <c r="F274">
        <v>204843350</v>
      </c>
      <c r="G274" t="s">
        <v>406</v>
      </c>
      <c r="H274" t="s">
        <v>636</v>
      </c>
      <c r="I274" t="s">
        <v>1002</v>
      </c>
      <c r="J274">
        <v>744891</v>
      </c>
      <c r="K274">
        <v>2829</v>
      </c>
      <c r="L274">
        <v>983</v>
      </c>
      <c r="M274" t="s">
        <v>25</v>
      </c>
      <c r="N274" t="s">
        <v>26</v>
      </c>
      <c r="O274" t="s">
        <v>409</v>
      </c>
      <c r="P274">
        <v>102000000</v>
      </c>
      <c r="Q274">
        <v>8.5</v>
      </c>
      <c r="R274">
        <v>2.35</v>
      </c>
      <c r="S274">
        <v>13000</v>
      </c>
    </row>
    <row r="275" spans="1:19" x14ac:dyDescent="0.3">
      <c r="A275" t="s">
        <v>955</v>
      </c>
      <c r="B275">
        <v>357</v>
      </c>
      <c r="C275">
        <v>140</v>
      </c>
      <c r="D275" t="s">
        <v>41</v>
      </c>
      <c r="E275">
        <v>40000</v>
      </c>
      <c r="F275">
        <v>97030725</v>
      </c>
      <c r="G275" t="s">
        <v>1004</v>
      </c>
      <c r="H275" t="s">
        <v>31</v>
      </c>
      <c r="I275" t="s">
        <v>1005</v>
      </c>
      <c r="J275">
        <v>230931</v>
      </c>
      <c r="K275">
        <v>64599</v>
      </c>
      <c r="L275">
        <v>585</v>
      </c>
      <c r="M275" t="s">
        <v>25</v>
      </c>
      <c r="N275" t="s">
        <v>26</v>
      </c>
      <c r="O275" t="s">
        <v>409</v>
      </c>
      <c r="P275">
        <v>100000000</v>
      </c>
      <c r="Q275">
        <v>7</v>
      </c>
      <c r="R275">
        <v>2.35</v>
      </c>
      <c r="S275">
        <v>0</v>
      </c>
    </row>
    <row r="276" spans="1:19" x14ac:dyDescent="0.3">
      <c r="A276" t="s">
        <v>121</v>
      </c>
      <c r="B276">
        <v>300</v>
      </c>
      <c r="C276">
        <v>176</v>
      </c>
      <c r="D276" t="s">
        <v>1006</v>
      </c>
      <c r="E276">
        <v>18000</v>
      </c>
      <c r="F276">
        <v>130127620</v>
      </c>
      <c r="G276" t="s">
        <v>1007</v>
      </c>
      <c r="H276" t="s">
        <v>1008</v>
      </c>
      <c r="I276" t="s">
        <v>1009</v>
      </c>
      <c r="J276">
        <v>324671</v>
      </c>
      <c r="K276">
        <v>20354</v>
      </c>
      <c r="L276">
        <v>458</v>
      </c>
      <c r="M276" t="s">
        <v>25</v>
      </c>
      <c r="N276" t="s">
        <v>26</v>
      </c>
      <c r="O276" t="s">
        <v>409</v>
      </c>
      <c r="P276">
        <v>100000000</v>
      </c>
      <c r="Q276">
        <v>7.8</v>
      </c>
      <c r="R276">
        <v>1.85</v>
      </c>
      <c r="S276">
        <v>0</v>
      </c>
    </row>
    <row r="277" spans="1:19" x14ac:dyDescent="0.3">
      <c r="A277" t="s">
        <v>19</v>
      </c>
      <c r="B277">
        <v>94</v>
      </c>
      <c r="C277">
        <v>141</v>
      </c>
      <c r="D277" t="s">
        <v>1011</v>
      </c>
      <c r="E277">
        <v>2000</v>
      </c>
      <c r="F277">
        <v>146282411</v>
      </c>
      <c r="G277" t="s">
        <v>1012</v>
      </c>
      <c r="H277" t="s">
        <v>1013</v>
      </c>
      <c r="I277" t="s">
        <v>1014</v>
      </c>
      <c r="J277">
        <v>190439</v>
      </c>
      <c r="K277">
        <v>4528</v>
      </c>
      <c r="L277">
        <v>351</v>
      </c>
      <c r="M277" t="s">
        <v>25</v>
      </c>
      <c r="N277" t="s">
        <v>26</v>
      </c>
      <c r="O277" t="s">
        <v>409</v>
      </c>
      <c r="P277">
        <v>115000000</v>
      </c>
      <c r="Q277">
        <v>7.2</v>
      </c>
      <c r="R277">
        <v>2.35</v>
      </c>
      <c r="S277">
        <v>0</v>
      </c>
    </row>
    <row r="278" spans="1:19" x14ac:dyDescent="0.3">
      <c r="A278" t="s">
        <v>1016</v>
      </c>
      <c r="B278">
        <v>267</v>
      </c>
      <c r="C278">
        <v>106</v>
      </c>
      <c r="D278" t="s">
        <v>185</v>
      </c>
      <c r="E278">
        <v>18000</v>
      </c>
      <c r="F278">
        <v>65452312</v>
      </c>
      <c r="G278" t="s">
        <v>217</v>
      </c>
      <c r="H278" t="s">
        <v>1008</v>
      </c>
      <c r="I278" t="s">
        <v>1017</v>
      </c>
      <c r="J278">
        <v>149998</v>
      </c>
      <c r="K278">
        <v>19906</v>
      </c>
      <c r="L278">
        <v>285</v>
      </c>
      <c r="M278" t="s">
        <v>25</v>
      </c>
      <c r="N278" t="s">
        <v>26</v>
      </c>
      <c r="O278" t="s">
        <v>409</v>
      </c>
      <c r="P278">
        <v>100000000</v>
      </c>
      <c r="Q278">
        <v>6.4</v>
      </c>
      <c r="R278">
        <v>2.35</v>
      </c>
      <c r="S278">
        <v>0</v>
      </c>
    </row>
    <row r="279" spans="1:19" x14ac:dyDescent="0.3">
      <c r="A279" t="s">
        <v>1018</v>
      </c>
      <c r="B279">
        <v>180</v>
      </c>
      <c r="C279">
        <v>98</v>
      </c>
      <c r="D279" t="s">
        <v>1019</v>
      </c>
      <c r="E279">
        <v>22000</v>
      </c>
      <c r="F279">
        <v>148383780</v>
      </c>
      <c r="G279" t="s">
        <v>980</v>
      </c>
      <c r="H279" t="s">
        <v>1020</v>
      </c>
      <c r="I279" t="s">
        <v>1021</v>
      </c>
      <c r="J279">
        <v>85531</v>
      </c>
      <c r="K279">
        <v>24082</v>
      </c>
      <c r="L279">
        <v>152</v>
      </c>
      <c r="M279" t="s">
        <v>25</v>
      </c>
      <c r="N279" t="s">
        <v>26</v>
      </c>
      <c r="O279" t="s">
        <v>27</v>
      </c>
      <c r="P279">
        <v>100000000</v>
      </c>
      <c r="Q279">
        <v>5.5</v>
      </c>
      <c r="R279">
        <v>1.85</v>
      </c>
      <c r="S279">
        <v>0</v>
      </c>
    </row>
    <row r="280" spans="1:19" x14ac:dyDescent="0.3">
      <c r="A280" t="s">
        <v>1023</v>
      </c>
      <c r="B280">
        <v>265</v>
      </c>
      <c r="C280">
        <v>116</v>
      </c>
      <c r="D280" t="s">
        <v>749</v>
      </c>
      <c r="E280">
        <v>12000</v>
      </c>
      <c r="F280">
        <v>119219978</v>
      </c>
      <c r="G280" t="s">
        <v>1024</v>
      </c>
      <c r="H280" t="s">
        <v>654</v>
      </c>
      <c r="I280" t="s">
        <v>1025</v>
      </c>
      <c r="J280">
        <v>189806</v>
      </c>
      <c r="K280">
        <v>20233</v>
      </c>
      <c r="L280">
        <v>316</v>
      </c>
      <c r="M280" t="s">
        <v>25</v>
      </c>
      <c r="N280" t="s">
        <v>26</v>
      </c>
      <c r="O280" t="s">
        <v>27</v>
      </c>
      <c r="P280">
        <v>100000000</v>
      </c>
      <c r="Q280">
        <v>6.7</v>
      </c>
      <c r="R280">
        <v>2.35</v>
      </c>
      <c r="S280">
        <v>16000</v>
      </c>
    </row>
    <row r="281" spans="1:19" x14ac:dyDescent="0.3">
      <c r="A281" t="s">
        <v>1026</v>
      </c>
      <c r="B281">
        <v>81</v>
      </c>
      <c r="C281">
        <v>115</v>
      </c>
      <c r="D281" t="s">
        <v>859</v>
      </c>
      <c r="E281">
        <v>1000</v>
      </c>
      <c r="F281">
        <v>101228120</v>
      </c>
      <c r="G281" t="s">
        <v>1027</v>
      </c>
      <c r="H281" t="s">
        <v>1028</v>
      </c>
      <c r="I281" t="s">
        <v>1029</v>
      </c>
      <c r="J281">
        <v>84424</v>
      </c>
      <c r="K281">
        <v>3454</v>
      </c>
      <c r="L281">
        <v>131</v>
      </c>
      <c r="M281" t="s">
        <v>25</v>
      </c>
      <c r="N281" t="s">
        <v>26</v>
      </c>
      <c r="O281" t="s">
        <v>409</v>
      </c>
      <c r="P281">
        <v>100000000</v>
      </c>
      <c r="Q281">
        <v>6.1</v>
      </c>
      <c r="R281">
        <v>2.35</v>
      </c>
      <c r="S281">
        <v>0</v>
      </c>
    </row>
    <row r="282" spans="1:19" x14ac:dyDescent="0.3">
      <c r="A282" t="s">
        <v>1030</v>
      </c>
      <c r="B282">
        <v>765</v>
      </c>
      <c r="C282">
        <v>165</v>
      </c>
      <c r="D282" t="s">
        <v>37</v>
      </c>
      <c r="E282">
        <v>29000</v>
      </c>
      <c r="F282">
        <v>162804648</v>
      </c>
      <c r="G282" t="s">
        <v>1031</v>
      </c>
      <c r="H282" t="s">
        <v>140</v>
      </c>
      <c r="I282" t="s">
        <v>1032</v>
      </c>
      <c r="J282">
        <v>955174</v>
      </c>
      <c r="K282">
        <v>40978</v>
      </c>
      <c r="L282">
        <v>1193</v>
      </c>
      <c r="M282" t="s">
        <v>25</v>
      </c>
      <c r="N282" t="s">
        <v>26</v>
      </c>
      <c r="O282" t="s">
        <v>409</v>
      </c>
      <c r="P282">
        <v>100000000</v>
      </c>
      <c r="Q282">
        <v>8.5</v>
      </c>
      <c r="R282">
        <v>2.35</v>
      </c>
      <c r="S282">
        <v>199000</v>
      </c>
    </row>
    <row r="283" spans="1:19" x14ac:dyDescent="0.3">
      <c r="A283" t="s">
        <v>1033</v>
      </c>
      <c r="B283">
        <v>80</v>
      </c>
      <c r="C283">
        <v>91</v>
      </c>
      <c r="D283" t="s">
        <v>1034</v>
      </c>
      <c r="E283">
        <v>2000</v>
      </c>
      <c r="F283">
        <v>100117603</v>
      </c>
      <c r="G283" t="s">
        <v>1035</v>
      </c>
      <c r="H283" t="s">
        <v>821</v>
      </c>
      <c r="I283" t="s">
        <v>1036</v>
      </c>
      <c r="J283">
        <v>102933</v>
      </c>
      <c r="K283">
        <v>4842</v>
      </c>
      <c r="L283">
        <v>230</v>
      </c>
      <c r="M283" t="s">
        <v>25</v>
      </c>
      <c r="N283" t="s">
        <v>26</v>
      </c>
      <c r="O283" t="s">
        <v>180</v>
      </c>
      <c r="P283">
        <v>100000000</v>
      </c>
      <c r="Q283">
        <v>6.9</v>
      </c>
      <c r="R283">
        <v>1.78</v>
      </c>
      <c r="S283">
        <v>0</v>
      </c>
    </row>
    <row r="284" spans="1:19" x14ac:dyDescent="0.3">
      <c r="A284" t="s">
        <v>1038</v>
      </c>
      <c r="B284">
        <v>141</v>
      </c>
      <c r="C284">
        <v>78</v>
      </c>
      <c r="D284" t="s">
        <v>1039</v>
      </c>
      <c r="E284">
        <v>558</v>
      </c>
      <c r="F284">
        <v>89296573</v>
      </c>
      <c r="G284" t="s">
        <v>176</v>
      </c>
      <c r="H284" t="s">
        <v>1040</v>
      </c>
      <c r="I284" t="s">
        <v>1041</v>
      </c>
      <c r="J284">
        <v>128285</v>
      </c>
      <c r="K284">
        <v>2039</v>
      </c>
      <c r="L284">
        <v>297</v>
      </c>
      <c r="M284" t="s">
        <v>25</v>
      </c>
      <c r="N284" t="s">
        <v>26</v>
      </c>
      <c r="O284" t="s">
        <v>180</v>
      </c>
      <c r="P284">
        <v>100000000</v>
      </c>
      <c r="Q284">
        <v>7.3</v>
      </c>
      <c r="R284">
        <v>1.66</v>
      </c>
      <c r="S284">
        <v>0</v>
      </c>
    </row>
    <row r="285" spans="1:19" x14ac:dyDescent="0.3">
      <c r="A285" t="s">
        <v>1043</v>
      </c>
      <c r="B285">
        <v>383</v>
      </c>
      <c r="C285">
        <v>103</v>
      </c>
      <c r="D285" t="s">
        <v>1044</v>
      </c>
      <c r="E285">
        <v>26000</v>
      </c>
      <c r="F285">
        <v>85017401</v>
      </c>
      <c r="G285" t="s">
        <v>36</v>
      </c>
      <c r="H285" t="s">
        <v>218</v>
      </c>
      <c r="I285" t="s">
        <v>1045</v>
      </c>
      <c r="J285">
        <v>246803</v>
      </c>
      <c r="K285">
        <v>57881</v>
      </c>
      <c r="L285">
        <v>474</v>
      </c>
      <c r="M285" t="s">
        <v>25</v>
      </c>
      <c r="N285" t="s">
        <v>26</v>
      </c>
      <c r="O285" t="s">
        <v>409</v>
      </c>
      <c r="P285">
        <v>92000000</v>
      </c>
      <c r="Q285">
        <v>6.7</v>
      </c>
      <c r="R285">
        <v>2.35</v>
      </c>
      <c r="S285">
        <v>108000</v>
      </c>
    </row>
    <row r="286" spans="1:19" x14ac:dyDescent="0.3">
      <c r="A286" t="s">
        <v>433</v>
      </c>
      <c r="B286">
        <v>193</v>
      </c>
      <c r="C286">
        <v>131</v>
      </c>
      <c r="D286" t="s">
        <v>1046</v>
      </c>
      <c r="E286">
        <v>12000</v>
      </c>
      <c r="F286">
        <v>173005002</v>
      </c>
      <c r="G286" t="s">
        <v>1047</v>
      </c>
      <c r="H286" t="s">
        <v>435</v>
      </c>
      <c r="I286" t="s">
        <v>1048</v>
      </c>
      <c r="J286">
        <v>255447</v>
      </c>
      <c r="K286">
        <v>13679</v>
      </c>
      <c r="L286">
        <v>692</v>
      </c>
      <c r="M286" t="s">
        <v>25</v>
      </c>
      <c r="N286" t="s">
        <v>26</v>
      </c>
      <c r="O286" t="s">
        <v>58</v>
      </c>
      <c r="P286">
        <v>100000000</v>
      </c>
      <c r="Q286">
        <v>6.9</v>
      </c>
      <c r="R286">
        <v>2.35</v>
      </c>
      <c r="S286">
        <v>0</v>
      </c>
    </row>
    <row r="287" spans="1:19" x14ac:dyDescent="0.3">
      <c r="A287" t="s">
        <v>1050</v>
      </c>
      <c r="B287">
        <v>170</v>
      </c>
      <c r="C287">
        <v>104</v>
      </c>
      <c r="D287" t="s">
        <v>1051</v>
      </c>
      <c r="E287">
        <v>3000</v>
      </c>
      <c r="F287">
        <v>75030163</v>
      </c>
      <c r="G287" t="s">
        <v>95</v>
      </c>
      <c r="H287" t="s">
        <v>413</v>
      </c>
      <c r="I287" t="s">
        <v>1052</v>
      </c>
      <c r="J287">
        <v>108076</v>
      </c>
      <c r="K287">
        <v>4487</v>
      </c>
      <c r="L287">
        <v>1690</v>
      </c>
      <c r="M287" t="s">
        <v>25</v>
      </c>
      <c r="N287" t="s">
        <v>26</v>
      </c>
      <c r="O287" t="s">
        <v>58</v>
      </c>
      <c r="P287">
        <v>100000000</v>
      </c>
      <c r="Q287">
        <v>5.0999999999999996</v>
      </c>
      <c r="R287">
        <v>2.35</v>
      </c>
      <c r="S287">
        <v>0</v>
      </c>
    </row>
    <row r="288" spans="1:19" x14ac:dyDescent="0.3">
      <c r="A288" t="s">
        <v>1054</v>
      </c>
      <c r="B288">
        <v>333</v>
      </c>
      <c r="C288">
        <v>101</v>
      </c>
      <c r="D288" t="s">
        <v>1055</v>
      </c>
      <c r="E288">
        <v>925</v>
      </c>
      <c r="F288">
        <v>77222184</v>
      </c>
      <c r="G288" t="s">
        <v>350</v>
      </c>
      <c r="H288" t="s">
        <v>1056</v>
      </c>
      <c r="I288" t="s">
        <v>1057</v>
      </c>
      <c r="J288">
        <v>87677</v>
      </c>
      <c r="K288">
        <v>1738</v>
      </c>
      <c r="L288">
        <v>388</v>
      </c>
      <c r="M288" t="s">
        <v>25</v>
      </c>
      <c r="N288" t="s">
        <v>473</v>
      </c>
      <c r="O288" t="s">
        <v>58</v>
      </c>
      <c r="P288">
        <v>100000000</v>
      </c>
      <c r="Q288">
        <v>6.8</v>
      </c>
      <c r="R288">
        <v>2.35</v>
      </c>
      <c r="S288">
        <v>11000</v>
      </c>
    </row>
    <row r="289" spans="1:19" x14ac:dyDescent="0.3">
      <c r="A289" t="s">
        <v>1058</v>
      </c>
      <c r="B289">
        <v>203</v>
      </c>
      <c r="C289">
        <v>102</v>
      </c>
      <c r="D289" t="s">
        <v>1059</v>
      </c>
      <c r="E289">
        <v>14000</v>
      </c>
      <c r="F289">
        <v>107515297</v>
      </c>
      <c r="G289" t="s">
        <v>395</v>
      </c>
      <c r="H289" t="s">
        <v>432</v>
      </c>
      <c r="I289" t="s">
        <v>1060</v>
      </c>
      <c r="J289">
        <v>85833</v>
      </c>
      <c r="K289">
        <v>14552</v>
      </c>
      <c r="L289">
        <v>113</v>
      </c>
      <c r="M289" t="s">
        <v>25</v>
      </c>
      <c r="N289" t="s">
        <v>26</v>
      </c>
      <c r="O289" t="s">
        <v>58</v>
      </c>
      <c r="P289">
        <v>100000000</v>
      </c>
      <c r="Q289">
        <v>6.7</v>
      </c>
      <c r="R289">
        <v>2.35</v>
      </c>
      <c r="S289">
        <v>17000</v>
      </c>
    </row>
    <row r="290" spans="1:19" x14ac:dyDescent="0.3">
      <c r="A290" t="s">
        <v>1061</v>
      </c>
      <c r="B290">
        <v>321</v>
      </c>
      <c r="C290">
        <v>103</v>
      </c>
      <c r="D290" t="s">
        <v>361</v>
      </c>
      <c r="E290">
        <v>40000</v>
      </c>
      <c r="F290">
        <v>67631157</v>
      </c>
      <c r="G290" t="s">
        <v>1062</v>
      </c>
      <c r="H290" t="s">
        <v>31</v>
      </c>
      <c r="I290" t="s">
        <v>1063</v>
      </c>
      <c r="J290">
        <v>176598</v>
      </c>
      <c r="K290">
        <v>55175</v>
      </c>
      <c r="L290">
        <v>374</v>
      </c>
      <c r="M290" t="s">
        <v>25</v>
      </c>
      <c r="N290" t="s">
        <v>26</v>
      </c>
      <c r="O290" t="s">
        <v>27</v>
      </c>
      <c r="P290">
        <v>100000000</v>
      </c>
      <c r="Q290">
        <v>6</v>
      </c>
      <c r="R290">
        <v>2.35</v>
      </c>
      <c r="S290">
        <v>25000</v>
      </c>
    </row>
    <row r="291" spans="1:19" x14ac:dyDescent="0.3">
      <c r="A291" t="s">
        <v>1065</v>
      </c>
      <c r="B291">
        <v>174</v>
      </c>
      <c r="C291">
        <v>121</v>
      </c>
      <c r="D291" t="s">
        <v>1066</v>
      </c>
      <c r="E291">
        <v>1000</v>
      </c>
      <c r="F291">
        <v>66862068</v>
      </c>
      <c r="G291" t="s">
        <v>1067</v>
      </c>
      <c r="H291" t="s">
        <v>22</v>
      </c>
      <c r="I291" t="s">
        <v>1068</v>
      </c>
      <c r="J291">
        <v>89509</v>
      </c>
      <c r="K291">
        <v>3903</v>
      </c>
      <c r="L291">
        <v>524</v>
      </c>
      <c r="M291" t="s">
        <v>25</v>
      </c>
      <c r="N291" t="s">
        <v>26</v>
      </c>
      <c r="O291" t="s">
        <v>409</v>
      </c>
      <c r="P291">
        <v>83000000</v>
      </c>
      <c r="Q291">
        <v>5.7</v>
      </c>
      <c r="R291">
        <v>2.35</v>
      </c>
      <c r="S291">
        <v>2000</v>
      </c>
    </row>
    <row r="292" spans="1:19" x14ac:dyDescent="0.3">
      <c r="A292" t="s">
        <v>618</v>
      </c>
      <c r="B292">
        <v>166</v>
      </c>
      <c r="C292">
        <v>143</v>
      </c>
      <c r="D292" t="s">
        <v>413</v>
      </c>
      <c r="E292">
        <v>29000</v>
      </c>
      <c r="F292">
        <v>57366262</v>
      </c>
      <c r="G292" t="s">
        <v>1070</v>
      </c>
      <c r="H292" t="s">
        <v>140</v>
      </c>
      <c r="I292" t="s">
        <v>1071</v>
      </c>
      <c r="J292">
        <v>400292</v>
      </c>
      <c r="K292">
        <v>33160</v>
      </c>
      <c r="L292">
        <v>657</v>
      </c>
      <c r="M292" t="s">
        <v>25</v>
      </c>
      <c r="N292" t="s">
        <v>473</v>
      </c>
      <c r="O292" t="s">
        <v>409</v>
      </c>
      <c r="P292">
        <v>100000000</v>
      </c>
      <c r="Q292">
        <v>8</v>
      </c>
      <c r="R292">
        <v>2.35</v>
      </c>
      <c r="S292">
        <v>14000</v>
      </c>
    </row>
    <row r="293" spans="1:19" x14ac:dyDescent="0.3">
      <c r="A293" t="s">
        <v>310</v>
      </c>
      <c r="B293">
        <v>606</v>
      </c>
      <c r="C293">
        <v>240</v>
      </c>
      <c r="D293" t="s">
        <v>415</v>
      </c>
      <c r="E293">
        <v>29000</v>
      </c>
      <c r="F293">
        <v>116866727</v>
      </c>
      <c r="G293" t="s">
        <v>1073</v>
      </c>
      <c r="H293" t="s">
        <v>140</v>
      </c>
      <c r="I293" t="s">
        <v>1074</v>
      </c>
      <c r="J293">
        <v>780588</v>
      </c>
      <c r="K293">
        <v>46057</v>
      </c>
      <c r="L293">
        <v>1138</v>
      </c>
      <c r="M293" t="s">
        <v>25</v>
      </c>
      <c r="N293" t="s">
        <v>26</v>
      </c>
      <c r="O293" t="s">
        <v>409</v>
      </c>
      <c r="P293">
        <v>100000000</v>
      </c>
      <c r="Q293">
        <v>8.1999999999999993</v>
      </c>
      <c r="R293">
        <v>2.35</v>
      </c>
      <c r="S293">
        <v>138000</v>
      </c>
    </row>
    <row r="294" spans="1:19" x14ac:dyDescent="0.3">
      <c r="A294" t="s">
        <v>791</v>
      </c>
      <c r="B294">
        <v>144</v>
      </c>
      <c r="C294">
        <v>121</v>
      </c>
      <c r="D294" t="s">
        <v>1075</v>
      </c>
      <c r="E294">
        <v>920</v>
      </c>
      <c r="F294">
        <v>184031112</v>
      </c>
      <c r="G294" t="s">
        <v>30</v>
      </c>
      <c r="H294" t="s">
        <v>793</v>
      </c>
      <c r="I294" t="s">
        <v>1076</v>
      </c>
      <c r="J294">
        <v>190786</v>
      </c>
      <c r="K294">
        <v>2880</v>
      </c>
      <c r="L294">
        <v>539</v>
      </c>
      <c r="M294" t="s">
        <v>25</v>
      </c>
      <c r="N294" t="s">
        <v>26</v>
      </c>
      <c r="O294" t="s">
        <v>27</v>
      </c>
      <c r="P294">
        <v>100000000</v>
      </c>
      <c r="Q294">
        <v>5.4</v>
      </c>
      <c r="R294">
        <v>1.85</v>
      </c>
      <c r="S294">
        <v>0</v>
      </c>
    </row>
    <row r="295" spans="1:19" x14ac:dyDescent="0.3">
      <c r="A295" t="s">
        <v>777</v>
      </c>
      <c r="B295">
        <v>192</v>
      </c>
      <c r="C295">
        <v>129</v>
      </c>
      <c r="D295" t="s">
        <v>1078</v>
      </c>
      <c r="E295">
        <v>660</v>
      </c>
      <c r="F295">
        <v>54700065</v>
      </c>
      <c r="G295" t="s">
        <v>1079</v>
      </c>
      <c r="H295" t="s">
        <v>1080</v>
      </c>
      <c r="I295" t="s">
        <v>1081</v>
      </c>
      <c r="J295">
        <v>221521</v>
      </c>
      <c r="K295">
        <v>2031</v>
      </c>
      <c r="L295">
        <v>1049</v>
      </c>
      <c r="M295" t="s">
        <v>25</v>
      </c>
      <c r="N295" t="s">
        <v>26</v>
      </c>
      <c r="O295" t="s">
        <v>409</v>
      </c>
      <c r="P295">
        <v>105000000</v>
      </c>
      <c r="Q295">
        <v>7.2</v>
      </c>
      <c r="R295">
        <v>1.85</v>
      </c>
      <c r="S295">
        <v>0</v>
      </c>
    </row>
    <row r="296" spans="1:19" x14ac:dyDescent="0.3">
      <c r="A296" t="s">
        <v>1083</v>
      </c>
      <c r="B296">
        <v>511</v>
      </c>
      <c r="C296">
        <v>172</v>
      </c>
      <c r="D296" t="s">
        <v>1084</v>
      </c>
      <c r="E296">
        <v>15000</v>
      </c>
      <c r="F296">
        <v>27098580</v>
      </c>
      <c r="G296" t="s">
        <v>1085</v>
      </c>
      <c r="H296" t="s">
        <v>209</v>
      </c>
      <c r="I296" t="s">
        <v>1086</v>
      </c>
      <c r="J296">
        <v>284825</v>
      </c>
      <c r="K296">
        <v>22686</v>
      </c>
      <c r="L296">
        <v>828</v>
      </c>
      <c r="M296" t="s">
        <v>25</v>
      </c>
      <c r="N296" t="s">
        <v>473</v>
      </c>
      <c r="O296" t="s">
        <v>409</v>
      </c>
      <c r="P296">
        <v>102000000</v>
      </c>
      <c r="Q296">
        <v>7.5</v>
      </c>
      <c r="R296">
        <v>2.35</v>
      </c>
      <c r="S296">
        <v>124000</v>
      </c>
    </row>
    <row r="297" spans="1:19" x14ac:dyDescent="0.3">
      <c r="A297" t="s">
        <v>71</v>
      </c>
      <c r="B297">
        <v>188</v>
      </c>
      <c r="C297">
        <v>101</v>
      </c>
      <c r="D297" t="s">
        <v>639</v>
      </c>
      <c r="E297">
        <v>2000</v>
      </c>
      <c r="F297">
        <v>55673333</v>
      </c>
      <c r="G297" t="s">
        <v>1087</v>
      </c>
      <c r="H297" t="s">
        <v>835</v>
      </c>
      <c r="I297" t="s">
        <v>1088</v>
      </c>
      <c r="J297">
        <v>65785</v>
      </c>
      <c r="K297">
        <v>4286</v>
      </c>
      <c r="L297">
        <v>160</v>
      </c>
      <c r="M297" t="s">
        <v>25</v>
      </c>
      <c r="N297" t="s">
        <v>26</v>
      </c>
      <c r="O297" t="s">
        <v>58</v>
      </c>
      <c r="P297">
        <v>80000000</v>
      </c>
      <c r="Q297">
        <v>7</v>
      </c>
      <c r="R297">
        <v>2.35</v>
      </c>
      <c r="S297">
        <v>16000</v>
      </c>
    </row>
    <row r="298" spans="1:19" x14ac:dyDescent="0.3">
      <c r="A298" t="s">
        <v>1090</v>
      </c>
      <c r="B298">
        <v>212</v>
      </c>
      <c r="C298">
        <v>87</v>
      </c>
      <c r="D298" t="s">
        <v>1091</v>
      </c>
      <c r="E298">
        <v>827</v>
      </c>
      <c r="F298">
        <v>40198710</v>
      </c>
      <c r="G298" t="s">
        <v>1092</v>
      </c>
      <c r="H298" t="s">
        <v>911</v>
      </c>
      <c r="I298" t="s">
        <v>1093</v>
      </c>
      <c r="J298">
        <v>87451</v>
      </c>
      <c r="K298">
        <v>3144</v>
      </c>
      <c r="L298">
        <v>660</v>
      </c>
      <c r="M298" t="s">
        <v>25</v>
      </c>
      <c r="N298" t="s">
        <v>26</v>
      </c>
      <c r="O298" t="s">
        <v>27</v>
      </c>
      <c r="P298">
        <v>100000000</v>
      </c>
      <c r="Q298">
        <v>3.3</v>
      </c>
      <c r="R298">
        <v>2.35</v>
      </c>
      <c r="S298">
        <v>0</v>
      </c>
    </row>
    <row r="299" spans="1:19" x14ac:dyDescent="0.3">
      <c r="A299" t="s">
        <v>168</v>
      </c>
      <c r="B299">
        <v>245</v>
      </c>
      <c r="C299">
        <v>101</v>
      </c>
      <c r="D299" t="s">
        <v>1064</v>
      </c>
      <c r="E299">
        <v>12000</v>
      </c>
      <c r="F299">
        <v>72660029</v>
      </c>
      <c r="G299" t="s">
        <v>82</v>
      </c>
      <c r="H299" t="s">
        <v>654</v>
      </c>
      <c r="I299" t="s">
        <v>1095</v>
      </c>
      <c r="J299">
        <v>115687</v>
      </c>
      <c r="K299">
        <v>16235</v>
      </c>
      <c r="L299">
        <v>269</v>
      </c>
      <c r="M299" t="s">
        <v>25</v>
      </c>
      <c r="N299" t="s">
        <v>26</v>
      </c>
      <c r="O299" t="s">
        <v>27</v>
      </c>
      <c r="P299">
        <v>100000000</v>
      </c>
      <c r="Q299">
        <v>6</v>
      </c>
      <c r="R299">
        <v>2.35</v>
      </c>
      <c r="S299">
        <v>21000</v>
      </c>
    </row>
    <row r="300" spans="1:19" x14ac:dyDescent="0.3">
      <c r="A300" t="s">
        <v>968</v>
      </c>
      <c r="B300">
        <v>127</v>
      </c>
      <c r="C300">
        <v>95</v>
      </c>
      <c r="D300" t="s">
        <v>585</v>
      </c>
      <c r="E300">
        <v>23000</v>
      </c>
      <c r="F300">
        <v>38120554</v>
      </c>
      <c r="G300" t="s">
        <v>266</v>
      </c>
      <c r="H300" t="s">
        <v>45</v>
      </c>
      <c r="I300" t="s">
        <v>1097</v>
      </c>
      <c r="J300">
        <v>71527</v>
      </c>
      <c r="K300">
        <v>26940</v>
      </c>
      <c r="L300">
        <v>217</v>
      </c>
      <c r="M300" t="s">
        <v>25</v>
      </c>
      <c r="N300" t="s">
        <v>26</v>
      </c>
      <c r="O300" t="s">
        <v>58</v>
      </c>
      <c r="P300">
        <v>140000000</v>
      </c>
      <c r="Q300">
        <v>7.1</v>
      </c>
      <c r="R300">
        <v>1.5</v>
      </c>
      <c r="S300">
        <v>0</v>
      </c>
    </row>
    <row r="301" spans="1:19" x14ac:dyDescent="0.3">
      <c r="A301" t="s">
        <v>1099</v>
      </c>
      <c r="B301">
        <v>167</v>
      </c>
      <c r="C301">
        <v>102</v>
      </c>
      <c r="D301" t="s">
        <v>1100</v>
      </c>
      <c r="E301">
        <v>8000</v>
      </c>
      <c r="F301">
        <v>49392095</v>
      </c>
      <c r="G301" t="s">
        <v>1101</v>
      </c>
      <c r="H301" t="s">
        <v>749</v>
      </c>
      <c r="I301" t="s">
        <v>1102</v>
      </c>
      <c r="J301">
        <v>52029</v>
      </c>
      <c r="K301">
        <v>10552</v>
      </c>
      <c r="L301">
        <v>224</v>
      </c>
      <c r="M301" t="s">
        <v>25</v>
      </c>
      <c r="N301" t="s">
        <v>26</v>
      </c>
      <c r="O301" t="s">
        <v>27</v>
      </c>
      <c r="P301">
        <v>100000000</v>
      </c>
      <c r="Q301">
        <v>5.4</v>
      </c>
      <c r="R301">
        <v>1.85</v>
      </c>
      <c r="S301">
        <v>0</v>
      </c>
    </row>
    <row r="302" spans="1:19" x14ac:dyDescent="0.3">
      <c r="A302" t="s">
        <v>1104</v>
      </c>
      <c r="B302">
        <v>320</v>
      </c>
      <c r="C302">
        <v>131</v>
      </c>
      <c r="D302" t="s">
        <v>1044</v>
      </c>
      <c r="E302">
        <v>26000</v>
      </c>
      <c r="F302">
        <v>39292022</v>
      </c>
      <c r="G302" t="s">
        <v>36</v>
      </c>
      <c r="H302" t="s">
        <v>218</v>
      </c>
      <c r="I302" t="s">
        <v>1105</v>
      </c>
      <c r="J302">
        <v>127258</v>
      </c>
      <c r="K302">
        <v>52610</v>
      </c>
      <c r="L302">
        <v>351</v>
      </c>
      <c r="M302" t="s">
        <v>25</v>
      </c>
      <c r="N302" t="s">
        <v>26</v>
      </c>
      <c r="O302" t="s">
        <v>27</v>
      </c>
      <c r="P302">
        <v>90000000</v>
      </c>
      <c r="Q302">
        <v>6.1</v>
      </c>
      <c r="R302">
        <v>2.35</v>
      </c>
      <c r="S302">
        <v>56000</v>
      </c>
    </row>
    <row r="303" spans="1:19" x14ac:dyDescent="0.3">
      <c r="A303" t="s">
        <v>1106</v>
      </c>
      <c r="B303">
        <v>163</v>
      </c>
      <c r="C303">
        <v>114</v>
      </c>
      <c r="D303" t="s">
        <v>539</v>
      </c>
      <c r="E303">
        <v>1000</v>
      </c>
      <c r="F303">
        <v>28772222</v>
      </c>
      <c r="G303" t="s">
        <v>1107</v>
      </c>
      <c r="H303" t="s">
        <v>252</v>
      </c>
      <c r="I303" t="s">
        <v>1108</v>
      </c>
      <c r="J303">
        <v>33953</v>
      </c>
      <c r="K303">
        <v>3962</v>
      </c>
      <c r="L303">
        <v>163</v>
      </c>
      <c r="M303" t="s">
        <v>25</v>
      </c>
      <c r="N303" t="s">
        <v>26</v>
      </c>
      <c r="O303" t="s">
        <v>27</v>
      </c>
      <c r="P303">
        <v>105000000</v>
      </c>
      <c r="Q303">
        <v>5.3</v>
      </c>
      <c r="R303">
        <v>2.35</v>
      </c>
      <c r="S303">
        <v>37000</v>
      </c>
    </row>
    <row r="304" spans="1:19" x14ac:dyDescent="0.3">
      <c r="A304" t="s">
        <v>1109</v>
      </c>
      <c r="B304">
        <v>78</v>
      </c>
      <c r="C304">
        <v>94</v>
      </c>
      <c r="D304" t="s">
        <v>1110</v>
      </c>
      <c r="E304">
        <v>490</v>
      </c>
      <c r="F304">
        <v>17010646</v>
      </c>
      <c r="G304" t="s">
        <v>329</v>
      </c>
      <c r="H304" t="s">
        <v>1111</v>
      </c>
      <c r="I304" t="s">
        <v>1112</v>
      </c>
      <c r="J304">
        <v>40751</v>
      </c>
      <c r="K304">
        <v>1195</v>
      </c>
      <c r="L304">
        <v>239</v>
      </c>
      <c r="M304" t="s">
        <v>25</v>
      </c>
      <c r="N304" t="s">
        <v>26</v>
      </c>
      <c r="O304" t="s">
        <v>58</v>
      </c>
      <c r="P304">
        <v>84000000</v>
      </c>
      <c r="Q304">
        <v>2.2000000000000002</v>
      </c>
      <c r="R304">
        <v>1.85</v>
      </c>
      <c r="S304">
        <v>881</v>
      </c>
    </row>
    <row r="305" spans="1:19" x14ac:dyDescent="0.3">
      <c r="A305" t="s">
        <v>522</v>
      </c>
      <c r="B305">
        <v>289</v>
      </c>
      <c r="C305">
        <v>122</v>
      </c>
      <c r="D305" t="s">
        <v>1113</v>
      </c>
      <c r="E305">
        <v>26000</v>
      </c>
      <c r="F305">
        <v>24985612</v>
      </c>
      <c r="G305" t="s">
        <v>1114</v>
      </c>
      <c r="H305" t="s">
        <v>62</v>
      </c>
      <c r="I305" t="s">
        <v>1115</v>
      </c>
      <c r="J305">
        <v>71782</v>
      </c>
      <c r="K305">
        <v>28328</v>
      </c>
      <c r="L305">
        <v>161</v>
      </c>
      <c r="M305" t="s">
        <v>25</v>
      </c>
      <c r="N305" t="s">
        <v>26</v>
      </c>
      <c r="O305" t="s">
        <v>27</v>
      </c>
      <c r="P305">
        <v>100000000</v>
      </c>
      <c r="Q305">
        <v>7</v>
      </c>
      <c r="R305">
        <v>1.85</v>
      </c>
      <c r="S305">
        <v>27000</v>
      </c>
    </row>
    <row r="306" spans="1:19" x14ac:dyDescent="0.3">
      <c r="A306" t="s">
        <v>1116</v>
      </c>
      <c r="B306">
        <v>66</v>
      </c>
      <c r="C306">
        <v>95</v>
      </c>
      <c r="D306" t="s">
        <v>1117</v>
      </c>
      <c r="E306">
        <v>3000</v>
      </c>
      <c r="F306">
        <v>4411102</v>
      </c>
      <c r="G306" t="s">
        <v>1118</v>
      </c>
      <c r="H306" t="s">
        <v>600</v>
      </c>
      <c r="I306" t="s">
        <v>1119</v>
      </c>
      <c r="J306">
        <v>20295</v>
      </c>
      <c r="K306">
        <v>6161</v>
      </c>
      <c r="L306">
        <v>164</v>
      </c>
      <c r="M306" t="s">
        <v>25</v>
      </c>
      <c r="N306" t="s">
        <v>26</v>
      </c>
      <c r="O306" t="s">
        <v>27</v>
      </c>
      <c r="P306">
        <v>100000000</v>
      </c>
      <c r="Q306">
        <v>3.8</v>
      </c>
      <c r="R306">
        <v>1.85</v>
      </c>
      <c r="S306">
        <v>416</v>
      </c>
    </row>
    <row r="307" spans="1:19" x14ac:dyDescent="0.3">
      <c r="A307" t="s">
        <v>698</v>
      </c>
      <c r="B307">
        <v>266</v>
      </c>
      <c r="C307">
        <v>115</v>
      </c>
      <c r="D307" t="s">
        <v>1121</v>
      </c>
      <c r="E307">
        <v>13000</v>
      </c>
      <c r="F307">
        <v>35024475</v>
      </c>
      <c r="G307" t="s">
        <v>1122</v>
      </c>
      <c r="H307" t="s">
        <v>700</v>
      </c>
      <c r="I307" t="s">
        <v>1123</v>
      </c>
      <c r="J307">
        <v>110364</v>
      </c>
      <c r="K307">
        <v>13761</v>
      </c>
      <c r="L307">
        <v>261</v>
      </c>
      <c r="M307" t="s">
        <v>25</v>
      </c>
      <c r="N307" t="s">
        <v>1124</v>
      </c>
      <c r="O307" t="s">
        <v>409</v>
      </c>
      <c r="P307">
        <v>100000000</v>
      </c>
      <c r="Q307">
        <v>6.9</v>
      </c>
      <c r="R307">
        <v>2.35</v>
      </c>
      <c r="S307">
        <v>0</v>
      </c>
    </row>
    <row r="308" spans="1:19" x14ac:dyDescent="0.3">
      <c r="A308" t="s">
        <v>1125</v>
      </c>
      <c r="B308">
        <v>208</v>
      </c>
      <c r="C308">
        <v>88</v>
      </c>
      <c r="D308" t="s">
        <v>1126</v>
      </c>
      <c r="E308">
        <v>144</v>
      </c>
      <c r="F308">
        <v>130174897</v>
      </c>
      <c r="G308" t="s">
        <v>302</v>
      </c>
      <c r="H308" t="s">
        <v>1127</v>
      </c>
      <c r="I308" t="s">
        <v>1128</v>
      </c>
      <c r="J308">
        <v>27918</v>
      </c>
      <c r="K308">
        <v>309</v>
      </c>
      <c r="L308">
        <v>155</v>
      </c>
      <c r="M308" t="s">
        <v>25</v>
      </c>
      <c r="N308" t="s">
        <v>26</v>
      </c>
      <c r="O308" t="s">
        <v>180</v>
      </c>
      <c r="P308">
        <v>99000000</v>
      </c>
      <c r="Q308">
        <v>7.2</v>
      </c>
      <c r="R308">
        <v>1.85</v>
      </c>
      <c r="S308">
        <v>33000</v>
      </c>
    </row>
    <row r="309" spans="1:19" x14ac:dyDescent="0.3">
      <c r="A309" t="s">
        <v>1129</v>
      </c>
      <c r="B309">
        <v>97</v>
      </c>
      <c r="C309">
        <v>110</v>
      </c>
      <c r="D309" t="s">
        <v>1130</v>
      </c>
      <c r="E309">
        <v>623</v>
      </c>
      <c r="F309">
        <v>10200000</v>
      </c>
      <c r="G309" t="s">
        <v>1131</v>
      </c>
      <c r="H309" t="s">
        <v>1132</v>
      </c>
      <c r="I309" t="s">
        <v>1133</v>
      </c>
      <c r="J309">
        <v>18697</v>
      </c>
      <c r="K309">
        <v>1722</v>
      </c>
      <c r="L309">
        <v>263</v>
      </c>
      <c r="M309" t="s">
        <v>25</v>
      </c>
      <c r="N309" t="s">
        <v>26</v>
      </c>
      <c r="O309" t="s">
        <v>58</v>
      </c>
      <c r="P309">
        <v>10000000</v>
      </c>
      <c r="Q309">
        <v>7.3</v>
      </c>
      <c r="R309">
        <v>1.85</v>
      </c>
      <c r="S309">
        <v>578</v>
      </c>
    </row>
    <row r="310" spans="1:19" x14ac:dyDescent="0.3">
      <c r="A310" t="s">
        <v>342</v>
      </c>
      <c r="B310">
        <v>202</v>
      </c>
      <c r="C310">
        <v>130</v>
      </c>
      <c r="D310" t="s">
        <v>319</v>
      </c>
      <c r="E310">
        <v>12000</v>
      </c>
      <c r="F310">
        <v>202007640</v>
      </c>
      <c r="G310" t="s">
        <v>1135</v>
      </c>
      <c r="H310" t="s">
        <v>654</v>
      </c>
      <c r="I310" t="s">
        <v>1136</v>
      </c>
      <c r="J310">
        <v>248045</v>
      </c>
      <c r="K310">
        <v>15972</v>
      </c>
      <c r="L310">
        <v>890</v>
      </c>
      <c r="M310" t="s">
        <v>25</v>
      </c>
      <c r="N310" t="s">
        <v>26</v>
      </c>
      <c r="O310" t="s">
        <v>27</v>
      </c>
      <c r="P310">
        <v>98000000</v>
      </c>
      <c r="Q310">
        <v>6.3</v>
      </c>
      <c r="R310">
        <v>2.35</v>
      </c>
      <c r="S310">
        <v>0</v>
      </c>
    </row>
    <row r="311" spans="1:19" x14ac:dyDescent="0.3">
      <c r="A311" t="s">
        <v>310</v>
      </c>
      <c r="B311">
        <v>233</v>
      </c>
      <c r="C311">
        <v>216</v>
      </c>
      <c r="D311" t="s">
        <v>148</v>
      </c>
      <c r="E311">
        <v>29000</v>
      </c>
      <c r="F311">
        <v>77679638</v>
      </c>
      <c r="G311" t="s">
        <v>1137</v>
      </c>
      <c r="H311" t="s">
        <v>140</v>
      </c>
      <c r="I311" t="s">
        <v>1138</v>
      </c>
      <c r="J311">
        <v>314033</v>
      </c>
      <c r="K311">
        <v>47657</v>
      </c>
      <c r="L311">
        <v>1166</v>
      </c>
      <c r="M311" t="s">
        <v>25</v>
      </c>
      <c r="N311" t="s">
        <v>26</v>
      </c>
      <c r="O311" t="s">
        <v>409</v>
      </c>
      <c r="P311">
        <v>100000000</v>
      </c>
      <c r="Q311">
        <v>7.5</v>
      </c>
      <c r="R311">
        <v>2.35</v>
      </c>
      <c r="S311">
        <v>0</v>
      </c>
    </row>
    <row r="312" spans="1:19" x14ac:dyDescent="0.3">
      <c r="A312" t="s">
        <v>1139</v>
      </c>
      <c r="B312">
        <v>136</v>
      </c>
      <c r="C312">
        <v>146</v>
      </c>
      <c r="D312" t="s">
        <v>1140</v>
      </c>
      <c r="E312">
        <v>23000</v>
      </c>
      <c r="F312">
        <v>9213</v>
      </c>
      <c r="G312" t="s">
        <v>1141</v>
      </c>
      <c r="H312" t="s">
        <v>41</v>
      </c>
      <c r="I312" t="s">
        <v>1142</v>
      </c>
      <c r="J312">
        <v>38690</v>
      </c>
      <c r="K312">
        <v>23240</v>
      </c>
      <c r="L312">
        <v>130</v>
      </c>
      <c r="M312" t="s">
        <v>1143</v>
      </c>
      <c r="N312" t="s">
        <v>546</v>
      </c>
      <c r="O312" t="s">
        <v>409</v>
      </c>
      <c r="P312">
        <v>94000000</v>
      </c>
      <c r="Q312">
        <v>7.6</v>
      </c>
      <c r="R312">
        <v>2.35</v>
      </c>
      <c r="S312">
        <v>13000</v>
      </c>
    </row>
    <row r="313" spans="1:19" x14ac:dyDescent="0.3">
      <c r="A313" t="s">
        <v>1144</v>
      </c>
      <c r="B313">
        <v>154</v>
      </c>
      <c r="C313">
        <v>85</v>
      </c>
      <c r="D313" t="s">
        <v>1145</v>
      </c>
      <c r="E313">
        <v>12000</v>
      </c>
      <c r="F313">
        <v>58867694</v>
      </c>
      <c r="G313" t="s">
        <v>1146</v>
      </c>
      <c r="H313" t="s">
        <v>195</v>
      </c>
      <c r="I313" t="s">
        <v>1147</v>
      </c>
      <c r="J313">
        <v>54077</v>
      </c>
      <c r="K313">
        <v>25590</v>
      </c>
      <c r="L313">
        <v>112</v>
      </c>
      <c r="M313" t="s">
        <v>25</v>
      </c>
      <c r="N313" t="s">
        <v>26</v>
      </c>
      <c r="O313" t="s">
        <v>58</v>
      </c>
      <c r="P313">
        <v>100000000</v>
      </c>
      <c r="Q313">
        <v>6.8</v>
      </c>
      <c r="R313">
        <v>1.85</v>
      </c>
      <c r="S313">
        <v>0</v>
      </c>
    </row>
    <row r="314" spans="1:19" x14ac:dyDescent="0.3">
      <c r="A314" t="s">
        <v>1149</v>
      </c>
      <c r="B314">
        <v>169</v>
      </c>
      <c r="C314">
        <v>93</v>
      </c>
      <c r="D314" t="s">
        <v>553</v>
      </c>
      <c r="E314">
        <v>11000</v>
      </c>
      <c r="F314">
        <v>59475623</v>
      </c>
      <c r="G314" t="s">
        <v>1150</v>
      </c>
      <c r="H314" t="s">
        <v>1151</v>
      </c>
      <c r="I314" t="s">
        <v>1152</v>
      </c>
      <c r="J314">
        <v>49739</v>
      </c>
      <c r="K314">
        <v>13748</v>
      </c>
      <c r="L314">
        <v>407</v>
      </c>
      <c r="M314" t="s">
        <v>25</v>
      </c>
      <c r="N314" t="s">
        <v>26</v>
      </c>
      <c r="O314" t="s">
        <v>27</v>
      </c>
      <c r="P314">
        <v>90000000</v>
      </c>
      <c r="Q314">
        <v>5.2</v>
      </c>
      <c r="R314">
        <v>1.85</v>
      </c>
      <c r="S314">
        <v>0</v>
      </c>
    </row>
    <row r="315" spans="1:19" x14ac:dyDescent="0.3">
      <c r="A315" t="s">
        <v>121</v>
      </c>
      <c r="B315">
        <v>200</v>
      </c>
      <c r="C315">
        <v>152</v>
      </c>
      <c r="D315" t="s">
        <v>637</v>
      </c>
      <c r="E315">
        <v>2000</v>
      </c>
      <c r="F315">
        <v>108638745</v>
      </c>
      <c r="G315" t="s">
        <v>1153</v>
      </c>
      <c r="H315" t="s">
        <v>808</v>
      </c>
      <c r="I315" t="s">
        <v>1154</v>
      </c>
      <c r="J315">
        <v>292022</v>
      </c>
      <c r="K315">
        <v>4270</v>
      </c>
      <c r="L315">
        <v>1103</v>
      </c>
      <c r="M315" t="s">
        <v>25</v>
      </c>
      <c r="N315" t="s">
        <v>26</v>
      </c>
      <c r="O315" t="s">
        <v>409</v>
      </c>
      <c r="P315">
        <v>92000000</v>
      </c>
      <c r="Q315">
        <v>7.7</v>
      </c>
      <c r="R315">
        <v>2.35</v>
      </c>
      <c r="S315">
        <v>10000</v>
      </c>
    </row>
    <row r="316" spans="1:19" x14ac:dyDescent="0.3">
      <c r="A316" t="s">
        <v>1155</v>
      </c>
      <c r="B316">
        <v>255</v>
      </c>
      <c r="C316">
        <v>85</v>
      </c>
      <c r="D316" t="s">
        <v>1156</v>
      </c>
      <c r="E316">
        <v>8000</v>
      </c>
      <c r="F316">
        <v>86897182</v>
      </c>
      <c r="G316" t="s">
        <v>1157</v>
      </c>
      <c r="H316" t="s">
        <v>749</v>
      </c>
      <c r="I316" t="s">
        <v>1158</v>
      </c>
      <c r="J316">
        <v>106790</v>
      </c>
      <c r="K316">
        <v>9271</v>
      </c>
      <c r="L316">
        <v>177</v>
      </c>
      <c r="M316" t="s">
        <v>25</v>
      </c>
      <c r="N316" t="s">
        <v>26</v>
      </c>
      <c r="O316" t="s">
        <v>409</v>
      </c>
      <c r="P316">
        <v>95000000</v>
      </c>
      <c r="Q316">
        <v>6.2</v>
      </c>
      <c r="R316">
        <v>1.85</v>
      </c>
      <c r="S316">
        <v>18000</v>
      </c>
    </row>
    <row r="317" spans="1:19" x14ac:dyDescent="0.3">
      <c r="A317" t="s">
        <v>1160</v>
      </c>
      <c r="B317">
        <v>173</v>
      </c>
      <c r="C317">
        <v>126</v>
      </c>
      <c r="D317" t="s">
        <v>597</v>
      </c>
      <c r="E317">
        <v>14000</v>
      </c>
      <c r="F317">
        <v>63540020</v>
      </c>
      <c r="G317" t="s">
        <v>61</v>
      </c>
      <c r="H317" t="s">
        <v>1161</v>
      </c>
      <c r="I317" t="s">
        <v>1162</v>
      </c>
      <c r="J317">
        <v>343274</v>
      </c>
      <c r="K317">
        <v>39319</v>
      </c>
      <c r="L317">
        <v>742</v>
      </c>
      <c r="M317" t="s">
        <v>25</v>
      </c>
      <c r="N317" t="s">
        <v>1124</v>
      </c>
      <c r="O317" t="s">
        <v>27</v>
      </c>
      <c r="P317">
        <v>93000000</v>
      </c>
      <c r="Q317">
        <v>7.7</v>
      </c>
      <c r="R317">
        <v>2.35</v>
      </c>
      <c r="S317">
        <v>18000</v>
      </c>
    </row>
    <row r="318" spans="1:19" x14ac:dyDescent="0.3">
      <c r="A318" t="s">
        <v>1163</v>
      </c>
      <c r="B318">
        <v>221</v>
      </c>
      <c r="C318">
        <v>146</v>
      </c>
      <c r="D318" t="s">
        <v>1164</v>
      </c>
      <c r="E318">
        <v>962</v>
      </c>
      <c r="F318">
        <v>95328937</v>
      </c>
      <c r="G318" t="s">
        <v>845</v>
      </c>
      <c r="H318" t="s">
        <v>1165</v>
      </c>
      <c r="I318" t="s">
        <v>1166</v>
      </c>
      <c r="J318">
        <v>59581</v>
      </c>
      <c r="K318">
        <v>4555</v>
      </c>
      <c r="L318">
        <v>293</v>
      </c>
      <c r="M318" t="s">
        <v>25</v>
      </c>
      <c r="N318" t="s">
        <v>26</v>
      </c>
      <c r="O318" t="s">
        <v>409</v>
      </c>
      <c r="P318">
        <v>100000000</v>
      </c>
      <c r="Q318">
        <v>4.3</v>
      </c>
      <c r="R318">
        <v>1.85</v>
      </c>
      <c r="S318">
        <v>0</v>
      </c>
    </row>
    <row r="319" spans="1:19" x14ac:dyDescent="0.3">
      <c r="A319" t="s">
        <v>1168</v>
      </c>
      <c r="B319">
        <v>82</v>
      </c>
      <c r="C319">
        <v>89</v>
      </c>
      <c r="D319" t="s">
        <v>1169</v>
      </c>
      <c r="E319">
        <v>2000</v>
      </c>
      <c r="F319">
        <v>50802661</v>
      </c>
      <c r="G319" t="s">
        <v>1170</v>
      </c>
      <c r="H319" t="s">
        <v>1171</v>
      </c>
      <c r="I319" t="s">
        <v>1172</v>
      </c>
      <c r="J319">
        <v>58300</v>
      </c>
      <c r="K319">
        <v>3372</v>
      </c>
      <c r="L319">
        <v>139</v>
      </c>
      <c r="M319" t="s">
        <v>25</v>
      </c>
      <c r="N319" t="s">
        <v>26</v>
      </c>
      <c r="O319" t="s">
        <v>58</v>
      </c>
      <c r="P319">
        <v>95000000</v>
      </c>
      <c r="Q319">
        <v>6.9</v>
      </c>
      <c r="R319">
        <v>1.85</v>
      </c>
      <c r="S319">
        <v>0</v>
      </c>
    </row>
    <row r="320" spans="1:19" x14ac:dyDescent="0.3">
      <c r="A320" t="s">
        <v>1125</v>
      </c>
      <c r="B320">
        <v>233</v>
      </c>
      <c r="C320">
        <v>88</v>
      </c>
      <c r="D320" t="s">
        <v>512</v>
      </c>
      <c r="E320">
        <v>22000</v>
      </c>
      <c r="F320">
        <v>161317423</v>
      </c>
      <c r="G320" t="s">
        <v>302</v>
      </c>
      <c r="H320" t="s">
        <v>96</v>
      </c>
      <c r="I320" t="s">
        <v>1174</v>
      </c>
      <c r="J320">
        <v>145321</v>
      </c>
      <c r="K320">
        <v>25354</v>
      </c>
      <c r="L320">
        <v>139</v>
      </c>
      <c r="M320" t="s">
        <v>25</v>
      </c>
      <c r="N320" t="s">
        <v>26</v>
      </c>
      <c r="O320" t="s">
        <v>58</v>
      </c>
      <c r="P320">
        <v>95000000</v>
      </c>
      <c r="Q320">
        <v>6.6</v>
      </c>
      <c r="R320">
        <v>2.35</v>
      </c>
      <c r="S320">
        <v>14000</v>
      </c>
    </row>
    <row r="321" spans="1:19" x14ac:dyDescent="0.3">
      <c r="A321" t="s">
        <v>527</v>
      </c>
      <c r="B321">
        <v>343</v>
      </c>
      <c r="C321">
        <v>105</v>
      </c>
      <c r="D321" t="s">
        <v>1175</v>
      </c>
      <c r="E321">
        <v>2000</v>
      </c>
      <c r="F321">
        <v>201148159</v>
      </c>
      <c r="G321" t="s">
        <v>1176</v>
      </c>
      <c r="H321" t="s">
        <v>373</v>
      </c>
      <c r="I321" t="s">
        <v>1177</v>
      </c>
      <c r="J321">
        <v>103737</v>
      </c>
      <c r="K321">
        <v>4671</v>
      </c>
      <c r="L321">
        <v>322</v>
      </c>
      <c r="M321" t="s">
        <v>25</v>
      </c>
      <c r="N321" t="s">
        <v>26</v>
      </c>
      <c r="O321" t="s">
        <v>58</v>
      </c>
      <c r="P321">
        <v>95000000</v>
      </c>
      <c r="Q321">
        <v>7</v>
      </c>
      <c r="R321">
        <v>2.35</v>
      </c>
      <c r="S321">
        <v>56000</v>
      </c>
    </row>
    <row r="322" spans="1:19" x14ac:dyDescent="0.3">
      <c r="A322" t="s">
        <v>109</v>
      </c>
      <c r="B322">
        <v>308</v>
      </c>
      <c r="C322">
        <v>135</v>
      </c>
      <c r="D322" t="s">
        <v>1178</v>
      </c>
      <c r="E322">
        <v>873</v>
      </c>
      <c r="F322">
        <v>43982842</v>
      </c>
      <c r="G322" t="s">
        <v>1179</v>
      </c>
      <c r="H322" t="s">
        <v>1180</v>
      </c>
      <c r="I322" t="s">
        <v>1181</v>
      </c>
      <c r="J322">
        <v>125109</v>
      </c>
      <c r="K322">
        <v>2370</v>
      </c>
      <c r="L322">
        <v>593</v>
      </c>
      <c r="M322" t="s">
        <v>25</v>
      </c>
      <c r="N322" t="s">
        <v>26</v>
      </c>
      <c r="O322" t="s">
        <v>27</v>
      </c>
      <c r="P322">
        <v>65000000</v>
      </c>
      <c r="Q322">
        <v>6.7</v>
      </c>
      <c r="R322">
        <v>2.35</v>
      </c>
      <c r="S322">
        <v>16000</v>
      </c>
    </row>
    <row r="323" spans="1:19" x14ac:dyDescent="0.3">
      <c r="A323" t="s">
        <v>264</v>
      </c>
      <c r="B323">
        <v>301</v>
      </c>
      <c r="C323">
        <v>100</v>
      </c>
      <c r="D323" t="s">
        <v>695</v>
      </c>
      <c r="E323">
        <v>1000</v>
      </c>
      <c r="F323">
        <v>380838870</v>
      </c>
      <c r="G323" t="s">
        <v>302</v>
      </c>
      <c r="H323" t="s">
        <v>1182</v>
      </c>
      <c r="I323" t="s">
        <v>1183</v>
      </c>
      <c r="J323">
        <v>692482</v>
      </c>
      <c r="K323">
        <v>5641</v>
      </c>
      <c r="L323">
        <v>866</v>
      </c>
      <c r="M323" t="s">
        <v>25</v>
      </c>
      <c r="N323" t="s">
        <v>26</v>
      </c>
      <c r="O323" t="s">
        <v>180</v>
      </c>
      <c r="P323">
        <v>94000000</v>
      </c>
      <c r="Q323">
        <v>8.1999999999999993</v>
      </c>
      <c r="R323">
        <v>1.85</v>
      </c>
      <c r="S323">
        <v>11000</v>
      </c>
    </row>
    <row r="324" spans="1:19" x14ac:dyDescent="0.3">
      <c r="A324" t="s">
        <v>109</v>
      </c>
      <c r="B324">
        <v>328</v>
      </c>
      <c r="C324">
        <v>192</v>
      </c>
      <c r="D324" t="s">
        <v>950</v>
      </c>
      <c r="E324">
        <v>5000</v>
      </c>
      <c r="F324">
        <v>377019252</v>
      </c>
      <c r="G324" t="s">
        <v>356</v>
      </c>
      <c r="H324" t="s">
        <v>29</v>
      </c>
      <c r="I324" t="s">
        <v>1184</v>
      </c>
      <c r="J324">
        <v>1215718</v>
      </c>
      <c r="K324">
        <v>6434</v>
      </c>
      <c r="L324">
        <v>3189</v>
      </c>
      <c r="M324" t="s">
        <v>25</v>
      </c>
      <c r="N324" t="s">
        <v>26</v>
      </c>
      <c r="O324" t="s">
        <v>27</v>
      </c>
      <c r="P324">
        <v>94000000</v>
      </c>
      <c r="Q324">
        <v>8.9</v>
      </c>
      <c r="R324">
        <v>2.35</v>
      </c>
      <c r="S324">
        <v>16000</v>
      </c>
    </row>
    <row r="325" spans="1:19" x14ac:dyDescent="0.3">
      <c r="A325" t="s">
        <v>109</v>
      </c>
      <c r="B325">
        <v>294</v>
      </c>
      <c r="C325">
        <v>172</v>
      </c>
      <c r="D325" t="s">
        <v>29</v>
      </c>
      <c r="E325">
        <v>16000</v>
      </c>
      <c r="F325">
        <v>340478898</v>
      </c>
      <c r="G325" t="s">
        <v>356</v>
      </c>
      <c r="H325" t="s">
        <v>131</v>
      </c>
      <c r="I325" t="s">
        <v>1186</v>
      </c>
      <c r="J325">
        <v>1100446</v>
      </c>
      <c r="K325">
        <v>23052</v>
      </c>
      <c r="L325">
        <v>2417</v>
      </c>
      <c r="M325" t="s">
        <v>25</v>
      </c>
      <c r="N325" t="s">
        <v>26</v>
      </c>
      <c r="O325" t="s">
        <v>27</v>
      </c>
      <c r="P325">
        <v>94000000</v>
      </c>
      <c r="Q325">
        <v>8.6999999999999993</v>
      </c>
      <c r="R325">
        <v>2.35</v>
      </c>
      <c r="S325">
        <v>10000</v>
      </c>
    </row>
    <row r="326" spans="1:19" x14ac:dyDescent="0.3">
      <c r="A326" t="s">
        <v>1187</v>
      </c>
      <c r="B326">
        <v>175</v>
      </c>
      <c r="C326">
        <v>102</v>
      </c>
      <c r="D326" t="s">
        <v>413</v>
      </c>
      <c r="E326">
        <v>12000</v>
      </c>
      <c r="F326">
        <v>17176900</v>
      </c>
      <c r="G326" t="s">
        <v>30</v>
      </c>
      <c r="H326" t="s">
        <v>195</v>
      </c>
      <c r="I326" t="s">
        <v>1188</v>
      </c>
      <c r="J326">
        <v>54501</v>
      </c>
      <c r="K326">
        <v>17098</v>
      </c>
      <c r="L326">
        <v>154</v>
      </c>
      <c r="M326" t="s">
        <v>25</v>
      </c>
      <c r="N326" t="s">
        <v>26</v>
      </c>
      <c r="O326" t="s">
        <v>27</v>
      </c>
      <c r="P326">
        <v>95000000</v>
      </c>
      <c r="Q326">
        <v>5.5</v>
      </c>
      <c r="R326">
        <v>2.35</v>
      </c>
      <c r="S326">
        <v>16000</v>
      </c>
    </row>
    <row r="327" spans="1:19" x14ac:dyDescent="0.3">
      <c r="A327" t="s">
        <v>1043</v>
      </c>
      <c r="B327">
        <v>199</v>
      </c>
      <c r="C327">
        <v>100</v>
      </c>
      <c r="D327" t="s">
        <v>337</v>
      </c>
      <c r="E327">
        <v>11000</v>
      </c>
      <c r="F327">
        <v>131144183</v>
      </c>
      <c r="G327" t="s">
        <v>1135</v>
      </c>
      <c r="H327" t="s">
        <v>361</v>
      </c>
      <c r="I327" t="s">
        <v>1190</v>
      </c>
      <c r="J327">
        <v>157016</v>
      </c>
      <c r="K327">
        <v>12150</v>
      </c>
      <c r="L327">
        <v>824</v>
      </c>
      <c r="M327" t="s">
        <v>25</v>
      </c>
      <c r="N327" t="s">
        <v>26</v>
      </c>
      <c r="O327" t="s">
        <v>27</v>
      </c>
      <c r="P327">
        <v>115000000</v>
      </c>
      <c r="Q327">
        <v>5.7</v>
      </c>
      <c r="R327">
        <v>2.35</v>
      </c>
      <c r="S327">
        <v>0</v>
      </c>
    </row>
    <row r="328" spans="1:19" x14ac:dyDescent="0.3">
      <c r="A328" t="s">
        <v>1191</v>
      </c>
      <c r="B328">
        <v>355</v>
      </c>
      <c r="C328">
        <v>119</v>
      </c>
      <c r="D328" t="s">
        <v>299</v>
      </c>
      <c r="E328">
        <v>40000</v>
      </c>
      <c r="F328">
        <v>23014504</v>
      </c>
      <c r="G328" t="s">
        <v>1192</v>
      </c>
      <c r="H328" t="s">
        <v>31</v>
      </c>
      <c r="I328" t="s">
        <v>1193</v>
      </c>
      <c r="J328">
        <v>172707</v>
      </c>
      <c r="K328">
        <v>54031</v>
      </c>
      <c r="L328">
        <v>462</v>
      </c>
      <c r="M328" t="s">
        <v>25</v>
      </c>
      <c r="N328" t="s">
        <v>39</v>
      </c>
      <c r="O328" t="s">
        <v>27</v>
      </c>
      <c r="P328">
        <v>100000000</v>
      </c>
      <c r="Q328">
        <v>6.3</v>
      </c>
      <c r="R328">
        <v>2.35</v>
      </c>
      <c r="S328">
        <v>37000</v>
      </c>
    </row>
    <row r="329" spans="1:19" x14ac:dyDescent="0.3">
      <c r="A329" t="s">
        <v>547</v>
      </c>
      <c r="B329">
        <v>198</v>
      </c>
      <c r="C329">
        <v>92</v>
      </c>
      <c r="D329" t="s">
        <v>1194</v>
      </c>
      <c r="E329">
        <v>693</v>
      </c>
      <c r="F329">
        <v>181166115</v>
      </c>
      <c r="G329" t="s">
        <v>147</v>
      </c>
      <c r="H329" t="s">
        <v>1195</v>
      </c>
      <c r="I329" t="s">
        <v>1196</v>
      </c>
      <c r="J329">
        <v>219501</v>
      </c>
      <c r="K329">
        <v>2574</v>
      </c>
      <c r="L329">
        <v>1236</v>
      </c>
      <c r="M329" t="s">
        <v>25</v>
      </c>
      <c r="N329" t="s">
        <v>26</v>
      </c>
      <c r="O329" t="s">
        <v>27</v>
      </c>
      <c r="P329">
        <v>93000000</v>
      </c>
      <c r="Q329">
        <v>5.9</v>
      </c>
      <c r="R329">
        <v>1.85</v>
      </c>
      <c r="S329">
        <v>0</v>
      </c>
    </row>
    <row r="330" spans="1:19" x14ac:dyDescent="0.3">
      <c r="A330" t="s">
        <v>1198</v>
      </c>
      <c r="B330">
        <v>529</v>
      </c>
      <c r="C330">
        <v>105</v>
      </c>
      <c r="D330" t="s">
        <v>1199</v>
      </c>
      <c r="E330">
        <v>11000</v>
      </c>
      <c r="F330">
        <v>176740650</v>
      </c>
      <c r="G330" t="s">
        <v>830</v>
      </c>
      <c r="H330" t="s">
        <v>47</v>
      </c>
      <c r="I330" t="s">
        <v>1200</v>
      </c>
      <c r="J330">
        <v>403836</v>
      </c>
      <c r="K330">
        <v>13118</v>
      </c>
      <c r="L330">
        <v>646</v>
      </c>
      <c r="M330" t="s">
        <v>25</v>
      </c>
      <c r="N330" t="s">
        <v>26</v>
      </c>
      <c r="O330" t="s">
        <v>27</v>
      </c>
      <c r="P330">
        <v>93000000</v>
      </c>
      <c r="Q330">
        <v>7.6</v>
      </c>
      <c r="R330">
        <v>2.35</v>
      </c>
      <c r="S330">
        <v>47000</v>
      </c>
    </row>
    <row r="331" spans="1:19" x14ac:dyDescent="0.3">
      <c r="A331" t="s">
        <v>1201</v>
      </c>
      <c r="B331">
        <v>198</v>
      </c>
      <c r="C331">
        <v>107</v>
      </c>
      <c r="D331" t="s">
        <v>1202</v>
      </c>
      <c r="E331">
        <v>770</v>
      </c>
      <c r="F331">
        <v>71148699</v>
      </c>
      <c r="G331" t="s">
        <v>130</v>
      </c>
      <c r="H331" t="s">
        <v>585</v>
      </c>
      <c r="I331" t="s">
        <v>1203</v>
      </c>
      <c r="J331">
        <v>68935</v>
      </c>
      <c r="K331">
        <v>1614</v>
      </c>
      <c r="L331">
        <v>125</v>
      </c>
      <c r="M331" t="s">
        <v>25</v>
      </c>
      <c r="N331" t="s">
        <v>26</v>
      </c>
      <c r="O331" t="s">
        <v>58</v>
      </c>
      <c r="P331">
        <v>90000000</v>
      </c>
      <c r="Q331">
        <v>6.6</v>
      </c>
      <c r="R331">
        <v>2.35</v>
      </c>
      <c r="S331">
        <v>0</v>
      </c>
    </row>
    <row r="332" spans="1:19" x14ac:dyDescent="0.3">
      <c r="A332" t="s">
        <v>1205</v>
      </c>
      <c r="B332">
        <v>412</v>
      </c>
      <c r="C332">
        <v>101</v>
      </c>
      <c r="D332" t="s">
        <v>1206</v>
      </c>
      <c r="E332">
        <v>13000</v>
      </c>
      <c r="F332">
        <v>67344392</v>
      </c>
      <c r="G332" t="s">
        <v>42</v>
      </c>
      <c r="H332" t="s">
        <v>597</v>
      </c>
      <c r="I332" t="s">
        <v>1207</v>
      </c>
      <c r="J332">
        <v>165618</v>
      </c>
      <c r="K332">
        <v>15481</v>
      </c>
      <c r="L332">
        <v>503</v>
      </c>
      <c r="M332" t="s">
        <v>25</v>
      </c>
      <c r="N332" t="s">
        <v>26</v>
      </c>
      <c r="O332" t="s">
        <v>409</v>
      </c>
      <c r="P332">
        <v>92000000</v>
      </c>
      <c r="Q332">
        <v>5.3</v>
      </c>
      <c r="R332">
        <v>1.85</v>
      </c>
      <c r="S332">
        <v>66000</v>
      </c>
    </row>
    <row r="333" spans="1:19" x14ac:dyDescent="0.3">
      <c r="A333" t="s">
        <v>1208</v>
      </c>
      <c r="B333">
        <v>106</v>
      </c>
      <c r="C333">
        <v>137</v>
      </c>
      <c r="D333" t="s">
        <v>849</v>
      </c>
      <c r="E333">
        <v>2000</v>
      </c>
      <c r="F333">
        <v>22406362</v>
      </c>
      <c r="G333" t="s">
        <v>1209</v>
      </c>
      <c r="H333" t="s">
        <v>343</v>
      </c>
      <c r="I333" t="s">
        <v>1210</v>
      </c>
      <c r="J333">
        <v>16832</v>
      </c>
      <c r="K333">
        <v>5780</v>
      </c>
      <c r="L333">
        <v>267</v>
      </c>
      <c r="M333" t="s">
        <v>25</v>
      </c>
      <c r="N333" t="s">
        <v>26</v>
      </c>
      <c r="O333" t="s">
        <v>27</v>
      </c>
      <c r="P333">
        <v>107000000</v>
      </c>
      <c r="Q333">
        <v>6</v>
      </c>
      <c r="R333">
        <v>2.35</v>
      </c>
      <c r="S333">
        <v>701</v>
      </c>
    </row>
    <row r="334" spans="1:19" x14ac:dyDescent="0.3">
      <c r="A334" t="s">
        <v>378</v>
      </c>
      <c r="B334">
        <v>283</v>
      </c>
      <c r="C334">
        <v>115</v>
      </c>
      <c r="D334" t="s">
        <v>1211</v>
      </c>
      <c r="E334">
        <v>1000</v>
      </c>
      <c r="F334">
        <v>261437578</v>
      </c>
      <c r="G334" t="s">
        <v>1212</v>
      </c>
      <c r="H334" t="s">
        <v>1213</v>
      </c>
      <c r="I334" t="s">
        <v>1214</v>
      </c>
      <c r="J334">
        <v>479166</v>
      </c>
      <c r="K334">
        <v>1901</v>
      </c>
      <c r="L334">
        <v>815</v>
      </c>
      <c r="M334" t="s">
        <v>25</v>
      </c>
      <c r="N334" t="s">
        <v>26</v>
      </c>
      <c r="O334" t="s">
        <v>58</v>
      </c>
      <c r="P334">
        <v>92000000</v>
      </c>
      <c r="Q334">
        <v>8</v>
      </c>
      <c r="R334">
        <v>2.35</v>
      </c>
      <c r="S334">
        <v>0</v>
      </c>
    </row>
    <row r="335" spans="1:19" x14ac:dyDescent="0.3">
      <c r="A335" t="s">
        <v>1215</v>
      </c>
      <c r="B335">
        <v>61</v>
      </c>
      <c r="C335">
        <v>124</v>
      </c>
      <c r="D335" t="s">
        <v>79</v>
      </c>
      <c r="E335">
        <v>1000</v>
      </c>
      <c r="F335">
        <v>11000000</v>
      </c>
      <c r="G335" t="s">
        <v>952</v>
      </c>
      <c r="H335" t="s">
        <v>1216</v>
      </c>
      <c r="I335" t="s">
        <v>1217</v>
      </c>
      <c r="J335">
        <v>21102</v>
      </c>
      <c r="K335">
        <v>3611</v>
      </c>
      <c r="L335">
        <v>169</v>
      </c>
      <c r="M335" t="s">
        <v>25</v>
      </c>
      <c r="N335" t="s">
        <v>26</v>
      </c>
      <c r="O335" t="s">
        <v>27</v>
      </c>
      <c r="P335">
        <v>98000000</v>
      </c>
      <c r="Q335">
        <v>5.6</v>
      </c>
      <c r="R335">
        <v>2.35</v>
      </c>
      <c r="S335">
        <v>1000</v>
      </c>
    </row>
    <row r="336" spans="1:19" x14ac:dyDescent="0.3">
      <c r="A336" t="s">
        <v>750</v>
      </c>
      <c r="B336">
        <v>217</v>
      </c>
      <c r="C336">
        <v>118</v>
      </c>
      <c r="D336" t="s">
        <v>600</v>
      </c>
      <c r="E336">
        <v>8000</v>
      </c>
      <c r="F336">
        <v>88761720</v>
      </c>
      <c r="G336" t="s">
        <v>130</v>
      </c>
      <c r="H336" t="s">
        <v>729</v>
      </c>
      <c r="I336" t="s">
        <v>1218</v>
      </c>
      <c r="J336">
        <v>141179</v>
      </c>
      <c r="K336">
        <v>14024</v>
      </c>
      <c r="L336">
        <v>419</v>
      </c>
      <c r="M336" t="s">
        <v>25</v>
      </c>
      <c r="N336" t="s">
        <v>39</v>
      </c>
      <c r="O336" t="s">
        <v>58</v>
      </c>
      <c r="P336">
        <v>95000000</v>
      </c>
      <c r="Q336">
        <v>5.9</v>
      </c>
      <c r="R336">
        <v>2.35</v>
      </c>
      <c r="S336">
        <v>9000</v>
      </c>
    </row>
    <row r="337" spans="1:19" x14ac:dyDescent="0.3">
      <c r="A337" t="s">
        <v>104</v>
      </c>
      <c r="B337">
        <v>175</v>
      </c>
      <c r="C337">
        <v>98</v>
      </c>
      <c r="D337" t="s">
        <v>555</v>
      </c>
      <c r="E337">
        <v>10000</v>
      </c>
      <c r="F337">
        <v>250147615</v>
      </c>
      <c r="G337" t="s">
        <v>1219</v>
      </c>
      <c r="H337" t="s">
        <v>107</v>
      </c>
      <c r="I337" t="s">
        <v>1220</v>
      </c>
      <c r="J337">
        <v>403014</v>
      </c>
      <c r="K337">
        <v>12998</v>
      </c>
      <c r="L337">
        <v>289</v>
      </c>
      <c r="M337" t="s">
        <v>25</v>
      </c>
      <c r="N337" t="s">
        <v>26</v>
      </c>
      <c r="O337" t="s">
        <v>27</v>
      </c>
      <c r="P337">
        <v>90000000</v>
      </c>
      <c r="Q337">
        <v>7.3</v>
      </c>
      <c r="R337">
        <v>1.85</v>
      </c>
      <c r="S337">
        <v>0</v>
      </c>
    </row>
    <row r="338" spans="1:19" x14ac:dyDescent="0.3">
      <c r="A338" t="s">
        <v>198</v>
      </c>
      <c r="B338">
        <v>191</v>
      </c>
      <c r="C338">
        <v>82</v>
      </c>
      <c r="D338" t="s">
        <v>208</v>
      </c>
      <c r="E338">
        <v>15000</v>
      </c>
      <c r="F338">
        <v>245823397</v>
      </c>
      <c r="G338" t="s">
        <v>176</v>
      </c>
      <c r="H338" t="s">
        <v>209</v>
      </c>
      <c r="I338" t="s">
        <v>1222</v>
      </c>
      <c r="J338">
        <v>385871</v>
      </c>
      <c r="K338">
        <v>21275</v>
      </c>
      <c r="L338">
        <v>515</v>
      </c>
      <c r="M338" t="s">
        <v>25</v>
      </c>
      <c r="N338" t="s">
        <v>26</v>
      </c>
      <c r="O338" t="s">
        <v>180</v>
      </c>
      <c r="P338">
        <v>90000000</v>
      </c>
      <c r="Q338">
        <v>7.9</v>
      </c>
      <c r="R338">
        <v>1.85</v>
      </c>
      <c r="S338">
        <v>0</v>
      </c>
    </row>
    <row r="339" spans="1:19" x14ac:dyDescent="0.3">
      <c r="A339" t="s">
        <v>1016</v>
      </c>
      <c r="B339">
        <v>316</v>
      </c>
      <c r="C339">
        <v>98</v>
      </c>
      <c r="D339" t="s">
        <v>600</v>
      </c>
      <c r="E339">
        <v>18000</v>
      </c>
      <c r="F339">
        <v>81557479</v>
      </c>
      <c r="G339" t="s">
        <v>42</v>
      </c>
      <c r="H339" t="s">
        <v>1008</v>
      </c>
      <c r="I339" t="s">
        <v>1223</v>
      </c>
      <c r="J339">
        <v>149947</v>
      </c>
      <c r="K339">
        <v>25780</v>
      </c>
      <c r="L339">
        <v>326</v>
      </c>
      <c r="M339" t="s">
        <v>25</v>
      </c>
      <c r="N339" t="s">
        <v>26</v>
      </c>
      <c r="O339" t="s">
        <v>27</v>
      </c>
      <c r="P339">
        <v>100000000</v>
      </c>
      <c r="Q339">
        <v>6.8</v>
      </c>
      <c r="R339">
        <v>2.35</v>
      </c>
      <c r="S339">
        <v>18000</v>
      </c>
    </row>
    <row r="340" spans="1:19" x14ac:dyDescent="0.3">
      <c r="A340" t="s">
        <v>168</v>
      </c>
      <c r="B340">
        <v>127</v>
      </c>
      <c r="C340">
        <v>90</v>
      </c>
      <c r="D340" t="s">
        <v>1225</v>
      </c>
      <c r="E340">
        <v>191</v>
      </c>
      <c r="F340">
        <v>226138454</v>
      </c>
      <c r="G340" t="s">
        <v>270</v>
      </c>
      <c r="H340" t="s">
        <v>1226</v>
      </c>
      <c r="I340" t="s">
        <v>1227</v>
      </c>
      <c r="J340">
        <v>160440</v>
      </c>
      <c r="K340">
        <v>664</v>
      </c>
      <c r="L340">
        <v>394</v>
      </c>
      <c r="M340" t="s">
        <v>25</v>
      </c>
      <c r="N340" t="s">
        <v>26</v>
      </c>
      <c r="O340" t="s">
        <v>27</v>
      </c>
      <c r="P340">
        <v>90000000</v>
      </c>
      <c r="Q340">
        <v>6.6</v>
      </c>
      <c r="R340">
        <v>2.35</v>
      </c>
      <c r="S340">
        <v>0</v>
      </c>
    </row>
    <row r="341" spans="1:19" x14ac:dyDescent="0.3">
      <c r="A341" t="s">
        <v>279</v>
      </c>
      <c r="B341">
        <v>185</v>
      </c>
      <c r="C341">
        <v>130</v>
      </c>
      <c r="D341" t="s">
        <v>1228</v>
      </c>
      <c r="E341">
        <v>11000</v>
      </c>
      <c r="F341">
        <v>155370362</v>
      </c>
      <c r="G341" t="s">
        <v>1229</v>
      </c>
      <c r="H341" t="s">
        <v>253</v>
      </c>
      <c r="I341" t="s">
        <v>1230</v>
      </c>
      <c r="J341">
        <v>98403</v>
      </c>
      <c r="K341">
        <v>12890</v>
      </c>
      <c r="L341">
        <v>683</v>
      </c>
      <c r="M341" t="s">
        <v>25</v>
      </c>
      <c r="N341" t="s">
        <v>26</v>
      </c>
      <c r="O341" t="s">
        <v>27</v>
      </c>
      <c r="P341">
        <v>100000000</v>
      </c>
      <c r="Q341">
        <v>6.6</v>
      </c>
      <c r="R341">
        <v>2.35</v>
      </c>
      <c r="S341">
        <v>0</v>
      </c>
    </row>
    <row r="342" spans="1:19" x14ac:dyDescent="0.3">
      <c r="A342" t="s">
        <v>1232</v>
      </c>
      <c r="B342">
        <v>191</v>
      </c>
      <c r="C342">
        <v>90</v>
      </c>
      <c r="D342" t="s">
        <v>1103</v>
      </c>
      <c r="E342">
        <v>622</v>
      </c>
      <c r="F342">
        <v>124870275</v>
      </c>
      <c r="G342" t="s">
        <v>1233</v>
      </c>
      <c r="H342" t="s">
        <v>1234</v>
      </c>
      <c r="I342" t="s">
        <v>1235</v>
      </c>
      <c r="J342">
        <v>152601</v>
      </c>
      <c r="K342">
        <v>1227</v>
      </c>
      <c r="L342">
        <v>156</v>
      </c>
      <c r="M342" t="s">
        <v>25</v>
      </c>
      <c r="N342" t="s">
        <v>26</v>
      </c>
      <c r="O342" t="s">
        <v>58</v>
      </c>
      <c r="P342">
        <v>100000000</v>
      </c>
      <c r="Q342">
        <v>7</v>
      </c>
      <c r="R342">
        <v>2.35</v>
      </c>
      <c r="S342">
        <v>0</v>
      </c>
    </row>
    <row r="343" spans="1:19" x14ac:dyDescent="0.3">
      <c r="A343" t="s">
        <v>762</v>
      </c>
      <c r="B343">
        <v>188</v>
      </c>
      <c r="C343">
        <v>94</v>
      </c>
      <c r="D343" t="s">
        <v>1236</v>
      </c>
      <c r="E343">
        <v>835</v>
      </c>
      <c r="F343">
        <v>196573705</v>
      </c>
      <c r="G343" t="s">
        <v>494</v>
      </c>
      <c r="H343" t="s">
        <v>1237</v>
      </c>
      <c r="I343" t="s">
        <v>1238</v>
      </c>
      <c r="J343">
        <v>166791</v>
      </c>
      <c r="K343">
        <v>1258</v>
      </c>
      <c r="L343">
        <v>132</v>
      </c>
      <c r="M343" t="s">
        <v>25</v>
      </c>
      <c r="N343" t="s">
        <v>26</v>
      </c>
      <c r="O343" t="s">
        <v>58</v>
      </c>
      <c r="P343">
        <v>90000000</v>
      </c>
      <c r="Q343">
        <v>7</v>
      </c>
      <c r="R343">
        <v>1.85</v>
      </c>
      <c r="S343">
        <v>0</v>
      </c>
    </row>
    <row r="344" spans="1:19" x14ac:dyDescent="0.3">
      <c r="A344" t="s">
        <v>1239</v>
      </c>
      <c r="B344">
        <v>362</v>
      </c>
      <c r="C344">
        <v>114</v>
      </c>
      <c r="D344" t="s">
        <v>1240</v>
      </c>
      <c r="E344">
        <v>3000</v>
      </c>
      <c r="F344">
        <v>58229120</v>
      </c>
      <c r="G344" t="s">
        <v>1241</v>
      </c>
      <c r="H344" t="s">
        <v>908</v>
      </c>
      <c r="I344" t="s">
        <v>1242</v>
      </c>
      <c r="J344">
        <v>236421</v>
      </c>
      <c r="K344">
        <v>5095</v>
      </c>
      <c r="L344">
        <v>515</v>
      </c>
      <c r="M344" t="s">
        <v>25</v>
      </c>
      <c r="N344" t="s">
        <v>26</v>
      </c>
      <c r="O344" t="s">
        <v>58</v>
      </c>
      <c r="P344">
        <v>90000000</v>
      </c>
      <c r="Q344">
        <v>7.3</v>
      </c>
      <c r="R344">
        <v>2.35</v>
      </c>
      <c r="S344">
        <v>70000</v>
      </c>
    </row>
    <row r="345" spans="1:19" x14ac:dyDescent="0.3">
      <c r="A345" t="s">
        <v>212</v>
      </c>
      <c r="B345">
        <v>181</v>
      </c>
      <c r="C345">
        <v>94</v>
      </c>
      <c r="D345" t="s">
        <v>1243</v>
      </c>
      <c r="E345">
        <v>13000</v>
      </c>
      <c r="F345">
        <v>125305545</v>
      </c>
      <c r="G345" t="s">
        <v>1244</v>
      </c>
      <c r="H345" t="s">
        <v>349</v>
      </c>
      <c r="I345" t="s">
        <v>1245</v>
      </c>
      <c r="J345">
        <v>145350</v>
      </c>
      <c r="K345">
        <v>15419</v>
      </c>
      <c r="L345">
        <v>643</v>
      </c>
      <c r="M345" t="s">
        <v>25</v>
      </c>
      <c r="N345" t="s">
        <v>26</v>
      </c>
      <c r="O345" t="s">
        <v>27</v>
      </c>
      <c r="P345">
        <v>92000000</v>
      </c>
      <c r="Q345">
        <v>5.5</v>
      </c>
      <c r="R345">
        <v>2.35</v>
      </c>
      <c r="S345">
        <v>0</v>
      </c>
    </row>
    <row r="346" spans="1:19" x14ac:dyDescent="0.3">
      <c r="A346" t="s">
        <v>310</v>
      </c>
      <c r="B346">
        <v>352</v>
      </c>
      <c r="C346">
        <v>151</v>
      </c>
      <c r="D346" t="s">
        <v>700</v>
      </c>
      <c r="E346">
        <v>29000</v>
      </c>
      <c r="F346">
        <v>132373442</v>
      </c>
      <c r="G346" t="s">
        <v>1246</v>
      </c>
      <c r="H346" t="s">
        <v>140</v>
      </c>
      <c r="I346" t="s">
        <v>1247</v>
      </c>
      <c r="J346">
        <v>873649</v>
      </c>
      <c r="K346">
        <v>45648</v>
      </c>
      <c r="L346">
        <v>2054</v>
      </c>
      <c r="M346" t="s">
        <v>25</v>
      </c>
      <c r="N346" t="s">
        <v>26</v>
      </c>
      <c r="O346" t="s">
        <v>409</v>
      </c>
      <c r="P346">
        <v>90000000</v>
      </c>
      <c r="Q346">
        <v>8.5</v>
      </c>
      <c r="R346">
        <v>2.35</v>
      </c>
      <c r="S346">
        <v>29000</v>
      </c>
    </row>
    <row r="347" spans="1:19" x14ac:dyDescent="0.3">
      <c r="A347" t="s">
        <v>1248</v>
      </c>
      <c r="B347">
        <v>143</v>
      </c>
      <c r="C347">
        <v>88</v>
      </c>
      <c r="D347" t="s">
        <v>1249</v>
      </c>
      <c r="E347">
        <v>2000</v>
      </c>
      <c r="F347">
        <v>120618403</v>
      </c>
      <c r="G347" t="s">
        <v>1250</v>
      </c>
      <c r="H347" t="s">
        <v>660</v>
      </c>
      <c r="I347" t="s">
        <v>1251</v>
      </c>
      <c r="J347">
        <v>171792</v>
      </c>
      <c r="K347">
        <v>4478</v>
      </c>
      <c r="L347">
        <v>222</v>
      </c>
      <c r="M347" t="s">
        <v>25</v>
      </c>
      <c r="N347" t="s">
        <v>26</v>
      </c>
      <c r="O347" t="s">
        <v>180</v>
      </c>
      <c r="P347">
        <v>90000000</v>
      </c>
      <c r="Q347">
        <v>7.5</v>
      </c>
      <c r="R347">
        <v>1.66</v>
      </c>
      <c r="S347">
        <v>12000</v>
      </c>
    </row>
    <row r="348" spans="1:19" x14ac:dyDescent="0.3">
      <c r="A348" t="s">
        <v>1239</v>
      </c>
      <c r="B348">
        <v>308</v>
      </c>
      <c r="C348">
        <v>121</v>
      </c>
      <c r="D348" t="s">
        <v>502</v>
      </c>
      <c r="E348">
        <v>21000</v>
      </c>
      <c r="F348">
        <v>110416702</v>
      </c>
      <c r="G348" t="s">
        <v>1252</v>
      </c>
      <c r="H348" t="s">
        <v>60</v>
      </c>
      <c r="I348" t="s">
        <v>1253</v>
      </c>
      <c r="J348">
        <v>307539</v>
      </c>
      <c r="K348">
        <v>23484</v>
      </c>
      <c r="L348">
        <v>577</v>
      </c>
      <c r="M348" t="s">
        <v>25</v>
      </c>
      <c r="N348" t="s">
        <v>26</v>
      </c>
      <c r="O348" t="s">
        <v>409</v>
      </c>
      <c r="P348">
        <v>92000000</v>
      </c>
      <c r="Q348">
        <v>7</v>
      </c>
      <c r="R348">
        <v>2.35</v>
      </c>
      <c r="S348">
        <v>0</v>
      </c>
    </row>
    <row r="349" spans="1:19" x14ac:dyDescent="0.3">
      <c r="A349" t="s">
        <v>421</v>
      </c>
      <c r="B349">
        <v>517</v>
      </c>
      <c r="C349">
        <v>158</v>
      </c>
      <c r="D349" t="s">
        <v>1255</v>
      </c>
      <c r="E349">
        <v>18000</v>
      </c>
      <c r="F349">
        <v>102515793</v>
      </c>
      <c r="G349" t="s">
        <v>1256</v>
      </c>
      <c r="H349" t="s">
        <v>282</v>
      </c>
      <c r="I349" t="s">
        <v>1257</v>
      </c>
      <c r="J349">
        <v>330152</v>
      </c>
      <c r="K349">
        <v>20388</v>
      </c>
      <c r="L349">
        <v>632</v>
      </c>
      <c r="M349" t="s">
        <v>25</v>
      </c>
      <c r="N349" t="s">
        <v>26</v>
      </c>
      <c r="O349" t="s">
        <v>409</v>
      </c>
      <c r="P349">
        <v>90000000</v>
      </c>
      <c r="Q349">
        <v>7.8</v>
      </c>
      <c r="R349">
        <v>2.35</v>
      </c>
      <c r="S349">
        <v>54000</v>
      </c>
    </row>
    <row r="350" spans="1:19" x14ac:dyDescent="0.3">
      <c r="A350" t="s">
        <v>782</v>
      </c>
      <c r="B350">
        <v>148</v>
      </c>
      <c r="C350">
        <v>128</v>
      </c>
      <c r="D350" t="s">
        <v>1259</v>
      </c>
      <c r="E350">
        <v>13000</v>
      </c>
      <c r="F350">
        <v>100012500</v>
      </c>
      <c r="G350" t="s">
        <v>36</v>
      </c>
      <c r="H350" t="s">
        <v>597</v>
      </c>
      <c r="I350" t="s">
        <v>1260</v>
      </c>
      <c r="J350">
        <v>299258</v>
      </c>
      <c r="K350">
        <v>14274</v>
      </c>
      <c r="L350">
        <v>346</v>
      </c>
      <c r="M350" t="s">
        <v>25</v>
      </c>
      <c r="N350" t="s">
        <v>26</v>
      </c>
      <c r="O350" t="s">
        <v>409</v>
      </c>
      <c r="P350">
        <v>90000000</v>
      </c>
      <c r="Q350">
        <v>7.6</v>
      </c>
      <c r="R350">
        <v>2.35</v>
      </c>
      <c r="S350">
        <v>0</v>
      </c>
    </row>
    <row r="351" spans="1:19" x14ac:dyDescent="0.3">
      <c r="A351" t="s">
        <v>771</v>
      </c>
      <c r="B351">
        <v>415</v>
      </c>
      <c r="C351">
        <v>128</v>
      </c>
      <c r="D351" t="s">
        <v>233</v>
      </c>
      <c r="E351">
        <v>21000</v>
      </c>
      <c r="F351">
        <v>209019489</v>
      </c>
      <c r="G351" t="s">
        <v>772</v>
      </c>
      <c r="H351" t="s">
        <v>60</v>
      </c>
      <c r="I351" t="s">
        <v>1262</v>
      </c>
      <c r="J351">
        <v>477300</v>
      </c>
      <c r="K351">
        <v>23996</v>
      </c>
      <c r="L351">
        <v>621</v>
      </c>
      <c r="M351" t="s">
        <v>25</v>
      </c>
      <c r="N351" t="s">
        <v>26</v>
      </c>
      <c r="O351" t="s">
        <v>27</v>
      </c>
      <c r="P351">
        <v>90000000</v>
      </c>
      <c r="Q351">
        <v>7.6</v>
      </c>
      <c r="R351">
        <v>1.85</v>
      </c>
      <c r="S351">
        <v>20000</v>
      </c>
    </row>
    <row r="352" spans="1:19" x14ac:dyDescent="0.3">
      <c r="A352" t="s">
        <v>1033</v>
      </c>
      <c r="B352">
        <v>146</v>
      </c>
      <c r="C352">
        <v>95</v>
      </c>
      <c r="D352" t="s">
        <v>1264</v>
      </c>
      <c r="E352">
        <v>12000</v>
      </c>
      <c r="F352">
        <v>84037039</v>
      </c>
      <c r="G352" t="s">
        <v>1265</v>
      </c>
      <c r="H352" t="s">
        <v>627</v>
      </c>
      <c r="I352" t="s">
        <v>1266</v>
      </c>
      <c r="J352">
        <v>72591</v>
      </c>
      <c r="K352">
        <v>15237</v>
      </c>
      <c r="L352">
        <v>289</v>
      </c>
      <c r="M352" t="s">
        <v>25</v>
      </c>
      <c r="N352" t="s">
        <v>26</v>
      </c>
      <c r="O352" t="s">
        <v>58</v>
      </c>
      <c r="P352">
        <v>120000000</v>
      </c>
      <c r="Q352">
        <v>6.8</v>
      </c>
      <c r="R352">
        <v>2.35</v>
      </c>
      <c r="S352">
        <v>0</v>
      </c>
    </row>
    <row r="353" spans="1:19" x14ac:dyDescent="0.3">
      <c r="A353" t="s">
        <v>1268</v>
      </c>
      <c r="B353">
        <v>70</v>
      </c>
      <c r="C353">
        <v>92</v>
      </c>
      <c r="D353" t="s">
        <v>1269</v>
      </c>
      <c r="E353">
        <v>35000</v>
      </c>
      <c r="F353">
        <v>85884815</v>
      </c>
      <c r="G353" t="s">
        <v>1270</v>
      </c>
      <c r="H353" t="s">
        <v>1271</v>
      </c>
      <c r="I353" t="s">
        <v>1272</v>
      </c>
      <c r="J353">
        <v>9418</v>
      </c>
      <c r="K353">
        <v>38450</v>
      </c>
      <c r="L353">
        <v>53</v>
      </c>
      <c r="M353" t="s">
        <v>25</v>
      </c>
      <c r="N353" t="s">
        <v>26</v>
      </c>
      <c r="O353" t="s">
        <v>58</v>
      </c>
      <c r="P353">
        <v>90000000</v>
      </c>
      <c r="Q353">
        <v>5</v>
      </c>
      <c r="R353">
        <v>1.85</v>
      </c>
      <c r="S353">
        <v>0</v>
      </c>
    </row>
    <row r="354" spans="1:19" x14ac:dyDescent="0.3">
      <c r="A354" t="s">
        <v>75</v>
      </c>
      <c r="B354">
        <v>269</v>
      </c>
      <c r="C354">
        <v>121</v>
      </c>
      <c r="D354" t="s">
        <v>89</v>
      </c>
      <c r="E354">
        <v>10000</v>
      </c>
      <c r="F354">
        <v>83077470</v>
      </c>
      <c r="G354" t="s">
        <v>1274</v>
      </c>
      <c r="H354" t="s">
        <v>335</v>
      </c>
      <c r="I354" t="s">
        <v>1275</v>
      </c>
      <c r="J354">
        <v>183247</v>
      </c>
      <c r="K354">
        <v>14165</v>
      </c>
      <c r="L354">
        <v>440</v>
      </c>
      <c r="M354" t="s">
        <v>25</v>
      </c>
      <c r="N354" t="s">
        <v>26</v>
      </c>
      <c r="O354" t="s">
        <v>27</v>
      </c>
      <c r="P354">
        <v>75000000</v>
      </c>
      <c r="Q354">
        <v>7.1</v>
      </c>
      <c r="R354">
        <v>1.85</v>
      </c>
      <c r="S354">
        <v>0</v>
      </c>
    </row>
    <row r="355" spans="1:19" x14ac:dyDescent="0.3">
      <c r="A355" t="s">
        <v>1276</v>
      </c>
      <c r="B355">
        <v>198</v>
      </c>
      <c r="C355">
        <v>113</v>
      </c>
      <c r="D355" t="s">
        <v>1277</v>
      </c>
      <c r="E355">
        <v>11000</v>
      </c>
      <c r="F355">
        <v>100018837</v>
      </c>
      <c r="G355" t="s">
        <v>1252</v>
      </c>
      <c r="H355" t="s">
        <v>1278</v>
      </c>
      <c r="I355" t="s">
        <v>1279</v>
      </c>
      <c r="J355">
        <v>156348</v>
      </c>
      <c r="K355">
        <v>13446</v>
      </c>
      <c r="L355">
        <v>380</v>
      </c>
      <c r="M355" t="s">
        <v>25</v>
      </c>
      <c r="N355" t="s">
        <v>26</v>
      </c>
      <c r="O355" t="s">
        <v>27</v>
      </c>
      <c r="P355">
        <v>90000000</v>
      </c>
      <c r="Q355">
        <v>5.5</v>
      </c>
      <c r="R355">
        <v>1.85</v>
      </c>
      <c r="S355">
        <v>0</v>
      </c>
    </row>
    <row r="356" spans="1:19" x14ac:dyDescent="0.3">
      <c r="A356" t="s">
        <v>750</v>
      </c>
      <c r="B356">
        <v>253</v>
      </c>
      <c r="C356">
        <v>106</v>
      </c>
      <c r="D356" t="s">
        <v>1278</v>
      </c>
      <c r="E356">
        <v>22000</v>
      </c>
      <c r="F356">
        <v>78747585</v>
      </c>
      <c r="G356" t="s">
        <v>1281</v>
      </c>
      <c r="H356" t="s">
        <v>96</v>
      </c>
      <c r="I356" t="s">
        <v>1282</v>
      </c>
      <c r="J356">
        <v>89770</v>
      </c>
      <c r="K356">
        <v>35367</v>
      </c>
      <c r="L356">
        <v>342</v>
      </c>
      <c r="M356" t="s">
        <v>25</v>
      </c>
      <c r="N356" t="s">
        <v>26</v>
      </c>
      <c r="O356" t="s">
        <v>27</v>
      </c>
      <c r="P356">
        <v>88000000</v>
      </c>
      <c r="Q356">
        <v>5.6</v>
      </c>
      <c r="R356">
        <v>2.35</v>
      </c>
      <c r="S356">
        <v>39000</v>
      </c>
    </row>
    <row r="357" spans="1:19" x14ac:dyDescent="0.3">
      <c r="A357" t="s">
        <v>251</v>
      </c>
      <c r="B357">
        <v>281</v>
      </c>
      <c r="C357">
        <v>146</v>
      </c>
      <c r="D357" t="s">
        <v>122</v>
      </c>
      <c r="E357">
        <v>3000</v>
      </c>
      <c r="F357">
        <v>78616689</v>
      </c>
      <c r="G357" t="s">
        <v>414</v>
      </c>
      <c r="H357" t="s">
        <v>1283</v>
      </c>
      <c r="I357" t="s">
        <v>1284</v>
      </c>
      <c r="J357">
        <v>238747</v>
      </c>
      <c r="K357">
        <v>6217</v>
      </c>
      <c r="L357">
        <v>2153</v>
      </c>
      <c r="M357" t="s">
        <v>25</v>
      </c>
      <c r="N357" t="s">
        <v>26</v>
      </c>
      <c r="O357" t="s">
        <v>27</v>
      </c>
      <c r="P357">
        <v>100000000</v>
      </c>
      <c r="Q357">
        <v>7.1</v>
      </c>
      <c r="R357">
        <v>1.85</v>
      </c>
      <c r="S357">
        <v>11000</v>
      </c>
    </row>
    <row r="358" spans="1:19" x14ac:dyDescent="0.3">
      <c r="A358" t="s">
        <v>578</v>
      </c>
      <c r="B358">
        <v>122</v>
      </c>
      <c r="C358">
        <v>88</v>
      </c>
      <c r="D358" t="s">
        <v>1286</v>
      </c>
      <c r="E358">
        <v>691</v>
      </c>
      <c r="F358">
        <v>75817994</v>
      </c>
      <c r="G358" t="s">
        <v>1287</v>
      </c>
      <c r="H358" t="s">
        <v>1288</v>
      </c>
      <c r="I358" t="s">
        <v>1289</v>
      </c>
      <c r="J358">
        <v>32049</v>
      </c>
      <c r="K358">
        <v>2622</v>
      </c>
      <c r="L358">
        <v>179</v>
      </c>
      <c r="M358" t="s">
        <v>25</v>
      </c>
      <c r="N358" t="s">
        <v>26</v>
      </c>
      <c r="O358" t="s">
        <v>58</v>
      </c>
      <c r="P358">
        <v>90000000</v>
      </c>
      <c r="Q358">
        <v>4.9000000000000004</v>
      </c>
      <c r="R358">
        <v>2.35</v>
      </c>
      <c r="S358">
        <v>988</v>
      </c>
    </row>
    <row r="359" spans="1:19" x14ac:dyDescent="0.3">
      <c r="A359" t="s">
        <v>279</v>
      </c>
      <c r="B359">
        <v>159</v>
      </c>
      <c r="C359">
        <v>150</v>
      </c>
      <c r="D359" t="s">
        <v>1290</v>
      </c>
      <c r="E359">
        <v>11000</v>
      </c>
      <c r="F359">
        <v>100853835</v>
      </c>
      <c r="G359" t="s">
        <v>1291</v>
      </c>
      <c r="H359" t="s">
        <v>415</v>
      </c>
      <c r="I359" t="s">
        <v>1292</v>
      </c>
      <c r="J359">
        <v>200556</v>
      </c>
      <c r="K359">
        <v>12289</v>
      </c>
      <c r="L359">
        <v>611</v>
      </c>
      <c r="M359" t="s">
        <v>25</v>
      </c>
      <c r="N359" t="s">
        <v>26</v>
      </c>
      <c r="O359" t="s">
        <v>58</v>
      </c>
      <c r="P359">
        <v>90000000</v>
      </c>
      <c r="Q359">
        <v>7.4</v>
      </c>
      <c r="R359">
        <v>2.35</v>
      </c>
      <c r="S359">
        <v>15000</v>
      </c>
    </row>
    <row r="360" spans="1:19" x14ac:dyDescent="0.3">
      <c r="A360" t="s">
        <v>777</v>
      </c>
      <c r="B360">
        <v>180</v>
      </c>
      <c r="C360">
        <v>119</v>
      </c>
      <c r="D360" t="s">
        <v>1293</v>
      </c>
      <c r="E360">
        <v>833</v>
      </c>
      <c r="F360">
        <v>73209340</v>
      </c>
      <c r="G360" t="s">
        <v>1294</v>
      </c>
      <c r="H360" t="s">
        <v>1295</v>
      </c>
      <c r="I360" t="s">
        <v>1296</v>
      </c>
      <c r="J360">
        <v>101834</v>
      </c>
      <c r="K360">
        <v>2356</v>
      </c>
      <c r="L360">
        <v>628</v>
      </c>
      <c r="M360" t="s">
        <v>25</v>
      </c>
      <c r="N360" t="s">
        <v>26</v>
      </c>
      <c r="O360" t="s">
        <v>409</v>
      </c>
      <c r="P360">
        <v>95000000</v>
      </c>
      <c r="Q360">
        <v>5.7</v>
      </c>
      <c r="R360">
        <v>1.85</v>
      </c>
      <c r="S360">
        <v>0</v>
      </c>
    </row>
    <row r="361" spans="1:19" x14ac:dyDescent="0.3">
      <c r="A361" t="s">
        <v>1297</v>
      </c>
      <c r="B361">
        <v>227</v>
      </c>
      <c r="C361">
        <v>128</v>
      </c>
      <c r="D361" t="s">
        <v>1298</v>
      </c>
      <c r="E361">
        <v>591</v>
      </c>
      <c r="F361">
        <v>72515360</v>
      </c>
      <c r="G361" t="s">
        <v>1299</v>
      </c>
      <c r="H361" t="s">
        <v>1300</v>
      </c>
      <c r="I361" t="s">
        <v>1301</v>
      </c>
      <c r="J361">
        <v>86152</v>
      </c>
      <c r="K361">
        <v>2100</v>
      </c>
      <c r="L361">
        <v>411</v>
      </c>
      <c r="M361" t="s">
        <v>1302</v>
      </c>
      <c r="N361" t="s">
        <v>39</v>
      </c>
      <c r="O361" t="s">
        <v>27</v>
      </c>
      <c r="P361">
        <v>80000000</v>
      </c>
      <c r="Q361">
        <v>6.4</v>
      </c>
      <c r="R361">
        <v>2.35</v>
      </c>
      <c r="S361">
        <v>0</v>
      </c>
    </row>
    <row r="362" spans="1:19" x14ac:dyDescent="0.3">
      <c r="A362" t="s">
        <v>1303</v>
      </c>
      <c r="B362">
        <v>183</v>
      </c>
      <c r="C362">
        <v>106</v>
      </c>
      <c r="D362" t="s">
        <v>1304</v>
      </c>
      <c r="E362">
        <v>8000</v>
      </c>
      <c r="F362">
        <v>68558662</v>
      </c>
      <c r="G362" t="s">
        <v>130</v>
      </c>
      <c r="H362" t="s">
        <v>729</v>
      </c>
      <c r="I362" t="s">
        <v>1305</v>
      </c>
      <c r="J362">
        <v>86627</v>
      </c>
      <c r="K362">
        <v>10882</v>
      </c>
      <c r="L362">
        <v>204</v>
      </c>
      <c r="M362" t="s">
        <v>25</v>
      </c>
      <c r="N362" t="s">
        <v>26</v>
      </c>
      <c r="O362" t="s">
        <v>58</v>
      </c>
      <c r="P362">
        <v>90000000</v>
      </c>
      <c r="Q362">
        <v>5.9</v>
      </c>
      <c r="R362">
        <v>2.35</v>
      </c>
      <c r="S362">
        <v>28000</v>
      </c>
    </row>
    <row r="363" spans="1:19" x14ac:dyDescent="0.3">
      <c r="A363" t="s">
        <v>938</v>
      </c>
      <c r="B363">
        <v>157</v>
      </c>
      <c r="C363">
        <v>117</v>
      </c>
      <c r="D363" t="s">
        <v>361</v>
      </c>
      <c r="E363">
        <v>18000</v>
      </c>
      <c r="F363">
        <v>65653758</v>
      </c>
      <c r="G363" t="s">
        <v>30</v>
      </c>
      <c r="H363" t="s">
        <v>402</v>
      </c>
      <c r="I363" t="s">
        <v>1306</v>
      </c>
      <c r="J363">
        <v>102747</v>
      </c>
      <c r="K363">
        <v>33154</v>
      </c>
      <c r="L363">
        <v>316</v>
      </c>
      <c r="M363" t="s">
        <v>25</v>
      </c>
      <c r="N363" t="s">
        <v>26</v>
      </c>
      <c r="O363" t="s">
        <v>27</v>
      </c>
      <c r="P363">
        <v>95000000</v>
      </c>
      <c r="Q363">
        <v>5.5</v>
      </c>
      <c r="R363">
        <v>2.35</v>
      </c>
      <c r="S363">
        <v>0</v>
      </c>
    </row>
    <row r="364" spans="1:19" x14ac:dyDescent="0.3">
      <c r="A364" t="s">
        <v>653</v>
      </c>
      <c r="B364">
        <v>196</v>
      </c>
      <c r="C364">
        <v>129</v>
      </c>
      <c r="D364" t="s">
        <v>299</v>
      </c>
      <c r="E364">
        <v>11000</v>
      </c>
      <c r="F364">
        <v>64685359</v>
      </c>
      <c r="G364" t="s">
        <v>1307</v>
      </c>
      <c r="H364" t="s">
        <v>66</v>
      </c>
      <c r="I364" t="s">
        <v>1308</v>
      </c>
      <c r="J364">
        <v>40862</v>
      </c>
      <c r="K364">
        <v>23031</v>
      </c>
      <c r="L364">
        <v>139</v>
      </c>
      <c r="M364" t="s">
        <v>25</v>
      </c>
      <c r="N364" t="s">
        <v>26</v>
      </c>
      <c r="O364" t="s">
        <v>27</v>
      </c>
      <c r="P364">
        <v>90000000</v>
      </c>
      <c r="Q364">
        <v>6.9</v>
      </c>
      <c r="R364">
        <v>2.35</v>
      </c>
      <c r="S364">
        <v>15000</v>
      </c>
    </row>
    <row r="365" spans="1:19" x14ac:dyDescent="0.3">
      <c r="A365" t="s">
        <v>723</v>
      </c>
      <c r="B365">
        <v>64</v>
      </c>
      <c r="C365">
        <v>116</v>
      </c>
      <c r="D365" t="s">
        <v>1310</v>
      </c>
      <c r="E365">
        <v>192</v>
      </c>
      <c r="F365">
        <v>61355436</v>
      </c>
      <c r="G365" t="s">
        <v>976</v>
      </c>
      <c r="H365" t="s">
        <v>1311</v>
      </c>
      <c r="I365" t="s">
        <v>1312</v>
      </c>
      <c r="J365">
        <v>52136</v>
      </c>
      <c r="K365">
        <v>475</v>
      </c>
      <c r="L365">
        <v>184</v>
      </c>
      <c r="M365" t="s">
        <v>25</v>
      </c>
      <c r="N365" t="s">
        <v>26</v>
      </c>
      <c r="O365" t="s">
        <v>27</v>
      </c>
      <c r="P365">
        <v>68000000</v>
      </c>
      <c r="Q365">
        <v>6.2</v>
      </c>
      <c r="R365">
        <v>2.35</v>
      </c>
      <c r="S365">
        <v>0</v>
      </c>
    </row>
    <row r="366" spans="1:19" x14ac:dyDescent="0.3">
      <c r="A366" t="s">
        <v>1016</v>
      </c>
      <c r="B366">
        <v>142</v>
      </c>
      <c r="C366">
        <v>114</v>
      </c>
      <c r="D366" t="s">
        <v>1313</v>
      </c>
      <c r="E366">
        <v>11000</v>
      </c>
      <c r="F366">
        <v>26871</v>
      </c>
      <c r="G366" t="s">
        <v>217</v>
      </c>
      <c r="H366" t="s">
        <v>221</v>
      </c>
      <c r="I366" t="s">
        <v>1314</v>
      </c>
      <c r="J366">
        <v>121259</v>
      </c>
      <c r="K366">
        <v>12499</v>
      </c>
      <c r="L366">
        <v>361</v>
      </c>
      <c r="M366" t="s">
        <v>25</v>
      </c>
      <c r="N366" t="s">
        <v>473</v>
      </c>
      <c r="O366" t="s">
        <v>409</v>
      </c>
      <c r="P366">
        <v>92000000</v>
      </c>
      <c r="Q366">
        <v>7</v>
      </c>
      <c r="R366">
        <v>2.35</v>
      </c>
      <c r="S366">
        <v>0</v>
      </c>
    </row>
    <row r="367" spans="1:19" x14ac:dyDescent="0.3">
      <c r="A367" t="s">
        <v>1316</v>
      </c>
      <c r="B367">
        <v>181</v>
      </c>
      <c r="C367">
        <v>114</v>
      </c>
      <c r="D367" t="s">
        <v>987</v>
      </c>
      <c r="E367">
        <v>3000</v>
      </c>
      <c r="F367">
        <v>60874615</v>
      </c>
      <c r="G367" t="s">
        <v>706</v>
      </c>
      <c r="H367" t="s">
        <v>164</v>
      </c>
      <c r="I367" t="s">
        <v>1317</v>
      </c>
      <c r="J367">
        <v>60467</v>
      </c>
      <c r="K367">
        <v>4902</v>
      </c>
      <c r="L367">
        <v>949</v>
      </c>
      <c r="M367" t="s">
        <v>25</v>
      </c>
      <c r="N367" t="s">
        <v>26</v>
      </c>
      <c r="O367" t="s">
        <v>58</v>
      </c>
      <c r="P367">
        <v>90000000</v>
      </c>
      <c r="Q367">
        <v>5.6</v>
      </c>
      <c r="R367">
        <v>2.35</v>
      </c>
      <c r="S367">
        <v>0</v>
      </c>
    </row>
    <row r="368" spans="1:19" x14ac:dyDescent="0.3">
      <c r="A368" t="s">
        <v>762</v>
      </c>
      <c r="B368">
        <v>240</v>
      </c>
      <c r="C368">
        <v>96</v>
      </c>
      <c r="D368" t="s">
        <v>1318</v>
      </c>
      <c r="E368">
        <v>11000</v>
      </c>
      <c r="F368">
        <v>143618384</v>
      </c>
      <c r="G368" t="s">
        <v>764</v>
      </c>
      <c r="H368" t="s">
        <v>167</v>
      </c>
      <c r="I368" t="s">
        <v>1319</v>
      </c>
      <c r="J368">
        <v>165333</v>
      </c>
      <c r="K368">
        <v>12071</v>
      </c>
      <c r="L368">
        <v>186</v>
      </c>
      <c r="M368" t="s">
        <v>25</v>
      </c>
      <c r="N368" t="s">
        <v>26</v>
      </c>
      <c r="O368" t="s">
        <v>180</v>
      </c>
      <c r="P368">
        <v>90000000</v>
      </c>
      <c r="Q368">
        <v>7</v>
      </c>
      <c r="R368">
        <v>2.35</v>
      </c>
      <c r="S368">
        <v>19000</v>
      </c>
    </row>
    <row r="369" spans="1:19" x14ac:dyDescent="0.3">
      <c r="A369" t="s">
        <v>750</v>
      </c>
      <c r="B369">
        <v>93</v>
      </c>
      <c r="C369">
        <v>132</v>
      </c>
      <c r="D369" t="s">
        <v>276</v>
      </c>
      <c r="E369">
        <v>49000</v>
      </c>
      <c r="F369">
        <v>58220776</v>
      </c>
      <c r="G369" t="s">
        <v>1320</v>
      </c>
      <c r="H369" t="s">
        <v>500</v>
      </c>
      <c r="I369" t="s">
        <v>1321</v>
      </c>
      <c r="J369">
        <v>87785</v>
      </c>
      <c r="K369">
        <v>55254</v>
      </c>
      <c r="L369">
        <v>362</v>
      </c>
      <c r="M369" t="s">
        <v>25</v>
      </c>
      <c r="N369" t="s">
        <v>26</v>
      </c>
      <c r="O369" t="s">
        <v>58</v>
      </c>
      <c r="P369">
        <v>100000000</v>
      </c>
      <c r="Q369">
        <v>6.8</v>
      </c>
      <c r="R369">
        <v>1.85</v>
      </c>
      <c r="S369">
        <v>0</v>
      </c>
    </row>
    <row r="370" spans="1:19" x14ac:dyDescent="0.3">
      <c r="A370" t="s">
        <v>1322</v>
      </c>
      <c r="B370">
        <v>84</v>
      </c>
      <c r="C370">
        <v>104</v>
      </c>
      <c r="D370" t="s">
        <v>1323</v>
      </c>
      <c r="E370">
        <v>3000</v>
      </c>
      <c r="F370">
        <v>47474112</v>
      </c>
      <c r="G370" t="s">
        <v>830</v>
      </c>
      <c r="H370" t="s">
        <v>164</v>
      </c>
      <c r="I370" t="s">
        <v>1324</v>
      </c>
      <c r="J370">
        <v>58227</v>
      </c>
      <c r="K370">
        <v>5062</v>
      </c>
      <c r="L370">
        <v>181</v>
      </c>
      <c r="M370" t="s">
        <v>25</v>
      </c>
      <c r="N370" t="s">
        <v>26</v>
      </c>
      <c r="O370" t="s">
        <v>27</v>
      </c>
      <c r="P370">
        <v>90000000</v>
      </c>
      <c r="Q370">
        <v>5.4</v>
      </c>
      <c r="R370">
        <v>1.85</v>
      </c>
      <c r="S370">
        <v>2000</v>
      </c>
    </row>
    <row r="371" spans="1:19" x14ac:dyDescent="0.3">
      <c r="A371" t="s">
        <v>1326</v>
      </c>
      <c r="B371">
        <v>66</v>
      </c>
      <c r="C371">
        <v>111</v>
      </c>
      <c r="D371" t="s">
        <v>221</v>
      </c>
      <c r="E371">
        <v>11000</v>
      </c>
      <c r="F371">
        <v>42877165</v>
      </c>
      <c r="G371" t="s">
        <v>297</v>
      </c>
      <c r="H371" t="s">
        <v>253</v>
      </c>
      <c r="I371" t="s">
        <v>1327</v>
      </c>
      <c r="J371">
        <v>45602</v>
      </c>
      <c r="K371">
        <v>26088</v>
      </c>
      <c r="L371">
        <v>114</v>
      </c>
      <c r="M371" t="s">
        <v>25</v>
      </c>
      <c r="N371" t="s">
        <v>26</v>
      </c>
      <c r="O371" t="s">
        <v>409</v>
      </c>
      <c r="P371">
        <v>86000000</v>
      </c>
      <c r="Q371">
        <v>6.1</v>
      </c>
      <c r="R371">
        <v>2.35</v>
      </c>
      <c r="S371">
        <v>979</v>
      </c>
    </row>
    <row r="372" spans="1:19" x14ac:dyDescent="0.3">
      <c r="A372" t="s">
        <v>1329</v>
      </c>
      <c r="B372">
        <v>136</v>
      </c>
      <c r="C372">
        <v>138</v>
      </c>
      <c r="D372" t="s">
        <v>1330</v>
      </c>
      <c r="E372">
        <v>14000</v>
      </c>
      <c r="F372">
        <v>35168677</v>
      </c>
      <c r="G372" t="s">
        <v>1274</v>
      </c>
      <c r="H372" t="s">
        <v>148</v>
      </c>
      <c r="I372" t="s">
        <v>1331</v>
      </c>
      <c r="J372">
        <v>49311</v>
      </c>
      <c r="K372">
        <v>15149</v>
      </c>
      <c r="L372">
        <v>278</v>
      </c>
      <c r="M372" t="s">
        <v>25</v>
      </c>
      <c r="N372" t="s">
        <v>39</v>
      </c>
      <c r="O372" t="s">
        <v>27</v>
      </c>
      <c r="P372">
        <v>100000000</v>
      </c>
      <c r="Q372">
        <v>6.7</v>
      </c>
      <c r="R372">
        <v>2.35</v>
      </c>
      <c r="S372">
        <v>0</v>
      </c>
    </row>
    <row r="373" spans="1:19" x14ac:dyDescent="0.3">
      <c r="A373" t="s">
        <v>1332</v>
      </c>
      <c r="B373">
        <v>166</v>
      </c>
      <c r="C373">
        <v>129</v>
      </c>
      <c r="D373" t="s">
        <v>464</v>
      </c>
      <c r="E373">
        <v>919</v>
      </c>
      <c r="F373">
        <v>37567440</v>
      </c>
      <c r="G373" t="s">
        <v>111</v>
      </c>
      <c r="H373" t="s">
        <v>1333</v>
      </c>
      <c r="I373" t="s">
        <v>1334</v>
      </c>
      <c r="J373">
        <v>113065</v>
      </c>
      <c r="K373">
        <v>2024</v>
      </c>
      <c r="L373">
        <v>337</v>
      </c>
      <c r="M373" t="s">
        <v>25</v>
      </c>
      <c r="N373" t="s">
        <v>26</v>
      </c>
      <c r="O373" t="s">
        <v>409</v>
      </c>
      <c r="P373">
        <v>20000000</v>
      </c>
      <c r="Q373">
        <v>6.9</v>
      </c>
      <c r="R373">
        <v>2.35</v>
      </c>
      <c r="S373">
        <v>0</v>
      </c>
    </row>
    <row r="374" spans="1:19" x14ac:dyDescent="0.3">
      <c r="A374" t="s">
        <v>522</v>
      </c>
      <c r="B374">
        <v>201</v>
      </c>
      <c r="C374">
        <v>144</v>
      </c>
      <c r="D374" t="s">
        <v>1335</v>
      </c>
      <c r="E374">
        <v>680</v>
      </c>
      <c r="F374">
        <v>61644321</v>
      </c>
      <c r="G374" t="s">
        <v>956</v>
      </c>
      <c r="H374" t="s">
        <v>1336</v>
      </c>
      <c r="I374" t="s">
        <v>1337</v>
      </c>
      <c r="J374">
        <v>148238</v>
      </c>
      <c r="K374">
        <v>2523</v>
      </c>
      <c r="L374">
        <v>529</v>
      </c>
      <c r="M374" t="s">
        <v>25</v>
      </c>
      <c r="N374" t="s">
        <v>26</v>
      </c>
      <c r="O374" t="s">
        <v>27</v>
      </c>
      <c r="P374">
        <v>88000000</v>
      </c>
      <c r="Q374">
        <v>8</v>
      </c>
      <c r="R374">
        <v>2.35</v>
      </c>
      <c r="S374">
        <v>0</v>
      </c>
    </row>
    <row r="375" spans="1:19" x14ac:dyDescent="0.3">
      <c r="A375" t="s">
        <v>1338</v>
      </c>
      <c r="B375">
        <v>47</v>
      </c>
      <c r="C375">
        <v>110</v>
      </c>
      <c r="D375" t="s">
        <v>826</v>
      </c>
      <c r="E375">
        <v>887</v>
      </c>
      <c r="F375">
        <v>190562</v>
      </c>
      <c r="G375" t="s">
        <v>1339</v>
      </c>
      <c r="H375" t="s">
        <v>1340</v>
      </c>
      <c r="I375" t="s">
        <v>1341</v>
      </c>
      <c r="J375">
        <v>2508</v>
      </c>
      <c r="K375">
        <v>2728</v>
      </c>
      <c r="L375">
        <v>24</v>
      </c>
      <c r="M375" t="s">
        <v>25</v>
      </c>
      <c r="N375" t="s">
        <v>39</v>
      </c>
      <c r="O375" t="s">
        <v>58</v>
      </c>
      <c r="P375">
        <v>90000000</v>
      </c>
      <c r="Q375">
        <v>4.4000000000000004</v>
      </c>
      <c r="R375">
        <v>2.35</v>
      </c>
      <c r="S375">
        <v>788</v>
      </c>
    </row>
    <row r="376" spans="1:19" x14ac:dyDescent="0.3">
      <c r="A376" t="s">
        <v>1343</v>
      </c>
      <c r="B376">
        <v>175</v>
      </c>
      <c r="C376">
        <v>140</v>
      </c>
      <c r="D376" t="s">
        <v>1344</v>
      </c>
      <c r="E376">
        <v>12000</v>
      </c>
      <c r="F376">
        <v>120147445</v>
      </c>
      <c r="G376" t="s">
        <v>1345</v>
      </c>
      <c r="H376" t="s">
        <v>195</v>
      </c>
      <c r="I376" t="s">
        <v>1346</v>
      </c>
      <c r="J376">
        <v>57661</v>
      </c>
      <c r="K376">
        <v>13808</v>
      </c>
      <c r="L376">
        <v>455</v>
      </c>
      <c r="M376" t="s">
        <v>25</v>
      </c>
      <c r="N376" t="s">
        <v>26</v>
      </c>
      <c r="O376" t="s">
        <v>27</v>
      </c>
      <c r="P376">
        <v>87000000</v>
      </c>
      <c r="Q376">
        <v>7.3</v>
      </c>
      <c r="R376">
        <v>2.35</v>
      </c>
      <c r="S376">
        <v>0</v>
      </c>
    </row>
    <row r="377" spans="1:19" x14ac:dyDescent="0.3">
      <c r="A377" t="s">
        <v>938</v>
      </c>
      <c r="B377">
        <v>114</v>
      </c>
      <c r="C377">
        <v>113</v>
      </c>
      <c r="D377" t="s">
        <v>1347</v>
      </c>
      <c r="E377">
        <v>22000</v>
      </c>
      <c r="F377">
        <v>241688385</v>
      </c>
      <c r="G377" t="s">
        <v>439</v>
      </c>
      <c r="H377" t="s">
        <v>429</v>
      </c>
      <c r="I377" t="s">
        <v>1348</v>
      </c>
      <c r="J377">
        <v>144053</v>
      </c>
      <c r="K377">
        <v>26239</v>
      </c>
      <c r="L377">
        <v>395</v>
      </c>
      <c r="M377" t="s">
        <v>25</v>
      </c>
      <c r="N377" t="s">
        <v>26</v>
      </c>
      <c r="O377" t="s">
        <v>27</v>
      </c>
      <c r="P377">
        <v>92000000</v>
      </c>
      <c r="Q377">
        <v>6.3</v>
      </c>
      <c r="R377">
        <v>2.35</v>
      </c>
      <c r="S377">
        <v>0</v>
      </c>
    </row>
    <row r="378" spans="1:19" x14ac:dyDescent="0.3">
      <c r="A378" t="s">
        <v>279</v>
      </c>
      <c r="B378">
        <v>221</v>
      </c>
      <c r="C378">
        <v>143</v>
      </c>
      <c r="D378" t="s">
        <v>1349</v>
      </c>
      <c r="E378">
        <v>15000</v>
      </c>
      <c r="F378">
        <v>233630478</v>
      </c>
      <c r="G378" t="s">
        <v>1350</v>
      </c>
      <c r="H378" t="s">
        <v>209</v>
      </c>
      <c r="I378" t="s">
        <v>1351</v>
      </c>
      <c r="J378">
        <v>394317</v>
      </c>
      <c r="K378">
        <v>15838</v>
      </c>
      <c r="L378">
        <v>1051</v>
      </c>
      <c r="M378" t="s">
        <v>25</v>
      </c>
      <c r="N378" t="s">
        <v>26</v>
      </c>
      <c r="O378" t="s">
        <v>27</v>
      </c>
      <c r="P378">
        <v>90000000</v>
      </c>
      <c r="Q378">
        <v>7.7</v>
      </c>
      <c r="R378">
        <v>1.85</v>
      </c>
      <c r="S378">
        <v>23000</v>
      </c>
    </row>
    <row r="379" spans="1:19" x14ac:dyDescent="0.3">
      <c r="A379" t="s">
        <v>519</v>
      </c>
      <c r="B379">
        <v>206</v>
      </c>
      <c r="C379">
        <v>108</v>
      </c>
      <c r="D379" t="s">
        <v>171</v>
      </c>
      <c r="E379">
        <v>49000</v>
      </c>
      <c r="F379">
        <v>197992827</v>
      </c>
      <c r="G379" t="s">
        <v>1352</v>
      </c>
      <c r="H379" t="s">
        <v>500</v>
      </c>
      <c r="I379" t="s">
        <v>1353</v>
      </c>
      <c r="J379">
        <v>132501</v>
      </c>
      <c r="K379">
        <v>70996</v>
      </c>
      <c r="L379">
        <v>548</v>
      </c>
      <c r="M379" t="s">
        <v>25</v>
      </c>
      <c r="N379" t="s">
        <v>26</v>
      </c>
      <c r="O379" t="s">
        <v>58</v>
      </c>
      <c r="P379">
        <v>100000000</v>
      </c>
      <c r="Q379">
        <v>6.5</v>
      </c>
      <c r="R379">
        <v>2.35</v>
      </c>
      <c r="S379">
        <v>0</v>
      </c>
    </row>
    <row r="380" spans="1:19" x14ac:dyDescent="0.3">
      <c r="A380" t="s">
        <v>698</v>
      </c>
      <c r="B380">
        <v>239</v>
      </c>
      <c r="C380">
        <v>108</v>
      </c>
      <c r="D380" t="s">
        <v>1355</v>
      </c>
      <c r="E380">
        <v>13000</v>
      </c>
      <c r="F380">
        <v>176049130</v>
      </c>
      <c r="G380" t="s">
        <v>699</v>
      </c>
      <c r="H380" t="s">
        <v>700</v>
      </c>
      <c r="I380" t="s">
        <v>1356</v>
      </c>
      <c r="J380">
        <v>348232</v>
      </c>
      <c r="K380">
        <v>14161</v>
      </c>
      <c r="L380">
        <v>806</v>
      </c>
      <c r="M380" t="s">
        <v>25</v>
      </c>
      <c r="N380" t="s">
        <v>26</v>
      </c>
      <c r="O380" t="s">
        <v>27</v>
      </c>
      <c r="P380">
        <v>75000000</v>
      </c>
      <c r="Q380">
        <v>7.8</v>
      </c>
      <c r="R380">
        <v>2.35</v>
      </c>
      <c r="S380">
        <v>0</v>
      </c>
    </row>
    <row r="381" spans="1:19" x14ac:dyDescent="0.3">
      <c r="A381" t="s">
        <v>437</v>
      </c>
      <c r="B381">
        <v>142</v>
      </c>
      <c r="C381">
        <v>124</v>
      </c>
      <c r="D381" t="s">
        <v>284</v>
      </c>
      <c r="E381">
        <v>11000</v>
      </c>
      <c r="F381">
        <v>172620724</v>
      </c>
      <c r="G381" t="s">
        <v>439</v>
      </c>
      <c r="H381" t="s">
        <v>253</v>
      </c>
      <c r="I381" t="s">
        <v>1357</v>
      </c>
      <c r="J381">
        <v>146134</v>
      </c>
      <c r="K381">
        <v>23603</v>
      </c>
      <c r="L381">
        <v>393</v>
      </c>
      <c r="M381" t="s">
        <v>25</v>
      </c>
      <c r="N381" t="s">
        <v>26</v>
      </c>
      <c r="O381" t="s">
        <v>409</v>
      </c>
      <c r="P381">
        <v>85000000</v>
      </c>
      <c r="Q381">
        <v>6.4</v>
      </c>
      <c r="R381">
        <v>2.35</v>
      </c>
      <c r="S381">
        <v>0</v>
      </c>
    </row>
    <row r="382" spans="1:19" x14ac:dyDescent="0.3">
      <c r="A382" t="s">
        <v>899</v>
      </c>
      <c r="B382">
        <v>186</v>
      </c>
      <c r="C382">
        <v>116</v>
      </c>
      <c r="D382" t="s">
        <v>495</v>
      </c>
      <c r="E382">
        <v>11000</v>
      </c>
      <c r="F382">
        <v>183405771</v>
      </c>
      <c r="G382" t="s">
        <v>901</v>
      </c>
      <c r="H382" t="s">
        <v>221</v>
      </c>
      <c r="I382" t="s">
        <v>1359</v>
      </c>
      <c r="J382">
        <v>402645</v>
      </c>
      <c r="K382">
        <v>13028</v>
      </c>
      <c r="L382">
        <v>845</v>
      </c>
      <c r="M382" t="s">
        <v>25</v>
      </c>
      <c r="N382" t="s">
        <v>26</v>
      </c>
      <c r="O382" t="s">
        <v>27</v>
      </c>
      <c r="P382">
        <v>85000000</v>
      </c>
      <c r="Q382">
        <v>7.8</v>
      </c>
      <c r="R382">
        <v>2.35</v>
      </c>
      <c r="S382">
        <v>0</v>
      </c>
    </row>
    <row r="383" spans="1:19" x14ac:dyDescent="0.3">
      <c r="A383" t="s">
        <v>1361</v>
      </c>
      <c r="B383">
        <v>228</v>
      </c>
      <c r="C383">
        <v>110</v>
      </c>
      <c r="D383" t="s">
        <v>729</v>
      </c>
      <c r="E383">
        <v>14000</v>
      </c>
      <c r="F383">
        <v>20315324</v>
      </c>
      <c r="G383" t="s">
        <v>48</v>
      </c>
      <c r="H383" t="s">
        <v>1161</v>
      </c>
      <c r="I383" t="s">
        <v>1362</v>
      </c>
      <c r="J383">
        <v>88542</v>
      </c>
      <c r="K383">
        <v>27694</v>
      </c>
      <c r="L383">
        <v>254</v>
      </c>
      <c r="M383" t="s">
        <v>25</v>
      </c>
      <c r="N383" t="s">
        <v>473</v>
      </c>
      <c r="O383" t="s">
        <v>27</v>
      </c>
      <c r="P383">
        <v>75000000</v>
      </c>
      <c r="Q383">
        <v>5.8</v>
      </c>
      <c r="R383">
        <v>2.35</v>
      </c>
      <c r="S383">
        <v>19000</v>
      </c>
    </row>
    <row r="384" spans="1:19" x14ac:dyDescent="0.3">
      <c r="A384" t="s">
        <v>1363</v>
      </c>
      <c r="B384">
        <v>256</v>
      </c>
      <c r="C384">
        <v>91</v>
      </c>
      <c r="D384" t="s">
        <v>1278</v>
      </c>
      <c r="E384">
        <v>12000</v>
      </c>
      <c r="F384">
        <v>148313048</v>
      </c>
      <c r="G384" t="s">
        <v>487</v>
      </c>
      <c r="H384" t="s">
        <v>177</v>
      </c>
      <c r="I384" t="s">
        <v>1364</v>
      </c>
      <c r="J384">
        <v>164148</v>
      </c>
      <c r="K384">
        <v>37142</v>
      </c>
      <c r="L384">
        <v>168</v>
      </c>
      <c r="M384" t="s">
        <v>25</v>
      </c>
      <c r="N384" t="s">
        <v>26</v>
      </c>
      <c r="O384" t="s">
        <v>58</v>
      </c>
      <c r="P384">
        <v>85000000</v>
      </c>
      <c r="Q384">
        <v>7.1</v>
      </c>
      <c r="R384">
        <v>1.85</v>
      </c>
      <c r="S384">
        <v>28000</v>
      </c>
    </row>
    <row r="385" spans="1:19" x14ac:dyDescent="0.3">
      <c r="A385" t="s">
        <v>1365</v>
      </c>
      <c r="B385">
        <v>222</v>
      </c>
      <c r="C385">
        <v>107</v>
      </c>
      <c r="D385" t="s">
        <v>1366</v>
      </c>
      <c r="E385">
        <v>283</v>
      </c>
      <c r="F385">
        <v>127706877</v>
      </c>
      <c r="G385" t="s">
        <v>1367</v>
      </c>
      <c r="H385" t="s">
        <v>1368</v>
      </c>
      <c r="I385" t="s">
        <v>1369</v>
      </c>
      <c r="J385">
        <v>142496</v>
      </c>
      <c r="K385">
        <v>662</v>
      </c>
      <c r="L385">
        <v>399</v>
      </c>
      <c r="M385" t="s">
        <v>25</v>
      </c>
      <c r="N385" t="s">
        <v>26</v>
      </c>
      <c r="O385" t="s">
        <v>58</v>
      </c>
      <c r="P385">
        <v>85000000</v>
      </c>
      <c r="Q385">
        <v>7.1</v>
      </c>
      <c r="R385">
        <v>2.35</v>
      </c>
      <c r="S385">
        <v>0</v>
      </c>
    </row>
    <row r="386" spans="1:19" x14ac:dyDescent="0.3">
      <c r="A386" t="s">
        <v>1370</v>
      </c>
      <c r="B386">
        <v>298</v>
      </c>
      <c r="C386">
        <v>115</v>
      </c>
      <c r="D386" t="s">
        <v>205</v>
      </c>
      <c r="E386">
        <v>18000</v>
      </c>
      <c r="F386">
        <v>126149655</v>
      </c>
      <c r="G386" t="s">
        <v>724</v>
      </c>
      <c r="H386" t="s">
        <v>1008</v>
      </c>
      <c r="I386" t="s">
        <v>1371</v>
      </c>
      <c r="J386">
        <v>166693</v>
      </c>
      <c r="K386">
        <v>36237</v>
      </c>
      <c r="L386">
        <v>276</v>
      </c>
      <c r="M386" t="s">
        <v>25</v>
      </c>
      <c r="N386" t="s">
        <v>26</v>
      </c>
      <c r="O386" t="s">
        <v>409</v>
      </c>
      <c r="P386">
        <v>85000000</v>
      </c>
      <c r="Q386">
        <v>6.8</v>
      </c>
      <c r="R386">
        <v>2.35</v>
      </c>
      <c r="S386">
        <v>19000</v>
      </c>
    </row>
    <row r="387" spans="1:19" x14ac:dyDescent="0.3">
      <c r="A387" t="s">
        <v>1365</v>
      </c>
      <c r="B387">
        <v>84</v>
      </c>
      <c r="C387">
        <v>100</v>
      </c>
      <c r="D387" t="s">
        <v>445</v>
      </c>
      <c r="E387">
        <v>2000</v>
      </c>
      <c r="F387">
        <v>66941559</v>
      </c>
      <c r="G387" t="s">
        <v>1372</v>
      </c>
      <c r="H387" t="s">
        <v>808</v>
      </c>
      <c r="I387" t="s">
        <v>1373</v>
      </c>
      <c r="J387">
        <v>26413</v>
      </c>
      <c r="K387">
        <v>4182</v>
      </c>
      <c r="L387">
        <v>77</v>
      </c>
      <c r="M387" t="s">
        <v>25</v>
      </c>
      <c r="N387" t="s">
        <v>26</v>
      </c>
      <c r="O387" t="s">
        <v>180</v>
      </c>
      <c r="P387">
        <v>85000000</v>
      </c>
      <c r="Q387">
        <v>4.8</v>
      </c>
      <c r="R387">
        <v>1.85</v>
      </c>
      <c r="S387">
        <v>372</v>
      </c>
    </row>
    <row r="388" spans="1:19" x14ac:dyDescent="0.3">
      <c r="A388" t="s">
        <v>168</v>
      </c>
      <c r="B388">
        <v>236</v>
      </c>
      <c r="C388">
        <v>104</v>
      </c>
      <c r="D388" t="s">
        <v>1375</v>
      </c>
      <c r="E388">
        <v>2000</v>
      </c>
      <c r="F388">
        <v>78009155</v>
      </c>
      <c r="G388" t="s">
        <v>1024</v>
      </c>
      <c r="H388" t="s">
        <v>553</v>
      </c>
      <c r="I388" t="s">
        <v>1376</v>
      </c>
      <c r="J388">
        <v>110073</v>
      </c>
      <c r="K388">
        <v>3768</v>
      </c>
      <c r="L388">
        <v>194</v>
      </c>
      <c r="M388" t="s">
        <v>25</v>
      </c>
      <c r="N388" t="s">
        <v>26</v>
      </c>
      <c r="O388" t="s">
        <v>27</v>
      </c>
      <c r="P388">
        <v>75000000</v>
      </c>
      <c r="Q388">
        <v>6.2</v>
      </c>
      <c r="R388">
        <v>2.35</v>
      </c>
      <c r="S388">
        <v>0</v>
      </c>
    </row>
    <row r="389" spans="1:19" x14ac:dyDescent="0.3">
      <c r="A389" t="s">
        <v>1377</v>
      </c>
      <c r="B389">
        <v>157</v>
      </c>
      <c r="C389">
        <v>138</v>
      </c>
      <c r="D389" t="s">
        <v>1064</v>
      </c>
      <c r="E389">
        <v>14000</v>
      </c>
      <c r="F389">
        <v>63224849</v>
      </c>
      <c r="G389" t="s">
        <v>980</v>
      </c>
      <c r="H389" t="s">
        <v>138</v>
      </c>
      <c r="I389" t="s">
        <v>1378</v>
      </c>
      <c r="J389">
        <v>182757</v>
      </c>
      <c r="K389">
        <v>17423</v>
      </c>
      <c r="L389">
        <v>483</v>
      </c>
      <c r="M389" t="s">
        <v>25</v>
      </c>
      <c r="N389" t="s">
        <v>26</v>
      </c>
      <c r="O389" t="s">
        <v>27</v>
      </c>
      <c r="P389">
        <v>85000000</v>
      </c>
      <c r="Q389">
        <v>6.9</v>
      </c>
      <c r="R389">
        <v>1.85</v>
      </c>
      <c r="S389">
        <v>19000</v>
      </c>
    </row>
    <row r="390" spans="1:19" x14ac:dyDescent="0.3">
      <c r="A390" t="s">
        <v>1016</v>
      </c>
      <c r="B390">
        <v>81</v>
      </c>
      <c r="C390">
        <v>140</v>
      </c>
      <c r="D390" t="s">
        <v>1080</v>
      </c>
      <c r="E390">
        <v>10000</v>
      </c>
      <c r="F390">
        <v>111544445</v>
      </c>
      <c r="G390" t="s">
        <v>1379</v>
      </c>
      <c r="H390" t="s">
        <v>107</v>
      </c>
      <c r="I390" t="s">
        <v>1380</v>
      </c>
      <c r="J390">
        <v>188116</v>
      </c>
      <c r="K390">
        <v>11951</v>
      </c>
      <c r="L390">
        <v>415</v>
      </c>
      <c r="M390" t="s">
        <v>25</v>
      </c>
      <c r="N390" t="s">
        <v>26</v>
      </c>
      <c r="O390" t="s">
        <v>409</v>
      </c>
      <c r="P390">
        <v>90000000</v>
      </c>
      <c r="Q390">
        <v>7.3</v>
      </c>
      <c r="R390">
        <v>2.35</v>
      </c>
      <c r="S390">
        <v>0</v>
      </c>
    </row>
    <row r="391" spans="1:19" x14ac:dyDescent="0.3">
      <c r="A391" t="s">
        <v>1377</v>
      </c>
      <c r="B391">
        <v>187</v>
      </c>
      <c r="C391">
        <v>120</v>
      </c>
      <c r="D391" t="s">
        <v>1381</v>
      </c>
      <c r="E391">
        <v>11000</v>
      </c>
      <c r="F391">
        <v>112703470</v>
      </c>
      <c r="G391" t="s">
        <v>845</v>
      </c>
      <c r="H391" t="s">
        <v>1382</v>
      </c>
      <c r="I391" t="s">
        <v>1383</v>
      </c>
      <c r="J391">
        <v>69860</v>
      </c>
      <c r="K391">
        <v>15226</v>
      </c>
      <c r="L391">
        <v>214</v>
      </c>
      <c r="M391" t="s">
        <v>25</v>
      </c>
      <c r="N391" t="s">
        <v>26</v>
      </c>
      <c r="O391" t="s">
        <v>409</v>
      </c>
      <c r="P391">
        <v>85000000</v>
      </c>
      <c r="Q391">
        <v>6.6</v>
      </c>
      <c r="R391">
        <v>1.85</v>
      </c>
      <c r="S391">
        <v>0</v>
      </c>
    </row>
    <row r="392" spans="1:19" x14ac:dyDescent="0.3">
      <c r="A392" t="s">
        <v>899</v>
      </c>
      <c r="B392">
        <v>238</v>
      </c>
      <c r="C392">
        <v>122</v>
      </c>
      <c r="D392" t="s">
        <v>700</v>
      </c>
      <c r="E392">
        <v>14000</v>
      </c>
      <c r="F392">
        <v>117144465</v>
      </c>
      <c r="G392" t="s">
        <v>901</v>
      </c>
      <c r="H392" t="s">
        <v>1385</v>
      </c>
      <c r="I392" t="s">
        <v>1386</v>
      </c>
      <c r="J392">
        <v>256928</v>
      </c>
      <c r="K392">
        <v>43499</v>
      </c>
      <c r="L392">
        <v>288</v>
      </c>
      <c r="M392" t="s">
        <v>25</v>
      </c>
      <c r="N392" t="s">
        <v>26</v>
      </c>
      <c r="O392" t="s">
        <v>27</v>
      </c>
      <c r="P392">
        <v>85000000</v>
      </c>
      <c r="Q392">
        <v>6.9</v>
      </c>
      <c r="R392">
        <v>2.35</v>
      </c>
      <c r="S392">
        <v>0</v>
      </c>
    </row>
    <row r="393" spans="1:19" x14ac:dyDescent="0.3">
      <c r="A393" t="s">
        <v>1387</v>
      </c>
      <c r="B393">
        <v>107</v>
      </c>
      <c r="C393">
        <v>83</v>
      </c>
      <c r="D393" t="s">
        <v>1388</v>
      </c>
      <c r="E393">
        <v>4000</v>
      </c>
      <c r="F393">
        <v>84303558</v>
      </c>
      <c r="G393" t="s">
        <v>302</v>
      </c>
      <c r="H393" t="s">
        <v>162</v>
      </c>
      <c r="I393" t="s">
        <v>1389</v>
      </c>
      <c r="J393">
        <v>65270</v>
      </c>
      <c r="K393">
        <v>6081</v>
      </c>
      <c r="L393">
        <v>100</v>
      </c>
      <c r="M393" t="s">
        <v>25</v>
      </c>
      <c r="N393" t="s">
        <v>26</v>
      </c>
      <c r="O393" t="s">
        <v>58</v>
      </c>
      <c r="P393">
        <v>85000000</v>
      </c>
      <c r="Q393">
        <v>6.2</v>
      </c>
      <c r="R393">
        <v>1.85</v>
      </c>
      <c r="S393">
        <v>863</v>
      </c>
    </row>
    <row r="394" spans="1:19" x14ac:dyDescent="0.3">
      <c r="A394" t="s">
        <v>1391</v>
      </c>
      <c r="B394">
        <v>459</v>
      </c>
      <c r="C394">
        <v>139</v>
      </c>
      <c r="D394" t="s">
        <v>905</v>
      </c>
      <c r="E394">
        <v>14000</v>
      </c>
      <c r="F394">
        <v>150832203</v>
      </c>
      <c r="G394" t="s">
        <v>824</v>
      </c>
      <c r="H394" t="s">
        <v>138</v>
      </c>
      <c r="I394" t="s">
        <v>1392</v>
      </c>
      <c r="J394">
        <v>341058</v>
      </c>
      <c r="K394">
        <v>22226</v>
      </c>
      <c r="L394">
        <v>713</v>
      </c>
      <c r="M394" t="s">
        <v>25</v>
      </c>
      <c r="N394" t="s">
        <v>26</v>
      </c>
      <c r="O394" t="s">
        <v>27</v>
      </c>
      <c r="P394">
        <v>85000000</v>
      </c>
      <c r="Q394">
        <v>6.7</v>
      </c>
      <c r="R394">
        <v>2.35</v>
      </c>
      <c r="S394">
        <v>49000</v>
      </c>
    </row>
    <row r="395" spans="1:19" x14ac:dyDescent="0.3">
      <c r="A395" t="s">
        <v>1393</v>
      </c>
      <c r="B395">
        <v>187</v>
      </c>
      <c r="C395">
        <v>131</v>
      </c>
      <c r="D395" t="s">
        <v>1394</v>
      </c>
      <c r="E395">
        <v>5000</v>
      </c>
      <c r="F395">
        <v>51396781</v>
      </c>
      <c r="G395" t="s">
        <v>1153</v>
      </c>
      <c r="H395" t="s">
        <v>1395</v>
      </c>
      <c r="I395" t="s">
        <v>1396</v>
      </c>
      <c r="J395">
        <v>188887</v>
      </c>
      <c r="K395">
        <v>5103</v>
      </c>
      <c r="L395">
        <v>662</v>
      </c>
      <c r="M395" t="s">
        <v>25</v>
      </c>
      <c r="N395" t="s">
        <v>26</v>
      </c>
      <c r="O395" t="s">
        <v>409</v>
      </c>
      <c r="P395">
        <v>68000000</v>
      </c>
      <c r="Q395">
        <v>7.6</v>
      </c>
      <c r="R395">
        <v>2.35</v>
      </c>
      <c r="S395">
        <v>0</v>
      </c>
    </row>
    <row r="396" spans="1:19" x14ac:dyDescent="0.3">
      <c r="A396" t="s">
        <v>145</v>
      </c>
      <c r="B396">
        <v>151</v>
      </c>
      <c r="C396">
        <v>104</v>
      </c>
      <c r="D396" t="s">
        <v>600</v>
      </c>
      <c r="E396">
        <v>12000</v>
      </c>
      <c r="F396">
        <v>47592825</v>
      </c>
      <c r="G396" t="s">
        <v>657</v>
      </c>
      <c r="H396" t="s">
        <v>654</v>
      </c>
      <c r="I396" t="s">
        <v>1398</v>
      </c>
      <c r="J396">
        <v>82731</v>
      </c>
      <c r="K396">
        <v>16930</v>
      </c>
      <c r="L396">
        <v>255</v>
      </c>
      <c r="M396" t="s">
        <v>25</v>
      </c>
      <c r="N396" t="s">
        <v>26</v>
      </c>
      <c r="O396" t="s">
        <v>27</v>
      </c>
      <c r="P396">
        <v>85000000</v>
      </c>
      <c r="Q396">
        <v>6.7</v>
      </c>
      <c r="R396">
        <v>2.35</v>
      </c>
      <c r="S396">
        <v>0</v>
      </c>
    </row>
    <row r="397" spans="1:19" x14ac:dyDescent="0.3">
      <c r="A397" t="s">
        <v>782</v>
      </c>
      <c r="B397">
        <v>80</v>
      </c>
      <c r="C397">
        <v>130</v>
      </c>
      <c r="D397" t="s">
        <v>1399</v>
      </c>
      <c r="E397">
        <v>670</v>
      </c>
      <c r="F397">
        <v>50016394</v>
      </c>
      <c r="G397" t="s">
        <v>1400</v>
      </c>
      <c r="H397" t="s">
        <v>1401</v>
      </c>
      <c r="I397" t="s">
        <v>1402</v>
      </c>
      <c r="J397">
        <v>106528</v>
      </c>
      <c r="K397">
        <v>2407</v>
      </c>
      <c r="L397">
        <v>257</v>
      </c>
      <c r="M397" t="s">
        <v>25</v>
      </c>
      <c r="N397" t="s">
        <v>26</v>
      </c>
      <c r="O397" t="s">
        <v>27</v>
      </c>
      <c r="P397">
        <v>70000000</v>
      </c>
      <c r="Q397">
        <v>6.2</v>
      </c>
      <c r="R397">
        <v>2.35</v>
      </c>
      <c r="S397">
        <v>0</v>
      </c>
    </row>
    <row r="398" spans="1:19" x14ac:dyDescent="0.3">
      <c r="A398" t="s">
        <v>100</v>
      </c>
      <c r="B398">
        <v>229</v>
      </c>
      <c r="C398">
        <v>145</v>
      </c>
      <c r="D398" t="s">
        <v>464</v>
      </c>
      <c r="E398">
        <v>879</v>
      </c>
      <c r="F398">
        <v>57010853</v>
      </c>
      <c r="G398" t="s">
        <v>139</v>
      </c>
      <c r="H398" t="s">
        <v>1403</v>
      </c>
      <c r="I398" t="s">
        <v>1404</v>
      </c>
      <c r="J398">
        <v>119286</v>
      </c>
      <c r="K398">
        <v>2380</v>
      </c>
      <c r="L398">
        <v>548</v>
      </c>
      <c r="M398" t="s">
        <v>25</v>
      </c>
      <c r="N398" t="s">
        <v>26</v>
      </c>
      <c r="O398" t="s">
        <v>27</v>
      </c>
      <c r="P398">
        <v>85000000</v>
      </c>
      <c r="Q398">
        <v>7.3</v>
      </c>
      <c r="R398">
        <v>2.35</v>
      </c>
      <c r="S398">
        <v>0</v>
      </c>
    </row>
    <row r="399" spans="1:19" x14ac:dyDescent="0.3">
      <c r="A399" t="s">
        <v>260</v>
      </c>
      <c r="B399">
        <v>158</v>
      </c>
      <c r="C399">
        <v>104</v>
      </c>
      <c r="D399" t="s">
        <v>1405</v>
      </c>
      <c r="E399">
        <v>584</v>
      </c>
      <c r="F399">
        <v>62494975</v>
      </c>
      <c r="G399" t="s">
        <v>217</v>
      </c>
      <c r="H399" t="s">
        <v>1406</v>
      </c>
      <c r="I399" t="s">
        <v>1407</v>
      </c>
      <c r="J399">
        <v>179500</v>
      </c>
      <c r="K399">
        <v>1235</v>
      </c>
      <c r="L399">
        <v>378</v>
      </c>
      <c r="M399" t="s">
        <v>25</v>
      </c>
      <c r="N399" t="s">
        <v>26</v>
      </c>
      <c r="O399" t="s">
        <v>27</v>
      </c>
      <c r="P399">
        <v>85000000</v>
      </c>
      <c r="Q399">
        <v>6</v>
      </c>
      <c r="R399">
        <v>2.35</v>
      </c>
      <c r="S399">
        <v>0</v>
      </c>
    </row>
    <row r="400" spans="1:19" x14ac:dyDescent="0.3">
      <c r="A400" t="s">
        <v>1408</v>
      </c>
      <c r="B400">
        <v>190</v>
      </c>
      <c r="C400">
        <v>97</v>
      </c>
      <c r="D400" t="s">
        <v>1409</v>
      </c>
      <c r="E400">
        <v>1000</v>
      </c>
      <c r="F400">
        <v>46440491</v>
      </c>
      <c r="G400" t="s">
        <v>176</v>
      </c>
      <c r="H400" t="s">
        <v>255</v>
      </c>
      <c r="I400" t="s">
        <v>1410</v>
      </c>
      <c r="J400">
        <v>35446</v>
      </c>
      <c r="K400">
        <v>2707</v>
      </c>
      <c r="L400">
        <v>78</v>
      </c>
      <c r="M400" t="s">
        <v>25</v>
      </c>
      <c r="N400" t="s">
        <v>39</v>
      </c>
      <c r="O400" t="s">
        <v>58</v>
      </c>
      <c r="P400">
        <v>100000000</v>
      </c>
      <c r="Q400">
        <v>7.1</v>
      </c>
      <c r="R400">
        <v>1.85</v>
      </c>
      <c r="S400">
        <v>0</v>
      </c>
    </row>
    <row r="401" spans="1:19" x14ac:dyDescent="0.3">
      <c r="A401" t="s">
        <v>1412</v>
      </c>
      <c r="B401">
        <v>98</v>
      </c>
      <c r="C401">
        <v>178</v>
      </c>
      <c r="D401" t="s">
        <v>221</v>
      </c>
      <c r="E401">
        <v>12000</v>
      </c>
      <c r="F401">
        <v>44606335</v>
      </c>
      <c r="G401" t="s">
        <v>423</v>
      </c>
      <c r="H401" t="s">
        <v>470</v>
      </c>
      <c r="I401" t="s">
        <v>1413</v>
      </c>
      <c r="J401">
        <v>169023</v>
      </c>
      <c r="K401">
        <v>23950</v>
      </c>
      <c r="L401">
        <v>703</v>
      </c>
      <c r="M401" t="s">
        <v>25</v>
      </c>
      <c r="N401" t="s">
        <v>26</v>
      </c>
      <c r="O401" t="s">
        <v>27</v>
      </c>
      <c r="P401">
        <v>90000000</v>
      </c>
      <c r="Q401">
        <v>7.1</v>
      </c>
      <c r="R401">
        <v>1.85</v>
      </c>
      <c r="S401">
        <v>10000</v>
      </c>
    </row>
    <row r="402" spans="1:19" x14ac:dyDescent="0.3">
      <c r="A402" t="s">
        <v>1414</v>
      </c>
      <c r="B402">
        <v>135</v>
      </c>
      <c r="C402">
        <v>108</v>
      </c>
      <c r="D402" t="s">
        <v>1415</v>
      </c>
      <c r="E402">
        <v>672</v>
      </c>
      <c r="F402">
        <v>40048332</v>
      </c>
      <c r="G402" t="s">
        <v>565</v>
      </c>
      <c r="H402" t="s">
        <v>1416</v>
      </c>
      <c r="I402" t="s">
        <v>1417</v>
      </c>
      <c r="J402">
        <v>61417</v>
      </c>
      <c r="K402">
        <v>1460</v>
      </c>
      <c r="L402">
        <v>339</v>
      </c>
      <c r="M402" t="s">
        <v>25</v>
      </c>
      <c r="N402" t="s">
        <v>26</v>
      </c>
      <c r="O402" t="s">
        <v>409</v>
      </c>
      <c r="P402">
        <v>85000000</v>
      </c>
      <c r="Q402">
        <v>5.5</v>
      </c>
      <c r="R402">
        <v>1.85</v>
      </c>
      <c r="S402">
        <v>941</v>
      </c>
    </row>
    <row r="403" spans="1:19" x14ac:dyDescent="0.3">
      <c r="A403" t="s">
        <v>1418</v>
      </c>
      <c r="B403">
        <v>382</v>
      </c>
      <c r="C403">
        <v>106</v>
      </c>
      <c r="D403" t="s">
        <v>826</v>
      </c>
      <c r="E403">
        <v>8000</v>
      </c>
      <c r="F403">
        <v>64933670</v>
      </c>
      <c r="G403" t="s">
        <v>1419</v>
      </c>
      <c r="H403" t="s">
        <v>900</v>
      </c>
      <c r="I403" t="s">
        <v>1420</v>
      </c>
      <c r="J403">
        <v>70838</v>
      </c>
      <c r="K403">
        <v>11454</v>
      </c>
      <c r="L403">
        <v>208</v>
      </c>
      <c r="M403" t="s">
        <v>25</v>
      </c>
      <c r="N403" t="s">
        <v>26</v>
      </c>
      <c r="O403" t="s">
        <v>58</v>
      </c>
      <c r="P403">
        <v>85000000</v>
      </c>
      <c r="Q403">
        <v>5.6</v>
      </c>
      <c r="R403">
        <v>1.85</v>
      </c>
      <c r="S403">
        <v>18000</v>
      </c>
    </row>
    <row r="404" spans="1:19" x14ac:dyDescent="0.3">
      <c r="A404" t="s">
        <v>1421</v>
      </c>
      <c r="B404">
        <v>393</v>
      </c>
      <c r="C404">
        <v>112</v>
      </c>
      <c r="D404" t="s">
        <v>1422</v>
      </c>
      <c r="E404">
        <v>10000</v>
      </c>
      <c r="F404">
        <v>31494270</v>
      </c>
      <c r="G404" t="s">
        <v>1423</v>
      </c>
      <c r="H404" t="s">
        <v>1424</v>
      </c>
      <c r="I404" t="s">
        <v>1425</v>
      </c>
      <c r="J404">
        <v>273921</v>
      </c>
      <c r="K404">
        <v>12687</v>
      </c>
      <c r="L404">
        <v>522</v>
      </c>
      <c r="M404" t="s">
        <v>25</v>
      </c>
      <c r="N404" t="s">
        <v>26</v>
      </c>
      <c r="O404" t="s">
        <v>27</v>
      </c>
      <c r="P404">
        <v>60000000</v>
      </c>
      <c r="Q404">
        <v>7.5</v>
      </c>
      <c r="R404">
        <v>1.85</v>
      </c>
      <c r="S404">
        <v>36000</v>
      </c>
    </row>
    <row r="405" spans="1:19" x14ac:dyDescent="0.3">
      <c r="A405" t="s">
        <v>1426</v>
      </c>
      <c r="B405">
        <v>149</v>
      </c>
      <c r="C405">
        <v>135</v>
      </c>
      <c r="D405" t="s">
        <v>1427</v>
      </c>
      <c r="E405">
        <v>894</v>
      </c>
      <c r="F405">
        <v>31111260</v>
      </c>
      <c r="G405" t="s">
        <v>147</v>
      </c>
      <c r="H405" t="s">
        <v>183</v>
      </c>
      <c r="I405" t="s">
        <v>1428</v>
      </c>
      <c r="J405">
        <v>77029</v>
      </c>
      <c r="K405">
        <v>1439</v>
      </c>
      <c r="L405">
        <v>466</v>
      </c>
      <c r="M405" t="s">
        <v>25</v>
      </c>
      <c r="N405" t="s">
        <v>26</v>
      </c>
      <c r="O405" t="s">
        <v>27</v>
      </c>
      <c r="P405">
        <v>60000000</v>
      </c>
      <c r="Q405">
        <v>5.4</v>
      </c>
      <c r="R405">
        <v>2.35</v>
      </c>
      <c r="S405">
        <v>0</v>
      </c>
    </row>
    <row r="406" spans="1:19" x14ac:dyDescent="0.3">
      <c r="A406" t="s">
        <v>1429</v>
      </c>
      <c r="B406">
        <v>94</v>
      </c>
      <c r="C406">
        <v>109</v>
      </c>
      <c r="D406" t="s">
        <v>1430</v>
      </c>
      <c r="E406">
        <v>611</v>
      </c>
      <c r="F406">
        <v>123307945</v>
      </c>
      <c r="G406" t="s">
        <v>1431</v>
      </c>
      <c r="H406" t="s">
        <v>1432</v>
      </c>
      <c r="I406" t="s">
        <v>1433</v>
      </c>
      <c r="J406">
        <v>39391</v>
      </c>
      <c r="K406">
        <v>2818</v>
      </c>
      <c r="L406">
        <v>171</v>
      </c>
      <c r="M406" t="s">
        <v>25</v>
      </c>
      <c r="N406" t="s">
        <v>26</v>
      </c>
      <c r="O406" t="s">
        <v>27</v>
      </c>
      <c r="P406">
        <v>65000000</v>
      </c>
      <c r="Q406">
        <v>4.3</v>
      </c>
      <c r="R406">
        <v>1.85</v>
      </c>
      <c r="S406">
        <v>374</v>
      </c>
    </row>
    <row r="407" spans="1:19" x14ac:dyDescent="0.3">
      <c r="A407" t="s">
        <v>922</v>
      </c>
      <c r="B407">
        <v>138</v>
      </c>
      <c r="C407">
        <v>86</v>
      </c>
      <c r="D407" t="s">
        <v>1435</v>
      </c>
      <c r="E407">
        <v>4000</v>
      </c>
      <c r="F407">
        <v>153288182</v>
      </c>
      <c r="G407" t="s">
        <v>1436</v>
      </c>
      <c r="H407" t="s">
        <v>1437</v>
      </c>
      <c r="I407" t="s">
        <v>1438</v>
      </c>
      <c r="J407">
        <v>71424</v>
      </c>
      <c r="K407">
        <v>6355</v>
      </c>
      <c r="L407">
        <v>521</v>
      </c>
      <c r="M407" t="s">
        <v>25</v>
      </c>
      <c r="N407" t="s">
        <v>26</v>
      </c>
      <c r="O407" t="s">
        <v>58</v>
      </c>
      <c r="P407">
        <v>84000000</v>
      </c>
      <c r="Q407">
        <v>4.9000000000000004</v>
      </c>
      <c r="R407">
        <v>1.85</v>
      </c>
      <c r="S407">
        <v>0</v>
      </c>
    </row>
    <row r="408" spans="1:19" x14ac:dyDescent="0.3">
      <c r="A408" t="s">
        <v>1439</v>
      </c>
      <c r="B408">
        <v>432</v>
      </c>
      <c r="C408">
        <v>95</v>
      </c>
      <c r="D408" t="s">
        <v>1440</v>
      </c>
      <c r="E408">
        <v>409</v>
      </c>
      <c r="F408">
        <v>13401683</v>
      </c>
      <c r="G408" t="s">
        <v>406</v>
      </c>
      <c r="H408" t="s">
        <v>1441</v>
      </c>
      <c r="I408" t="s">
        <v>1442</v>
      </c>
      <c r="J408">
        <v>203458</v>
      </c>
      <c r="K408">
        <v>578</v>
      </c>
      <c r="L408">
        <v>588</v>
      </c>
      <c r="M408" t="s">
        <v>25</v>
      </c>
      <c r="N408" t="s">
        <v>39</v>
      </c>
      <c r="O408" t="s">
        <v>409</v>
      </c>
      <c r="P408">
        <v>35000000</v>
      </c>
      <c r="Q408">
        <v>7.1</v>
      </c>
      <c r="R408">
        <v>2.35</v>
      </c>
      <c r="S408">
        <v>46000</v>
      </c>
    </row>
    <row r="409" spans="1:19" x14ac:dyDescent="0.3">
      <c r="A409" t="s">
        <v>951</v>
      </c>
      <c r="B409">
        <v>173</v>
      </c>
      <c r="C409">
        <v>107</v>
      </c>
      <c r="D409" t="s">
        <v>1443</v>
      </c>
      <c r="E409">
        <v>11000</v>
      </c>
      <c r="F409">
        <v>137340146</v>
      </c>
      <c r="G409" t="s">
        <v>1444</v>
      </c>
      <c r="H409" t="s">
        <v>1278</v>
      </c>
      <c r="I409" t="s">
        <v>1445</v>
      </c>
      <c r="J409">
        <v>246492</v>
      </c>
      <c r="K409">
        <v>12700</v>
      </c>
      <c r="L409">
        <v>685</v>
      </c>
      <c r="M409" t="s">
        <v>25</v>
      </c>
      <c r="N409" t="s">
        <v>26</v>
      </c>
      <c r="O409" t="s">
        <v>27</v>
      </c>
      <c r="P409">
        <v>70000000</v>
      </c>
      <c r="Q409">
        <v>6.4</v>
      </c>
      <c r="R409">
        <v>1.85</v>
      </c>
      <c r="S409">
        <v>7000</v>
      </c>
    </row>
    <row r="410" spans="1:19" x14ac:dyDescent="0.3">
      <c r="A410" t="s">
        <v>890</v>
      </c>
      <c r="B410">
        <v>91</v>
      </c>
      <c r="C410">
        <v>82</v>
      </c>
      <c r="D410" t="s">
        <v>179</v>
      </c>
      <c r="E410">
        <v>975</v>
      </c>
      <c r="F410">
        <v>43575716</v>
      </c>
      <c r="G410" t="s">
        <v>1447</v>
      </c>
      <c r="H410" t="s">
        <v>391</v>
      </c>
      <c r="I410" t="s">
        <v>1448</v>
      </c>
      <c r="J410">
        <v>10233</v>
      </c>
      <c r="K410">
        <v>3326</v>
      </c>
      <c r="L410">
        <v>63</v>
      </c>
      <c r="M410" t="s">
        <v>25</v>
      </c>
      <c r="N410" t="s">
        <v>26</v>
      </c>
      <c r="O410" t="s">
        <v>58</v>
      </c>
      <c r="P410">
        <v>85000000</v>
      </c>
      <c r="Q410">
        <v>4.3</v>
      </c>
      <c r="R410">
        <v>1.85</v>
      </c>
      <c r="S410">
        <v>0</v>
      </c>
    </row>
    <row r="411" spans="1:19" x14ac:dyDescent="0.3">
      <c r="A411" t="s">
        <v>333</v>
      </c>
      <c r="B411">
        <v>238</v>
      </c>
      <c r="C411">
        <v>88</v>
      </c>
      <c r="D411" t="s">
        <v>856</v>
      </c>
      <c r="E411">
        <v>17000</v>
      </c>
      <c r="F411">
        <v>80170146</v>
      </c>
      <c r="G411" t="s">
        <v>147</v>
      </c>
      <c r="H411" t="s">
        <v>355</v>
      </c>
      <c r="I411" t="s">
        <v>1449</v>
      </c>
      <c r="J411">
        <v>243053</v>
      </c>
      <c r="K411">
        <v>21863</v>
      </c>
      <c r="L411">
        <v>488</v>
      </c>
      <c r="M411" t="s">
        <v>25</v>
      </c>
      <c r="N411" t="s">
        <v>26</v>
      </c>
      <c r="O411" t="s">
        <v>27</v>
      </c>
      <c r="P411">
        <v>85000000</v>
      </c>
      <c r="Q411">
        <v>6.1</v>
      </c>
      <c r="R411">
        <v>2.35</v>
      </c>
      <c r="S411">
        <v>0</v>
      </c>
    </row>
    <row r="412" spans="1:19" x14ac:dyDescent="0.3">
      <c r="A412" t="s">
        <v>244</v>
      </c>
      <c r="B412">
        <v>345</v>
      </c>
      <c r="C412">
        <v>120</v>
      </c>
      <c r="D412" t="s">
        <v>1450</v>
      </c>
      <c r="E412">
        <v>3000</v>
      </c>
      <c r="F412">
        <v>75754670</v>
      </c>
      <c r="G412" t="s">
        <v>1451</v>
      </c>
      <c r="H412" t="s">
        <v>1452</v>
      </c>
      <c r="I412" t="s">
        <v>1453</v>
      </c>
      <c r="J412">
        <v>208422</v>
      </c>
      <c r="K412">
        <v>3632</v>
      </c>
      <c r="L412">
        <v>342</v>
      </c>
      <c r="M412" t="s">
        <v>25</v>
      </c>
      <c r="N412" t="s">
        <v>26</v>
      </c>
      <c r="O412" t="s">
        <v>27</v>
      </c>
      <c r="P412">
        <v>85000000</v>
      </c>
      <c r="Q412">
        <v>7</v>
      </c>
      <c r="R412">
        <v>1.85</v>
      </c>
      <c r="S412">
        <v>3000</v>
      </c>
    </row>
    <row r="413" spans="1:19" x14ac:dyDescent="0.3">
      <c r="A413" t="s">
        <v>421</v>
      </c>
      <c r="B413">
        <v>377</v>
      </c>
      <c r="C413">
        <v>162</v>
      </c>
      <c r="D413" t="s">
        <v>241</v>
      </c>
      <c r="E413">
        <v>21000</v>
      </c>
      <c r="F413">
        <v>33048353</v>
      </c>
      <c r="G413" t="s">
        <v>1454</v>
      </c>
      <c r="H413" t="s">
        <v>60</v>
      </c>
      <c r="I413" t="s">
        <v>1455</v>
      </c>
      <c r="J413">
        <v>301279</v>
      </c>
      <c r="K413">
        <v>36928</v>
      </c>
      <c r="L413">
        <v>589</v>
      </c>
      <c r="M413" t="s">
        <v>25</v>
      </c>
      <c r="N413" t="s">
        <v>26</v>
      </c>
      <c r="O413" t="s">
        <v>409</v>
      </c>
      <c r="P413">
        <v>65000000</v>
      </c>
      <c r="Q413">
        <v>7.7</v>
      </c>
      <c r="R413">
        <v>2.35</v>
      </c>
      <c r="S413">
        <v>12000</v>
      </c>
    </row>
    <row r="414" spans="1:19" x14ac:dyDescent="0.3">
      <c r="A414" t="s">
        <v>893</v>
      </c>
      <c r="B414">
        <v>170</v>
      </c>
      <c r="C414">
        <v>123</v>
      </c>
      <c r="D414" t="s">
        <v>1457</v>
      </c>
      <c r="E414">
        <v>3000</v>
      </c>
      <c r="F414">
        <v>34543701</v>
      </c>
      <c r="G414" t="s">
        <v>961</v>
      </c>
      <c r="H414" t="s">
        <v>986</v>
      </c>
      <c r="I414" t="s">
        <v>1458</v>
      </c>
      <c r="J414">
        <v>100001</v>
      </c>
      <c r="K414">
        <v>5839</v>
      </c>
      <c r="L414">
        <v>289</v>
      </c>
      <c r="M414" t="s">
        <v>25</v>
      </c>
      <c r="N414" t="s">
        <v>26</v>
      </c>
      <c r="O414" t="s">
        <v>27</v>
      </c>
      <c r="P414">
        <v>82000000</v>
      </c>
      <c r="Q414">
        <v>5.9</v>
      </c>
      <c r="R414">
        <v>2.35</v>
      </c>
      <c r="S414">
        <v>0</v>
      </c>
    </row>
    <row r="415" spans="1:19" x14ac:dyDescent="0.3">
      <c r="A415" t="s">
        <v>328</v>
      </c>
      <c r="B415">
        <v>191</v>
      </c>
      <c r="C415">
        <v>101</v>
      </c>
      <c r="D415" t="s">
        <v>332</v>
      </c>
      <c r="E415">
        <v>11000</v>
      </c>
      <c r="F415">
        <v>242589580</v>
      </c>
      <c r="G415" t="s">
        <v>1459</v>
      </c>
      <c r="H415" t="s">
        <v>299</v>
      </c>
      <c r="I415" t="s">
        <v>1460</v>
      </c>
      <c r="J415">
        <v>296904</v>
      </c>
      <c r="K415">
        <v>21276</v>
      </c>
      <c r="L415">
        <v>604</v>
      </c>
      <c r="M415" t="s">
        <v>25</v>
      </c>
      <c r="N415" t="s">
        <v>26</v>
      </c>
      <c r="O415" t="s">
        <v>27</v>
      </c>
      <c r="P415">
        <v>81000000</v>
      </c>
      <c r="Q415">
        <v>6.7</v>
      </c>
      <c r="R415">
        <v>1.85</v>
      </c>
      <c r="S415">
        <v>0</v>
      </c>
    </row>
    <row r="416" spans="1:19" x14ac:dyDescent="0.3">
      <c r="A416" t="s">
        <v>1044</v>
      </c>
      <c r="B416">
        <v>424</v>
      </c>
      <c r="C416">
        <v>113</v>
      </c>
      <c r="D416" t="s">
        <v>1044</v>
      </c>
      <c r="E416">
        <v>26000</v>
      </c>
      <c r="F416">
        <v>102981571</v>
      </c>
      <c r="G416" t="s">
        <v>36</v>
      </c>
      <c r="H416" t="s">
        <v>218</v>
      </c>
      <c r="I416" t="s">
        <v>1461</v>
      </c>
      <c r="J416">
        <v>270226</v>
      </c>
      <c r="K416">
        <v>46355</v>
      </c>
      <c r="L416">
        <v>741</v>
      </c>
      <c r="M416" t="s">
        <v>25</v>
      </c>
      <c r="N416" t="s">
        <v>26</v>
      </c>
      <c r="O416" t="s">
        <v>409</v>
      </c>
      <c r="P416">
        <v>80000000</v>
      </c>
      <c r="Q416">
        <v>6.5</v>
      </c>
      <c r="R416">
        <v>2.35</v>
      </c>
      <c r="S416">
        <v>57000</v>
      </c>
    </row>
    <row r="417" spans="1:19" x14ac:dyDescent="0.3">
      <c r="A417" t="s">
        <v>1316</v>
      </c>
      <c r="B417">
        <v>154</v>
      </c>
      <c r="C417">
        <v>110</v>
      </c>
      <c r="D417" t="s">
        <v>133</v>
      </c>
      <c r="E417">
        <v>10000</v>
      </c>
      <c r="F417">
        <v>180965237</v>
      </c>
      <c r="G417" t="s">
        <v>36</v>
      </c>
      <c r="H417" t="s">
        <v>335</v>
      </c>
      <c r="I417" t="s">
        <v>1462</v>
      </c>
      <c r="J417">
        <v>300542</v>
      </c>
      <c r="K417">
        <v>12760</v>
      </c>
      <c r="L417">
        <v>378</v>
      </c>
      <c r="M417" t="s">
        <v>25</v>
      </c>
      <c r="N417" t="s">
        <v>26</v>
      </c>
      <c r="O417" t="s">
        <v>27</v>
      </c>
      <c r="P417">
        <v>80000000</v>
      </c>
      <c r="Q417">
        <v>7.1</v>
      </c>
      <c r="R417">
        <v>2.35</v>
      </c>
      <c r="S417">
        <v>0</v>
      </c>
    </row>
    <row r="418" spans="1:19" x14ac:dyDescent="0.3">
      <c r="A418" t="s">
        <v>1343</v>
      </c>
      <c r="B418">
        <v>673</v>
      </c>
      <c r="C418">
        <v>142</v>
      </c>
      <c r="D418" t="s">
        <v>432</v>
      </c>
      <c r="E418">
        <v>34000</v>
      </c>
      <c r="F418">
        <v>407999255</v>
      </c>
      <c r="G418" t="s">
        <v>876</v>
      </c>
      <c r="H418" t="s">
        <v>226</v>
      </c>
      <c r="I418" t="s">
        <v>1464</v>
      </c>
      <c r="J418">
        <v>701607</v>
      </c>
      <c r="K418">
        <v>49942</v>
      </c>
      <c r="L418">
        <v>1959</v>
      </c>
      <c r="M418" t="s">
        <v>25</v>
      </c>
      <c r="N418" t="s">
        <v>26</v>
      </c>
      <c r="O418" t="s">
        <v>27</v>
      </c>
      <c r="P418">
        <v>78000000</v>
      </c>
      <c r="Q418">
        <v>7.3</v>
      </c>
      <c r="R418">
        <v>2.35</v>
      </c>
      <c r="S418">
        <v>140000</v>
      </c>
    </row>
    <row r="419" spans="1:19" x14ac:dyDescent="0.3">
      <c r="A419" t="s">
        <v>1465</v>
      </c>
      <c r="B419">
        <v>383</v>
      </c>
      <c r="C419">
        <v>102</v>
      </c>
      <c r="D419" t="s">
        <v>1466</v>
      </c>
      <c r="E419">
        <v>14000</v>
      </c>
      <c r="F419">
        <v>254455986</v>
      </c>
      <c r="G419" t="s">
        <v>1157</v>
      </c>
      <c r="H419" t="s">
        <v>411</v>
      </c>
      <c r="I419" t="s">
        <v>1467</v>
      </c>
      <c r="J419">
        <v>375879</v>
      </c>
      <c r="K419">
        <v>16143</v>
      </c>
      <c r="L419">
        <v>402</v>
      </c>
      <c r="M419" t="s">
        <v>25</v>
      </c>
      <c r="N419" t="s">
        <v>26</v>
      </c>
      <c r="O419" t="s">
        <v>409</v>
      </c>
      <c r="P419">
        <v>80000000</v>
      </c>
      <c r="Q419">
        <v>6.5</v>
      </c>
      <c r="R419">
        <v>2.35</v>
      </c>
      <c r="S419">
        <v>56000</v>
      </c>
    </row>
    <row r="420" spans="1:19" x14ac:dyDescent="0.3">
      <c r="A420" t="s">
        <v>165</v>
      </c>
      <c r="B420">
        <v>153</v>
      </c>
      <c r="C420">
        <v>126</v>
      </c>
      <c r="D420" t="s">
        <v>894</v>
      </c>
      <c r="E420">
        <v>920</v>
      </c>
      <c r="F420">
        <v>162831698</v>
      </c>
      <c r="G420" t="s">
        <v>792</v>
      </c>
      <c r="H420" t="s">
        <v>793</v>
      </c>
      <c r="I420" t="s">
        <v>1469</v>
      </c>
      <c r="J420">
        <v>215255</v>
      </c>
      <c r="K420">
        <v>2899</v>
      </c>
      <c r="L420">
        <v>610</v>
      </c>
      <c r="M420" t="s">
        <v>25</v>
      </c>
      <c r="N420" t="s">
        <v>26</v>
      </c>
      <c r="O420" t="s">
        <v>27</v>
      </c>
      <c r="P420">
        <v>80000000</v>
      </c>
      <c r="Q420">
        <v>7</v>
      </c>
      <c r="R420">
        <v>1.85</v>
      </c>
      <c r="S420">
        <v>0</v>
      </c>
    </row>
    <row r="421" spans="1:19" x14ac:dyDescent="0.3">
      <c r="A421" t="s">
        <v>709</v>
      </c>
      <c r="B421">
        <v>166</v>
      </c>
      <c r="C421">
        <v>83</v>
      </c>
      <c r="D421" t="s">
        <v>332</v>
      </c>
      <c r="E421">
        <v>13000</v>
      </c>
      <c r="F421">
        <v>155019340</v>
      </c>
      <c r="G421" t="s">
        <v>302</v>
      </c>
      <c r="H421" t="s">
        <v>597</v>
      </c>
      <c r="I421" t="s">
        <v>1470</v>
      </c>
      <c r="J421">
        <v>127345</v>
      </c>
      <c r="K421">
        <v>22813</v>
      </c>
      <c r="L421">
        <v>250</v>
      </c>
      <c r="M421" t="s">
        <v>25</v>
      </c>
      <c r="N421" t="s">
        <v>26</v>
      </c>
      <c r="O421" t="s">
        <v>58</v>
      </c>
      <c r="P421">
        <v>80000000</v>
      </c>
      <c r="Q421">
        <v>6.8</v>
      </c>
      <c r="R421">
        <v>1.85</v>
      </c>
      <c r="S421">
        <v>0</v>
      </c>
    </row>
    <row r="422" spans="1:19" x14ac:dyDescent="0.3">
      <c r="A422" t="s">
        <v>400</v>
      </c>
      <c r="B422">
        <v>180</v>
      </c>
      <c r="C422">
        <v>85</v>
      </c>
      <c r="D422" t="s">
        <v>1471</v>
      </c>
      <c r="E422">
        <v>1000</v>
      </c>
      <c r="F422">
        <v>145771527</v>
      </c>
      <c r="G422" t="s">
        <v>1472</v>
      </c>
      <c r="H422" t="s">
        <v>1011</v>
      </c>
      <c r="I422" t="s">
        <v>1473</v>
      </c>
      <c r="J422">
        <v>117212</v>
      </c>
      <c r="K422">
        <v>3112</v>
      </c>
      <c r="L422">
        <v>367</v>
      </c>
      <c r="M422" t="s">
        <v>25</v>
      </c>
      <c r="N422" t="s">
        <v>26</v>
      </c>
      <c r="O422" t="s">
        <v>58</v>
      </c>
      <c r="P422">
        <v>80000000</v>
      </c>
      <c r="Q422">
        <v>7.2</v>
      </c>
      <c r="R422">
        <v>1.66</v>
      </c>
      <c r="S422">
        <v>0</v>
      </c>
    </row>
    <row r="423" spans="1:19" x14ac:dyDescent="0.3">
      <c r="A423" t="s">
        <v>1474</v>
      </c>
      <c r="B423">
        <v>125</v>
      </c>
      <c r="C423">
        <v>120</v>
      </c>
      <c r="D423" t="s">
        <v>162</v>
      </c>
      <c r="E423">
        <v>11000</v>
      </c>
      <c r="F423">
        <v>140459099</v>
      </c>
      <c r="G423" t="s">
        <v>1475</v>
      </c>
      <c r="H423" t="s">
        <v>299</v>
      </c>
      <c r="I423" t="s">
        <v>1476</v>
      </c>
      <c r="J423">
        <v>135601</v>
      </c>
      <c r="K423">
        <v>22750</v>
      </c>
      <c r="L423">
        <v>493</v>
      </c>
      <c r="M423" t="s">
        <v>25</v>
      </c>
      <c r="N423" t="s">
        <v>26</v>
      </c>
      <c r="O423" t="s">
        <v>27</v>
      </c>
      <c r="P423">
        <v>75000000</v>
      </c>
      <c r="Q423">
        <v>6.1</v>
      </c>
      <c r="R423">
        <v>2.35</v>
      </c>
      <c r="S423">
        <v>0</v>
      </c>
    </row>
    <row r="424" spans="1:19" x14ac:dyDescent="0.3">
      <c r="A424" t="s">
        <v>613</v>
      </c>
      <c r="B424">
        <v>234</v>
      </c>
      <c r="C424">
        <v>116</v>
      </c>
      <c r="D424" t="s">
        <v>470</v>
      </c>
      <c r="E424">
        <v>13000</v>
      </c>
      <c r="F424">
        <v>53215979</v>
      </c>
      <c r="G424" t="s">
        <v>270</v>
      </c>
      <c r="H424" t="s">
        <v>597</v>
      </c>
      <c r="I424" t="s">
        <v>1477</v>
      </c>
      <c r="J424">
        <v>125036</v>
      </c>
      <c r="K424">
        <v>25220</v>
      </c>
      <c r="L424">
        <v>205</v>
      </c>
      <c r="M424" t="s">
        <v>25</v>
      </c>
      <c r="N424" t="s">
        <v>26</v>
      </c>
      <c r="O424" t="s">
        <v>27</v>
      </c>
      <c r="P424">
        <v>84000000</v>
      </c>
      <c r="Q424">
        <v>6.7</v>
      </c>
      <c r="R424">
        <v>2.35</v>
      </c>
      <c r="S424">
        <v>22000</v>
      </c>
    </row>
    <row r="425" spans="1:19" x14ac:dyDescent="0.3">
      <c r="A425" t="s">
        <v>1429</v>
      </c>
      <c r="B425">
        <v>134</v>
      </c>
      <c r="C425">
        <v>113</v>
      </c>
      <c r="D425" t="s">
        <v>1478</v>
      </c>
      <c r="E425">
        <v>11000</v>
      </c>
      <c r="F425">
        <v>158115031</v>
      </c>
      <c r="G425" t="s">
        <v>1479</v>
      </c>
      <c r="H425" t="s">
        <v>1278</v>
      </c>
      <c r="I425" t="s">
        <v>1480</v>
      </c>
      <c r="J425">
        <v>130070</v>
      </c>
      <c r="K425">
        <v>13693</v>
      </c>
      <c r="L425">
        <v>316</v>
      </c>
      <c r="M425" t="s">
        <v>25</v>
      </c>
      <c r="N425" t="s">
        <v>26</v>
      </c>
      <c r="O425" t="s">
        <v>27</v>
      </c>
      <c r="P425">
        <v>82000000</v>
      </c>
      <c r="Q425">
        <v>6.4</v>
      </c>
      <c r="R425">
        <v>2.35</v>
      </c>
      <c r="S425">
        <v>0</v>
      </c>
    </row>
    <row r="426" spans="1:19" x14ac:dyDescent="0.3">
      <c r="A426" t="s">
        <v>374</v>
      </c>
      <c r="B426">
        <v>91</v>
      </c>
      <c r="C426">
        <v>87</v>
      </c>
      <c r="D426" t="s">
        <v>1273</v>
      </c>
      <c r="E426">
        <v>1000</v>
      </c>
      <c r="F426">
        <v>133103929</v>
      </c>
      <c r="G426" t="s">
        <v>1270</v>
      </c>
      <c r="H426" t="s">
        <v>307</v>
      </c>
      <c r="I426" t="s">
        <v>1481</v>
      </c>
      <c r="J426">
        <v>22838</v>
      </c>
      <c r="K426">
        <v>4073</v>
      </c>
      <c r="L426">
        <v>56</v>
      </c>
      <c r="M426" t="s">
        <v>25</v>
      </c>
      <c r="N426" t="s">
        <v>26</v>
      </c>
      <c r="O426" t="s">
        <v>180</v>
      </c>
      <c r="P426">
        <v>75000000</v>
      </c>
      <c r="Q426">
        <v>4.4000000000000004</v>
      </c>
      <c r="R426">
        <v>1.85</v>
      </c>
      <c r="S426">
        <v>0</v>
      </c>
    </row>
    <row r="427" spans="1:19" x14ac:dyDescent="0.3">
      <c r="A427" t="s">
        <v>1276</v>
      </c>
      <c r="B427">
        <v>139</v>
      </c>
      <c r="C427">
        <v>101</v>
      </c>
      <c r="D427" t="s">
        <v>1278</v>
      </c>
      <c r="E427">
        <v>12000</v>
      </c>
      <c r="F427">
        <v>133668525</v>
      </c>
      <c r="G427" t="s">
        <v>1157</v>
      </c>
      <c r="H427" t="s">
        <v>177</v>
      </c>
      <c r="I427" t="s">
        <v>1482</v>
      </c>
      <c r="J427">
        <v>107817</v>
      </c>
      <c r="K427">
        <v>39269</v>
      </c>
      <c r="L427">
        <v>255</v>
      </c>
      <c r="M427" t="s">
        <v>25</v>
      </c>
      <c r="N427" t="s">
        <v>26</v>
      </c>
      <c r="O427" t="s">
        <v>27</v>
      </c>
      <c r="P427">
        <v>80000000</v>
      </c>
      <c r="Q427">
        <v>5.4</v>
      </c>
      <c r="R427">
        <v>1.85</v>
      </c>
      <c r="S427">
        <v>14000</v>
      </c>
    </row>
    <row r="428" spans="1:19" x14ac:dyDescent="0.3">
      <c r="A428" t="s">
        <v>1429</v>
      </c>
      <c r="B428">
        <v>265</v>
      </c>
      <c r="C428">
        <v>110</v>
      </c>
      <c r="D428" t="s">
        <v>654</v>
      </c>
      <c r="E428">
        <v>13000</v>
      </c>
      <c r="F428">
        <v>130313314</v>
      </c>
      <c r="G428" t="s">
        <v>952</v>
      </c>
      <c r="H428" t="s">
        <v>349</v>
      </c>
      <c r="I428" t="s">
        <v>1483</v>
      </c>
      <c r="J428">
        <v>168172</v>
      </c>
      <c r="K428">
        <v>44798</v>
      </c>
      <c r="L428">
        <v>380</v>
      </c>
      <c r="M428" t="s">
        <v>25</v>
      </c>
      <c r="N428" t="s">
        <v>26</v>
      </c>
      <c r="O428" t="s">
        <v>27</v>
      </c>
      <c r="P428">
        <v>80000000</v>
      </c>
      <c r="Q428">
        <v>6.5</v>
      </c>
      <c r="R428">
        <v>1.85</v>
      </c>
      <c r="S428">
        <v>0</v>
      </c>
    </row>
    <row r="429" spans="1:19" x14ac:dyDescent="0.3">
      <c r="A429" t="s">
        <v>1377</v>
      </c>
      <c r="B429">
        <v>145</v>
      </c>
      <c r="C429">
        <v>128</v>
      </c>
      <c r="D429" t="s">
        <v>162</v>
      </c>
      <c r="E429">
        <v>18000</v>
      </c>
      <c r="F429">
        <v>124590960</v>
      </c>
      <c r="G429" t="s">
        <v>845</v>
      </c>
      <c r="H429" t="s">
        <v>370</v>
      </c>
      <c r="I429" t="s">
        <v>1484</v>
      </c>
      <c r="J429">
        <v>91092</v>
      </c>
      <c r="K429">
        <v>22679</v>
      </c>
      <c r="L429">
        <v>402</v>
      </c>
      <c r="M429" t="s">
        <v>25</v>
      </c>
      <c r="N429" t="s">
        <v>26</v>
      </c>
      <c r="O429" t="s">
        <v>27</v>
      </c>
      <c r="P429">
        <v>80000000</v>
      </c>
      <c r="Q429">
        <v>6.7</v>
      </c>
      <c r="R429">
        <v>1.85</v>
      </c>
      <c r="S429">
        <v>0</v>
      </c>
    </row>
    <row r="430" spans="1:19" x14ac:dyDescent="0.3">
      <c r="A430" t="s">
        <v>310</v>
      </c>
      <c r="B430">
        <v>490</v>
      </c>
      <c r="C430">
        <v>138</v>
      </c>
      <c r="D430" t="s">
        <v>1486</v>
      </c>
      <c r="E430">
        <v>29000</v>
      </c>
      <c r="F430">
        <v>127968405</v>
      </c>
      <c r="G430" t="s">
        <v>524</v>
      </c>
      <c r="H430" t="s">
        <v>140</v>
      </c>
      <c r="I430" t="s">
        <v>1487</v>
      </c>
      <c r="J430">
        <v>786092</v>
      </c>
      <c r="K430">
        <v>29585</v>
      </c>
      <c r="L430">
        <v>964</v>
      </c>
      <c r="M430" t="s">
        <v>25</v>
      </c>
      <c r="N430" t="s">
        <v>26</v>
      </c>
      <c r="O430" t="s">
        <v>409</v>
      </c>
      <c r="P430">
        <v>80000000</v>
      </c>
      <c r="Q430">
        <v>8.1</v>
      </c>
      <c r="R430">
        <v>2.35</v>
      </c>
      <c r="S430">
        <v>53000</v>
      </c>
    </row>
    <row r="431" spans="1:19" x14ac:dyDescent="0.3">
      <c r="A431" t="s">
        <v>1488</v>
      </c>
      <c r="B431">
        <v>141</v>
      </c>
      <c r="C431">
        <v>88</v>
      </c>
      <c r="D431" t="s">
        <v>986</v>
      </c>
      <c r="E431">
        <v>4000</v>
      </c>
      <c r="F431">
        <v>120136047</v>
      </c>
      <c r="G431" t="s">
        <v>845</v>
      </c>
      <c r="H431" t="s">
        <v>162</v>
      </c>
      <c r="I431" t="s">
        <v>1489</v>
      </c>
      <c r="J431">
        <v>48500</v>
      </c>
      <c r="K431">
        <v>9913</v>
      </c>
      <c r="L431">
        <v>124</v>
      </c>
      <c r="M431" t="s">
        <v>25</v>
      </c>
      <c r="N431" t="s">
        <v>473</v>
      </c>
      <c r="O431" t="s">
        <v>27</v>
      </c>
      <c r="P431">
        <v>80000000</v>
      </c>
      <c r="Q431">
        <v>5.6</v>
      </c>
      <c r="R431">
        <v>1.85</v>
      </c>
      <c r="S431">
        <v>0</v>
      </c>
    </row>
    <row r="432" spans="1:19" x14ac:dyDescent="0.3">
      <c r="A432" t="s">
        <v>1058</v>
      </c>
      <c r="B432">
        <v>163</v>
      </c>
      <c r="C432">
        <v>91</v>
      </c>
      <c r="D432" t="s">
        <v>1491</v>
      </c>
      <c r="E432">
        <v>1000</v>
      </c>
      <c r="F432">
        <v>128200012</v>
      </c>
      <c r="G432" t="s">
        <v>390</v>
      </c>
      <c r="H432" t="s">
        <v>255</v>
      </c>
      <c r="I432" t="s">
        <v>1492</v>
      </c>
      <c r="J432">
        <v>103022</v>
      </c>
      <c r="K432">
        <v>1804</v>
      </c>
      <c r="L432">
        <v>269</v>
      </c>
      <c r="M432" t="s">
        <v>25</v>
      </c>
      <c r="N432" t="s">
        <v>26</v>
      </c>
      <c r="O432" t="s">
        <v>58</v>
      </c>
      <c r="P432">
        <v>75000000</v>
      </c>
      <c r="Q432">
        <v>6.3</v>
      </c>
      <c r="R432">
        <v>1.85</v>
      </c>
      <c r="S432">
        <v>0</v>
      </c>
    </row>
    <row r="433" spans="1:19" x14ac:dyDescent="0.3">
      <c r="A433" t="s">
        <v>800</v>
      </c>
      <c r="B433">
        <v>155</v>
      </c>
      <c r="C433">
        <v>138</v>
      </c>
      <c r="D433" t="s">
        <v>22</v>
      </c>
      <c r="E433">
        <v>12000</v>
      </c>
      <c r="F433">
        <v>112225777</v>
      </c>
      <c r="G433" t="s">
        <v>836</v>
      </c>
      <c r="H433" t="s">
        <v>435</v>
      </c>
      <c r="I433" t="s">
        <v>1493</v>
      </c>
      <c r="J433">
        <v>283967</v>
      </c>
      <c r="K433">
        <v>17087</v>
      </c>
      <c r="L433">
        <v>535</v>
      </c>
      <c r="M433" t="s">
        <v>25</v>
      </c>
      <c r="N433" t="s">
        <v>26</v>
      </c>
      <c r="O433" t="s">
        <v>409</v>
      </c>
      <c r="P433">
        <v>80000000</v>
      </c>
      <c r="Q433">
        <v>7.3</v>
      </c>
      <c r="R433">
        <v>2.35</v>
      </c>
      <c r="S433">
        <v>11000</v>
      </c>
    </row>
    <row r="434" spans="1:19" x14ac:dyDescent="0.3">
      <c r="A434" t="s">
        <v>1494</v>
      </c>
      <c r="B434">
        <v>144</v>
      </c>
      <c r="C434">
        <v>99</v>
      </c>
      <c r="D434" t="s">
        <v>1495</v>
      </c>
      <c r="E434">
        <v>11000</v>
      </c>
      <c r="F434">
        <v>109993847</v>
      </c>
      <c r="G434" t="s">
        <v>1496</v>
      </c>
      <c r="H434" t="s">
        <v>1278</v>
      </c>
      <c r="I434" t="s">
        <v>1497</v>
      </c>
      <c r="J434">
        <v>72326</v>
      </c>
      <c r="K434">
        <v>12831</v>
      </c>
      <c r="L434">
        <v>116</v>
      </c>
      <c r="M434" t="s">
        <v>25</v>
      </c>
      <c r="N434" t="s">
        <v>26</v>
      </c>
      <c r="O434" t="s">
        <v>58</v>
      </c>
      <c r="P434">
        <v>80000000</v>
      </c>
      <c r="Q434">
        <v>6.1</v>
      </c>
      <c r="R434">
        <v>2.35</v>
      </c>
      <c r="S434">
        <v>0</v>
      </c>
    </row>
    <row r="435" spans="1:19" x14ac:dyDescent="0.3">
      <c r="A435" t="s">
        <v>34</v>
      </c>
      <c r="B435">
        <v>226</v>
      </c>
      <c r="C435">
        <v>117</v>
      </c>
      <c r="D435" t="s">
        <v>1498</v>
      </c>
      <c r="E435">
        <v>15000</v>
      </c>
      <c r="F435">
        <v>104054514</v>
      </c>
      <c r="G435" t="s">
        <v>1246</v>
      </c>
      <c r="H435" t="s">
        <v>209</v>
      </c>
      <c r="I435" t="s">
        <v>1499</v>
      </c>
      <c r="J435">
        <v>200359</v>
      </c>
      <c r="K435">
        <v>16828</v>
      </c>
      <c r="L435">
        <v>1009</v>
      </c>
      <c r="M435" t="s">
        <v>25</v>
      </c>
      <c r="N435" t="s">
        <v>26</v>
      </c>
      <c r="O435" t="s">
        <v>409</v>
      </c>
      <c r="P435">
        <v>80000000</v>
      </c>
      <c r="Q435">
        <v>7.7</v>
      </c>
      <c r="R435">
        <v>2.35</v>
      </c>
      <c r="S435">
        <v>0</v>
      </c>
    </row>
    <row r="436" spans="1:19" x14ac:dyDescent="0.3">
      <c r="A436" t="s">
        <v>1276</v>
      </c>
      <c r="B436">
        <v>204</v>
      </c>
      <c r="C436">
        <v>117</v>
      </c>
      <c r="D436" t="s">
        <v>1501</v>
      </c>
      <c r="E436">
        <v>11000</v>
      </c>
      <c r="F436">
        <v>103028109</v>
      </c>
      <c r="G436" t="s">
        <v>980</v>
      </c>
      <c r="H436" t="s">
        <v>1278</v>
      </c>
      <c r="I436" t="s">
        <v>1502</v>
      </c>
      <c r="J436">
        <v>172878</v>
      </c>
      <c r="K436">
        <v>16325</v>
      </c>
      <c r="L436">
        <v>203</v>
      </c>
      <c r="M436" t="s">
        <v>25</v>
      </c>
      <c r="N436" t="s">
        <v>26</v>
      </c>
      <c r="O436" t="s">
        <v>27</v>
      </c>
      <c r="P436">
        <v>80000000</v>
      </c>
      <c r="Q436">
        <v>6.4</v>
      </c>
      <c r="R436">
        <v>1.85</v>
      </c>
      <c r="S436">
        <v>19000</v>
      </c>
    </row>
    <row r="437" spans="1:19" x14ac:dyDescent="0.3">
      <c r="A437" t="s">
        <v>1043</v>
      </c>
      <c r="B437">
        <v>139</v>
      </c>
      <c r="C437">
        <v>123</v>
      </c>
      <c r="D437" t="s">
        <v>1503</v>
      </c>
      <c r="E437">
        <v>12000</v>
      </c>
      <c r="F437">
        <v>101087161</v>
      </c>
      <c r="G437" t="s">
        <v>217</v>
      </c>
      <c r="H437" t="s">
        <v>177</v>
      </c>
      <c r="I437" t="s">
        <v>1504</v>
      </c>
      <c r="J437">
        <v>225282</v>
      </c>
      <c r="K437">
        <v>15362</v>
      </c>
      <c r="L437">
        <v>339</v>
      </c>
      <c r="M437" t="s">
        <v>25</v>
      </c>
      <c r="N437" t="s">
        <v>26</v>
      </c>
      <c r="O437" t="s">
        <v>409</v>
      </c>
      <c r="P437">
        <v>75000000</v>
      </c>
      <c r="Q437">
        <v>6.8</v>
      </c>
      <c r="R437">
        <v>2.35</v>
      </c>
      <c r="S437">
        <v>0</v>
      </c>
    </row>
    <row r="438" spans="1:19" x14ac:dyDescent="0.3">
      <c r="A438" t="s">
        <v>1506</v>
      </c>
      <c r="B438">
        <v>215</v>
      </c>
      <c r="C438">
        <v>118</v>
      </c>
      <c r="D438" t="s">
        <v>1507</v>
      </c>
      <c r="E438">
        <v>3000</v>
      </c>
      <c r="F438">
        <v>101111837</v>
      </c>
      <c r="G438" t="s">
        <v>699</v>
      </c>
      <c r="H438" t="s">
        <v>600</v>
      </c>
      <c r="I438" t="s">
        <v>1508</v>
      </c>
      <c r="J438">
        <v>150764</v>
      </c>
      <c r="K438">
        <v>5637</v>
      </c>
      <c r="L438">
        <v>318</v>
      </c>
      <c r="M438" t="s">
        <v>25</v>
      </c>
      <c r="N438" t="s">
        <v>26</v>
      </c>
      <c r="O438" t="s">
        <v>27</v>
      </c>
      <c r="P438">
        <v>80000000</v>
      </c>
      <c r="Q438">
        <v>6.6</v>
      </c>
      <c r="R438">
        <v>2.35</v>
      </c>
      <c r="S438">
        <v>0</v>
      </c>
    </row>
    <row r="439" spans="1:19" x14ac:dyDescent="0.3">
      <c r="A439" t="s">
        <v>1510</v>
      </c>
      <c r="B439">
        <v>198</v>
      </c>
      <c r="C439">
        <v>154</v>
      </c>
      <c r="D439" t="s">
        <v>517</v>
      </c>
      <c r="E439">
        <v>22000</v>
      </c>
      <c r="F439">
        <v>95632614</v>
      </c>
      <c r="G439" t="s">
        <v>1511</v>
      </c>
      <c r="H439" t="s">
        <v>429</v>
      </c>
      <c r="I439" t="s">
        <v>1512</v>
      </c>
      <c r="J439">
        <v>118483</v>
      </c>
      <c r="K439">
        <v>61110</v>
      </c>
      <c r="L439">
        <v>674</v>
      </c>
      <c r="M439" t="s">
        <v>25</v>
      </c>
      <c r="N439" t="s">
        <v>26</v>
      </c>
      <c r="O439" t="s">
        <v>409</v>
      </c>
      <c r="P439">
        <v>79000000</v>
      </c>
      <c r="Q439">
        <v>7.2</v>
      </c>
      <c r="R439">
        <v>2.35</v>
      </c>
      <c r="S439">
        <v>0</v>
      </c>
    </row>
    <row r="440" spans="1:19" x14ac:dyDescent="0.3">
      <c r="A440" t="s">
        <v>1513</v>
      </c>
      <c r="B440">
        <v>325</v>
      </c>
      <c r="C440">
        <v>118</v>
      </c>
      <c r="D440" t="s">
        <v>189</v>
      </c>
      <c r="E440">
        <v>18000</v>
      </c>
      <c r="F440">
        <v>94822707</v>
      </c>
      <c r="G440" t="s">
        <v>439</v>
      </c>
      <c r="H440" t="s">
        <v>1008</v>
      </c>
      <c r="I440" t="s">
        <v>1514</v>
      </c>
      <c r="J440">
        <v>227072</v>
      </c>
      <c r="K440">
        <v>44797</v>
      </c>
      <c r="L440">
        <v>560</v>
      </c>
      <c r="M440" t="s">
        <v>25</v>
      </c>
      <c r="N440" t="s">
        <v>26</v>
      </c>
      <c r="O440" t="s">
        <v>409</v>
      </c>
      <c r="P440">
        <v>80000000</v>
      </c>
      <c r="Q440">
        <v>6.9</v>
      </c>
      <c r="R440">
        <v>2.35</v>
      </c>
      <c r="S440">
        <v>20000</v>
      </c>
    </row>
    <row r="441" spans="1:19" x14ac:dyDescent="0.3">
      <c r="A441" t="s">
        <v>1515</v>
      </c>
      <c r="B441">
        <v>53</v>
      </c>
      <c r="C441">
        <v>90</v>
      </c>
      <c r="D441" t="s">
        <v>1516</v>
      </c>
      <c r="E441">
        <v>49000</v>
      </c>
      <c r="F441">
        <v>92969824</v>
      </c>
      <c r="G441" t="s">
        <v>1517</v>
      </c>
      <c r="H441" t="s">
        <v>500</v>
      </c>
      <c r="I441" t="s">
        <v>1518</v>
      </c>
      <c r="J441">
        <v>63625</v>
      </c>
      <c r="K441">
        <v>50005</v>
      </c>
      <c r="L441">
        <v>64</v>
      </c>
      <c r="M441" t="s">
        <v>25</v>
      </c>
      <c r="N441" t="s">
        <v>26</v>
      </c>
      <c r="O441" t="s">
        <v>58</v>
      </c>
      <c r="P441">
        <v>80000000</v>
      </c>
      <c r="Q441">
        <v>5.2</v>
      </c>
      <c r="R441">
        <v>1.85</v>
      </c>
      <c r="S441">
        <v>0</v>
      </c>
    </row>
    <row r="442" spans="1:19" x14ac:dyDescent="0.3">
      <c r="A442" t="s">
        <v>938</v>
      </c>
      <c r="B442">
        <v>167</v>
      </c>
      <c r="C442">
        <v>113</v>
      </c>
      <c r="D442" t="s">
        <v>1519</v>
      </c>
      <c r="E442">
        <v>14000</v>
      </c>
      <c r="F442">
        <v>91188905</v>
      </c>
      <c r="G442" t="s">
        <v>1520</v>
      </c>
      <c r="H442" t="s">
        <v>148</v>
      </c>
      <c r="I442" t="s">
        <v>1521</v>
      </c>
      <c r="J442">
        <v>58184</v>
      </c>
      <c r="K442">
        <v>17786</v>
      </c>
      <c r="L442">
        <v>805</v>
      </c>
      <c r="M442" t="s">
        <v>25</v>
      </c>
      <c r="N442" t="s">
        <v>26</v>
      </c>
      <c r="O442" t="s">
        <v>27</v>
      </c>
      <c r="P442">
        <v>80000000</v>
      </c>
      <c r="Q442">
        <v>4.9000000000000004</v>
      </c>
      <c r="R442">
        <v>2.35</v>
      </c>
      <c r="S442">
        <v>0</v>
      </c>
    </row>
    <row r="443" spans="1:19" x14ac:dyDescent="0.3">
      <c r="A443" t="s">
        <v>1523</v>
      </c>
      <c r="B443">
        <v>46</v>
      </c>
      <c r="C443">
        <v>88</v>
      </c>
      <c r="D443" t="s">
        <v>607</v>
      </c>
      <c r="E443">
        <v>13000</v>
      </c>
      <c r="F443">
        <v>90443603</v>
      </c>
      <c r="G443" t="s">
        <v>1524</v>
      </c>
      <c r="H443" t="s">
        <v>349</v>
      </c>
      <c r="I443" t="s">
        <v>1525</v>
      </c>
      <c r="J443">
        <v>112167</v>
      </c>
      <c r="K443">
        <v>15001</v>
      </c>
      <c r="L443">
        <v>123</v>
      </c>
      <c r="M443" t="s">
        <v>25</v>
      </c>
      <c r="N443" t="s">
        <v>26</v>
      </c>
      <c r="O443" t="s">
        <v>58</v>
      </c>
      <c r="P443">
        <v>80000000</v>
      </c>
      <c r="Q443">
        <v>6.3</v>
      </c>
      <c r="R443">
        <v>1.77</v>
      </c>
      <c r="S443">
        <v>0</v>
      </c>
    </row>
    <row r="444" spans="1:19" x14ac:dyDescent="0.3">
      <c r="A444" t="s">
        <v>498</v>
      </c>
      <c r="B444">
        <v>147</v>
      </c>
      <c r="C444">
        <v>93</v>
      </c>
      <c r="D444" t="s">
        <v>1526</v>
      </c>
      <c r="E444">
        <v>1000</v>
      </c>
      <c r="F444">
        <v>82226474</v>
      </c>
      <c r="G444" t="s">
        <v>1527</v>
      </c>
      <c r="H444" t="s">
        <v>1528</v>
      </c>
      <c r="I444" t="s">
        <v>1529</v>
      </c>
      <c r="J444">
        <v>65499</v>
      </c>
      <c r="K444">
        <v>1267</v>
      </c>
      <c r="L444">
        <v>424</v>
      </c>
      <c r="M444" t="s">
        <v>25</v>
      </c>
      <c r="N444" t="s">
        <v>26</v>
      </c>
      <c r="O444" t="s">
        <v>58</v>
      </c>
      <c r="P444">
        <v>65000000</v>
      </c>
      <c r="Q444">
        <v>5.6</v>
      </c>
      <c r="R444">
        <v>1.85</v>
      </c>
      <c r="S444">
        <v>0</v>
      </c>
    </row>
    <row r="445" spans="1:19" x14ac:dyDescent="0.3">
      <c r="A445" t="s">
        <v>1530</v>
      </c>
      <c r="B445">
        <v>276</v>
      </c>
      <c r="C445">
        <v>104</v>
      </c>
      <c r="D445" t="s">
        <v>376</v>
      </c>
      <c r="E445">
        <v>18000</v>
      </c>
      <c r="F445">
        <v>79363785</v>
      </c>
      <c r="G445" t="s">
        <v>1531</v>
      </c>
      <c r="H445" t="s">
        <v>370</v>
      </c>
      <c r="I445" t="s">
        <v>1532</v>
      </c>
      <c r="J445">
        <v>139423</v>
      </c>
      <c r="K445">
        <v>22194</v>
      </c>
      <c r="L445">
        <v>698</v>
      </c>
      <c r="M445" t="s">
        <v>25</v>
      </c>
      <c r="N445" t="s">
        <v>26</v>
      </c>
      <c r="O445" t="s">
        <v>27</v>
      </c>
      <c r="P445">
        <v>80000000</v>
      </c>
      <c r="Q445">
        <v>5.5</v>
      </c>
      <c r="R445">
        <v>2.35</v>
      </c>
      <c r="S445">
        <v>0</v>
      </c>
    </row>
    <row r="446" spans="1:19" x14ac:dyDescent="0.3">
      <c r="A446" t="s">
        <v>645</v>
      </c>
      <c r="B446">
        <v>80</v>
      </c>
      <c r="C446">
        <v>135</v>
      </c>
      <c r="D446" t="s">
        <v>1533</v>
      </c>
      <c r="E446">
        <v>8000</v>
      </c>
      <c r="F446">
        <v>76081498</v>
      </c>
      <c r="G446" t="s">
        <v>1534</v>
      </c>
      <c r="H446" t="s">
        <v>900</v>
      </c>
      <c r="I446" t="s">
        <v>1535</v>
      </c>
      <c r="J446">
        <v>76099</v>
      </c>
      <c r="K446">
        <v>8355</v>
      </c>
      <c r="L446">
        <v>162</v>
      </c>
      <c r="M446" t="s">
        <v>25</v>
      </c>
      <c r="N446" t="s">
        <v>26</v>
      </c>
      <c r="O446" t="s">
        <v>409</v>
      </c>
      <c r="P446">
        <v>75000000</v>
      </c>
      <c r="Q446">
        <v>6.7</v>
      </c>
      <c r="R446">
        <v>2.35</v>
      </c>
      <c r="S446">
        <v>0</v>
      </c>
    </row>
    <row r="447" spans="1:19" x14ac:dyDescent="0.3">
      <c r="A447" t="s">
        <v>323</v>
      </c>
      <c r="B447">
        <v>406</v>
      </c>
      <c r="C447">
        <v>134</v>
      </c>
      <c r="D447" t="s">
        <v>729</v>
      </c>
      <c r="E447">
        <v>11000</v>
      </c>
      <c r="F447">
        <v>85707116</v>
      </c>
      <c r="G447" t="s">
        <v>867</v>
      </c>
      <c r="H447" t="s">
        <v>221</v>
      </c>
      <c r="I447" t="s">
        <v>1536</v>
      </c>
      <c r="J447">
        <v>303185</v>
      </c>
      <c r="K447">
        <v>20411</v>
      </c>
      <c r="L447">
        <v>701</v>
      </c>
      <c r="M447" t="s">
        <v>25</v>
      </c>
      <c r="N447" t="s">
        <v>26</v>
      </c>
      <c r="O447" t="s">
        <v>409</v>
      </c>
      <c r="P447">
        <v>68000000</v>
      </c>
      <c r="Q447">
        <v>7.6</v>
      </c>
      <c r="R447">
        <v>2.35</v>
      </c>
      <c r="S447">
        <v>82000</v>
      </c>
    </row>
    <row r="448" spans="1:19" x14ac:dyDescent="0.3">
      <c r="A448" t="s">
        <v>1538</v>
      </c>
      <c r="B448">
        <v>97</v>
      </c>
      <c r="C448">
        <v>98</v>
      </c>
      <c r="D448" t="s">
        <v>1323</v>
      </c>
      <c r="E448">
        <v>11000</v>
      </c>
      <c r="F448">
        <v>74329966</v>
      </c>
      <c r="G448" t="s">
        <v>1539</v>
      </c>
      <c r="H448" t="s">
        <v>253</v>
      </c>
      <c r="I448" t="s">
        <v>1540</v>
      </c>
      <c r="J448">
        <v>60910</v>
      </c>
      <c r="K448">
        <v>12729</v>
      </c>
      <c r="L448">
        <v>164</v>
      </c>
      <c r="M448" t="s">
        <v>25</v>
      </c>
      <c r="N448" t="s">
        <v>26</v>
      </c>
      <c r="O448" t="s">
        <v>27</v>
      </c>
      <c r="P448">
        <v>70000000</v>
      </c>
      <c r="Q448">
        <v>5.7</v>
      </c>
      <c r="R448">
        <v>2.35</v>
      </c>
      <c r="S448">
        <v>0</v>
      </c>
    </row>
    <row r="449" spans="1:19" x14ac:dyDescent="0.3">
      <c r="A449" t="s">
        <v>1541</v>
      </c>
      <c r="B449">
        <v>143</v>
      </c>
      <c r="C449">
        <v>80</v>
      </c>
      <c r="D449" t="s">
        <v>1542</v>
      </c>
      <c r="E449">
        <v>3000</v>
      </c>
      <c r="F449">
        <v>100169068</v>
      </c>
      <c r="G449" t="s">
        <v>302</v>
      </c>
      <c r="H449" t="s">
        <v>446</v>
      </c>
      <c r="I449" t="s">
        <v>1543</v>
      </c>
      <c r="J449">
        <v>16385</v>
      </c>
      <c r="K449">
        <v>4394</v>
      </c>
      <c r="L449">
        <v>100</v>
      </c>
      <c r="M449" t="s">
        <v>25</v>
      </c>
      <c r="N449" t="s">
        <v>26</v>
      </c>
      <c r="O449" t="s">
        <v>58</v>
      </c>
      <c r="P449">
        <v>80000000</v>
      </c>
      <c r="Q449">
        <v>4.5999999999999996</v>
      </c>
      <c r="R449">
        <v>1.85</v>
      </c>
      <c r="S449">
        <v>0</v>
      </c>
    </row>
    <row r="450" spans="1:19" x14ac:dyDescent="0.3">
      <c r="A450" t="s">
        <v>1544</v>
      </c>
      <c r="B450">
        <v>106</v>
      </c>
      <c r="C450">
        <v>83</v>
      </c>
      <c r="D450" t="s">
        <v>1545</v>
      </c>
      <c r="E450">
        <v>13000</v>
      </c>
      <c r="F450">
        <v>73215310</v>
      </c>
      <c r="G450" t="s">
        <v>1546</v>
      </c>
      <c r="H450" t="s">
        <v>700</v>
      </c>
      <c r="I450" t="s">
        <v>1547</v>
      </c>
      <c r="J450">
        <v>44143</v>
      </c>
      <c r="K450">
        <v>14261</v>
      </c>
      <c r="L450">
        <v>216</v>
      </c>
      <c r="M450" t="s">
        <v>25</v>
      </c>
      <c r="N450" t="s">
        <v>26</v>
      </c>
      <c r="O450" t="s">
        <v>180</v>
      </c>
      <c r="P450">
        <v>80000000</v>
      </c>
      <c r="Q450">
        <v>7</v>
      </c>
      <c r="R450">
        <v>2.35</v>
      </c>
      <c r="S450">
        <v>4000</v>
      </c>
    </row>
    <row r="451" spans="1:19" x14ac:dyDescent="0.3">
      <c r="A451" t="s">
        <v>951</v>
      </c>
      <c r="B451">
        <v>178</v>
      </c>
      <c r="C451">
        <v>102</v>
      </c>
      <c r="D451" t="s">
        <v>1548</v>
      </c>
      <c r="E451">
        <v>3000</v>
      </c>
      <c r="F451">
        <v>80360866</v>
      </c>
      <c r="G451" t="s">
        <v>1549</v>
      </c>
      <c r="H451" t="s">
        <v>600</v>
      </c>
      <c r="I451" t="s">
        <v>1550</v>
      </c>
      <c r="J451">
        <v>44662</v>
      </c>
      <c r="K451">
        <v>5392</v>
      </c>
      <c r="L451">
        <v>127</v>
      </c>
      <c r="M451" t="s">
        <v>25</v>
      </c>
      <c r="N451" t="s">
        <v>26</v>
      </c>
      <c r="O451" t="s">
        <v>58</v>
      </c>
      <c r="P451">
        <v>80000000</v>
      </c>
      <c r="Q451">
        <v>5.2</v>
      </c>
      <c r="R451">
        <v>2.35</v>
      </c>
      <c r="S451">
        <v>0</v>
      </c>
    </row>
    <row r="452" spans="1:19" x14ac:dyDescent="0.3">
      <c r="A452" t="s">
        <v>1552</v>
      </c>
      <c r="B452">
        <v>102</v>
      </c>
      <c r="C452">
        <v>130</v>
      </c>
      <c r="D452" t="s">
        <v>122</v>
      </c>
      <c r="E452">
        <v>10000</v>
      </c>
      <c r="F452">
        <v>69102910</v>
      </c>
      <c r="G452" t="s">
        <v>1553</v>
      </c>
      <c r="H452" t="s">
        <v>284</v>
      </c>
      <c r="I452" t="s">
        <v>1554</v>
      </c>
      <c r="J452">
        <v>58402</v>
      </c>
      <c r="K452">
        <v>12186</v>
      </c>
      <c r="L452">
        <v>370</v>
      </c>
      <c r="M452" t="s">
        <v>25</v>
      </c>
      <c r="N452" t="s">
        <v>26</v>
      </c>
      <c r="O452" t="s">
        <v>27</v>
      </c>
      <c r="P452">
        <v>80000000</v>
      </c>
      <c r="Q452">
        <v>5.0999999999999996</v>
      </c>
      <c r="R452">
        <v>2.35</v>
      </c>
      <c r="S452">
        <v>0</v>
      </c>
    </row>
    <row r="453" spans="1:19" x14ac:dyDescent="0.3">
      <c r="A453" t="s">
        <v>1555</v>
      </c>
      <c r="B453">
        <v>209</v>
      </c>
      <c r="C453">
        <v>129</v>
      </c>
      <c r="D453" t="s">
        <v>1556</v>
      </c>
      <c r="E453">
        <v>18000</v>
      </c>
      <c r="F453">
        <v>65948711</v>
      </c>
      <c r="G453" t="s">
        <v>1291</v>
      </c>
      <c r="H453" t="s">
        <v>1008</v>
      </c>
      <c r="I453" t="s">
        <v>1557</v>
      </c>
      <c r="J453">
        <v>86422</v>
      </c>
      <c r="K453">
        <v>20056</v>
      </c>
      <c r="L453">
        <v>363</v>
      </c>
      <c r="M453" t="s">
        <v>25</v>
      </c>
      <c r="N453" t="s">
        <v>26</v>
      </c>
      <c r="O453" t="s">
        <v>409</v>
      </c>
      <c r="P453">
        <v>80000000</v>
      </c>
      <c r="Q453">
        <v>6.6</v>
      </c>
      <c r="R453">
        <v>1.85</v>
      </c>
      <c r="S453">
        <v>0</v>
      </c>
    </row>
    <row r="454" spans="1:19" x14ac:dyDescent="0.3">
      <c r="A454" t="s">
        <v>1363</v>
      </c>
      <c r="B454">
        <v>152</v>
      </c>
      <c r="C454">
        <v>89</v>
      </c>
      <c r="D454" t="s">
        <v>1278</v>
      </c>
      <c r="E454">
        <v>12000</v>
      </c>
      <c r="F454">
        <v>169692572</v>
      </c>
      <c r="G454" t="s">
        <v>487</v>
      </c>
      <c r="H454" t="s">
        <v>177</v>
      </c>
      <c r="I454" t="s">
        <v>1558</v>
      </c>
      <c r="J454">
        <v>56501</v>
      </c>
      <c r="K454">
        <v>26839</v>
      </c>
      <c r="L454">
        <v>97</v>
      </c>
      <c r="M454" t="s">
        <v>25</v>
      </c>
      <c r="N454" t="s">
        <v>26</v>
      </c>
      <c r="O454" t="s">
        <v>58</v>
      </c>
      <c r="P454">
        <v>80000000</v>
      </c>
      <c r="Q454">
        <v>6.7</v>
      </c>
      <c r="R454">
        <v>1.85</v>
      </c>
      <c r="S454">
        <v>16000</v>
      </c>
    </row>
    <row r="455" spans="1:19" x14ac:dyDescent="0.3">
      <c r="A455" t="s">
        <v>1560</v>
      </c>
      <c r="B455">
        <v>129</v>
      </c>
      <c r="C455">
        <v>74</v>
      </c>
      <c r="D455" t="s">
        <v>1561</v>
      </c>
      <c r="E455">
        <v>340</v>
      </c>
      <c r="F455">
        <v>60507228</v>
      </c>
      <c r="G455" t="s">
        <v>1562</v>
      </c>
      <c r="H455" t="s">
        <v>1563</v>
      </c>
      <c r="I455" t="s">
        <v>1564</v>
      </c>
      <c r="J455">
        <v>27543</v>
      </c>
      <c r="K455">
        <v>814</v>
      </c>
      <c r="L455">
        <v>186</v>
      </c>
      <c r="M455" t="s">
        <v>25</v>
      </c>
      <c r="N455" t="s">
        <v>26</v>
      </c>
      <c r="O455" t="s">
        <v>180</v>
      </c>
      <c r="P455">
        <v>80000000</v>
      </c>
      <c r="Q455">
        <v>7.3</v>
      </c>
      <c r="R455">
        <v>1.78</v>
      </c>
      <c r="S455">
        <v>607</v>
      </c>
    </row>
    <row r="456" spans="1:19" x14ac:dyDescent="0.3">
      <c r="A456" t="s">
        <v>567</v>
      </c>
      <c r="B456">
        <v>124</v>
      </c>
      <c r="C456">
        <v>96</v>
      </c>
      <c r="D456" t="s">
        <v>1565</v>
      </c>
      <c r="E456">
        <v>891</v>
      </c>
      <c r="F456">
        <v>56684819</v>
      </c>
      <c r="G456" t="s">
        <v>61</v>
      </c>
      <c r="H456" t="s">
        <v>124</v>
      </c>
      <c r="I456" t="s">
        <v>1566</v>
      </c>
      <c r="J456">
        <v>103787</v>
      </c>
      <c r="K456">
        <v>1919</v>
      </c>
      <c r="L456">
        <v>615</v>
      </c>
      <c r="M456" t="s">
        <v>25</v>
      </c>
      <c r="N456" t="s">
        <v>26</v>
      </c>
      <c r="O456" t="s">
        <v>27</v>
      </c>
      <c r="P456">
        <v>80000000</v>
      </c>
      <c r="Q456">
        <v>5.9</v>
      </c>
      <c r="R456">
        <v>2.35</v>
      </c>
      <c r="S456">
        <v>3000</v>
      </c>
    </row>
    <row r="457" spans="1:19" x14ac:dyDescent="0.3">
      <c r="A457" t="s">
        <v>1116</v>
      </c>
      <c r="B457">
        <v>35</v>
      </c>
      <c r="C457">
        <v>114</v>
      </c>
      <c r="D457" t="s">
        <v>1567</v>
      </c>
      <c r="E457">
        <v>9000</v>
      </c>
      <c r="F457">
        <v>50628009</v>
      </c>
      <c r="G457" t="s">
        <v>1568</v>
      </c>
      <c r="H457" t="s">
        <v>478</v>
      </c>
      <c r="I457" t="s">
        <v>1569</v>
      </c>
      <c r="J457">
        <v>22955</v>
      </c>
      <c r="K457">
        <v>10731</v>
      </c>
      <c r="L457">
        <v>88</v>
      </c>
      <c r="M457" t="s">
        <v>25</v>
      </c>
      <c r="N457" t="s">
        <v>26</v>
      </c>
      <c r="O457" t="s">
        <v>58</v>
      </c>
      <c r="P457">
        <v>90000000</v>
      </c>
      <c r="Q457">
        <v>5.6</v>
      </c>
      <c r="R457">
        <v>1.85</v>
      </c>
      <c r="S457">
        <v>0</v>
      </c>
    </row>
    <row r="458" spans="1:19" x14ac:dyDescent="0.3">
      <c r="A458" t="s">
        <v>984</v>
      </c>
      <c r="B458">
        <v>166</v>
      </c>
      <c r="C458">
        <v>99</v>
      </c>
      <c r="D458" t="s">
        <v>164</v>
      </c>
      <c r="E458">
        <v>20000</v>
      </c>
      <c r="F458">
        <v>69772969</v>
      </c>
      <c r="G458" t="s">
        <v>217</v>
      </c>
      <c r="H458" t="s">
        <v>171</v>
      </c>
      <c r="I458" t="s">
        <v>1571</v>
      </c>
      <c r="J458">
        <v>155532</v>
      </c>
      <c r="K458">
        <v>25942</v>
      </c>
      <c r="L458">
        <v>543</v>
      </c>
      <c r="M458" t="s">
        <v>25</v>
      </c>
      <c r="N458" t="s">
        <v>26</v>
      </c>
      <c r="O458" t="s">
        <v>409</v>
      </c>
      <c r="P458">
        <v>80000000</v>
      </c>
      <c r="Q458">
        <v>6.5</v>
      </c>
      <c r="R458">
        <v>2.35</v>
      </c>
      <c r="S458">
        <v>0</v>
      </c>
    </row>
    <row r="459" spans="1:19" x14ac:dyDescent="0.3">
      <c r="A459" t="s">
        <v>203</v>
      </c>
      <c r="B459">
        <v>137</v>
      </c>
      <c r="C459">
        <v>129</v>
      </c>
      <c r="D459" t="s">
        <v>1572</v>
      </c>
      <c r="E459">
        <v>2000</v>
      </c>
      <c r="F459">
        <v>45356386</v>
      </c>
      <c r="G459" t="s">
        <v>87</v>
      </c>
      <c r="H459" t="s">
        <v>1573</v>
      </c>
      <c r="I459" t="s">
        <v>1574</v>
      </c>
      <c r="J459">
        <v>71574</v>
      </c>
      <c r="K459">
        <v>2864</v>
      </c>
      <c r="L459">
        <v>244</v>
      </c>
      <c r="M459" t="s">
        <v>1575</v>
      </c>
      <c r="N459" t="s">
        <v>26</v>
      </c>
      <c r="O459" t="s">
        <v>58</v>
      </c>
      <c r="P459">
        <v>75000000</v>
      </c>
      <c r="Q459">
        <v>5.9</v>
      </c>
      <c r="R459">
        <v>2.35</v>
      </c>
      <c r="S459">
        <v>951</v>
      </c>
    </row>
    <row r="460" spans="1:19" x14ac:dyDescent="0.3">
      <c r="A460" t="s">
        <v>1576</v>
      </c>
      <c r="B460">
        <v>121</v>
      </c>
      <c r="C460">
        <v>113</v>
      </c>
      <c r="D460" t="s">
        <v>1577</v>
      </c>
      <c r="E460">
        <v>49000</v>
      </c>
      <c r="F460">
        <v>55350897</v>
      </c>
      <c r="G460" t="s">
        <v>423</v>
      </c>
      <c r="H460" t="s">
        <v>500</v>
      </c>
      <c r="I460" t="s">
        <v>1578</v>
      </c>
      <c r="J460">
        <v>83560</v>
      </c>
      <c r="K460">
        <v>49631</v>
      </c>
      <c r="L460">
        <v>619</v>
      </c>
      <c r="M460" t="s">
        <v>25</v>
      </c>
      <c r="N460" t="s">
        <v>26</v>
      </c>
      <c r="O460" t="s">
        <v>27</v>
      </c>
      <c r="P460">
        <v>85000000</v>
      </c>
      <c r="Q460">
        <v>7</v>
      </c>
      <c r="R460">
        <v>2.35</v>
      </c>
      <c r="S460">
        <v>32000</v>
      </c>
    </row>
    <row r="461" spans="1:19" x14ac:dyDescent="0.3">
      <c r="A461" t="s">
        <v>1579</v>
      </c>
      <c r="B461">
        <v>87</v>
      </c>
      <c r="C461">
        <v>90</v>
      </c>
      <c r="D461" t="s">
        <v>1151</v>
      </c>
      <c r="E461">
        <v>11000</v>
      </c>
      <c r="F461">
        <v>39442871</v>
      </c>
      <c r="G461" t="s">
        <v>1580</v>
      </c>
      <c r="H461" t="s">
        <v>1278</v>
      </c>
      <c r="I461" t="s">
        <v>1581</v>
      </c>
      <c r="J461">
        <v>80639</v>
      </c>
      <c r="K461">
        <v>25190</v>
      </c>
      <c r="L461">
        <v>237</v>
      </c>
      <c r="M461" t="s">
        <v>25</v>
      </c>
      <c r="N461" t="s">
        <v>26</v>
      </c>
      <c r="O461" t="s">
        <v>27</v>
      </c>
      <c r="P461">
        <v>80000000</v>
      </c>
      <c r="Q461">
        <v>5.3</v>
      </c>
      <c r="R461">
        <v>1.85</v>
      </c>
      <c r="S461">
        <v>0</v>
      </c>
    </row>
    <row r="462" spans="1:19" x14ac:dyDescent="0.3">
      <c r="A462" t="s">
        <v>1583</v>
      </c>
      <c r="B462">
        <v>233</v>
      </c>
      <c r="C462">
        <v>118</v>
      </c>
      <c r="D462" t="s">
        <v>296</v>
      </c>
      <c r="E462">
        <v>13000</v>
      </c>
      <c r="F462">
        <v>37899638</v>
      </c>
      <c r="G462" t="s">
        <v>1584</v>
      </c>
      <c r="H462" t="s">
        <v>700</v>
      </c>
      <c r="I462" t="s">
        <v>1585</v>
      </c>
      <c r="J462">
        <v>98472</v>
      </c>
      <c r="K462">
        <v>27114</v>
      </c>
      <c r="L462">
        <v>492</v>
      </c>
      <c r="M462" t="s">
        <v>25</v>
      </c>
      <c r="N462" t="s">
        <v>26</v>
      </c>
      <c r="O462" t="s">
        <v>27</v>
      </c>
      <c r="P462">
        <v>88000000</v>
      </c>
      <c r="Q462">
        <v>5.9</v>
      </c>
      <c r="R462">
        <v>1.85</v>
      </c>
      <c r="S462">
        <v>0</v>
      </c>
    </row>
    <row r="463" spans="1:19" x14ac:dyDescent="0.3">
      <c r="A463" t="s">
        <v>165</v>
      </c>
      <c r="B463">
        <v>132</v>
      </c>
      <c r="C463">
        <v>106</v>
      </c>
      <c r="D463" t="s">
        <v>585</v>
      </c>
      <c r="E463">
        <v>20000</v>
      </c>
      <c r="F463">
        <v>37754208</v>
      </c>
      <c r="G463" t="s">
        <v>1118</v>
      </c>
      <c r="H463" t="s">
        <v>517</v>
      </c>
      <c r="I463" t="s">
        <v>1586</v>
      </c>
      <c r="J463">
        <v>172217</v>
      </c>
      <c r="K463">
        <v>22590</v>
      </c>
      <c r="L463">
        <v>405</v>
      </c>
      <c r="M463" t="s">
        <v>25</v>
      </c>
      <c r="N463" t="s">
        <v>26</v>
      </c>
      <c r="O463" t="s">
        <v>27</v>
      </c>
      <c r="P463">
        <v>70000000</v>
      </c>
      <c r="Q463">
        <v>6.3</v>
      </c>
      <c r="R463">
        <v>2.35</v>
      </c>
      <c r="S463">
        <v>0</v>
      </c>
    </row>
    <row r="464" spans="1:19" x14ac:dyDescent="0.3">
      <c r="A464" t="s">
        <v>405</v>
      </c>
      <c r="B464">
        <v>258</v>
      </c>
      <c r="C464">
        <v>89</v>
      </c>
      <c r="D464" t="s">
        <v>1587</v>
      </c>
      <c r="E464">
        <v>13000</v>
      </c>
      <c r="F464">
        <v>38542418</v>
      </c>
      <c r="G464" t="s">
        <v>1588</v>
      </c>
      <c r="H464" t="s">
        <v>597</v>
      </c>
      <c r="I464" t="s">
        <v>1589</v>
      </c>
      <c r="J464">
        <v>151424</v>
      </c>
      <c r="K464">
        <v>18132</v>
      </c>
      <c r="L464">
        <v>252</v>
      </c>
      <c r="M464" t="s">
        <v>25</v>
      </c>
      <c r="N464" t="s">
        <v>26</v>
      </c>
      <c r="O464" t="s">
        <v>27</v>
      </c>
      <c r="P464">
        <v>80000000</v>
      </c>
      <c r="Q464">
        <v>6.3</v>
      </c>
      <c r="R464">
        <v>2.35</v>
      </c>
      <c r="S464">
        <v>0</v>
      </c>
    </row>
    <row r="465" spans="1:19" x14ac:dyDescent="0.3">
      <c r="A465" t="s">
        <v>879</v>
      </c>
      <c r="B465">
        <v>162</v>
      </c>
      <c r="C465">
        <v>145</v>
      </c>
      <c r="D465" t="s">
        <v>1591</v>
      </c>
      <c r="E465">
        <v>981</v>
      </c>
      <c r="F465">
        <v>34566746</v>
      </c>
      <c r="G465" t="s">
        <v>1592</v>
      </c>
      <c r="H465" t="s">
        <v>229</v>
      </c>
      <c r="I465" t="s">
        <v>1593</v>
      </c>
      <c r="J465">
        <v>45231</v>
      </c>
      <c r="K465">
        <v>1825</v>
      </c>
      <c r="L465">
        <v>315</v>
      </c>
      <c r="M465" t="s">
        <v>25</v>
      </c>
      <c r="N465" t="s">
        <v>26</v>
      </c>
      <c r="O465" t="s">
        <v>27</v>
      </c>
      <c r="P465">
        <v>80000000</v>
      </c>
      <c r="Q465">
        <v>7.3</v>
      </c>
      <c r="R465">
        <v>1.85</v>
      </c>
      <c r="S465">
        <v>0</v>
      </c>
    </row>
    <row r="466" spans="1:19" x14ac:dyDescent="0.3">
      <c r="A466" t="s">
        <v>318</v>
      </c>
      <c r="B466">
        <v>61</v>
      </c>
      <c r="C466">
        <v>114</v>
      </c>
      <c r="D466" t="s">
        <v>1594</v>
      </c>
      <c r="E466">
        <v>13000</v>
      </c>
      <c r="F466">
        <v>32885565</v>
      </c>
      <c r="G466" t="s">
        <v>439</v>
      </c>
      <c r="H466" t="s">
        <v>1044</v>
      </c>
      <c r="I466" t="s">
        <v>1595</v>
      </c>
      <c r="J466">
        <v>53132</v>
      </c>
      <c r="K466">
        <v>25126</v>
      </c>
      <c r="L466">
        <v>101</v>
      </c>
      <c r="M466" t="s">
        <v>25</v>
      </c>
      <c r="N466" t="s">
        <v>26</v>
      </c>
      <c r="O466" t="s">
        <v>27</v>
      </c>
      <c r="P466">
        <v>80000000</v>
      </c>
      <c r="Q466">
        <v>5.8</v>
      </c>
      <c r="R466">
        <v>1.85</v>
      </c>
      <c r="S466">
        <v>0</v>
      </c>
    </row>
    <row r="467" spans="1:19" x14ac:dyDescent="0.3">
      <c r="A467" t="s">
        <v>1596</v>
      </c>
      <c r="B467">
        <v>113</v>
      </c>
      <c r="C467">
        <v>87</v>
      </c>
      <c r="D467" t="s">
        <v>1597</v>
      </c>
      <c r="E467">
        <v>882</v>
      </c>
      <c r="F467">
        <v>36073232</v>
      </c>
      <c r="G467" t="s">
        <v>1598</v>
      </c>
      <c r="H467" t="s">
        <v>1599</v>
      </c>
      <c r="I467" t="s">
        <v>1600</v>
      </c>
      <c r="J467">
        <v>8913</v>
      </c>
      <c r="K467">
        <v>1971</v>
      </c>
      <c r="L467">
        <v>66</v>
      </c>
      <c r="M467" t="s">
        <v>25</v>
      </c>
      <c r="N467" t="s">
        <v>26</v>
      </c>
      <c r="O467" t="s">
        <v>58</v>
      </c>
      <c r="P467">
        <v>80000000</v>
      </c>
      <c r="Q467">
        <v>5.2</v>
      </c>
      <c r="R467">
        <v>2.35</v>
      </c>
      <c r="S467">
        <v>0</v>
      </c>
    </row>
    <row r="468" spans="1:19" x14ac:dyDescent="0.3">
      <c r="A468" t="s">
        <v>1601</v>
      </c>
      <c r="B468">
        <v>174</v>
      </c>
      <c r="C468">
        <v>119</v>
      </c>
      <c r="D468" t="s">
        <v>1310</v>
      </c>
      <c r="E468">
        <v>743</v>
      </c>
      <c r="F468">
        <v>21471685</v>
      </c>
      <c r="G468" t="s">
        <v>61</v>
      </c>
      <c r="H468" t="s">
        <v>1602</v>
      </c>
      <c r="I468" t="s">
        <v>1603</v>
      </c>
      <c r="J468">
        <v>65464</v>
      </c>
      <c r="K468">
        <v>971</v>
      </c>
      <c r="L468">
        <v>1308</v>
      </c>
      <c r="M468" t="s">
        <v>25</v>
      </c>
      <c r="N468" t="s">
        <v>26</v>
      </c>
      <c r="O468" t="s">
        <v>27</v>
      </c>
      <c r="P468">
        <v>44000000</v>
      </c>
      <c r="Q468">
        <v>2.4</v>
      </c>
      <c r="R468">
        <v>2.35</v>
      </c>
      <c r="S468">
        <v>0</v>
      </c>
    </row>
    <row r="469" spans="1:19" x14ac:dyDescent="0.3">
      <c r="A469" t="s">
        <v>1604</v>
      </c>
      <c r="B469">
        <v>101</v>
      </c>
      <c r="C469">
        <v>91</v>
      </c>
      <c r="D469" t="s">
        <v>1605</v>
      </c>
      <c r="E469">
        <v>3000</v>
      </c>
      <c r="F469">
        <v>20950820</v>
      </c>
      <c r="G469" t="s">
        <v>711</v>
      </c>
      <c r="H469" t="s">
        <v>319</v>
      </c>
      <c r="I469" t="s">
        <v>1606</v>
      </c>
      <c r="J469">
        <v>24183</v>
      </c>
      <c r="K469">
        <v>5593</v>
      </c>
      <c r="L469">
        <v>160</v>
      </c>
      <c r="M469" t="s">
        <v>25</v>
      </c>
      <c r="N469" t="s">
        <v>473</v>
      </c>
      <c r="O469" t="s">
        <v>58</v>
      </c>
      <c r="P469">
        <v>80000000</v>
      </c>
      <c r="Q469">
        <v>5.7</v>
      </c>
      <c r="R469">
        <v>2.35</v>
      </c>
      <c r="S469">
        <v>665</v>
      </c>
    </row>
    <row r="470" spans="1:19" x14ac:dyDescent="0.3">
      <c r="A470" t="s">
        <v>100</v>
      </c>
      <c r="B470">
        <v>205</v>
      </c>
      <c r="C470">
        <v>118</v>
      </c>
      <c r="D470" t="s">
        <v>1608</v>
      </c>
      <c r="E470">
        <v>529</v>
      </c>
      <c r="F470">
        <v>19673424</v>
      </c>
      <c r="G470" t="s">
        <v>1609</v>
      </c>
      <c r="H470" t="s">
        <v>1610</v>
      </c>
      <c r="I470" t="s">
        <v>1611</v>
      </c>
      <c r="J470">
        <v>37446</v>
      </c>
      <c r="K470">
        <v>619</v>
      </c>
      <c r="L470">
        <v>232</v>
      </c>
      <c r="M470" t="s">
        <v>25</v>
      </c>
      <c r="N470" t="s">
        <v>26</v>
      </c>
      <c r="O470" t="s">
        <v>27</v>
      </c>
      <c r="P470">
        <v>80000000</v>
      </c>
      <c r="Q470">
        <v>5.8</v>
      </c>
      <c r="R470">
        <v>2.35</v>
      </c>
      <c r="S470">
        <v>0</v>
      </c>
    </row>
    <row r="471" spans="1:19" x14ac:dyDescent="0.3">
      <c r="A471" t="s">
        <v>645</v>
      </c>
      <c r="B471">
        <v>123</v>
      </c>
      <c r="C471">
        <v>116</v>
      </c>
      <c r="D471" t="s">
        <v>402</v>
      </c>
      <c r="E471">
        <v>23000</v>
      </c>
      <c r="F471">
        <v>19480739</v>
      </c>
      <c r="G471" t="s">
        <v>61</v>
      </c>
      <c r="H471" t="s">
        <v>216</v>
      </c>
      <c r="I471" t="s">
        <v>1612</v>
      </c>
      <c r="J471">
        <v>53057</v>
      </c>
      <c r="K471">
        <v>43887</v>
      </c>
      <c r="L471">
        <v>457</v>
      </c>
      <c r="M471" t="s">
        <v>25</v>
      </c>
      <c r="N471" t="s">
        <v>26</v>
      </c>
      <c r="O471" t="s">
        <v>27</v>
      </c>
      <c r="P471">
        <v>80000000</v>
      </c>
      <c r="Q471">
        <v>5.6</v>
      </c>
      <c r="R471">
        <v>2.35</v>
      </c>
      <c r="S471">
        <v>0</v>
      </c>
    </row>
    <row r="472" spans="1:19" x14ac:dyDescent="0.3">
      <c r="A472" t="s">
        <v>1613</v>
      </c>
      <c r="B472">
        <v>79</v>
      </c>
      <c r="C472">
        <v>177</v>
      </c>
      <c r="D472" t="s">
        <v>1614</v>
      </c>
      <c r="E472">
        <v>766</v>
      </c>
      <c r="F472">
        <v>17593391</v>
      </c>
      <c r="G472" t="s">
        <v>365</v>
      </c>
      <c r="H472" t="s">
        <v>1189</v>
      </c>
      <c r="I472" t="s">
        <v>1615</v>
      </c>
      <c r="J472">
        <v>56403</v>
      </c>
      <c r="K472">
        <v>4346</v>
      </c>
      <c r="L472">
        <v>376</v>
      </c>
      <c r="M472" t="s">
        <v>25</v>
      </c>
      <c r="N472" t="s">
        <v>26</v>
      </c>
      <c r="O472" t="s">
        <v>409</v>
      </c>
      <c r="P472">
        <v>80000000</v>
      </c>
      <c r="Q472">
        <v>6</v>
      </c>
      <c r="R472">
        <v>2.35</v>
      </c>
      <c r="S472">
        <v>0</v>
      </c>
    </row>
    <row r="473" spans="1:19" x14ac:dyDescent="0.3">
      <c r="A473" t="s">
        <v>519</v>
      </c>
      <c r="B473">
        <v>61</v>
      </c>
      <c r="C473">
        <v>97</v>
      </c>
      <c r="D473" t="s">
        <v>1354</v>
      </c>
      <c r="E473">
        <v>1000</v>
      </c>
      <c r="F473">
        <v>18318000</v>
      </c>
      <c r="G473" t="s">
        <v>1419</v>
      </c>
      <c r="H473" t="s">
        <v>1617</v>
      </c>
      <c r="I473" t="s">
        <v>1618</v>
      </c>
      <c r="J473">
        <v>24868</v>
      </c>
      <c r="K473">
        <v>2521</v>
      </c>
      <c r="L473">
        <v>216</v>
      </c>
      <c r="M473" t="s">
        <v>25</v>
      </c>
      <c r="N473" t="s">
        <v>238</v>
      </c>
      <c r="O473" t="s">
        <v>180</v>
      </c>
      <c r="P473">
        <v>80000000</v>
      </c>
      <c r="Q473">
        <v>5.8</v>
      </c>
      <c r="R473">
        <v>1.85</v>
      </c>
      <c r="S473">
        <v>964</v>
      </c>
    </row>
    <row r="474" spans="1:19" x14ac:dyDescent="0.3">
      <c r="A474" t="s">
        <v>656</v>
      </c>
      <c r="B474">
        <v>202</v>
      </c>
      <c r="C474">
        <v>106</v>
      </c>
      <c r="D474" t="s">
        <v>1619</v>
      </c>
      <c r="E474">
        <v>14000</v>
      </c>
      <c r="F474">
        <v>27356090</v>
      </c>
      <c r="G474" t="s">
        <v>30</v>
      </c>
      <c r="H474" t="s">
        <v>220</v>
      </c>
      <c r="I474" t="s">
        <v>1620</v>
      </c>
      <c r="J474">
        <v>58752</v>
      </c>
      <c r="K474">
        <v>16922</v>
      </c>
      <c r="L474">
        <v>117</v>
      </c>
      <c r="M474" t="s">
        <v>25</v>
      </c>
      <c r="N474" t="s">
        <v>26</v>
      </c>
      <c r="O474" t="s">
        <v>27</v>
      </c>
      <c r="P474">
        <v>90000000</v>
      </c>
      <c r="Q474">
        <v>6</v>
      </c>
      <c r="R474">
        <v>2.35</v>
      </c>
      <c r="S474">
        <v>21000</v>
      </c>
    </row>
    <row r="475" spans="1:19" x14ac:dyDescent="0.3">
      <c r="A475" t="s">
        <v>1621</v>
      </c>
      <c r="B475">
        <v>145</v>
      </c>
      <c r="C475">
        <v>106</v>
      </c>
      <c r="D475" t="s">
        <v>1622</v>
      </c>
      <c r="E475">
        <v>2</v>
      </c>
      <c r="F475">
        <v>17473245</v>
      </c>
      <c r="G475" t="s">
        <v>1588</v>
      </c>
      <c r="H475" t="s">
        <v>1623</v>
      </c>
      <c r="I475" t="s">
        <v>1624</v>
      </c>
      <c r="J475">
        <v>47612</v>
      </c>
      <c r="K475">
        <v>2</v>
      </c>
      <c r="L475">
        <v>348</v>
      </c>
      <c r="M475" t="s">
        <v>25</v>
      </c>
      <c r="N475" t="s">
        <v>26</v>
      </c>
      <c r="O475" t="s">
        <v>27</v>
      </c>
      <c r="P475">
        <v>70000000</v>
      </c>
      <c r="Q475">
        <v>5.7</v>
      </c>
      <c r="R475">
        <v>2.35</v>
      </c>
      <c r="S475">
        <v>995</v>
      </c>
    </row>
    <row r="476" spans="1:19" x14ac:dyDescent="0.3">
      <c r="A476" t="s">
        <v>1160</v>
      </c>
      <c r="B476">
        <v>101</v>
      </c>
      <c r="C476">
        <v>94</v>
      </c>
      <c r="D476" t="s">
        <v>1625</v>
      </c>
      <c r="E476">
        <v>563</v>
      </c>
      <c r="F476">
        <v>15131330</v>
      </c>
      <c r="G476" t="s">
        <v>395</v>
      </c>
      <c r="H476" t="s">
        <v>1626</v>
      </c>
      <c r="I476" t="s">
        <v>1627</v>
      </c>
      <c r="J476">
        <v>25843</v>
      </c>
      <c r="K476">
        <v>683</v>
      </c>
      <c r="L476">
        <v>64</v>
      </c>
      <c r="M476" t="s">
        <v>25</v>
      </c>
      <c r="N476" t="s">
        <v>1124</v>
      </c>
      <c r="O476" t="s">
        <v>58</v>
      </c>
      <c r="P476">
        <v>86000000</v>
      </c>
      <c r="Q476">
        <v>6</v>
      </c>
      <c r="R476">
        <v>2.35</v>
      </c>
      <c r="S476">
        <v>941</v>
      </c>
    </row>
    <row r="477" spans="1:19" x14ac:dyDescent="0.3">
      <c r="A477" t="s">
        <v>1628</v>
      </c>
      <c r="B477">
        <v>113</v>
      </c>
      <c r="C477">
        <v>104</v>
      </c>
      <c r="D477" t="s">
        <v>1628</v>
      </c>
      <c r="E477">
        <v>67</v>
      </c>
      <c r="F477">
        <v>19406406</v>
      </c>
      <c r="G477" t="s">
        <v>1629</v>
      </c>
      <c r="H477" t="s">
        <v>1630</v>
      </c>
      <c r="I477" t="s">
        <v>1631</v>
      </c>
      <c r="J477">
        <v>7630</v>
      </c>
      <c r="K477">
        <v>152</v>
      </c>
      <c r="L477">
        <v>42</v>
      </c>
      <c r="M477" t="s">
        <v>1632</v>
      </c>
      <c r="N477" t="s">
        <v>1124</v>
      </c>
      <c r="O477" t="s">
        <v>180</v>
      </c>
      <c r="P477">
        <v>40000000</v>
      </c>
      <c r="Q477">
        <v>7.8</v>
      </c>
      <c r="R477">
        <v>2.35</v>
      </c>
      <c r="S477">
        <v>0</v>
      </c>
    </row>
    <row r="478" spans="1:19" x14ac:dyDescent="0.3">
      <c r="A478" t="s">
        <v>1065</v>
      </c>
      <c r="B478">
        <v>113</v>
      </c>
      <c r="C478">
        <v>102</v>
      </c>
      <c r="D478" t="s">
        <v>1315</v>
      </c>
      <c r="E478">
        <v>1000</v>
      </c>
      <c r="F478">
        <v>1891821</v>
      </c>
      <c r="G478" t="s">
        <v>222</v>
      </c>
      <c r="H478" t="s">
        <v>1199</v>
      </c>
      <c r="I478" t="s">
        <v>1633</v>
      </c>
      <c r="J478">
        <v>16474</v>
      </c>
      <c r="K478">
        <v>1890</v>
      </c>
      <c r="L478">
        <v>301</v>
      </c>
      <c r="M478" t="s">
        <v>25</v>
      </c>
      <c r="N478" t="s">
        <v>39</v>
      </c>
      <c r="O478" t="s">
        <v>27</v>
      </c>
      <c r="P478">
        <v>52000000</v>
      </c>
      <c r="Q478">
        <v>4.2</v>
      </c>
      <c r="R478">
        <v>2.35</v>
      </c>
      <c r="S478">
        <v>785</v>
      </c>
    </row>
    <row r="479" spans="1:19" x14ac:dyDescent="0.3">
      <c r="A479" t="s">
        <v>1361</v>
      </c>
      <c r="B479">
        <v>272</v>
      </c>
      <c r="C479">
        <v>105</v>
      </c>
      <c r="D479" t="s">
        <v>1634</v>
      </c>
      <c r="E479">
        <v>795</v>
      </c>
      <c r="F479">
        <v>23219748</v>
      </c>
      <c r="G479" t="s">
        <v>1635</v>
      </c>
      <c r="H479" t="s">
        <v>1636</v>
      </c>
      <c r="I479" t="s">
        <v>1637</v>
      </c>
      <c r="J479">
        <v>84508</v>
      </c>
      <c r="K479">
        <v>1099</v>
      </c>
      <c r="L479">
        <v>308</v>
      </c>
      <c r="M479" t="s">
        <v>25</v>
      </c>
      <c r="N479" t="s">
        <v>173</v>
      </c>
      <c r="O479" t="s">
        <v>27</v>
      </c>
      <c r="P479">
        <v>80000000</v>
      </c>
      <c r="Q479">
        <v>5.6</v>
      </c>
      <c r="R479">
        <v>2.35</v>
      </c>
      <c r="S479">
        <v>20000</v>
      </c>
    </row>
    <row r="480" spans="1:19" x14ac:dyDescent="0.3">
      <c r="A480" t="s">
        <v>522</v>
      </c>
      <c r="B480">
        <v>205</v>
      </c>
      <c r="C480">
        <v>135</v>
      </c>
      <c r="D480" t="s">
        <v>1638</v>
      </c>
      <c r="E480">
        <v>1000</v>
      </c>
      <c r="F480">
        <v>170708996</v>
      </c>
      <c r="G480" t="s">
        <v>909</v>
      </c>
      <c r="H480" t="s">
        <v>1617</v>
      </c>
      <c r="I480" t="s">
        <v>1639</v>
      </c>
      <c r="J480">
        <v>610568</v>
      </c>
      <c r="K480">
        <v>2827</v>
      </c>
      <c r="L480">
        <v>1171</v>
      </c>
      <c r="M480" t="s">
        <v>25</v>
      </c>
      <c r="N480" t="s">
        <v>26</v>
      </c>
      <c r="O480" t="s">
        <v>27</v>
      </c>
      <c r="P480">
        <v>58000000</v>
      </c>
      <c r="Q480">
        <v>8.1999999999999993</v>
      </c>
      <c r="R480">
        <v>1.85</v>
      </c>
      <c r="S480">
        <v>29000</v>
      </c>
    </row>
    <row r="481" spans="1:19" x14ac:dyDescent="0.3">
      <c r="A481" t="s">
        <v>1387</v>
      </c>
      <c r="B481">
        <v>186</v>
      </c>
      <c r="C481">
        <v>73</v>
      </c>
      <c r="D481" t="s">
        <v>826</v>
      </c>
      <c r="E481">
        <v>2000</v>
      </c>
      <c r="F481">
        <v>422783777</v>
      </c>
      <c r="G481" t="s">
        <v>1640</v>
      </c>
      <c r="H481" t="s">
        <v>553</v>
      </c>
      <c r="I481" t="s">
        <v>1641</v>
      </c>
      <c r="J481">
        <v>644348</v>
      </c>
      <c r="K481">
        <v>6458</v>
      </c>
      <c r="L481">
        <v>656</v>
      </c>
      <c r="M481" t="s">
        <v>25</v>
      </c>
      <c r="N481" t="s">
        <v>26</v>
      </c>
      <c r="O481" t="s">
        <v>180</v>
      </c>
      <c r="P481">
        <v>45000000</v>
      </c>
      <c r="Q481">
        <v>8.5</v>
      </c>
      <c r="R481">
        <v>1.66</v>
      </c>
      <c r="S481">
        <v>17000</v>
      </c>
    </row>
    <row r="482" spans="1:19" x14ac:dyDescent="0.3">
      <c r="A482" t="s">
        <v>890</v>
      </c>
      <c r="B482">
        <v>178</v>
      </c>
      <c r="C482">
        <v>94</v>
      </c>
      <c r="D482" t="s">
        <v>654</v>
      </c>
      <c r="E482">
        <v>14000</v>
      </c>
      <c r="F482">
        <v>103812241</v>
      </c>
      <c r="G482" t="s">
        <v>106</v>
      </c>
      <c r="H482" t="s">
        <v>432</v>
      </c>
      <c r="I482" t="s">
        <v>1642</v>
      </c>
      <c r="J482">
        <v>67296</v>
      </c>
      <c r="K482">
        <v>27842</v>
      </c>
      <c r="L482">
        <v>133</v>
      </c>
      <c r="M482" t="s">
        <v>25</v>
      </c>
      <c r="N482" t="s">
        <v>26</v>
      </c>
      <c r="O482" t="s">
        <v>58</v>
      </c>
      <c r="P482">
        <v>79000000</v>
      </c>
      <c r="Q482">
        <v>5.8</v>
      </c>
      <c r="R482">
        <v>1.85</v>
      </c>
      <c r="S482">
        <v>0</v>
      </c>
    </row>
    <row r="483" spans="1:19" x14ac:dyDescent="0.3">
      <c r="A483" t="s">
        <v>1643</v>
      </c>
      <c r="B483">
        <v>169</v>
      </c>
      <c r="C483">
        <v>95</v>
      </c>
      <c r="D483" t="s">
        <v>612</v>
      </c>
      <c r="E483">
        <v>622</v>
      </c>
      <c r="F483">
        <v>119793567</v>
      </c>
      <c r="G483" t="s">
        <v>1644</v>
      </c>
      <c r="H483" t="s">
        <v>1234</v>
      </c>
      <c r="I483" t="s">
        <v>1645</v>
      </c>
      <c r="J483">
        <v>64387</v>
      </c>
      <c r="K483">
        <v>848</v>
      </c>
      <c r="L483">
        <v>85</v>
      </c>
      <c r="M483" t="s">
        <v>25</v>
      </c>
      <c r="N483" t="s">
        <v>26</v>
      </c>
      <c r="O483" t="s">
        <v>58</v>
      </c>
      <c r="P483">
        <v>78000000</v>
      </c>
      <c r="Q483">
        <v>6.5</v>
      </c>
      <c r="R483">
        <v>2.35</v>
      </c>
      <c r="S483">
        <v>15000</v>
      </c>
    </row>
    <row r="484" spans="1:19" x14ac:dyDescent="0.3">
      <c r="A484" t="s">
        <v>168</v>
      </c>
      <c r="B484">
        <v>210</v>
      </c>
      <c r="C484">
        <v>124</v>
      </c>
      <c r="D484" t="s">
        <v>470</v>
      </c>
      <c r="E484">
        <v>22000</v>
      </c>
      <c r="F484">
        <v>92930005</v>
      </c>
      <c r="G484" t="s">
        <v>1246</v>
      </c>
      <c r="H484" t="s">
        <v>429</v>
      </c>
      <c r="I484" t="s">
        <v>1646</v>
      </c>
      <c r="J484">
        <v>204063</v>
      </c>
      <c r="K484">
        <v>35867</v>
      </c>
      <c r="L484">
        <v>764</v>
      </c>
      <c r="M484" t="s">
        <v>25</v>
      </c>
      <c r="N484" t="s">
        <v>473</v>
      </c>
      <c r="O484" t="s">
        <v>409</v>
      </c>
      <c r="P484">
        <v>78000000</v>
      </c>
      <c r="Q484">
        <v>7.2</v>
      </c>
      <c r="R484">
        <v>2.35</v>
      </c>
      <c r="S484">
        <v>0</v>
      </c>
    </row>
    <row r="485" spans="1:19" x14ac:dyDescent="0.3">
      <c r="A485" t="s">
        <v>547</v>
      </c>
      <c r="B485">
        <v>140</v>
      </c>
      <c r="C485">
        <v>136</v>
      </c>
      <c r="D485" t="s">
        <v>1594</v>
      </c>
      <c r="E485">
        <v>24000</v>
      </c>
      <c r="F485">
        <v>67286731</v>
      </c>
      <c r="G485" t="s">
        <v>87</v>
      </c>
      <c r="H485" t="s">
        <v>49</v>
      </c>
      <c r="I485" t="s">
        <v>1648</v>
      </c>
      <c r="J485">
        <v>67856</v>
      </c>
      <c r="K485">
        <v>36925</v>
      </c>
      <c r="L485">
        <v>345</v>
      </c>
      <c r="M485" t="s">
        <v>25</v>
      </c>
      <c r="N485" t="s">
        <v>26</v>
      </c>
      <c r="O485" t="s">
        <v>27</v>
      </c>
      <c r="P485">
        <v>100000000</v>
      </c>
      <c r="Q485">
        <v>6.7</v>
      </c>
      <c r="R485">
        <v>2.35</v>
      </c>
      <c r="S485">
        <v>0</v>
      </c>
    </row>
    <row r="486" spans="1:19" x14ac:dyDescent="0.3">
      <c r="A486" t="s">
        <v>1276</v>
      </c>
      <c r="B486">
        <v>156</v>
      </c>
      <c r="C486">
        <v>91</v>
      </c>
      <c r="D486" t="s">
        <v>1278</v>
      </c>
      <c r="E486">
        <v>14000</v>
      </c>
      <c r="F486">
        <v>74158157</v>
      </c>
      <c r="G486" t="s">
        <v>1157</v>
      </c>
      <c r="H486" t="s">
        <v>1385</v>
      </c>
      <c r="I486" t="s">
        <v>1649</v>
      </c>
      <c r="J486">
        <v>60370</v>
      </c>
      <c r="K486">
        <v>27405</v>
      </c>
      <c r="L486">
        <v>264</v>
      </c>
      <c r="M486" t="s">
        <v>25</v>
      </c>
      <c r="N486" t="s">
        <v>26</v>
      </c>
      <c r="O486" t="s">
        <v>58</v>
      </c>
      <c r="P486">
        <v>79000000</v>
      </c>
      <c r="Q486">
        <v>3.4</v>
      </c>
      <c r="R486">
        <v>1.85</v>
      </c>
      <c r="S486">
        <v>0</v>
      </c>
    </row>
    <row r="487" spans="1:19" x14ac:dyDescent="0.3">
      <c r="A487" t="s">
        <v>1651</v>
      </c>
      <c r="B487">
        <v>150</v>
      </c>
      <c r="C487">
        <v>107</v>
      </c>
      <c r="D487" t="s">
        <v>1206</v>
      </c>
      <c r="E487">
        <v>23000</v>
      </c>
      <c r="F487">
        <v>127083765</v>
      </c>
      <c r="G487" t="s">
        <v>217</v>
      </c>
      <c r="H487" t="s">
        <v>216</v>
      </c>
      <c r="I487" t="s">
        <v>1652</v>
      </c>
      <c r="J487">
        <v>191912</v>
      </c>
      <c r="K487">
        <v>25296</v>
      </c>
      <c r="L487">
        <v>370</v>
      </c>
      <c r="M487" t="s">
        <v>25</v>
      </c>
      <c r="N487" t="s">
        <v>26</v>
      </c>
      <c r="O487" t="s">
        <v>27</v>
      </c>
      <c r="P487">
        <v>76000000</v>
      </c>
      <c r="Q487">
        <v>5.9</v>
      </c>
      <c r="R487">
        <v>2.35</v>
      </c>
      <c r="S487">
        <v>0</v>
      </c>
    </row>
    <row r="488" spans="1:19" x14ac:dyDescent="0.3">
      <c r="A488" t="s">
        <v>702</v>
      </c>
      <c r="B488">
        <v>119</v>
      </c>
      <c r="C488">
        <v>108</v>
      </c>
      <c r="D488" t="s">
        <v>47</v>
      </c>
      <c r="E488">
        <v>12000</v>
      </c>
      <c r="F488">
        <v>1339152</v>
      </c>
      <c r="G488" t="s">
        <v>1653</v>
      </c>
      <c r="H488" t="s">
        <v>195</v>
      </c>
      <c r="I488" t="s">
        <v>1654</v>
      </c>
      <c r="J488">
        <v>28276</v>
      </c>
      <c r="K488">
        <v>30230</v>
      </c>
      <c r="L488">
        <v>64</v>
      </c>
      <c r="M488" t="s">
        <v>25</v>
      </c>
      <c r="N488" t="s">
        <v>1124</v>
      </c>
      <c r="O488" t="s">
        <v>58</v>
      </c>
      <c r="P488">
        <v>81200000</v>
      </c>
      <c r="Q488">
        <v>7.8</v>
      </c>
      <c r="R488">
        <v>2.35</v>
      </c>
      <c r="S488">
        <v>31000</v>
      </c>
    </row>
    <row r="489" spans="1:19" x14ac:dyDescent="0.3">
      <c r="A489" t="s">
        <v>1655</v>
      </c>
      <c r="B489">
        <v>232</v>
      </c>
      <c r="C489">
        <v>99</v>
      </c>
      <c r="D489" t="s">
        <v>1656</v>
      </c>
      <c r="E489">
        <v>1000</v>
      </c>
      <c r="F489">
        <v>15071514</v>
      </c>
      <c r="G489" t="s">
        <v>1657</v>
      </c>
      <c r="H489" t="s">
        <v>1528</v>
      </c>
      <c r="I489" t="s">
        <v>1658</v>
      </c>
      <c r="J489">
        <v>65037</v>
      </c>
      <c r="K489">
        <v>2323</v>
      </c>
      <c r="L489">
        <v>273</v>
      </c>
      <c r="M489" t="s">
        <v>25</v>
      </c>
      <c r="N489" t="s">
        <v>26</v>
      </c>
      <c r="O489" t="s">
        <v>27</v>
      </c>
      <c r="P489">
        <v>80000000</v>
      </c>
      <c r="Q489">
        <v>5.9</v>
      </c>
      <c r="R489">
        <v>1.85</v>
      </c>
      <c r="S489">
        <v>0</v>
      </c>
    </row>
    <row r="490" spans="1:19" x14ac:dyDescent="0.3">
      <c r="A490" t="s">
        <v>1660</v>
      </c>
      <c r="B490">
        <v>49</v>
      </c>
      <c r="C490">
        <v>92</v>
      </c>
      <c r="D490" t="s">
        <v>488</v>
      </c>
      <c r="E490">
        <v>22000</v>
      </c>
      <c r="F490">
        <v>26000610</v>
      </c>
      <c r="G490" t="s">
        <v>176</v>
      </c>
      <c r="H490" t="s">
        <v>1020</v>
      </c>
      <c r="I490" t="s">
        <v>1661</v>
      </c>
      <c r="J490">
        <v>16611</v>
      </c>
      <c r="K490">
        <v>28050</v>
      </c>
      <c r="L490">
        <v>197</v>
      </c>
      <c r="M490" t="s">
        <v>25</v>
      </c>
      <c r="N490" t="s">
        <v>26</v>
      </c>
      <c r="O490" t="s">
        <v>58</v>
      </c>
      <c r="P490">
        <v>76000000</v>
      </c>
      <c r="Q490">
        <v>4.0999999999999996</v>
      </c>
      <c r="R490">
        <v>1.85</v>
      </c>
      <c r="S490">
        <v>413</v>
      </c>
    </row>
    <row r="491" spans="1:19" x14ac:dyDescent="0.3">
      <c r="A491" t="s">
        <v>1663</v>
      </c>
      <c r="B491">
        <v>165</v>
      </c>
      <c r="C491">
        <v>87</v>
      </c>
      <c r="D491" t="s">
        <v>1664</v>
      </c>
      <c r="E491">
        <v>1000</v>
      </c>
      <c r="F491">
        <v>323505540</v>
      </c>
      <c r="G491" t="s">
        <v>1665</v>
      </c>
      <c r="H491" t="s">
        <v>502</v>
      </c>
      <c r="I491" t="s">
        <v>1666</v>
      </c>
      <c r="J491">
        <v>24407</v>
      </c>
      <c r="K491">
        <v>4782</v>
      </c>
      <c r="L491">
        <v>155</v>
      </c>
      <c r="M491" t="s">
        <v>25</v>
      </c>
      <c r="N491" t="s">
        <v>1668</v>
      </c>
      <c r="O491" t="s">
        <v>58</v>
      </c>
      <c r="P491">
        <v>75000000</v>
      </c>
      <c r="Q491">
        <v>6.8</v>
      </c>
      <c r="R491">
        <v>1.85</v>
      </c>
      <c r="S491">
        <v>36000</v>
      </c>
    </row>
    <row r="492" spans="1:19" x14ac:dyDescent="0.3">
      <c r="A492" t="s">
        <v>1669</v>
      </c>
      <c r="B492">
        <v>202</v>
      </c>
      <c r="C492">
        <v>110</v>
      </c>
      <c r="D492" t="s">
        <v>1670</v>
      </c>
      <c r="E492">
        <v>1000</v>
      </c>
      <c r="F492">
        <v>66462600</v>
      </c>
      <c r="G492" t="s">
        <v>21</v>
      </c>
      <c r="H492" t="s">
        <v>422</v>
      </c>
      <c r="I492" t="s">
        <v>1671</v>
      </c>
      <c r="J492">
        <v>141533</v>
      </c>
      <c r="K492">
        <v>4714</v>
      </c>
      <c r="L492">
        <v>786</v>
      </c>
      <c r="M492" t="s">
        <v>25</v>
      </c>
      <c r="N492" t="s">
        <v>26</v>
      </c>
      <c r="O492" t="s">
        <v>27</v>
      </c>
      <c r="P492">
        <v>78000000</v>
      </c>
      <c r="Q492">
        <v>5.8</v>
      </c>
      <c r="R492">
        <v>2.35</v>
      </c>
      <c r="S492">
        <v>0</v>
      </c>
    </row>
    <row r="493" spans="1:19" x14ac:dyDescent="0.3">
      <c r="A493" t="s">
        <v>1672</v>
      </c>
      <c r="B493">
        <v>306</v>
      </c>
      <c r="C493">
        <v>98</v>
      </c>
      <c r="D493" t="s">
        <v>1673</v>
      </c>
      <c r="E493">
        <v>7000</v>
      </c>
      <c r="F493">
        <v>368049635</v>
      </c>
      <c r="G493" t="s">
        <v>1233</v>
      </c>
      <c r="H493" t="s">
        <v>332</v>
      </c>
      <c r="I493" t="s">
        <v>1674</v>
      </c>
      <c r="J493">
        <v>286877</v>
      </c>
      <c r="K493">
        <v>11905</v>
      </c>
      <c r="L493">
        <v>284</v>
      </c>
      <c r="M493" t="s">
        <v>25</v>
      </c>
      <c r="N493" t="s">
        <v>26</v>
      </c>
      <c r="O493" t="s">
        <v>58</v>
      </c>
      <c r="P493">
        <v>76000000</v>
      </c>
      <c r="Q493">
        <v>7.5</v>
      </c>
      <c r="R493">
        <v>1.85</v>
      </c>
      <c r="S493">
        <v>56000</v>
      </c>
    </row>
    <row r="494" spans="1:19" x14ac:dyDescent="0.3">
      <c r="A494" t="s">
        <v>274</v>
      </c>
      <c r="B494">
        <v>185</v>
      </c>
      <c r="C494">
        <v>154</v>
      </c>
      <c r="D494" t="s">
        <v>897</v>
      </c>
      <c r="E494">
        <v>10000</v>
      </c>
      <c r="F494">
        <v>306124059</v>
      </c>
      <c r="G494" t="s">
        <v>61</v>
      </c>
      <c r="H494" t="s">
        <v>107</v>
      </c>
      <c r="I494" t="s">
        <v>1675</v>
      </c>
      <c r="J494">
        <v>430055</v>
      </c>
      <c r="K494">
        <v>16785</v>
      </c>
      <c r="L494">
        <v>856</v>
      </c>
      <c r="M494" t="s">
        <v>25</v>
      </c>
      <c r="N494" t="s">
        <v>26</v>
      </c>
      <c r="O494" t="s">
        <v>27</v>
      </c>
      <c r="P494">
        <v>75000000</v>
      </c>
      <c r="Q494">
        <v>6.9</v>
      </c>
      <c r="R494">
        <v>2.35</v>
      </c>
      <c r="S494">
        <v>16000</v>
      </c>
    </row>
    <row r="495" spans="1:19" x14ac:dyDescent="0.3">
      <c r="A495" t="s">
        <v>251</v>
      </c>
      <c r="B495">
        <v>177</v>
      </c>
      <c r="C495">
        <v>129</v>
      </c>
      <c r="D495" t="s">
        <v>1677</v>
      </c>
      <c r="E495">
        <v>610</v>
      </c>
      <c r="F495">
        <v>229074524</v>
      </c>
      <c r="G495" t="s">
        <v>61</v>
      </c>
      <c r="H495" t="s">
        <v>1678</v>
      </c>
      <c r="I495" t="s">
        <v>1679</v>
      </c>
      <c r="J495">
        <v>278362</v>
      </c>
      <c r="K495">
        <v>1635</v>
      </c>
      <c r="L495">
        <v>552</v>
      </c>
      <c r="M495" t="s">
        <v>25</v>
      </c>
      <c r="N495" t="s">
        <v>26</v>
      </c>
      <c r="O495" t="s">
        <v>27</v>
      </c>
      <c r="P495">
        <v>73000000</v>
      </c>
      <c r="Q495">
        <v>6.5</v>
      </c>
      <c r="R495">
        <v>1.85</v>
      </c>
      <c r="S495">
        <v>0</v>
      </c>
    </row>
    <row r="496" spans="1:19" x14ac:dyDescent="0.3">
      <c r="A496" t="s">
        <v>492</v>
      </c>
      <c r="B496">
        <v>181</v>
      </c>
      <c r="C496">
        <v>86</v>
      </c>
      <c r="D496" t="s">
        <v>497</v>
      </c>
      <c r="E496">
        <v>851</v>
      </c>
      <c r="F496">
        <v>193136719</v>
      </c>
      <c r="G496" t="s">
        <v>302</v>
      </c>
      <c r="H496" t="s">
        <v>493</v>
      </c>
      <c r="I496" t="s">
        <v>1680</v>
      </c>
      <c r="J496">
        <v>266636</v>
      </c>
      <c r="K496">
        <v>1777</v>
      </c>
      <c r="L496">
        <v>385</v>
      </c>
      <c r="M496" t="s">
        <v>25</v>
      </c>
      <c r="N496" t="s">
        <v>26</v>
      </c>
      <c r="O496" t="s">
        <v>58</v>
      </c>
      <c r="P496">
        <v>75000000</v>
      </c>
      <c r="Q496">
        <v>6.9</v>
      </c>
      <c r="R496">
        <v>1.85</v>
      </c>
      <c r="S496">
        <v>0</v>
      </c>
    </row>
    <row r="497" spans="1:19" x14ac:dyDescent="0.3">
      <c r="A497" t="s">
        <v>735</v>
      </c>
      <c r="B497">
        <v>372</v>
      </c>
      <c r="C497">
        <v>109</v>
      </c>
      <c r="D497" t="s">
        <v>1681</v>
      </c>
      <c r="E497">
        <v>16000</v>
      </c>
      <c r="F497">
        <v>35286428</v>
      </c>
      <c r="G497" t="s">
        <v>1531</v>
      </c>
      <c r="H497" t="s">
        <v>246</v>
      </c>
      <c r="I497" t="s">
        <v>1682</v>
      </c>
      <c r="J497">
        <v>361767</v>
      </c>
      <c r="K497">
        <v>16479</v>
      </c>
      <c r="L497">
        <v>1206</v>
      </c>
      <c r="M497" t="s">
        <v>25</v>
      </c>
      <c r="N497" t="s">
        <v>26</v>
      </c>
      <c r="O497" t="s">
        <v>409</v>
      </c>
      <c r="P497">
        <v>76000000</v>
      </c>
      <c r="Q497">
        <v>7.9</v>
      </c>
      <c r="R497">
        <v>1.85</v>
      </c>
      <c r="S497">
        <v>17000</v>
      </c>
    </row>
    <row r="498" spans="1:19" x14ac:dyDescent="0.3">
      <c r="A498" t="s">
        <v>75</v>
      </c>
      <c r="B498">
        <v>290</v>
      </c>
      <c r="C498">
        <v>104</v>
      </c>
      <c r="D498" t="s">
        <v>1683</v>
      </c>
      <c r="E498">
        <v>20000</v>
      </c>
      <c r="F498">
        <v>157299717</v>
      </c>
      <c r="G498" t="s">
        <v>61</v>
      </c>
      <c r="H498" t="s">
        <v>171</v>
      </c>
      <c r="I498" t="s">
        <v>1684</v>
      </c>
      <c r="J498">
        <v>452928</v>
      </c>
      <c r="K498">
        <v>21397</v>
      </c>
      <c r="L498">
        <v>1401</v>
      </c>
      <c r="M498" t="s">
        <v>25</v>
      </c>
      <c r="N498" t="s">
        <v>26</v>
      </c>
      <c r="O498" t="s">
        <v>27</v>
      </c>
      <c r="P498">
        <v>75000000</v>
      </c>
      <c r="Q498">
        <v>7.4</v>
      </c>
      <c r="R498">
        <v>2.35</v>
      </c>
      <c r="S498">
        <v>0</v>
      </c>
    </row>
    <row r="499" spans="1:19" x14ac:dyDescent="0.3">
      <c r="A499" t="s">
        <v>1685</v>
      </c>
      <c r="B499">
        <v>316</v>
      </c>
      <c r="C499">
        <v>110</v>
      </c>
      <c r="D499" t="s">
        <v>299</v>
      </c>
      <c r="E499">
        <v>11000</v>
      </c>
      <c r="F499">
        <v>134568845</v>
      </c>
      <c r="G499" t="s">
        <v>1686</v>
      </c>
      <c r="H499" t="s">
        <v>361</v>
      </c>
      <c r="I499" t="s">
        <v>1687</v>
      </c>
      <c r="J499">
        <v>299852</v>
      </c>
      <c r="K499">
        <v>25763</v>
      </c>
      <c r="L499">
        <v>713</v>
      </c>
      <c r="M499" t="s">
        <v>25</v>
      </c>
      <c r="N499" t="s">
        <v>26</v>
      </c>
      <c r="O499" t="s">
        <v>409</v>
      </c>
      <c r="P499">
        <v>75000000</v>
      </c>
      <c r="Q499">
        <v>6.7</v>
      </c>
      <c r="R499">
        <v>2.35</v>
      </c>
      <c r="S499">
        <v>0</v>
      </c>
    </row>
    <row r="500" spans="1:19" x14ac:dyDescent="0.3">
      <c r="A500" t="s">
        <v>181</v>
      </c>
      <c r="B500">
        <v>122</v>
      </c>
      <c r="C500">
        <v>136</v>
      </c>
      <c r="D500" t="s">
        <v>1688</v>
      </c>
      <c r="E500">
        <v>12000</v>
      </c>
      <c r="F500">
        <v>134006721</v>
      </c>
      <c r="G500" t="s">
        <v>36</v>
      </c>
      <c r="H500" t="s">
        <v>435</v>
      </c>
      <c r="I500" t="s">
        <v>1689</v>
      </c>
      <c r="J500">
        <v>259492</v>
      </c>
      <c r="K500">
        <v>15999</v>
      </c>
      <c r="L500">
        <v>415</v>
      </c>
      <c r="M500" t="s">
        <v>25</v>
      </c>
      <c r="N500" t="s">
        <v>26</v>
      </c>
      <c r="O500" t="s">
        <v>409</v>
      </c>
      <c r="P500">
        <v>75000000</v>
      </c>
      <c r="Q500">
        <v>7.4</v>
      </c>
      <c r="R500">
        <v>2.35</v>
      </c>
      <c r="S500">
        <v>51000</v>
      </c>
    </row>
    <row r="501" spans="1:19" x14ac:dyDescent="0.3">
      <c r="A501" t="s">
        <v>762</v>
      </c>
      <c r="B501">
        <v>164</v>
      </c>
      <c r="C501">
        <v>115</v>
      </c>
      <c r="D501" t="s">
        <v>1691</v>
      </c>
      <c r="E501">
        <v>835</v>
      </c>
      <c r="F501">
        <v>195329763</v>
      </c>
      <c r="G501" t="s">
        <v>630</v>
      </c>
      <c r="H501" t="s">
        <v>1237</v>
      </c>
      <c r="I501" t="s">
        <v>1692</v>
      </c>
      <c r="J501">
        <v>194249</v>
      </c>
      <c r="K501">
        <v>1815</v>
      </c>
      <c r="L501">
        <v>253</v>
      </c>
      <c r="M501" t="s">
        <v>25</v>
      </c>
      <c r="N501" t="s">
        <v>26</v>
      </c>
      <c r="O501" t="s">
        <v>58</v>
      </c>
      <c r="P501">
        <v>80000000</v>
      </c>
      <c r="Q501">
        <v>6.9</v>
      </c>
      <c r="R501">
        <v>1.85</v>
      </c>
      <c r="S501">
        <v>0</v>
      </c>
    </row>
    <row r="502" spans="1:19" x14ac:dyDescent="0.3">
      <c r="A502" t="s">
        <v>1429</v>
      </c>
      <c r="B502">
        <v>147</v>
      </c>
      <c r="C502">
        <v>99</v>
      </c>
      <c r="D502" t="s">
        <v>1693</v>
      </c>
      <c r="E502">
        <v>11000</v>
      </c>
      <c r="F502">
        <v>120776832</v>
      </c>
      <c r="G502" t="s">
        <v>980</v>
      </c>
      <c r="H502" t="s">
        <v>1278</v>
      </c>
      <c r="I502" t="s">
        <v>1694</v>
      </c>
      <c r="J502">
        <v>266103</v>
      </c>
      <c r="K502">
        <v>12952</v>
      </c>
      <c r="L502">
        <v>456</v>
      </c>
      <c r="M502" t="s">
        <v>25</v>
      </c>
      <c r="N502" t="s">
        <v>26</v>
      </c>
      <c r="O502" t="s">
        <v>27</v>
      </c>
      <c r="P502">
        <v>75000000</v>
      </c>
      <c r="Q502">
        <v>6.8</v>
      </c>
      <c r="R502">
        <v>2.35</v>
      </c>
      <c r="S502">
        <v>11000</v>
      </c>
    </row>
    <row r="503" spans="1:19" x14ac:dyDescent="0.3">
      <c r="A503" t="s">
        <v>1494</v>
      </c>
      <c r="B503">
        <v>219</v>
      </c>
      <c r="C503">
        <v>117</v>
      </c>
      <c r="D503" t="s">
        <v>1695</v>
      </c>
      <c r="E503">
        <v>719</v>
      </c>
      <c r="F503">
        <v>118823091</v>
      </c>
      <c r="G503" t="s">
        <v>1696</v>
      </c>
      <c r="H503" t="s">
        <v>1697</v>
      </c>
      <c r="I503" t="s">
        <v>1698</v>
      </c>
      <c r="J503">
        <v>98693</v>
      </c>
      <c r="K503">
        <v>1673</v>
      </c>
      <c r="L503">
        <v>401</v>
      </c>
      <c r="M503" t="s">
        <v>25</v>
      </c>
      <c r="N503" t="s">
        <v>26</v>
      </c>
      <c r="O503" t="s">
        <v>58</v>
      </c>
      <c r="P503">
        <v>75000000</v>
      </c>
      <c r="Q503">
        <v>6.7</v>
      </c>
      <c r="R503">
        <v>2.35</v>
      </c>
      <c r="S503">
        <v>0</v>
      </c>
    </row>
    <row r="504" spans="1:19" x14ac:dyDescent="0.3">
      <c r="A504" t="s">
        <v>1215</v>
      </c>
      <c r="B504">
        <v>167</v>
      </c>
      <c r="C504">
        <v>125</v>
      </c>
      <c r="D504" t="s">
        <v>1699</v>
      </c>
      <c r="E504">
        <v>613</v>
      </c>
      <c r="F504">
        <v>41814863</v>
      </c>
      <c r="G504" t="s">
        <v>1700</v>
      </c>
      <c r="H504" t="s">
        <v>671</v>
      </c>
      <c r="I504" t="s">
        <v>1701</v>
      </c>
      <c r="J504">
        <v>28635</v>
      </c>
      <c r="K504">
        <v>1970</v>
      </c>
      <c r="L504">
        <v>308</v>
      </c>
      <c r="M504" t="s">
        <v>25</v>
      </c>
      <c r="N504" t="s">
        <v>26</v>
      </c>
      <c r="O504" t="s">
        <v>409</v>
      </c>
      <c r="P504">
        <v>50000000</v>
      </c>
      <c r="Q504">
        <v>5.0999999999999996</v>
      </c>
      <c r="R504">
        <v>2</v>
      </c>
      <c r="S504">
        <v>893</v>
      </c>
    </row>
    <row r="505" spans="1:19" x14ac:dyDescent="0.3">
      <c r="A505" t="s">
        <v>1703</v>
      </c>
      <c r="B505">
        <v>70</v>
      </c>
      <c r="C505">
        <v>110</v>
      </c>
      <c r="D505" t="s">
        <v>1075</v>
      </c>
      <c r="E505">
        <v>2000</v>
      </c>
      <c r="F505">
        <v>97360069</v>
      </c>
      <c r="G505" t="s">
        <v>1704</v>
      </c>
      <c r="H505" t="s">
        <v>553</v>
      </c>
      <c r="I505" t="s">
        <v>1705</v>
      </c>
      <c r="J505">
        <v>36491</v>
      </c>
      <c r="K505">
        <v>5320</v>
      </c>
      <c r="L505">
        <v>231</v>
      </c>
      <c r="M505" t="s">
        <v>25</v>
      </c>
      <c r="N505" t="s">
        <v>26</v>
      </c>
      <c r="O505" t="s">
        <v>58</v>
      </c>
      <c r="P505">
        <v>75000000</v>
      </c>
      <c r="Q505">
        <v>4.0999999999999996</v>
      </c>
      <c r="R505">
        <v>1.85</v>
      </c>
      <c r="S505">
        <v>509</v>
      </c>
    </row>
    <row r="506" spans="1:19" x14ac:dyDescent="0.3">
      <c r="A506" t="s">
        <v>679</v>
      </c>
      <c r="B506">
        <v>384</v>
      </c>
      <c r="C506">
        <v>125</v>
      </c>
      <c r="D506" t="s">
        <v>214</v>
      </c>
      <c r="E506">
        <v>11000</v>
      </c>
      <c r="F506">
        <v>117698894</v>
      </c>
      <c r="G506" t="s">
        <v>1299</v>
      </c>
      <c r="H506" t="s">
        <v>299</v>
      </c>
      <c r="I506" t="s">
        <v>1706</v>
      </c>
      <c r="J506">
        <v>447979</v>
      </c>
      <c r="K506">
        <v>13312</v>
      </c>
      <c r="L506">
        <v>629</v>
      </c>
      <c r="M506" t="s">
        <v>25</v>
      </c>
      <c r="N506" t="s">
        <v>26</v>
      </c>
      <c r="O506" t="s">
        <v>27</v>
      </c>
      <c r="P506">
        <v>75000000</v>
      </c>
      <c r="Q506">
        <v>7.3</v>
      </c>
      <c r="R506">
        <v>2.35</v>
      </c>
      <c r="S506">
        <v>105000</v>
      </c>
    </row>
    <row r="507" spans="1:19" x14ac:dyDescent="0.3">
      <c r="A507" t="s">
        <v>1276</v>
      </c>
      <c r="B507">
        <v>179</v>
      </c>
      <c r="C507">
        <v>102</v>
      </c>
      <c r="D507" t="s">
        <v>1278</v>
      </c>
      <c r="E507">
        <v>12000</v>
      </c>
      <c r="F507">
        <v>162001186</v>
      </c>
      <c r="G507" t="s">
        <v>1157</v>
      </c>
      <c r="H507" t="s">
        <v>177</v>
      </c>
      <c r="I507" t="s">
        <v>1708</v>
      </c>
      <c r="J507">
        <v>181443</v>
      </c>
      <c r="K507">
        <v>28497</v>
      </c>
      <c r="L507">
        <v>311</v>
      </c>
      <c r="M507" t="s">
        <v>25</v>
      </c>
      <c r="N507" t="s">
        <v>26</v>
      </c>
      <c r="O507" t="s">
        <v>27</v>
      </c>
      <c r="P507">
        <v>80000000</v>
      </c>
      <c r="Q507">
        <v>6</v>
      </c>
      <c r="R507">
        <v>1.85</v>
      </c>
      <c r="S507">
        <v>12000</v>
      </c>
    </row>
    <row r="508" spans="1:19" x14ac:dyDescent="0.3">
      <c r="A508" t="s">
        <v>251</v>
      </c>
      <c r="B508">
        <v>151</v>
      </c>
      <c r="C508">
        <v>128</v>
      </c>
      <c r="D508" t="s">
        <v>963</v>
      </c>
      <c r="E508">
        <v>15000</v>
      </c>
      <c r="F508">
        <v>77032279</v>
      </c>
      <c r="G508" t="s">
        <v>1459</v>
      </c>
      <c r="H508" t="s">
        <v>209</v>
      </c>
      <c r="I508" t="s">
        <v>1709</v>
      </c>
      <c r="J508">
        <v>303864</v>
      </c>
      <c r="K508">
        <v>16199</v>
      </c>
      <c r="L508">
        <v>596</v>
      </c>
      <c r="M508" t="s">
        <v>25</v>
      </c>
      <c r="N508" t="s">
        <v>26</v>
      </c>
      <c r="O508" t="s">
        <v>27</v>
      </c>
      <c r="P508">
        <v>60000000</v>
      </c>
      <c r="Q508">
        <v>7.3</v>
      </c>
      <c r="R508">
        <v>1.85</v>
      </c>
      <c r="S508">
        <v>16000</v>
      </c>
    </row>
    <row r="509" spans="1:19" x14ac:dyDescent="0.3">
      <c r="A509" t="s">
        <v>1303</v>
      </c>
      <c r="B509">
        <v>107</v>
      </c>
      <c r="C509">
        <v>100</v>
      </c>
      <c r="D509" t="s">
        <v>1710</v>
      </c>
      <c r="E509">
        <v>3000</v>
      </c>
      <c r="F509">
        <v>73023275</v>
      </c>
      <c r="G509" t="s">
        <v>1711</v>
      </c>
      <c r="H509" t="s">
        <v>164</v>
      </c>
      <c r="I509" t="s">
        <v>1712</v>
      </c>
      <c r="J509">
        <v>16271</v>
      </c>
      <c r="K509">
        <v>5174</v>
      </c>
      <c r="L509">
        <v>57</v>
      </c>
      <c r="M509" t="s">
        <v>25</v>
      </c>
      <c r="N509" t="s">
        <v>26</v>
      </c>
      <c r="O509" t="s">
        <v>58</v>
      </c>
      <c r="P509">
        <v>35000000</v>
      </c>
      <c r="Q509">
        <v>5.4</v>
      </c>
      <c r="R509">
        <v>1.85</v>
      </c>
      <c r="S509">
        <v>1000</v>
      </c>
    </row>
    <row r="510" spans="1:19" x14ac:dyDescent="0.3">
      <c r="A510" t="s">
        <v>203</v>
      </c>
      <c r="B510">
        <v>134</v>
      </c>
      <c r="C510">
        <v>124</v>
      </c>
      <c r="D510" t="s">
        <v>788</v>
      </c>
      <c r="E510">
        <v>867</v>
      </c>
      <c r="F510">
        <v>68473360</v>
      </c>
      <c r="G510" t="s">
        <v>439</v>
      </c>
      <c r="H510" t="s">
        <v>1713</v>
      </c>
      <c r="I510" t="s">
        <v>1714</v>
      </c>
      <c r="J510">
        <v>49536</v>
      </c>
      <c r="K510">
        <v>3424</v>
      </c>
      <c r="L510">
        <v>379</v>
      </c>
      <c r="M510" t="s">
        <v>25</v>
      </c>
      <c r="N510" t="s">
        <v>26</v>
      </c>
      <c r="O510" t="s">
        <v>27</v>
      </c>
      <c r="P510">
        <v>75000000</v>
      </c>
      <c r="Q510">
        <v>5.9</v>
      </c>
      <c r="R510">
        <v>1.85</v>
      </c>
      <c r="S510">
        <v>0</v>
      </c>
    </row>
    <row r="511" spans="1:19" x14ac:dyDescent="0.3">
      <c r="A511" t="s">
        <v>1715</v>
      </c>
      <c r="B511">
        <v>269</v>
      </c>
      <c r="C511">
        <v>102</v>
      </c>
      <c r="D511" t="s">
        <v>209</v>
      </c>
      <c r="E511">
        <v>22000</v>
      </c>
      <c r="F511">
        <v>66636385</v>
      </c>
      <c r="G511" t="s">
        <v>1716</v>
      </c>
      <c r="H511" t="s">
        <v>429</v>
      </c>
      <c r="I511" t="s">
        <v>1717</v>
      </c>
      <c r="J511">
        <v>88451</v>
      </c>
      <c r="K511">
        <v>60646</v>
      </c>
      <c r="L511">
        <v>289</v>
      </c>
      <c r="M511" t="s">
        <v>25</v>
      </c>
      <c r="N511" t="s">
        <v>26</v>
      </c>
      <c r="O511" t="s">
        <v>409</v>
      </c>
      <c r="P511">
        <v>75000000</v>
      </c>
      <c r="Q511">
        <v>7.1</v>
      </c>
      <c r="R511">
        <v>1.85</v>
      </c>
      <c r="S511">
        <v>0</v>
      </c>
    </row>
    <row r="512" spans="1:19" x14ac:dyDescent="0.3">
      <c r="A512" t="s">
        <v>1168</v>
      </c>
      <c r="B512">
        <v>143</v>
      </c>
      <c r="C512">
        <v>90</v>
      </c>
      <c r="D512" t="s">
        <v>310</v>
      </c>
      <c r="E512">
        <v>22000</v>
      </c>
      <c r="F512">
        <v>160762022</v>
      </c>
      <c r="G512" t="s">
        <v>302</v>
      </c>
      <c r="H512" t="s">
        <v>1020</v>
      </c>
      <c r="I512" t="s">
        <v>1718</v>
      </c>
      <c r="J512">
        <v>132415</v>
      </c>
      <c r="K512">
        <v>63165</v>
      </c>
      <c r="L512">
        <v>288</v>
      </c>
      <c r="M512" t="s">
        <v>25</v>
      </c>
      <c r="N512" t="s">
        <v>26</v>
      </c>
      <c r="O512" t="s">
        <v>58</v>
      </c>
      <c r="P512">
        <v>75000000</v>
      </c>
      <c r="Q512">
        <v>6</v>
      </c>
      <c r="R512">
        <v>1.85</v>
      </c>
      <c r="S512">
        <v>0</v>
      </c>
    </row>
    <row r="513" spans="1:19" x14ac:dyDescent="0.3">
      <c r="A513" t="s">
        <v>673</v>
      </c>
      <c r="B513">
        <v>241</v>
      </c>
      <c r="C513">
        <v>130</v>
      </c>
      <c r="D513" t="s">
        <v>1719</v>
      </c>
      <c r="E513">
        <v>912</v>
      </c>
      <c r="F513">
        <v>103338338</v>
      </c>
      <c r="G513" t="s">
        <v>1720</v>
      </c>
      <c r="H513" t="s">
        <v>1721</v>
      </c>
      <c r="I513" t="s">
        <v>1722</v>
      </c>
      <c r="J513">
        <v>55901</v>
      </c>
      <c r="K513">
        <v>2856</v>
      </c>
      <c r="L513">
        <v>503</v>
      </c>
      <c r="M513" t="s">
        <v>25</v>
      </c>
      <c r="N513" t="s">
        <v>26</v>
      </c>
      <c r="O513" t="s">
        <v>27</v>
      </c>
      <c r="P513">
        <v>70000000</v>
      </c>
      <c r="Q513">
        <v>6.5</v>
      </c>
      <c r="R513">
        <v>2.35</v>
      </c>
      <c r="S513">
        <v>0</v>
      </c>
    </row>
    <row r="514" spans="1:19" x14ac:dyDescent="0.3">
      <c r="A514" t="s">
        <v>1723</v>
      </c>
      <c r="B514">
        <v>161</v>
      </c>
      <c r="C514">
        <v>118</v>
      </c>
      <c r="D514" t="s">
        <v>1724</v>
      </c>
      <c r="E514">
        <v>12000</v>
      </c>
      <c r="F514">
        <v>55808744</v>
      </c>
      <c r="G514" t="s">
        <v>1725</v>
      </c>
      <c r="H514" t="s">
        <v>654</v>
      </c>
      <c r="I514" t="s">
        <v>1726</v>
      </c>
      <c r="J514">
        <v>59435</v>
      </c>
      <c r="K514">
        <v>15889</v>
      </c>
      <c r="L514">
        <v>323</v>
      </c>
      <c r="M514" t="s">
        <v>25</v>
      </c>
      <c r="N514" t="s">
        <v>26</v>
      </c>
      <c r="O514" t="s">
        <v>27</v>
      </c>
      <c r="P514">
        <v>53000000</v>
      </c>
      <c r="Q514">
        <v>5.7</v>
      </c>
      <c r="R514">
        <v>2.4</v>
      </c>
      <c r="S514">
        <v>0</v>
      </c>
    </row>
    <row r="515" spans="1:19" x14ac:dyDescent="0.3">
      <c r="A515" t="s">
        <v>251</v>
      </c>
      <c r="B515">
        <v>298</v>
      </c>
      <c r="C515">
        <v>163</v>
      </c>
      <c r="D515" t="s">
        <v>1727</v>
      </c>
      <c r="E515">
        <v>745</v>
      </c>
      <c r="F515">
        <v>47379090</v>
      </c>
      <c r="G515" t="s">
        <v>1592</v>
      </c>
      <c r="H515" t="s">
        <v>523</v>
      </c>
      <c r="I515" t="s">
        <v>1728</v>
      </c>
      <c r="J515">
        <v>176936</v>
      </c>
      <c r="K515">
        <v>2529</v>
      </c>
      <c r="L515">
        <v>824</v>
      </c>
      <c r="M515" t="s">
        <v>25</v>
      </c>
      <c r="N515" t="s">
        <v>1124</v>
      </c>
      <c r="O515" t="s">
        <v>409</v>
      </c>
      <c r="P515">
        <v>70000000</v>
      </c>
      <c r="Q515">
        <v>7.6</v>
      </c>
      <c r="R515">
        <v>2.35</v>
      </c>
      <c r="S515">
        <v>0</v>
      </c>
    </row>
    <row r="516" spans="1:19" x14ac:dyDescent="0.3">
      <c r="A516" t="s">
        <v>1729</v>
      </c>
      <c r="B516">
        <v>89</v>
      </c>
      <c r="C516">
        <v>142</v>
      </c>
      <c r="D516" t="s">
        <v>1290</v>
      </c>
      <c r="E516">
        <v>13000</v>
      </c>
      <c r="F516">
        <v>43426961</v>
      </c>
      <c r="G516" t="s">
        <v>1122</v>
      </c>
      <c r="H516" t="s">
        <v>597</v>
      </c>
      <c r="I516" t="s">
        <v>1730</v>
      </c>
      <c r="J516">
        <v>93494</v>
      </c>
      <c r="K516">
        <v>16580</v>
      </c>
      <c r="L516">
        <v>394</v>
      </c>
      <c r="M516" t="s">
        <v>25</v>
      </c>
      <c r="N516" t="s">
        <v>26</v>
      </c>
      <c r="O516" t="s">
        <v>409</v>
      </c>
      <c r="P516">
        <v>70000000</v>
      </c>
      <c r="Q516">
        <v>6.6</v>
      </c>
      <c r="R516">
        <v>2.35</v>
      </c>
      <c r="S516">
        <v>0</v>
      </c>
    </row>
    <row r="517" spans="1:19" x14ac:dyDescent="0.3">
      <c r="A517" t="s">
        <v>1731</v>
      </c>
      <c r="B517">
        <v>140</v>
      </c>
      <c r="C517">
        <v>100</v>
      </c>
      <c r="D517" t="s">
        <v>714</v>
      </c>
      <c r="E517">
        <v>19000</v>
      </c>
      <c r="F517">
        <v>47000485</v>
      </c>
      <c r="G517" t="s">
        <v>1732</v>
      </c>
      <c r="H517" t="s">
        <v>1733</v>
      </c>
      <c r="I517" t="s">
        <v>1734</v>
      </c>
      <c r="J517">
        <v>72867</v>
      </c>
      <c r="K517">
        <v>25206</v>
      </c>
      <c r="L517">
        <v>120</v>
      </c>
      <c r="M517" t="s">
        <v>25</v>
      </c>
      <c r="N517" t="s">
        <v>26</v>
      </c>
      <c r="O517" t="s">
        <v>27</v>
      </c>
      <c r="P517">
        <v>75000000</v>
      </c>
      <c r="Q517">
        <v>5.4</v>
      </c>
      <c r="R517">
        <v>2.35</v>
      </c>
      <c r="S517">
        <v>0</v>
      </c>
    </row>
    <row r="518" spans="1:19" x14ac:dyDescent="0.3">
      <c r="A518" t="s">
        <v>771</v>
      </c>
      <c r="B518">
        <v>362</v>
      </c>
      <c r="C518">
        <v>116</v>
      </c>
      <c r="D518" t="s">
        <v>236</v>
      </c>
      <c r="E518">
        <v>15000</v>
      </c>
      <c r="F518">
        <v>45434443</v>
      </c>
      <c r="G518" t="s">
        <v>952</v>
      </c>
      <c r="H518" t="s">
        <v>73</v>
      </c>
      <c r="I518" t="s">
        <v>1735</v>
      </c>
      <c r="J518">
        <v>175960</v>
      </c>
      <c r="K518">
        <v>15735</v>
      </c>
      <c r="L518">
        <v>360</v>
      </c>
      <c r="M518" t="s">
        <v>25</v>
      </c>
      <c r="N518" t="s">
        <v>26</v>
      </c>
      <c r="O518" t="s">
        <v>27</v>
      </c>
      <c r="P518">
        <v>75000000</v>
      </c>
      <c r="Q518">
        <v>7.3</v>
      </c>
      <c r="R518">
        <v>2.35</v>
      </c>
      <c r="S518">
        <v>43000</v>
      </c>
    </row>
    <row r="519" spans="1:19" x14ac:dyDescent="0.3">
      <c r="A519" t="s">
        <v>843</v>
      </c>
      <c r="B519">
        <v>124</v>
      </c>
      <c r="C519">
        <v>131</v>
      </c>
      <c r="D519" t="s">
        <v>1736</v>
      </c>
      <c r="E519">
        <v>11000</v>
      </c>
      <c r="F519">
        <v>42044321</v>
      </c>
      <c r="G519" t="s">
        <v>845</v>
      </c>
      <c r="H519" t="s">
        <v>1278</v>
      </c>
      <c r="I519" t="s">
        <v>1737</v>
      </c>
      <c r="J519">
        <v>65668</v>
      </c>
      <c r="K519">
        <v>12522</v>
      </c>
      <c r="L519">
        <v>342</v>
      </c>
      <c r="M519" t="s">
        <v>25</v>
      </c>
      <c r="N519" t="s">
        <v>26</v>
      </c>
      <c r="O519" t="s">
        <v>27</v>
      </c>
      <c r="P519">
        <v>80000000</v>
      </c>
      <c r="Q519">
        <v>6.5</v>
      </c>
      <c r="R519">
        <v>1.85</v>
      </c>
      <c r="S519">
        <v>0</v>
      </c>
    </row>
    <row r="520" spans="1:19" x14ac:dyDescent="0.3">
      <c r="A520" t="s">
        <v>1738</v>
      </c>
      <c r="B520">
        <v>190</v>
      </c>
      <c r="C520">
        <v>91</v>
      </c>
      <c r="D520" t="s">
        <v>1148</v>
      </c>
      <c r="E520">
        <v>12000</v>
      </c>
      <c r="F520">
        <v>73661010</v>
      </c>
      <c r="G520" t="s">
        <v>1739</v>
      </c>
      <c r="H520" t="s">
        <v>177</v>
      </c>
      <c r="I520" t="s">
        <v>1740</v>
      </c>
      <c r="J520">
        <v>71137</v>
      </c>
      <c r="K520">
        <v>17299</v>
      </c>
      <c r="L520">
        <v>229</v>
      </c>
      <c r="M520" t="s">
        <v>25</v>
      </c>
      <c r="N520" t="s">
        <v>26</v>
      </c>
      <c r="O520" t="s">
        <v>58</v>
      </c>
      <c r="P520">
        <v>75000000</v>
      </c>
      <c r="Q520">
        <v>6.6</v>
      </c>
      <c r="R520">
        <v>2.35</v>
      </c>
      <c r="S520">
        <v>0</v>
      </c>
    </row>
    <row r="521" spans="1:19" x14ac:dyDescent="0.3">
      <c r="A521" t="s">
        <v>1741</v>
      </c>
      <c r="B521">
        <v>132</v>
      </c>
      <c r="C521">
        <v>123</v>
      </c>
      <c r="D521" t="s">
        <v>1742</v>
      </c>
      <c r="E521">
        <v>13000</v>
      </c>
      <c r="F521">
        <v>41523271</v>
      </c>
      <c r="G521" t="s">
        <v>1743</v>
      </c>
      <c r="H521" t="s">
        <v>597</v>
      </c>
      <c r="I521" t="s">
        <v>1744</v>
      </c>
      <c r="J521">
        <v>57038</v>
      </c>
      <c r="K521">
        <v>13934</v>
      </c>
      <c r="L521">
        <v>261</v>
      </c>
      <c r="M521" t="s">
        <v>25</v>
      </c>
      <c r="N521" t="s">
        <v>26</v>
      </c>
      <c r="O521" t="s">
        <v>27</v>
      </c>
      <c r="P521">
        <v>80000000</v>
      </c>
      <c r="Q521">
        <v>6.6</v>
      </c>
      <c r="R521">
        <v>2.35</v>
      </c>
      <c r="S521">
        <v>0</v>
      </c>
    </row>
    <row r="522" spans="1:19" x14ac:dyDescent="0.3">
      <c r="A522" t="s">
        <v>1745</v>
      </c>
      <c r="B522">
        <v>53</v>
      </c>
      <c r="C522">
        <v>134</v>
      </c>
      <c r="D522" t="s">
        <v>1746</v>
      </c>
      <c r="E522">
        <v>919</v>
      </c>
      <c r="F522">
        <v>37600435</v>
      </c>
      <c r="G522" t="s">
        <v>1747</v>
      </c>
      <c r="H522" t="s">
        <v>425</v>
      </c>
      <c r="I522" t="s">
        <v>1748</v>
      </c>
      <c r="J522">
        <v>55350</v>
      </c>
      <c r="K522">
        <v>1695</v>
      </c>
      <c r="L522">
        <v>180</v>
      </c>
      <c r="M522" t="s">
        <v>25</v>
      </c>
      <c r="N522" t="s">
        <v>26</v>
      </c>
      <c r="O522" t="s">
        <v>27</v>
      </c>
      <c r="P522">
        <v>55000000</v>
      </c>
      <c r="Q522">
        <v>5.9</v>
      </c>
      <c r="R522">
        <v>1.85</v>
      </c>
      <c r="S522">
        <v>0</v>
      </c>
    </row>
    <row r="523" spans="1:19" x14ac:dyDescent="0.3">
      <c r="A523" t="s">
        <v>1750</v>
      </c>
      <c r="B523">
        <v>91</v>
      </c>
      <c r="C523">
        <v>148</v>
      </c>
      <c r="D523" t="s">
        <v>1751</v>
      </c>
      <c r="E523">
        <v>582</v>
      </c>
      <c r="F523">
        <v>39251128</v>
      </c>
      <c r="G523" t="s">
        <v>1752</v>
      </c>
      <c r="H523" t="s">
        <v>317</v>
      </c>
      <c r="I523" t="s">
        <v>1753</v>
      </c>
      <c r="J523">
        <v>31080</v>
      </c>
      <c r="K523">
        <v>804</v>
      </c>
      <c r="L523">
        <v>217</v>
      </c>
      <c r="M523" t="s">
        <v>25</v>
      </c>
      <c r="N523" t="s">
        <v>26</v>
      </c>
      <c r="O523" t="s">
        <v>27</v>
      </c>
      <c r="P523">
        <v>75000000</v>
      </c>
      <c r="Q523">
        <v>6.7</v>
      </c>
      <c r="R523">
        <v>2.35</v>
      </c>
      <c r="S523">
        <v>0</v>
      </c>
    </row>
    <row r="524" spans="1:19" x14ac:dyDescent="0.3">
      <c r="A524" t="s">
        <v>1418</v>
      </c>
      <c r="B524">
        <v>284</v>
      </c>
      <c r="C524">
        <v>110</v>
      </c>
      <c r="D524" t="s">
        <v>1754</v>
      </c>
      <c r="E524">
        <v>15000</v>
      </c>
      <c r="F524">
        <v>83503161</v>
      </c>
      <c r="G524" t="s">
        <v>1755</v>
      </c>
      <c r="H524" t="s">
        <v>73</v>
      </c>
      <c r="I524" t="s">
        <v>1756</v>
      </c>
      <c r="J524">
        <v>138190</v>
      </c>
      <c r="K524">
        <v>16691</v>
      </c>
      <c r="L524">
        <v>405</v>
      </c>
      <c r="M524" t="s">
        <v>25</v>
      </c>
      <c r="N524" t="s">
        <v>26</v>
      </c>
      <c r="O524" t="s">
        <v>409</v>
      </c>
      <c r="P524">
        <v>75000000</v>
      </c>
      <c r="Q524">
        <v>6.1</v>
      </c>
      <c r="R524">
        <v>1.85</v>
      </c>
      <c r="S524">
        <v>30000</v>
      </c>
    </row>
    <row r="525" spans="1:19" x14ac:dyDescent="0.3">
      <c r="A525" t="s">
        <v>1757</v>
      </c>
      <c r="B525">
        <v>152</v>
      </c>
      <c r="C525">
        <v>113</v>
      </c>
      <c r="D525" t="s">
        <v>597</v>
      </c>
      <c r="E525">
        <v>87000</v>
      </c>
      <c r="F525">
        <v>34636443</v>
      </c>
      <c r="G525" t="s">
        <v>1379</v>
      </c>
      <c r="H525" t="s">
        <v>330</v>
      </c>
      <c r="I525" t="s">
        <v>1758</v>
      </c>
      <c r="J525">
        <v>93790</v>
      </c>
      <c r="K525">
        <v>103354</v>
      </c>
      <c r="L525">
        <v>288</v>
      </c>
      <c r="M525" t="s">
        <v>25</v>
      </c>
      <c r="N525" t="s">
        <v>26</v>
      </c>
      <c r="O525" t="s">
        <v>409</v>
      </c>
      <c r="P525">
        <v>52000000</v>
      </c>
      <c r="Q525">
        <v>6.6</v>
      </c>
      <c r="R525">
        <v>2.35</v>
      </c>
      <c r="S525">
        <v>0</v>
      </c>
    </row>
    <row r="526" spans="1:19" x14ac:dyDescent="0.3">
      <c r="A526" t="s">
        <v>1759</v>
      </c>
      <c r="B526">
        <v>131</v>
      </c>
      <c r="C526">
        <v>94</v>
      </c>
      <c r="D526" t="s">
        <v>488</v>
      </c>
      <c r="E526">
        <v>13000</v>
      </c>
      <c r="F526">
        <v>22751979</v>
      </c>
      <c r="G526" t="s">
        <v>1760</v>
      </c>
      <c r="H526" t="s">
        <v>700</v>
      </c>
      <c r="I526" t="s">
        <v>1761</v>
      </c>
      <c r="J526">
        <v>52244</v>
      </c>
      <c r="K526">
        <v>15857</v>
      </c>
      <c r="L526">
        <v>377</v>
      </c>
      <c r="M526" t="s">
        <v>25</v>
      </c>
      <c r="N526" t="s">
        <v>26</v>
      </c>
      <c r="O526" t="s">
        <v>58</v>
      </c>
      <c r="P526">
        <v>75000000</v>
      </c>
      <c r="Q526">
        <v>6.6</v>
      </c>
      <c r="R526">
        <v>2.35</v>
      </c>
      <c r="S526">
        <v>0</v>
      </c>
    </row>
    <row r="527" spans="1:19" x14ac:dyDescent="0.3">
      <c r="A527" t="s">
        <v>1762</v>
      </c>
      <c r="B527">
        <v>132</v>
      </c>
      <c r="C527">
        <v>116</v>
      </c>
      <c r="D527" t="s">
        <v>229</v>
      </c>
      <c r="E527">
        <v>11000</v>
      </c>
      <c r="F527">
        <v>30013346</v>
      </c>
      <c r="G527" t="s">
        <v>270</v>
      </c>
      <c r="H527" t="s">
        <v>253</v>
      </c>
      <c r="I527" t="s">
        <v>1763</v>
      </c>
      <c r="J527">
        <v>31293</v>
      </c>
      <c r="K527">
        <v>14028</v>
      </c>
      <c r="L527">
        <v>254</v>
      </c>
      <c r="M527" t="s">
        <v>25</v>
      </c>
      <c r="N527" t="s">
        <v>26</v>
      </c>
      <c r="O527" t="s">
        <v>27</v>
      </c>
      <c r="P527">
        <v>75000000</v>
      </c>
      <c r="Q527">
        <v>5.3</v>
      </c>
      <c r="R527">
        <v>2.35</v>
      </c>
      <c r="S527">
        <v>648</v>
      </c>
    </row>
    <row r="528" spans="1:19" x14ac:dyDescent="0.3">
      <c r="A528" t="s">
        <v>1361</v>
      </c>
      <c r="B528">
        <v>67</v>
      </c>
      <c r="C528">
        <v>99</v>
      </c>
      <c r="D528" t="s">
        <v>1765</v>
      </c>
      <c r="E528">
        <v>933</v>
      </c>
      <c r="F528">
        <v>14567883</v>
      </c>
      <c r="G528" t="s">
        <v>1766</v>
      </c>
      <c r="H528" t="s">
        <v>987</v>
      </c>
      <c r="I528" t="s">
        <v>1767</v>
      </c>
      <c r="J528">
        <v>44248</v>
      </c>
      <c r="K528">
        <v>2542</v>
      </c>
      <c r="L528">
        <v>373</v>
      </c>
      <c r="M528" t="s">
        <v>25</v>
      </c>
      <c r="N528" t="s">
        <v>39</v>
      </c>
      <c r="O528" t="s">
        <v>409</v>
      </c>
      <c r="P528">
        <v>75000000</v>
      </c>
      <c r="Q528">
        <v>6</v>
      </c>
      <c r="R528">
        <v>2.35</v>
      </c>
      <c r="S528">
        <v>0</v>
      </c>
    </row>
    <row r="529" spans="1:19" x14ac:dyDescent="0.3">
      <c r="A529" t="s">
        <v>1768</v>
      </c>
      <c r="B529">
        <v>74</v>
      </c>
      <c r="C529">
        <v>93</v>
      </c>
      <c r="D529" t="s">
        <v>1769</v>
      </c>
      <c r="E529">
        <v>3000</v>
      </c>
      <c r="F529">
        <v>5409517</v>
      </c>
      <c r="G529" t="s">
        <v>1770</v>
      </c>
      <c r="H529" t="s">
        <v>319</v>
      </c>
      <c r="I529" t="s">
        <v>1771</v>
      </c>
      <c r="J529">
        <v>14280</v>
      </c>
      <c r="K529">
        <v>5580</v>
      </c>
      <c r="L529">
        <v>171</v>
      </c>
      <c r="M529" t="s">
        <v>25</v>
      </c>
      <c r="N529" t="s">
        <v>26</v>
      </c>
      <c r="O529" t="s">
        <v>27</v>
      </c>
      <c r="P529">
        <v>75000000</v>
      </c>
      <c r="Q529">
        <v>4.7</v>
      </c>
      <c r="R529">
        <v>1.85</v>
      </c>
      <c r="S529">
        <v>683</v>
      </c>
    </row>
    <row r="530" spans="1:19" x14ac:dyDescent="0.3">
      <c r="A530" t="s">
        <v>1205</v>
      </c>
      <c r="B530">
        <v>114</v>
      </c>
      <c r="C530">
        <v>113</v>
      </c>
      <c r="D530" t="s">
        <v>734</v>
      </c>
      <c r="E530">
        <v>2000</v>
      </c>
      <c r="F530">
        <v>21009180</v>
      </c>
      <c r="G530" t="s">
        <v>439</v>
      </c>
      <c r="H530" t="s">
        <v>343</v>
      </c>
      <c r="I530" t="s">
        <v>1773</v>
      </c>
      <c r="J530">
        <v>45815</v>
      </c>
      <c r="K530">
        <v>4397</v>
      </c>
      <c r="L530">
        <v>222</v>
      </c>
      <c r="M530" t="s">
        <v>25</v>
      </c>
      <c r="N530" t="s">
        <v>26</v>
      </c>
      <c r="O530" t="s">
        <v>27</v>
      </c>
      <c r="P530">
        <v>45000000</v>
      </c>
      <c r="Q530">
        <v>6.1</v>
      </c>
      <c r="R530">
        <v>2.35</v>
      </c>
      <c r="S530">
        <v>1000</v>
      </c>
    </row>
    <row r="531" spans="1:19" x14ac:dyDescent="0.3">
      <c r="A531" t="s">
        <v>558</v>
      </c>
      <c r="B531">
        <v>294</v>
      </c>
      <c r="C531">
        <v>106</v>
      </c>
      <c r="D531" t="s">
        <v>597</v>
      </c>
      <c r="E531">
        <v>18000</v>
      </c>
      <c r="F531">
        <v>94999143</v>
      </c>
      <c r="G531" t="s">
        <v>1291</v>
      </c>
      <c r="H531" t="s">
        <v>282</v>
      </c>
      <c r="I531" t="s">
        <v>1774</v>
      </c>
      <c r="J531">
        <v>245152</v>
      </c>
      <c r="K531">
        <v>33645</v>
      </c>
      <c r="L531">
        <v>1344</v>
      </c>
      <c r="M531" t="s">
        <v>25</v>
      </c>
      <c r="N531" t="s">
        <v>26</v>
      </c>
      <c r="O531" t="s">
        <v>27</v>
      </c>
      <c r="P531">
        <v>75000000</v>
      </c>
      <c r="Q531">
        <v>7.2</v>
      </c>
      <c r="R531">
        <v>2.35</v>
      </c>
      <c r="S531">
        <v>0</v>
      </c>
    </row>
    <row r="532" spans="1:19" x14ac:dyDescent="0.3">
      <c r="A532" t="s">
        <v>1775</v>
      </c>
      <c r="B532">
        <v>308</v>
      </c>
      <c r="C532">
        <v>91</v>
      </c>
      <c r="D532" t="s">
        <v>376</v>
      </c>
      <c r="E532">
        <v>7000</v>
      </c>
      <c r="F532">
        <v>336029560</v>
      </c>
      <c r="G532" t="s">
        <v>747</v>
      </c>
      <c r="H532" t="s">
        <v>332</v>
      </c>
      <c r="I532" t="s">
        <v>1776</v>
      </c>
      <c r="J532">
        <v>142403</v>
      </c>
      <c r="K532">
        <v>13616</v>
      </c>
      <c r="L532">
        <v>275</v>
      </c>
      <c r="M532" t="s">
        <v>25</v>
      </c>
      <c r="N532" t="s">
        <v>26</v>
      </c>
      <c r="O532" t="s">
        <v>58</v>
      </c>
      <c r="P532">
        <v>74000000</v>
      </c>
      <c r="Q532">
        <v>6.4</v>
      </c>
      <c r="R532">
        <v>1.85</v>
      </c>
      <c r="S532">
        <v>70000</v>
      </c>
    </row>
    <row r="533" spans="1:19" x14ac:dyDescent="0.3">
      <c r="A533" t="s">
        <v>71</v>
      </c>
      <c r="B533">
        <v>435</v>
      </c>
      <c r="C533">
        <v>128</v>
      </c>
      <c r="D533" t="s">
        <v>835</v>
      </c>
      <c r="E533">
        <v>4000</v>
      </c>
      <c r="F533">
        <v>36381716</v>
      </c>
      <c r="G533" t="s">
        <v>1777</v>
      </c>
      <c r="H533" t="s">
        <v>376</v>
      </c>
      <c r="I533" t="s">
        <v>1778</v>
      </c>
      <c r="J533">
        <v>197584</v>
      </c>
      <c r="K533">
        <v>7067</v>
      </c>
      <c r="L533">
        <v>918</v>
      </c>
      <c r="M533" t="s">
        <v>25</v>
      </c>
      <c r="N533" t="s">
        <v>26</v>
      </c>
      <c r="O533" t="s">
        <v>27</v>
      </c>
      <c r="P533">
        <v>82000000</v>
      </c>
      <c r="Q533">
        <v>6.1</v>
      </c>
      <c r="R533">
        <v>2.35</v>
      </c>
      <c r="S533">
        <v>42000</v>
      </c>
    </row>
    <row r="534" spans="1:19" x14ac:dyDescent="0.3">
      <c r="A534" t="s">
        <v>1316</v>
      </c>
      <c r="B534">
        <v>117</v>
      </c>
      <c r="C534">
        <v>98</v>
      </c>
      <c r="D534" t="s">
        <v>1779</v>
      </c>
      <c r="E534">
        <v>12000</v>
      </c>
      <c r="F534">
        <v>55585389</v>
      </c>
      <c r="G534" t="s">
        <v>1299</v>
      </c>
      <c r="H534" t="s">
        <v>435</v>
      </c>
      <c r="I534" t="s">
        <v>1780</v>
      </c>
      <c r="J534">
        <v>64121</v>
      </c>
      <c r="K534">
        <v>15269</v>
      </c>
      <c r="L534">
        <v>241</v>
      </c>
      <c r="M534" t="s">
        <v>25</v>
      </c>
      <c r="N534" t="s">
        <v>26</v>
      </c>
      <c r="O534" t="s">
        <v>409</v>
      </c>
      <c r="P534">
        <v>69000000</v>
      </c>
      <c r="Q534">
        <v>5.9</v>
      </c>
      <c r="R534">
        <v>2.35</v>
      </c>
      <c r="S534">
        <v>880</v>
      </c>
    </row>
    <row r="535" spans="1:19" x14ac:dyDescent="0.3">
      <c r="A535" t="s">
        <v>1741</v>
      </c>
      <c r="B535">
        <v>108</v>
      </c>
      <c r="C535">
        <v>134</v>
      </c>
      <c r="D535" t="s">
        <v>1782</v>
      </c>
      <c r="E535">
        <v>548</v>
      </c>
      <c r="F535">
        <v>36976367</v>
      </c>
      <c r="G535" t="s">
        <v>1291</v>
      </c>
      <c r="H535" t="s">
        <v>1783</v>
      </c>
      <c r="I535" t="s">
        <v>1784</v>
      </c>
      <c r="J535">
        <v>81611</v>
      </c>
      <c r="K535">
        <v>1044</v>
      </c>
      <c r="L535">
        <v>274</v>
      </c>
      <c r="M535" t="s">
        <v>25</v>
      </c>
      <c r="N535" t="s">
        <v>26</v>
      </c>
      <c r="O535" t="s">
        <v>27</v>
      </c>
      <c r="P535">
        <v>75000000</v>
      </c>
      <c r="Q535">
        <v>6</v>
      </c>
      <c r="R535">
        <v>2.35</v>
      </c>
      <c r="S535">
        <v>0</v>
      </c>
    </row>
    <row r="536" spans="1:19" x14ac:dyDescent="0.3">
      <c r="A536" t="s">
        <v>1785</v>
      </c>
      <c r="B536">
        <v>141</v>
      </c>
      <c r="C536">
        <v>97</v>
      </c>
      <c r="D536" t="s">
        <v>512</v>
      </c>
      <c r="E536">
        <v>22000</v>
      </c>
      <c r="F536">
        <v>107225164</v>
      </c>
      <c r="G536" t="s">
        <v>1786</v>
      </c>
      <c r="H536" t="s">
        <v>96</v>
      </c>
      <c r="I536" t="s">
        <v>1787</v>
      </c>
      <c r="J536">
        <v>27130</v>
      </c>
      <c r="K536">
        <v>24350</v>
      </c>
      <c r="L536">
        <v>126</v>
      </c>
      <c r="M536" t="s">
        <v>25</v>
      </c>
      <c r="N536" t="s">
        <v>26</v>
      </c>
      <c r="O536" t="s">
        <v>58</v>
      </c>
      <c r="P536">
        <v>73000000</v>
      </c>
      <c r="Q536">
        <v>6.3</v>
      </c>
      <c r="R536">
        <v>1.85</v>
      </c>
      <c r="S536">
        <v>14000</v>
      </c>
    </row>
    <row r="537" spans="1:19" x14ac:dyDescent="0.3">
      <c r="A537" t="s">
        <v>1750</v>
      </c>
      <c r="B537">
        <v>176</v>
      </c>
      <c r="C537">
        <v>112</v>
      </c>
      <c r="D537" t="s">
        <v>252</v>
      </c>
      <c r="E537">
        <v>11000</v>
      </c>
      <c r="F537">
        <v>70224196</v>
      </c>
      <c r="G537" t="s">
        <v>1788</v>
      </c>
      <c r="H537" t="s">
        <v>415</v>
      </c>
      <c r="I537" t="s">
        <v>1789</v>
      </c>
      <c r="J537">
        <v>59352</v>
      </c>
      <c r="K537">
        <v>13827</v>
      </c>
      <c r="L537">
        <v>138</v>
      </c>
      <c r="M537" t="s">
        <v>25</v>
      </c>
      <c r="N537" t="s">
        <v>26</v>
      </c>
      <c r="O537" t="s">
        <v>27</v>
      </c>
      <c r="P537">
        <v>70000000</v>
      </c>
      <c r="Q537">
        <v>5.6</v>
      </c>
      <c r="R537">
        <v>2.35</v>
      </c>
      <c r="S537">
        <v>0</v>
      </c>
    </row>
    <row r="538" spans="1:19" x14ac:dyDescent="0.3">
      <c r="A538" t="s">
        <v>1791</v>
      </c>
      <c r="B538">
        <v>230</v>
      </c>
      <c r="C538">
        <v>153</v>
      </c>
      <c r="D538" t="s">
        <v>1010</v>
      </c>
      <c r="E538">
        <v>11000</v>
      </c>
      <c r="F538">
        <v>51814190</v>
      </c>
      <c r="G538" t="s">
        <v>1459</v>
      </c>
      <c r="H538" t="s">
        <v>1278</v>
      </c>
      <c r="I538" t="s">
        <v>1792</v>
      </c>
      <c r="J538">
        <v>100837</v>
      </c>
      <c r="K538">
        <v>11852</v>
      </c>
      <c r="L538">
        <v>301</v>
      </c>
      <c r="M538" t="s">
        <v>25</v>
      </c>
      <c r="N538" t="s">
        <v>26</v>
      </c>
      <c r="O538" t="s">
        <v>409</v>
      </c>
      <c r="P538">
        <v>75000000</v>
      </c>
      <c r="Q538">
        <v>6.4</v>
      </c>
      <c r="R538">
        <v>1.85</v>
      </c>
      <c r="S538">
        <v>0</v>
      </c>
    </row>
    <row r="539" spans="1:19" x14ac:dyDescent="0.3">
      <c r="A539" t="s">
        <v>145</v>
      </c>
      <c r="B539">
        <v>234</v>
      </c>
      <c r="C539">
        <v>110</v>
      </c>
      <c r="D539" t="s">
        <v>1794</v>
      </c>
      <c r="E539">
        <v>3000</v>
      </c>
      <c r="F539">
        <v>47456450</v>
      </c>
      <c r="G539" t="s">
        <v>565</v>
      </c>
      <c r="H539" t="s">
        <v>462</v>
      </c>
      <c r="I539" t="s">
        <v>1795</v>
      </c>
      <c r="J539">
        <v>101386</v>
      </c>
      <c r="K539">
        <v>5187</v>
      </c>
      <c r="L539">
        <v>289</v>
      </c>
      <c r="M539" t="s">
        <v>25</v>
      </c>
      <c r="N539" t="s">
        <v>26</v>
      </c>
      <c r="O539" t="s">
        <v>409</v>
      </c>
      <c r="P539">
        <v>70000000</v>
      </c>
      <c r="Q539">
        <v>7.1</v>
      </c>
      <c r="R539">
        <v>2.35</v>
      </c>
      <c r="S539">
        <v>0</v>
      </c>
    </row>
    <row r="540" spans="1:19" x14ac:dyDescent="0.3">
      <c r="A540" t="s">
        <v>1023</v>
      </c>
      <c r="B540">
        <v>164</v>
      </c>
      <c r="C540">
        <v>122</v>
      </c>
      <c r="D540" t="s">
        <v>1548</v>
      </c>
      <c r="E540">
        <v>8000</v>
      </c>
      <c r="F540">
        <v>148213377</v>
      </c>
      <c r="G540" t="s">
        <v>1796</v>
      </c>
      <c r="H540" t="s">
        <v>749</v>
      </c>
      <c r="I540" t="s">
        <v>1797</v>
      </c>
      <c r="J540">
        <v>130776</v>
      </c>
      <c r="K540">
        <v>12410</v>
      </c>
      <c r="L540">
        <v>437</v>
      </c>
      <c r="M540" t="s">
        <v>25</v>
      </c>
      <c r="N540" t="s">
        <v>26</v>
      </c>
      <c r="O540" t="s">
        <v>27</v>
      </c>
      <c r="P540">
        <v>73000000</v>
      </c>
      <c r="Q540">
        <v>6.6</v>
      </c>
      <c r="R540">
        <v>2.35</v>
      </c>
      <c r="S540">
        <v>0</v>
      </c>
    </row>
    <row r="541" spans="1:19" x14ac:dyDescent="0.3">
      <c r="A541" t="s">
        <v>1799</v>
      </c>
      <c r="B541">
        <v>91</v>
      </c>
      <c r="C541">
        <v>87</v>
      </c>
      <c r="D541" t="s">
        <v>967</v>
      </c>
      <c r="E541">
        <v>1000</v>
      </c>
      <c r="F541">
        <v>112950721</v>
      </c>
      <c r="G541" t="s">
        <v>329</v>
      </c>
      <c r="H541" t="s">
        <v>1800</v>
      </c>
      <c r="I541" t="s">
        <v>1801</v>
      </c>
      <c r="J541">
        <v>33884</v>
      </c>
      <c r="K541">
        <v>3287</v>
      </c>
      <c r="L541">
        <v>79</v>
      </c>
      <c r="M541" t="s">
        <v>25</v>
      </c>
      <c r="N541" t="s">
        <v>26</v>
      </c>
      <c r="O541" t="s">
        <v>58</v>
      </c>
      <c r="P541">
        <v>72000000</v>
      </c>
      <c r="Q541">
        <v>4.5999999999999996</v>
      </c>
      <c r="R541">
        <v>2.35</v>
      </c>
      <c r="S541">
        <v>266</v>
      </c>
    </row>
    <row r="542" spans="1:19" x14ac:dyDescent="0.3">
      <c r="A542" t="s">
        <v>1803</v>
      </c>
      <c r="B542">
        <v>132</v>
      </c>
      <c r="C542">
        <v>178</v>
      </c>
      <c r="D542" t="s">
        <v>1804</v>
      </c>
      <c r="E542">
        <v>906</v>
      </c>
      <c r="F542">
        <v>75600000</v>
      </c>
      <c r="G542" t="s">
        <v>1805</v>
      </c>
      <c r="H542" t="s">
        <v>1806</v>
      </c>
      <c r="I542" t="s">
        <v>1807</v>
      </c>
      <c r="J542">
        <v>736638</v>
      </c>
      <c r="K542">
        <v>1976</v>
      </c>
      <c r="L542">
        <v>1065</v>
      </c>
      <c r="M542" t="s">
        <v>25</v>
      </c>
      <c r="N542" t="s">
        <v>26</v>
      </c>
      <c r="O542" t="s">
        <v>409</v>
      </c>
      <c r="P542">
        <v>72000000</v>
      </c>
      <c r="Q542">
        <v>8.4</v>
      </c>
      <c r="R542">
        <v>2.35</v>
      </c>
      <c r="S542">
        <v>17000</v>
      </c>
    </row>
    <row r="543" spans="1:19" x14ac:dyDescent="0.3">
      <c r="A543" t="s">
        <v>34</v>
      </c>
      <c r="B543">
        <v>262</v>
      </c>
      <c r="C543">
        <v>125</v>
      </c>
      <c r="D543" t="s">
        <v>1808</v>
      </c>
      <c r="E543">
        <v>15000</v>
      </c>
      <c r="F543">
        <v>62647540</v>
      </c>
      <c r="G543" t="s">
        <v>867</v>
      </c>
      <c r="H543" t="s">
        <v>241</v>
      </c>
      <c r="I543" t="s">
        <v>1809</v>
      </c>
      <c r="J543">
        <v>143525</v>
      </c>
      <c r="K543">
        <v>15850</v>
      </c>
      <c r="L543">
        <v>657</v>
      </c>
      <c r="M543" t="s">
        <v>25</v>
      </c>
      <c r="N543" t="s">
        <v>473</v>
      </c>
      <c r="O543" t="s">
        <v>409</v>
      </c>
      <c r="P543">
        <v>70000000</v>
      </c>
      <c r="Q543">
        <v>7.1</v>
      </c>
      <c r="R543">
        <v>2.35</v>
      </c>
      <c r="S543">
        <v>0</v>
      </c>
    </row>
    <row r="544" spans="1:19" x14ac:dyDescent="0.3">
      <c r="A544" t="s">
        <v>1810</v>
      </c>
      <c r="B544">
        <v>299</v>
      </c>
      <c r="C544">
        <v>87</v>
      </c>
      <c r="D544" t="s">
        <v>1811</v>
      </c>
      <c r="E544">
        <v>745</v>
      </c>
      <c r="F544">
        <v>183132370</v>
      </c>
      <c r="G544" t="s">
        <v>1812</v>
      </c>
      <c r="H544" t="s">
        <v>1667</v>
      </c>
      <c r="I544" t="s">
        <v>1813</v>
      </c>
      <c r="J544">
        <v>259083</v>
      </c>
      <c r="K544">
        <v>3086</v>
      </c>
      <c r="L544">
        <v>763</v>
      </c>
      <c r="M544" t="s">
        <v>25</v>
      </c>
      <c r="N544" t="s">
        <v>26</v>
      </c>
      <c r="O544" t="s">
        <v>27</v>
      </c>
      <c r="P544">
        <v>75000000</v>
      </c>
      <c r="Q544">
        <v>7.4</v>
      </c>
      <c r="R544">
        <v>2.35</v>
      </c>
      <c r="S544">
        <v>0</v>
      </c>
    </row>
    <row r="545" spans="1:19" x14ac:dyDescent="0.3">
      <c r="A545" t="s">
        <v>1814</v>
      </c>
      <c r="B545">
        <v>128</v>
      </c>
      <c r="C545">
        <v>152</v>
      </c>
      <c r="D545" t="s">
        <v>1815</v>
      </c>
      <c r="E545">
        <v>940</v>
      </c>
      <c r="F545">
        <v>27796042</v>
      </c>
      <c r="G545" t="s">
        <v>139</v>
      </c>
      <c r="H545" t="s">
        <v>1816</v>
      </c>
      <c r="I545" t="s">
        <v>1817</v>
      </c>
      <c r="J545">
        <v>45031</v>
      </c>
      <c r="K545">
        <v>4310</v>
      </c>
      <c r="L545">
        <v>376</v>
      </c>
      <c r="M545" t="s">
        <v>25</v>
      </c>
      <c r="N545" t="s">
        <v>26</v>
      </c>
      <c r="O545" t="s">
        <v>58</v>
      </c>
      <c r="P545">
        <v>72000000</v>
      </c>
      <c r="Q545">
        <v>6.9</v>
      </c>
      <c r="R545">
        <v>1.85</v>
      </c>
      <c r="S545">
        <v>0</v>
      </c>
    </row>
    <row r="546" spans="1:19" x14ac:dyDescent="0.3">
      <c r="A546" t="s">
        <v>1215</v>
      </c>
      <c r="B546">
        <v>109</v>
      </c>
      <c r="C546">
        <v>116</v>
      </c>
      <c r="D546" t="s">
        <v>998</v>
      </c>
      <c r="E546">
        <v>13000</v>
      </c>
      <c r="F546">
        <v>32616869</v>
      </c>
      <c r="G546" t="s">
        <v>1819</v>
      </c>
      <c r="H546" t="s">
        <v>1044</v>
      </c>
      <c r="I546" t="s">
        <v>1820</v>
      </c>
      <c r="J546">
        <v>34435</v>
      </c>
      <c r="K546">
        <v>14780</v>
      </c>
      <c r="L546">
        <v>346</v>
      </c>
      <c r="M546" t="s">
        <v>25</v>
      </c>
      <c r="N546" t="s">
        <v>26</v>
      </c>
      <c r="O546" t="s">
        <v>27</v>
      </c>
      <c r="P546">
        <v>72000000</v>
      </c>
      <c r="Q546">
        <v>4.5</v>
      </c>
      <c r="R546">
        <v>2.35</v>
      </c>
      <c r="S546">
        <v>886</v>
      </c>
    </row>
    <row r="547" spans="1:19" x14ac:dyDescent="0.3">
      <c r="A547" t="s">
        <v>1393</v>
      </c>
      <c r="B547">
        <v>88</v>
      </c>
      <c r="C547">
        <v>109</v>
      </c>
      <c r="D547" t="s">
        <v>1821</v>
      </c>
      <c r="E547">
        <v>21</v>
      </c>
      <c r="F547">
        <v>18947630</v>
      </c>
      <c r="G547" t="s">
        <v>1822</v>
      </c>
      <c r="H547" t="s">
        <v>1823</v>
      </c>
      <c r="I547" t="s">
        <v>1824</v>
      </c>
      <c r="J547">
        <v>11798</v>
      </c>
      <c r="K547">
        <v>55</v>
      </c>
      <c r="L547">
        <v>124</v>
      </c>
      <c r="M547" t="s">
        <v>25</v>
      </c>
      <c r="N547" t="s">
        <v>1124</v>
      </c>
      <c r="O547" t="s">
        <v>58</v>
      </c>
      <c r="P547">
        <v>59660000</v>
      </c>
      <c r="Q547">
        <v>7.1</v>
      </c>
      <c r="R547">
        <v>2.35</v>
      </c>
      <c r="S547">
        <v>2000</v>
      </c>
    </row>
    <row r="548" spans="1:19" x14ac:dyDescent="0.3">
      <c r="A548" t="s">
        <v>558</v>
      </c>
      <c r="B548">
        <v>261</v>
      </c>
      <c r="C548">
        <v>108</v>
      </c>
      <c r="D548" t="s">
        <v>152</v>
      </c>
      <c r="E548">
        <v>3000</v>
      </c>
      <c r="F548">
        <v>114195633</v>
      </c>
      <c r="G548" t="s">
        <v>1825</v>
      </c>
      <c r="H548" t="s">
        <v>153</v>
      </c>
      <c r="I548" t="s">
        <v>1826</v>
      </c>
      <c r="J548">
        <v>193770</v>
      </c>
      <c r="K548">
        <v>7273</v>
      </c>
      <c r="L548">
        <v>2003</v>
      </c>
      <c r="M548" t="s">
        <v>25</v>
      </c>
      <c r="N548" t="s">
        <v>26</v>
      </c>
      <c r="O548" t="s">
        <v>27</v>
      </c>
      <c r="P548">
        <v>60000000</v>
      </c>
      <c r="Q548">
        <v>6.5</v>
      </c>
      <c r="R548">
        <v>1.85</v>
      </c>
      <c r="S548">
        <v>0</v>
      </c>
    </row>
    <row r="549" spans="1:19" x14ac:dyDescent="0.3">
      <c r="A549" t="s">
        <v>1827</v>
      </c>
      <c r="B549">
        <v>73</v>
      </c>
      <c r="C549">
        <v>85</v>
      </c>
      <c r="D549" t="s">
        <v>1800</v>
      </c>
      <c r="E549">
        <v>1000</v>
      </c>
      <c r="F549">
        <v>144156464</v>
      </c>
      <c r="G549" t="s">
        <v>329</v>
      </c>
      <c r="H549" t="s">
        <v>276</v>
      </c>
      <c r="I549" t="s">
        <v>1828</v>
      </c>
      <c r="J549">
        <v>74343</v>
      </c>
      <c r="K549">
        <v>4166</v>
      </c>
      <c r="L549">
        <v>98</v>
      </c>
      <c r="M549" t="s">
        <v>25</v>
      </c>
      <c r="N549" t="s">
        <v>26</v>
      </c>
      <c r="O549" t="s">
        <v>27</v>
      </c>
      <c r="P549">
        <v>71500000</v>
      </c>
      <c r="Q549">
        <v>5.3</v>
      </c>
      <c r="R549">
        <v>1.85</v>
      </c>
      <c r="S549">
        <v>694</v>
      </c>
    </row>
    <row r="550" spans="1:19" x14ac:dyDescent="0.3">
      <c r="A550" t="s">
        <v>558</v>
      </c>
      <c r="B550">
        <v>208</v>
      </c>
      <c r="C550">
        <v>106</v>
      </c>
      <c r="D550" t="s">
        <v>1830</v>
      </c>
      <c r="E550">
        <v>710</v>
      </c>
      <c r="F550">
        <v>227965690</v>
      </c>
      <c r="G550" t="s">
        <v>1531</v>
      </c>
      <c r="H550" t="s">
        <v>1831</v>
      </c>
      <c r="I550" t="s">
        <v>1832</v>
      </c>
      <c r="J550">
        <v>271592</v>
      </c>
      <c r="K550">
        <v>1675</v>
      </c>
      <c r="L550">
        <v>2335</v>
      </c>
      <c r="M550" t="s">
        <v>25</v>
      </c>
      <c r="N550" t="s">
        <v>26</v>
      </c>
      <c r="O550" t="s">
        <v>27</v>
      </c>
      <c r="P550">
        <v>72000000</v>
      </c>
      <c r="Q550">
        <v>6.7</v>
      </c>
      <c r="R550">
        <v>1.85</v>
      </c>
      <c r="S550">
        <v>0</v>
      </c>
    </row>
    <row r="551" spans="1:19" x14ac:dyDescent="0.3">
      <c r="A551" t="s">
        <v>93</v>
      </c>
      <c r="B551">
        <v>205</v>
      </c>
      <c r="C551">
        <v>93</v>
      </c>
      <c r="D551" t="s">
        <v>1834</v>
      </c>
      <c r="E551">
        <v>692</v>
      </c>
      <c r="F551">
        <v>436471036</v>
      </c>
      <c r="G551" t="s">
        <v>1835</v>
      </c>
      <c r="H551" t="s">
        <v>448</v>
      </c>
      <c r="I551" t="s">
        <v>1836</v>
      </c>
      <c r="J551">
        <v>314630</v>
      </c>
      <c r="K551">
        <v>1148</v>
      </c>
      <c r="L551">
        <v>483</v>
      </c>
      <c r="M551" t="s">
        <v>25</v>
      </c>
      <c r="N551" t="s">
        <v>26</v>
      </c>
      <c r="O551" t="s">
        <v>58</v>
      </c>
      <c r="P551">
        <v>150000000</v>
      </c>
      <c r="Q551">
        <v>7.2</v>
      </c>
      <c r="R551">
        <v>1.85</v>
      </c>
      <c r="S551">
        <v>0</v>
      </c>
    </row>
    <row r="552" spans="1:19" x14ac:dyDescent="0.3">
      <c r="A552" t="s">
        <v>198</v>
      </c>
      <c r="B552">
        <v>256</v>
      </c>
      <c r="C552">
        <v>117</v>
      </c>
      <c r="D552" t="s">
        <v>1837</v>
      </c>
      <c r="E552">
        <v>1000</v>
      </c>
      <c r="F552">
        <v>244052771</v>
      </c>
      <c r="G552" t="s">
        <v>199</v>
      </c>
      <c r="H552" t="s">
        <v>208</v>
      </c>
      <c r="I552" t="s">
        <v>1838</v>
      </c>
      <c r="J552">
        <v>263853</v>
      </c>
      <c r="K552">
        <v>4905</v>
      </c>
      <c r="L552">
        <v>584</v>
      </c>
      <c r="M552" t="s">
        <v>25</v>
      </c>
      <c r="N552" t="s">
        <v>26</v>
      </c>
      <c r="O552" t="s">
        <v>180</v>
      </c>
      <c r="P552">
        <v>120000000</v>
      </c>
      <c r="Q552">
        <v>7.2</v>
      </c>
      <c r="R552">
        <v>2.35</v>
      </c>
      <c r="S552">
        <v>0</v>
      </c>
    </row>
    <row r="553" spans="1:19" x14ac:dyDescent="0.3">
      <c r="A553" t="s">
        <v>1840</v>
      </c>
      <c r="B553">
        <v>103</v>
      </c>
      <c r="C553">
        <v>116</v>
      </c>
      <c r="D553" t="s">
        <v>90</v>
      </c>
      <c r="E553">
        <v>8000</v>
      </c>
      <c r="F553">
        <v>152149590</v>
      </c>
      <c r="G553" t="s">
        <v>980</v>
      </c>
      <c r="H553" t="s">
        <v>900</v>
      </c>
      <c r="I553" t="s">
        <v>1841</v>
      </c>
      <c r="J553">
        <v>74274</v>
      </c>
      <c r="K553">
        <v>12790</v>
      </c>
      <c r="L553">
        <v>255</v>
      </c>
      <c r="M553" t="s">
        <v>25</v>
      </c>
      <c r="N553" t="s">
        <v>26</v>
      </c>
      <c r="O553" t="s">
        <v>58</v>
      </c>
      <c r="P553">
        <v>70000000</v>
      </c>
      <c r="Q553">
        <v>5.5</v>
      </c>
      <c r="R553">
        <v>2.35</v>
      </c>
      <c r="S553">
        <v>0</v>
      </c>
    </row>
    <row r="554" spans="1:19" x14ac:dyDescent="0.3">
      <c r="A554" t="s">
        <v>318</v>
      </c>
      <c r="B554">
        <v>191</v>
      </c>
      <c r="C554">
        <v>132</v>
      </c>
      <c r="D554" t="s">
        <v>1843</v>
      </c>
      <c r="E554">
        <v>14000</v>
      </c>
      <c r="F554">
        <v>141204016</v>
      </c>
      <c r="G554" t="s">
        <v>36</v>
      </c>
      <c r="H554" t="s">
        <v>220</v>
      </c>
      <c r="I554" t="s">
        <v>1844</v>
      </c>
      <c r="J554">
        <v>142569</v>
      </c>
      <c r="K554">
        <v>14790</v>
      </c>
      <c r="L554">
        <v>737</v>
      </c>
      <c r="M554" t="s">
        <v>25</v>
      </c>
      <c r="N554" t="s">
        <v>26</v>
      </c>
      <c r="O554" t="s">
        <v>27</v>
      </c>
      <c r="P554">
        <v>70000000</v>
      </c>
      <c r="Q554">
        <v>5.8</v>
      </c>
      <c r="R554">
        <v>2.35</v>
      </c>
      <c r="S554">
        <v>10000</v>
      </c>
    </row>
    <row r="555" spans="1:19" x14ac:dyDescent="0.3">
      <c r="A555" t="s">
        <v>1845</v>
      </c>
      <c r="B555">
        <v>147</v>
      </c>
      <c r="C555">
        <v>92</v>
      </c>
      <c r="D555" t="s">
        <v>1846</v>
      </c>
      <c r="E555">
        <v>870</v>
      </c>
      <c r="F555">
        <v>162495848</v>
      </c>
      <c r="G555" t="s">
        <v>176</v>
      </c>
      <c r="H555" t="s">
        <v>1847</v>
      </c>
      <c r="I555" t="s">
        <v>1848</v>
      </c>
      <c r="J555">
        <v>34359</v>
      </c>
      <c r="K555">
        <v>5217</v>
      </c>
      <c r="L555">
        <v>133</v>
      </c>
      <c r="M555" t="s">
        <v>25</v>
      </c>
      <c r="N555" t="s">
        <v>26</v>
      </c>
      <c r="O555" t="s">
        <v>58</v>
      </c>
      <c r="P555">
        <v>74000000</v>
      </c>
      <c r="Q555">
        <v>6</v>
      </c>
      <c r="R555">
        <v>1.85</v>
      </c>
      <c r="S555">
        <v>16000</v>
      </c>
    </row>
    <row r="556" spans="1:19" x14ac:dyDescent="0.3">
      <c r="A556" t="s">
        <v>522</v>
      </c>
      <c r="B556">
        <v>79</v>
      </c>
      <c r="C556">
        <v>139</v>
      </c>
      <c r="D556" t="s">
        <v>301</v>
      </c>
      <c r="E556">
        <v>960</v>
      </c>
      <c r="F556">
        <v>136448821</v>
      </c>
      <c r="G556" t="s">
        <v>901</v>
      </c>
      <c r="H556" t="s">
        <v>1519</v>
      </c>
      <c r="I556" t="s">
        <v>1849</v>
      </c>
      <c r="J556">
        <v>98989</v>
      </c>
      <c r="K556">
        <v>3667</v>
      </c>
      <c r="L556">
        <v>158</v>
      </c>
      <c r="M556" t="s">
        <v>25</v>
      </c>
      <c r="N556" t="s">
        <v>26</v>
      </c>
      <c r="O556" t="s">
        <v>409</v>
      </c>
      <c r="P556">
        <v>80000000</v>
      </c>
      <c r="Q556">
        <v>6.6</v>
      </c>
      <c r="R556">
        <v>1.85</v>
      </c>
      <c r="S556">
        <v>1000</v>
      </c>
    </row>
    <row r="557" spans="1:19" x14ac:dyDescent="0.3">
      <c r="A557" t="s">
        <v>1030</v>
      </c>
      <c r="B557">
        <v>486</v>
      </c>
      <c r="C557">
        <v>153</v>
      </c>
      <c r="D557" t="s">
        <v>221</v>
      </c>
      <c r="E557">
        <v>13000</v>
      </c>
      <c r="F557">
        <v>120523073</v>
      </c>
      <c r="G557" t="s">
        <v>1850</v>
      </c>
      <c r="H557" t="s">
        <v>293</v>
      </c>
      <c r="I557" t="s">
        <v>1851</v>
      </c>
      <c r="J557">
        <v>885175</v>
      </c>
      <c r="K557">
        <v>36741</v>
      </c>
      <c r="L557">
        <v>1527</v>
      </c>
      <c r="M557" t="s">
        <v>25</v>
      </c>
      <c r="N557" t="s">
        <v>26</v>
      </c>
      <c r="O557" t="s">
        <v>409</v>
      </c>
      <c r="P557">
        <v>75000000</v>
      </c>
      <c r="Q557">
        <v>8.3000000000000007</v>
      </c>
      <c r="R557">
        <v>2.35</v>
      </c>
      <c r="S557">
        <v>42000</v>
      </c>
    </row>
    <row r="558" spans="1:19" x14ac:dyDescent="0.3">
      <c r="A558" t="s">
        <v>251</v>
      </c>
      <c r="B558">
        <v>75</v>
      </c>
      <c r="C558">
        <v>142</v>
      </c>
      <c r="D558" t="s">
        <v>900</v>
      </c>
      <c r="E558">
        <v>49000</v>
      </c>
      <c r="F558">
        <v>119654900</v>
      </c>
      <c r="G558" t="s">
        <v>484</v>
      </c>
      <c r="H558" t="s">
        <v>500</v>
      </c>
      <c r="I558" t="s">
        <v>1852</v>
      </c>
      <c r="J558">
        <v>182802</v>
      </c>
      <c r="K558">
        <v>64259</v>
      </c>
      <c r="L558">
        <v>363</v>
      </c>
      <c r="M558" t="s">
        <v>25</v>
      </c>
      <c r="N558" t="s">
        <v>26</v>
      </c>
      <c r="O558" t="s">
        <v>58</v>
      </c>
      <c r="P558">
        <v>70000000</v>
      </c>
      <c r="Q558">
        <v>6.7</v>
      </c>
      <c r="R558">
        <v>2.35</v>
      </c>
      <c r="S558">
        <v>13000</v>
      </c>
    </row>
    <row r="559" spans="1:19" x14ac:dyDescent="0.3">
      <c r="A559" t="s">
        <v>1215</v>
      </c>
      <c r="B559">
        <v>142</v>
      </c>
      <c r="C559">
        <v>124</v>
      </c>
      <c r="D559" t="s">
        <v>1853</v>
      </c>
      <c r="E559">
        <v>13000</v>
      </c>
      <c r="F559">
        <v>117541000</v>
      </c>
      <c r="G559" t="s">
        <v>42</v>
      </c>
      <c r="H559" t="s">
        <v>597</v>
      </c>
      <c r="I559" t="s">
        <v>1854</v>
      </c>
      <c r="J559">
        <v>269858</v>
      </c>
      <c r="K559">
        <v>16595</v>
      </c>
      <c r="L559">
        <v>316</v>
      </c>
      <c r="M559" t="s">
        <v>25</v>
      </c>
      <c r="N559" t="s">
        <v>26</v>
      </c>
      <c r="O559" t="s">
        <v>409</v>
      </c>
      <c r="P559">
        <v>70000000</v>
      </c>
      <c r="Q559">
        <v>7.1</v>
      </c>
      <c r="R559">
        <v>2.35</v>
      </c>
      <c r="S559">
        <v>0</v>
      </c>
    </row>
    <row r="560" spans="1:19" x14ac:dyDescent="0.3">
      <c r="A560" t="s">
        <v>1855</v>
      </c>
      <c r="B560">
        <v>144</v>
      </c>
      <c r="C560">
        <v>117</v>
      </c>
      <c r="D560" t="s">
        <v>1856</v>
      </c>
      <c r="E560">
        <v>10000</v>
      </c>
      <c r="F560">
        <v>116643346</v>
      </c>
      <c r="G560" t="s">
        <v>1857</v>
      </c>
      <c r="H560" t="s">
        <v>544</v>
      </c>
      <c r="I560" t="s">
        <v>1858</v>
      </c>
      <c r="J560">
        <v>119807</v>
      </c>
      <c r="K560">
        <v>14486</v>
      </c>
      <c r="L560">
        <v>340</v>
      </c>
      <c r="M560" t="s">
        <v>25</v>
      </c>
      <c r="N560" t="s">
        <v>26</v>
      </c>
      <c r="O560" t="s">
        <v>27</v>
      </c>
      <c r="P560">
        <v>80000000</v>
      </c>
      <c r="Q560">
        <v>6</v>
      </c>
      <c r="R560">
        <v>2.35</v>
      </c>
      <c r="S560">
        <v>0</v>
      </c>
    </row>
    <row r="561" spans="1:19" x14ac:dyDescent="0.3">
      <c r="A561" t="s">
        <v>1859</v>
      </c>
      <c r="B561">
        <v>153</v>
      </c>
      <c r="C561">
        <v>141</v>
      </c>
      <c r="D561" t="s">
        <v>997</v>
      </c>
      <c r="E561">
        <v>10000</v>
      </c>
      <c r="F561">
        <v>100614858</v>
      </c>
      <c r="G561" t="s">
        <v>1860</v>
      </c>
      <c r="H561" t="s">
        <v>335</v>
      </c>
      <c r="I561" t="s">
        <v>1861</v>
      </c>
      <c r="J561">
        <v>206776</v>
      </c>
      <c r="K561">
        <v>11458</v>
      </c>
      <c r="L561">
        <v>1248</v>
      </c>
      <c r="M561" t="s">
        <v>25</v>
      </c>
      <c r="N561" t="s">
        <v>26</v>
      </c>
      <c r="O561" t="s">
        <v>409</v>
      </c>
      <c r="P561">
        <v>68000000</v>
      </c>
      <c r="Q561">
        <v>6.9</v>
      </c>
      <c r="R561">
        <v>1.85</v>
      </c>
      <c r="S561">
        <v>0</v>
      </c>
    </row>
    <row r="562" spans="1:19" x14ac:dyDescent="0.3">
      <c r="A562" t="s">
        <v>558</v>
      </c>
      <c r="B562">
        <v>284</v>
      </c>
      <c r="C562">
        <v>110</v>
      </c>
      <c r="D562" t="s">
        <v>1862</v>
      </c>
      <c r="E562">
        <v>3000</v>
      </c>
      <c r="F562">
        <v>42272747</v>
      </c>
      <c r="G562" t="s">
        <v>1863</v>
      </c>
      <c r="H562" t="s">
        <v>153</v>
      </c>
      <c r="I562" t="s">
        <v>1864</v>
      </c>
      <c r="J562">
        <v>78635</v>
      </c>
      <c r="K562">
        <v>5609</v>
      </c>
      <c r="L562">
        <v>1040</v>
      </c>
      <c r="M562" t="s">
        <v>25</v>
      </c>
      <c r="N562" t="s">
        <v>26</v>
      </c>
      <c r="O562" t="s">
        <v>27</v>
      </c>
      <c r="P562">
        <v>70000000</v>
      </c>
      <c r="Q562">
        <v>5.6</v>
      </c>
      <c r="R562">
        <v>1.85</v>
      </c>
      <c r="S562">
        <v>0</v>
      </c>
    </row>
    <row r="563" spans="1:19" x14ac:dyDescent="0.3">
      <c r="A563" t="s">
        <v>1361</v>
      </c>
      <c r="B563">
        <v>247</v>
      </c>
      <c r="C563">
        <v>109</v>
      </c>
      <c r="D563" t="s">
        <v>588</v>
      </c>
      <c r="E563">
        <v>886</v>
      </c>
      <c r="F563">
        <v>80281096</v>
      </c>
      <c r="G563" t="s">
        <v>1294</v>
      </c>
      <c r="H563" t="s">
        <v>1309</v>
      </c>
      <c r="I563" t="s">
        <v>1866</v>
      </c>
      <c r="J563">
        <v>143628</v>
      </c>
      <c r="K563">
        <v>3222</v>
      </c>
      <c r="L563">
        <v>1283</v>
      </c>
      <c r="M563" t="s">
        <v>25</v>
      </c>
      <c r="N563" t="s">
        <v>26</v>
      </c>
      <c r="O563" t="s">
        <v>27</v>
      </c>
      <c r="P563">
        <v>60000000</v>
      </c>
      <c r="Q563">
        <v>5.6</v>
      </c>
      <c r="R563">
        <v>2.35</v>
      </c>
      <c r="S563">
        <v>0</v>
      </c>
    </row>
    <row r="564" spans="1:19" x14ac:dyDescent="0.3">
      <c r="A564" t="s">
        <v>1827</v>
      </c>
      <c r="B564">
        <v>107</v>
      </c>
      <c r="C564">
        <v>88</v>
      </c>
      <c r="D564" t="s">
        <v>1868</v>
      </c>
      <c r="E564">
        <v>1000</v>
      </c>
      <c r="F564">
        <v>219613391</v>
      </c>
      <c r="G564" t="s">
        <v>1869</v>
      </c>
      <c r="H564" t="s">
        <v>307</v>
      </c>
      <c r="I564" t="s">
        <v>1870</v>
      </c>
      <c r="J564">
        <v>31649</v>
      </c>
      <c r="K564">
        <v>5227</v>
      </c>
      <c r="L564">
        <v>98</v>
      </c>
      <c r="M564" t="s">
        <v>25</v>
      </c>
      <c r="N564" t="s">
        <v>26</v>
      </c>
      <c r="O564" t="s">
        <v>58</v>
      </c>
      <c r="P564">
        <v>75000000</v>
      </c>
      <c r="Q564">
        <v>4.5</v>
      </c>
      <c r="R564">
        <v>1.85</v>
      </c>
      <c r="S564">
        <v>2000</v>
      </c>
    </row>
    <row r="565" spans="1:19" x14ac:dyDescent="0.3">
      <c r="A565" t="s">
        <v>1871</v>
      </c>
      <c r="B565">
        <v>141</v>
      </c>
      <c r="C565">
        <v>124</v>
      </c>
      <c r="D565" t="s">
        <v>849</v>
      </c>
      <c r="E565">
        <v>4000</v>
      </c>
      <c r="F565">
        <v>78120196</v>
      </c>
      <c r="G565" t="s">
        <v>620</v>
      </c>
      <c r="H565" t="s">
        <v>376</v>
      </c>
      <c r="I565" t="s">
        <v>1872</v>
      </c>
      <c r="J565">
        <v>103241</v>
      </c>
      <c r="K565">
        <v>6181</v>
      </c>
      <c r="L565">
        <v>742</v>
      </c>
      <c r="M565" t="s">
        <v>25</v>
      </c>
      <c r="N565" t="s">
        <v>26</v>
      </c>
      <c r="O565" t="s">
        <v>409</v>
      </c>
      <c r="P565">
        <v>75000000</v>
      </c>
      <c r="Q565">
        <v>7.1</v>
      </c>
      <c r="R565">
        <v>2.35</v>
      </c>
      <c r="S565">
        <v>5000</v>
      </c>
    </row>
    <row r="566" spans="1:19" x14ac:dyDescent="0.3">
      <c r="A566" t="s">
        <v>1729</v>
      </c>
      <c r="B566">
        <v>358</v>
      </c>
      <c r="C566">
        <v>119</v>
      </c>
      <c r="D566" t="s">
        <v>299</v>
      </c>
      <c r="E566">
        <v>18000</v>
      </c>
      <c r="F566">
        <v>98895417</v>
      </c>
      <c r="G566" t="s">
        <v>42</v>
      </c>
      <c r="H566" t="s">
        <v>402</v>
      </c>
      <c r="I566" t="s">
        <v>1874</v>
      </c>
      <c r="J566">
        <v>203154</v>
      </c>
      <c r="K566">
        <v>31782</v>
      </c>
      <c r="L566">
        <v>698</v>
      </c>
      <c r="M566" t="s">
        <v>25</v>
      </c>
      <c r="N566" t="s">
        <v>26</v>
      </c>
      <c r="O566" t="s">
        <v>409</v>
      </c>
      <c r="P566">
        <v>70000000</v>
      </c>
      <c r="Q566">
        <v>6.5</v>
      </c>
      <c r="R566">
        <v>2.35</v>
      </c>
      <c r="S566">
        <v>45000</v>
      </c>
    </row>
    <row r="567" spans="1:19" x14ac:dyDescent="0.3">
      <c r="A567" t="s">
        <v>1876</v>
      </c>
      <c r="B567">
        <v>160</v>
      </c>
      <c r="C567">
        <v>103</v>
      </c>
      <c r="D567" t="s">
        <v>1876</v>
      </c>
      <c r="E567">
        <v>1000</v>
      </c>
      <c r="F567">
        <v>70117571</v>
      </c>
      <c r="G567" t="s">
        <v>147</v>
      </c>
      <c r="H567" t="s">
        <v>1877</v>
      </c>
      <c r="I567" t="s">
        <v>1878</v>
      </c>
      <c r="J567">
        <v>56741</v>
      </c>
      <c r="K567">
        <v>6207</v>
      </c>
      <c r="L567">
        <v>515</v>
      </c>
      <c r="M567" t="s">
        <v>25</v>
      </c>
      <c r="N567" t="s">
        <v>26</v>
      </c>
      <c r="O567" t="s">
        <v>58</v>
      </c>
      <c r="P567">
        <v>58000000</v>
      </c>
      <c r="Q567">
        <v>6.4</v>
      </c>
      <c r="R567">
        <v>2.35</v>
      </c>
      <c r="S567">
        <v>1000</v>
      </c>
    </row>
    <row r="568" spans="1:19" x14ac:dyDescent="0.3">
      <c r="A568" t="s">
        <v>538</v>
      </c>
      <c r="B568">
        <v>355</v>
      </c>
      <c r="C568">
        <v>116</v>
      </c>
      <c r="D568" t="s">
        <v>1537</v>
      </c>
      <c r="E568">
        <v>833</v>
      </c>
      <c r="F568">
        <v>83552429</v>
      </c>
      <c r="G568" t="s">
        <v>406</v>
      </c>
      <c r="H568" t="s">
        <v>873</v>
      </c>
      <c r="I568" t="s">
        <v>1879</v>
      </c>
      <c r="J568">
        <v>154955</v>
      </c>
      <c r="K568">
        <v>4001</v>
      </c>
      <c r="L568">
        <v>800</v>
      </c>
      <c r="M568" t="s">
        <v>25</v>
      </c>
      <c r="N568" t="s">
        <v>26</v>
      </c>
      <c r="O568" t="s">
        <v>27</v>
      </c>
      <c r="P568">
        <v>70000000</v>
      </c>
      <c r="Q568">
        <v>5.8</v>
      </c>
      <c r="R568">
        <v>2.35</v>
      </c>
      <c r="S568">
        <v>25000</v>
      </c>
    </row>
    <row r="569" spans="1:19" x14ac:dyDescent="0.3">
      <c r="A569" t="s">
        <v>165</v>
      </c>
      <c r="B569">
        <v>235</v>
      </c>
      <c r="C569">
        <v>125</v>
      </c>
      <c r="D569" t="s">
        <v>1880</v>
      </c>
      <c r="E569">
        <v>12000</v>
      </c>
      <c r="F569">
        <v>66257002</v>
      </c>
      <c r="G569" t="s">
        <v>810</v>
      </c>
      <c r="H569" t="s">
        <v>177</v>
      </c>
      <c r="I569" t="s">
        <v>1881</v>
      </c>
      <c r="J569">
        <v>350698</v>
      </c>
      <c r="K569">
        <v>16138</v>
      </c>
      <c r="L569">
        <v>816</v>
      </c>
      <c r="M569" t="s">
        <v>25</v>
      </c>
      <c r="N569" t="s">
        <v>26</v>
      </c>
      <c r="O569" t="s">
        <v>27</v>
      </c>
      <c r="P569">
        <v>70000000</v>
      </c>
      <c r="Q569">
        <v>8</v>
      </c>
      <c r="R569">
        <v>1.37</v>
      </c>
      <c r="S569">
        <v>26000</v>
      </c>
    </row>
    <row r="570" spans="1:19" x14ac:dyDescent="0.3">
      <c r="A570" t="s">
        <v>1715</v>
      </c>
      <c r="B570">
        <v>59</v>
      </c>
      <c r="C570">
        <v>125</v>
      </c>
      <c r="D570" t="s">
        <v>1882</v>
      </c>
      <c r="E570">
        <v>443</v>
      </c>
      <c r="F570">
        <v>65012000</v>
      </c>
      <c r="G570" t="s">
        <v>1883</v>
      </c>
      <c r="H570" t="s">
        <v>1884</v>
      </c>
      <c r="I570" t="s">
        <v>1885</v>
      </c>
      <c r="J570">
        <v>43559</v>
      </c>
      <c r="K570">
        <v>1439</v>
      </c>
      <c r="L570">
        <v>137</v>
      </c>
      <c r="M570" t="s">
        <v>25</v>
      </c>
      <c r="N570" t="s">
        <v>26</v>
      </c>
      <c r="O570" t="s">
        <v>409</v>
      </c>
      <c r="P570">
        <v>70000000</v>
      </c>
      <c r="Q570">
        <v>6.2</v>
      </c>
      <c r="R570">
        <v>1.85</v>
      </c>
      <c r="S570">
        <v>0</v>
      </c>
    </row>
    <row r="571" spans="1:19" x14ac:dyDescent="0.3">
      <c r="A571" t="s">
        <v>251</v>
      </c>
      <c r="B571">
        <v>388</v>
      </c>
      <c r="C571">
        <v>146</v>
      </c>
      <c r="D571" t="s">
        <v>230</v>
      </c>
      <c r="E571">
        <v>25000</v>
      </c>
      <c r="F571">
        <v>79883359</v>
      </c>
      <c r="G571" t="s">
        <v>1886</v>
      </c>
      <c r="H571" t="s">
        <v>1887</v>
      </c>
      <c r="I571" t="s">
        <v>1888</v>
      </c>
      <c r="J571">
        <v>116159</v>
      </c>
      <c r="K571">
        <v>46726</v>
      </c>
      <c r="L571">
        <v>488</v>
      </c>
      <c r="M571" t="s">
        <v>25</v>
      </c>
      <c r="N571" t="s">
        <v>26</v>
      </c>
      <c r="O571" t="s">
        <v>27</v>
      </c>
      <c r="P571">
        <v>66000000</v>
      </c>
      <c r="Q571">
        <v>7.2</v>
      </c>
      <c r="R571">
        <v>2.35</v>
      </c>
      <c r="S571">
        <v>28000</v>
      </c>
    </row>
    <row r="572" spans="1:19" x14ac:dyDescent="0.3">
      <c r="A572" t="s">
        <v>1889</v>
      </c>
      <c r="B572">
        <v>371</v>
      </c>
      <c r="C572">
        <v>118</v>
      </c>
      <c r="D572" t="s">
        <v>700</v>
      </c>
      <c r="E572">
        <v>13000</v>
      </c>
      <c r="F572">
        <v>78031620</v>
      </c>
      <c r="G572" t="s">
        <v>1886</v>
      </c>
      <c r="H572" t="s">
        <v>349</v>
      </c>
      <c r="I572" t="s">
        <v>1890</v>
      </c>
      <c r="J572">
        <v>102248</v>
      </c>
      <c r="K572">
        <v>27674</v>
      </c>
      <c r="L572">
        <v>403</v>
      </c>
      <c r="M572" t="s">
        <v>25</v>
      </c>
      <c r="N572" t="s">
        <v>26</v>
      </c>
      <c r="O572" t="s">
        <v>27</v>
      </c>
      <c r="P572">
        <v>70000000</v>
      </c>
      <c r="Q572">
        <v>6.1</v>
      </c>
      <c r="R572">
        <v>2.35</v>
      </c>
      <c r="S572">
        <v>34000</v>
      </c>
    </row>
    <row r="573" spans="1:19" x14ac:dyDescent="0.3">
      <c r="A573" t="s">
        <v>19</v>
      </c>
      <c r="B573">
        <v>82</v>
      </c>
      <c r="C573">
        <v>171</v>
      </c>
      <c r="D573" t="s">
        <v>1891</v>
      </c>
      <c r="E573">
        <v>2000</v>
      </c>
      <c r="F573">
        <v>54222000</v>
      </c>
      <c r="G573" t="s">
        <v>876</v>
      </c>
      <c r="H573" t="s">
        <v>1688</v>
      </c>
      <c r="I573" t="s">
        <v>1892</v>
      </c>
      <c r="J573">
        <v>131217</v>
      </c>
      <c r="K573">
        <v>4074</v>
      </c>
      <c r="L573">
        <v>380</v>
      </c>
      <c r="M573" t="s">
        <v>25</v>
      </c>
      <c r="N573" t="s">
        <v>26</v>
      </c>
      <c r="O573" t="s">
        <v>27</v>
      </c>
      <c r="P573">
        <v>69500000</v>
      </c>
      <c r="Q573">
        <v>7.6</v>
      </c>
      <c r="R573">
        <v>2.35</v>
      </c>
      <c r="S573">
        <v>0</v>
      </c>
    </row>
    <row r="574" spans="1:19" x14ac:dyDescent="0.3">
      <c r="A574" t="s">
        <v>468</v>
      </c>
      <c r="B574">
        <v>297</v>
      </c>
      <c r="C574">
        <v>136</v>
      </c>
      <c r="D574" t="s">
        <v>1638</v>
      </c>
      <c r="E574">
        <v>903</v>
      </c>
      <c r="F574">
        <v>52474616</v>
      </c>
      <c r="G574" t="s">
        <v>1893</v>
      </c>
      <c r="H574" t="s">
        <v>79</v>
      </c>
      <c r="I574" t="s">
        <v>1894</v>
      </c>
      <c r="J574">
        <v>84118</v>
      </c>
      <c r="K574">
        <v>1579</v>
      </c>
      <c r="L574">
        <v>245</v>
      </c>
      <c r="M574" t="s">
        <v>25</v>
      </c>
      <c r="N574" t="s">
        <v>26</v>
      </c>
      <c r="O574" t="s">
        <v>27</v>
      </c>
      <c r="P574">
        <v>70000000</v>
      </c>
      <c r="Q574">
        <v>6.3</v>
      </c>
      <c r="R574">
        <v>2.35</v>
      </c>
      <c r="S574">
        <v>13000</v>
      </c>
    </row>
    <row r="575" spans="1:19" x14ac:dyDescent="0.3">
      <c r="A575" t="s">
        <v>1895</v>
      </c>
      <c r="B575">
        <v>261</v>
      </c>
      <c r="C575">
        <v>92</v>
      </c>
      <c r="D575" t="s">
        <v>1896</v>
      </c>
      <c r="E575">
        <v>3000</v>
      </c>
      <c r="F575">
        <v>55942830</v>
      </c>
      <c r="G575" t="s">
        <v>1897</v>
      </c>
      <c r="H575" t="s">
        <v>451</v>
      </c>
      <c r="I575" t="s">
        <v>1898</v>
      </c>
      <c r="J575">
        <v>138582</v>
      </c>
      <c r="K575">
        <v>5178</v>
      </c>
      <c r="L575">
        <v>423</v>
      </c>
      <c r="M575" t="s">
        <v>25</v>
      </c>
      <c r="N575" t="s">
        <v>26</v>
      </c>
      <c r="O575" t="s">
        <v>27</v>
      </c>
      <c r="P575">
        <v>70000000</v>
      </c>
      <c r="Q575">
        <v>6.3</v>
      </c>
      <c r="R575">
        <v>2.35</v>
      </c>
      <c r="S575">
        <v>37000</v>
      </c>
    </row>
    <row r="576" spans="1:19" x14ac:dyDescent="0.3">
      <c r="A576" t="s">
        <v>618</v>
      </c>
      <c r="B576">
        <v>120</v>
      </c>
      <c r="C576">
        <v>116</v>
      </c>
      <c r="D576" t="s">
        <v>597</v>
      </c>
      <c r="E576">
        <v>18000</v>
      </c>
      <c r="F576">
        <v>40932372</v>
      </c>
      <c r="G576" t="s">
        <v>42</v>
      </c>
      <c r="H576" t="s">
        <v>1008</v>
      </c>
      <c r="I576" t="s">
        <v>1899</v>
      </c>
      <c r="J576">
        <v>58023</v>
      </c>
      <c r="K576">
        <v>32563</v>
      </c>
      <c r="L576">
        <v>281</v>
      </c>
      <c r="M576" t="s">
        <v>25</v>
      </c>
      <c r="N576" t="s">
        <v>26</v>
      </c>
      <c r="O576" t="s">
        <v>409</v>
      </c>
      <c r="P576">
        <v>70000000</v>
      </c>
      <c r="Q576">
        <v>6.3</v>
      </c>
      <c r="R576">
        <v>2.35</v>
      </c>
      <c r="S576">
        <v>0</v>
      </c>
    </row>
    <row r="577" spans="1:19" x14ac:dyDescent="0.3">
      <c r="A577" t="s">
        <v>426</v>
      </c>
      <c r="B577">
        <v>228</v>
      </c>
      <c r="C577">
        <v>127</v>
      </c>
      <c r="D577" t="s">
        <v>486</v>
      </c>
      <c r="E577">
        <v>15000</v>
      </c>
      <c r="F577">
        <v>38345403</v>
      </c>
      <c r="G577" t="s">
        <v>1901</v>
      </c>
      <c r="H577" t="s">
        <v>73</v>
      </c>
      <c r="I577" t="s">
        <v>1902</v>
      </c>
      <c r="J577">
        <v>212085</v>
      </c>
      <c r="K577">
        <v>16034</v>
      </c>
      <c r="L577">
        <v>492</v>
      </c>
      <c r="M577" t="s">
        <v>25</v>
      </c>
      <c r="N577" t="s">
        <v>39</v>
      </c>
      <c r="O577" t="s">
        <v>27</v>
      </c>
      <c r="P577">
        <v>70000000</v>
      </c>
      <c r="Q577">
        <v>7.7</v>
      </c>
      <c r="R577">
        <v>2.35</v>
      </c>
      <c r="S577">
        <v>15000</v>
      </c>
    </row>
    <row r="578" spans="1:19" x14ac:dyDescent="0.3">
      <c r="A578" t="s">
        <v>1393</v>
      </c>
      <c r="B578">
        <v>76</v>
      </c>
      <c r="C578">
        <v>136</v>
      </c>
      <c r="D578" t="s">
        <v>464</v>
      </c>
      <c r="E578">
        <v>11000</v>
      </c>
      <c r="F578">
        <v>37901509</v>
      </c>
      <c r="G578" t="s">
        <v>1903</v>
      </c>
      <c r="H578" t="s">
        <v>221</v>
      </c>
      <c r="I578" t="s">
        <v>1904</v>
      </c>
      <c r="J578">
        <v>96385</v>
      </c>
      <c r="K578">
        <v>12226</v>
      </c>
      <c r="L578">
        <v>119</v>
      </c>
      <c r="M578" t="s">
        <v>25</v>
      </c>
      <c r="N578" t="s">
        <v>26</v>
      </c>
      <c r="O578" t="s">
        <v>27</v>
      </c>
      <c r="P578">
        <v>70000000</v>
      </c>
      <c r="Q578">
        <v>7</v>
      </c>
      <c r="R578">
        <v>2.35</v>
      </c>
      <c r="S578">
        <v>0</v>
      </c>
    </row>
    <row r="579" spans="1:19" x14ac:dyDescent="0.3">
      <c r="A579" t="s">
        <v>522</v>
      </c>
      <c r="B579">
        <v>185</v>
      </c>
      <c r="C579">
        <v>111</v>
      </c>
      <c r="D579" t="s">
        <v>796</v>
      </c>
      <c r="E579">
        <v>17000</v>
      </c>
      <c r="F579">
        <v>48430355</v>
      </c>
      <c r="G579" t="s">
        <v>1459</v>
      </c>
      <c r="H579" t="s">
        <v>286</v>
      </c>
      <c r="I579" t="s">
        <v>1906</v>
      </c>
      <c r="J579">
        <v>43709</v>
      </c>
      <c r="K579">
        <v>18510</v>
      </c>
      <c r="L579">
        <v>141</v>
      </c>
      <c r="M579" t="s">
        <v>25</v>
      </c>
      <c r="N579" t="s">
        <v>26</v>
      </c>
      <c r="O579" t="s">
        <v>27</v>
      </c>
      <c r="P579">
        <v>70000000</v>
      </c>
      <c r="Q579">
        <v>5.3</v>
      </c>
      <c r="R579">
        <v>2.35</v>
      </c>
      <c r="S579">
        <v>0</v>
      </c>
    </row>
    <row r="580" spans="1:19" x14ac:dyDescent="0.3">
      <c r="A580" t="s">
        <v>791</v>
      </c>
      <c r="B580">
        <v>128</v>
      </c>
      <c r="C580">
        <v>116</v>
      </c>
      <c r="D580" t="s">
        <v>1908</v>
      </c>
      <c r="E580">
        <v>12000</v>
      </c>
      <c r="F580">
        <v>30157016</v>
      </c>
      <c r="G580" t="s">
        <v>657</v>
      </c>
      <c r="H580" t="s">
        <v>470</v>
      </c>
      <c r="I580" t="s">
        <v>1909</v>
      </c>
      <c r="J580">
        <v>39659</v>
      </c>
      <c r="K580">
        <v>12993</v>
      </c>
      <c r="L580">
        <v>189</v>
      </c>
      <c r="M580" t="s">
        <v>25</v>
      </c>
      <c r="N580" t="s">
        <v>26</v>
      </c>
      <c r="O580" t="s">
        <v>27</v>
      </c>
      <c r="P580">
        <v>70000000</v>
      </c>
      <c r="Q580">
        <v>5.6</v>
      </c>
      <c r="R580">
        <v>2.35</v>
      </c>
      <c r="S580">
        <v>792</v>
      </c>
    </row>
    <row r="581" spans="1:19" x14ac:dyDescent="0.3">
      <c r="A581" t="s">
        <v>1910</v>
      </c>
      <c r="B581">
        <v>237</v>
      </c>
      <c r="C581">
        <v>113</v>
      </c>
      <c r="D581" t="s">
        <v>1911</v>
      </c>
      <c r="E581">
        <v>12000</v>
      </c>
      <c r="F581">
        <v>28031250</v>
      </c>
      <c r="G581" t="s">
        <v>1912</v>
      </c>
      <c r="H581" t="s">
        <v>654</v>
      </c>
      <c r="I581" t="s">
        <v>1913</v>
      </c>
      <c r="J581">
        <v>88146</v>
      </c>
      <c r="K581">
        <v>13517</v>
      </c>
      <c r="L581">
        <v>814</v>
      </c>
      <c r="M581" t="s">
        <v>25</v>
      </c>
      <c r="N581" t="s">
        <v>39</v>
      </c>
      <c r="O581" t="s">
        <v>409</v>
      </c>
      <c r="P581">
        <v>60000000</v>
      </c>
      <c r="Q581">
        <v>5.2</v>
      </c>
      <c r="R581">
        <v>2.35</v>
      </c>
      <c r="S581">
        <v>0</v>
      </c>
    </row>
    <row r="582" spans="1:19" x14ac:dyDescent="0.3">
      <c r="A582" t="s">
        <v>1827</v>
      </c>
      <c r="B582">
        <v>105</v>
      </c>
      <c r="C582">
        <v>97</v>
      </c>
      <c r="D582" t="s">
        <v>1915</v>
      </c>
      <c r="E582">
        <v>989</v>
      </c>
      <c r="F582">
        <v>33105600</v>
      </c>
      <c r="G582" t="s">
        <v>657</v>
      </c>
      <c r="H582" t="s">
        <v>1798</v>
      </c>
      <c r="I582" t="s">
        <v>1916</v>
      </c>
      <c r="J582">
        <v>41663</v>
      </c>
      <c r="K582">
        <v>1576</v>
      </c>
      <c r="L582">
        <v>141</v>
      </c>
      <c r="M582" t="s">
        <v>25</v>
      </c>
      <c r="N582" t="s">
        <v>26</v>
      </c>
      <c r="O582" t="s">
        <v>27</v>
      </c>
      <c r="P582">
        <v>70000000</v>
      </c>
      <c r="Q582">
        <v>5.4</v>
      </c>
      <c r="R582">
        <v>1.37</v>
      </c>
      <c r="S582">
        <v>531</v>
      </c>
    </row>
    <row r="583" spans="1:19" x14ac:dyDescent="0.3">
      <c r="A583" t="s">
        <v>1918</v>
      </c>
      <c r="B583">
        <v>242</v>
      </c>
      <c r="C583">
        <v>88</v>
      </c>
      <c r="D583" t="s">
        <v>1919</v>
      </c>
      <c r="E583">
        <v>5000</v>
      </c>
      <c r="F583">
        <v>62321039</v>
      </c>
      <c r="G583" t="s">
        <v>1920</v>
      </c>
      <c r="H583" t="s">
        <v>905</v>
      </c>
      <c r="I583" t="s">
        <v>1921</v>
      </c>
      <c r="J583">
        <v>117096</v>
      </c>
      <c r="K583">
        <v>5861</v>
      </c>
      <c r="L583">
        <v>271</v>
      </c>
      <c r="M583" t="s">
        <v>25</v>
      </c>
      <c r="N583" t="s">
        <v>26</v>
      </c>
      <c r="O583" t="s">
        <v>409</v>
      </c>
      <c r="P583">
        <v>70000000</v>
      </c>
      <c r="Q583">
        <v>6.4</v>
      </c>
      <c r="R583">
        <v>2.35</v>
      </c>
      <c r="S583">
        <v>24000</v>
      </c>
    </row>
    <row r="584" spans="1:19" x14ac:dyDescent="0.3">
      <c r="A584" t="s">
        <v>1494</v>
      </c>
      <c r="B584">
        <v>360</v>
      </c>
      <c r="C584">
        <v>136</v>
      </c>
      <c r="D584" t="s">
        <v>1923</v>
      </c>
      <c r="E584">
        <v>394</v>
      </c>
      <c r="F584">
        <v>38509342</v>
      </c>
      <c r="G584" t="s">
        <v>1924</v>
      </c>
      <c r="H584" t="s">
        <v>1925</v>
      </c>
      <c r="I584" t="s">
        <v>1926</v>
      </c>
      <c r="J584">
        <v>61995</v>
      </c>
      <c r="K584">
        <v>712</v>
      </c>
      <c r="L584">
        <v>356</v>
      </c>
      <c r="M584" t="s">
        <v>25</v>
      </c>
      <c r="N584" t="s">
        <v>26</v>
      </c>
      <c r="O584" t="s">
        <v>27</v>
      </c>
      <c r="P584">
        <v>75000000</v>
      </c>
      <c r="Q584">
        <v>5.9</v>
      </c>
      <c r="R584">
        <v>2.35</v>
      </c>
      <c r="S584">
        <v>33000</v>
      </c>
    </row>
    <row r="585" spans="1:19" x14ac:dyDescent="0.3">
      <c r="A585" t="s">
        <v>1927</v>
      </c>
      <c r="B585">
        <v>112</v>
      </c>
      <c r="C585">
        <v>125</v>
      </c>
      <c r="D585" t="s">
        <v>1206</v>
      </c>
      <c r="E585">
        <v>13000</v>
      </c>
      <c r="F585">
        <v>19076815</v>
      </c>
      <c r="G585" t="s">
        <v>1886</v>
      </c>
      <c r="H585" t="s">
        <v>597</v>
      </c>
      <c r="I585" t="s">
        <v>1928</v>
      </c>
      <c r="J585">
        <v>43651</v>
      </c>
      <c r="K585">
        <v>15916</v>
      </c>
      <c r="L585">
        <v>196</v>
      </c>
      <c r="M585" t="s">
        <v>25</v>
      </c>
      <c r="N585" t="s">
        <v>26</v>
      </c>
      <c r="O585" t="s">
        <v>409</v>
      </c>
      <c r="P585">
        <v>60000000</v>
      </c>
      <c r="Q585">
        <v>6.3</v>
      </c>
      <c r="R585">
        <v>2.35</v>
      </c>
      <c r="S585">
        <v>997</v>
      </c>
    </row>
    <row r="586" spans="1:19" x14ac:dyDescent="0.3">
      <c r="A586" t="s">
        <v>1930</v>
      </c>
      <c r="B586">
        <v>189</v>
      </c>
      <c r="C586">
        <v>116</v>
      </c>
      <c r="D586" t="s">
        <v>1020</v>
      </c>
      <c r="E586">
        <v>26000</v>
      </c>
      <c r="F586">
        <v>25093607</v>
      </c>
      <c r="G586" t="s">
        <v>217</v>
      </c>
      <c r="H586" t="s">
        <v>218</v>
      </c>
      <c r="I586" t="s">
        <v>1931</v>
      </c>
      <c r="J586">
        <v>105556</v>
      </c>
      <c r="K586">
        <v>49608</v>
      </c>
      <c r="L586">
        <v>157</v>
      </c>
      <c r="M586" t="s">
        <v>25</v>
      </c>
      <c r="N586" t="s">
        <v>39</v>
      </c>
      <c r="O586" t="s">
        <v>409</v>
      </c>
      <c r="P586">
        <v>35000000</v>
      </c>
      <c r="Q586">
        <v>6.5</v>
      </c>
      <c r="R586">
        <v>2.35</v>
      </c>
      <c r="S586">
        <v>17000</v>
      </c>
    </row>
    <row r="587" spans="1:19" x14ac:dyDescent="0.3">
      <c r="A587" t="s">
        <v>782</v>
      </c>
      <c r="B587">
        <v>151</v>
      </c>
      <c r="C587">
        <v>98</v>
      </c>
      <c r="D587" t="s">
        <v>1873</v>
      </c>
      <c r="E587">
        <v>1000</v>
      </c>
      <c r="F587">
        <v>18990542</v>
      </c>
      <c r="G587" t="s">
        <v>1932</v>
      </c>
      <c r="H587" t="s">
        <v>1243</v>
      </c>
      <c r="I587" t="s">
        <v>1933</v>
      </c>
      <c r="J587">
        <v>22264</v>
      </c>
      <c r="K587">
        <v>2763</v>
      </c>
      <c r="L587">
        <v>289</v>
      </c>
      <c r="M587" t="s">
        <v>25</v>
      </c>
      <c r="N587" t="s">
        <v>26</v>
      </c>
      <c r="O587" t="s">
        <v>409</v>
      </c>
      <c r="P587">
        <v>70000000</v>
      </c>
      <c r="Q587">
        <v>3</v>
      </c>
      <c r="R587">
        <v>2.35</v>
      </c>
      <c r="S587">
        <v>584</v>
      </c>
    </row>
    <row r="588" spans="1:19" x14ac:dyDescent="0.3">
      <c r="A588" t="s">
        <v>1934</v>
      </c>
      <c r="B588">
        <v>92</v>
      </c>
      <c r="C588">
        <v>91</v>
      </c>
      <c r="D588" t="s">
        <v>1922</v>
      </c>
      <c r="E588">
        <v>349</v>
      </c>
      <c r="F588">
        <v>14294842</v>
      </c>
      <c r="G588" t="s">
        <v>836</v>
      </c>
      <c r="H588" t="s">
        <v>1935</v>
      </c>
      <c r="I588" t="s">
        <v>1936</v>
      </c>
      <c r="J588">
        <v>16761</v>
      </c>
      <c r="K588">
        <v>1846</v>
      </c>
      <c r="L588">
        <v>277</v>
      </c>
      <c r="M588" t="s">
        <v>25</v>
      </c>
      <c r="N588" t="s">
        <v>26</v>
      </c>
      <c r="O588" t="s">
        <v>409</v>
      </c>
      <c r="P588">
        <v>70000000</v>
      </c>
      <c r="Q588">
        <v>3.6</v>
      </c>
      <c r="R588">
        <v>2.35</v>
      </c>
      <c r="S588">
        <v>391</v>
      </c>
    </row>
    <row r="589" spans="1:19" x14ac:dyDescent="0.3">
      <c r="A589" t="s">
        <v>1938</v>
      </c>
      <c r="B589">
        <v>79</v>
      </c>
      <c r="C589">
        <v>97</v>
      </c>
      <c r="D589" t="s">
        <v>1939</v>
      </c>
      <c r="E589">
        <v>11000</v>
      </c>
      <c r="F589">
        <v>19819494</v>
      </c>
      <c r="G589" t="s">
        <v>297</v>
      </c>
      <c r="H589" t="s">
        <v>299</v>
      </c>
      <c r="I589" t="s">
        <v>1940</v>
      </c>
      <c r="J589">
        <v>26893</v>
      </c>
      <c r="K589">
        <v>13628</v>
      </c>
      <c r="L589">
        <v>126</v>
      </c>
      <c r="M589" t="s">
        <v>25</v>
      </c>
      <c r="N589" t="s">
        <v>26</v>
      </c>
      <c r="O589" t="s">
        <v>409</v>
      </c>
      <c r="P589">
        <v>70000000</v>
      </c>
      <c r="Q589">
        <v>5.8</v>
      </c>
      <c r="R589">
        <v>2.35</v>
      </c>
      <c r="S589">
        <v>815</v>
      </c>
    </row>
    <row r="590" spans="1:19" x14ac:dyDescent="0.3">
      <c r="A590" t="s">
        <v>1941</v>
      </c>
      <c r="B590">
        <v>81</v>
      </c>
      <c r="C590">
        <v>95</v>
      </c>
      <c r="D590" t="s">
        <v>1942</v>
      </c>
      <c r="E590">
        <v>2000</v>
      </c>
      <c r="F590">
        <v>13596911</v>
      </c>
      <c r="G590" t="s">
        <v>1943</v>
      </c>
      <c r="H590" t="s">
        <v>522</v>
      </c>
      <c r="I590" t="s">
        <v>1944</v>
      </c>
      <c r="J590">
        <v>25572</v>
      </c>
      <c r="K590">
        <v>3734</v>
      </c>
      <c r="L590">
        <v>123</v>
      </c>
      <c r="M590" t="s">
        <v>25</v>
      </c>
      <c r="N590" t="s">
        <v>26</v>
      </c>
      <c r="O590" t="s">
        <v>58</v>
      </c>
      <c r="P590">
        <v>70000000</v>
      </c>
      <c r="Q590">
        <v>6.2</v>
      </c>
      <c r="R590">
        <v>2.35</v>
      </c>
      <c r="S590">
        <v>2000</v>
      </c>
    </row>
    <row r="591" spans="1:19" x14ac:dyDescent="0.3">
      <c r="A591" t="s">
        <v>955</v>
      </c>
      <c r="B591">
        <v>261</v>
      </c>
      <c r="C591">
        <v>133</v>
      </c>
      <c r="D591" t="s">
        <v>1945</v>
      </c>
      <c r="E591">
        <v>26000</v>
      </c>
      <c r="F591">
        <v>7097125</v>
      </c>
      <c r="G591" t="s">
        <v>1379</v>
      </c>
      <c r="H591" t="s">
        <v>62</v>
      </c>
      <c r="I591" t="s">
        <v>1946</v>
      </c>
      <c r="J591">
        <v>38983</v>
      </c>
      <c r="K591">
        <v>28129</v>
      </c>
      <c r="L591">
        <v>207</v>
      </c>
      <c r="M591" t="s">
        <v>25</v>
      </c>
      <c r="N591" t="s">
        <v>26</v>
      </c>
      <c r="O591" t="s">
        <v>409</v>
      </c>
      <c r="P591">
        <v>70000000</v>
      </c>
      <c r="Q591">
        <v>5.4</v>
      </c>
      <c r="R591">
        <v>2.35</v>
      </c>
      <c r="S591">
        <v>11000</v>
      </c>
    </row>
    <row r="592" spans="1:19" x14ac:dyDescent="0.3">
      <c r="A592" t="s">
        <v>1948</v>
      </c>
      <c r="B592">
        <v>197</v>
      </c>
      <c r="C592">
        <v>106</v>
      </c>
      <c r="D592" t="s">
        <v>1949</v>
      </c>
      <c r="E592">
        <v>11000</v>
      </c>
      <c r="F592">
        <v>37760080</v>
      </c>
      <c r="G592" t="s">
        <v>930</v>
      </c>
      <c r="H592" t="s">
        <v>361</v>
      </c>
      <c r="I592" t="s">
        <v>1950</v>
      </c>
      <c r="J592">
        <v>72868</v>
      </c>
      <c r="K592">
        <v>12871</v>
      </c>
      <c r="L592">
        <v>618</v>
      </c>
      <c r="M592" t="s">
        <v>25</v>
      </c>
      <c r="N592" t="s">
        <v>26</v>
      </c>
      <c r="O592" t="s">
        <v>58</v>
      </c>
      <c r="P592">
        <v>70000000</v>
      </c>
      <c r="Q592">
        <v>6.1</v>
      </c>
      <c r="R592">
        <v>1.85</v>
      </c>
      <c r="S592">
        <v>0</v>
      </c>
    </row>
    <row r="593" spans="1:19" x14ac:dyDescent="0.3">
      <c r="A593" t="s">
        <v>1951</v>
      </c>
      <c r="B593">
        <v>159</v>
      </c>
      <c r="C593">
        <v>116</v>
      </c>
      <c r="D593" t="s">
        <v>1952</v>
      </c>
      <c r="E593">
        <v>844</v>
      </c>
      <c r="F593">
        <v>5851188</v>
      </c>
      <c r="G593" t="s">
        <v>1299</v>
      </c>
      <c r="H593" t="s">
        <v>1953</v>
      </c>
      <c r="I593" t="s">
        <v>1954</v>
      </c>
      <c r="J593">
        <v>31124</v>
      </c>
      <c r="K593">
        <v>1899</v>
      </c>
      <c r="L593">
        <v>313</v>
      </c>
      <c r="M593" t="s">
        <v>25</v>
      </c>
      <c r="N593" t="s">
        <v>39</v>
      </c>
      <c r="O593" t="s">
        <v>409</v>
      </c>
      <c r="P593">
        <v>70000000</v>
      </c>
      <c r="Q593">
        <v>4.2</v>
      </c>
      <c r="R593">
        <v>2.35</v>
      </c>
      <c r="S593">
        <v>764</v>
      </c>
    </row>
    <row r="594" spans="1:19" x14ac:dyDescent="0.3">
      <c r="A594" t="s">
        <v>1955</v>
      </c>
      <c r="B594">
        <v>286</v>
      </c>
      <c r="C594">
        <v>115</v>
      </c>
      <c r="D594" t="s">
        <v>1956</v>
      </c>
      <c r="E594">
        <v>13000</v>
      </c>
      <c r="F594">
        <v>25121291</v>
      </c>
      <c r="G594" t="s">
        <v>1957</v>
      </c>
      <c r="H594" t="s">
        <v>1044</v>
      </c>
      <c r="I594" t="s">
        <v>1958</v>
      </c>
      <c r="J594">
        <v>177653</v>
      </c>
      <c r="K594">
        <v>15708</v>
      </c>
      <c r="L594">
        <v>279</v>
      </c>
      <c r="M594" t="s">
        <v>25</v>
      </c>
      <c r="N594" t="s">
        <v>26</v>
      </c>
      <c r="O594" t="s">
        <v>409</v>
      </c>
      <c r="P594">
        <v>50000000</v>
      </c>
      <c r="Q594">
        <v>6.7</v>
      </c>
      <c r="R594">
        <v>2.35</v>
      </c>
      <c r="S594">
        <v>34000</v>
      </c>
    </row>
    <row r="595" spans="1:19" x14ac:dyDescent="0.3">
      <c r="A595" t="s">
        <v>1215</v>
      </c>
      <c r="B595">
        <v>156</v>
      </c>
      <c r="C595">
        <v>99</v>
      </c>
      <c r="D595" t="s">
        <v>1960</v>
      </c>
      <c r="E595">
        <v>576</v>
      </c>
      <c r="F595">
        <v>18821279</v>
      </c>
      <c r="G595" t="s">
        <v>30</v>
      </c>
      <c r="H595" t="s">
        <v>1961</v>
      </c>
      <c r="I595" t="s">
        <v>1962</v>
      </c>
      <c r="J595">
        <v>44891</v>
      </c>
      <c r="K595">
        <v>1520</v>
      </c>
      <c r="L595">
        <v>202</v>
      </c>
      <c r="M595" t="s">
        <v>25</v>
      </c>
      <c r="N595" t="s">
        <v>26</v>
      </c>
      <c r="O595" t="s">
        <v>27</v>
      </c>
      <c r="P595">
        <v>70000000</v>
      </c>
      <c r="Q595">
        <v>4.2</v>
      </c>
      <c r="R595">
        <v>2.35</v>
      </c>
      <c r="S595">
        <v>12000</v>
      </c>
    </row>
    <row r="596" spans="1:19" x14ac:dyDescent="0.3">
      <c r="A596" t="s">
        <v>1963</v>
      </c>
      <c r="B596">
        <v>176</v>
      </c>
      <c r="C596">
        <v>124</v>
      </c>
      <c r="D596" t="s">
        <v>1335</v>
      </c>
      <c r="E596">
        <v>11000</v>
      </c>
      <c r="F596">
        <v>118471320</v>
      </c>
      <c r="G596" t="s">
        <v>565</v>
      </c>
      <c r="H596" t="s">
        <v>299</v>
      </c>
      <c r="I596" t="s">
        <v>1964</v>
      </c>
      <c r="J596">
        <v>86504</v>
      </c>
      <c r="K596">
        <v>12556</v>
      </c>
      <c r="L596">
        <v>568</v>
      </c>
      <c r="M596" t="s">
        <v>25</v>
      </c>
      <c r="N596" t="s">
        <v>26</v>
      </c>
      <c r="O596" t="s">
        <v>27</v>
      </c>
      <c r="P596">
        <v>68000000</v>
      </c>
      <c r="Q596">
        <v>6.4</v>
      </c>
      <c r="R596">
        <v>2.35</v>
      </c>
      <c r="S596">
        <v>0</v>
      </c>
    </row>
    <row r="597" spans="1:19" x14ac:dyDescent="0.3">
      <c r="A597" t="s">
        <v>1966</v>
      </c>
      <c r="B597">
        <v>293</v>
      </c>
      <c r="C597">
        <v>124</v>
      </c>
      <c r="D597" t="s">
        <v>355</v>
      </c>
      <c r="E597">
        <v>21000</v>
      </c>
      <c r="F597">
        <v>300523113</v>
      </c>
      <c r="G597" t="s">
        <v>674</v>
      </c>
      <c r="H597" t="s">
        <v>474</v>
      </c>
      <c r="I597" t="s">
        <v>1967</v>
      </c>
      <c r="J597">
        <v>184637</v>
      </c>
      <c r="K597">
        <v>52547</v>
      </c>
      <c r="L597">
        <v>498</v>
      </c>
      <c r="M597" t="s">
        <v>25</v>
      </c>
      <c r="N597" t="s">
        <v>26</v>
      </c>
      <c r="O597" t="s">
        <v>27</v>
      </c>
      <c r="P597">
        <v>68000000</v>
      </c>
      <c r="Q597">
        <v>4.9000000000000004</v>
      </c>
      <c r="R597">
        <v>2.35</v>
      </c>
      <c r="S597">
        <v>29000</v>
      </c>
    </row>
    <row r="598" spans="1:19" x14ac:dyDescent="0.3">
      <c r="A598" t="s">
        <v>1149</v>
      </c>
      <c r="B598">
        <v>141</v>
      </c>
      <c r="C598">
        <v>124</v>
      </c>
      <c r="D598" t="s">
        <v>76</v>
      </c>
      <c r="E598">
        <v>22000</v>
      </c>
      <c r="F598">
        <v>71069884</v>
      </c>
      <c r="G598" t="s">
        <v>1246</v>
      </c>
      <c r="H598" t="s">
        <v>1020</v>
      </c>
      <c r="I598" t="s">
        <v>1968</v>
      </c>
      <c r="J598">
        <v>101899</v>
      </c>
      <c r="K598">
        <v>32871</v>
      </c>
      <c r="L598">
        <v>445</v>
      </c>
      <c r="M598" t="s">
        <v>25</v>
      </c>
      <c r="N598" t="s">
        <v>26</v>
      </c>
      <c r="O598" t="s">
        <v>409</v>
      </c>
      <c r="P598">
        <v>68000000</v>
      </c>
      <c r="Q598">
        <v>6.8</v>
      </c>
      <c r="R598">
        <v>2.35</v>
      </c>
      <c r="S598">
        <v>0</v>
      </c>
    </row>
    <row r="599" spans="1:19" x14ac:dyDescent="0.3">
      <c r="A599" t="s">
        <v>1672</v>
      </c>
      <c r="B599">
        <v>304</v>
      </c>
      <c r="C599">
        <v>87</v>
      </c>
      <c r="D599" t="s">
        <v>1673</v>
      </c>
      <c r="E599">
        <v>7000</v>
      </c>
      <c r="F599">
        <v>251501645</v>
      </c>
      <c r="G599" t="s">
        <v>1665</v>
      </c>
      <c r="H599" t="s">
        <v>332</v>
      </c>
      <c r="I599" t="s">
        <v>1969</v>
      </c>
      <c r="J599">
        <v>385943</v>
      </c>
      <c r="K599">
        <v>11608</v>
      </c>
      <c r="L599">
        <v>296</v>
      </c>
      <c r="M599" t="s">
        <v>25</v>
      </c>
      <c r="N599" t="s">
        <v>26</v>
      </c>
      <c r="O599" t="s">
        <v>58</v>
      </c>
      <c r="P599">
        <v>69000000</v>
      </c>
      <c r="Q599">
        <v>7.7</v>
      </c>
      <c r="R599">
        <v>1.85</v>
      </c>
      <c r="S599">
        <v>31000</v>
      </c>
    </row>
    <row r="600" spans="1:19" x14ac:dyDescent="0.3">
      <c r="A600" t="s">
        <v>1970</v>
      </c>
      <c r="B600">
        <v>40</v>
      </c>
      <c r="C600">
        <v>105</v>
      </c>
      <c r="D600" t="s">
        <v>1971</v>
      </c>
      <c r="E600">
        <v>584</v>
      </c>
      <c r="F600">
        <v>35324232</v>
      </c>
      <c r="G600" t="s">
        <v>1972</v>
      </c>
      <c r="H600" t="s">
        <v>1973</v>
      </c>
      <c r="I600" t="s">
        <v>1974</v>
      </c>
      <c r="J600">
        <v>32224</v>
      </c>
      <c r="K600">
        <v>1132</v>
      </c>
      <c r="L600">
        <v>62</v>
      </c>
      <c r="M600" t="s">
        <v>25</v>
      </c>
      <c r="N600" t="s">
        <v>26</v>
      </c>
      <c r="O600" t="s">
        <v>409</v>
      </c>
      <c r="P600">
        <v>68000000</v>
      </c>
      <c r="Q600">
        <v>5.6</v>
      </c>
      <c r="R600">
        <v>2.35</v>
      </c>
      <c r="S600">
        <v>617</v>
      </c>
    </row>
    <row r="601" spans="1:19" x14ac:dyDescent="0.3">
      <c r="A601" t="s">
        <v>1452</v>
      </c>
      <c r="B601">
        <v>280</v>
      </c>
      <c r="C601">
        <v>125</v>
      </c>
      <c r="D601" t="s">
        <v>299</v>
      </c>
      <c r="E601">
        <v>14000</v>
      </c>
      <c r="F601">
        <v>81257500</v>
      </c>
      <c r="G601" t="s">
        <v>1157</v>
      </c>
      <c r="H601" t="s">
        <v>148</v>
      </c>
      <c r="I601" t="s">
        <v>1975</v>
      </c>
      <c r="J601">
        <v>117739</v>
      </c>
      <c r="K601">
        <v>30010</v>
      </c>
      <c r="L601">
        <v>229</v>
      </c>
      <c r="M601" t="s">
        <v>25</v>
      </c>
      <c r="N601" t="s">
        <v>26</v>
      </c>
      <c r="O601" t="s">
        <v>409</v>
      </c>
      <c r="P601">
        <v>68000000</v>
      </c>
      <c r="Q601">
        <v>6.4</v>
      </c>
      <c r="R601">
        <v>2.35</v>
      </c>
      <c r="S601">
        <v>30000</v>
      </c>
    </row>
    <row r="602" spans="1:19" x14ac:dyDescent="0.3">
      <c r="A602" t="s">
        <v>1976</v>
      </c>
      <c r="B602">
        <v>180</v>
      </c>
      <c r="C602">
        <v>141</v>
      </c>
      <c r="D602" t="s">
        <v>1977</v>
      </c>
      <c r="E602">
        <v>614</v>
      </c>
      <c r="F602">
        <v>617840</v>
      </c>
      <c r="G602" t="s">
        <v>1978</v>
      </c>
      <c r="H602" t="s">
        <v>1979</v>
      </c>
      <c r="I602" t="s">
        <v>1980</v>
      </c>
      <c r="J602">
        <v>52496</v>
      </c>
      <c r="K602">
        <v>1829</v>
      </c>
      <c r="L602">
        <v>172</v>
      </c>
      <c r="M602" t="s">
        <v>25</v>
      </c>
      <c r="N602" t="s">
        <v>1982</v>
      </c>
      <c r="O602" t="s">
        <v>409</v>
      </c>
      <c r="P602">
        <v>70000000</v>
      </c>
      <c r="Q602">
        <v>7.2</v>
      </c>
      <c r="R602">
        <v>2.35</v>
      </c>
      <c r="S602">
        <v>29000</v>
      </c>
    </row>
    <row r="603" spans="1:19" x14ac:dyDescent="0.3">
      <c r="A603" t="s">
        <v>1983</v>
      </c>
      <c r="B603">
        <v>125</v>
      </c>
      <c r="C603">
        <v>121</v>
      </c>
      <c r="D603" t="s">
        <v>24</v>
      </c>
      <c r="E603">
        <v>1000</v>
      </c>
      <c r="F603">
        <v>29655590</v>
      </c>
      <c r="G603" t="s">
        <v>594</v>
      </c>
      <c r="H603" t="s">
        <v>488</v>
      </c>
      <c r="I603" t="s">
        <v>1984</v>
      </c>
      <c r="J603">
        <v>53970</v>
      </c>
      <c r="K603">
        <v>3986</v>
      </c>
      <c r="L603">
        <v>435</v>
      </c>
      <c r="M603" t="s">
        <v>25</v>
      </c>
      <c r="N603" t="s">
        <v>26</v>
      </c>
      <c r="O603" t="s">
        <v>27</v>
      </c>
      <c r="P603">
        <v>65000000</v>
      </c>
      <c r="Q603">
        <v>6</v>
      </c>
      <c r="R603">
        <v>1.85</v>
      </c>
      <c r="S603">
        <v>0</v>
      </c>
    </row>
    <row r="604" spans="1:19" x14ac:dyDescent="0.3">
      <c r="A604" t="s">
        <v>1941</v>
      </c>
      <c r="B604">
        <v>237</v>
      </c>
      <c r="C604">
        <v>111</v>
      </c>
      <c r="D604" t="s">
        <v>248</v>
      </c>
      <c r="E604">
        <v>966</v>
      </c>
      <c r="F604">
        <v>45045037</v>
      </c>
      <c r="G604" t="s">
        <v>980</v>
      </c>
      <c r="H604" t="s">
        <v>1985</v>
      </c>
      <c r="I604" t="s">
        <v>1986</v>
      </c>
      <c r="J604">
        <v>103230</v>
      </c>
      <c r="K604">
        <v>3393</v>
      </c>
      <c r="L604">
        <v>143</v>
      </c>
      <c r="M604" t="s">
        <v>25</v>
      </c>
      <c r="N604" t="s">
        <v>26</v>
      </c>
      <c r="O604" t="s">
        <v>409</v>
      </c>
      <c r="P604">
        <v>36000000</v>
      </c>
      <c r="Q604">
        <v>5.9</v>
      </c>
      <c r="R604">
        <v>2.35</v>
      </c>
      <c r="S604">
        <v>10000</v>
      </c>
    </row>
    <row r="605" spans="1:19" x14ac:dyDescent="0.3">
      <c r="A605" t="s">
        <v>955</v>
      </c>
      <c r="B605">
        <v>209</v>
      </c>
      <c r="C605">
        <v>157</v>
      </c>
      <c r="D605" t="s">
        <v>555</v>
      </c>
      <c r="E605">
        <v>14000</v>
      </c>
      <c r="F605">
        <v>28965197</v>
      </c>
      <c r="G605" t="s">
        <v>1987</v>
      </c>
      <c r="H605" t="s">
        <v>1385</v>
      </c>
      <c r="I605" t="s">
        <v>1988</v>
      </c>
      <c r="J605">
        <v>133526</v>
      </c>
      <c r="K605">
        <v>18216</v>
      </c>
      <c r="L605">
        <v>521</v>
      </c>
      <c r="M605" t="s">
        <v>25</v>
      </c>
      <c r="N605" t="s">
        <v>26</v>
      </c>
      <c r="O605" t="s">
        <v>409</v>
      </c>
      <c r="P605">
        <v>68000000</v>
      </c>
      <c r="Q605">
        <v>7.9</v>
      </c>
      <c r="R605">
        <v>2.35</v>
      </c>
      <c r="S605">
        <v>0</v>
      </c>
    </row>
    <row r="606" spans="1:19" x14ac:dyDescent="0.3">
      <c r="A606" t="s">
        <v>121</v>
      </c>
      <c r="B606">
        <v>238</v>
      </c>
      <c r="C606">
        <v>128</v>
      </c>
      <c r="D606" t="s">
        <v>1989</v>
      </c>
      <c r="E606">
        <v>29000</v>
      </c>
      <c r="F606">
        <v>39380442</v>
      </c>
      <c r="G606" t="s">
        <v>565</v>
      </c>
      <c r="H606" t="s">
        <v>140</v>
      </c>
      <c r="I606" t="s">
        <v>1990</v>
      </c>
      <c r="J606">
        <v>174248</v>
      </c>
      <c r="K606">
        <v>29824</v>
      </c>
      <c r="L606">
        <v>263</v>
      </c>
      <c r="M606" t="s">
        <v>25</v>
      </c>
      <c r="N606" t="s">
        <v>26</v>
      </c>
      <c r="O606" t="s">
        <v>409</v>
      </c>
      <c r="P606">
        <v>70000000</v>
      </c>
      <c r="Q606">
        <v>7.1</v>
      </c>
      <c r="R606">
        <v>2.35</v>
      </c>
      <c r="S606">
        <v>0</v>
      </c>
    </row>
    <row r="607" spans="1:19" x14ac:dyDescent="0.3">
      <c r="A607" t="s">
        <v>1685</v>
      </c>
      <c r="B607">
        <v>393</v>
      </c>
      <c r="C607">
        <v>105</v>
      </c>
      <c r="D607" t="s">
        <v>451</v>
      </c>
      <c r="E607">
        <v>3000</v>
      </c>
      <c r="F607">
        <v>37516013</v>
      </c>
      <c r="G607" t="s">
        <v>1920</v>
      </c>
      <c r="H607" t="s">
        <v>1064</v>
      </c>
      <c r="I607" t="s">
        <v>1991</v>
      </c>
      <c r="J607">
        <v>128629</v>
      </c>
      <c r="K607">
        <v>8281</v>
      </c>
      <c r="L607">
        <v>348</v>
      </c>
      <c r="M607" t="s">
        <v>25</v>
      </c>
      <c r="N607" t="s">
        <v>26</v>
      </c>
      <c r="O607" t="s">
        <v>409</v>
      </c>
      <c r="P607">
        <v>69000000</v>
      </c>
      <c r="Q607">
        <v>5.9</v>
      </c>
      <c r="R607">
        <v>2.35</v>
      </c>
      <c r="S607">
        <v>98000</v>
      </c>
    </row>
    <row r="608" spans="1:19" x14ac:dyDescent="0.3">
      <c r="A608" t="s">
        <v>1426</v>
      </c>
      <c r="B608">
        <v>138</v>
      </c>
      <c r="C608">
        <v>113</v>
      </c>
      <c r="D608" t="s">
        <v>1992</v>
      </c>
      <c r="E608">
        <v>537</v>
      </c>
      <c r="F608">
        <v>87704396</v>
      </c>
      <c r="G608" t="s">
        <v>939</v>
      </c>
      <c r="H608" t="s">
        <v>599</v>
      </c>
      <c r="I608" t="s">
        <v>1993</v>
      </c>
      <c r="J608">
        <v>88132</v>
      </c>
      <c r="K608">
        <v>1302</v>
      </c>
      <c r="L608">
        <v>274</v>
      </c>
      <c r="M608" t="s">
        <v>25</v>
      </c>
      <c r="N608" t="s">
        <v>26</v>
      </c>
      <c r="O608" t="s">
        <v>27</v>
      </c>
      <c r="P608">
        <v>66000000</v>
      </c>
      <c r="Q608">
        <v>6.2</v>
      </c>
      <c r="R608">
        <v>2.35</v>
      </c>
      <c r="S608">
        <v>0</v>
      </c>
    </row>
    <row r="609" spans="1:19" x14ac:dyDescent="0.3">
      <c r="A609" t="s">
        <v>1994</v>
      </c>
      <c r="B609">
        <v>142</v>
      </c>
      <c r="C609">
        <v>121</v>
      </c>
      <c r="D609" t="s">
        <v>1995</v>
      </c>
      <c r="E609">
        <v>940</v>
      </c>
      <c r="F609">
        <v>83892374</v>
      </c>
      <c r="G609" t="s">
        <v>1291</v>
      </c>
      <c r="H609" t="s">
        <v>1816</v>
      </c>
      <c r="I609" t="s">
        <v>1996</v>
      </c>
      <c r="J609">
        <v>85720</v>
      </c>
      <c r="K609">
        <v>4230</v>
      </c>
      <c r="L609">
        <v>297</v>
      </c>
      <c r="M609" t="s">
        <v>25</v>
      </c>
      <c r="N609" t="s">
        <v>26</v>
      </c>
      <c r="O609" t="s">
        <v>27</v>
      </c>
      <c r="P609">
        <v>66000000</v>
      </c>
      <c r="Q609">
        <v>7</v>
      </c>
      <c r="R609">
        <v>2.35</v>
      </c>
      <c r="S609">
        <v>0</v>
      </c>
    </row>
    <row r="610" spans="1:19" x14ac:dyDescent="0.3">
      <c r="A610" t="s">
        <v>1997</v>
      </c>
      <c r="B610">
        <v>90</v>
      </c>
      <c r="C610">
        <v>102</v>
      </c>
      <c r="D610" t="s">
        <v>577</v>
      </c>
      <c r="E610">
        <v>14000</v>
      </c>
      <c r="F610">
        <v>5932060</v>
      </c>
      <c r="G610" t="s">
        <v>1998</v>
      </c>
      <c r="H610" t="s">
        <v>280</v>
      </c>
      <c r="I610" t="s">
        <v>1999</v>
      </c>
      <c r="J610">
        <v>29285</v>
      </c>
      <c r="K610">
        <v>14625</v>
      </c>
      <c r="L610">
        <v>174</v>
      </c>
      <c r="M610" t="s">
        <v>25</v>
      </c>
      <c r="N610" t="s">
        <v>39</v>
      </c>
      <c r="O610" t="s">
        <v>27</v>
      </c>
      <c r="P610">
        <v>35000000</v>
      </c>
      <c r="Q610">
        <v>5.4</v>
      </c>
      <c r="R610">
        <v>2.35</v>
      </c>
      <c r="S610">
        <v>0</v>
      </c>
    </row>
    <row r="611" spans="1:19" x14ac:dyDescent="0.3">
      <c r="A611" t="s">
        <v>251</v>
      </c>
      <c r="B611">
        <v>219</v>
      </c>
      <c r="C611">
        <v>169</v>
      </c>
      <c r="D611" t="s">
        <v>220</v>
      </c>
      <c r="E611">
        <v>15000</v>
      </c>
      <c r="F611">
        <v>216119491</v>
      </c>
      <c r="G611" t="s">
        <v>867</v>
      </c>
      <c r="H611" t="s">
        <v>209</v>
      </c>
      <c r="I611" t="s">
        <v>2000</v>
      </c>
      <c r="J611">
        <v>881236</v>
      </c>
      <c r="K611">
        <v>44998</v>
      </c>
      <c r="L611">
        <v>2277</v>
      </c>
      <c r="M611" t="s">
        <v>25</v>
      </c>
      <c r="N611" t="s">
        <v>26</v>
      </c>
      <c r="O611" t="s">
        <v>409</v>
      </c>
      <c r="P611">
        <v>70000000</v>
      </c>
      <c r="Q611">
        <v>8.6</v>
      </c>
      <c r="R611">
        <v>1.85</v>
      </c>
      <c r="S611">
        <v>22000</v>
      </c>
    </row>
    <row r="612" spans="1:19" x14ac:dyDescent="0.3">
      <c r="A612" t="s">
        <v>2001</v>
      </c>
      <c r="B612">
        <v>327</v>
      </c>
      <c r="C612">
        <v>132</v>
      </c>
      <c r="D612" t="s">
        <v>451</v>
      </c>
      <c r="E612">
        <v>3000</v>
      </c>
      <c r="F612">
        <v>43568507</v>
      </c>
      <c r="G612" t="s">
        <v>297</v>
      </c>
      <c r="H612" t="s">
        <v>499</v>
      </c>
      <c r="I612" t="s">
        <v>2002</v>
      </c>
      <c r="J612">
        <v>136954</v>
      </c>
      <c r="K612">
        <v>7081</v>
      </c>
      <c r="L612">
        <v>346</v>
      </c>
      <c r="M612" t="s">
        <v>25</v>
      </c>
      <c r="N612" t="s">
        <v>26</v>
      </c>
      <c r="O612" t="s">
        <v>27</v>
      </c>
      <c r="P612">
        <v>66000000</v>
      </c>
      <c r="Q612">
        <v>6.5</v>
      </c>
      <c r="R612">
        <v>2.35</v>
      </c>
      <c r="S612">
        <v>32000</v>
      </c>
    </row>
    <row r="613" spans="1:19" x14ac:dyDescent="0.3">
      <c r="A613" t="s">
        <v>1377</v>
      </c>
      <c r="B613">
        <v>149</v>
      </c>
      <c r="C613">
        <v>127</v>
      </c>
      <c r="D613" t="s">
        <v>2003</v>
      </c>
      <c r="E613">
        <v>2000</v>
      </c>
      <c r="F613">
        <v>182805123</v>
      </c>
      <c r="G613" t="s">
        <v>2004</v>
      </c>
      <c r="H613" t="s">
        <v>152</v>
      </c>
      <c r="I613" t="s">
        <v>2005</v>
      </c>
      <c r="J613">
        <v>158864</v>
      </c>
      <c r="K613">
        <v>5838</v>
      </c>
      <c r="L613">
        <v>395</v>
      </c>
      <c r="M613" t="s">
        <v>25</v>
      </c>
      <c r="N613" t="s">
        <v>26</v>
      </c>
      <c r="O613" t="s">
        <v>27</v>
      </c>
      <c r="P613">
        <v>70000000</v>
      </c>
      <c r="Q613">
        <v>6.4</v>
      </c>
      <c r="R613">
        <v>1.37</v>
      </c>
      <c r="S613">
        <v>0</v>
      </c>
    </row>
    <row r="614" spans="1:19" x14ac:dyDescent="0.3">
      <c r="A614" t="s">
        <v>1058</v>
      </c>
      <c r="B614">
        <v>193</v>
      </c>
      <c r="C614">
        <v>103</v>
      </c>
      <c r="D614" t="s">
        <v>695</v>
      </c>
      <c r="E614">
        <v>1000</v>
      </c>
      <c r="F614">
        <v>176387405</v>
      </c>
      <c r="G614" t="s">
        <v>302</v>
      </c>
      <c r="H614" t="s">
        <v>1255</v>
      </c>
      <c r="I614" t="s">
        <v>2006</v>
      </c>
      <c r="J614">
        <v>328159</v>
      </c>
      <c r="K614">
        <v>5437</v>
      </c>
      <c r="L614">
        <v>467</v>
      </c>
      <c r="M614" t="s">
        <v>25</v>
      </c>
      <c r="N614" t="s">
        <v>26</v>
      </c>
      <c r="O614" t="s">
        <v>58</v>
      </c>
      <c r="P614">
        <v>59000000</v>
      </c>
      <c r="Q614">
        <v>7.6</v>
      </c>
      <c r="R614">
        <v>1.85</v>
      </c>
      <c r="S614">
        <v>3000</v>
      </c>
    </row>
    <row r="615" spans="1:19" x14ac:dyDescent="0.3">
      <c r="A615" t="s">
        <v>2007</v>
      </c>
      <c r="B615">
        <v>175</v>
      </c>
      <c r="C615">
        <v>136</v>
      </c>
      <c r="D615" t="s">
        <v>465</v>
      </c>
      <c r="E615">
        <v>11000</v>
      </c>
      <c r="F615">
        <v>33685268</v>
      </c>
      <c r="G615" t="s">
        <v>2008</v>
      </c>
      <c r="H615" t="s">
        <v>299</v>
      </c>
      <c r="I615" t="s">
        <v>2009</v>
      </c>
      <c r="J615">
        <v>75573</v>
      </c>
      <c r="K615">
        <v>12194</v>
      </c>
      <c r="L615">
        <v>662</v>
      </c>
      <c r="M615" t="s">
        <v>25</v>
      </c>
      <c r="N615" t="s">
        <v>26</v>
      </c>
      <c r="O615" t="s">
        <v>409</v>
      </c>
      <c r="P615">
        <v>68000000</v>
      </c>
      <c r="Q615">
        <v>5.5</v>
      </c>
      <c r="R615">
        <v>2.35</v>
      </c>
      <c r="S615">
        <v>4000</v>
      </c>
    </row>
    <row r="616" spans="1:19" x14ac:dyDescent="0.3">
      <c r="A616" t="s">
        <v>251</v>
      </c>
      <c r="B616">
        <v>538</v>
      </c>
      <c r="C616">
        <v>150</v>
      </c>
      <c r="D616" t="s">
        <v>1815</v>
      </c>
      <c r="E616">
        <v>23000</v>
      </c>
      <c r="F616">
        <v>182204440</v>
      </c>
      <c r="G616" t="s">
        <v>1805</v>
      </c>
      <c r="H616" t="s">
        <v>45</v>
      </c>
      <c r="I616" t="s">
        <v>2010</v>
      </c>
      <c r="J616">
        <v>197412</v>
      </c>
      <c r="K616">
        <v>25517</v>
      </c>
      <c r="L616">
        <v>720</v>
      </c>
      <c r="M616" t="s">
        <v>25</v>
      </c>
      <c r="N616" t="s">
        <v>26</v>
      </c>
      <c r="O616" t="s">
        <v>27</v>
      </c>
      <c r="P616">
        <v>65000000</v>
      </c>
      <c r="Q616">
        <v>7.4</v>
      </c>
      <c r="R616">
        <v>2.35</v>
      </c>
      <c r="S616">
        <v>71000</v>
      </c>
    </row>
    <row r="617" spans="1:19" x14ac:dyDescent="0.3">
      <c r="A617" t="s">
        <v>285</v>
      </c>
      <c r="B617">
        <v>313</v>
      </c>
      <c r="C617">
        <v>136</v>
      </c>
      <c r="D617" t="s">
        <v>2011</v>
      </c>
      <c r="E617">
        <v>18000</v>
      </c>
      <c r="F617">
        <v>171383253</v>
      </c>
      <c r="G617" t="s">
        <v>406</v>
      </c>
      <c r="H617" t="s">
        <v>370</v>
      </c>
      <c r="I617" t="s">
        <v>2012</v>
      </c>
      <c r="J617">
        <v>1217752</v>
      </c>
      <c r="K617">
        <v>18563</v>
      </c>
      <c r="L617">
        <v>3646</v>
      </c>
      <c r="M617" t="s">
        <v>25</v>
      </c>
      <c r="N617" t="s">
        <v>26</v>
      </c>
      <c r="O617" t="s">
        <v>409</v>
      </c>
      <c r="P617">
        <v>63000000</v>
      </c>
      <c r="Q617">
        <v>8.6999999999999993</v>
      </c>
      <c r="R617">
        <v>2.35</v>
      </c>
      <c r="S617">
        <v>25000</v>
      </c>
    </row>
    <row r="618" spans="1:19" x14ac:dyDescent="0.3">
      <c r="A618" t="s">
        <v>522</v>
      </c>
      <c r="B618">
        <v>159</v>
      </c>
      <c r="C618">
        <v>140</v>
      </c>
      <c r="D618" t="s">
        <v>2013</v>
      </c>
      <c r="E618">
        <v>15000</v>
      </c>
      <c r="F618">
        <v>172071312</v>
      </c>
      <c r="G618" t="s">
        <v>2014</v>
      </c>
      <c r="H618" t="s">
        <v>209</v>
      </c>
      <c r="I618" t="s">
        <v>2015</v>
      </c>
      <c r="J618">
        <v>208817</v>
      </c>
      <c r="K618">
        <v>17171</v>
      </c>
      <c r="L618">
        <v>296</v>
      </c>
      <c r="M618" t="s">
        <v>25</v>
      </c>
      <c r="N618" t="s">
        <v>26</v>
      </c>
      <c r="O618" t="s">
        <v>58</v>
      </c>
      <c r="P618">
        <v>62000000</v>
      </c>
      <c r="Q618">
        <v>7.6</v>
      </c>
      <c r="R618">
        <v>2.35</v>
      </c>
      <c r="S618">
        <v>5000</v>
      </c>
    </row>
    <row r="619" spans="1:19" x14ac:dyDescent="0.3">
      <c r="A619" t="s">
        <v>2017</v>
      </c>
      <c r="B619">
        <v>80</v>
      </c>
      <c r="C619">
        <v>104</v>
      </c>
      <c r="D619" t="s">
        <v>2018</v>
      </c>
      <c r="E619">
        <v>901</v>
      </c>
      <c r="F619">
        <v>139225854</v>
      </c>
      <c r="G619" t="s">
        <v>329</v>
      </c>
      <c r="H619" t="s">
        <v>2019</v>
      </c>
      <c r="I619" t="s">
        <v>2020</v>
      </c>
      <c r="J619">
        <v>34561</v>
      </c>
      <c r="K619">
        <v>5265</v>
      </c>
      <c r="L619">
        <v>116</v>
      </c>
      <c r="M619" t="s">
        <v>25</v>
      </c>
      <c r="N619" t="s">
        <v>26</v>
      </c>
      <c r="O619" t="s">
        <v>180</v>
      </c>
      <c r="P619">
        <v>60000000</v>
      </c>
      <c r="Q619">
        <v>5.5</v>
      </c>
      <c r="R619">
        <v>1.85</v>
      </c>
      <c r="S619">
        <v>1000</v>
      </c>
    </row>
    <row r="620" spans="1:19" x14ac:dyDescent="0.3">
      <c r="A620" t="s">
        <v>2022</v>
      </c>
      <c r="B620">
        <v>488</v>
      </c>
      <c r="C620">
        <v>158</v>
      </c>
      <c r="D620" t="s">
        <v>288</v>
      </c>
      <c r="E620">
        <v>20000</v>
      </c>
      <c r="F620">
        <v>148775460</v>
      </c>
      <c r="G620" t="s">
        <v>1609</v>
      </c>
      <c r="H620" t="s">
        <v>171</v>
      </c>
      <c r="I620" t="s">
        <v>2023</v>
      </c>
      <c r="J620">
        <v>243834</v>
      </c>
      <c r="K620">
        <v>46204</v>
      </c>
      <c r="L620">
        <v>845</v>
      </c>
      <c r="M620" t="s">
        <v>25</v>
      </c>
      <c r="N620" t="s">
        <v>26</v>
      </c>
      <c r="O620" t="s">
        <v>27</v>
      </c>
      <c r="P620">
        <v>61000000</v>
      </c>
      <c r="Q620">
        <v>7.6</v>
      </c>
      <c r="R620">
        <v>1.85</v>
      </c>
      <c r="S620">
        <v>144000</v>
      </c>
    </row>
    <row r="621" spans="1:19" x14ac:dyDescent="0.3">
      <c r="A621" t="s">
        <v>2024</v>
      </c>
      <c r="B621">
        <v>153</v>
      </c>
      <c r="C621">
        <v>119</v>
      </c>
      <c r="D621" t="s">
        <v>2025</v>
      </c>
      <c r="E621">
        <v>15000</v>
      </c>
      <c r="F621">
        <v>115731542</v>
      </c>
      <c r="G621" t="s">
        <v>845</v>
      </c>
      <c r="H621" t="s">
        <v>209</v>
      </c>
      <c r="I621" t="s">
        <v>2026</v>
      </c>
      <c r="J621">
        <v>151812</v>
      </c>
      <c r="K621">
        <v>17768</v>
      </c>
      <c r="L621">
        <v>556</v>
      </c>
      <c r="M621" t="s">
        <v>25</v>
      </c>
      <c r="N621" t="s">
        <v>26</v>
      </c>
      <c r="O621" t="s">
        <v>58</v>
      </c>
      <c r="P621">
        <v>65000000</v>
      </c>
      <c r="Q621">
        <v>6.5</v>
      </c>
      <c r="R621">
        <v>1.85</v>
      </c>
      <c r="S621">
        <v>0</v>
      </c>
    </row>
    <row r="622" spans="1:19" x14ac:dyDescent="0.3">
      <c r="A622" t="s">
        <v>1023</v>
      </c>
      <c r="B622">
        <v>173</v>
      </c>
      <c r="C622">
        <v>106</v>
      </c>
      <c r="D622" t="s">
        <v>908</v>
      </c>
      <c r="E622">
        <v>8000</v>
      </c>
      <c r="F622">
        <v>100468793</v>
      </c>
      <c r="G622" t="s">
        <v>1157</v>
      </c>
      <c r="H622" t="s">
        <v>749</v>
      </c>
      <c r="I622" t="s">
        <v>2027</v>
      </c>
      <c r="J622">
        <v>212499</v>
      </c>
      <c r="K622">
        <v>11264</v>
      </c>
      <c r="L622">
        <v>277</v>
      </c>
      <c r="M622" t="s">
        <v>25</v>
      </c>
      <c r="N622" t="s">
        <v>26</v>
      </c>
      <c r="O622" t="s">
        <v>409</v>
      </c>
      <c r="P622">
        <v>65000000</v>
      </c>
      <c r="Q622">
        <v>6.9</v>
      </c>
      <c r="R622">
        <v>2.35</v>
      </c>
      <c r="S622">
        <v>0</v>
      </c>
    </row>
    <row r="623" spans="1:19" x14ac:dyDescent="0.3">
      <c r="A623" t="s">
        <v>203</v>
      </c>
      <c r="B623">
        <v>156</v>
      </c>
      <c r="C623">
        <v>136</v>
      </c>
      <c r="D623" t="s">
        <v>2028</v>
      </c>
      <c r="E623">
        <v>12000</v>
      </c>
      <c r="F623">
        <v>93771072</v>
      </c>
      <c r="G623" t="s">
        <v>2029</v>
      </c>
      <c r="H623" t="s">
        <v>470</v>
      </c>
      <c r="I623" t="s">
        <v>2030</v>
      </c>
      <c r="J623">
        <v>135404</v>
      </c>
      <c r="K623">
        <v>12396</v>
      </c>
      <c r="L623">
        <v>318</v>
      </c>
      <c r="M623" t="s">
        <v>25</v>
      </c>
      <c r="N623" t="s">
        <v>26</v>
      </c>
      <c r="O623" t="s">
        <v>27</v>
      </c>
      <c r="P623">
        <v>65000000</v>
      </c>
      <c r="Q623">
        <v>6.7</v>
      </c>
      <c r="R623">
        <v>2.35</v>
      </c>
      <c r="S623">
        <v>0</v>
      </c>
    </row>
    <row r="624" spans="1:19" x14ac:dyDescent="0.3">
      <c r="A624" t="s">
        <v>1465</v>
      </c>
      <c r="B624">
        <v>307</v>
      </c>
      <c r="C624">
        <v>95</v>
      </c>
      <c r="D624" t="s">
        <v>1010</v>
      </c>
      <c r="E624">
        <v>21000</v>
      </c>
      <c r="F624">
        <v>100448498</v>
      </c>
      <c r="G624" t="s">
        <v>1459</v>
      </c>
      <c r="H624" t="s">
        <v>60</v>
      </c>
      <c r="I624" t="s">
        <v>2031</v>
      </c>
      <c r="J624">
        <v>272789</v>
      </c>
      <c r="K624">
        <v>23018</v>
      </c>
      <c r="L624">
        <v>285</v>
      </c>
      <c r="M624" t="s">
        <v>25</v>
      </c>
      <c r="N624" t="s">
        <v>26</v>
      </c>
      <c r="O624" t="s">
        <v>409</v>
      </c>
      <c r="P624">
        <v>65000000</v>
      </c>
      <c r="Q624">
        <v>6.6</v>
      </c>
      <c r="R624">
        <v>2.35</v>
      </c>
      <c r="S624">
        <v>25000</v>
      </c>
    </row>
    <row r="625" spans="1:19" x14ac:dyDescent="0.3">
      <c r="A625" t="s">
        <v>361</v>
      </c>
      <c r="B625">
        <v>322</v>
      </c>
      <c r="C625">
        <v>137</v>
      </c>
      <c r="D625" t="s">
        <v>2033</v>
      </c>
      <c r="E625">
        <v>769</v>
      </c>
      <c r="F625">
        <v>115603980</v>
      </c>
      <c r="G625" t="s">
        <v>2034</v>
      </c>
      <c r="H625" t="s">
        <v>2035</v>
      </c>
      <c r="I625" t="s">
        <v>2036</v>
      </c>
      <c r="J625">
        <v>103589</v>
      </c>
      <c r="K625">
        <v>2938</v>
      </c>
      <c r="L625">
        <v>351</v>
      </c>
      <c r="M625" t="s">
        <v>25</v>
      </c>
      <c r="N625" t="s">
        <v>26</v>
      </c>
      <c r="O625" t="s">
        <v>27</v>
      </c>
      <c r="P625">
        <v>65000000</v>
      </c>
      <c r="Q625">
        <v>7.2</v>
      </c>
      <c r="R625">
        <v>2.35</v>
      </c>
      <c r="S625">
        <v>35000</v>
      </c>
    </row>
    <row r="626" spans="1:19" x14ac:dyDescent="0.3">
      <c r="A626" t="s">
        <v>2038</v>
      </c>
      <c r="B626">
        <v>169</v>
      </c>
      <c r="C626">
        <v>130</v>
      </c>
      <c r="D626" t="s">
        <v>2039</v>
      </c>
      <c r="E626">
        <v>16000</v>
      </c>
      <c r="F626">
        <v>90454043</v>
      </c>
      <c r="G626" t="s">
        <v>36</v>
      </c>
      <c r="H626" t="s">
        <v>2038</v>
      </c>
      <c r="I626" t="s">
        <v>2040</v>
      </c>
      <c r="J626">
        <v>60165</v>
      </c>
      <c r="K626">
        <v>17771</v>
      </c>
      <c r="L626">
        <v>326</v>
      </c>
      <c r="M626" t="s">
        <v>25</v>
      </c>
      <c r="N626" t="s">
        <v>26</v>
      </c>
      <c r="O626" t="s">
        <v>27</v>
      </c>
      <c r="P626">
        <v>65000000</v>
      </c>
      <c r="Q626">
        <v>6.4</v>
      </c>
      <c r="R626">
        <v>2.35</v>
      </c>
      <c r="S626">
        <v>0</v>
      </c>
    </row>
    <row r="627" spans="1:19" x14ac:dyDescent="0.3">
      <c r="A627" t="s">
        <v>1215</v>
      </c>
      <c r="B627">
        <v>74</v>
      </c>
      <c r="C627">
        <v>124</v>
      </c>
      <c r="D627" t="s">
        <v>2041</v>
      </c>
      <c r="E627">
        <v>13000</v>
      </c>
      <c r="F627">
        <v>84049211</v>
      </c>
      <c r="G627" t="s">
        <v>36</v>
      </c>
      <c r="H627" t="s">
        <v>1044</v>
      </c>
      <c r="I627" t="s">
        <v>2042</v>
      </c>
      <c r="J627">
        <v>96096</v>
      </c>
      <c r="K627">
        <v>15229</v>
      </c>
      <c r="L627">
        <v>172</v>
      </c>
      <c r="M627" t="s">
        <v>25</v>
      </c>
      <c r="N627" t="s">
        <v>26</v>
      </c>
      <c r="O627" t="s">
        <v>409</v>
      </c>
      <c r="P627">
        <v>70000000</v>
      </c>
      <c r="Q627">
        <v>6.4</v>
      </c>
      <c r="R627">
        <v>2.35</v>
      </c>
      <c r="S627">
        <v>0</v>
      </c>
    </row>
    <row r="628" spans="1:19" x14ac:dyDescent="0.3">
      <c r="A628" t="s">
        <v>800</v>
      </c>
      <c r="B628">
        <v>72</v>
      </c>
      <c r="C628">
        <v>108</v>
      </c>
      <c r="D628" t="s">
        <v>2043</v>
      </c>
      <c r="E628">
        <v>848</v>
      </c>
      <c r="F628">
        <v>70450000</v>
      </c>
      <c r="G628" t="s">
        <v>217</v>
      </c>
      <c r="H628" t="s">
        <v>301</v>
      </c>
      <c r="I628" t="s">
        <v>2044</v>
      </c>
      <c r="J628">
        <v>77390</v>
      </c>
      <c r="K628">
        <v>2913</v>
      </c>
      <c r="L628">
        <v>189</v>
      </c>
      <c r="M628" t="s">
        <v>25</v>
      </c>
      <c r="N628" t="s">
        <v>26</v>
      </c>
      <c r="O628" t="s">
        <v>409</v>
      </c>
      <c r="P628">
        <v>50000000</v>
      </c>
      <c r="Q628">
        <v>6</v>
      </c>
      <c r="R628">
        <v>2.35</v>
      </c>
      <c r="S628">
        <v>0</v>
      </c>
    </row>
    <row r="629" spans="1:19" x14ac:dyDescent="0.3">
      <c r="A629" t="s">
        <v>433</v>
      </c>
      <c r="B629">
        <v>86</v>
      </c>
      <c r="C629">
        <v>104</v>
      </c>
      <c r="D629" t="s">
        <v>2045</v>
      </c>
      <c r="E629">
        <v>13000</v>
      </c>
      <c r="F629">
        <v>69688384</v>
      </c>
      <c r="G629" t="s">
        <v>329</v>
      </c>
      <c r="H629" t="s">
        <v>597</v>
      </c>
      <c r="I629" t="s">
        <v>2046</v>
      </c>
      <c r="J629">
        <v>34473</v>
      </c>
      <c r="K629">
        <v>16452</v>
      </c>
      <c r="L629">
        <v>139</v>
      </c>
      <c r="M629" t="s">
        <v>25</v>
      </c>
      <c r="N629" t="s">
        <v>26</v>
      </c>
      <c r="O629" t="s">
        <v>58</v>
      </c>
      <c r="P629">
        <v>60000000</v>
      </c>
      <c r="Q629">
        <v>6.1</v>
      </c>
      <c r="R629">
        <v>1.85</v>
      </c>
      <c r="S629">
        <v>0</v>
      </c>
    </row>
    <row r="630" spans="1:19" x14ac:dyDescent="0.3">
      <c r="A630" t="s">
        <v>468</v>
      </c>
      <c r="B630">
        <v>242</v>
      </c>
      <c r="C630">
        <v>129</v>
      </c>
      <c r="D630" t="s">
        <v>2048</v>
      </c>
      <c r="E630">
        <v>12000</v>
      </c>
      <c r="F630">
        <v>70236496</v>
      </c>
      <c r="G630" t="s">
        <v>1592</v>
      </c>
      <c r="H630" t="s">
        <v>435</v>
      </c>
      <c r="I630" t="s">
        <v>2049</v>
      </c>
      <c r="J630">
        <v>67395</v>
      </c>
      <c r="K630">
        <v>14421</v>
      </c>
      <c r="L630">
        <v>564</v>
      </c>
      <c r="M630" t="s">
        <v>25</v>
      </c>
      <c r="N630" t="s">
        <v>26</v>
      </c>
      <c r="O630" t="s">
        <v>27</v>
      </c>
      <c r="P630">
        <v>63000000</v>
      </c>
      <c r="Q630">
        <v>6</v>
      </c>
      <c r="R630">
        <v>1.85</v>
      </c>
      <c r="S630">
        <v>0</v>
      </c>
    </row>
    <row r="631" spans="1:19" x14ac:dyDescent="0.3">
      <c r="A631" t="s">
        <v>239</v>
      </c>
      <c r="B631">
        <v>141</v>
      </c>
      <c r="C631">
        <v>117</v>
      </c>
      <c r="D631" t="s">
        <v>51</v>
      </c>
      <c r="E631">
        <v>8000</v>
      </c>
      <c r="F631">
        <v>63695760</v>
      </c>
      <c r="G631" t="s">
        <v>1893</v>
      </c>
      <c r="H631" t="s">
        <v>900</v>
      </c>
      <c r="I631" t="s">
        <v>2050</v>
      </c>
      <c r="J631">
        <v>61490</v>
      </c>
      <c r="K631">
        <v>12850</v>
      </c>
      <c r="L631">
        <v>264</v>
      </c>
      <c r="M631" t="s">
        <v>25</v>
      </c>
      <c r="N631" t="s">
        <v>26</v>
      </c>
      <c r="O631" t="s">
        <v>27</v>
      </c>
      <c r="P631">
        <v>65000000</v>
      </c>
      <c r="Q631">
        <v>6.4</v>
      </c>
      <c r="R631">
        <v>1.85</v>
      </c>
      <c r="S631">
        <v>0</v>
      </c>
    </row>
    <row r="632" spans="1:19" x14ac:dyDescent="0.3">
      <c r="A632" t="s">
        <v>2052</v>
      </c>
      <c r="B632">
        <v>313</v>
      </c>
      <c r="C632">
        <v>99</v>
      </c>
      <c r="D632" t="s">
        <v>562</v>
      </c>
      <c r="E632">
        <v>600</v>
      </c>
      <c r="F632">
        <v>59617068</v>
      </c>
      <c r="G632" t="s">
        <v>980</v>
      </c>
      <c r="H632" t="s">
        <v>1277</v>
      </c>
      <c r="I632" t="s">
        <v>2053</v>
      </c>
      <c r="J632">
        <v>213863</v>
      </c>
      <c r="K632">
        <v>1375</v>
      </c>
      <c r="L632">
        <v>310</v>
      </c>
      <c r="M632" t="s">
        <v>25</v>
      </c>
      <c r="N632" t="s">
        <v>26</v>
      </c>
      <c r="O632" t="s">
        <v>409</v>
      </c>
      <c r="P632">
        <v>65000000</v>
      </c>
      <c r="Q632">
        <v>6.4</v>
      </c>
      <c r="R632">
        <v>2.35</v>
      </c>
      <c r="S632">
        <v>59000</v>
      </c>
    </row>
    <row r="633" spans="1:19" x14ac:dyDescent="0.3">
      <c r="A633" t="s">
        <v>2054</v>
      </c>
      <c r="B633">
        <v>280</v>
      </c>
      <c r="C633">
        <v>159</v>
      </c>
      <c r="D633" t="s">
        <v>2055</v>
      </c>
      <c r="E633">
        <v>10000</v>
      </c>
      <c r="F633">
        <v>55637680</v>
      </c>
      <c r="G633" t="s">
        <v>1131</v>
      </c>
      <c r="H633" t="s">
        <v>335</v>
      </c>
      <c r="I633" t="s">
        <v>2056</v>
      </c>
      <c r="J633">
        <v>227071</v>
      </c>
      <c r="K633">
        <v>11424</v>
      </c>
      <c r="L633">
        <v>1500</v>
      </c>
      <c r="M633" t="s">
        <v>25</v>
      </c>
      <c r="N633" t="s">
        <v>39</v>
      </c>
      <c r="O633" t="s">
        <v>409</v>
      </c>
      <c r="P633">
        <v>65000000</v>
      </c>
      <c r="Q633">
        <v>7.3</v>
      </c>
      <c r="R633">
        <v>1.66</v>
      </c>
      <c r="S633">
        <v>10000</v>
      </c>
    </row>
    <row r="634" spans="1:19" x14ac:dyDescent="0.3">
      <c r="A634" t="s">
        <v>2057</v>
      </c>
      <c r="B634">
        <v>176</v>
      </c>
      <c r="C634">
        <v>118</v>
      </c>
      <c r="D634" t="s">
        <v>1556</v>
      </c>
      <c r="E634">
        <v>2000</v>
      </c>
      <c r="F634">
        <v>85911262</v>
      </c>
      <c r="G634" t="s">
        <v>2058</v>
      </c>
      <c r="H634" t="s">
        <v>2059</v>
      </c>
      <c r="I634" t="s">
        <v>2060</v>
      </c>
      <c r="J634">
        <v>24735</v>
      </c>
      <c r="K634">
        <v>4796</v>
      </c>
      <c r="L634">
        <v>213</v>
      </c>
      <c r="M634" t="s">
        <v>25</v>
      </c>
      <c r="N634" t="s">
        <v>26</v>
      </c>
      <c r="O634" t="s">
        <v>58</v>
      </c>
      <c r="P634">
        <v>65000000</v>
      </c>
      <c r="Q634">
        <v>5.2</v>
      </c>
      <c r="R634">
        <v>2.39</v>
      </c>
      <c r="S634">
        <v>16000</v>
      </c>
    </row>
    <row r="635" spans="1:19" x14ac:dyDescent="0.3">
      <c r="A635" t="s">
        <v>2062</v>
      </c>
      <c r="B635">
        <v>279</v>
      </c>
      <c r="C635">
        <v>105</v>
      </c>
      <c r="D635" t="s">
        <v>1240</v>
      </c>
      <c r="E635">
        <v>10000</v>
      </c>
      <c r="F635">
        <v>53846915</v>
      </c>
      <c r="G635" t="s">
        <v>1743</v>
      </c>
      <c r="H635" t="s">
        <v>107</v>
      </c>
      <c r="I635" t="s">
        <v>2063</v>
      </c>
      <c r="J635">
        <v>149337</v>
      </c>
      <c r="K635">
        <v>11943</v>
      </c>
      <c r="L635">
        <v>221</v>
      </c>
      <c r="M635" t="s">
        <v>25</v>
      </c>
      <c r="N635" t="s">
        <v>26</v>
      </c>
      <c r="O635" t="s">
        <v>409</v>
      </c>
      <c r="P635">
        <v>50100000</v>
      </c>
      <c r="Q635">
        <v>6.6</v>
      </c>
      <c r="R635">
        <v>1.85</v>
      </c>
      <c r="S635">
        <v>23000</v>
      </c>
    </row>
    <row r="636" spans="1:19" x14ac:dyDescent="0.3">
      <c r="A636" t="s">
        <v>212</v>
      </c>
      <c r="B636">
        <v>241</v>
      </c>
      <c r="C636">
        <v>103</v>
      </c>
      <c r="D636" t="s">
        <v>2065</v>
      </c>
      <c r="E636">
        <v>27000</v>
      </c>
      <c r="F636">
        <v>54758461</v>
      </c>
      <c r="G636" t="s">
        <v>850</v>
      </c>
      <c r="H636" t="s">
        <v>43</v>
      </c>
      <c r="I636" t="s">
        <v>2066</v>
      </c>
      <c r="J636">
        <v>147641</v>
      </c>
      <c r="K636">
        <v>29808</v>
      </c>
      <c r="L636">
        <v>238</v>
      </c>
      <c r="M636" t="s">
        <v>25</v>
      </c>
      <c r="N636" t="s">
        <v>26</v>
      </c>
      <c r="O636" t="s">
        <v>27</v>
      </c>
      <c r="P636">
        <v>65000000</v>
      </c>
      <c r="Q636">
        <v>6.3</v>
      </c>
      <c r="R636">
        <v>2.35</v>
      </c>
      <c r="S636">
        <v>18000</v>
      </c>
    </row>
    <row r="637" spans="1:19" x14ac:dyDescent="0.3">
      <c r="A637" t="s">
        <v>2068</v>
      </c>
      <c r="B637">
        <v>185</v>
      </c>
      <c r="C637">
        <v>122</v>
      </c>
      <c r="D637" t="s">
        <v>2069</v>
      </c>
      <c r="E637">
        <v>16000</v>
      </c>
      <c r="F637">
        <v>52397389</v>
      </c>
      <c r="G637" t="s">
        <v>2070</v>
      </c>
      <c r="H637" t="s">
        <v>205</v>
      </c>
      <c r="I637" t="s">
        <v>2071</v>
      </c>
      <c r="J637">
        <v>132954</v>
      </c>
      <c r="K637">
        <v>19764</v>
      </c>
      <c r="L637">
        <v>514</v>
      </c>
      <c r="M637" t="s">
        <v>25</v>
      </c>
      <c r="N637" t="s">
        <v>26</v>
      </c>
      <c r="O637" t="s">
        <v>409</v>
      </c>
      <c r="P637">
        <v>65000000</v>
      </c>
      <c r="Q637">
        <v>5.9</v>
      </c>
      <c r="R637">
        <v>2.35</v>
      </c>
      <c r="S637">
        <v>0</v>
      </c>
    </row>
    <row r="638" spans="1:19" x14ac:dyDescent="0.3">
      <c r="A638" t="s">
        <v>1715</v>
      </c>
      <c r="B638">
        <v>117</v>
      </c>
      <c r="C638">
        <v>143</v>
      </c>
      <c r="D638" t="s">
        <v>2072</v>
      </c>
      <c r="E638">
        <v>509</v>
      </c>
      <c r="F638">
        <v>38966057</v>
      </c>
      <c r="G638" t="s">
        <v>1459</v>
      </c>
      <c r="H638" t="s">
        <v>2073</v>
      </c>
      <c r="I638" t="s">
        <v>2074</v>
      </c>
      <c r="J638">
        <v>23940</v>
      </c>
      <c r="K638">
        <v>1409</v>
      </c>
      <c r="L638">
        <v>157</v>
      </c>
      <c r="M638" t="s">
        <v>25</v>
      </c>
      <c r="N638" t="s">
        <v>1124</v>
      </c>
      <c r="O638" t="s">
        <v>409</v>
      </c>
      <c r="P638">
        <v>65000000</v>
      </c>
      <c r="Q638">
        <v>6.7</v>
      </c>
      <c r="R638">
        <v>2.35</v>
      </c>
      <c r="S638">
        <v>688</v>
      </c>
    </row>
    <row r="639" spans="1:19" x14ac:dyDescent="0.3">
      <c r="A639" t="s">
        <v>1361</v>
      </c>
      <c r="B639">
        <v>239</v>
      </c>
      <c r="C639">
        <v>96</v>
      </c>
      <c r="D639" t="s">
        <v>1590</v>
      </c>
      <c r="E639">
        <v>14000</v>
      </c>
      <c r="F639">
        <v>42345531</v>
      </c>
      <c r="G639" t="s">
        <v>1294</v>
      </c>
      <c r="H639" t="s">
        <v>1161</v>
      </c>
      <c r="I639" t="s">
        <v>2076</v>
      </c>
      <c r="J639">
        <v>104831</v>
      </c>
      <c r="K639">
        <v>17913</v>
      </c>
      <c r="L639">
        <v>423</v>
      </c>
      <c r="M639" t="s">
        <v>25</v>
      </c>
      <c r="N639" t="s">
        <v>473</v>
      </c>
      <c r="O639" t="s">
        <v>409</v>
      </c>
      <c r="P639">
        <v>65000000</v>
      </c>
      <c r="Q639">
        <v>5.4</v>
      </c>
      <c r="R639">
        <v>2.35</v>
      </c>
      <c r="S639">
        <v>32000</v>
      </c>
    </row>
    <row r="640" spans="1:19" x14ac:dyDescent="0.3">
      <c r="A640" t="s">
        <v>1361</v>
      </c>
      <c r="B640">
        <v>230</v>
      </c>
      <c r="C640">
        <v>111</v>
      </c>
      <c r="D640" t="s">
        <v>1670</v>
      </c>
      <c r="E640">
        <v>26000</v>
      </c>
      <c r="F640">
        <v>36064910</v>
      </c>
      <c r="G640" t="s">
        <v>1588</v>
      </c>
      <c r="H640" t="s">
        <v>218</v>
      </c>
      <c r="I640" t="s">
        <v>2077</v>
      </c>
      <c r="J640">
        <v>166610</v>
      </c>
      <c r="K640">
        <v>28643</v>
      </c>
      <c r="L640">
        <v>211</v>
      </c>
      <c r="M640" t="s">
        <v>25</v>
      </c>
      <c r="N640" t="s">
        <v>26</v>
      </c>
      <c r="O640" t="s">
        <v>409</v>
      </c>
      <c r="P640">
        <v>45000000</v>
      </c>
      <c r="Q640">
        <v>6.4</v>
      </c>
      <c r="R640">
        <v>2.35</v>
      </c>
      <c r="S640">
        <v>0</v>
      </c>
    </row>
    <row r="641" spans="1:19" x14ac:dyDescent="0.3">
      <c r="A641" t="s">
        <v>1215</v>
      </c>
      <c r="B641">
        <v>94</v>
      </c>
      <c r="C641">
        <v>121</v>
      </c>
      <c r="D641" t="s">
        <v>2078</v>
      </c>
      <c r="E641">
        <v>394</v>
      </c>
      <c r="F641">
        <v>33328051</v>
      </c>
      <c r="G641" t="s">
        <v>1379</v>
      </c>
      <c r="H641" t="s">
        <v>2079</v>
      </c>
      <c r="I641" t="s">
        <v>2080</v>
      </c>
      <c r="J641">
        <v>60508</v>
      </c>
      <c r="K641">
        <v>1531</v>
      </c>
      <c r="L641">
        <v>285</v>
      </c>
      <c r="M641" t="s">
        <v>25</v>
      </c>
      <c r="N641" t="s">
        <v>26</v>
      </c>
      <c r="O641" t="s">
        <v>409</v>
      </c>
      <c r="P641">
        <v>65000000</v>
      </c>
      <c r="Q641">
        <v>6.7</v>
      </c>
      <c r="R641">
        <v>2.35</v>
      </c>
      <c r="S641">
        <v>4000</v>
      </c>
    </row>
    <row r="642" spans="1:19" x14ac:dyDescent="0.3">
      <c r="A642" t="s">
        <v>2081</v>
      </c>
      <c r="B642">
        <v>134</v>
      </c>
      <c r="C642">
        <v>135</v>
      </c>
      <c r="D642" t="s">
        <v>1311</v>
      </c>
      <c r="E642">
        <v>324</v>
      </c>
      <c r="F642">
        <v>32598931</v>
      </c>
      <c r="G642" t="s">
        <v>565</v>
      </c>
      <c r="H642" t="s">
        <v>2082</v>
      </c>
      <c r="I642" t="s">
        <v>2083</v>
      </c>
      <c r="J642">
        <v>49300</v>
      </c>
      <c r="K642">
        <v>1013</v>
      </c>
      <c r="L642">
        <v>265</v>
      </c>
      <c r="M642" t="s">
        <v>25</v>
      </c>
      <c r="N642" t="s">
        <v>26</v>
      </c>
      <c r="O642" t="s">
        <v>409</v>
      </c>
      <c r="P642">
        <v>65000000</v>
      </c>
      <c r="Q642">
        <v>6.2</v>
      </c>
      <c r="R642">
        <v>2.35</v>
      </c>
      <c r="S642">
        <v>892</v>
      </c>
    </row>
    <row r="643" spans="1:19" x14ac:dyDescent="0.3">
      <c r="A643" t="s">
        <v>162</v>
      </c>
      <c r="B643">
        <v>136</v>
      </c>
      <c r="C643">
        <v>101</v>
      </c>
      <c r="D643" t="s">
        <v>432</v>
      </c>
      <c r="E643">
        <v>17000</v>
      </c>
      <c r="F643">
        <v>28045540</v>
      </c>
      <c r="G643" t="s">
        <v>106</v>
      </c>
      <c r="H643" t="s">
        <v>355</v>
      </c>
      <c r="I643" t="s">
        <v>2084</v>
      </c>
      <c r="J643">
        <v>67707</v>
      </c>
      <c r="K643">
        <v>32232</v>
      </c>
      <c r="L643">
        <v>202</v>
      </c>
      <c r="M643" t="s">
        <v>25</v>
      </c>
      <c r="N643" t="s">
        <v>26</v>
      </c>
      <c r="O643" t="s">
        <v>58</v>
      </c>
      <c r="P643">
        <v>65000000</v>
      </c>
      <c r="Q643">
        <v>6.1</v>
      </c>
      <c r="R643">
        <v>1.85</v>
      </c>
      <c r="S643">
        <v>0</v>
      </c>
    </row>
    <row r="644" spans="1:19" x14ac:dyDescent="0.3">
      <c r="A644" t="s">
        <v>421</v>
      </c>
      <c r="B644">
        <v>315</v>
      </c>
      <c r="C644">
        <v>151</v>
      </c>
      <c r="D644" t="s">
        <v>2085</v>
      </c>
      <c r="E644">
        <v>11000</v>
      </c>
      <c r="F644">
        <v>37023395</v>
      </c>
      <c r="G644" t="s">
        <v>1893</v>
      </c>
      <c r="H644" t="s">
        <v>221</v>
      </c>
      <c r="I644" t="s">
        <v>2086</v>
      </c>
      <c r="J644">
        <v>1347461</v>
      </c>
      <c r="K644">
        <v>13209</v>
      </c>
      <c r="L644">
        <v>2968</v>
      </c>
      <c r="M644" t="s">
        <v>25</v>
      </c>
      <c r="N644" t="s">
        <v>26</v>
      </c>
      <c r="O644" t="s">
        <v>409</v>
      </c>
      <c r="P644">
        <v>63000000</v>
      </c>
      <c r="Q644">
        <v>8.8000000000000007</v>
      </c>
      <c r="R644">
        <v>2.35</v>
      </c>
      <c r="S644">
        <v>48000</v>
      </c>
    </row>
    <row r="645" spans="1:19" x14ac:dyDescent="0.3">
      <c r="A645" t="s">
        <v>212</v>
      </c>
      <c r="B645">
        <v>96</v>
      </c>
      <c r="C645">
        <v>131</v>
      </c>
      <c r="D645" t="s">
        <v>2087</v>
      </c>
      <c r="E645">
        <v>11000</v>
      </c>
      <c r="F645">
        <v>43532294</v>
      </c>
      <c r="G645" t="s">
        <v>2088</v>
      </c>
      <c r="H645" t="s">
        <v>415</v>
      </c>
      <c r="I645" t="s">
        <v>2089</v>
      </c>
      <c r="J645">
        <v>46951</v>
      </c>
      <c r="K645">
        <v>12088</v>
      </c>
      <c r="L645">
        <v>175</v>
      </c>
      <c r="M645" t="s">
        <v>25</v>
      </c>
      <c r="N645" t="s">
        <v>26</v>
      </c>
      <c r="O645" t="s">
        <v>58</v>
      </c>
      <c r="P645">
        <v>65000000</v>
      </c>
      <c r="Q645">
        <v>7.1</v>
      </c>
      <c r="R645">
        <v>2.35</v>
      </c>
      <c r="S645">
        <v>0</v>
      </c>
    </row>
    <row r="646" spans="1:19" x14ac:dyDescent="0.3">
      <c r="A646" t="s">
        <v>2090</v>
      </c>
      <c r="B646">
        <v>60</v>
      </c>
      <c r="C646">
        <v>100</v>
      </c>
      <c r="D646" t="s">
        <v>859</v>
      </c>
      <c r="E646">
        <v>13000</v>
      </c>
      <c r="F646">
        <v>17218080</v>
      </c>
      <c r="G646" t="s">
        <v>952</v>
      </c>
      <c r="H646" t="s">
        <v>597</v>
      </c>
      <c r="I646" t="s">
        <v>2091</v>
      </c>
      <c r="J646">
        <v>43376</v>
      </c>
      <c r="K646">
        <v>15944</v>
      </c>
      <c r="L646">
        <v>249</v>
      </c>
      <c r="M646" t="s">
        <v>25</v>
      </c>
      <c r="N646" t="s">
        <v>26</v>
      </c>
      <c r="O646" t="s">
        <v>409</v>
      </c>
      <c r="P646">
        <v>70000000</v>
      </c>
      <c r="Q646">
        <v>5.7</v>
      </c>
      <c r="R646">
        <v>1.85</v>
      </c>
      <c r="S646">
        <v>0</v>
      </c>
    </row>
    <row r="647" spans="1:19" x14ac:dyDescent="0.3">
      <c r="A647" t="s">
        <v>2024</v>
      </c>
      <c r="B647">
        <v>60</v>
      </c>
      <c r="C647">
        <v>105</v>
      </c>
      <c r="D647" t="s">
        <v>2092</v>
      </c>
      <c r="E647">
        <v>975</v>
      </c>
      <c r="F647">
        <v>10014234</v>
      </c>
      <c r="G647" t="s">
        <v>615</v>
      </c>
      <c r="H647" t="s">
        <v>1457</v>
      </c>
      <c r="I647" t="s">
        <v>2093</v>
      </c>
      <c r="J647">
        <v>8560</v>
      </c>
      <c r="K647">
        <v>3580</v>
      </c>
      <c r="L647">
        <v>69</v>
      </c>
      <c r="M647" t="s">
        <v>25</v>
      </c>
      <c r="N647" t="s">
        <v>1124</v>
      </c>
      <c r="O647" t="s">
        <v>409</v>
      </c>
      <c r="P647">
        <v>65000000</v>
      </c>
      <c r="Q647">
        <v>5</v>
      </c>
      <c r="R647">
        <v>1.85</v>
      </c>
      <c r="S647">
        <v>177</v>
      </c>
    </row>
    <row r="648" spans="1:19" x14ac:dyDescent="0.3">
      <c r="A648" t="s">
        <v>2094</v>
      </c>
      <c r="B648">
        <v>308</v>
      </c>
      <c r="C648">
        <v>92</v>
      </c>
      <c r="D648" t="s">
        <v>2095</v>
      </c>
      <c r="E648">
        <v>623</v>
      </c>
      <c r="F648">
        <v>19059018</v>
      </c>
      <c r="G648" t="s">
        <v>2096</v>
      </c>
      <c r="H648" t="s">
        <v>2097</v>
      </c>
      <c r="I648" t="s">
        <v>2098</v>
      </c>
      <c r="J648">
        <v>65709</v>
      </c>
      <c r="K648">
        <v>3165</v>
      </c>
      <c r="L648">
        <v>194</v>
      </c>
      <c r="M648" t="s">
        <v>25</v>
      </c>
      <c r="N648" t="s">
        <v>238</v>
      </c>
      <c r="O648" t="s">
        <v>27</v>
      </c>
      <c r="P648">
        <v>65000000</v>
      </c>
      <c r="Q648">
        <v>5.0999999999999996</v>
      </c>
      <c r="R648">
        <v>2.35</v>
      </c>
      <c r="S648">
        <v>15000</v>
      </c>
    </row>
    <row r="649" spans="1:19" x14ac:dyDescent="0.3">
      <c r="A649" t="s">
        <v>2099</v>
      </c>
      <c r="B649">
        <v>127</v>
      </c>
      <c r="C649">
        <v>130</v>
      </c>
      <c r="D649" t="s">
        <v>2100</v>
      </c>
      <c r="E649">
        <v>268</v>
      </c>
      <c r="F649">
        <v>1987287</v>
      </c>
      <c r="G649" t="s">
        <v>1137</v>
      </c>
      <c r="H649" t="s">
        <v>2101</v>
      </c>
      <c r="I649" t="s">
        <v>2102</v>
      </c>
      <c r="J649">
        <v>25474</v>
      </c>
      <c r="K649">
        <v>450</v>
      </c>
      <c r="L649">
        <v>138</v>
      </c>
      <c r="M649" t="s">
        <v>25</v>
      </c>
      <c r="N649" t="s">
        <v>39</v>
      </c>
      <c r="O649" t="s">
        <v>27</v>
      </c>
      <c r="P649">
        <v>50000000</v>
      </c>
      <c r="Q649">
        <v>6.9</v>
      </c>
      <c r="R649">
        <v>2.35</v>
      </c>
      <c r="S649">
        <v>0</v>
      </c>
    </row>
    <row r="650" spans="1:19" x14ac:dyDescent="0.3">
      <c r="A650" t="s">
        <v>1994</v>
      </c>
      <c r="B650">
        <v>196</v>
      </c>
      <c r="C650">
        <v>100</v>
      </c>
      <c r="D650" t="s">
        <v>369</v>
      </c>
      <c r="E650">
        <v>3000</v>
      </c>
      <c r="F650">
        <v>24407944</v>
      </c>
      <c r="G650" t="s">
        <v>1686</v>
      </c>
      <c r="H650" t="s">
        <v>462</v>
      </c>
      <c r="I650" t="s">
        <v>2103</v>
      </c>
      <c r="J650">
        <v>71202</v>
      </c>
      <c r="K650">
        <v>7048</v>
      </c>
      <c r="L650">
        <v>380</v>
      </c>
      <c r="M650" t="s">
        <v>25</v>
      </c>
      <c r="N650" t="s">
        <v>173</v>
      </c>
      <c r="O650" t="s">
        <v>27</v>
      </c>
      <c r="P650">
        <v>43000000</v>
      </c>
      <c r="Q650">
        <v>4.8</v>
      </c>
      <c r="R650">
        <v>2.35</v>
      </c>
      <c r="S650">
        <v>0</v>
      </c>
    </row>
    <row r="651" spans="1:19" x14ac:dyDescent="0.3">
      <c r="A651" t="s">
        <v>2104</v>
      </c>
      <c r="B651">
        <v>339</v>
      </c>
      <c r="C651">
        <v>102</v>
      </c>
      <c r="D651" t="s">
        <v>597</v>
      </c>
      <c r="E651">
        <v>23000</v>
      </c>
      <c r="F651">
        <v>13750556</v>
      </c>
      <c r="G651" t="s">
        <v>217</v>
      </c>
      <c r="H651" t="s">
        <v>45</v>
      </c>
      <c r="I651" t="s">
        <v>2105</v>
      </c>
      <c r="J651">
        <v>111102</v>
      </c>
      <c r="K651">
        <v>49433</v>
      </c>
      <c r="L651">
        <v>239</v>
      </c>
      <c r="M651" t="s">
        <v>25</v>
      </c>
      <c r="N651" t="s">
        <v>26</v>
      </c>
      <c r="O651" t="s">
        <v>409</v>
      </c>
      <c r="P651">
        <v>65000000</v>
      </c>
      <c r="Q651">
        <v>6.5</v>
      </c>
      <c r="R651">
        <v>1.85</v>
      </c>
      <c r="S651">
        <v>32000</v>
      </c>
    </row>
    <row r="652" spans="1:19" x14ac:dyDescent="0.3">
      <c r="A652" t="s">
        <v>1297</v>
      </c>
      <c r="B652">
        <v>96</v>
      </c>
      <c r="C652">
        <v>133</v>
      </c>
      <c r="D652" t="s">
        <v>133</v>
      </c>
      <c r="E652">
        <v>11000</v>
      </c>
      <c r="F652">
        <v>31054924</v>
      </c>
      <c r="G652" t="s">
        <v>2106</v>
      </c>
      <c r="H652" t="s">
        <v>253</v>
      </c>
      <c r="I652" t="s">
        <v>2107</v>
      </c>
      <c r="J652">
        <v>17025</v>
      </c>
      <c r="K652">
        <v>16710</v>
      </c>
      <c r="L652">
        <v>290</v>
      </c>
      <c r="M652" t="s">
        <v>25</v>
      </c>
      <c r="N652" t="s">
        <v>26</v>
      </c>
      <c r="O652" t="s">
        <v>409</v>
      </c>
      <c r="P652">
        <v>64000000</v>
      </c>
      <c r="Q652">
        <v>5.0999999999999996</v>
      </c>
      <c r="R652">
        <v>1.85</v>
      </c>
      <c r="S652">
        <v>295</v>
      </c>
    </row>
    <row r="653" spans="1:19" x14ac:dyDescent="0.3">
      <c r="A653" t="s">
        <v>2109</v>
      </c>
      <c r="B653">
        <v>361</v>
      </c>
      <c r="C653">
        <v>121</v>
      </c>
      <c r="D653" t="s">
        <v>2110</v>
      </c>
      <c r="E653">
        <v>963</v>
      </c>
      <c r="F653">
        <v>43247140</v>
      </c>
      <c r="G653" t="s">
        <v>2111</v>
      </c>
      <c r="H653" t="s">
        <v>1707</v>
      </c>
      <c r="I653" t="s">
        <v>2112</v>
      </c>
      <c r="J653">
        <v>134625</v>
      </c>
      <c r="K653">
        <v>2131</v>
      </c>
      <c r="L653">
        <v>265</v>
      </c>
      <c r="M653" t="s">
        <v>25</v>
      </c>
      <c r="N653" t="s">
        <v>39</v>
      </c>
      <c r="O653" t="s">
        <v>27</v>
      </c>
      <c r="P653">
        <v>55000000</v>
      </c>
      <c r="Q653">
        <v>7.1</v>
      </c>
      <c r="R653">
        <v>2.35</v>
      </c>
      <c r="S653">
        <v>40000</v>
      </c>
    </row>
    <row r="654" spans="1:19" x14ac:dyDescent="0.3">
      <c r="A654" t="s">
        <v>1083</v>
      </c>
      <c r="B654">
        <v>226</v>
      </c>
      <c r="C654">
        <v>147</v>
      </c>
      <c r="D654" t="s">
        <v>2113</v>
      </c>
      <c r="E654">
        <v>177</v>
      </c>
      <c r="F654">
        <v>2208939</v>
      </c>
      <c r="G654" t="s">
        <v>2114</v>
      </c>
      <c r="H654" t="s">
        <v>2115</v>
      </c>
      <c r="I654" t="s">
        <v>2116</v>
      </c>
      <c r="J654">
        <v>190490</v>
      </c>
      <c r="K654">
        <v>253</v>
      </c>
      <c r="L654">
        <v>482</v>
      </c>
      <c r="M654" t="s">
        <v>25</v>
      </c>
      <c r="N654" t="s">
        <v>473</v>
      </c>
      <c r="O654" t="s">
        <v>409</v>
      </c>
      <c r="P654">
        <v>50000000</v>
      </c>
      <c r="Q654">
        <v>7.5</v>
      </c>
      <c r="R654">
        <v>2.35</v>
      </c>
      <c r="S654">
        <v>26000</v>
      </c>
    </row>
    <row r="655" spans="1:19" x14ac:dyDescent="0.3">
      <c r="A655" t="s">
        <v>1155</v>
      </c>
      <c r="B655">
        <v>194</v>
      </c>
      <c r="C655">
        <v>94</v>
      </c>
      <c r="D655" t="s">
        <v>2117</v>
      </c>
      <c r="E655">
        <v>645</v>
      </c>
      <c r="F655">
        <v>213079163</v>
      </c>
      <c r="G655" t="s">
        <v>1024</v>
      </c>
      <c r="H655" t="s">
        <v>752</v>
      </c>
      <c r="I655" t="s">
        <v>2118</v>
      </c>
      <c r="J655">
        <v>162909</v>
      </c>
      <c r="K655">
        <v>2725</v>
      </c>
      <c r="L655">
        <v>795</v>
      </c>
      <c r="M655" t="s">
        <v>25</v>
      </c>
      <c r="N655" t="s">
        <v>26</v>
      </c>
      <c r="O655" t="s">
        <v>27</v>
      </c>
      <c r="P655">
        <v>63000000</v>
      </c>
      <c r="Q655">
        <v>6.2</v>
      </c>
      <c r="R655">
        <v>2.35</v>
      </c>
      <c r="S655">
        <v>0</v>
      </c>
    </row>
    <row r="656" spans="1:19" x14ac:dyDescent="0.3">
      <c r="A656" t="s">
        <v>571</v>
      </c>
      <c r="B656">
        <v>138</v>
      </c>
      <c r="C656">
        <v>94</v>
      </c>
      <c r="D656" t="s">
        <v>478</v>
      </c>
      <c r="E656">
        <v>12000</v>
      </c>
      <c r="F656">
        <v>19548064</v>
      </c>
      <c r="G656" t="s">
        <v>747</v>
      </c>
      <c r="H656" t="s">
        <v>435</v>
      </c>
      <c r="I656" t="s">
        <v>2120</v>
      </c>
      <c r="J656">
        <v>25681</v>
      </c>
      <c r="K656">
        <v>23365</v>
      </c>
      <c r="L656">
        <v>77</v>
      </c>
      <c r="M656" t="s">
        <v>25</v>
      </c>
      <c r="N656" t="s">
        <v>2122</v>
      </c>
      <c r="O656" t="s">
        <v>58</v>
      </c>
      <c r="P656">
        <v>65000000</v>
      </c>
      <c r="Q656">
        <v>6.3</v>
      </c>
      <c r="R656">
        <v>2.35</v>
      </c>
      <c r="S656">
        <v>0</v>
      </c>
    </row>
    <row r="657" spans="1:19" x14ac:dyDescent="0.3">
      <c r="A657" t="s">
        <v>251</v>
      </c>
      <c r="B657">
        <v>308</v>
      </c>
      <c r="C657">
        <v>127</v>
      </c>
      <c r="D657" t="s">
        <v>1678</v>
      </c>
      <c r="E657">
        <v>967</v>
      </c>
      <c r="F657">
        <v>356784000</v>
      </c>
      <c r="G657" t="s">
        <v>706</v>
      </c>
      <c r="H657" t="s">
        <v>607</v>
      </c>
      <c r="I657" t="s">
        <v>2123</v>
      </c>
      <c r="J657">
        <v>613473</v>
      </c>
      <c r="K657">
        <v>2129</v>
      </c>
      <c r="L657">
        <v>895</v>
      </c>
      <c r="M657" t="s">
        <v>25</v>
      </c>
      <c r="N657" t="s">
        <v>26</v>
      </c>
      <c r="O657" t="s">
        <v>27</v>
      </c>
      <c r="P657">
        <v>63000000</v>
      </c>
      <c r="Q657">
        <v>8.1</v>
      </c>
      <c r="R657">
        <v>1.85</v>
      </c>
      <c r="S657">
        <v>19000</v>
      </c>
    </row>
    <row r="658" spans="1:19" x14ac:dyDescent="0.3">
      <c r="A658" t="s">
        <v>2007</v>
      </c>
      <c r="B658">
        <v>40</v>
      </c>
      <c r="C658">
        <v>212</v>
      </c>
      <c r="D658" t="s">
        <v>1056</v>
      </c>
      <c r="E658">
        <v>2000</v>
      </c>
      <c r="F658">
        <v>25052000</v>
      </c>
      <c r="G658" t="s">
        <v>2124</v>
      </c>
      <c r="H658" t="s">
        <v>343</v>
      </c>
      <c r="I658" t="s">
        <v>2125</v>
      </c>
      <c r="J658">
        <v>35314</v>
      </c>
      <c r="K658">
        <v>5708</v>
      </c>
      <c r="L658">
        <v>145</v>
      </c>
      <c r="M658" t="s">
        <v>25</v>
      </c>
      <c r="N658" t="s">
        <v>26</v>
      </c>
      <c r="O658" t="s">
        <v>27</v>
      </c>
      <c r="P658">
        <v>63000000</v>
      </c>
      <c r="Q658">
        <v>6.6</v>
      </c>
      <c r="R658">
        <v>2.35</v>
      </c>
      <c r="S658">
        <v>0</v>
      </c>
    </row>
    <row r="659" spans="1:19" x14ac:dyDescent="0.3">
      <c r="A659" t="s">
        <v>723</v>
      </c>
      <c r="B659">
        <v>42</v>
      </c>
      <c r="C659">
        <v>141</v>
      </c>
      <c r="D659" t="s">
        <v>2127</v>
      </c>
      <c r="E659">
        <v>11000</v>
      </c>
      <c r="F659">
        <v>122012710</v>
      </c>
      <c r="G659" t="s">
        <v>297</v>
      </c>
      <c r="H659" t="s">
        <v>253</v>
      </c>
      <c r="I659" t="s">
        <v>2128</v>
      </c>
      <c r="J659">
        <v>69663</v>
      </c>
      <c r="K659">
        <v>14178</v>
      </c>
      <c r="L659">
        <v>133</v>
      </c>
      <c r="M659" t="s">
        <v>25</v>
      </c>
      <c r="N659" t="s">
        <v>26</v>
      </c>
      <c r="O659" t="s">
        <v>27</v>
      </c>
      <c r="P659">
        <v>62000000</v>
      </c>
      <c r="Q659">
        <v>6.9</v>
      </c>
      <c r="R659">
        <v>2.35</v>
      </c>
      <c r="S659">
        <v>0</v>
      </c>
    </row>
    <row r="660" spans="1:19" x14ac:dyDescent="0.3">
      <c r="A660" t="s">
        <v>2129</v>
      </c>
      <c r="B660">
        <v>68</v>
      </c>
      <c r="C660">
        <v>103</v>
      </c>
      <c r="D660" t="s">
        <v>2130</v>
      </c>
      <c r="E660">
        <v>21</v>
      </c>
      <c r="F660">
        <v>72413</v>
      </c>
      <c r="G660" t="s">
        <v>123</v>
      </c>
      <c r="H660" t="s">
        <v>2131</v>
      </c>
      <c r="I660" t="s">
        <v>2132</v>
      </c>
      <c r="J660">
        <v>11584</v>
      </c>
      <c r="K660">
        <v>58</v>
      </c>
      <c r="L660">
        <v>86</v>
      </c>
      <c r="M660" t="s">
        <v>1143</v>
      </c>
      <c r="N660" t="s">
        <v>546</v>
      </c>
      <c r="O660" t="s">
        <v>409</v>
      </c>
      <c r="P660">
        <v>65000000</v>
      </c>
      <c r="Q660">
        <v>6.1</v>
      </c>
      <c r="R660">
        <v>2.35</v>
      </c>
      <c r="S660">
        <v>0</v>
      </c>
    </row>
    <row r="661" spans="1:19" x14ac:dyDescent="0.3">
      <c r="A661" t="s">
        <v>2133</v>
      </c>
      <c r="B661">
        <v>78</v>
      </c>
      <c r="C661">
        <v>98</v>
      </c>
      <c r="D661" t="s">
        <v>2134</v>
      </c>
      <c r="E661">
        <v>979</v>
      </c>
      <c r="F661">
        <v>58255287</v>
      </c>
      <c r="G661" t="s">
        <v>615</v>
      </c>
      <c r="H661" t="s">
        <v>965</v>
      </c>
      <c r="I661" t="s">
        <v>2135</v>
      </c>
      <c r="J661">
        <v>39471</v>
      </c>
      <c r="K661">
        <v>6334</v>
      </c>
      <c r="L661">
        <v>187</v>
      </c>
      <c r="M661" t="s">
        <v>25</v>
      </c>
      <c r="N661" t="s">
        <v>26</v>
      </c>
      <c r="O661" t="s">
        <v>27</v>
      </c>
      <c r="P661">
        <v>64000000</v>
      </c>
      <c r="Q661">
        <v>4.3</v>
      </c>
      <c r="R661">
        <v>1.85</v>
      </c>
      <c r="S661">
        <v>0</v>
      </c>
    </row>
    <row r="662" spans="1:19" x14ac:dyDescent="0.3">
      <c r="A662" t="s">
        <v>405</v>
      </c>
      <c r="B662">
        <v>178</v>
      </c>
      <c r="C662">
        <v>116</v>
      </c>
      <c r="D662" t="s">
        <v>134</v>
      </c>
      <c r="E662">
        <v>11000</v>
      </c>
      <c r="F662">
        <v>77086030</v>
      </c>
      <c r="G662" t="s">
        <v>2137</v>
      </c>
      <c r="H662" t="s">
        <v>415</v>
      </c>
      <c r="I662" t="s">
        <v>2138</v>
      </c>
      <c r="J662">
        <v>65297</v>
      </c>
      <c r="K662">
        <v>14931</v>
      </c>
      <c r="L662">
        <v>602</v>
      </c>
      <c r="M662" t="s">
        <v>25</v>
      </c>
      <c r="N662" t="s">
        <v>1124</v>
      </c>
      <c r="O662" t="s">
        <v>27</v>
      </c>
      <c r="P662">
        <v>62000000</v>
      </c>
      <c r="Q662">
        <v>6.6</v>
      </c>
      <c r="R662">
        <v>2.35</v>
      </c>
      <c r="S662">
        <v>0</v>
      </c>
    </row>
    <row r="663" spans="1:19" x14ac:dyDescent="0.3">
      <c r="A663" t="s">
        <v>2140</v>
      </c>
      <c r="B663">
        <v>75</v>
      </c>
      <c r="C663">
        <v>114</v>
      </c>
      <c r="D663" t="s">
        <v>2043</v>
      </c>
      <c r="E663">
        <v>524</v>
      </c>
      <c r="F663">
        <v>65000000</v>
      </c>
      <c r="G663" t="s">
        <v>845</v>
      </c>
      <c r="H663" t="s">
        <v>2141</v>
      </c>
      <c r="I663" t="s">
        <v>2142</v>
      </c>
      <c r="J663">
        <v>43027</v>
      </c>
      <c r="K663">
        <v>2668</v>
      </c>
      <c r="L663">
        <v>214</v>
      </c>
      <c r="M663" t="s">
        <v>25</v>
      </c>
      <c r="N663" t="s">
        <v>26</v>
      </c>
      <c r="O663" t="s">
        <v>27</v>
      </c>
      <c r="P663">
        <v>62000000</v>
      </c>
      <c r="Q663">
        <v>6.8</v>
      </c>
      <c r="R663">
        <v>2.35</v>
      </c>
      <c r="S663">
        <v>0</v>
      </c>
    </row>
    <row r="664" spans="1:19" x14ac:dyDescent="0.3">
      <c r="A664" t="s">
        <v>2143</v>
      </c>
      <c r="B664">
        <v>150</v>
      </c>
      <c r="C664">
        <v>87</v>
      </c>
      <c r="D664" t="s">
        <v>2144</v>
      </c>
      <c r="E664">
        <v>3000</v>
      </c>
      <c r="F664">
        <v>32178777</v>
      </c>
      <c r="G664" t="s">
        <v>2145</v>
      </c>
      <c r="H664" t="s">
        <v>446</v>
      </c>
      <c r="I664" t="s">
        <v>2146</v>
      </c>
      <c r="J664">
        <v>43300</v>
      </c>
      <c r="K664">
        <v>6658</v>
      </c>
      <c r="L664">
        <v>250</v>
      </c>
      <c r="M664" t="s">
        <v>25</v>
      </c>
      <c r="N664" t="s">
        <v>26</v>
      </c>
      <c r="O664" t="s">
        <v>27</v>
      </c>
      <c r="P664">
        <v>62000000</v>
      </c>
      <c r="Q664">
        <v>3.8</v>
      </c>
      <c r="R664">
        <v>2.35</v>
      </c>
      <c r="S664">
        <v>0</v>
      </c>
    </row>
    <row r="665" spans="1:19" x14ac:dyDescent="0.3">
      <c r="A665" t="s">
        <v>2147</v>
      </c>
      <c r="B665">
        <v>113</v>
      </c>
      <c r="C665">
        <v>125</v>
      </c>
      <c r="D665" t="s">
        <v>1690</v>
      </c>
      <c r="E665">
        <v>11000</v>
      </c>
      <c r="F665">
        <v>15738632</v>
      </c>
      <c r="G665" t="s">
        <v>270</v>
      </c>
      <c r="H665" t="s">
        <v>1151</v>
      </c>
      <c r="I665" t="s">
        <v>2148</v>
      </c>
      <c r="J665">
        <v>38076</v>
      </c>
      <c r="K665">
        <v>14536</v>
      </c>
      <c r="L665">
        <v>399</v>
      </c>
      <c r="M665" t="s">
        <v>25</v>
      </c>
      <c r="N665" t="s">
        <v>26</v>
      </c>
      <c r="O665" t="s">
        <v>409</v>
      </c>
      <c r="P665">
        <v>42000000</v>
      </c>
      <c r="Q665">
        <v>5.9</v>
      </c>
      <c r="R665">
        <v>2.35</v>
      </c>
      <c r="S665">
        <v>0</v>
      </c>
    </row>
    <row r="666" spans="1:19" x14ac:dyDescent="0.3">
      <c r="A666" t="s">
        <v>1030</v>
      </c>
      <c r="B666">
        <v>596</v>
      </c>
      <c r="C666">
        <v>187</v>
      </c>
      <c r="D666" t="s">
        <v>1498</v>
      </c>
      <c r="E666">
        <v>46000</v>
      </c>
      <c r="F666">
        <v>54116191</v>
      </c>
      <c r="G666" t="s">
        <v>2149</v>
      </c>
      <c r="H666" t="s">
        <v>2150</v>
      </c>
      <c r="I666" t="s">
        <v>2151</v>
      </c>
      <c r="J666">
        <v>272839</v>
      </c>
      <c r="K666">
        <v>49912</v>
      </c>
      <c r="L666">
        <v>1018</v>
      </c>
      <c r="M666" t="s">
        <v>25</v>
      </c>
      <c r="N666" t="s">
        <v>26</v>
      </c>
      <c r="O666" t="s">
        <v>409</v>
      </c>
      <c r="P666">
        <v>44000000</v>
      </c>
      <c r="Q666">
        <v>7.9</v>
      </c>
      <c r="R666">
        <v>2.76</v>
      </c>
      <c r="S666">
        <v>114000</v>
      </c>
    </row>
    <row r="667" spans="1:19" x14ac:dyDescent="0.3">
      <c r="A667" t="s">
        <v>2152</v>
      </c>
      <c r="B667">
        <v>191</v>
      </c>
      <c r="C667">
        <v>93</v>
      </c>
      <c r="D667" t="s">
        <v>307</v>
      </c>
      <c r="E667">
        <v>8000</v>
      </c>
      <c r="F667">
        <v>118153533</v>
      </c>
      <c r="G667" t="s">
        <v>2153</v>
      </c>
      <c r="H667" t="s">
        <v>749</v>
      </c>
      <c r="I667" t="s">
        <v>2154</v>
      </c>
      <c r="J667">
        <v>129995</v>
      </c>
      <c r="K667">
        <v>13232</v>
      </c>
      <c r="L667">
        <v>246</v>
      </c>
      <c r="M667" t="s">
        <v>25</v>
      </c>
      <c r="N667" t="s">
        <v>26</v>
      </c>
      <c r="O667" t="s">
        <v>27</v>
      </c>
      <c r="P667">
        <v>61000000</v>
      </c>
      <c r="Q667">
        <v>6.3</v>
      </c>
      <c r="R667">
        <v>1.85</v>
      </c>
      <c r="S667">
        <v>0</v>
      </c>
    </row>
    <row r="668" spans="1:19" x14ac:dyDescent="0.3">
      <c r="A668" t="s">
        <v>2155</v>
      </c>
      <c r="B668">
        <v>156</v>
      </c>
      <c r="C668">
        <v>95</v>
      </c>
      <c r="D668" t="s">
        <v>2156</v>
      </c>
      <c r="E668">
        <v>989</v>
      </c>
      <c r="F668">
        <v>108012170</v>
      </c>
      <c r="G668" t="s">
        <v>176</v>
      </c>
      <c r="H668" t="s">
        <v>1798</v>
      </c>
      <c r="I668" t="s">
        <v>2157</v>
      </c>
      <c r="J668">
        <v>24089</v>
      </c>
      <c r="K668">
        <v>2558</v>
      </c>
      <c r="L668">
        <v>82</v>
      </c>
      <c r="M668" t="s">
        <v>25</v>
      </c>
      <c r="N668" t="s">
        <v>26</v>
      </c>
      <c r="O668" t="s">
        <v>58</v>
      </c>
      <c r="P668">
        <v>63000000</v>
      </c>
      <c r="Q668">
        <v>5.5</v>
      </c>
      <c r="R668">
        <v>1.85</v>
      </c>
      <c r="S668">
        <v>0</v>
      </c>
    </row>
    <row r="669" spans="1:19" x14ac:dyDescent="0.3">
      <c r="A669" t="s">
        <v>71</v>
      </c>
      <c r="B669">
        <v>460</v>
      </c>
      <c r="C669">
        <v>117</v>
      </c>
      <c r="D669" t="s">
        <v>293</v>
      </c>
      <c r="E669">
        <v>18000</v>
      </c>
      <c r="F669">
        <v>210592590</v>
      </c>
      <c r="G669" t="s">
        <v>920</v>
      </c>
      <c r="H669" t="s">
        <v>402</v>
      </c>
      <c r="I669" t="s">
        <v>2158</v>
      </c>
      <c r="J669">
        <v>607235</v>
      </c>
      <c r="K669">
        <v>32360</v>
      </c>
      <c r="L669">
        <v>2073</v>
      </c>
      <c r="M669" t="s">
        <v>25</v>
      </c>
      <c r="N669" t="s">
        <v>26</v>
      </c>
      <c r="O669" t="s">
        <v>409</v>
      </c>
      <c r="P669">
        <v>65000000</v>
      </c>
      <c r="Q669">
        <v>7.7</v>
      </c>
      <c r="R669">
        <v>2.35</v>
      </c>
      <c r="S669">
        <v>13000</v>
      </c>
    </row>
    <row r="670" spans="1:19" x14ac:dyDescent="0.3">
      <c r="A670" t="s">
        <v>1155</v>
      </c>
      <c r="B670">
        <v>141</v>
      </c>
      <c r="C670">
        <v>106</v>
      </c>
      <c r="D670" t="s">
        <v>1019</v>
      </c>
      <c r="E670">
        <v>22000</v>
      </c>
      <c r="F670">
        <v>279167575</v>
      </c>
      <c r="G670" t="s">
        <v>980</v>
      </c>
      <c r="H670" t="s">
        <v>1020</v>
      </c>
      <c r="I670" t="s">
        <v>2160</v>
      </c>
      <c r="J670">
        <v>211296</v>
      </c>
      <c r="K670">
        <v>24938</v>
      </c>
      <c r="L670">
        <v>428</v>
      </c>
      <c r="M670" t="s">
        <v>25</v>
      </c>
      <c r="N670" t="s">
        <v>26</v>
      </c>
      <c r="O670" t="s">
        <v>27</v>
      </c>
      <c r="P670">
        <v>80000000</v>
      </c>
      <c r="Q670">
        <v>6.3</v>
      </c>
      <c r="R670">
        <v>1.85</v>
      </c>
      <c r="S670">
        <v>0</v>
      </c>
    </row>
    <row r="671" spans="1:19" x14ac:dyDescent="0.3">
      <c r="A671" t="s">
        <v>2161</v>
      </c>
      <c r="B671">
        <v>180</v>
      </c>
      <c r="C671">
        <v>115</v>
      </c>
      <c r="D671" t="s">
        <v>2162</v>
      </c>
      <c r="E671">
        <v>2000</v>
      </c>
      <c r="F671">
        <v>143151473</v>
      </c>
      <c r="G671" t="s">
        <v>2163</v>
      </c>
      <c r="H671" t="s">
        <v>2164</v>
      </c>
      <c r="I671" t="s">
        <v>2165</v>
      </c>
      <c r="J671">
        <v>116681</v>
      </c>
      <c r="K671">
        <v>4811</v>
      </c>
      <c r="L671">
        <v>320</v>
      </c>
      <c r="M671" t="s">
        <v>25</v>
      </c>
      <c r="N671" t="s">
        <v>26</v>
      </c>
      <c r="O671" t="s">
        <v>58</v>
      </c>
      <c r="P671">
        <v>60000000</v>
      </c>
      <c r="Q671">
        <v>7.1</v>
      </c>
      <c r="R671">
        <v>2.35</v>
      </c>
      <c r="S671">
        <v>11000</v>
      </c>
    </row>
    <row r="672" spans="1:19" x14ac:dyDescent="0.3">
      <c r="A672" t="s">
        <v>1814</v>
      </c>
      <c r="B672">
        <v>186</v>
      </c>
      <c r="C672">
        <v>189</v>
      </c>
      <c r="D672" t="s">
        <v>1818</v>
      </c>
      <c r="E672">
        <v>15000</v>
      </c>
      <c r="F672">
        <v>136801374</v>
      </c>
      <c r="G672" t="s">
        <v>2166</v>
      </c>
      <c r="H672" t="s">
        <v>209</v>
      </c>
      <c r="I672" t="s">
        <v>2167</v>
      </c>
      <c r="J672">
        <v>782610</v>
      </c>
      <c r="K672">
        <v>17716</v>
      </c>
      <c r="L672">
        <v>1377</v>
      </c>
      <c r="M672" t="s">
        <v>25</v>
      </c>
      <c r="N672" t="s">
        <v>26</v>
      </c>
      <c r="O672" t="s">
        <v>409</v>
      </c>
      <c r="P672">
        <v>60000000</v>
      </c>
      <c r="Q672">
        <v>8.5</v>
      </c>
      <c r="R672">
        <v>1.85</v>
      </c>
      <c r="S672">
        <v>30000</v>
      </c>
    </row>
    <row r="673" spans="1:19" x14ac:dyDescent="0.3">
      <c r="A673" t="s">
        <v>1038</v>
      </c>
      <c r="B673">
        <v>161</v>
      </c>
      <c r="C673">
        <v>81</v>
      </c>
      <c r="D673" t="s">
        <v>265</v>
      </c>
      <c r="E673">
        <v>925</v>
      </c>
      <c r="F673">
        <v>135381507</v>
      </c>
      <c r="G673" t="s">
        <v>390</v>
      </c>
      <c r="H673" t="s">
        <v>1056</v>
      </c>
      <c r="I673" t="s">
        <v>2168</v>
      </c>
      <c r="J673">
        <v>63912</v>
      </c>
      <c r="K673">
        <v>2252</v>
      </c>
      <c r="L673">
        <v>251</v>
      </c>
      <c r="M673" t="s">
        <v>25</v>
      </c>
      <c r="N673" t="s">
        <v>26</v>
      </c>
      <c r="O673" t="s">
        <v>180</v>
      </c>
      <c r="P673">
        <v>150000000</v>
      </c>
      <c r="Q673">
        <v>5.8</v>
      </c>
      <c r="R673">
        <v>1.85</v>
      </c>
      <c r="S673">
        <v>912</v>
      </c>
    </row>
    <row r="674" spans="1:19" x14ac:dyDescent="0.3">
      <c r="A674" t="s">
        <v>421</v>
      </c>
      <c r="B674">
        <v>568</v>
      </c>
      <c r="C674">
        <v>149</v>
      </c>
      <c r="D674" t="s">
        <v>397</v>
      </c>
      <c r="E674">
        <v>835</v>
      </c>
      <c r="F674">
        <v>167735396</v>
      </c>
      <c r="G674" t="s">
        <v>1256</v>
      </c>
      <c r="H674" t="s">
        <v>2169</v>
      </c>
      <c r="I674" t="s">
        <v>2170</v>
      </c>
      <c r="J674">
        <v>569841</v>
      </c>
      <c r="K674">
        <v>4348</v>
      </c>
      <c r="L674">
        <v>1127</v>
      </c>
      <c r="M674" t="s">
        <v>25</v>
      </c>
      <c r="N674" t="s">
        <v>26</v>
      </c>
      <c r="O674" t="s">
        <v>409</v>
      </c>
      <c r="P674">
        <v>61000000</v>
      </c>
      <c r="Q674">
        <v>8.1</v>
      </c>
      <c r="R674">
        <v>2.35</v>
      </c>
      <c r="S674">
        <v>146000</v>
      </c>
    </row>
    <row r="675" spans="1:19" x14ac:dyDescent="0.3">
      <c r="A675" t="s">
        <v>333</v>
      </c>
      <c r="B675">
        <v>249</v>
      </c>
      <c r="C675">
        <v>119</v>
      </c>
      <c r="D675" t="s">
        <v>2172</v>
      </c>
      <c r="E675">
        <v>13000</v>
      </c>
      <c r="F675">
        <v>121468960</v>
      </c>
      <c r="G675" t="s">
        <v>699</v>
      </c>
      <c r="H675" t="s">
        <v>700</v>
      </c>
      <c r="I675" t="s">
        <v>2173</v>
      </c>
      <c r="J675">
        <v>407601</v>
      </c>
      <c r="K675">
        <v>13249</v>
      </c>
      <c r="L675">
        <v>849</v>
      </c>
      <c r="M675" t="s">
        <v>25</v>
      </c>
      <c r="N675" t="s">
        <v>26</v>
      </c>
      <c r="O675" t="s">
        <v>27</v>
      </c>
      <c r="P675">
        <v>60000000</v>
      </c>
      <c r="Q675">
        <v>7.9</v>
      </c>
      <c r="R675">
        <v>2.35</v>
      </c>
      <c r="S675">
        <v>0</v>
      </c>
    </row>
    <row r="676" spans="1:19" x14ac:dyDescent="0.3">
      <c r="A676" t="s">
        <v>203</v>
      </c>
      <c r="B676">
        <v>137</v>
      </c>
      <c r="C676">
        <v>130</v>
      </c>
      <c r="D676" t="s">
        <v>896</v>
      </c>
      <c r="E676">
        <v>394</v>
      </c>
      <c r="F676">
        <v>106635996</v>
      </c>
      <c r="G676" t="s">
        <v>36</v>
      </c>
      <c r="H676" t="s">
        <v>1702</v>
      </c>
      <c r="I676" t="s">
        <v>2174</v>
      </c>
      <c r="J676">
        <v>199025</v>
      </c>
      <c r="K676">
        <v>1784</v>
      </c>
      <c r="L676">
        <v>416</v>
      </c>
      <c r="M676" t="s">
        <v>25</v>
      </c>
      <c r="N676" t="s">
        <v>39</v>
      </c>
      <c r="O676" t="s">
        <v>27</v>
      </c>
      <c r="P676">
        <v>58000000</v>
      </c>
      <c r="Q676">
        <v>7.2</v>
      </c>
      <c r="R676">
        <v>2.35</v>
      </c>
      <c r="S676">
        <v>0</v>
      </c>
    </row>
    <row r="677" spans="1:19" x14ac:dyDescent="0.3">
      <c r="A677" t="s">
        <v>1043</v>
      </c>
      <c r="B677">
        <v>113</v>
      </c>
      <c r="C677">
        <v>116</v>
      </c>
      <c r="D677" t="s">
        <v>2175</v>
      </c>
      <c r="E677">
        <v>577</v>
      </c>
      <c r="F677">
        <v>102678089</v>
      </c>
      <c r="G677" t="s">
        <v>1131</v>
      </c>
      <c r="H677" t="s">
        <v>2047</v>
      </c>
      <c r="I677" t="s">
        <v>2176</v>
      </c>
      <c r="J677">
        <v>42705</v>
      </c>
      <c r="K677">
        <v>2321</v>
      </c>
      <c r="L677">
        <v>274</v>
      </c>
      <c r="M677" t="s">
        <v>25</v>
      </c>
      <c r="N677" t="s">
        <v>26</v>
      </c>
      <c r="O677" t="s">
        <v>409</v>
      </c>
      <c r="P677">
        <v>95000000</v>
      </c>
      <c r="Q677">
        <v>6.3</v>
      </c>
      <c r="R677">
        <v>2.35</v>
      </c>
      <c r="S677">
        <v>885</v>
      </c>
    </row>
    <row r="678" spans="1:19" x14ac:dyDescent="0.3">
      <c r="A678" t="s">
        <v>668</v>
      </c>
      <c r="B678">
        <v>213</v>
      </c>
      <c r="C678">
        <v>103</v>
      </c>
      <c r="D678" t="s">
        <v>869</v>
      </c>
      <c r="E678">
        <v>2000</v>
      </c>
      <c r="F678">
        <v>125603360</v>
      </c>
      <c r="G678" t="s">
        <v>1320</v>
      </c>
      <c r="H678" t="s">
        <v>1328</v>
      </c>
      <c r="I678" t="s">
        <v>2178</v>
      </c>
      <c r="J678">
        <v>667983</v>
      </c>
      <c r="K678">
        <v>3698</v>
      </c>
      <c r="L678">
        <v>877</v>
      </c>
      <c r="M678" t="s">
        <v>25</v>
      </c>
      <c r="N678" t="s">
        <v>26</v>
      </c>
      <c r="O678" t="s">
        <v>58</v>
      </c>
      <c r="P678">
        <v>60000000</v>
      </c>
      <c r="Q678">
        <v>8.1</v>
      </c>
      <c r="R678">
        <v>1.85</v>
      </c>
      <c r="S678">
        <v>18000</v>
      </c>
    </row>
    <row r="679" spans="1:19" x14ac:dyDescent="0.3">
      <c r="A679" t="s">
        <v>2179</v>
      </c>
      <c r="B679">
        <v>120</v>
      </c>
      <c r="C679">
        <v>99</v>
      </c>
      <c r="D679" t="s">
        <v>2180</v>
      </c>
      <c r="E679">
        <v>770</v>
      </c>
      <c r="F679">
        <v>101217900</v>
      </c>
      <c r="G679" t="s">
        <v>2181</v>
      </c>
      <c r="H679" t="s">
        <v>585</v>
      </c>
      <c r="I679" t="s">
        <v>2182</v>
      </c>
      <c r="J679">
        <v>91093</v>
      </c>
      <c r="K679">
        <v>1195</v>
      </c>
      <c r="L679">
        <v>353</v>
      </c>
      <c r="M679" t="s">
        <v>25</v>
      </c>
      <c r="N679" t="s">
        <v>26</v>
      </c>
      <c r="O679" t="s">
        <v>58</v>
      </c>
      <c r="P679">
        <v>70000000</v>
      </c>
      <c r="Q679">
        <v>7</v>
      </c>
      <c r="R679">
        <v>1.85</v>
      </c>
      <c r="S679">
        <v>0</v>
      </c>
    </row>
    <row r="680" spans="1:19" x14ac:dyDescent="0.3">
      <c r="A680" t="s">
        <v>1799</v>
      </c>
      <c r="B680">
        <v>81</v>
      </c>
      <c r="C680">
        <v>92</v>
      </c>
      <c r="D680" t="s">
        <v>2003</v>
      </c>
      <c r="E680">
        <v>1000</v>
      </c>
      <c r="F680">
        <v>104148781</v>
      </c>
      <c r="G680" t="s">
        <v>1711</v>
      </c>
      <c r="H680" t="s">
        <v>2183</v>
      </c>
      <c r="I680" t="s">
        <v>2184</v>
      </c>
      <c r="J680">
        <v>49486</v>
      </c>
      <c r="K680">
        <v>4050</v>
      </c>
      <c r="L680">
        <v>116</v>
      </c>
      <c r="M680" t="s">
        <v>25</v>
      </c>
      <c r="N680" t="s">
        <v>26</v>
      </c>
      <c r="O680" t="s">
        <v>58</v>
      </c>
      <c r="P680">
        <v>60000000</v>
      </c>
      <c r="Q680">
        <v>5.5</v>
      </c>
      <c r="R680">
        <v>1.85</v>
      </c>
      <c r="S680">
        <v>886</v>
      </c>
    </row>
    <row r="681" spans="1:19" x14ac:dyDescent="0.3">
      <c r="A681" t="s">
        <v>2109</v>
      </c>
      <c r="B681">
        <v>265</v>
      </c>
      <c r="C681">
        <v>109</v>
      </c>
      <c r="D681" t="s">
        <v>2185</v>
      </c>
      <c r="E681">
        <v>18000</v>
      </c>
      <c r="F681">
        <v>75573300</v>
      </c>
      <c r="G681" t="s">
        <v>1972</v>
      </c>
      <c r="H681" t="s">
        <v>1008</v>
      </c>
      <c r="I681" t="s">
        <v>2186</v>
      </c>
      <c r="J681">
        <v>156898</v>
      </c>
      <c r="K681">
        <v>20148</v>
      </c>
      <c r="L681">
        <v>172</v>
      </c>
      <c r="M681" t="s">
        <v>25</v>
      </c>
      <c r="N681" t="s">
        <v>26</v>
      </c>
      <c r="O681" t="s">
        <v>409</v>
      </c>
      <c r="P681">
        <v>61000000</v>
      </c>
      <c r="Q681">
        <v>6.7</v>
      </c>
      <c r="R681">
        <v>2.35</v>
      </c>
      <c r="S681">
        <v>22000</v>
      </c>
    </row>
    <row r="682" spans="1:19" x14ac:dyDescent="0.3">
      <c r="A682" t="s">
        <v>1109</v>
      </c>
      <c r="B682">
        <v>105</v>
      </c>
      <c r="C682">
        <v>87</v>
      </c>
      <c r="D682" t="s">
        <v>2156</v>
      </c>
      <c r="E682">
        <v>3000</v>
      </c>
      <c r="F682">
        <v>93375151</v>
      </c>
      <c r="G682" t="s">
        <v>1447</v>
      </c>
      <c r="H682" t="s">
        <v>2188</v>
      </c>
      <c r="I682" t="s">
        <v>2189</v>
      </c>
      <c r="J682">
        <v>46031</v>
      </c>
      <c r="K682">
        <v>4171</v>
      </c>
      <c r="L682">
        <v>235</v>
      </c>
      <c r="M682" t="s">
        <v>25</v>
      </c>
      <c r="N682" t="s">
        <v>26</v>
      </c>
      <c r="O682" t="s">
        <v>58</v>
      </c>
      <c r="P682">
        <v>60000000</v>
      </c>
      <c r="Q682">
        <v>5.2</v>
      </c>
      <c r="R682">
        <v>1.85</v>
      </c>
      <c r="S682">
        <v>0</v>
      </c>
    </row>
    <row r="683" spans="1:19" x14ac:dyDescent="0.3">
      <c r="A683" t="s">
        <v>1723</v>
      </c>
      <c r="B683">
        <v>155</v>
      </c>
      <c r="C683">
        <v>111</v>
      </c>
      <c r="D683" t="s">
        <v>478</v>
      </c>
      <c r="E683">
        <v>26000</v>
      </c>
      <c r="F683">
        <v>106126012</v>
      </c>
      <c r="G683" t="s">
        <v>217</v>
      </c>
      <c r="H683" t="s">
        <v>218</v>
      </c>
      <c r="I683" t="s">
        <v>2191</v>
      </c>
      <c r="J683">
        <v>285623</v>
      </c>
      <c r="K683">
        <v>35084</v>
      </c>
      <c r="L683">
        <v>497</v>
      </c>
      <c r="M683" t="s">
        <v>25</v>
      </c>
      <c r="N683" t="s">
        <v>26</v>
      </c>
      <c r="O683" t="s">
        <v>27</v>
      </c>
      <c r="P683">
        <v>60000000</v>
      </c>
      <c r="Q683">
        <v>7</v>
      </c>
      <c r="R683">
        <v>2.35</v>
      </c>
      <c r="S683">
        <v>0</v>
      </c>
    </row>
    <row r="684" spans="1:19" x14ac:dyDescent="0.3">
      <c r="A684" t="s">
        <v>2192</v>
      </c>
      <c r="B684">
        <v>118</v>
      </c>
      <c r="C684">
        <v>101</v>
      </c>
      <c r="D684" t="s">
        <v>2193</v>
      </c>
      <c r="E684">
        <v>1000</v>
      </c>
      <c r="F684">
        <v>93307796</v>
      </c>
      <c r="G684" t="s">
        <v>980</v>
      </c>
      <c r="H684" t="s">
        <v>1556</v>
      </c>
      <c r="I684" t="s">
        <v>2194</v>
      </c>
      <c r="J684">
        <v>85673</v>
      </c>
      <c r="K684">
        <v>2636</v>
      </c>
      <c r="L684">
        <v>269</v>
      </c>
      <c r="M684" t="s">
        <v>25</v>
      </c>
      <c r="N684" t="s">
        <v>26</v>
      </c>
      <c r="O684" t="s">
        <v>27</v>
      </c>
      <c r="P684">
        <v>60000000</v>
      </c>
      <c r="Q684">
        <v>6.1</v>
      </c>
      <c r="R684">
        <v>1.85</v>
      </c>
      <c r="S684">
        <v>0</v>
      </c>
    </row>
    <row r="685" spans="1:19" x14ac:dyDescent="0.3">
      <c r="A685" t="s">
        <v>492</v>
      </c>
      <c r="B685">
        <v>131</v>
      </c>
      <c r="C685">
        <v>83</v>
      </c>
      <c r="D685" t="s">
        <v>2195</v>
      </c>
      <c r="E685">
        <v>13000</v>
      </c>
      <c r="F685">
        <v>90646554</v>
      </c>
      <c r="G685" t="s">
        <v>302</v>
      </c>
      <c r="H685" t="s">
        <v>1044</v>
      </c>
      <c r="I685" t="s">
        <v>2196</v>
      </c>
      <c r="J685">
        <v>124641</v>
      </c>
      <c r="K685">
        <v>25788</v>
      </c>
      <c r="L685">
        <v>289</v>
      </c>
      <c r="M685" t="s">
        <v>25</v>
      </c>
      <c r="N685" t="s">
        <v>26</v>
      </c>
      <c r="O685" t="s">
        <v>58</v>
      </c>
      <c r="P685">
        <v>105000000</v>
      </c>
      <c r="Q685">
        <v>6.6</v>
      </c>
      <c r="R685">
        <v>1.85</v>
      </c>
      <c r="S685">
        <v>0</v>
      </c>
    </row>
    <row r="686" spans="1:19" x14ac:dyDescent="0.3">
      <c r="A686" t="s">
        <v>2198</v>
      </c>
      <c r="B686">
        <v>166</v>
      </c>
      <c r="C686">
        <v>113</v>
      </c>
      <c r="D686" t="s">
        <v>1167</v>
      </c>
      <c r="E686">
        <v>4000</v>
      </c>
      <c r="F686">
        <v>109176215</v>
      </c>
      <c r="G686" t="s">
        <v>1157</v>
      </c>
      <c r="H686" t="s">
        <v>162</v>
      </c>
      <c r="I686" t="s">
        <v>2199</v>
      </c>
      <c r="J686">
        <v>83506</v>
      </c>
      <c r="K686">
        <v>8172</v>
      </c>
      <c r="L686">
        <v>144</v>
      </c>
      <c r="M686" t="s">
        <v>25</v>
      </c>
      <c r="N686" t="s">
        <v>26</v>
      </c>
      <c r="O686" t="s">
        <v>27</v>
      </c>
      <c r="P686">
        <v>60000000</v>
      </c>
      <c r="Q686">
        <v>5.5</v>
      </c>
      <c r="R686">
        <v>1.85</v>
      </c>
      <c r="S686">
        <v>0</v>
      </c>
    </row>
    <row r="687" spans="1:19" x14ac:dyDescent="0.3">
      <c r="A687" t="s">
        <v>1016</v>
      </c>
      <c r="B687">
        <v>60</v>
      </c>
      <c r="C687">
        <v>107</v>
      </c>
      <c r="D687" t="s">
        <v>986</v>
      </c>
      <c r="E687">
        <v>10000</v>
      </c>
      <c r="F687">
        <v>82670733</v>
      </c>
      <c r="G687" t="s">
        <v>1819</v>
      </c>
      <c r="H687" t="s">
        <v>335</v>
      </c>
      <c r="I687" t="s">
        <v>2201</v>
      </c>
      <c r="J687">
        <v>60476</v>
      </c>
      <c r="K687">
        <v>14006</v>
      </c>
      <c r="L687">
        <v>97</v>
      </c>
      <c r="M687" t="s">
        <v>25</v>
      </c>
      <c r="N687" t="s">
        <v>26</v>
      </c>
      <c r="O687" t="s">
        <v>27</v>
      </c>
      <c r="P687">
        <v>60000000</v>
      </c>
      <c r="Q687">
        <v>5.9</v>
      </c>
      <c r="R687">
        <v>2.35</v>
      </c>
      <c r="S687">
        <v>0</v>
      </c>
    </row>
    <row r="688" spans="1:19" x14ac:dyDescent="0.3">
      <c r="A688" t="s">
        <v>1494</v>
      </c>
      <c r="B688">
        <v>77</v>
      </c>
      <c r="C688">
        <v>94</v>
      </c>
      <c r="D688" t="s">
        <v>2202</v>
      </c>
      <c r="E688">
        <v>12000</v>
      </c>
      <c r="F688">
        <v>82569532</v>
      </c>
      <c r="G688" t="s">
        <v>1372</v>
      </c>
      <c r="H688" t="s">
        <v>676</v>
      </c>
      <c r="I688" t="s">
        <v>2203</v>
      </c>
      <c r="J688">
        <v>42737</v>
      </c>
      <c r="K688">
        <v>20348</v>
      </c>
      <c r="L688">
        <v>128</v>
      </c>
      <c r="M688" t="s">
        <v>25</v>
      </c>
      <c r="N688" t="s">
        <v>26</v>
      </c>
      <c r="O688" t="s">
        <v>58</v>
      </c>
      <c r="P688">
        <v>60000000</v>
      </c>
      <c r="Q688">
        <v>5.4</v>
      </c>
      <c r="R688">
        <v>2.35</v>
      </c>
      <c r="S688">
        <v>781</v>
      </c>
    </row>
    <row r="689" spans="1:19" x14ac:dyDescent="0.3">
      <c r="A689" t="s">
        <v>2205</v>
      </c>
      <c r="B689">
        <v>249</v>
      </c>
      <c r="C689">
        <v>132</v>
      </c>
      <c r="D689" t="s">
        <v>1519</v>
      </c>
      <c r="E689">
        <v>988</v>
      </c>
      <c r="F689">
        <v>81687587</v>
      </c>
      <c r="G689" t="s">
        <v>1588</v>
      </c>
      <c r="H689" t="s">
        <v>2206</v>
      </c>
      <c r="I689" t="s">
        <v>2207</v>
      </c>
      <c r="J689">
        <v>138246</v>
      </c>
      <c r="K689">
        <v>2517</v>
      </c>
      <c r="L689">
        <v>360</v>
      </c>
      <c r="M689" t="s">
        <v>25</v>
      </c>
      <c r="N689" t="s">
        <v>26</v>
      </c>
      <c r="O689" t="s">
        <v>27</v>
      </c>
      <c r="P689">
        <v>61000000</v>
      </c>
      <c r="Q689">
        <v>6.4</v>
      </c>
      <c r="R689">
        <v>2.35</v>
      </c>
      <c r="S689">
        <v>24000</v>
      </c>
    </row>
    <row r="690" spans="1:19" x14ac:dyDescent="0.3">
      <c r="A690" t="s">
        <v>2208</v>
      </c>
      <c r="B690">
        <v>213</v>
      </c>
      <c r="C690">
        <v>140</v>
      </c>
      <c r="D690" t="s">
        <v>900</v>
      </c>
      <c r="E690">
        <v>11000</v>
      </c>
      <c r="F690">
        <v>80574010</v>
      </c>
      <c r="G690" t="s">
        <v>139</v>
      </c>
      <c r="H690" t="s">
        <v>47</v>
      </c>
      <c r="I690" t="s">
        <v>2209</v>
      </c>
      <c r="J690">
        <v>63493</v>
      </c>
      <c r="K690">
        <v>20440</v>
      </c>
      <c r="L690">
        <v>302</v>
      </c>
      <c r="M690" t="s">
        <v>25</v>
      </c>
      <c r="N690" t="s">
        <v>26</v>
      </c>
      <c r="O690" t="s">
        <v>27</v>
      </c>
      <c r="P690">
        <v>60000000</v>
      </c>
      <c r="Q690">
        <v>5.7</v>
      </c>
      <c r="R690">
        <v>1.85</v>
      </c>
      <c r="S690">
        <v>26000</v>
      </c>
    </row>
    <row r="691" spans="1:19" x14ac:dyDescent="0.3">
      <c r="A691" t="s">
        <v>168</v>
      </c>
      <c r="B691">
        <v>121</v>
      </c>
      <c r="C691">
        <v>125</v>
      </c>
      <c r="D691" t="s">
        <v>164</v>
      </c>
      <c r="E691">
        <v>12000</v>
      </c>
      <c r="F691">
        <v>75764085</v>
      </c>
      <c r="G691" t="s">
        <v>1444</v>
      </c>
      <c r="H691" t="s">
        <v>435</v>
      </c>
      <c r="I691" t="s">
        <v>2210</v>
      </c>
      <c r="J691">
        <v>85844</v>
      </c>
      <c r="K691">
        <v>16646</v>
      </c>
      <c r="L691">
        <v>322</v>
      </c>
      <c r="M691" t="s">
        <v>25</v>
      </c>
      <c r="N691" t="s">
        <v>26</v>
      </c>
      <c r="O691" t="s">
        <v>27</v>
      </c>
      <c r="P691">
        <v>60000000</v>
      </c>
      <c r="Q691">
        <v>6.7</v>
      </c>
      <c r="R691">
        <v>2.35</v>
      </c>
      <c r="S691">
        <v>0</v>
      </c>
    </row>
    <row r="692" spans="1:19" x14ac:dyDescent="0.3">
      <c r="A692" t="s">
        <v>753</v>
      </c>
      <c r="B692">
        <v>315</v>
      </c>
      <c r="C692">
        <v>111</v>
      </c>
      <c r="D692" t="s">
        <v>299</v>
      </c>
      <c r="E692">
        <v>13000</v>
      </c>
      <c r="F692">
        <v>90356857</v>
      </c>
      <c r="G692" t="s">
        <v>270</v>
      </c>
      <c r="H692" t="s">
        <v>597</v>
      </c>
      <c r="I692" t="s">
        <v>2211</v>
      </c>
      <c r="J692">
        <v>238916</v>
      </c>
      <c r="K692">
        <v>24928</v>
      </c>
      <c r="L692">
        <v>328</v>
      </c>
      <c r="M692" t="s">
        <v>25</v>
      </c>
      <c r="N692" t="s">
        <v>26</v>
      </c>
      <c r="O692" t="s">
        <v>27</v>
      </c>
      <c r="P692">
        <v>58000000</v>
      </c>
      <c r="Q692">
        <v>7.1</v>
      </c>
      <c r="R692">
        <v>2.35</v>
      </c>
      <c r="S692">
        <v>32000</v>
      </c>
    </row>
    <row r="693" spans="1:19" x14ac:dyDescent="0.3">
      <c r="A693" t="s">
        <v>468</v>
      </c>
      <c r="B693">
        <v>171</v>
      </c>
      <c r="C693">
        <v>156</v>
      </c>
      <c r="D693" t="s">
        <v>343</v>
      </c>
      <c r="E693">
        <v>14000</v>
      </c>
      <c r="F693">
        <v>75530832</v>
      </c>
      <c r="G693" t="s">
        <v>2088</v>
      </c>
      <c r="H693" t="s">
        <v>1385</v>
      </c>
      <c r="I693" t="s">
        <v>2212</v>
      </c>
      <c r="J693">
        <v>97047</v>
      </c>
      <c r="K693">
        <v>20761</v>
      </c>
      <c r="L693">
        <v>452</v>
      </c>
      <c r="M693" t="s">
        <v>25</v>
      </c>
      <c r="N693" t="s">
        <v>26</v>
      </c>
      <c r="O693" t="s">
        <v>409</v>
      </c>
      <c r="P693">
        <v>55000000</v>
      </c>
      <c r="Q693">
        <v>6.8</v>
      </c>
      <c r="R693">
        <v>2.35</v>
      </c>
      <c r="S693">
        <v>0</v>
      </c>
    </row>
    <row r="694" spans="1:19" x14ac:dyDescent="0.3">
      <c r="A694" t="s">
        <v>2213</v>
      </c>
      <c r="B694">
        <v>96</v>
      </c>
      <c r="C694">
        <v>170</v>
      </c>
      <c r="D694" t="s">
        <v>133</v>
      </c>
      <c r="E694">
        <v>19000</v>
      </c>
      <c r="F694">
        <v>75370763</v>
      </c>
      <c r="G694" t="s">
        <v>2214</v>
      </c>
      <c r="H694" t="s">
        <v>64</v>
      </c>
      <c r="I694" t="s">
        <v>2215</v>
      </c>
      <c r="J694">
        <v>32353</v>
      </c>
      <c r="K694">
        <v>20683</v>
      </c>
      <c r="L694">
        <v>263</v>
      </c>
      <c r="M694" t="s">
        <v>25</v>
      </c>
      <c r="N694" t="s">
        <v>26</v>
      </c>
      <c r="O694" t="s">
        <v>27</v>
      </c>
      <c r="P694">
        <v>60000000</v>
      </c>
      <c r="Q694">
        <v>6.5</v>
      </c>
      <c r="R694">
        <v>1.85</v>
      </c>
      <c r="S694">
        <v>0</v>
      </c>
    </row>
    <row r="695" spans="1:19" x14ac:dyDescent="0.3">
      <c r="A695" t="s">
        <v>955</v>
      </c>
      <c r="B695">
        <v>299</v>
      </c>
      <c r="C695">
        <v>120</v>
      </c>
      <c r="D695" t="s">
        <v>493</v>
      </c>
      <c r="E695">
        <v>10000</v>
      </c>
      <c r="F695">
        <v>100003492</v>
      </c>
      <c r="G695" t="s">
        <v>1246</v>
      </c>
      <c r="H695" t="s">
        <v>335</v>
      </c>
      <c r="I695" t="s">
        <v>2216</v>
      </c>
      <c r="J695">
        <v>293662</v>
      </c>
      <c r="K695">
        <v>13581</v>
      </c>
      <c r="L695">
        <v>836</v>
      </c>
      <c r="M695" t="s">
        <v>25</v>
      </c>
      <c r="N695" t="s">
        <v>26</v>
      </c>
      <c r="O695" t="s">
        <v>409</v>
      </c>
      <c r="P695">
        <v>65000000</v>
      </c>
      <c r="Q695">
        <v>7.6</v>
      </c>
      <c r="R695">
        <v>2.35</v>
      </c>
      <c r="S695">
        <v>0</v>
      </c>
    </row>
    <row r="696" spans="1:19" x14ac:dyDescent="0.3">
      <c r="A696" t="s">
        <v>1026</v>
      </c>
      <c r="B696">
        <v>167</v>
      </c>
      <c r="C696">
        <v>100</v>
      </c>
      <c r="D696" t="s">
        <v>1528</v>
      </c>
      <c r="E696">
        <v>12000</v>
      </c>
      <c r="F696">
        <v>90341670</v>
      </c>
      <c r="G696" t="s">
        <v>1135</v>
      </c>
      <c r="H696" t="s">
        <v>654</v>
      </c>
      <c r="I696" t="s">
        <v>2217</v>
      </c>
      <c r="J696">
        <v>102129</v>
      </c>
      <c r="K696">
        <v>14611</v>
      </c>
      <c r="L696">
        <v>432</v>
      </c>
      <c r="M696" t="s">
        <v>25</v>
      </c>
      <c r="N696" t="s">
        <v>26</v>
      </c>
      <c r="O696" t="s">
        <v>27</v>
      </c>
      <c r="P696">
        <v>60000000</v>
      </c>
      <c r="Q696">
        <v>5.5</v>
      </c>
      <c r="R696">
        <v>2.35</v>
      </c>
      <c r="S696">
        <v>0</v>
      </c>
    </row>
    <row r="697" spans="1:19" x14ac:dyDescent="0.3">
      <c r="A697" t="s">
        <v>2218</v>
      </c>
      <c r="B697">
        <v>125</v>
      </c>
      <c r="C697">
        <v>115</v>
      </c>
      <c r="D697" t="s">
        <v>2048</v>
      </c>
      <c r="E697">
        <v>2000</v>
      </c>
      <c r="F697">
        <v>74540762</v>
      </c>
      <c r="G697" t="s">
        <v>565</v>
      </c>
      <c r="H697" t="s">
        <v>2219</v>
      </c>
      <c r="I697" t="s">
        <v>2220</v>
      </c>
      <c r="J697">
        <v>48753</v>
      </c>
      <c r="K697">
        <v>4496</v>
      </c>
      <c r="L697">
        <v>323</v>
      </c>
      <c r="M697" t="s">
        <v>25</v>
      </c>
      <c r="N697" t="s">
        <v>26</v>
      </c>
      <c r="O697" t="s">
        <v>27</v>
      </c>
      <c r="P697">
        <v>55000000</v>
      </c>
      <c r="Q697">
        <v>6.5</v>
      </c>
      <c r="R697">
        <v>1.85</v>
      </c>
      <c r="S697">
        <v>0</v>
      </c>
    </row>
    <row r="698" spans="1:19" x14ac:dyDescent="0.3">
      <c r="A698" t="s">
        <v>543</v>
      </c>
      <c r="B698">
        <v>387</v>
      </c>
      <c r="C698">
        <v>130</v>
      </c>
      <c r="D698" t="s">
        <v>986</v>
      </c>
      <c r="E698">
        <v>10000</v>
      </c>
      <c r="F698">
        <v>80033643</v>
      </c>
      <c r="G698" t="s">
        <v>724</v>
      </c>
      <c r="H698" t="s">
        <v>335</v>
      </c>
      <c r="I698" t="s">
        <v>2221</v>
      </c>
      <c r="J698">
        <v>226570</v>
      </c>
      <c r="K698">
        <v>16385</v>
      </c>
      <c r="L698">
        <v>448</v>
      </c>
      <c r="M698" t="s">
        <v>25</v>
      </c>
      <c r="N698" t="s">
        <v>26</v>
      </c>
      <c r="O698" t="s">
        <v>27</v>
      </c>
      <c r="P698">
        <v>60000000</v>
      </c>
      <c r="Q698">
        <v>7</v>
      </c>
      <c r="R698">
        <v>2.35</v>
      </c>
      <c r="S698">
        <v>38000</v>
      </c>
    </row>
    <row r="699" spans="1:19" x14ac:dyDescent="0.3">
      <c r="A699" t="s">
        <v>1215</v>
      </c>
      <c r="B699">
        <v>199</v>
      </c>
      <c r="C699">
        <v>105</v>
      </c>
      <c r="D699" t="s">
        <v>1457</v>
      </c>
      <c r="E699">
        <v>1000</v>
      </c>
      <c r="F699">
        <v>73648142</v>
      </c>
      <c r="G699" t="s">
        <v>1588</v>
      </c>
      <c r="H699" t="s">
        <v>1243</v>
      </c>
      <c r="I699" t="s">
        <v>2222</v>
      </c>
      <c r="J699">
        <v>99043</v>
      </c>
      <c r="K699">
        <v>3697</v>
      </c>
      <c r="L699">
        <v>643</v>
      </c>
      <c r="M699" t="s">
        <v>25</v>
      </c>
      <c r="N699" t="s">
        <v>26</v>
      </c>
      <c r="O699" t="s">
        <v>409</v>
      </c>
      <c r="P699">
        <v>60000000</v>
      </c>
      <c r="Q699">
        <v>5.8</v>
      </c>
      <c r="R699">
        <v>2.35</v>
      </c>
      <c r="S699">
        <v>0</v>
      </c>
    </row>
    <row r="700" spans="1:19" x14ac:dyDescent="0.3">
      <c r="A700" t="s">
        <v>2224</v>
      </c>
      <c r="B700">
        <v>136</v>
      </c>
      <c r="C700">
        <v>111</v>
      </c>
      <c r="D700" t="s">
        <v>2225</v>
      </c>
      <c r="E700">
        <v>433</v>
      </c>
      <c r="F700">
        <v>71844424</v>
      </c>
      <c r="G700" t="s">
        <v>2226</v>
      </c>
      <c r="H700" t="s">
        <v>2227</v>
      </c>
      <c r="I700" t="s">
        <v>2228</v>
      </c>
      <c r="J700">
        <v>33158</v>
      </c>
      <c r="K700">
        <v>679</v>
      </c>
      <c r="L700">
        <v>223</v>
      </c>
      <c r="M700" t="s">
        <v>25</v>
      </c>
      <c r="N700" t="s">
        <v>26</v>
      </c>
      <c r="O700" t="s">
        <v>58</v>
      </c>
      <c r="P700">
        <v>60000000</v>
      </c>
      <c r="Q700">
        <v>7.3</v>
      </c>
      <c r="R700">
        <v>1.78</v>
      </c>
      <c r="S700">
        <v>0</v>
      </c>
    </row>
    <row r="701" spans="1:19" x14ac:dyDescent="0.3">
      <c r="A701" t="s">
        <v>899</v>
      </c>
      <c r="B701">
        <v>436</v>
      </c>
      <c r="C701">
        <v>106</v>
      </c>
      <c r="D701" t="s">
        <v>2229</v>
      </c>
      <c r="E701">
        <v>13000</v>
      </c>
      <c r="F701">
        <v>75638743</v>
      </c>
      <c r="G701" t="s">
        <v>2230</v>
      </c>
      <c r="H701" t="s">
        <v>700</v>
      </c>
      <c r="I701" t="s">
        <v>2231</v>
      </c>
      <c r="J701">
        <v>180479</v>
      </c>
      <c r="K701">
        <v>13634</v>
      </c>
      <c r="L701">
        <v>411</v>
      </c>
      <c r="M701" t="s">
        <v>25</v>
      </c>
      <c r="N701" t="s">
        <v>26</v>
      </c>
      <c r="O701" t="s">
        <v>27</v>
      </c>
      <c r="P701">
        <v>60000000</v>
      </c>
      <c r="Q701">
        <v>6.6</v>
      </c>
      <c r="R701">
        <v>1.85</v>
      </c>
      <c r="S701">
        <v>42000</v>
      </c>
    </row>
    <row r="702" spans="1:19" x14ac:dyDescent="0.3">
      <c r="A702" t="s">
        <v>2232</v>
      </c>
      <c r="B702">
        <v>73</v>
      </c>
      <c r="C702">
        <v>89</v>
      </c>
      <c r="D702" t="s">
        <v>2233</v>
      </c>
      <c r="E702">
        <v>658</v>
      </c>
      <c r="F702">
        <v>66734992</v>
      </c>
      <c r="G702" t="s">
        <v>820</v>
      </c>
      <c r="H702" t="s">
        <v>998</v>
      </c>
      <c r="I702" t="s">
        <v>2234</v>
      </c>
      <c r="J702">
        <v>23476</v>
      </c>
      <c r="K702">
        <v>1233</v>
      </c>
      <c r="L702">
        <v>181</v>
      </c>
      <c r="M702" t="s">
        <v>25</v>
      </c>
      <c r="N702" t="s">
        <v>26</v>
      </c>
      <c r="O702" t="s">
        <v>58</v>
      </c>
      <c r="P702">
        <v>60000000</v>
      </c>
      <c r="Q702">
        <v>4.4000000000000004</v>
      </c>
      <c r="R702">
        <v>2.35</v>
      </c>
      <c r="S702">
        <v>858</v>
      </c>
    </row>
    <row r="703" spans="1:19" x14ac:dyDescent="0.3">
      <c r="A703" t="s">
        <v>1768</v>
      </c>
      <c r="B703">
        <v>310</v>
      </c>
      <c r="C703">
        <v>100</v>
      </c>
      <c r="D703" t="s">
        <v>2235</v>
      </c>
      <c r="E703">
        <v>309</v>
      </c>
      <c r="F703">
        <v>75280058</v>
      </c>
      <c r="G703" t="s">
        <v>2236</v>
      </c>
      <c r="H703" t="s">
        <v>1834</v>
      </c>
      <c r="I703" t="s">
        <v>2237</v>
      </c>
      <c r="J703">
        <v>143121</v>
      </c>
      <c r="K703">
        <v>647</v>
      </c>
      <c r="L703">
        <v>279</v>
      </c>
      <c r="M703" t="s">
        <v>25</v>
      </c>
      <c r="N703" t="s">
        <v>26</v>
      </c>
      <c r="O703" t="s">
        <v>58</v>
      </c>
      <c r="P703">
        <v>60000000</v>
      </c>
      <c r="Q703">
        <v>7.7</v>
      </c>
      <c r="R703">
        <v>1.85</v>
      </c>
      <c r="S703">
        <v>10000</v>
      </c>
    </row>
    <row r="704" spans="1:19" x14ac:dyDescent="0.3">
      <c r="A704" t="s">
        <v>558</v>
      </c>
      <c r="B704">
        <v>323</v>
      </c>
      <c r="C704">
        <v>91</v>
      </c>
      <c r="D704" t="s">
        <v>1347</v>
      </c>
      <c r="E704">
        <v>11000</v>
      </c>
      <c r="F704">
        <v>64505912</v>
      </c>
      <c r="G704" t="s">
        <v>1657</v>
      </c>
      <c r="H704" t="s">
        <v>1145</v>
      </c>
      <c r="I704" t="s">
        <v>2238</v>
      </c>
      <c r="J704">
        <v>163130</v>
      </c>
      <c r="K704">
        <v>13654</v>
      </c>
      <c r="L704">
        <v>1264</v>
      </c>
      <c r="M704" t="s">
        <v>25</v>
      </c>
      <c r="N704" t="s">
        <v>26</v>
      </c>
      <c r="O704" t="s">
        <v>409</v>
      </c>
      <c r="P704">
        <v>48000000</v>
      </c>
      <c r="Q704">
        <v>5</v>
      </c>
      <c r="R704">
        <v>1.85</v>
      </c>
      <c r="S704">
        <v>6000</v>
      </c>
    </row>
    <row r="705" spans="1:19" x14ac:dyDescent="0.3">
      <c r="A705" t="s">
        <v>1016</v>
      </c>
      <c r="B705">
        <v>171</v>
      </c>
      <c r="C705">
        <v>146</v>
      </c>
      <c r="D705" t="s">
        <v>1875</v>
      </c>
      <c r="E705">
        <v>18000</v>
      </c>
      <c r="F705">
        <v>77862546</v>
      </c>
      <c r="G705" t="s">
        <v>297</v>
      </c>
      <c r="H705" t="s">
        <v>1008</v>
      </c>
      <c r="I705" t="s">
        <v>2239</v>
      </c>
      <c r="J705">
        <v>266310</v>
      </c>
      <c r="K705">
        <v>20454</v>
      </c>
      <c r="L705">
        <v>690</v>
      </c>
      <c r="M705" t="s">
        <v>25</v>
      </c>
      <c r="N705" t="s">
        <v>26</v>
      </c>
      <c r="O705" t="s">
        <v>409</v>
      </c>
      <c r="P705">
        <v>70000000</v>
      </c>
      <c r="Q705">
        <v>7.7</v>
      </c>
      <c r="R705">
        <v>2.35</v>
      </c>
      <c r="S705">
        <v>14000</v>
      </c>
    </row>
    <row r="706" spans="1:19" x14ac:dyDescent="0.3">
      <c r="A706" t="s">
        <v>2240</v>
      </c>
      <c r="B706">
        <v>76</v>
      </c>
      <c r="C706">
        <v>98</v>
      </c>
      <c r="D706" t="s">
        <v>20</v>
      </c>
      <c r="E706">
        <v>21000</v>
      </c>
      <c r="F706">
        <v>61112916</v>
      </c>
      <c r="G706" t="s">
        <v>329</v>
      </c>
      <c r="H706" t="s">
        <v>60</v>
      </c>
      <c r="I706" t="s">
        <v>2241</v>
      </c>
      <c r="J706">
        <v>14888</v>
      </c>
      <c r="K706">
        <v>24664</v>
      </c>
      <c r="L706">
        <v>83</v>
      </c>
      <c r="M706" t="s">
        <v>25</v>
      </c>
      <c r="N706" t="s">
        <v>26</v>
      </c>
      <c r="O706" t="s">
        <v>58</v>
      </c>
      <c r="P706">
        <v>50000000</v>
      </c>
      <c r="Q706">
        <v>4.4000000000000004</v>
      </c>
      <c r="R706">
        <v>2.35</v>
      </c>
      <c r="S706">
        <v>747</v>
      </c>
    </row>
    <row r="707" spans="1:19" x14ac:dyDescent="0.3">
      <c r="A707" t="s">
        <v>1465</v>
      </c>
      <c r="B707">
        <v>173</v>
      </c>
      <c r="C707">
        <v>101</v>
      </c>
      <c r="D707" t="s">
        <v>1495</v>
      </c>
      <c r="E707">
        <v>881</v>
      </c>
      <c r="F707">
        <v>88200225</v>
      </c>
      <c r="G707" t="s">
        <v>615</v>
      </c>
      <c r="H707" t="s">
        <v>691</v>
      </c>
      <c r="I707" t="s">
        <v>2242</v>
      </c>
      <c r="J707">
        <v>120795</v>
      </c>
      <c r="K707">
        <v>3943</v>
      </c>
      <c r="L707">
        <v>308</v>
      </c>
      <c r="M707" t="s">
        <v>25</v>
      </c>
      <c r="N707" t="s">
        <v>26</v>
      </c>
      <c r="O707" t="s">
        <v>27</v>
      </c>
      <c r="P707">
        <v>60000000</v>
      </c>
      <c r="Q707">
        <v>6.1</v>
      </c>
      <c r="R707">
        <v>2.35</v>
      </c>
      <c r="S707">
        <v>0</v>
      </c>
    </row>
    <row r="708" spans="1:19" x14ac:dyDescent="0.3">
      <c r="A708" t="s">
        <v>2243</v>
      </c>
      <c r="B708">
        <v>81</v>
      </c>
      <c r="C708">
        <v>94</v>
      </c>
      <c r="D708" t="s">
        <v>2244</v>
      </c>
      <c r="E708">
        <v>854</v>
      </c>
      <c r="F708">
        <v>60573641</v>
      </c>
      <c r="G708" t="s">
        <v>1711</v>
      </c>
      <c r="H708" t="s">
        <v>2245</v>
      </c>
      <c r="I708" t="s">
        <v>2246</v>
      </c>
      <c r="J708">
        <v>68406</v>
      </c>
      <c r="K708">
        <v>4530</v>
      </c>
      <c r="L708">
        <v>162</v>
      </c>
      <c r="M708" t="s">
        <v>25</v>
      </c>
      <c r="N708" t="s">
        <v>26</v>
      </c>
      <c r="O708" t="s">
        <v>58</v>
      </c>
      <c r="P708">
        <v>60000000</v>
      </c>
      <c r="Q708">
        <v>5.4</v>
      </c>
      <c r="R708">
        <v>1.85</v>
      </c>
      <c r="S708">
        <v>0</v>
      </c>
    </row>
    <row r="709" spans="1:19" x14ac:dyDescent="0.3">
      <c r="A709" t="s">
        <v>244</v>
      </c>
      <c r="B709">
        <v>242</v>
      </c>
      <c r="C709">
        <v>132</v>
      </c>
      <c r="D709" t="s">
        <v>1981</v>
      </c>
      <c r="E709">
        <v>366</v>
      </c>
      <c r="F709">
        <v>59035104</v>
      </c>
      <c r="G709" t="s">
        <v>2247</v>
      </c>
      <c r="H709" t="s">
        <v>2248</v>
      </c>
      <c r="I709" t="s">
        <v>2249</v>
      </c>
      <c r="J709">
        <v>244566</v>
      </c>
      <c r="K709">
        <v>1112</v>
      </c>
      <c r="L709">
        <v>597</v>
      </c>
      <c r="M709" t="s">
        <v>25</v>
      </c>
      <c r="N709" t="s">
        <v>26</v>
      </c>
      <c r="O709" t="s">
        <v>27</v>
      </c>
      <c r="P709">
        <v>66000000</v>
      </c>
      <c r="Q709">
        <v>6.8</v>
      </c>
      <c r="R709">
        <v>1.85</v>
      </c>
      <c r="S709">
        <v>0</v>
      </c>
    </row>
    <row r="710" spans="1:19" x14ac:dyDescent="0.3">
      <c r="A710" t="s">
        <v>2250</v>
      </c>
      <c r="B710">
        <v>110</v>
      </c>
      <c r="C710">
        <v>115</v>
      </c>
      <c r="D710" t="s">
        <v>2016</v>
      </c>
      <c r="E710">
        <v>3000</v>
      </c>
      <c r="F710">
        <v>56702901</v>
      </c>
      <c r="G710" t="s">
        <v>1893</v>
      </c>
      <c r="H710" t="s">
        <v>986</v>
      </c>
      <c r="I710" t="s">
        <v>2251</v>
      </c>
      <c r="J710">
        <v>23302</v>
      </c>
      <c r="K710">
        <v>4713</v>
      </c>
      <c r="L710">
        <v>181</v>
      </c>
      <c r="M710" t="s">
        <v>25</v>
      </c>
      <c r="N710" t="s">
        <v>26</v>
      </c>
      <c r="O710" t="s">
        <v>27</v>
      </c>
      <c r="P710">
        <v>60000000</v>
      </c>
      <c r="Q710">
        <v>6.5</v>
      </c>
      <c r="R710">
        <v>2.35</v>
      </c>
      <c r="S710">
        <v>1000</v>
      </c>
    </row>
    <row r="711" spans="1:19" x14ac:dyDescent="0.3">
      <c r="A711" t="s">
        <v>2252</v>
      </c>
      <c r="B711">
        <v>328</v>
      </c>
      <c r="C711">
        <v>92</v>
      </c>
      <c r="D711" t="s">
        <v>367</v>
      </c>
      <c r="E711">
        <v>10000</v>
      </c>
      <c r="F711">
        <v>55994557</v>
      </c>
      <c r="G711" t="s">
        <v>176</v>
      </c>
      <c r="H711" t="s">
        <v>1424</v>
      </c>
      <c r="I711" t="s">
        <v>2253</v>
      </c>
      <c r="J711">
        <v>72287</v>
      </c>
      <c r="K711">
        <v>13597</v>
      </c>
      <c r="L711">
        <v>176</v>
      </c>
      <c r="M711" t="s">
        <v>25</v>
      </c>
      <c r="N711" t="s">
        <v>26</v>
      </c>
      <c r="O711" t="s">
        <v>58</v>
      </c>
      <c r="P711">
        <v>60000000</v>
      </c>
      <c r="Q711">
        <v>7</v>
      </c>
      <c r="R711">
        <v>2.35</v>
      </c>
      <c r="S711">
        <v>12000</v>
      </c>
    </row>
    <row r="712" spans="1:19" x14ac:dyDescent="0.3">
      <c r="A712" t="s">
        <v>1951</v>
      </c>
      <c r="B712">
        <v>83</v>
      </c>
      <c r="C712">
        <v>124</v>
      </c>
      <c r="D712" t="s">
        <v>597</v>
      </c>
      <c r="E712">
        <v>24000</v>
      </c>
      <c r="F712">
        <v>54910560</v>
      </c>
      <c r="G712" t="s">
        <v>1857</v>
      </c>
      <c r="H712" t="s">
        <v>49</v>
      </c>
      <c r="I712" t="s">
        <v>2254</v>
      </c>
      <c r="J712">
        <v>88225</v>
      </c>
      <c r="K712">
        <v>38227</v>
      </c>
      <c r="L712">
        <v>227</v>
      </c>
      <c r="M712" t="s">
        <v>25</v>
      </c>
      <c r="N712" t="s">
        <v>26</v>
      </c>
      <c r="O712" t="s">
        <v>409</v>
      </c>
      <c r="P712">
        <v>60000000</v>
      </c>
      <c r="Q712">
        <v>6.3</v>
      </c>
      <c r="R712">
        <v>2.35</v>
      </c>
      <c r="S712">
        <v>0</v>
      </c>
    </row>
    <row r="713" spans="1:19" x14ac:dyDescent="0.3">
      <c r="A713" t="s">
        <v>800</v>
      </c>
      <c r="B713">
        <v>196</v>
      </c>
      <c r="C713">
        <v>119</v>
      </c>
      <c r="D713" t="s">
        <v>636</v>
      </c>
      <c r="E713">
        <v>834</v>
      </c>
      <c r="F713">
        <v>53789313</v>
      </c>
      <c r="G713" t="s">
        <v>961</v>
      </c>
      <c r="H713" t="s">
        <v>997</v>
      </c>
      <c r="I713" t="s">
        <v>2256</v>
      </c>
      <c r="J713">
        <v>89816</v>
      </c>
      <c r="K713">
        <v>3637</v>
      </c>
      <c r="L713">
        <v>347</v>
      </c>
      <c r="M713" t="s">
        <v>25</v>
      </c>
      <c r="N713" t="s">
        <v>26</v>
      </c>
      <c r="O713" t="s">
        <v>27</v>
      </c>
      <c r="P713">
        <v>60000000</v>
      </c>
      <c r="Q713">
        <v>6.3</v>
      </c>
      <c r="R713">
        <v>2.35</v>
      </c>
      <c r="S713">
        <v>0</v>
      </c>
    </row>
    <row r="714" spans="1:19" x14ac:dyDescent="0.3">
      <c r="A714" t="s">
        <v>2257</v>
      </c>
      <c r="B714">
        <v>34</v>
      </c>
      <c r="C714">
        <v>124</v>
      </c>
      <c r="D714" t="s">
        <v>2258</v>
      </c>
      <c r="E714">
        <v>1000</v>
      </c>
      <c r="F714">
        <v>51045801</v>
      </c>
      <c r="G714" t="s">
        <v>139</v>
      </c>
      <c r="H714" t="s">
        <v>200</v>
      </c>
      <c r="I714" t="s">
        <v>2259</v>
      </c>
      <c r="J714">
        <v>11370</v>
      </c>
      <c r="K714">
        <v>3653</v>
      </c>
      <c r="L714">
        <v>54</v>
      </c>
      <c r="M714" t="s">
        <v>25</v>
      </c>
      <c r="N714" t="s">
        <v>26</v>
      </c>
      <c r="O714" t="s">
        <v>27</v>
      </c>
      <c r="P714">
        <v>60000000</v>
      </c>
      <c r="Q714">
        <v>6.1</v>
      </c>
      <c r="R714">
        <v>1.85</v>
      </c>
      <c r="S714">
        <v>829</v>
      </c>
    </row>
    <row r="715" spans="1:19" x14ac:dyDescent="0.3">
      <c r="A715" t="s">
        <v>2260</v>
      </c>
      <c r="B715">
        <v>118</v>
      </c>
      <c r="C715">
        <v>93</v>
      </c>
      <c r="D715" t="s">
        <v>553</v>
      </c>
      <c r="E715">
        <v>9000</v>
      </c>
      <c r="F715">
        <v>50818750</v>
      </c>
      <c r="G715" t="s">
        <v>176</v>
      </c>
      <c r="H715" t="s">
        <v>727</v>
      </c>
      <c r="I715" t="s">
        <v>2261</v>
      </c>
      <c r="J715">
        <v>31209</v>
      </c>
      <c r="K715">
        <v>13403</v>
      </c>
      <c r="L715">
        <v>106</v>
      </c>
      <c r="M715" t="s">
        <v>25</v>
      </c>
      <c r="N715" t="s">
        <v>39</v>
      </c>
      <c r="O715" t="s">
        <v>180</v>
      </c>
      <c r="P715">
        <v>60000000</v>
      </c>
      <c r="Q715">
        <v>6.1</v>
      </c>
      <c r="R715">
        <v>2.35</v>
      </c>
      <c r="S715">
        <v>0</v>
      </c>
    </row>
    <row r="716" spans="1:19" x14ac:dyDescent="0.3">
      <c r="A716" t="s">
        <v>2262</v>
      </c>
      <c r="B716">
        <v>81</v>
      </c>
      <c r="C716">
        <v>98</v>
      </c>
      <c r="D716" t="s">
        <v>1077</v>
      </c>
      <c r="E716">
        <v>966</v>
      </c>
      <c r="F716">
        <v>50189179</v>
      </c>
      <c r="G716" t="s">
        <v>1118</v>
      </c>
      <c r="H716" t="s">
        <v>2144</v>
      </c>
      <c r="I716" t="s">
        <v>2263</v>
      </c>
      <c r="J716">
        <v>61966</v>
      </c>
      <c r="K716">
        <v>2018</v>
      </c>
      <c r="L716">
        <v>207</v>
      </c>
      <c r="M716" t="s">
        <v>25</v>
      </c>
      <c r="N716" t="s">
        <v>26</v>
      </c>
      <c r="O716" t="s">
        <v>27</v>
      </c>
      <c r="P716">
        <v>60000000</v>
      </c>
      <c r="Q716">
        <v>5.3</v>
      </c>
      <c r="R716">
        <v>1.85</v>
      </c>
      <c r="S716">
        <v>797</v>
      </c>
    </row>
    <row r="717" spans="1:19" x14ac:dyDescent="0.3">
      <c r="A717" t="s">
        <v>2264</v>
      </c>
      <c r="B717">
        <v>47</v>
      </c>
      <c r="C717">
        <v>92</v>
      </c>
      <c r="D717" t="s">
        <v>2265</v>
      </c>
      <c r="E717">
        <v>789</v>
      </c>
      <c r="F717">
        <v>50024083</v>
      </c>
      <c r="G717" t="s">
        <v>42</v>
      </c>
      <c r="H717" t="s">
        <v>2266</v>
      </c>
      <c r="I717" t="s">
        <v>2267</v>
      </c>
      <c r="J717">
        <v>35918</v>
      </c>
      <c r="K717">
        <v>2318</v>
      </c>
      <c r="L717">
        <v>126</v>
      </c>
      <c r="M717" t="s">
        <v>25</v>
      </c>
      <c r="N717" t="s">
        <v>26</v>
      </c>
      <c r="O717" t="s">
        <v>409</v>
      </c>
      <c r="P717">
        <v>60000000</v>
      </c>
      <c r="Q717">
        <v>5.4</v>
      </c>
      <c r="R717">
        <v>1.85</v>
      </c>
      <c r="S717">
        <v>1000</v>
      </c>
    </row>
    <row r="718" spans="1:19" x14ac:dyDescent="0.3">
      <c r="A718" t="s">
        <v>527</v>
      </c>
      <c r="B718">
        <v>313</v>
      </c>
      <c r="C718">
        <v>105</v>
      </c>
      <c r="D718" t="s">
        <v>577</v>
      </c>
      <c r="E718">
        <v>539</v>
      </c>
      <c r="F718">
        <v>50549107</v>
      </c>
      <c r="G718" t="s">
        <v>565</v>
      </c>
      <c r="H718" t="s">
        <v>2268</v>
      </c>
      <c r="I718" t="s">
        <v>2269</v>
      </c>
      <c r="J718">
        <v>99035</v>
      </c>
      <c r="K718">
        <v>1411</v>
      </c>
      <c r="L718">
        <v>289</v>
      </c>
      <c r="M718" t="s">
        <v>25</v>
      </c>
      <c r="N718" t="s">
        <v>26</v>
      </c>
      <c r="O718" t="s">
        <v>27</v>
      </c>
      <c r="P718">
        <v>60000000</v>
      </c>
      <c r="Q718">
        <v>6.2</v>
      </c>
      <c r="R718">
        <v>2.35</v>
      </c>
      <c r="S718">
        <v>17000</v>
      </c>
    </row>
    <row r="719" spans="1:19" x14ac:dyDescent="0.3">
      <c r="A719" t="s">
        <v>2270</v>
      </c>
      <c r="B719">
        <v>315</v>
      </c>
      <c r="C719">
        <v>124</v>
      </c>
      <c r="D719" t="s">
        <v>1020</v>
      </c>
      <c r="E719">
        <v>34000</v>
      </c>
      <c r="F719">
        <v>56443482</v>
      </c>
      <c r="G719" t="s">
        <v>2271</v>
      </c>
      <c r="H719" t="s">
        <v>226</v>
      </c>
      <c r="I719" t="s">
        <v>2272</v>
      </c>
      <c r="J719">
        <v>75329</v>
      </c>
      <c r="K719">
        <v>75793</v>
      </c>
      <c r="L719">
        <v>256</v>
      </c>
      <c r="M719" t="s">
        <v>25</v>
      </c>
      <c r="N719" t="s">
        <v>26</v>
      </c>
      <c r="O719" t="s">
        <v>27</v>
      </c>
      <c r="P719">
        <v>60000000</v>
      </c>
      <c r="Q719">
        <v>6.6</v>
      </c>
      <c r="R719">
        <v>1.85</v>
      </c>
      <c r="S719">
        <v>24000</v>
      </c>
    </row>
    <row r="720" spans="1:19" x14ac:dyDescent="0.3">
      <c r="A720" t="s">
        <v>2273</v>
      </c>
      <c r="B720">
        <v>225</v>
      </c>
      <c r="C720">
        <v>99</v>
      </c>
      <c r="D720" t="s">
        <v>1875</v>
      </c>
      <c r="E720">
        <v>18000</v>
      </c>
      <c r="F720">
        <v>62401264</v>
      </c>
      <c r="G720" t="s">
        <v>297</v>
      </c>
      <c r="H720" t="s">
        <v>402</v>
      </c>
      <c r="I720" t="s">
        <v>2274</v>
      </c>
      <c r="J720">
        <v>69484</v>
      </c>
      <c r="K720">
        <v>20276</v>
      </c>
      <c r="L720">
        <v>323</v>
      </c>
      <c r="M720" t="s">
        <v>25</v>
      </c>
      <c r="N720" t="s">
        <v>39</v>
      </c>
      <c r="O720" t="s">
        <v>409</v>
      </c>
      <c r="P720">
        <v>60000000</v>
      </c>
      <c r="Q720">
        <v>5.9</v>
      </c>
      <c r="R720">
        <v>2.35</v>
      </c>
      <c r="S720">
        <v>28000</v>
      </c>
    </row>
    <row r="721" spans="1:19" x14ac:dyDescent="0.3">
      <c r="A721" t="s">
        <v>2275</v>
      </c>
      <c r="B721">
        <v>223</v>
      </c>
      <c r="C721">
        <v>116</v>
      </c>
      <c r="D721" t="s">
        <v>1098</v>
      </c>
      <c r="E721">
        <v>1000</v>
      </c>
      <c r="F721">
        <v>47748610</v>
      </c>
      <c r="G721" t="s">
        <v>2276</v>
      </c>
      <c r="H721" t="s">
        <v>2277</v>
      </c>
      <c r="I721" t="s">
        <v>2278</v>
      </c>
      <c r="J721">
        <v>170179</v>
      </c>
      <c r="K721">
        <v>3090</v>
      </c>
      <c r="L721">
        <v>656</v>
      </c>
      <c r="M721" t="s">
        <v>25</v>
      </c>
      <c r="N721" t="s">
        <v>26</v>
      </c>
      <c r="O721" t="s">
        <v>409</v>
      </c>
      <c r="P721">
        <v>75000000</v>
      </c>
      <c r="Q721">
        <v>6.3</v>
      </c>
      <c r="R721">
        <v>2.35</v>
      </c>
      <c r="S721">
        <v>0</v>
      </c>
    </row>
    <row r="722" spans="1:19" x14ac:dyDescent="0.3">
      <c r="A722" t="s">
        <v>1729</v>
      </c>
      <c r="B722">
        <v>198</v>
      </c>
      <c r="C722">
        <v>124</v>
      </c>
      <c r="D722" t="s">
        <v>2279</v>
      </c>
      <c r="E722">
        <v>650</v>
      </c>
      <c r="F722">
        <v>46975183</v>
      </c>
      <c r="G722" t="s">
        <v>1379</v>
      </c>
      <c r="H722" t="s">
        <v>2280</v>
      </c>
      <c r="I722" t="s">
        <v>2281</v>
      </c>
      <c r="J722">
        <v>256213</v>
      </c>
      <c r="K722">
        <v>1640</v>
      </c>
      <c r="L722">
        <v>338</v>
      </c>
      <c r="M722" t="s">
        <v>25</v>
      </c>
      <c r="N722" t="s">
        <v>26</v>
      </c>
      <c r="O722" t="s">
        <v>409</v>
      </c>
      <c r="P722">
        <v>61000000</v>
      </c>
      <c r="Q722">
        <v>7.2</v>
      </c>
      <c r="R722">
        <v>2.35</v>
      </c>
      <c r="S722">
        <v>0</v>
      </c>
    </row>
    <row r="723" spans="1:19" x14ac:dyDescent="0.3">
      <c r="A723" t="s">
        <v>2282</v>
      </c>
      <c r="B723">
        <v>219</v>
      </c>
      <c r="C723">
        <v>96</v>
      </c>
      <c r="D723" t="s">
        <v>2121</v>
      </c>
      <c r="E723">
        <v>874</v>
      </c>
      <c r="F723">
        <v>50807639</v>
      </c>
      <c r="G723" t="s">
        <v>176</v>
      </c>
      <c r="H723" t="s">
        <v>2283</v>
      </c>
      <c r="I723" t="s">
        <v>2284</v>
      </c>
      <c r="J723">
        <v>40883</v>
      </c>
      <c r="K723">
        <v>3151</v>
      </c>
      <c r="L723">
        <v>122</v>
      </c>
      <c r="M723" t="s">
        <v>25</v>
      </c>
      <c r="N723" t="s">
        <v>26</v>
      </c>
      <c r="O723" t="s">
        <v>58</v>
      </c>
      <c r="P723">
        <v>60000000</v>
      </c>
      <c r="Q723">
        <v>6.8</v>
      </c>
      <c r="R723">
        <v>1.85</v>
      </c>
      <c r="S723">
        <v>11000</v>
      </c>
    </row>
    <row r="724" spans="1:19" x14ac:dyDescent="0.3">
      <c r="A724" t="s">
        <v>2286</v>
      </c>
      <c r="B724">
        <v>92</v>
      </c>
      <c r="C724">
        <v>104</v>
      </c>
      <c r="D724" t="s">
        <v>2287</v>
      </c>
      <c r="E724">
        <v>1000</v>
      </c>
      <c r="F724">
        <v>46611204</v>
      </c>
      <c r="G724" t="s">
        <v>1444</v>
      </c>
      <c r="H724" t="s">
        <v>1255</v>
      </c>
      <c r="I724" t="s">
        <v>2288</v>
      </c>
      <c r="J724">
        <v>55749</v>
      </c>
      <c r="K724">
        <v>4294</v>
      </c>
      <c r="L724">
        <v>257</v>
      </c>
      <c r="M724" t="s">
        <v>25</v>
      </c>
      <c r="N724" t="s">
        <v>26</v>
      </c>
      <c r="O724" t="s">
        <v>27</v>
      </c>
      <c r="P724">
        <v>48000000</v>
      </c>
      <c r="Q724">
        <v>6.1</v>
      </c>
      <c r="R724">
        <v>2.35</v>
      </c>
      <c r="S724">
        <v>0</v>
      </c>
    </row>
    <row r="725" spans="1:19" x14ac:dyDescent="0.3">
      <c r="A725" t="s">
        <v>1232</v>
      </c>
      <c r="B725">
        <v>435</v>
      </c>
      <c r="C725">
        <v>100</v>
      </c>
      <c r="D725" t="s">
        <v>749</v>
      </c>
      <c r="E725">
        <v>11000</v>
      </c>
      <c r="F725">
        <v>257756197</v>
      </c>
      <c r="G725" t="s">
        <v>630</v>
      </c>
      <c r="H725" t="s">
        <v>299</v>
      </c>
      <c r="I725" t="s">
        <v>2289</v>
      </c>
      <c r="J725">
        <v>246698</v>
      </c>
      <c r="K725">
        <v>22128</v>
      </c>
      <c r="L725">
        <v>471</v>
      </c>
      <c r="M725" t="s">
        <v>25</v>
      </c>
      <c r="N725" t="s">
        <v>238</v>
      </c>
      <c r="O725" t="s">
        <v>58</v>
      </c>
      <c r="P725">
        <v>60000000</v>
      </c>
      <c r="Q725">
        <v>7.8</v>
      </c>
      <c r="R725">
        <v>2.35</v>
      </c>
      <c r="S725">
        <v>64000</v>
      </c>
    </row>
    <row r="726" spans="1:19" x14ac:dyDescent="0.3">
      <c r="A726" t="s">
        <v>2291</v>
      </c>
      <c r="B726">
        <v>111</v>
      </c>
      <c r="C726">
        <v>115</v>
      </c>
      <c r="D726" t="s">
        <v>530</v>
      </c>
      <c r="E726">
        <v>1000</v>
      </c>
      <c r="F726">
        <v>48472213</v>
      </c>
      <c r="G726" t="s">
        <v>1024</v>
      </c>
      <c r="H726" t="s">
        <v>2292</v>
      </c>
      <c r="I726" t="s">
        <v>2293</v>
      </c>
      <c r="J726">
        <v>51252</v>
      </c>
      <c r="K726">
        <v>4305</v>
      </c>
      <c r="L726">
        <v>156</v>
      </c>
      <c r="M726" t="s">
        <v>25</v>
      </c>
      <c r="N726" t="s">
        <v>26</v>
      </c>
      <c r="O726" t="s">
        <v>27</v>
      </c>
      <c r="P726">
        <v>45000000</v>
      </c>
      <c r="Q726">
        <v>5</v>
      </c>
      <c r="R726">
        <v>2.35</v>
      </c>
      <c r="S726">
        <v>621</v>
      </c>
    </row>
    <row r="727" spans="1:19" x14ac:dyDescent="0.3">
      <c r="A727" t="s">
        <v>1994</v>
      </c>
      <c r="B727">
        <v>138</v>
      </c>
      <c r="C727">
        <v>101</v>
      </c>
      <c r="D727" t="s">
        <v>402</v>
      </c>
      <c r="E727">
        <v>23000</v>
      </c>
      <c r="F727">
        <v>43060566</v>
      </c>
      <c r="G727" t="s">
        <v>170</v>
      </c>
      <c r="H727" t="s">
        <v>41</v>
      </c>
      <c r="I727" t="s">
        <v>2295</v>
      </c>
      <c r="J727">
        <v>107859</v>
      </c>
      <c r="K727">
        <v>53024</v>
      </c>
      <c r="L727">
        <v>569</v>
      </c>
      <c r="M727" t="s">
        <v>25</v>
      </c>
      <c r="N727" t="s">
        <v>26</v>
      </c>
      <c r="O727" t="s">
        <v>27</v>
      </c>
      <c r="P727">
        <v>60000000</v>
      </c>
      <c r="Q727">
        <v>6.2</v>
      </c>
      <c r="R727">
        <v>2.35</v>
      </c>
      <c r="S727">
        <v>0</v>
      </c>
    </row>
    <row r="728" spans="1:19" x14ac:dyDescent="0.3">
      <c r="A728" t="s">
        <v>2296</v>
      </c>
      <c r="B728">
        <v>415</v>
      </c>
      <c r="C728">
        <v>113</v>
      </c>
      <c r="D728" t="s">
        <v>1947</v>
      </c>
      <c r="E728">
        <v>33000</v>
      </c>
      <c r="F728">
        <v>45996718</v>
      </c>
      <c r="G728" t="s">
        <v>297</v>
      </c>
      <c r="H728" t="s">
        <v>2297</v>
      </c>
      <c r="I728" t="s">
        <v>2298</v>
      </c>
      <c r="J728">
        <v>173530</v>
      </c>
      <c r="K728">
        <v>34738</v>
      </c>
      <c r="L728">
        <v>264</v>
      </c>
      <c r="M728" t="s">
        <v>25</v>
      </c>
      <c r="N728" t="s">
        <v>26</v>
      </c>
      <c r="O728" t="s">
        <v>409</v>
      </c>
      <c r="P728">
        <v>60000000</v>
      </c>
      <c r="Q728">
        <v>6.7</v>
      </c>
      <c r="R728">
        <v>2.35</v>
      </c>
      <c r="S728">
        <v>40000</v>
      </c>
    </row>
    <row r="729" spans="1:19" x14ac:dyDescent="0.3">
      <c r="A729" t="s">
        <v>2299</v>
      </c>
      <c r="B729">
        <v>170</v>
      </c>
      <c r="C729">
        <v>100</v>
      </c>
      <c r="D729" t="s">
        <v>276</v>
      </c>
      <c r="E729">
        <v>10000</v>
      </c>
      <c r="F729">
        <v>43337279</v>
      </c>
      <c r="G729" t="s">
        <v>2300</v>
      </c>
      <c r="H729" t="s">
        <v>194</v>
      </c>
      <c r="I729" t="s">
        <v>2301</v>
      </c>
      <c r="J729">
        <v>76770</v>
      </c>
      <c r="K729">
        <v>12258</v>
      </c>
      <c r="L729">
        <v>203</v>
      </c>
      <c r="M729" t="s">
        <v>25</v>
      </c>
      <c r="N729" t="s">
        <v>26</v>
      </c>
      <c r="O729" t="s">
        <v>27</v>
      </c>
      <c r="P729">
        <v>60000000</v>
      </c>
      <c r="Q729">
        <v>4.9000000000000004</v>
      </c>
      <c r="R729">
        <v>1.85</v>
      </c>
      <c r="S729">
        <v>0</v>
      </c>
    </row>
    <row r="730" spans="1:19" x14ac:dyDescent="0.3">
      <c r="A730" t="s">
        <v>2038</v>
      </c>
      <c r="B730">
        <v>306</v>
      </c>
      <c r="C730">
        <v>134</v>
      </c>
      <c r="D730" t="s">
        <v>299</v>
      </c>
      <c r="E730">
        <v>13000</v>
      </c>
      <c r="F730">
        <v>37479778</v>
      </c>
      <c r="G730" t="s">
        <v>2303</v>
      </c>
      <c r="H730" t="s">
        <v>700</v>
      </c>
      <c r="I730" t="s">
        <v>2304</v>
      </c>
      <c r="J730">
        <v>124222</v>
      </c>
      <c r="K730">
        <v>24458</v>
      </c>
      <c r="L730">
        <v>259</v>
      </c>
      <c r="M730" t="s">
        <v>25</v>
      </c>
      <c r="N730" t="s">
        <v>26</v>
      </c>
      <c r="O730" t="s">
        <v>27</v>
      </c>
      <c r="P730">
        <v>60000000</v>
      </c>
      <c r="Q730">
        <v>7.4</v>
      </c>
      <c r="R730">
        <v>2.35</v>
      </c>
      <c r="S730">
        <v>23000</v>
      </c>
    </row>
    <row r="731" spans="1:19" x14ac:dyDescent="0.3">
      <c r="A731" t="s">
        <v>787</v>
      </c>
      <c r="B731">
        <v>211</v>
      </c>
      <c r="C731">
        <v>125</v>
      </c>
      <c r="D731" t="s">
        <v>89</v>
      </c>
      <c r="E731">
        <v>8000</v>
      </c>
      <c r="F731">
        <v>40559930</v>
      </c>
      <c r="G731" t="s">
        <v>2305</v>
      </c>
      <c r="H731" t="s">
        <v>900</v>
      </c>
      <c r="I731" t="s">
        <v>2306</v>
      </c>
      <c r="J731">
        <v>41727</v>
      </c>
      <c r="K731">
        <v>10623</v>
      </c>
      <c r="L731">
        <v>184</v>
      </c>
      <c r="M731" t="s">
        <v>25</v>
      </c>
      <c r="N731" t="s">
        <v>26</v>
      </c>
      <c r="O731" t="s">
        <v>27</v>
      </c>
      <c r="P731">
        <v>60000000</v>
      </c>
      <c r="Q731">
        <v>6.2</v>
      </c>
      <c r="R731">
        <v>2.35</v>
      </c>
      <c r="S731">
        <v>0</v>
      </c>
    </row>
    <row r="732" spans="1:19" x14ac:dyDescent="0.3">
      <c r="A732" t="s">
        <v>2308</v>
      </c>
      <c r="B732">
        <v>49</v>
      </c>
      <c r="C732">
        <v>94</v>
      </c>
      <c r="D732" t="s">
        <v>2309</v>
      </c>
      <c r="E732">
        <v>1000</v>
      </c>
      <c r="F732">
        <v>36830057</v>
      </c>
      <c r="G732" t="s">
        <v>1517</v>
      </c>
      <c r="H732" t="s">
        <v>2310</v>
      </c>
      <c r="I732" t="s">
        <v>2311</v>
      </c>
      <c r="J732">
        <v>10883</v>
      </c>
      <c r="K732">
        <v>2151</v>
      </c>
      <c r="L732">
        <v>73</v>
      </c>
      <c r="M732" t="s">
        <v>25</v>
      </c>
      <c r="N732" t="s">
        <v>26</v>
      </c>
      <c r="O732" t="s">
        <v>58</v>
      </c>
      <c r="P732">
        <v>65000000</v>
      </c>
      <c r="Q732">
        <v>4.9000000000000004</v>
      </c>
      <c r="R732">
        <v>1.85</v>
      </c>
      <c r="S732">
        <v>448</v>
      </c>
    </row>
    <row r="733" spans="1:19" x14ac:dyDescent="0.3">
      <c r="A733" t="s">
        <v>1855</v>
      </c>
      <c r="B733">
        <v>161</v>
      </c>
      <c r="C733">
        <v>107</v>
      </c>
      <c r="D733" t="s">
        <v>2313</v>
      </c>
      <c r="E733">
        <v>310</v>
      </c>
      <c r="F733">
        <v>36279230</v>
      </c>
      <c r="G733" t="s">
        <v>217</v>
      </c>
      <c r="H733" t="s">
        <v>2314</v>
      </c>
      <c r="I733" t="s">
        <v>2315</v>
      </c>
      <c r="J733">
        <v>42144</v>
      </c>
      <c r="K733">
        <v>1352</v>
      </c>
      <c r="L733">
        <v>213</v>
      </c>
      <c r="M733" t="s">
        <v>25</v>
      </c>
      <c r="N733" t="s">
        <v>26</v>
      </c>
      <c r="O733" t="s">
        <v>27</v>
      </c>
      <c r="P733">
        <v>60000000</v>
      </c>
      <c r="Q733">
        <v>6.1</v>
      </c>
      <c r="R733">
        <v>2.35</v>
      </c>
      <c r="S733">
        <v>690</v>
      </c>
    </row>
    <row r="734" spans="1:19" x14ac:dyDescent="0.3">
      <c r="A734" t="s">
        <v>2317</v>
      </c>
      <c r="B734">
        <v>156</v>
      </c>
      <c r="C734">
        <v>91</v>
      </c>
      <c r="D734" t="s">
        <v>284</v>
      </c>
      <c r="E734">
        <v>12000</v>
      </c>
      <c r="F734">
        <v>42194060</v>
      </c>
      <c r="G734" t="s">
        <v>390</v>
      </c>
      <c r="H734" t="s">
        <v>654</v>
      </c>
      <c r="I734" t="s">
        <v>2318</v>
      </c>
      <c r="J734">
        <v>41259</v>
      </c>
      <c r="K734">
        <v>22668</v>
      </c>
      <c r="L734">
        <v>72</v>
      </c>
      <c r="M734" t="s">
        <v>25</v>
      </c>
      <c r="N734" t="s">
        <v>1982</v>
      </c>
      <c r="O734" t="s">
        <v>58</v>
      </c>
      <c r="P734">
        <v>70000000</v>
      </c>
      <c r="Q734">
        <v>6.1</v>
      </c>
      <c r="R734">
        <v>2.35</v>
      </c>
      <c r="S734">
        <v>0</v>
      </c>
    </row>
    <row r="735" spans="1:19" x14ac:dyDescent="0.3">
      <c r="A735" t="s">
        <v>2319</v>
      </c>
      <c r="B735">
        <v>172</v>
      </c>
      <c r="C735">
        <v>116</v>
      </c>
      <c r="D735" t="s">
        <v>1877</v>
      </c>
      <c r="E735">
        <v>27000</v>
      </c>
      <c r="F735">
        <v>43119879</v>
      </c>
      <c r="G735" t="s">
        <v>147</v>
      </c>
      <c r="H735" t="s">
        <v>43</v>
      </c>
      <c r="I735" t="s">
        <v>2320</v>
      </c>
      <c r="J735">
        <v>58450</v>
      </c>
      <c r="K735">
        <v>31224</v>
      </c>
      <c r="L735">
        <v>842</v>
      </c>
      <c r="M735" t="s">
        <v>25</v>
      </c>
      <c r="N735" t="s">
        <v>26</v>
      </c>
      <c r="O735" t="s">
        <v>27</v>
      </c>
      <c r="P735">
        <v>60000000</v>
      </c>
      <c r="Q735">
        <v>6.4</v>
      </c>
      <c r="R735">
        <v>2.35</v>
      </c>
      <c r="S735">
        <v>0</v>
      </c>
    </row>
    <row r="736" spans="1:19" x14ac:dyDescent="0.3">
      <c r="A736" t="s">
        <v>2321</v>
      </c>
      <c r="B736">
        <v>161</v>
      </c>
      <c r="C736">
        <v>100</v>
      </c>
      <c r="D736" t="s">
        <v>2322</v>
      </c>
      <c r="E736">
        <v>436</v>
      </c>
      <c r="F736">
        <v>35096190</v>
      </c>
      <c r="G736" t="s">
        <v>2323</v>
      </c>
      <c r="H736" t="s">
        <v>497</v>
      </c>
      <c r="I736" t="s">
        <v>2324</v>
      </c>
      <c r="J736">
        <v>76560</v>
      </c>
      <c r="K736">
        <v>1395</v>
      </c>
      <c r="L736">
        <v>322</v>
      </c>
      <c r="M736" t="s">
        <v>25</v>
      </c>
      <c r="N736" t="s">
        <v>26</v>
      </c>
      <c r="O736" t="s">
        <v>27</v>
      </c>
      <c r="P736">
        <v>60000000</v>
      </c>
      <c r="Q736">
        <v>6.3</v>
      </c>
      <c r="R736">
        <v>1.85</v>
      </c>
      <c r="S736">
        <v>0</v>
      </c>
    </row>
    <row r="737" spans="1:19" x14ac:dyDescent="0.3">
      <c r="A737" t="s">
        <v>203</v>
      </c>
      <c r="B737">
        <v>258</v>
      </c>
      <c r="C737">
        <v>117</v>
      </c>
      <c r="D737" t="s">
        <v>252</v>
      </c>
      <c r="E737">
        <v>2000</v>
      </c>
      <c r="F737">
        <v>43290977</v>
      </c>
      <c r="G737" t="s">
        <v>1256</v>
      </c>
      <c r="H737" t="s">
        <v>2325</v>
      </c>
      <c r="I737" t="s">
        <v>2326</v>
      </c>
      <c r="J737">
        <v>75201</v>
      </c>
      <c r="K737">
        <v>7053</v>
      </c>
      <c r="L737">
        <v>256</v>
      </c>
      <c r="M737" t="s">
        <v>25</v>
      </c>
      <c r="N737" t="s">
        <v>39</v>
      </c>
      <c r="O737" t="s">
        <v>409</v>
      </c>
      <c r="P737">
        <v>80000000</v>
      </c>
      <c r="Q737">
        <v>6.6</v>
      </c>
      <c r="R737">
        <v>2.35</v>
      </c>
      <c r="S737">
        <v>0</v>
      </c>
    </row>
    <row r="738" spans="1:19" x14ac:dyDescent="0.3">
      <c r="A738" t="s">
        <v>1065</v>
      </c>
      <c r="B738">
        <v>95</v>
      </c>
      <c r="C738">
        <v>110</v>
      </c>
      <c r="D738" t="s">
        <v>2327</v>
      </c>
      <c r="E738">
        <v>510</v>
      </c>
      <c r="F738">
        <v>33927476</v>
      </c>
      <c r="G738" t="s">
        <v>2328</v>
      </c>
      <c r="H738" t="s">
        <v>2329</v>
      </c>
      <c r="I738" t="s">
        <v>2330</v>
      </c>
      <c r="J738">
        <v>19176</v>
      </c>
      <c r="K738">
        <v>1976</v>
      </c>
      <c r="L738">
        <v>165</v>
      </c>
      <c r="M738" t="s">
        <v>25</v>
      </c>
      <c r="N738" t="s">
        <v>39</v>
      </c>
      <c r="O738" t="s">
        <v>409</v>
      </c>
      <c r="P738">
        <v>40000000</v>
      </c>
      <c r="Q738">
        <v>5.7</v>
      </c>
      <c r="R738">
        <v>2.35</v>
      </c>
      <c r="S738">
        <v>956</v>
      </c>
    </row>
    <row r="739" spans="1:19" x14ac:dyDescent="0.3">
      <c r="A739" t="s">
        <v>2299</v>
      </c>
      <c r="B739">
        <v>105</v>
      </c>
      <c r="C739">
        <v>96</v>
      </c>
      <c r="D739" t="s">
        <v>2331</v>
      </c>
      <c r="E739">
        <v>22000</v>
      </c>
      <c r="F739">
        <v>32122249</v>
      </c>
      <c r="G739" t="s">
        <v>615</v>
      </c>
      <c r="H739" t="s">
        <v>1020</v>
      </c>
      <c r="I739" t="s">
        <v>2332</v>
      </c>
      <c r="J739">
        <v>69319</v>
      </c>
      <c r="K739">
        <v>22889</v>
      </c>
      <c r="L739">
        <v>138</v>
      </c>
      <c r="M739" t="s">
        <v>25</v>
      </c>
      <c r="N739" t="s">
        <v>26</v>
      </c>
      <c r="O739" t="s">
        <v>409</v>
      </c>
      <c r="P739">
        <v>60000000</v>
      </c>
      <c r="Q739">
        <v>5.9</v>
      </c>
      <c r="R739">
        <v>1.85</v>
      </c>
      <c r="S739">
        <v>846</v>
      </c>
    </row>
    <row r="740" spans="1:19" x14ac:dyDescent="0.3">
      <c r="A740" t="s">
        <v>2257</v>
      </c>
      <c r="B740">
        <v>198</v>
      </c>
      <c r="C740">
        <v>101</v>
      </c>
      <c r="D740" t="s">
        <v>1385</v>
      </c>
      <c r="E740">
        <v>22000</v>
      </c>
      <c r="F740">
        <v>40076438</v>
      </c>
      <c r="G740" t="s">
        <v>1379</v>
      </c>
      <c r="H740" t="s">
        <v>1020</v>
      </c>
      <c r="I740" t="s">
        <v>2333</v>
      </c>
      <c r="J740">
        <v>73368</v>
      </c>
      <c r="K740">
        <v>38809</v>
      </c>
      <c r="L740">
        <v>248</v>
      </c>
      <c r="M740" t="s">
        <v>25</v>
      </c>
      <c r="N740" t="s">
        <v>26</v>
      </c>
      <c r="O740" t="s">
        <v>409</v>
      </c>
      <c r="P740">
        <v>60000000</v>
      </c>
      <c r="Q740">
        <v>6</v>
      </c>
      <c r="R740">
        <v>2.35</v>
      </c>
      <c r="S740">
        <v>0</v>
      </c>
    </row>
    <row r="741" spans="1:19" x14ac:dyDescent="0.3">
      <c r="A741" t="s">
        <v>2334</v>
      </c>
      <c r="B741">
        <v>79</v>
      </c>
      <c r="C741">
        <v>111</v>
      </c>
      <c r="D741" t="s">
        <v>2013</v>
      </c>
      <c r="E741">
        <v>13000</v>
      </c>
      <c r="F741">
        <v>32940507</v>
      </c>
      <c r="G741" t="s">
        <v>297</v>
      </c>
      <c r="H741" t="s">
        <v>597</v>
      </c>
      <c r="I741" t="s">
        <v>2335</v>
      </c>
      <c r="J741">
        <v>54314</v>
      </c>
      <c r="K741">
        <v>16536</v>
      </c>
      <c r="L741">
        <v>127</v>
      </c>
      <c r="M741" t="s">
        <v>25</v>
      </c>
      <c r="N741" t="s">
        <v>26</v>
      </c>
      <c r="O741" t="s">
        <v>409</v>
      </c>
      <c r="P741">
        <v>60000000</v>
      </c>
      <c r="Q741">
        <v>6.1</v>
      </c>
      <c r="R741">
        <v>2.35</v>
      </c>
      <c r="S741">
        <v>0</v>
      </c>
    </row>
    <row r="742" spans="1:19" x14ac:dyDescent="0.3">
      <c r="A742" t="s">
        <v>574</v>
      </c>
      <c r="B742">
        <v>210</v>
      </c>
      <c r="C742">
        <v>117</v>
      </c>
      <c r="D742" t="s">
        <v>695</v>
      </c>
      <c r="E742">
        <v>21000</v>
      </c>
      <c r="F742">
        <v>31670931</v>
      </c>
      <c r="G742" t="s">
        <v>2336</v>
      </c>
      <c r="H742" t="s">
        <v>60</v>
      </c>
      <c r="I742" t="s">
        <v>2337</v>
      </c>
      <c r="J742">
        <v>44099</v>
      </c>
      <c r="K742">
        <v>23745</v>
      </c>
      <c r="L742">
        <v>143</v>
      </c>
      <c r="M742" t="s">
        <v>25</v>
      </c>
      <c r="N742" t="s">
        <v>39</v>
      </c>
      <c r="O742" t="s">
        <v>27</v>
      </c>
      <c r="P742">
        <v>60000000</v>
      </c>
      <c r="Q742">
        <v>6.7</v>
      </c>
      <c r="R742">
        <v>2.35</v>
      </c>
      <c r="S742">
        <v>0</v>
      </c>
    </row>
    <row r="743" spans="1:19" x14ac:dyDescent="0.3">
      <c r="A743" t="s">
        <v>2213</v>
      </c>
      <c r="B743">
        <v>125</v>
      </c>
      <c r="C743">
        <v>126</v>
      </c>
      <c r="D743" t="s">
        <v>107</v>
      </c>
      <c r="E743">
        <v>13000</v>
      </c>
      <c r="F743">
        <v>30695227</v>
      </c>
      <c r="G743" t="s">
        <v>2338</v>
      </c>
      <c r="H743" t="s">
        <v>700</v>
      </c>
      <c r="I743" t="s">
        <v>2339</v>
      </c>
      <c r="J743">
        <v>45296</v>
      </c>
      <c r="K743">
        <v>34774</v>
      </c>
      <c r="L743">
        <v>267</v>
      </c>
      <c r="M743" t="s">
        <v>25</v>
      </c>
      <c r="N743" t="s">
        <v>26</v>
      </c>
      <c r="O743" t="s">
        <v>27</v>
      </c>
      <c r="P743">
        <v>60000000</v>
      </c>
      <c r="Q743">
        <v>6.7</v>
      </c>
      <c r="R743">
        <v>1.85</v>
      </c>
      <c r="S743">
        <v>0</v>
      </c>
    </row>
    <row r="744" spans="1:19" x14ac:dyDescent="0.3">
      <c r="A744" t="s">
        <v>1859</v>
      </c>
      <c r="B744">
        <v>149</v>
      </c>
      <c r="C744">
        <v>152</v>
      </c>
      <c r="D744" t="s">
        <v>1145</v>
      </c>
      <c r="E744">
        <v>22000</v>
      </c>
      <c r="F744">
        <v>32522352</v>
      </c>
      <c r="G744" t="s">
        <v>2340</v>
      </c>
      <c r="H744" t="s">
        <v>429</v>
      </c>
      <c r="I744" t="s">
        <v>2341</v>
      </c>
      <c r="J744">
        <v>207287</v>
      </c>
      <c r="K744">
        <v>36897</v>
      </c>
      <c r="L744">
        <v>822</v>
      </c>
      <c r="M744" t="s">
        <v>25</v>
      </c>
      <c r="N744" t="s">
        <v>26</v>
      </c>
      <c r="O744" t="s">
        <v>409</v>
      </c>
      <c r="P744">
        <v>60000000</v>
      </c>
      <c r="Q744">
        <v>7.9</v>
      </c>
      <c r="R744">
        <v>1.85</v>
      </c>
      <c r="S744">
        <v>15000</v>
      </c>
    </row>
    <row r="745" spans="1:19" x14ac:dyDescent="0.3">
      <c r="A745" t="s">
        <v>587</v>
      </c>
      <c r="B745">
        <v>77</v>
      </c>
      <c r="C745">
        <v>101</v>
      </c>
      <c r="D745" t="s">
        <v>508</v>
      </c>
      <c r="E745">
        <v>287</v>
      </c>
      <c r="F745">
        <v>26082914</v>
      </c>
      <c r="G745" t="s">
        <v>1857</v>
      </c>
      <c r="H745" t="s">
        <v>2342</v>
      </c>
      <c r="I745" t="s">
        <v>2343</v>
      </c>
      <c r="J745">
        <v>51349</v>
      </c>
      <c r="K745">
        <v>993</v>
      </c>
      <c r="L745">
        <v>213</v>
      </c>
      <c r="M745" t="s">
        <v>25</v>
      </c>
      <c r="N745" t="s">
        <v>26</v>
      </c>
      <c r="O745" t="s">
        <v>27</v>
      </c>
      <c r="P745">
        <v>87000000</v>
      </c>
      <c r="Q745">
        <v>4.3</v>
      </c>
      <c r="R745">
        <v>2.35</v>
      </c>
      <c r="S745">
        <v>0</v>
      </c>
    </row>
    <row r="746" spans="1:19" x14ac:dyDescent="0.3">
      <c r="A746" t="s">
        <v>2344</v>
      </c>
      <c r="B746">
        <v>225</v>
      </c>
      <c r="C746">
        <v>87</v>
      </c>
      <c r="D746" t="s">
        <v>2345</v>
      </c>
      <c r="E746">
        <v>865</v>
      </c>
      <c r="F746">
        <v>29136626</v>
      </c>
      <c r="G746" t="s">
        <v>2346</v>
      </c>
      <c r="H746" t="s">
        <v>2347</v>
      </c>
      <c r="I746" t="s">
        <v>2348</v>
      </c>
      <c r="J746">
        <v>97089</v>
      </c>
      <c r="K746">
        <v>1417</v>
      </c>
      <c r="L746">
        <v>233</v>
      </c>
      <c r="M746" t="s">
        <v>25</v>
      </c>
      <c r="N746" t="s">
        <v>26</v>
      </c>
      <c r="O746" t="s">
        <v>27</v>
      </c>
      <c r="P746">
        <v>60000000</v>
      </c>
      <c r="Q746">
        <v>5.7</v>
      </c>
      <c r="R746">
        <v>2.35</v>
      </c>
      <c r="S746">
        <v>20000</v>
      </c>
    </row>
    <row r="747" spans="1:19" x14ac:dyDescent="0.3">
      <c r="A747" t="s">
        <v>2349</v>
      </c>
      <c r="B747">
        <v>98</v>
      </c>
      <c r="C747">
        <v>85</v>
      </c>
      <c r="D747" t="s">
        <v>2350</v>
      </c>
      <c r="E747">
        <v>11000</v>
      </c>
      <c r="F747">
        <v>26288320</v>
      </c>
      <c r="G747" t="s">
        <v>2351</v>
      </c>
      <c r="H747" t="s">
        <v>221</v>
      </c>
      <c r="I747" t="s">
        <v>2352</v>
      </c>
      <c r="J747">
        <v>36144</v>
      </c>
      <c r="K747">
        <v>11301</v>
      </c>
      <c r="L747">
        <v>91</v>
      </c>
      <c r="M747" t="s">
        <v>25</v>
      </c>
      <c r="N747" t="s">
        <v>26</v>
      </c>
      <c r="O747" t="s">
        <v>58</v>
      </c>
      <c r="P747">
        <v>60000000</v>
      </c>
      <c r="Q747">
        <v>6.7</v>
      </c>
      <c r="R747">
        <v>1.66</v>
      </c>
      <c r="S747">
        <v>880</v>
      </c>
    </row>
    <row r="748" spans="1:19" x14ac:dyDescent="0.3">
      <c r="A748" t="s">
        <v>1361</v>
      </c>
      <c r="B748">
        <v>172</v>
      </c>
      <c r="C748">
        <v>130</v>
      </c>
      <c r="D748" t="s">
        <v>1258</v>
      </c>
      <c r="E748">
        <v>722</v>
      </c>
      <c r="F748">
        <v>26616590</v>
      </c>
      <c r="G748" t="s">
        <v>2353</v>
      </c>
      <c r="H748" t="s">
        <v>1765</v>
      </c>
      <c r="I748" t="s">
        <v>2354</v>
      </c>
      <c r="J748">
        <v>120416</v>
      </c>
      <c r="K748">
        <v>2525</v>
      </c>
      <c r="L748">
        <v>857</v>
      </c>
      <c r="M748" t="s">
        <v>25</v>
      </c>
      <c r="N748" t="s">
        <v>39</v>
      </c>
      <c r="O748" t="s">
        <v>409</v>
      </c>
      <c r="P748">
        <v>60000000</v>
      </c>
      <c r="Q748">
        <v>6.7</v>
      </c>
      <c r="R748">
        <v>2.35</v>
      </c>
      <c r="S748">
        <v>10000</v>
      </c>
    </row>
    <row r="749" spans="1:19" x14ac:dyDescent="0.3">
      <c r="A749" t="s">
        <v>328</v>
      </c>
      <c r="B749">
        <v>117</v>
      </c>
      <c r="C749">
        <v>104</v>
      </c>
      <c r="D749" t="s">
        <v>2355</v>
      </c>
      <c r="E749">
        <v>780</v>
      </c>
      <c r="F749">
        <v>30063805</v>
      </c>
      <c r="G749" t="s">
        <v>2356</v>
      </c>
      <c r="H749" t="s">
        <v>636</v>
      </c>
      <c r="I749" t="s">
        <v>2357</v>
      </c>
      <c r="J749">
        <v>31788</v>
      </c>
      <c r="K749">
        <v>2109</v>
      </c>
      <c r="L749">
        <v>243</v>
      </c>
      <c r="M749" t="s">
        <v>25</v>
      </c>
      <c r="N749" t="s">
        <v>26</v>
      </c>
      <c r="O749" t="s">
        <v>27</v>
      </c>
      <c r="P749">
        <v>60000000</v>
      </c>
      <c r="Q749">
        <v>6.1</v>
      </c>
      <c r="R749">
        <v>2.35</v>
      </c>
      <c r="S749">
        <v>0</v>
      </c>
    </row>
    <row r="750" spans="1:19" x14ac:dyDescent="0.3">
      <c r="A750" t="s">
        <v>1316</v>
      </c>
      <c r="B750">
        <v>240</v>
      </c>
      <c r="C750">
        <v>121</v>
      </c>
      <c r="D750" t="s">
        <v>2358</v>
      </c>
      <c r="E750">
        <v>19000</v>
      </c>
      <c r="F750">
        <v>22518325</v>
      </c>
      <c r="G750" t="s">
        <v>1256</v>
      </c>
      <c r="H750" t="s">
        <v>64</v>
      </c>
      <c r="I750" t="s">
        <v>2359</v>
      </c>
      <c r="J750">
        <v>63363</v>
      </c>
      <c r="K750">
        <v>22833</v>
      </c>
      <c r="L750">
        <v>644</v>
      </c>
      <c r="M750" t="s">
        <v>25</v>
      </c>
      <c r="N750" t="s">
        <v>473</v>
      </c>
      <c r="O750" t="s">
        <v>409</v>
      </c>
      <c r="P750">
        <v>50000000</v>
      </c>
      <c r="Q750">
        <v>5.6</v>
      </c>
      <c r="R750">
        <v>2.35</v>
      </c>
      <c r="S750">
        <v>0</v>
      </c>
    </row>
    <row r="751" spans="1:19" x14ac:dyDescent="0.3">
      <c r="A751" t="s">
        <v>2360</v>
      </c>
      <c r="B751">
        <v>123</v>
      </c>
      <c r="C751">
        <v>140</v>
      </c>
      <c r="D751" t="s">
        <v>175</v>
      </c>
      <c r="E751">
        <v>11000</v>
      </c>
      <c r="F751">
        <v>13082288</v>
      </c>
      <c r="G751" t="s">
        <v>2361</v>
      </c>
      <c r="H751" t="s">
        <v>47</v>
      </c>
      <c r="I751" t="s">
        <v>2362</v>
      </c>
      <c r="J751">
        <v>35565</v>
      </c>
      <c r="K751">
        <v>12634</v>
      </c>
      <c r="L751">
        <v>247</v>
      </c>
      <c r="M751" t="s">
        <v>25</v>
      </c>
      <c r="N751" t="s">
        <v>39</v>
      </c>
      <c r="O751" t="s">
        <v>27</v>
      </c>
      <c r="P751">
        <v>60000000</v>
      </c>
      <c r="Q751">
        <v>6.6</v>
      </c>
      <c r="R751">
        <v>2.35</v>
      </c>
      <c r="S751">
        <v>2000</v>
      </c>
    </row>
    <row r="752" spans="1:19" x14ac:dyDescent="0.3">
      <c r="A752" t="s">
        <v>2364</v>
      </c>
      <c r="B752">
        <v>110</v>
      </c>
      <c r="C752">
        <v>131</v>
      </c>
      <c r="D752" t="s">
        <v>301</v>
      </c>
      <c r="E752">
        <v>968</v>
      </c>
      <c r="F752">
        <v>18208078</v>
      </c>
      <c r="G752" t="s">
        <v>565</v>
      </c>
      <c r="H752" t="s">
        <v>245</v>
      </c>
      <c r="I752" t="s">
        <v>2365</v>
      </c>
      <c r="J752">
        <v>57100</v>
      </c>
      <c r="K752">
        <v>3012</v>
      </c>
      <c r="L752">
        <v>281</v>
      </c>
      <c r="M752" t="s">
        <v>25</v>
      </c>
      <c r="N752" t="s">
        <v>26</v>
      </c>
      <c r="O752" t="s">
        <v>409</v>
      </c>
      <c r="P752">
        <v>60000000</v>
      </c>
      <c r="Q752">
        <v>6.9</v>
      </c>
      <c r="R752">
        <v>2.35</v>
      </c>
      <c r="S752">
        <v>0</v>
      </c>
    </row>
    <row r="753" spans="1:19" x14ac:dyDescent="0.3">
      <c r="A753" t="s">
        <v>2367</v>
      </c>
      <c r="B753">
        <v>100</v>
      </c>
      <c r="C753">
        <v>91</v>
      </c>
      <c r="D753" t="s">
        <v>2368</v>
      </c>
      <c r="E753">
        <v>889</v>
      </c>
      <c r="F753">
        <v>14218868</v>
      </c>
      <c r="G753" t="s">
        <v>2353</v>
      </c>
      <c r="H753" t="s">
        <v>2369</v>
      </c>
      <c r="I753" t="s">
        <v>2370</v>
      </c>
      <c r="J753">
        <v>14596</v>
      </c>
      <c r="K753">
        <v>1262</v>
      </c>
      <c r="L753">
        <v>282</v>
      </c>
      <c r="M753" t="s">
        <v>25</v>
      </c>
      <c r="N753" t="s">
        <v>26</v>
      </c>
      <c r="O753" t="s">
        <v>27</v>
      </c>
      <c r="P753">
        <v>65000000</v>
      </c>
      <c r="Q753">
        <v>4.8</v>
      </c>
      <c r="R753">
        <v>2.35</v>
      </c>
      <c r="S753">
        <v>589</v>
      </c>
    </row>
    <row r="754" spans="1:19" x14ac:dyDescent="0.3">
      <c r="A754" t="s">
        <v>2371</v>
      </c>
      <c r="B754">
        <v>189</v>
      </c>
      <c r="C754">
        <v>118</v>
      </c>
      <c r="D754" t="s">
        <v>122</v>
      </c>
      <c r="E754">
        <v>20000</v>
      </c>
      <c r="F754">
        <v>22451</v>
      </c>
      <c r="G754" t="s">
        <v>2372</v>
      </c>
      <c r="H754" t="s">
        <v>2373</v>
      </c>
      <c r="I754" t="s">
        <v>2374</v>
      </c>
      <c r="J754">
        <v>41288</v>
      </c>
      <c r="K754">
        <v>22447</v>
      </c>
      <c r="L754">
        <v>126</v>
      </c>
      <c r="M754" t="s">
        <v>25</v>
      </c>
      <c r="N754" t="s">
        <v>26</v>
      </c>
      <c r="O754" t="s">
        <v>27</v>
      </c>
      <c r="P754">
        <v>60000000</v>
      </c>
      <c r="Q754">
        <v>6.2</v>
      </c>
      <c r="R754">
        <v>2.35</v>
      </c>
      <c r="S754">
        <v>17000</v>
      </c>
    </row>
    <row r="755" spans="1:19" x14ac:dyDescent="0.3">
      <c r="A755" t="s">
        <v>2376</v>
      </c>
      <c r="B755">
        <v>212</v>
      </c>
      <c r="C755">
        <v>130</v>
      </c>
      <c r="D755" t="s">
        <v>2377</v>
      </c>
      <c r="E755">
        <v>5000</v>
      </c>
      <c r="F755">
        <v>31165421</v>
      </c>
      <c r="G755" t="s">
        <v>2378</v>
      </c>
      <c r="H755" t="s">
        <v>112</v>
      </c>
      <c r="I755" t="s">
        <v>2379</v>
      </c>
      <c r="J755">
        <v>107028</v>
      </c>
      <c r="K755">
        <v>10247</v>
      </c>
      <c r="L755">
        <v>457</v>
      </c>
      <c r="M755" t="s">
        <v>25</v>
      </c>
      <c r="N755" t="s">
        <v>26</v>
      </c>
      <c r="O755" t="s">
        <v>27</v>
      </c>
      <c r="P755">
        <v>60000000</v>
      </c>
      <c r="Q755">
        <v>6</v>
      </c>
      <c r="R755">
        <v>2.35</v>
      </c>
      <c r="S755">
        <v>44000</v>
      </c>
    </row>
    <row r="756" spans="1:19" x14ac:dyDescent="0.3">
      <c r="A756" t="s">
        <v>2240</v>
      </c>
      <c r="B756">
        <v>127</v>
      </c>
      <c r="C756">
        <v>90</v>
      </c>
      <c r="D756" t="s">
        <v>2380</v>
      </c>
      <c r="E756">
        <v>973</v>
      </c>
      <c r="F756">
        <v>11802056</v>
      </c>
      <c r="G756" t="s">
        <v>2381</v>
      </c>
      <c r="H756" t="s">
        <v>849</v>
      </c>
      <c r="I756" t="s">
        <v>2382</v>
      </c>
      <c r="J756">
        <v>31640</v>
      </c>
      <c r="K756">
        <v>1865</v>
      </c>
      <c r="L756">
        <v>109</v>
      </c>
      <c r="M756" t="s">
        <v>25</v>
      </c>
      <c r="N756" t="s">
        <v>26</v>
      </c>
      <c r="O756" t="s">
        <v>58</v>
      </c>
      <c r="P756">
        <v>60000000</v>
      </c>
      <c r="Q756">
        <v>4.9000000000000004</v>
      </c>
      <c r="R756">
        <v>1.85</v>
      </c>
      <c r="S756">
        <v>791</v>
      </c>
    </row>
    <row r="757" spans="1:19" x14ac:dyDescent="0.3">
      <c r="A757" t="s">
        <v>2383</v>
      </c>
      <c r="B757">
        <v>196</v>
      </c>
      <c r="C757">
        <v>103</v>
      </c>
      <c r="D757" t="s">
        <v>2384</v>
      </c>
      <c r="E757">
        <v>794</v>
      </c>
      <c r="F757">
        <v>25472967</v>
      </c>
      <c r="G757" t="s">
        <v>2385</v>
      </c>
      <c r="H757" t="s">
        <v>801</v>
      </c>
      <c r="I757" t="s">
        <v>2386</v>
      </c>
      <c r="J757">
        <v>44966</v>
      </c>
      <c r="K757">
        <v>1467</v>
      </c>
      <c r="L757">
        <v>411</v>
      </c>
      <c r="M757" t="s">
        <v>25</v>
      </c>
      <c r="N757" t="s">
        <v>26</v>
      </c>
      <c r="O757" t="s">
        <v>27</v>
      </c>
      <c r="P757">
        <v>30000000</v>
      </c>
      <c r="Q757">
        <v>5.6</v>
      </c>
      <c r="R757">
        <v>2.35</v>
      </c>
      <c r="S757">
        <v>0</v>
      </c>
    </row>
    <row r="758" spans="1:19" x14ac:dyDescent="0.3">
      <c r="A758" t="s">
        <v>522</v>
      </c>
      <c r="B758">
        <v>115</v>
      </c>
      <c r="C758">
        <v>122</v>
      </c>
      <c r="D758" t="s">
        <v>1617</v>
      </c>
      <c r="E758">
        <v>11000</v>
      </c>
      <c r="F758">
        <v>22362500</v>
      </c>
      <c r="G758" t="s">
        <v>1459</v>
      </c>
      <c r="H758" t="s">
        <v>415</v>
      </c>
      <c r="I758" t="s">
        <v>2388</v>
      </c>
      <c r="J758">
        <v>35599</v>
      </c>
      <c r="K758">
        <v>15275</v>
      </c>
      <c r="L758">
        <v>195</v>
      </c>
      <c r="M758" t="s">
        <v>25</v>
      </c>
      <c r="N758" t="s">
        <v>26</v>
      </c>
      <c r="O758" t="s">
        <v>27</v>
      </c>
      <c r="P758">
        <v>55000000</v>
      </c>
      <c r="Q758">
        <v>6.1</v>
      </c>
      <c r="R758">
        <v>1.85</v>
      </c>
      <c r="S758">
        <v>641</v>
      </c>
    </row>
    <row r="759" spans="1:19" x14ac:dyDescent="0.3">
      <c r="A759" t="s">
        <v>2389</v>
      </c>
      <c r="B759">
        <v>161</v>
      </c>
      <c r="C759">
        <v>106</v>
      </c>
      <c r="D759" t="s">
        <v>103</v>
      </c>
      <c r="E759">
        <v>3000</v>
      </c>
      <c r="F759">
        <v>17281832</v>
      </c>
      <c r="G759" t="s">
        <v>130</v>
      </c>
      <c r="H759" t="s">
        <v>319</v>
      </c>
      <c r="I759" t="s">
        <v>2390</v>
      </c>
      <c r="J759">
        <v>60232</v>
      </c>
      <c r="K759">
        <v>5329</v>
      </c>
      <c r="L759">
        <v>110</v>
      </c>
      <c r="M759" t="s">
        <v>25</v>
      </c>
      <c r="N759" t="s">
        <v>473</v>
      </c>
      <c r="O759" t="s">
        <v>58</v>
      </c>
      <c r="P759">
        <v>60000000</v>
      </c>
      <c r="Q759">
        <v>6.1</v>
      </c>
      <c r="R759">
        <v>2.35</v>
      </c>
      <c r="S759">
        <v>0</v>
      </c>
    </row>
    <row r="760" spans="1:19" x14ac:dyDescent="0.3">
      <c r="A760" t="s">
        <v>2104</v>
      </c>
      <c r="B760">
        <v>223</v>
      </c>
      <c r="C760">
        <v>103</v>
      </c>
      <c r="D760" t="s">
        <v>460</v>
      </c>
      <c r="E760">
        <v>19000</v>
      </c>
      <c r="F760">
        <v>19781879</v>
      </c>
      <c r="G760" t="s">
        <v>1686</v>
      </c>
      <c r="H760" t="s">
        <v>64</v>
      </c>
      <c r="I760" t="s">
        <v>2391</v>
      </c>
      <c r="J760">
        <v>53864</v>
      </c>
      <c r="K760">
        <v>20881</v>
      </c>
      <c r="L760">
        <v>290</v>
      </c>
      <c r="M760" t="s">
        <v>25</v>
      </c>
      <c r="N760" t="s">
        <v>26</v>
      </c>
      <c r="O760" t="s">
        <v>27</v>
      </c>
      <c r="P760">
        <v>60000000</v>
      </c>
      <c r="Q760">
        <v>4.8</v>
      </c>
      <c r="R760">
        <v>2.35</v>
      </c>
      <c r="S760">
        <v>2000</v>
      </c>
    </row>
    <row r="761" spans="1:19" x14ac:dyDescent="0.3">
      <c r="A761" t="s">
        <v>2393</v>
      </c>
      <c r="B761">
        <v>181</v>
      </c>
      <c r="C761">
        <v>107</v>
      </c>
      <c r="D761" t="s">
        <v>2394</v>
      </c>
      <c r="E761">
        <v>40000</v>
      </c>
      <c r="F761">
        <v>7605668</v>
      </c>
      <c r="G761" t="s">
        <v>2395</v>
      </c>
      <c r="H761" t="s">
        <v>31</v>
      </c>
      <c r="I761" t="s">
        <v>2396</v>
      </c>
      <c r="J761">
        <v>47320</v>
      </c>
      <c r="K761">
        <v>42683</v>
      </c>
      <c r="L761">
        <v>188</v>
      </c>
      <c r="M761" t="s">
        <v>25</v>
      </c>
      <c r="N761" t="s">
        <v>39</v>
      </c>
      <c r="O761" t="s">
        <v>409</v>
      </c>
      <c r="P761">
        <v>60000000</v>
      </c>
      <c r="Q761">
        <v>5.5</v>
      </c>
      <c r="R761">
        <v>2.35</v>
      </c>
      <c r="S761">
        <v>12000</v>
      </c>
    </row>
    <row r="762" spans="1:19" x14ac:dyDescent="0.3">
      <c r="A762" t="s">
        <v>2398</v>
      </c>
      <c r="B762">
        <v>140</v>
      </c>
      <c r="C762">
        <v>156</v>
      </c>
      <c r="D762" t="s">
        <v>2399</v>
      </c>
      <c r="E762">
        <v>26000</v>
      </c>
      <c r="F762">
        <v>4535117</v>
      </c>
      <c r="G762" t="s">
        <v>1135</v>
      </c>
      <c r="H762" t="s">
        <v>218</v>
      </c>
      <c r="I762" t="s">
        <v>2400</v>
      </c>
      <c r="J762">
        <v>38398</v>
      </c>
      <c r="K762">
        <v>26564</v>
      </c>
      <c r="L762">
        <v>368</v>
      </c>
      <c r="M762" t="s">
        <v>25</v>
      </c>
      <c r="N762" t="s">
        <v>473</v>
      </c>
      <c r="O762" t="s">
        <v>27</v>
      </c>
      <c r="P762">
        <v>60000000</v>
      </c>
      <c r="Q762">
        <v>3.8</v>
      </c>
      <c r="R762">
        <v>2.35</v>
      </c>
      <c r="S762">
        <v>0</v>
      </c>
    </row>
    <row r="763" spans="1:19" x14ac:dyDescent="0.3">
      <c r="A763" t="s">
        <v>203</v>
      </c>
      <c r="B763">
        <v>54</v>
      </c>
      <c r="C763">
        <v>127</v>
      </c>
      <c r="D763" t="s">
        <v>1022</v>
      </c>
      <c r="E763">
        <v>11000</v>
      </c>
      <c r="F763">
        <v>4426297</v>
      </c>
      <c r="G763" t="s">
        <v>737</v>
      </c>
      <c r="H763" t="s">
        <v>361</v>
      </c>
      <c r="I763" t="s">
        <v>2401</v>
      </c>
      <c r="J763">
        <v>22570</v>
      </c>
      <c r="K763">
        <v>12947</v>
      </c>
      <c r="L763">
        <v>156</v>
      </c>
      <c r="M763" t="s">
        <v>25</v>
      </c>
      <c r="N763" t="s">
        <v>26</v>
      </c>
      <c r="O763" t="s">
        <v>409</v>
      </c>
      <c r="P763">
        <v>35000000</v>
      </c>
      <c r="Q763">
        <v>6.5</v>
      </c>
      <c r="R763">
        <v>2.35</v>
      </c>
      <c r="S763">
        <v>0</v>
      </c>
    </row>
    <row r="764" spans="1:19" x14ac:dyDescent="0.3">
      <c r="A764" t="s">
        <v>2402</v>
      </c>
      <c r="B764">
        <v>81</v>
      </c>
      <c r="C764">
        <v>132</v>
      </c>
      <c r="D764" t="s">
        <v>2403</v>
      </c>
      <c r="E764">
        <v>11000</v>
      </c>
      <c r="F764">
        <v>10166502</v>
      </c>
      <c r="G764" t="s">
        <v>867</v>
      </c>
      <c r="H764" t="s">
        <v>47</v>
      </c>
      <c r="I764" t="s">
        <v>2404</v>
      </c>
      <c r="J764">
        <v>18209</v>
      </c>
      <c r="K764">
        <v>12133</v>
      </c>
      <c r="L764">
        <v>183</v>
      </c>
      <c r="M764" t="s">
        <v>2405</v>
      </c>
      <c r="N764" t="s">
        <v>26</v>
      </c>
      <c r="O764" t="s">
        <v>409</v>
      </c>
      <c r="P764">
        <v>80000000</v>
      </c>
      <c r="Q764">
        <v>6.7</v>
      </c>
      <c r="R764">
        <v>2.35</v>
      </c>
      <c r="S764">
        <v>0</v>
      </c>
    </row>
    <row r="765" spans="1:19" x14ac:dyDescent="0.3">
      <c r="A765" t="s">
        <v>2406</v>
      </c>
      <c r="B765">
        <v>579</v>
      </c>
      <c r="C765">
        <v>108</v>
      </c>
      <c r="D765" t="s">
        <v>2407</v>
      </c>
      <c r="E765">
        <v>16000</v>
      </c>
      <c r="F765">
        <v>363024263</v>
      </c>
      <c r="G765" t="s">
        <v>2408</v>
      </c>
      <c r="H765" t="s">
        <v>205</v>
      </c>
      <c r="I765" t="s">
        <v>2409</v>
      </c>
      <c r="J765">
        <v>479047</v>
      </c>
      <c r="K765">
        <v>18239</v>
      </c>
      <c r="L765">
        <v>1058</v>
      </c>
      <c r="M765" t="s">
        <v>25</v>
      </c>
      <c r="N765" t="s">
        <v>26</v>
      </c>
      <c r="O765" t="s">
        <v>409</v>
      </c>
      <c r="P765">
        <v>58000000</v>
      </c>
      <c r="Q765">
        <v>8.1</v>
      </c>
      <c r="R765">
        <v>2.35</v>
      </c>
      <c r="S765">
        <v>117000</v>
      </c>
    </row>
    <row r="766" spans="1:19" x14ac:dyDescent="0.3">
      <c r="A766" t="s">
        <v>2410</v>
      </c>
      <c r="B766">
        <v>56</v>
      </c>
      <c r="C766">
        <v>114</v>
      </c>
      <c r="D766" t="s">
        <v>2411</v>
      </c>
      <c r="E766">
        <v>743</v>
      </c>
      <c r="F766">
        <v>12065985</v>
      </c>
      <c r="G766" t="s">
        <v>1459</v>
      </c>
      <c r="H766" t="s">
        <v>959</v>
      </c>
      <c r="I766" t="s">
        <v>2412</v>
      </c>
      <c r="J766">
        <v>16260</v>
      </c>
      <c r="K766">
        <v>2367</v>
      </c>
      <c r="L766">
        <v>88</v>
      </c>
      <c r="M766" t="s">
        <v>25</v>
      </c>
      <c r="N766" t="s">
        <v>26</v>
      </c>
      <c r="O766" t="s">
        <v>58</v>
      </c>
      <c r="P766">
        <v>60000000</v>
      </c>
      <c r="Q766">
        <v>4.9000000000000004</v>
      </c>
      <c r="R766">
        <v>2.35</v>
      </c>
      <c r="S766">
        <v>296</v>
      </c>
    </row>
    <row r="767" spans="1:19" x14ac:dyDescent="0.3">
      <c r="A767" t="s">
        <v>2038</v>
      </c>
      <c r="B767">
        <v>490</v>
      </c>
      <c r="C767">
        <v>133</v>
      </c>
      <c r="D767" t="s">
        <v>2413</v>
      </c>
      <c r="E767">
        <v>14000</v>
      </c>
      <c r="F767">
        <v>350123553</v>
      </c>
      <c r="G767" t="s">
        <v>2414</v>
      </c>
      <c r="H767" t="s">
        <v>411</v>
      </c>
      <c r="I767" t="s">
        <v>2415</v>
      </c>
      <c r="J767">
        <v>325264</v>
      </c>
      <c r="K767">
        <v>16277</v>
      </c>
      <c r="L767">
        <v>916</v>
      </c>
      <c r="M767" t="s">
        <v>25</v>
      </c>
      <c r="N767" t="s">
        <v>26</v>
      </c>
      <c r="O767" t="s">
        <v>409</v>
      </c>
      <c r="P767">
        <v>58800000</v>
      </c>
      <c r="Q767">
        <v>7.3</v>
      </c>
      <c r="R767">
        <v>2.35</v>
      </c>
      <c r="S767">
        <v>112000</v>
      </c>
    </row>
    <row r="768" spans="1:19" x14ac:dyDescent="0.3">
      <c r="A768" t="s">
        <v>304</v>
      </c>
      <c r="B768">
        <v>218</v>
      </c>
      <c r="C768">
        <v>103</v>
      </c>
      <c r="D768" t="s">
        <v>2416</v>
      </c>
      <c r="E768">
        <v>2000</v>
      </c>
      <c r="F768">
        <v>80021740</v>
      </c>
      <c r="G768" t="s">
        <v>2417</v>
      </c>
      <c r="H768" t="s">
        <v>2418</v>
      </c>
      <c r="I768" t="s">
        <v>2419</v>
      </c>
      <c r="J768">
        <v>47968</v>
      </c>
      <c r="K768">
        <v>5497</v>
      </c>
      <c r="L768">
        <v>154</v>
      </c>
      <c r="M768" t="s">
        <v>25</v>
      </c>
      <c r="N768" t="s">
        <v>26</v>
      </c>
      <c r="O768" t="s">
        <v>58</v>
      </c>
      <c r="P768">
        <v>58000000</v>
      </c>
      <c r="Q768">
        <v>6.4</v>
      </c>
      <c r="R768">
        <v>2.35</v>
      </c>
      <c r="S768">
        <v>35000</v>
      </c>
    </row>
    <row r="769" spans="1:19" x14ac:dyDescent="0.3">
      <c r="A769" t="s">
        <v>1201</v>
      </c>
      <c r="B769">
        <v>142</v>
      </c>
      <c r="C769">
        <v>95</v>
      </c>
      <c r="D769" t="s">
        <v>997</v>
      </c>
      <c r="E769">
        <v>970</v>
      </c>
      <c r="F769">
        <v>48291624</v>
      </c>
      <c r="G769" t="s">
        <v>2004</v>
      </c>
      <c r="H769" t="s">
        <v>1148</v>
      </c>
      <c r="I769" t="s">
        <v>2421</v>
      </c>
      <c r="J769">
        <v>82819</v>
      </c>
      <c r="K769">
        <v>2876</v>
      </c>
      <c r="L769">
        <v>263</v>
      </c>
      <c r="M769" t="s">
        <v>25</v>
      </c>
      <c r="N769" t="s">
        <v>26</v>
      </c>
      <c r="O769" t="s">
        <v>27</v>
      </c>
      <c r="P769">
        <v>58000000</v>
      </c>
      <c r="Q769">
        <v>6.7</v>
      </c>
      <c r="R769">
        <v>1.85</v>
      </c>
      <c r="S769">
        <v>0</v>
      </c>
    </row>
    <row r="770" spans="1:19" x14ac:dyDescent="0.3">
      <c r="A770" t="s">
        <v>2243</v>
      </c>
      <c r="B770">
        <v>57</v>
      </c>
      <c r="C770">
        <v>90</v>
      </c>
      <c r="D770" t="s">
        <v>124</v>
      </c>
      <c r="E770">
        <v>1000</v>
      </c>
      <c r="F770">
        <v>35231365</v>
      </c>
      <c r="G770" t="s">
        <v>2423</v>
      </c>
      <c r="H770" t="s">
        <v>2424</v>
      </c>
      <c r="I770" t="s">
        <v>2425</v>
      </c>
      <c r="J770">
        <v>15517</v>
      </c>
      <c r="K770">
        <v>6299</v>
      </c>
      <c r="L770">
        <v>85</v>
      </c>
      <c r="M770" t="s">
        <v>25</v>
      </c>
      <c r="N770" t="s">
        <v>26</v>
      </c>
      <c r="O770" t="s">
        <v>58</v>
      </c>
      <c r="P770">
        <v>60000000</v>
      </c>
      <c r="Q770">
        <v>3.6</v>
      </c>
      <c r="R770">
        <v>1.85</v>
      </c>
      <c r="S770">
        <v>500</v>
      </c>
    </row>
    <row r="771" spans="1:19" x14ac:dyDescent="0.3">
      <c r="A771" t="s">
        <v>2426</v>
      </c>
      <c r="B771">
        <v>84</v>
      </c>
      <c r="C771">
        <v>87</v>
      </c>
      <c r="D771" t="s">
        <v>2427</v>
      </c>
      <c r="E771">
        <v>13000</v>
      </c>
      <c r="F771">
        <v>53715611</v>
      </c>
      <c r="G771" t="s">
        <v>2428</v>
      </c>
      <c r="H771" t="s">
        <v>1044</v>
      </c>
      <c r="I771" t="s">
        <v>2429</v>
      </c>
      <c r="J771">
        <v>92106</v>
      </c>
      <c r="K771">
        <v>14574</v>
      </c>
      <c r="L771">
        <v>171</v>
      </c>
      <c r="M771" t="s">
        <v>25</v>
      </c>
      <c r="N771" t="s">
        <v>26</v>
      </c>
      <c r="O771" t="s">
        <v>409</v>
      </c>
      <c r="P771">
        <v>63000000</v>
      </c>
      <c r="Q771">
        <v>5.7</v>
      </c>
      <c r="R771">
        <v>2.35</v>
      </c>
      <c r="S771">
        <v>2000</v>
      </c>
    </row>
    <row r="772" spans="1:19" x14ac:dyDescent="0.3">
      <c r="A772" t="s">
        <v>1889</v>
      </c>
      <c r="B772">
        <v>186</v>
      </c>
      <c r="C772">
        <v>114</v>
      </c>
      <c r="D772" t="s">
        <v>2430</v>
      </c>
      <c r="E772">
        <v>142</v>
      </c>
      <c r="F772">
        <v>31199215</v>
      </c>
      <c r="G772" t="s">
        <v>2431</v>
      </c>
      <c r="H772" t="s">
        <v>2432</v>
      </c>
      <c r="I772" t="s">
        <v>2433</v>
      </c>
      <c r="J772">
        <v>27664</v>
      </c>
      <c r="K772">
        <v>589</v>
      </c>
      <c r="L772">
        <v>120</v>
      </c>
      <c r="M772" t="s">
        <v>25</v>
      </c>
      <c r="N772" t="s">
        <v>26</v>
      </c>
      <c r="O772" t="s">
        <v>27</v>
      </c>
      <c r="P772">
        <v>58000000</v>
      </c>
      <c r="Q772">
        <v>6</v>
      </c>
      <c r="R772">
        <v>1.85</v>
      </c>
      <c r="S772">
        <v>472</v>
      </c>
    </row>
    <row r="773" spans="1:19" x14ac:dyDescent="0.3">
      <c r="A773" t="s">
        <v>2192</v>
      </c>
      <c r="B773">
        <v>133</v>
      </c>
      <c r="C773">
        <v>103</v>
      </c>
      <c r="D773" t="s">
        <v>2434</v>
      </c>
      <c r="E773">
        <v>963</v>
      </c>
      <c r="F773">
        <v>29580087</v>
      </c>
      <c r="G773" t="s">
        <v>845</v>
      </c>
      <c r="H773" t="s">
        <v>1707</v>
      </c>
      <c r="I773" t="s">
        <v>2435</v>
      </c>
      <c r="J773">
        <v>29523</v>
      </c>
      <c r="K773">
        <v>3150</v>
      </c>
      <c r="L773">
        <v>121</v>
      </c>
      <c r="M773" t="s">
        <v>25</v>
      </c>
      <c r="N773" t="s">
        <v>26</v>
      </c>
      <c r="O773" t="s">
        <v>27</v>
      </c>
      <c r="P773">
        <v>58000000</v>
      </c>
      <c r="Q773">
        <v>4.7</v>
      </c>
      <c r="R773">
        <v>2.35</v>
      </c>
      <c r="S773">
        <v>0</v>
      </c>
    </row>
    <row r="774" spans="1:19" x14ac:dyDescent="0.3">
      <c r="A774" t="s">
        <v>498</v>
      </c>
      <c r="B774">
        <v>246</v>
      </c>
      <c r="C774">
        <v>125</v>
      </c>
      <c r="D774" t="s">
        <v>2436</v>
      </c>
      <c r="E774">
        <v>1000</v>
      </c>
      <c r="F774">
        <v>44665963</v>
      </c>
      <c r="G774" t="s">
        <v>1157</v>
      </c>
      <c r="H774" t="s">
        <v>512</v>
      </c>
      <c r="I774" t="s">
        <v>2437</v>
      </c>
      <c r="J774">
        <v>159931</v>
      </c>
      <c r="K774">
        <v>5081</v>
      </c>
      <c r="L774">
        <v>281</v>
      </c>
      <c r="M774" t="s">
        <v>25</v>
      </c>
      <c r="N774" t="s">
        <v>26</v>
      </c>
      <c r="O774" t="s">
        <v>27</v>
      </c>
      <c r="P774">
        <v>58000000</v>
      </c>
      <c r="Q774">
        <v>6.3</v>
      </c>
      <c r="R774">
        <v>2.35</v>
      </c>
      <c r="S774">
        <v>22000</v>
      </c>
    </row>
    <row r="775" spans="1:19" x14ac:dyDescent="0.3">
      <c r="A775" t="s">
        <v>1361</v>
      </c>
      <c r="B775">
        <v>253</v>
      </c>
      <c r="C775">
        <v>97</v>
      </c>
      <c r="D775" t="s">
        <v>1590</v>
      </c>
      <c r="E775">
        <v>14000</v>
      </c>
      <c r="F775">
        <v>60128566</v>
      </c>
      <c r="G775" t="s">
        <v>1912</v>
      </c>
      <c r="H775" t="s">
        <v>1161</v>
      </c>
      <c r="I775" t="s">
        <v>2439</v>
      </c>
      <c r="J775">
        <v>131447</v>
      </c>
      <c r="K775">
        <v>16098</v>
      </c>
      <c r="L775">
        <v>410</v>
      </c>
      <c r="M775" t="s">
        <v>25</v>
      </c>
      <c r="N775" t="s">
        <v>473</v>
      </c>
      <c r="O775" t="s">
        <v>409</v>
      </c>
      <c r="P775">
        <v>60000000</v>
      </c>
      <c r="Q775">
        <v>5.9</v>
      </c>
      <c r="R775">
        <v>2.35</v>
      </c>
      <c r="S775">
        <v>19000</v>
      </c>
    </row>
    <row r="776" spans="1:19" x14ac:dyDescent="0.3">
      <c r="A776" t="s">
        <v>2441</v>
      </c>
      <c r="B776">
        <v>144</v>
      </c>
      <c r="C776">
        <v>125</v>
      </c>
      <c r="D776" t="s">
        <v>2442</v>
      </c>
      <c r="E776">
        <v>1000</v>
      </c>
      <c r="F776">
        <v>49875589</v>
      </c>
      <c r="G776" t="s">
        <v>670</v>
      </c>
      <c r="H776" t="s">
        <v>1199</v>
      </c>
      <c r="I776" t="s">
        <v>2443</v>
      </c>
      <c r="J776">
        <v>28807</v>
      </c>
      <c r="K776">
        <v>4416</v>
      </c>
      <c r="L776">
        <v>273</v>
      </c>
      <c r="M776" t="s">
        <v>25</v>
      </c>
      <c r="N776" t="s">
        <v>26</v>
      </c>
      <c r="O776" t="s">
        <v>27</v>
      </c>
      <c r="P776">
        <v>58000000</v>
      </c>
      <c r="Q776">
        <v>5.9</v>
      </c>
      <c r="R776">
        <v>2.35</v>
      </c>
      <c r="S776">
        <v>0</v>
      </c>
    </row>
    <row r="777" spans="1:19" x14ac:dyDescent="0.3">
      <c r="A777" t="s">
        <v>2081</v>
      </c>
      <c r="B777">
        <v>117</v>
      </c>
      <c r="C777">
        <v>136</v>
      </c>
      <c r="D777" t="s">
        <v>1385</v>
      </c>
      <c r="E777">
        <v>18000</v>
      </c>
      <c r="F777">
        <v>60984028</v>
      </c>
      <c r="G777" t="s">
        <v>1131</v>
      </c>
      <c r="H777" t="s">
        <v>370</v>
      </c>
      <c r="I777" t="s">
        <v>2445</v>
      </c>
      <c r="J777">
        <v>259519</v>
      </c>
      <c r="K777">
        <v>45271</v>
      </c>
      <c r="L777">
        <v>431</v>
      </c>
      <c r="M777" t="s">
        <v>25</v>
      </c>
      <c r="N777" t="s">
        <v>26</v>
      </c>
      <c r="O777" t="s">
        <v>409</v>
      </c>
      <c r="P777">
        <v>57000000</v>
      </c>
      <c r="Q777">
        <v>7.5</v>
      </c>
      <c r="R777">
        <v>2.35</v>
      </c>
      <c r="S777">
        <v>11000</v>
      </c>
    </row>
    <row r="778" spans="1:19" x14ac:dyDescent="0.3">
      <c r="A778" t="s">
        <v>2446</v>
      </c>
      <c r="B778">
        <v>157</v>
      </c>
      <c r="C778">
        <v>116</v>
      </c>
      <c r="D778" t="s">
        <v>2447</v>
      </c>
      <c r="E778">
        <v>11000</v>
      </c>
      <c r="F778">
        <v>36931089</v>
      </c>
      <c r="G778" t="s">
        <v>1157</v>
      </c>
      <c r="H778" t="s">
        <v>1278</v>
      </c>
      <c r="I778" t="s">
        <v>2448</v>
      </c>
      <c r="J778">
        <v>70681</v>
      </c>
      <c r="K778">
        <v>16484</v>
      </c>
      <c r="L778">
        <v>198</v>
      </c>
      <c r="M778" t="s">
        <v>25</v>
      </c>
      <c r="N778" t="s">
        <v>26</v>
      </c>
      <c r="O778" t="s">
        <v>409</v>
      </c>
      <c r="P778">
        <v>70000000</v>
      </c>
      <c r="Q778">
        <v>5.6</v>
      </c>
      <c r="R778">
        <v>2.35</v>
      </c>
      <c r="S778">
        <v>12000</v>
      </c>
    </row>
    <row r="779" spans="1:19" x14ac:dyDescent="0.3">
      <c r="A779" t="s">
        <v>318</v>
      </c>
      <c r="B779">
        <v>60</v>
      </c>
      <c r="C779">
        <v>103</v>
      </c>
      <c r="D779" t="s">
        <v>2449</v>
      </c>
      <c r="E779">
        <v>2000</v>
      </c>
      <c r="F779">
        <v>51317350</v>
      </c>
      <c r="G779" t="s">
        <v>30</v>
      </c>
      <c r="H779" t="s">
        <v>343</v>
      </c>
      <c r="I779" t="s">
        <v>2450</v>
      </c>
      <c r="J779">
        <v>78343</v>
      </c>
      <c r="K779">
        <v>2710</v>
      </c>
      <c r="L779">
        <v>139</v>
      </c>
      <c r="M779" t="s">
        <v>25</v>
      </c>
      <c r="N779" t="s">
        <v>26</v>
      </c>
      <c r="O779" t="s">
        <v>27</v>
      </c>
      <c r="P779">
        <v>57000000</v>
      </c>
      <c r="Q779">
        <v>6.4</v>
      </c>
      <c r="R779">
        <v>2.35</v>
      </c>
      <c r="S779">
        <v>0</v>
      </c>
    </row>
    <row r="780" spans="1:19" x14ac:dyDescent="0.3">
      <c r="A780" t="s">
        <v>168</v>
      </c>
      <c r="B780">
        <v>117</v>
      </c>
      <c r="C780">
        <v>97</v>
      </c>
      <c r="D780" t="s">
        <v>164</v>
      </c>
      <c r="E780">
        <v>4000</v>
      </c>
      <c r="F780">
        <v>28328132</v>
      </c>
      <c r="G780" t="s">
        <v>2451</v>
      </c>
      <c r="H780" t="s">
        <v>314</v>
      </c>
      <c r="I780" t="s">
        <v>2452</v>
      </c>
      <c r="J780">
        <v>38298</v>
      </c>
      <c r="K780">
        <v>9814</v>
      </c>
      <c r="L780">
        <v>147</v>
      </c>
      <c r="M780" t="s">
        <v>25</v>
      </c>
      <c r="N780" t="s">
        <v>26</v>
      </c>
      <c r="O780" t="s">
        <v>27</v>
      </c>
      <c r="P780">
        <v>58000000</v>
      </c>
      <c r="Q780">
        <v>6.3</v>
      </c>
      <c r="R780">
        <v>2.35</v>
      </c>
      <c r="S780">
        <v>782</v>
      </c>
    </row>
    <row r="781" spans="1:19" x14ac:dyDescent="0.3">
      <c r="A781" t="s">
        <v>2454</v>
      </c>
      <c r="B781">
        <v>287</v>
      </c>
      <c r="C781">
        <v>96</v>
      </c>
      <c r="D781" t="s">
        <v>2455</v>
      </c>
      <c r="E781">
        <v>12000</v>
      </c>
      <c r="F781">
        <v>51774002</v>
      </c>
      <c r="G781" t="s">
        <v>815</v>
      </c>
      <c r="H781" t="s">
        <v>435</v>
      </c>
      <c r="I781" t="s">
        <v>2456</v>
      </c>
      <c r="J781">
        <v>87745</v>
      </c>
      <c r="K781">
        <v>16121</v>
      </c>
      <c r="L781">
        <v>331</v>
      </c>
      <c r="M781" t="s">
        <v>25</v>
      </c>
      <c r="N781" t="s">
        <v>26</v>
      </c>
      <c r="O781" t="s">
        <v>27</v>
      </c>
      <c r="P781">
        <v>57000000</v>
      </c>
      <c r="Q781">
        <v>4.3</v>
      </c>
      <c r="R781">
        <v>2.35</v>
      </c>
      <c r="S781">
        <v>18000</v>
      </c>
    </row>
    <row r="782" spans="1:19" x14ac:dyDescent="0.3">
      <c r="A782" t="s">
        <v>2458</v>
      </c>
      <c r="B782">
        <v>96</v>
      </c>
      <c r="C782">
        <v>131</v>
      </c>
      <c r="D782" t="s">
        <v>2459</v>
      </c>
      <c r="E782">
        <v>23000</v>
      </c>
      <c r="F782">
        <v>25528495</v>
      </c>
      <c r="G782" t="s">
        <v>2460</v>
      </c>
      <c r="H782" t="s">
        <v>41</v>
      </c>
      <c r="I782" t="s">
        <v>2461</v>
      </c>
      <c r="J782">
        <v>28099</v>
      </c>
      <c r="K782">
        <v>23325</v>
      </c>
      <c r="L782">
        <v>220</v>
      </c>
      <c r="M782" t="s">
        <v>25</v>
      </c>
      <c r="N782" t="s">
        <v>39</v>
      </c>
      <c r="O782" t="s">
        <v>409</v>
      </c>
      <c r="P782">
        <v>57000000</v>
      </c>
      <c r="Q782">
        <v>5.9</v>
      </c>
      <c r="R782">
        <v>2.35</v>
      </c>
      <c r="S782">
        <v>0</v>
      </c>
    </row>
    <row r="783" spans="1:19" x14ac:dyDescent="0.3">
      <c r="A783" t="s">
        <v>1494</v>
      </c>
      <c r="B783">
        <v>125</v>
      </c>
      <c r="C783">
        <v>95</v>
      </c>
      <c r="D783" t="s">
        <v>55</v>
      </c>
      <c r="E783">
        <v>14000</v>
      </c>
      <c r="F783">
        <v>113006880</v>
      </c>
      <c r="G783" t="s">
        <v>2462</v>
      </c>
      <c r="H783" t="s">
        <v>220</v>
      </c>
      <c r="I783" t="s">
        <v>2463</v>
      </c>
      <c r="J783">
        <v>66308</v>
      </c>
      <c r="K783">
        <v>16884</v>
      </c>
      <c r="L783">
        <v>225</v>
      </c>
      <c r="M783" t="s">
        <v>25</v>
      </c>
      <c r="N783" t="s">
        <v>173</v>
      </c>
      <c r="O783" t="s">
        <v>58</v>
      </c>
      <c r="P783">
        <v>56000000</v>
      </c>
      <c r="Q783">
        <v>5.5</v>
      </c>
      <c r="R783">
        <v>2.35</v>
      </c>
      <c r="S783">
        <v>0</v>
      </c>
    </row>
    <row r="784" spans="1:19" x14ac:dyDescent="0.3">
      <c r="A784" t="s">
        <v>2464</v>
      </c>
      <c r="B784">
        <v>117</v>
      </c>
      <c r="C784">
        <v>86</v>
      </c>
      <c r="D784" t="s">
        <v>2465</v>
      </c>
      <c r="E784">
        <v>12000</v>
      </c>
      <c r="F784">
        <v>45860039</v>
      </c>
      <c r="G784" t="s">
        <v>2466</v>
      </c>
      <c r="H784" t="s">
        <v>654</v>
      </c>
      <c r="I784" t="s">
        <v>2467</v>
      </c>
      <c r="J784">
        <v>53118</v>
      </c>
      <c r="K784">
        <v>14146</v>
      </c>
      <c r="L784">
        <v>221</v>
      </c>
      <c r="M784" t="s">
        <v>25</v>
      </c>
      <c r="N784" t="s">
        <v>26</v>
      </c>
      <c r="O784" t="s">
        <v>27</v>
      </c>
      <c r="P784">
        <v>56000000</v>
      </c>
      <c r="Q784">
        <v>6.2</v>
      </c>
      <c r="R784">
        <v>2.35</v>
      </c>
      <c r="S784">
        <v>0</v>
      </c>
    </row>
    <row r="785" spans="1:19" x14ac:dyDescent="0.3">
      <c r="A785" t="s">
        <v>279</v>
      </c>
      <c r="B785">
        <v>149</v>
      </c>
      <c r="C785">
        <v>142</v>
      </c>
      <c r="D785" t="s">
        <v>2468</v>
      </c>
      <c r="E785">
        <v>15000</v>
      </c>
      <c r="F785">
        <v>329691196</v>
      </c>
      <c r="G785" t="s">
        <v>1459</v>
      </c>
      <c r="H785" t="s">
        <v>209</v>
      </c>
      <c r="I785" t="s">
        <v>2469</v>
      </c>
      <c r="J785">
        <v>1251222</v>
      </c>
      <c r="K785">
        <v>15700</v>
      </c>
      <c r="L785">
        <v>1398</v>
      </c>
      <c r="M785" t="s">
        <v>25</v>
      </c>
      <c r="N785" t="s">
        <v>26</v>
      </c>
      <c r="O785" t="s">
        <v>27</v>
      </c>
      <c r="P785">
        <v>55000000</v>
      </c>
      <c r="Q785">
        <v>8.8000000000000007</v>
      </c>
      <c r="R785">
        <v>2.35</v>
      </c>
      <c r="S785">
        <v>59000</v>
      </c>
    </row>
    <row r="786" spans="1:19" x14ac:dyDescent="0.3">
      <c r="A786" t="s">
        <v>2155</v>
      </c>
      <c r="B786">
        <v>131</v>
      </c>
      <c r="C786">
        <v>92</v>
      </c>
      <c r="D786" t="s">
        <v>2470</v>
      </c>
      <c r="E786">
        <v>1000</v>
      </c>
      <c r="F786">
        <v>217326336</v>
      </c>
      <c r="G786" t="s">
        <v>1869</v>
      </c>
      <c r="H786" t="s">
        <v>1273</v>
      </c>
      <c r="I786" t="s">
        <v>2471</v>
      </c>
      <c r="J786">
        <v>57276</v>
      </c>
      <c r="K786">
        <v>2847</v>
      </c>
      <c r="L786">
        <v>146</v>
      </c>
      <c r="M786" t="s">
        <v>25</v>
      </c>
      <c r="N786" t="s">
        <v>26</v>
      </c>
      <c r="O786" t="s">
        <v>58</v>
      </c>
      <c r="P786">
        <v>60000000</v>
      </c>
      <c r="Q786">
        <v>5.2</v>
      </c>
      <c r="R786">
        <v>1.85</v>
      </c>
      <c r="S786">
        <v>0</v>
      </c>
    </row>
    <row r="787" spans="1:19" x14ac:dyDescent="0.3">
      <c r="A787" t="s">
        <v>1155</v>
      </c>
      <c r="B787">
        <v>150</v>
      </c>
      <c r="C787">
        <v>108</v>
      </c>
      <c r="D787" t="s">
        <v>1019</v>
      </c>
      <c r="E787">
        <v>22000</v>
      </c>
      <c r="F787">
        <v>166225040</v>
      </c>
      <c r="G787" t="s">
        <v>1157</v>
      </c>
      <c r="H787" t="s">
        <v>1020</v>
      </c>
      <c r="I787" t="s">
        <v>2472</v>
      </c>
      <c r="J787">
        <v>260442</v>
      </c>
      <c r="K787">
        <v>24286</v>
      </c>
      <c r="L787">
        <v>507</v>
      </c>
      <c r="M787" t="s">
        <v>25</v>
      </c>
      <c r="N787" t="s">
        <v>26</v>
      </c>
      <c r="O787" t="s">
        <v>27</v>
      </c>
      <c r="P787">
        <v>55000000</v>
      </c>
      <c r="Q787">
        <v>7</v>
      </c>
      <c r="R787">
        <v>1.85</v>
      </c>
      <c r="S787">
        <v>0</v>
      </c>
    </row>
    <row r="788" spans="1:19" x14ac:dyDescent="0.3">
      <c r="A788" t="s">
        <v>2473</v>
      </c>
      <c r="B788">
        <v>92</v>
      </c>
      <c r="C788">
        <v>84</v>
      </c>
      <c r="D788" t="s">
        <v>1171</v>
      </c>
      <c r="E788">
        <v>23000</v>
      </c>
      <c r="F788">
        <v>141600000</v>
      </c>
      <c r="G788" t="s">
        <v>2474</v>
      </c>
      <c r="H788" t="s">
        <v>41</v>
      </c>
      <c r="I788" t="s">
        <v>2475</v>
      </c>
      <c r="J788">
        <v>119675</v>
      </c>
      <c r="K788">
        <v>26754</v>
      </c>
      <c r="L788">
        <v>216</v>
      </c>
      <c r="M788" t="s">
        <v>25</v>
      </c>
      <c r="N788" t="s">
        <v>26</v>
      </c>
      <c r="O788" t="s">
        <v>180</v>
      </c>
      <c r="P788">
        <v>55000000</v>
      </c>
      <c r="Q788">
        <v>6.6</v>
      </c>
      <c r="R788">
        <v>1.78</v>
      </c>
      <c r="S788">
        <v>0</v>
      </c>
    </row>
    <row r="789" spans="1:19" x14ac:dyDescent="0.3">
      <c r="A789" t="s">
        <v>645</v>
      </c>
      <c r="B789">
        <v>169</v>
      </c>
      <c r="C789">
        <v>188</v>
      </c>
      <c r="D789" t="s">
        <v>2477</v>
      </c>
      <c r="E789">
        <v>10000</v>
      </c>
      <c r="F789">
        <v>134218018</v>
      </c>
      <c r="G789" t="s">
        <v>2478</v>
      </c>
      <c r="H789" t="s">
        <v>76</v>
      </c>
      <c r="I789" t="s">
        <v>2479</v>
      </c>
      <c r="J789">
        <v>126357</v>
      </c>
      <c r="K789">
        <v>12940</v>
      </c>
      <c r="L789">
        <v>497</v>
      </c>
      <c r="M789" t="s">
        <v>25</v>
      </c>
      <c r="N789" t="s">
        <v>26</v>
      </c>
      <c r="O789" t="s">
        <v>58</v>
      </c>
      <c r="P789">
        <v>55000000</v>
      </c>
      <c r="Q789">
        <v>7.3</v>
      </c>
      <c r="R789">
        <v>2.35</v>
      </c>
      <c r="S789">
        <v>0</v>
      </c>
    </row>
    <row r="790" spans="1:19" x14ac:dyDescent="0.3">
      <c r="A790" t="s">
        <v>328</v>
      </c>
      <c r="B790">
        <v>57</v>
      </c>
      <c r="C790">
        <v>95</v>
      </c>
      <c r="D790" t="s">
        <v>859</v>
      </c>
      <c r="E790">
        <v>851</v>
      </c>
      <c r="F790">
        <v>128769345</v>
      </c>
      <c r="G790" t="s">
        <v>1431</v>
      </c>
      <c r="H790" t="s">
        <v>493</v>
      </c>
      <c r="I790" t="s">
        <v>2480</v>
      </c>
      <c r="J790">
        <v>86556</v>
      </c>
      <c r="K790">
        <v>3155</v>
      </c>
      <c r="L790">
        <v>99</v>
      </c>
      <c r="M790" t="s">
        <v>25</v>
      </c>
      <c r="N790" t="s">
        <v>26</v>
      </c>
      <c r="O790" t="s">
        <v>27</v>
      </c>
      <c r="P790">
        <v>54000000</v>
      </c>
      <c r="Q790">
        <v>5.6</v>
      </c>
      <c r="R790">
        <v>1.85</v>
      </c>
      <c r="S790">
        <v>960</v>
      </c>
    </row>
    <row r="791" spans="1:19" x14ac:dyDescent="0.3">
      <c r="A791" t="s">
        <v>1750</v>
      </c>
      <c r="B791">
        <v>171</v>
      </c>
      <c r="C791">
        <v>118</v>
      </c>
      <c r="D791" t="s">
        <v>1457</v>
      </c>
      <c r="E791">
        <v>10000</v>
      </c>
      <c r="F791">
        <v>177575142</v>
      </c>
      <c r="G791" t="s">
        <v>980</v>
      </c>
      <c r="H791" t="s">
        <v>107</v>
      </c>
      <c r="I791" t="s">
        <v>2481</v>
      </c>
      <c r="J791">
        <v>244840</v>
      </c>
      <c r="K791">
        <v>13426</v>
      </c>
      <c r="L791">
        <v>372</v>
      </c>
      <c r="M791" t="s">
        <v>25</v>
      </c>
      <c r="N791" t="s">
        <v>26</v>
      </c>
      <c r="O791" t="s">
        <v>27</v>
      </c>
      <c r="P791">
        <v>70000000</v>
      </c>
      <c r="Q791">
        <v>6.6</v>
      </c>
      <c r="R791">
        <v>2.35</v>
      </c>
      <c r="S791">
        <v>0</v>
      </c>
    </row>
    <row r="792" spans="1:19" x14ac:dyDescent="0.3">
      <c r="A792" t="s">
        <v>2482</v>
      </c>
      <c r="B792">
        <v>53</v>
      </c>
      <c r="C792">
        <v>92</v>
      </c>
      <c r="D792" t="s">
        <v>387</v>
      </c>
      <c r="E792">
        <v>3000</v>
      </c>
      <c r="F792">
        <v>105263257</v>
      </c>
      <c r="G792" t="s">
        <v>2483</v>
      </c>
      <c r="H792" t="s">
        <v>319</v>
      </c>
      <c r="I792" t="s">
        <v>2484</v>
      </c>
      <c r="J792">
        <v>56168</v>
      </c>
      <c r="K792">
        <v>4518</v>
      </c>
      <c r="L792">
        <v>103</v>
      </c>
      <c r="M792" t="s">
        <v>25</v>
      </c>
      <c r="N792" t="s">
        <v>26</v>
      </c>
      <c r="O792" t="s">
        <v>58</v>
      </c>
      <c r="P792">
        <v>55000000</v>
      </c>
      <c r="Q792">
        <v>5.4</v>
      </c>
      <c r="R792">
        <v>1.85</v>
      </c>
      <c r="S792">
        <v>5000</v>
      </c>
    </row>
    <row r="793" spans="1:19" x14ac:dyDescent="0.3">
      <c r="A793" t="s">
        <v>2485</v>
      </c>
      <c r="B793">
        <v>153</v>
      </c>
      <c r="C793">
        <v>74</v>
      </c>
      <c r="D793" t="s">
        <v>2486</v>
      </c>
      <c r="E793">
        <v>3000</v>
      </c>
      <c r="F793">
        <v>104354205</v>
      </c>
      <c r="G793" t="s">
        <v>980</v>
      </c>
      <c r="H793" t="s">
        <v>2487</v>
      </c>
      <c r="I793" t="s">
        <v>2488</v>
      </c>
      <c r="J793">
        <v>162331</v>
      </c>
      <c r="K793">
        <v>5713</v>
      </c>
      <c r="L793">
        <v>332</v>
      </c>
      <c r="M793" t="s">
        <v>25</v>
      </c>
      <c r="N793" t="s">
        <v>26</v>
      </c>
      <c r="O793" t="s">
        <v>409</v>
      </c>
      <c r="P793">
        <v>55000000</v>
      </c>
      <c r="Q793">
        <v>6.3</v>
      </c>
      <c r="R793">
        <v>2.35</v>
      </c>
      <c r="S793">
        <v>0</v>
      </c>
    </row>
    <row r="794" spans="1:19" x14ac:dyDescent="0.3">
      <c r="A794" t="s">
        <v>698</v>
      </c>
      <c r="B794">
        <v>491</v>
      </c>
      <c r="C794">
        <v>134</v>
      </c>
      <c r="D794" t="s">
        <v>2489</v>
      </c>
      <c r="E794">
        <v>15000</v>
      </c>
      <c r="F794">
        <v>107100855</v>
      </c>
      <c r="G794" t="s">
        <v>1987</v>
      </c>
      <c r="H794" t="s">
        <v>209</v>
      </c>
      <c r="I794" t="s">
        <v>2490</v>
      </c>
      <c r="J794">
        <v>323353</v>
      </c>
      <c r="K794">
        <v>16281</v>
      </c>
      <c r="L794">
        <v>527</v>
      </c>
      <c r="M794" t="s">
        <v>25</v>
      </c>
      <c r="N794" t="s">
        <v>26</v>
      </c>
      <c r="O794" t="s">
        <v>27</v>
      </c>
      <c r="P794">
        <v>55000000</v>
      </c>
      <c r="Q794">
        <v>7.9</v>
      </c>
      <c r="R794">
        <v>2.35</v>
      </c>
      <c r="S794">
        <v>65000</v>
      </c>
    </row>
    <row r="795" spans="1:19" x14ac:dyDescent="0.3">
      <c r="A795" t="s">
        <v>498</v>
      </c>
      <c r="B795">
        <v>247</v>
      </c>
      <c r="C795">
        <v>101</v>
      </c>
      <c r="D795" t="s">
        <v>47</v>
      </c>
      <c r="E795">
        <v>15000</v>
      </c>
      <c r="F795">
        <v>98711404</v>
      </c>
      <c r="G795" t="s">
        <v>2305</v>
      </c>
      <c r="H795" t="s">
        <v>189</v>
      </c>
      <c r="I795" t="s">
        <v>2491</v>
      </c>
      <c r="J795">
        <v>127571</v>
      </c>
      <c r="K795">
        <v>39822</v>
      </c>
      <c r="L795">
        <v>207</v>
      </c>
      <c r="M795" t="s">
        <v>25</v>
      </c>
      <c r="N795" t="s">
        <v>26</v>
      </c>
      <c r="O795" t="s">
        <v>27</v>
      </c>
      <c r="P795">
        <v>55000000</v>
      </c>
      <c r="Q795">
        <v>6.3</v>
      </c>
      <c r="R795">
        <v>2.35</v>
      </c>
      <c r="S795">
        <v>0</v>
      </c>
    </row>
    <row r="796" spans="1:19" x14ac:dyDescent="0.3">
      <c r="A796" t="s">
        <v>1099</v>
      </c>
      <c r="B796">
        <v>26</v>
      </c>
      <c r="C796">
        <v>100</v>
      </c>
      <c r="D796" t="s">
        <v>2492</v>
      </c>
      <c r="E796">
        <v>795</v>
      </c>
      <c r="F796">
        <v>100328194</v>
      </c>
      <c r="G796" t="s">
        <v>329</v>
      </c>
      <c r="H796" t="s">
        <v>445</v>
      </c>
      <c r="I796" t="s">
        <v>2493</v>
      </c>
      <c r="J796">
        <v>85903</v>
      </c>
      <c r="K796">
        <v>2638</v>
      </c>
      <c r="L796">
        <v>92</v>
      </c>
      <c r="M796" t="s">
        <v>25</v>
      </c>
      <c r="N796" t="s">
        <v>26</v>
      </c>
      <c r="O796" t="s">
        <v>58</v>
      </c>
      <c r="P796">
        <v>50000000</v>
      </c>
      <c r="Q796">
        <v>6</v>
      </c>
      <c r="R796">
        <v>1.85</v>
      </c>
      <c r="S796">
        <v>0</v>
      </c>
    </row>
    <row r="797" spans="1:19" x14ac:dyDescent="0.3">
      <c r="A797" t="s">
        <v>1729</v>
      </c>
      <c r="B797">
        <v>292</v>
      </c>
      <c r="C797">
        <v>132</v>
      </c>
      <c r="D797" t="s">
        <v>312</v>
      </c>
      <c r="E797">
        <v>18000</v>
      </c>
      <c r="F797">
        <v>101530738</v>
      </c>
      <c r="G797" t="s">
        <v>217</v>
      </c>
      <c r="H797" t="s">
        <v>1008</v>
      </c>
      <c r="I797" t="s">
        <v>2494</v>
      </c>
      <c r="J797">
        <v>229574</v>
      </c>
      <c r="K797">
        <v>37605</v>
      </c>
      <c r="L797">
        <v>436</v>
      </c>
      <c r="M797" t="s">
        <v>25</v>
      </c>
      <c r="N797" t="s">
        <v>26</v>
      </c>
      <c r="O797" t="s">
        <v>409</v>
      </c>
      <c r="P797">
        <v>55000000</v>
      </c>
      <c r="Q797">
        <v>7.2</v>
      </c>
      <c r="R797">
        <v>2.35</v>
      </c>
      <c r="S797">
        <v>56000</v>
      </c>
    </row>
    <row r="798" spans="1:19" x14ac:dyDescent="0.3">
      <c r="A798" t="s">
        <v>2496</v>
      </c>
      <c r="B798">
        <v>114</v>
      </c>
      <c r="C798">
        <v>105</v>
      </c>
      <c r="D798" t="s">
        <v>911</v>
      </c>
      <c r="E798">
        <v>5000</v>
      </c>
      <c r="F798">
        <v>93815117</v>
      </c>
      <c r="G798" t="s">
        <v>845</v>
      </c>
      <c r="H798" t="s">
        <v>1395</v>
      </c>
      <c r="I798" t="s">
        <v>2497</v>
      </c>
      <c r="J798">
        <v>68417</v>
      </c>
      <c r="K798">
        <v>7184</v>
      </c>
      <c r="L798">
        <v>242</v>
      </c>
      <c r="M798" t="s">
        <v>25</v>
      </c>
      <c r="N798" t="s">
        <v>26</v>
      </c>
      <c r="O798" t="s">
        <v>27</v>
      </c>
      <c r="P798">
        <v>55000000</v>
      </c>
      <c r="Q798">
        <v>5.0999999999999996</v>
      </c>
      <c r="R798">
        <v>2.35</v>
      </c>
      <c r="S798">
        <v>0</v>
      </c>
    </row>
    <row r="799" spans="1:19" x14ac:dyDescent="0.3">
      <c r="A799" t="s">
        <v>1016</v>
      </c>
      <c r="B799">
        <v>82</v>
      </c>
      <c r="C799">
        <v>123</v>
      </c>
      <c r="D799" t="s">
        <v>1594</v>
      </c>
      <c r="E799">
        <v>18000</v>
      </c>
      <c r="F799">
        <v>91400000</v>
      </c>
      <c r="G799" t="s">
        <v>1122</v>
      </c>
      <c r="H799" t="s">
        <v>1008</v>
      </c>
      <c r="I799" t="s">
        <v>2499</v>
      </c>
      <c r="J799">
        <v>81026</v>
      </c>
      <c r="K799">
        <v>30132</v>
      </c>
      <c r="L799">
        <v>194</v>
      </c>
      <c r="M799" t="s">
        <v>25</v>
      </c>
      <c r="N799" t="s">
        <v>26</v>
      </c>
      <c r="O799" t="s">
        <v>409</v>
      </c>
      <c r="P799">
        <v>53000000</v>
      </c>
      <c r="Q799">
        <v>7.3</v>
      </c>
      <c r="R799">
        <v>2.35</v>
      </c>
      <c r="S799">
        <v>0</v>
      </c>
    </row>
    <row r="800" spans="1:19" x14ac:dyDescent="0.3">
      <c r="A800" t="s">
        <v>2501</v>
      </c>
      <c r="B800">
        <v>201</v>
      </c>
      <c r="C800">
        <v>117</v>
      </c>
      <c r="D800" t="s">
        <v>2502</v>
      </c>
      <c r="E800">
        <v>10000</v>
      </c>
      <c r="F800">
        <v>162586036</v>
      </c>
      <c r="G800" t="s">
        <v>909</v>
      </c>
      <c r="H800" t="s">
        <v>107</v>
      </c>
      <c r="I800" t="s">
        <v>2503</v>
      </c>
      <c r="J800">
        <v>338383</v>
      </c>
      <c r="K800">
        <v>11036</v>
      </c>
      <c r="L800">
        <v>611</v>
      </c>
      <c r="M800" t="s">
        <v>25</v>
      </c>
      <c r="N800" t="s">
        <v>26</v>
      </c>
      <c r="O800" t="s">
        <v>27</v>
      </c>
      <c r="P800">
        <v>55000000</v>
      </c>
      <c r="Q800">
        <v>8</v>
      </c>
      <c r="R800">
        <v>2.35</v>
      </c>
      <c r="S800">
        <v>32000</v>
      </c>
    </row>
    <row r="801" spans="1:19" x14ac:dyDescent="0.3">
      <c r="A801" t="s">
        <v>753</v>
      </c>
      <c r="B801">
        <v>231</v>
      </c>
      <c r="C801">
        <v>98</v>
      </c>
      <c r="D801" t="s">
        <v>2366</v>
      </c>
      <c r="E801">
        <v>931</v>
      </c>
      <c r="F801">
        <v>89706988</v>
      </c>
      <c r="G801" t="s">
        <v>1131</v>
      </c>
      <c r="H801" t="s">
        <v>2504</v>
      </c>
      <c r="I801" t="s">
        <v>2505</v>
      </c>
      <c r="J801">
        <v>126746</v>
      </c>
      <c r="K801">
        <v>2287</v>
      </c>
      <c r="L801">
        <v>600</v>
      </c>
      <c r="M801" t="s">
        <v>25</v>
      </c>
      <c r="N801" t="s">
        <v>26</v>
      </c>
      <c r="O801" t="s">
        <v>27</v>
      </c>
      <c r="P801">
        <v>55000000</v>
      </c>
      <c r="Q801">
        <v>6.2</v>
      </c>
      <c r="R801">
        <v>2.35</v>
      </c>
      <c r="S801">
        <v>0</v>
      </c>
    </row>
    <row r="802" spans="1:19" x14ac:dyDescent="0.3">
      <c r="A802" t="s">
        <v>1741</v>
      </c>
      <c r="B802">
        <v>55</v>
      </c>
      <c r="C802">
        <v>128</v>
      </c>
      <c r="D802" t="s">
        <v>2507</v>
      </c>
      <c r="E802">
        <v>2000</v>
      </c>
      <c r="F802">
        <v>83000000</v>
      </c>
      <c r="G802" t="s">
        <v>2230</v>
      </c>
      <c r="H802" t="s">
        <v>821</v>
      </c>
      <c r="I802" t="s">
        <v>2508</v>
      </c>
      <c r="J802">
        <v>36587</v>
      </c>
      <c r="K802">
        <v>3888</v>
      </c>
      <c r="L802">
        <v>95</v>
      </c>
      <c r="M802" t="s">
        <v>25</v>
      </c>
      <c r="N802" t="s">
        <v>26</v>
      </c>
      <c r="O802" t="s">
        <v>409</v>
      </c>
      <c r="P802">
        <v>55000000</v>
      </c>
      <c r="Q802">
        <v>6</v>
      </c>
      <c r="R802">
        <v>2.35</v>
      </c>
      <c r="S802">
        <v>0</v>
      </c>
    </row>
    <row r="803" spans="1:19" x14ac:dyDescent="0.3">
      <c r="A803" t="s">
        <v>1099</v>
      </c>
      <c r="B803">
        <v>110</v>
      </c>
      <c r="C803">
        <v>114</v>
      </c>
      <c r="D803" t="s">
        <v>441</v>
      </c>
      <c r="E803">
        <v>12000</v>
      </c>
      <c r="F803">
        <v>78745923</v>
      </c>
      <c r="G803" t="s">
        <v>423</v>
      </c>
      <c r="H803" t="s">
        <v>435</v>
      </c>
      <c r="I803" t="s">
        <v>2509</v>
      </c>
      <c r="J803">
        <v>94407</v>
      </c>
      <c r="K803">
        <v>13905</v>
      </c>
      <c r="L803">
        <v>322</v>
      </c>
      <c r="M803" t="s">
        <v>25</v>
      </c>
      <c r="N803" t="s">
        <v>473</v>
      </c>
      <c r="O803" t="s">
        <v>27</v>
      </c>
      <c r="P803">
        <v>55000000</v>
      </c>
      <c r="Q803">
        <v>6.7</v>
      </c>
      <c r="R803">
        <v>2.35</v>
      </c>
      <c r="S803">
        <v>0</v>
      </c>
    </row>
    <row r="804" spans="1:19" x14ac:dyDescent="0.3">
      <c r="A804" t="s">
        <v>1030</v>
      </c>
      <c r="B804">
        <v>354</v>
      </c>
      <c r="C804">
        <v>111</v>
      </c>
      <c r="D804" t="s">
        <v>398</v>
      </c>
      <c r="E804">
        <v>926</v>
      </c>
      <c r="F804">
        <v>70098138</v>
      </c>
      <c r="G804" t="s">
        <v>792</v>
      </c>
      <c r="H804" t="s">
        <v>2510</v>
      </c>
      <c r="I804" t="s">
        <v>2511</v>
      </c>
      <c r="J804">
        <v>735784</v>
      </c>
      <c r="K804">
        <v>3983</v>
      </c>
      <c r="L804">
        <v>2105</v>
      </c>
      <c r="M804" t="s">
        <v>25</v>
      </c>
      <c r="N804" t="s">
        <v>26</v>
      </c>
      <c r="O804" t="s">
        <v>409</v>
      </c>
      <c r="P804">
        <v>30000000</v>
      </c>
      <c r="Q804">
        <v>8.1</v>
      </c>
      <c r="R804">
        <v>2.35</v>
      </c>
      <c r="S804">
        <v>13000</v>
      </c>
    </row>
    <row r="805" spans="1:19" x14ac:dyDescent="0.3">
      <c r="A805" t="s">
        <v>1149</v>
      </c>
      <c r="B805">
        <v>140</v>
      </c>
      <c r="C805">
        <v>85</v>
      </c>
      <c r="D805" t="s">
        <v>2512</v>
      </c>
      <c r="E805">
        <v>21000</v>
      </c>
      <c r="F805">
        <v>66365290</v>
      </c>
      <c r="G805" t="s">
        <v>1157</v>
      </c>
      <c r="H805" t="s">
        <v>60</v>
      </c>
      <c r="I805" t="s">
        <v>2513</v>
      </c>
      <c r="J805">
        <v>56874</v>
      </c>
      <c r="K805">
        <v>22458</v>
      </c>
      <c r="L805">
        <v>358</v>
      </c>
      <c r="M805" t="s">
        <v>25</v>
      </c>
      <c r="N805" t="s">
        <v>26</v>
      </c>
      <c r="O805" t="s">
        <v>27</v>
      </c>
      <c r="P805">
        <v>55000000</v>
      </c>
      <c r="Q805">
        <v>6.4</v>
      </c>
      <c r="R805">
        <v>1.37</v>
      </c>
      <c r="S805">
        <v>0</v>
      </c>
    </row>
    <row r="806" spans="1:19" x14ac:dyDescent="0.3">
      <c r="A806" t="s">
        <v>1030</v>
      </c>
      <c r="B806">
        <v>304</v>
      </c>
      <c r="C806">
        <v>137</v>
      </c>
      <c r="D806" t="s">
        <v>2514</v>
      </c>
      <c r="E806">
        <v>890</v>
      </c>
      <c r="F806">
        <v>66207920</v>
      </c>
      <c r="G806" t="s">
        <v>297</v>
      </c>
      <c r="H806" t="s">
        <v>398</v>
      </c>
      <c r="I806" t="s">
        <v>2515</v>
      </c>
      <c r="J806">
        <v>512749</v>
      </c>
      <c r="K806">
        <v>1959</v>
      </c>
      <c r="L806">
        <v>935</v>
      </c>
      <c r="M806" t="s">
        <v>25</v>
      </c>
      <c r="N806" t="s">
        <v>26</v>
      </c>
      <c r="O806" t="s">
        <v>409</v>
      </c>
      <c r="P806">
        <v>30000000</v>
      </c>
      <c r="Q806">
        <v>8</v>
      </c>
      <c r="R806">
        <v>2.35</v>
      </c>
      <c r="S806">
        <v>0</v>
      </c>
    </row>
    <row r="807" spans="1:19" x14ac:dyDescent="0.3">
      <c r="A807" t="s">
        <v>1338</v>
      </c>
      <c r="B807">
        <v>45</v>
      </c>
      <c r="C807">
        <v>97</v>
      </c>
      <c r="D807" t="s">
        <v>2516</v>
      </c>
      <c r="E807">
        <v>13000</v>
      </c>
      <c r="F807">
        <v>63408614</v>
      </c>
      <c r="G807" t="s">
        <v>270</v>
      </c>
      <c r="H807" t="s">
        <v>1044</v>
      </c>
      <c r="I807" t="s">
        <v>2517</v>
      </c>
      <c r="J807">
        <v>75365</v>
      </c>
      <c r="K807">
        <v>14432</v>
      </c>
      <c r="L807">
        <v>149</v>
      </c>
      <c r="M807" t="s">
        <v>25</v>
      </c>
      <c r="N807" t="s">
        <v>26</v>
      </c>
      <c r="O807" t="s">
        <v>409</v>
      </c>
      <c r="P807">
        <v>55000000</v>
      </c>
      <c r="Q807">
        <v>6.3</v>
      </c>
      <c r="R807">
        <v>2.35</v>
      </c>
      <c r="S807">
        <v>0</v>
      </c>
    </row>
    <row r="808" spans="1:19" x14ac:dyDescent="0.3">
      <c r="A808" t="s">
        <v>279</v>
      </c>
      <c r="B808">
        <v>49</v>
      </c>
      <c r="C808">
        <v>104</v>
      </c>
      <c r="D808" t="s">
        <v>1382</v>
      </c>
      <c r="E808">
        <v>13000</v>
      </c>
      <c r="F808">
        <v>58422650</v>
      </c>
      <c r="G808" t="s">
        <v>541</v>
      </c>
      <c r="H808" t="s">
        <v>597</v>
      </c>
      <c r="I808" t="s">
        <v>2518</v>
      </c>
      <c r="J808">
        <v>78974</v>
      </c>
      <c r="K808">
        <v>25599</v>
      </c>
      <c r="L808">
        <v>173</v>
      </c>
      <c r="M808" t="s">
        <v>25</v>
      </c>
      <c r="N808" t="s">
        <v>26</v>
      </c>
      <c r="O808" t="s">
        <v>27</v>
      </c>
      <c r="P808">
        <v>55000000</v>
      </c>
      <c r="Q808">
        <v>6.4</v>
      </c>
      <c r="R808">
        <v>1.85</v>
      </c>
      <c r="S808">
        <v>8000</v>
      </c>
    </row>
    <row r="809" spans="1:19" x14ac:dyDescent="0.3">
      <c r="A809" t="s">
        <v>2519</v>
      </c>
      <c r="B809">
        <v>146</v>
      </c>
      <c r="C809">
        <v>110</v>
      </c>
      <c r="D809" t="s">
        <v>2520</v>
      </c>
      <c r="E809">
        <v>485</v>
      </c>
      <c r="F809">
        <v>56932305</v>
      </c>
      <c r="G809" t="s">
        <v>2521</v>
      </c>
      <c r="H809" t="s">
        <v>2302</v>
      </c>
      <c r="I809" t="s">
        <v>2522</v>
      </c>
      <c r="J809">
        <v>96690</v>
      </c>
      <c r="K809">
        <v>939</v>
      </c>
      <c r="L809">
        <v>293</v>
      </c>
      <c r="M809" t="s">
        <v>25</v>
      </c>
      <c r="N809" t="s">
        <v>26</v>
      </c>
      <c r="O809" t="s">
        <v>27</v>
      </c>
      <c r="P809">
        <v>55000000</v>
      </c>
      <c r="Q809">
        <v>6.6</v>
      </c>
      <c r="R809">
        <v>2.35</v>
      </c>
      <c r="S809">
        <v>0</v>
      </c>
    </row>
    <row r="810" spans="1:19" x14ac:dyDescent="0.3">
      <c r="A810" t="s">
        <v>2319</v>
      </c>
      <c r="B810">
        <v>60</v>
      </c>
      <c r="C810">
        <v>133</v>
      </c>
      <c r="D810" t="s">
        <v>636</v>
      </c>
      <c r="E810">
        <v>1000</v>
      </c>
      <c r="F810">
        <v>68750000</v>
      </c>
      <c r="G810" t="s">
        <v>36</v>
      </c>
      <c r="H810" t="s">
        <v>276</v>
      </c>
      <c r="I810" t="s">
        <v>2523</v>
      </c>
      <c r="J810">
        <v>40858</v>
      </c>
      <c r="K810">
        <v>2916</v>
      </c>
      <c r="L810">
        <v>144</v>
      </c>
      <c r="M810" t="s">
        <v>25</v>
      </c>
      <c r="N810" t="s">
        <v>26</v>
      </c>
      <c r="O810" t="s">
        <v>409</v>
      </c>
      <c r="P810">
        <v>55000000</v>
      </c>
      <c r="Q810">
        <v>6.4</v>
      </c>
      <c r="R810">
        <v>2.35</v>
      </c>
      <c r="S810">
        <v>0</v>
      </c>
    </row>
    <row r="811" spans="1:19" x14ac:dyDescent="0.3">
      <c r="A811" t="s">
        <v>1201</v>
      </c>
      <c r="B811">
        <v>189</v>
      </c>
      <c r="C811">
        <v>94</v>
      </c>
      <c r="D811" t="s">
        <v>2525</v>
      </c>
      <c r="E811">
        <v>1000</v>
      </c>
      <c r="F811">
        <v>68218041</v>
      </c>
      <c r="G811" t="s">
        <v>329</v>
      </c>
      <c r="H811" t="s">
        <v>2526</v>
      </c>
      <c r="I811" t="s">
        <v>2527</v>
      </c>
      <c r="J811">
        <v>67191</v>
      </c>
      <c r="K811">
        <v>2820</v>
      </c>
      <c r="L811">
        <v>108</v>
      </c>
      <c r="M811" t="s">
        <v>25</v>
      </c>
      <c r="N811" t="s">
        <v>26</v>
      </c>
      <c r="O811" t="s">
        <v>58</v>
      </c>
      <c r="P811">
        <v>55000000</v>
      </c>
      <c r="Q811">
        <v>6</v>
      </c>
      <c r="R811">
        <v>1.85</v>
      </c>
      <c r="S811">
        <v>14000</v>
      </c>
    </row>
    <row r="812" spans="1:19" x14ac:dyDescent="0.3">
      <c r="A812" t="s">
        <v>578</v>
      </c>
      <c r="B812">
        <v>206</v>
      </c>
      <c r="C812">
        <v>104</v>
      </c>
      <c r="D812" t="s">
        <v>2528</v>
      </c>
      <c r="E812">
        <v>5000</v>
      </c>
      <c r="F812">
        <v>25040293</v>
      </c>
      <c r="G812" t="s">
        <v>30</v>
      </c>
      <c r="H812" t="s">
        <v>321</v>
      </c>
      <c r="I812" t="s">
        <v>2529</v>
      </c>
      <c r="J812">
        <v>88049</v>
      </c>
      <c r="K812">
        <v>7247</v>
      </c>
      <c r="L812">
        <v>279</v>
      </c>
      <c r="M812" t="s">
        <v>25</v>
      </c>
      <c r="N812" t="s">
        <v>26</v>
      </c>
      <c r="O812" t="s">
        <v>27</v>
      </c>
      <c r="P812">
        <v>55000000</v>
      </c>
      <c r="Q812">
        <v>6.6</v>
      </c>
      <c r="R812">
        <v>2.35</v>
      </c>
      <c r="S812">
        <v>0</v>
      </c>
    </row>
    <row r="813" spans="1:19" x14ac:dyDescent="0.3">
      <c r="A813" t="s">
        <v>2530</v>
      </c>
      <c r="B813">
        <v>118</v>
      </c>
      <c r="C813">
        <v>91</v>
      </c>
      <c r="D813" t="s">
        <v>2531</v>
      </c>
      <c r="E813">
        <v>1000</v>
      </c>
      <c r="F813">
        <v>55747724</v>
      </c>
      <c r="G813" t="s">
        <v>302</v>
      </c>
      <c r="H813" t="s">
        <v>307</v>
      </c>
      <c r="I813" t="s">
        <v>2532</v>
      </c>
      <c r="J813">
        <v>18042</v>
      </c>
      <c r="K813">
        <v>3104</v>
      </c>
      <c r="L813">
        <v>73</v>
      </c>
      <c r="M813" t="s">
        <v>25</v>
      </c>
      <c r="N813" t="s">
        <v>26</v>
      </c>
      <c r="O813" t="s">
        <v>58</v>
      </c>
      <c r="P813">
        <v>55000000</v>
      </c>
      <c r="Q813">
        <v>5.9</v>
      </c>
      <c r="R813">
        <v>1.85</v>
      </c>
      <c r="S813">
        <v>0</v>
      </c>
    </row>
    <row r="814" spans="1:19" x14ac:dyDescent="0.3">
      <c r="A814" t="s">
        <v>421</v>
      </c>
      <c r="B814">
        <v>210</v>
      </c>
      <c r="C814">
        <v>145</v>
      </c>
      <c r="D814" t="s">
        <v>2533</v>
      </c>
      <c r="E814">
        <v>534</v>
      </c>
      <c r="F814">
        <v>55473600</v>
      </c>
      <c r="G814" t="s">
        <v>2276</v>
      </c>
      <c r="H814" t="s">
        <v>2534</v>
      </c>
      <c r="I814" t="s">
        <v>2535</v>
      </c>
      <c r="J814">
        <v>207686</v>
      </c>
      <c r="K814">
        <v>1543</v>
      </c>
      <c r="L814">
        <v>776</v>
      </c>
      <c r="M814" t="s">
        <v>25</v>
      </c>
      <c r="N814" t="s">
        <v>26</v>
      </c>
      <c r="O814" t="s">
        <v>409</v>
      </c>
      <c r="P814">
        <v>50000000</v>
      </c>
      <c r="Q814">
        <v>6.4</v>
      </c>
      <c r="R814">
        <v>2.35</v>
      </c>
      <c r="S814">
        <v>0</v>
      </c>
    </row>
    <row r="815" spans="1:19" x14ac:dyDescent="0.3">
      <c r="A815" t="s">
        <v>2536</v>
      </c>
      <c r="B815">
        <v>76</v>
      </c>
      <c r="C815">
        <v>135</v>
      </c>
      <c r="D815" t="s">
        <v>2537</v>
      </c>
      <c r="E815">
        <v>57</v>
      </c>
      <c r="F815">
        <v>49994804</v>
      </c>
      <c r="G815" t="s">
        <v>2538</v>
      </c>
      <c r="H815" t="s">
        <v>2539</v>
      </c>
      <c r="I815" t="s">
        <v>2540</v>
      </c>
      <c r="J815">
        <v>29205</v>
      </c>
      <c r="K815">
        <v>164</v>
      </c>
      <c r="L815">
        <v>194</v>
      </c>
      <c r="M815" t="s">
        <v>25</v>
      </c>
      <c r="N815" t="s">
        <v>26</v>
      </c>
      <c r="O815" t="s">
        <v>58</v>
      </c>
      <c r="P815">
        <v>55000000</v>
      </c>
      <c r="Q815">
        <v>6.3</v>
      </c>
      <c r="R815">
        <v>2.35</v>
      </c>
      <c r="S815">
        <v>0</v>
      </c>
    </row>
    <row r="816" spans="1:19" x14ac:dyDescent="0.3">
      <c r="A816" t="s">
        <v>2541</v>
      </c>
      <c r="B816">
        <v>149</v>
      </c>
      <c r="C816">
        <v>122</v>
      </c>
      <c r="D816" t="s">
        <v>1328</v>
      </c>
      <c r="E816">
        <v>22000</v>
      </c>
      <c r="F816">
        <v>41609593</v>
      </c>
      <c r="G816" t="s">
        <v>1857</v>
      </c>
      <c r="H816" t="s">
        <v>1020</v>
      </c>
      <c r="I816" t="s">
        <v>2542</v>
      </c>
      <c r="J816">
        <v>145422</v>
      </c>
      <c r="K816">
        <v>24270</v>
      </c>
      <c r="L816">
        <v>572</v>
      </c>
      <c r="M816" t="s">
        <v>25</v>
      </c>
      <c r="N816" t="s">
        <v>39</v>
      </c>
      <c r="O816" t="s">
        <v>409</v>
      </c>
      <c r="P816">
        <v>55000000</v>
      </c>
      <c r="Q816">
        <v>7.3</v>
      </c>
      <c r="R816">
        <v>2.35</v>
      </c>
      <c r="S816">
        <v>0</v>
      </c>
    </row>
    <row r="817" spans="1:19" x14ac:dyDescent="0.3">
      <c r="A817" t="s">
        <v>1552</v>
      </c>
      <c r="B817">
        <v>62</v>
      </c>
      <c r="C817">
        <v>110</v>
      </c>
      <c r="D817" t="s">
        <v>1185</v>
      </c>
      <c r="E817">
        <v>1000</v>
      </c>
      <c r="F817">
        <v>38553833</v>
      </c>
      <c r="G817" t="s">
        <v>2544</v>
      </c>
      <c r="H817" t="s">
        <v>89</v>
      </c>
      <c r="I817" t="s">
        <v>2545</v>
      </c>
      <c r="J817">
        <v>46239</v>
      </c>
      <c r="K817">
        <v>1752</v>
      </c>
      <c r="L817">
        <v>155</v>
      </c>
      <c r="M817" t="s">
        <v>25</v>
      </c>
      <c r="N817" t="s">
        <v>26</v>
      </c>
      <c r="O817" t="s">
        <v>409</v>
      </c>
      <c r="P817">
        <v>55000000</v>
      </c>
      <c r="Q817">
        <v>6.8</v>
      </c>
      <c r="R817">
        <v>2.35</v>
      </c>
      <c r="S817">
        <v>0</v>
      </c>
    </row>
    <row r="818" spans="1:19" x14ac:dyDescent="0.3">
      <c r="A818" t="s">
        <v>2547</v>
      </c>
      <c r="B818">
        <v>224</v>
      </c>
      <c r="C818">
        <v>95</v>
      </c>
      <c r="D818" t="s">
        <v>2548</v>
      </c>
      <c r="E818">
        <v>838</v>
      </c>
      <c r="F818">
        <v>76137505</v>
      </c>
      <c r="G818" t="s">
        <v>487</v>
      </c>
      <c r="H818" t="s">
        <v>259</v>
      </c>
      <c r="I818" t="s">
        <v>2549</v>
      </c>
      <c r="J818">
        <v>49207</v>
      </c>
      <c r="K818">
        <v>3697</v>
      </c>
      <c r="L818">
        <v>174</v>
      </c>
      <c r="M818" t="s">
        <v>25</v>
      </c>
      <c r="N818" t="s">
        <v>39</v>
      </c>
      <c r="O818" t="s">
        <v>58</v>
      </c>
      <c r="P818">
        <v>55000000</v>
      </c>
      <c r="Q818">
        <v>7.2</v>
      </c>
      <c r="R818">
        <v>2.35</v>
      </c>
      <c r="S818">
        <v>30000</v>
      </c>
    </row>
    <row r="819" spans="1:19" x14ac:dyDescent="0.3">
      <c r="A819" t="s">
        <v>2551</v>
      </c>
      <c r="B819">
        <v>265</v>
      </c>
      <c r="C819">
        <v>102</v>
      </c>
      <c r="D819" t="s">
        <v>2552</v>
      </c>
      <c r="E819">
        <v>622</v>
      </c>
      <c r="F819">
        <v>34350553</v>
      </c>
      <c r="G819" t="s">
        <v>1118</v>
      </c>
      <c r="H819" t="s">
        <v>1234</v>
      </c>
      <c r="I819" t="s">
        <v>2553</v>
      </c>
      <c r="J819">
        <v>104066</v>
      </c>
      <c r="K819">
        <v>2488</v>
      </c>
      <c r="L819">
        <v>207</v>
      </c>
      <c r="M819" t="s">
        <v>25</v>
      </c>
      <c r="N819" t="s">
        <v>26</v>
      </c>
      <c r="O819" t="s">
        <v>409</v>
      </c>
      <c r="P819">
        <v>68000000</v>
      </c>
      <c r="Q819">
        <v>5.7</v>
      </c>
      <c r="R819">
        <v>2.35</v>
      </c>
      <c r="S819">
        <v>15000</v>
      </c>
    </row>
    <row r="820" spans="1:19" x14ac:dyDescent="0.3">
      <c r="A820" t="s">
        <v>2554</v>
      </c>
      <c r="B820">
        <v>135</v>
      </c>
      <c r="C820">
        <v>94</v>
      </c>
      <c r="D820" t="s">
        <v>2555</v>
      </c>
      <c r="E820">
        <v>933</v>
      </c>
      <c r="F820">
        <v>34238611</v>
      </c>
      <c r="G820" t="s">
        <v>297</v>
      </c>
      <c r="H820" t="s">
        <v>987</v>
      </c>
      <c r="I820" t="s">
        <v>2556</v>
      </c>
      <c r="J820">
        <v>35830</v>
      </c>
      <c r="K820">
        <v>2248</v>
      </c>
      <c r="L820">
        <v>321</v>
      </c>
      <c r="M820" t="s">
        <v>25</v>
      </c>
      <c r="N820" t="s">
        <v>26</v>
      </c>
      <c r="O820" t="s">
        <v>409</v>
      </c>
      <c r="P820">
        <v>55000000</v>
      </c>
      <c r="Q820">
        <v>6</v>
      </c>
      <c r="R820">
        <v>1.85</v>
      </c>
      <c r="S820">
        <v>0</v>
      </c>
    </row>
    <row r="821" spans="1:19" x14ac:dyDescent="0.3">
      <c r="A821" t="s">
        <v>433</v>
      </c>
      <c r="B821">
        <v>100</v>
      </c>
      <c r="C821">
        <v>126</v>
      </c>
      <c r="D821" t="s">
        <v>2073</v>
      </c>
      <c r="E821">
        <v>12000</v>
      </c>
      <c r="F821">
        <v>34098563</v>
      </c>
      <c r="G821" t="s">
        <v>2230</v>
      </c>
      <c r="H821" t="s">
        <v>470</v>
      </c>
      <c r="I821" t="s">
        <v>2557</v>
      </c>
      <c r="J821">
        <v>27191</v>
      </c>
      <c r="K821">
        <v>13406</v>
      </c>
      <c r="L821">
        <v>232</v>
      </c>
      <c r="M821" t="s">
        <v>25</v>
      </c>
      <c r="N821" t="s">
        <v>26</v>
      </c>
      <c r="O821" t="s">
        <v>409</v>
      </c>
      <c r="P821">
        <v>55000000</v>
      </c>
      <c r="Q821">
        <v>6.5</v>
      </c>
      <c r="R821">
        <v>2.35</v>
      </c>
      <c r="S821">
        <v>0</v>
      </c>
    </row>
    <row r="822" spans="1:19" x14ac:dyDescent="0.3">
      <c r="A822" t="s">
        <v>1941</v>
      </c>
      <c r="B822">
        <v>123</v>
      </c>
      <c r="C822">
        <v>118</v>
      </c>
      <c r="D822" t="s">
        <v>2558</v>
      </c>
      <c r="E822">
        <v>13000</v>
      </c>
      <c r="F822">
        <v>33828318</v>
      </c>
      <c r="G822" t="s">
        <v>1157</v>
      </c>
      <c r="H822" t="s">
        <v>700</v>
      </c>
      <c r="I822" t="s">
        <v>2559</v>
      </c>
      <c r="J822">
        <v>44453</v>
      </c>
      <c r="K822">
        <v>14036</v>
      </c>
      <c r="L822">
        <v>154</v>
      </c>
      <c r="M822" t="s">
        <v>25</v>
      </c>
      <c r="N822" t="s">
        <v>26</v>
      </c>
      <c r="O822" t="s">
        <v>27</v>
      </c>
      <c r="P822">
        <v>55000000</v>
      </c>
      <c r="Q822">
        <v>5.8</v>
      </c>
      <c r="R822">
        <v>2.35</v>
      </c>
      <c r="S822">
        <v>0</v>
      </c>
    </row>
    <row r="823" spans="1:19" x14ac:dyDescent="0.3">
      <c r="A823" t="s">
        <v>2561</v>
      </c>
      <c r="B823">
        <v>164</v>
      </c>
      <c r="C823">
        <v>99</v>
      </c>
      <c r="D823" t="s">
        <v>2073</v>
      </c>
      <c r="E823">
        <v>8000</v>
      </c>
      <c r="F823">
        <v>33472850</v>
      </c>
      <c r="G823" t="s">
        <v>2153</v>
      </c>
      <c r="H823" t="s">
        <v>749</v>
      </c>
      <c r="I823" t="s">
        <v>2562</v>
      </c>
      <c r="J823">
        <v>67005</v>
      </c>
      <c r="K823">
        <v>10026</v>
      </c>
      <c r="L823">
        <v>119</v>
      </c>
      <c r="M823" t="s">
        <v>25</v>
      </c>
      <c r="N823" t="s">
        <v>26</v>
      </c>
      <c r="O823" t="s">
        <v>409</v>
      </c>
      <c r="P823">
        <v>55000000</v>
      </c>
      <c r="Q823">
        <v>5.8</v>
      </c>
      <c r="R823">
        <v>2.35</v>
      </c>
      <c r="S823">
        <v>0</v>
      </c>
    </row>
    <row r="824" spans="1:19" x14ac:dyDescent="0.3">
      <c r="A824" t="s">
        <v>2563</v>
      </c>
      <c r="B824">
        <v>238</v>
      </c>
      <c r="C824">
        <v>88</v>
      </c>
      <c r="D824" t="s">
        <v>2564</v>
      </c>
      <c r="E824">
        <v>4000</v>
      </c>
      <c r="F824">
        <v>31051126</v>
      </c>
      <c r="G824" t="s">
        <v>302</v>
      </c>
      <c r="H824" t="s">
        <v>314</v>
      </c>
      <c r="I824" t="s">
        <v>2565</v>
      </c>
      <c r="J824">
        <v>36877</v>
      </c>
      <c r="K824">
        <v>6254</v>
      </c>
      <c r="L824">
        <v>101</v>
      </c>
      <c r="M824" t="s">
        <v>25</v>
      </c>
      <c r="N824" t="s">
        <v>39</v>
      </c>
      <c r="O824" t="s">
        <v>58</v>
      </c>
      <c r="P824">
        <v>55000000</v>
      </c>
      <c r="Q824">
        <v>6.7</v>
      </c>
      <c r="R824">
        <v>2.35</v>
      </c>
      <c r="S824">
        <v>0</v>
      </c>
    </row>
    <row r="825" spans="1:19" x14ac:dyDescent="0.3">
      <c r="A825" t="s">
        <v>2038</v>
      </c>
      <c r="B825">
        <v>264</v>
      </c>
      <c r="C825">
        <v>141</v>
      </c>
      <c r="D825" t="s">
        <v>1707</v>
      </c>
      <c r="E825">
        <v>11000</v>
      </c>
      <c r="F825">
        <v>35707327</v>
      </c>
      <c r="G825" t="s">
        <v>1256</v>
      </c>
      <c r="H825" t="s">
        <v>361</v>
      </c>
      <c r="I825" t="s">
        <v>2566</v>
      </c>
      <c r="J825">
        <v>199056</v>
      </c>
      <c r="K825">
        <v>12840</v>
      </c>
      <c r="L825">
        <v>387</v>
      </c>
      <c r="M825" t="s">
        <v>25</v>
      </c>
      <c r="N825" t="s">
        <v>26</v>
      </c>
      <c r="O825" t="s">
        <v>409</v>
      </c>
      <c r="P825">
        <v>55000000</v>
      </c>
      <c r="Q825">
        <v>7.8</v>
      </c>
      <c r="R825">
        <v>2.35</v>
      </c>
      <c r="S825">
        <v>14000</v>
      </c>
    </row>
    <row r="826" spans="1:19" x14ac:dyDescent="0.3">
      <c r="A826" t="s">
        <v>1414</v>
      </c>
      <c r="B826">
        <v>47</v>
      </c>
      <c r="C826">
        <v>107</v>
      </c>
      <c r="D826" t="s">
        <v>299</v>
      </c>
      <c r="E826">
        <v>18000</v>
      </c>
      <c r="F826">
        <v>20550712</v>
      </c>
      <c r="G826" t="s">
        <v>830</v>
      </c>
      <c r="H826" t="s">
        <v>370</v>
      </c>
      <c r="I826" t="s">
        <v>2567</v>
      </c>
      <c r="J826">
        <v>40346</v>
      </c>
      <c r="K826">
        <v>31014</v>
      </c>
      <c r="L826">
        <v>95</v>
      </c>
      <c r="M826" t="s">
        <v>25</v>
      </c>
      <c r="N826" t="s">
        <v>26</v>
      </c>
      <c r="O826" t="s">
        <v>27</v>
      </c>
      <c r="P826">
        <v>50000000</v>
      </c>
      <c r="Q826">
        <v>5.6</v>
      </c>
      <c r="R826">
        <v>1.85</v>
      </c>
      <c r="S826">
        <v>1000</v>
      </c>
    </row>
    <row r="827" spans="1:19" x14ac:dyDescent="0.3">
      <c r="A827" t="s">
        <v>1016</v>
      </c>
      <c r="B827">
        <v>50</v>
      </c>
      <c r="C827">
        <v>116</v>
      </c>
      <c r="D827" t="s">
        <v>2502</v>
      </c>
      <c r="E827">
        <v>22000</v>
      </c>
      <c r="F827">
        <v>18573791</v>
      </c>
      <c r="G827" t="s">
        <v>2568</v>
      </c>
      <c r="H827" t="s">
        <v>1020</v>
      </c>
      <c r="I827" t="s">
        <v>2569</v>
      </c>
      <c r="J827">
        <v>38533</v>
      </c>
      <c r="K827">
        <v>24618</v>
      </c>
      <c r="L827">
        <v>89</v>
      </c>
      <c r="M827" t="s">
        <v>25</v>
      </c>
      <c r="N827" t="s">
        <v>26</v>
      </c>
      <c r="O827" t="s">
        <v>409</v>
      </c>
      <c r="P827">
        <v>55000000</v>
      </c>
      <c r="Q827">
        <v>5.8</v>
      </c>
      <c r="R827">
        <v>2.35</v>
      </c>
      <c r="S827">
        <v>0</v>
      </c>
    </row>
    <row r="828" spans="1:19" x14ac:dyDescent="0.3">
      <c r="A828" t="s">
        <v>791</v>
      </c>
      <c r="B828">
        <v>153</v>
      </c>
      <c r="C828">
        <v>143</v>
      </c>
      <c r="D828" t="s">
        <v>1939</v>
      </c>
      <c r="E828">
        <v>18000</v>
      </c>
      <c r="F828">
        <v>51225796</v>
      </c>
      <c r="G828" t="s">
        <v>2571</v>
      </c>
      <c r="H828" t="s">
        <v>402</v>
      </c>
      <c r="I828" t="s">
        <v>2572</v>
      </c>
      <c r="J828">
        <v>96654</v>
      </c>
      <c r="K828">
        <v>20660</v>
      </c>
      <c r="L828">
        <v>2047</v>
      </c>
      <c r="M828" t="s">
        <v>25</v>
      </c>
      <c r="N828" t="s">
        <v>39</v>
      </c>
      <c r="O828" t="s">
        <v>27</v>
      </c>
      <c r="P828">
        <v>70000000</v>
      </c>
      <c r="Q828">
        <v>7.4</v>
      </c>
      <c r="R828">
        <v>2.35</v>
      </c>
      <c r="S828">
        <v>0</v>
      </c>
    </row>
    <row r="829" spans="1:19" x14ac:dyDescent="0.3">
      <c r="A829" t="s">
        <v>2574</v>
      </c>
      <c r="B829">
        <v>202</v>
      </c>
      <c r="C829">
        <v>114</v>
      </c>
      <c r="D829" t="s">
        <v>835</v>
      </c>
      <c r="E829">
        <v>13000</v>
      </c>
      <c r="F829">
        <v>16264475</v>
      </c>
      <c r="G829" t="s">
        <v>1805</v>
      </c>
      <c r="H829" t="s">
        <v>288</v>
      </c>
      <c r="I829" t="s">
        <v>2575</v>
      </c>
      <c r="J829">
        <v>54787</v>
      </c>
      <c r="K829">
        <v>16899</v>
      </c>
      <c r="L829">
        <v>216</v>
      </c>
      <c r="M829" t="s">
        <v>25</v>
      </c>
      <c r="N829" t="s">
        <v>39</v>
      </c>
      <c r="O829" t="s">
        <v>27</v>
      </c>
      <c r="P829">
        <v>55000000</v>
      </c>
      <c r="Q829">
        <v>6.9</v>
      </c>
      <c r="R829">
        <v>1.85</v>
      </c>
      <c r="S829">
        <v>0</v>
      </c>
    </row>
    <row r="830" spans="1:19" x14ac:dyDescent="0.3">
      <c r="A830" t="s">
        <v>2576</v>
      </c>
      <c r="B830">
        <v>178</v>
      </c>
      <c r="C830">
        <v>93</v>
      </c>
      <c r="D830" t="s">
        <v>2255</v>
      </c>
      <c r="E830">
        <v>9000</v>
      </c>
      <c r="F830">
        <v>25857987</v>
      </c>
      <c r="G830" t="s">
        <v>406</v>
      </c>
      <c r="H830" t="s">
        <v>478</v>
      </c>
      <c r="I830" t="s">
        <v>2577</v>
      </c>
      <c r="J830">
        <v>110614</v>
      </c>
      <c r="K830">
        <v>10185</v>
      </c>
      <c r="L830">
        <v>532</v>
      </c>
      <c r="M830" t="s">
        <v>25</v>
      </c>
      <c r="N830" t="s">
        <v>26</v>
      </c>
      <c r="O830" t="s">
        <v>27</v>
      </c>
      <c r="P830">
        <v>62000000</v>
      </c>
      <c r="Q830">
        <v>5.5</v>
      </c>
      <c r="R830">
        <v>2.35</v>
      </c>
      <c r="S830">
        <v>0</v>
      </c>
    </row>
    <row r="831" spans="1:19" x14ac:dyDescent="0.3">
      <c r="A831" t="s">
        <v>2578</v>
      </c>
      <c r="B831">
        <v>84</v>
      </c>
      <c r="C831">
        <v>280</v>
      </c>
      <c r="D831" t="s">
        <v>2579</v>
      </c>
      <c r="E831">
        <v>789</v>
      </c>
      <c r="F831">
        <v>12870569</v>
      </c>
      <c r="G831" t="s">
        <v>1153</v>
      </c>
      <c r="H831" t="s">
        <v>2580</v>
      </c>
      <c r="I831" t="s">
        <v>2581</v>
      </c>
      <c r="J831">
        <v>13215</v>
      </c>
      <c r="K831">
        <v>1671</v>
      </c>
      <c r="L831">
        <v>497</v>
      </c>
      <c r="M831" t="s">
        <v>25</v>
      </c>
      <c r="N831" t="s">
        <v>26</v>
      </c>
      <c r="O831" t="s">
        <v>27</v>
      </c>
      <c r="P831">
        <v>56000000</v>
      </c>
      <c r="Q831">
        <v>6.3</v>
      </c>
      <c r="R831">
        <v>2.35</v>
      </c>
      <c r="S831">
        <v>953</v>
      </c>
    </row>
    <row r="832" spans="1:19" x14ac:dyDescent="0.3">
      <c r="A832" t="s">
        <v>2582</v>
      </c>
      <c r="B832">
        <v>44</v>
      </c>
      <c r="C832">
        <v>100</v>
      </c>
      <c r="D832" t="s">
        <v>2583</v>
      </c>
      <c r="E832">
        <v>995</v>
      </c>
      <c r="F832">
        <v>11466088</v>
      </c>
      <c r="G832" t="s">
        <v>42</v>
      </c>
      <c r="H832" t="s">
        <v>1842</v>
      </c>
      <c r="I832" t="s">
        <v>2584</v>
      </c>
      <c r="J832">
        <v>8983</v>
      </c>
      <c r="K832">
        <v>3952</v>
      </c>
      <c r="L832">
        <v>84</v>
      </c>
      <c r="M832" t="s">
        <v>25</v>
      </c>
      <c r="N832" t="s">
        <v>26</v>
      </c>
      <c r="O832" t="s">
        <v>409</v>
      </c>
      <c r="P832">
        <v>71000000</v>
      </c>
      <c r="Q832">
        <v>4.7</v>
      </c>
      <c r="R832">
        <v>2.35</v>
      </c>
      <c r="S832">
        <v>316</v>
      </c>
    </row>
    <row r="833" spans="1:19" x14ac:dyDescent="0.3">
      <c r="A833" t="s">
        <v>2585</v>
      </c>
      <c r="B833">
        <v>93</v>
      </c>
      <c r="C833">
        <v>107</v>
      </c>
      <c r="D833" t="s">
        <v>779</v>
      </c>
      <c r="E833">
        <v>939</v>
      </c>
      <c r="F833">
        <v>16088610</v>
      </c>
      <c r="G833" t="s">
        <v>2586</v>
      </c>
      <c r="H833" t="s">
        <v>695</v>
      </c>
      <c r="I833" t="s">
        <v>2587</v>
      </c>
      <c r="J833">
        <v>10417</v>
      </c>
      <c r="K833">
        <v>3742</v>
      </c>
      <c r="L833">
        <v>39</v>
      </c>
      <c r="M833" t="s">
        <v>25</v>
      </c>
      <c r="N833" t="s">
        <v>26</v>
      </c>
      <c r="O833" t="s">
        <v>58</v>
      </c>
      <c r="P833">
        <v>55000000</v>
      </c>
      <c r="Q833">
        <v>5.6</v>
      </c>
      <c r="R833">
        <v>2.35</v>
      </c>
      <c r="S833">
        <v>610</v>
      </c>
    </row>
    <row r="834" spans="1:19" x14ac:dyDescent="0.3">
      <c r="A834" t="s">
        <v>442</v>
      </c>
      <c r="B834">
        <v>277</v>
      </c>
      <c r="C834">
        <v>119</v>
      </c>
      <c r="D834" t="s">
        <v>2588</v>
      </c>
      <c r="E834">
        <v>3000</v>
      </c>
      <c r="F834">
        <v>51178893</v>
      </c>
      <c r="G834" t="s">
        <v>2589</v>
      </c>
      <c r="H834" t="s">
        <v>580</v>
      </c>
      <c r="I834" t="s">
        <v>2590</v>
      </c>
      <c r="J834">
        <v>24285</v>
      </c>
      <c r="K834">
        <v>6089</v>
      </c>
      <c r="L834">
        <v>110</v>
      </c>
      <c r="M834" t="s">
        <v>25</v>
      </c>
      <c r="N834" t="s">
        <v>26</v>
      </c>
      <c r="O834" t="s">
        <v>58</v>
      </c>
      <c r="P834">
        <v>50000000</v>
      </c>
      <c r="Q834">
        <v>6.4</v>
      </c>
      <c r="R834">
        <v>1.85</v>
      </c>
      <c r="S834">
        <v>10000</v>
      </c>
    </row>
    <row r="835" spans="1:19" x14ac:dyDescent="0.3">
      <c r="A835" t="s">
        <v>1876</v>
      </c>
      <c r="B835">
        <v>76</v>
      </c>
      <c r="C835">
        <v>95</v>
      </c>
      <c r="D835" t="s">
        <v>2363</v>
      </c>
      <c r="E835">
        <v>956</v>
      </c>
      <c r="F835">
        <v>6768055</v>
      </c>
      <c r="G835" t="s">
        <v>1704</v>
      </c>
      <c r="H835" t="s">
        <v>186</v>
      </c>
      <c r="I835" t="s">
        <v>2591</v>
      </c>
      <c r="J835">
        <v>11148</v>
      </c>
      <c r="K835">
        <v>2260</v>
      </c>
      <c r="L835">
        <v>229</v>
      </c>
      <c r="M835" t="s">
        <v>25</v>
      </c>
      <c r="N835" t="s">
        <v>39</v>
      </c>
      <c r="O835" t="s">
        <v>58</v>
      </c>
      <c r="P835">
        <v>57000000</v>
      </c>
      <c r="Q835">
        <v>4.2</v>
      </c>
      <c r="R835">
        <v>1.85</v>
      </c>
      <c r="S835">
        <v>437</v>
      </c>
    </row>
    <row r="836" spans="1:19" x14ac:dyDescent="0.3">
      <c r="A836" t="s">
        <v>2592</v>
      </c>
      <c r="B836">
        <v>197</v>
      </c>
      <c r="C836">
        <v>119</v>
      </c>
      <c r="D836" t="s">
        <v>2593</v>
      </c>
      <c r="E836">
        <v>2000</v>
      </c>
      <c r="F836">
        <v>39440655</v>
      </c>
      <c r="G836" t="s">
        <v>2594</v>
      </c>
      <c r="H836" t="s">
        <v>2164</v>
      </c>
      <c r="I836" t="s">
        <v>2595</v>
      </c>
      <c r="J836">
        <v>61680</v>
      </c>
      <c r="K836">
        <v>4315</v>
      </c>
      <c r="L836">
        <v>222</v>
      </c>
      <c r="M836" t="s">
        <v>25</v>
      </c>
      <c r="N836" t="s">
        <v>26</v>
      </c>
      <c r="O836" t="s">
        <v>27</v>
      </c>
      <c r="P836">
        <v>55000000</v>
      </c>
      <c r="Q836">
        <v>6.4</v>
      </c>
      <c r="R836">
        <v>2.35</v>
      </c>
      <c r="S836">
        <v>19000</v>
      </c>
    </row>
    <row r="837" spans="1:19" x14ac:dyDescent="0.3">
      <c r="A837" t="s">
        <v>2275</v>
      </c>
      <c r="B837">
        <v>186</v>
      </c>
      <c r="C837">
        <v>133</v>
      </c>
      <c r="D837" t="s">
        <v>2596</v>
      </c>
      <c r="E837">
        <v>226</v>
      </c>
      <c r="F837">
        <v>6167817</v>
      </c>
      <c r="G837" t="s">
        <v>2597</v>
      </c>
      <c r="H837" t="s">
        <v>2598</v>
      </c>
      <c r="I837" t="s">
        <v>2599</v>
      </c>
      <c r="J837">
        <v>62607</v>
      </c>
      <c r="K837">
        <v>405</v>
      </c>
      <c r="L837">
        <v>239</v>
      </c>
      <c r="M837" t="s">
        <v>1632</v>
      </c>
      <c r="N837" t="s">
        <v>1124</v>
      </c>
      <c r="O837" t="s">
        <v>409</v>
      </c>
      <c r="P837">
        <v>47000000</v>
      </c>
      <c r="Q837">
        <v>7.7</v>
      </c>
      <c r="R837">
        <v>2.35</v>
      </c>
      <c r="S837">
        <v>0</v>
      </c>
    </row>
    <row r="838" spans="1:19" x14ac:dyDescent="0.3">
      <c r="A838" t="s">
        <v>244</v>
      </c>
      <c r="B838">
        <v>224</v>
      </c>
      <c r="C838">
        <v>117</v>
      </c>
      <c r="D838" t="s">
        <v>134</v>
      </c>
      <c r="E838">
        <v>12000</v>
      </c>
      <c r="F838">
        <v>81645152</v>
      </c>
      <c r="G838" t="s">
        <v>1294</v>
      </c>
      <c r="H838" t="s">
        <v>2600</v>
      </c>
      <c r="I838" t="s">
        <v>2601</v>
      </c>
      <c r="J838">
        <v>158267</v>
      </c>
      <c r="K838">
        <v>15371</v>
      </c>
      <c r="L838">
        <v>559</v>
      </c>
      <c r="M838" t="s">
        <v>25</v>
      </c>
      <c r="N838" t="s">
        <v>26</v>
      </c>
      <c r="O838" t="s">
        <v>409</v>
      </c>
      <c r="P838">
        <v>54000000</v>
      </c>
      <c r="Q838">
        <v>6.7</v>
      </c>
      <c r="R838">
        <v>1.85</v>
      </c>
      <c r="S838">
        <v>0</v>
      </c>
    </row>
    <row r="839" spans="1:19" x14ac:dyDescent="0.3">
      <c r="A839" t="s">
        <v>2501</v>
      </c>
      <c r="B839">
        <v>202</v>
      </c>
      <c r="C839">
        <v>123</v>
      </c>
      <c r="D839" t="s">
        <v>600</v>
      </c>
      <c r="E839">
        <v>10000</v>
      </c>
      <c r="F839">
        <v>69951824</v>
      </c>
      <c r="G839" t="s">
        <v>139</v>
      </c>
      <c r="H839" t="s">
        <v>107</v>
      </c>
      <c r="I839" t="s">
        <v>2602</v>
      </c>
      <c r="J839">
        <v>232710</v>
      </c>
      <c r="K839">
        <v>14727</v>
      </c>
      <c r="L839">
        <v>599</v>
      </c>
      <c r="M839" t="s">
        <v>25</v>
      </c>
      <c r="N839" t="s">
        <v>26</v>
      </c>
      <c r="O839" t="s">
        <v>27</v>
      </c>
      <c r="P839">
        <v>55000000</v>
      </c>
      <c r="Q839">
        <v>7.7</v>
      </c>
      <c r="R839">
        <v>2.35</v>
      </c>
      <c r="S839">
        <v>26000</v>
      </c>
    </row>
    <row r="840" spans="1:19" x14ac:dyDescent="0.3">
      <c r="A840" t="s">
        <v>2367</v>
      </c>
      <c r="B840">
        <v>279</v>
      </c>
      <c r="C840">
        <v>92</v>
      </c>
      <c r="D840" t="s">
        <v>2603</v>
      </c>
      <c r="E840">
        <v>13000</v>
      </c>
      <c r="F840">
        <v>9483821</v>
      </c>
      <c r="G840" t="s">
        <v>42</v>
      </c>
      <c r="H840" t="s">
        <v>1044</v>
      </c>
      <c r="I840" t="s">
        <v>2604</v>
      </c>
      <c r="J840">
        <v>39247</v>
      </c>
      <c r="K840">
        <v>25418</v>
      </c>
      <c r="L840">
        <v>131</v>
      </c>
      <c r="M840" t="s">
        <v>25</v>
      </c>
      <c r="N840" t="s">
        <v>26</v>
      </c>
      <c r="O840" t="s">
        <v>409</v>
      </c>
      <c r="P840">
        <v>55000000</v>
      </c>
      <c r="Q840">
        <v>5.7</v>
      </c>
      <c r="R840">
        <v>1.85</v>
      </c>
      <c r="S840">
        <v>10000</v>
      </c>
    </row>
    <row r="841" spans="1:19" x14ac:dyDescent="0.3">
      <c r="A841" t="s">
        <v>2606</v>
      </c>
      <c r="B841">
        <v>110</v>
      </c>
      <c r="C841">
        <v>170</v>
      </c>
      <c r="D841" t="s">
        <v>200</v>
      </c>
      <c r="E841">
        <v>14000</v>
      </c>
      <c r="F841">
        <v>66676062</v>
      </c>
      <c r="G841" t="s">
        <v>1137</v>
      </c>
      <c r="H841" t="s">
        <v>1385</v>
      </c>
      <c r="I841" t="s">
        <v>2607</v>
      </c>
      <c r="J841">
        <v>267980</v>
      </c>
      <c r="K841">
        <v>16949</v>
      </c>
      <c r="L841">
        <v>545</v>
      </c>
      <c r="M841" t="s">
        <v>25</v>
      </c>
      <c r="N841" t="s">
        <v>26</v>
      </c>
      <c r="O841" t="s">
        <v>409</v>
      </c>
      <c r="P841">
        <v>54000000</v>
      </c>
      <c r="Q841">
        <v>7.6</v>
      </c>
      <c r="R841">
        <v>1.85</v>
      </c>
      <c r="S841">
        <v>0</v>
      </c>
    </row>
    <row r="842" spans="1:19" x14ac:dyDescent="0.3">
      <c r="A842" t="s">
        <v>1859</v>
      </c>
      <c r="B842">
        <v>190</v>
      </c>
      <c r="C842">
        <v>123</v>
      </c>
      <c r="D842" t="s">
        <v>51</v>
      </c>
      <c r="E842">
        <v>5000</v>
      </c>
      <c r="F842">
        <v>26838389</v>
      </c>
      <c r="G842" t="s">
        <v>845</v>
      </c>
      <c r="H842" t="s">
        <v>29</v>
      </c>
      <c r="I842" t="s">
        <v>2608</v>
      </c>
      <c r="J842">
        <v>58658</v>
      </c>
      <c r="K842">
        <v>12700</v>
      </c>
      <c r="L842">
        <v>495</v>
      </c>
      <c r="M842" t="s">
        <v>25</v>
      </c>
      <c r="N842" t="s">
        <v>26</v>
      </c>
      <c r="O842" t="s">
        <v>27</v>
      </c>
      <c r="P842">
        <v>57000000</v>
      </c>
      <c r="Q842">
        <v>6.4</v>
      </c>
      <c r="R842">
        <v>1.85</v>
      </c>
      <c r="S842">
        <v>0</v>
      </c>
    </row>
    <row r="843" spans="1:19" x14ac:dyDescent="0.3">
      <c r="A843" t="s">
        <v>142</v>
      </c>
      <c r="B843">
        <v>136</v>
      </c>
      <c r="C843">
        <v>110</v>
      </c>
      <c r="D843" t="s">
        <v>2609</v>
      </c>
      <c r="E843">
        <v>277</v>
      </c>
      <c r="F843">
        <v>75604320</v>
      </c>
      <c r="G843" t="s">
        <v>980</v>
      </c>
      <c r="H843" t="s">
        <v>2610</v>
      </c>
      <c r="I843" t="s">
        <v>2611</v>
      </c>
      <c r="J843">
        <v>68417</v>
      </c>
      <c r="K843">
        <v>847</v>
      </c>
      <c r="L843">
        <v>195</v>
      </c>
      <c r="M843" t="s">
        <v>25</v>
      </c>
      <c r="N843" t="s">
        <v>26</v>
      </c>
      <c r="O843" t="s">
        <v>27</v>
      </c>
      <c r="P843">
        <v>54000000</v>
      </c>
      <c r="Q843">
        <v>5.6</v>
      </c>
      <c r="R843">
        <v>1.85</v>
      </c>
      <c r="S843">
        <v>0</v>
      </c>
    </row>
    <row r="844" spans="1:19" x14ac:dyDescent="0.3">
      <c r="A844" t="s">
        <v>2613</v>
      </c>
      <c r="B844">
        <v>121</v>
      </c>
      <c r="C844">
        <v>116</v>
      </c>
      <c r="D844" t="s">
        <v>2279</v>
      </c>
      <c r="E844">
        <v>593</v>
      </c>
      <c r="F844">
        <v>108200000</v>
      </c>
      <c r="G844" t="s">
        <v>2614</v>
      </c>
      <c r="H844" t="s">
        <v>2477</v>
      </c>
      <c r="I844" t="s">
        <v>2615</v>
      </c>
      <c r="J844">
        <v>76331</v>
      </c>
      <c r="K844">
        <v>2908</v>
      </c>
      <c r="L844">
        <v>269</v>
      </c>
      <c r="M844" t="s">
        <v>25</v>
      </c>
      <c r="N844" t="s">
        <v>26</v>
      </c>
      <c r="O844" t="s">
        <v>58</v>
      </c>
      <c r="P844">
        <v>54000000</v>
      </c>
      <c r="Q844">
        <v>6.8</v>
      </c>
      <c r="R844">
        <v>2.35</v>
      </c>
      <c r="S844">
        <v>0</v>
      </c>
    </row>
    <row r="845" spans="1:19" x14ac:dyDescent="0.3">
      <c r="A845" t="s">
        <v>1412</v>
      </c>
      <c r="B845">
        <v>131</v>
      </c>
      <c r="C845">
        <v>121</v>
      </c>
      <c r="D845" t="s">
        <v>2616</v>
      </c>
      <c r="E845">
        <v>117</v>
      </c>
      <c r="F845">
        <v>5660084</v>
      </c>
      <c r="G845" t="s">
        <v>2323</v>
      </c>
      <c r="H845" t="s">
        <v>2617</v>
      </c>
      <c r="I845" t="s">
        <v>2618</v>
      </c>
      <c r="J845">
        <v>41620</v>
      </c>
      <c r="K845">
        <v>286</v>
      </c>
      <c r="L845">
        <v>418</v>
      </c>
      <c r="M845" t="s">
        <v>25</v>
      </c>
      <c r="N845" t="s">
        <v>26</v>
      </c>
      <c r="O845" t="s">
        <v>409</v>
      </c>
      <c r="P845">
        <v>54000000</v>
      </c>
      <c r="Q845">
        <v>2.4</v>
      </c>
      <c r="R845">
        <v>2.35</v>
      </c>
      <c r="S845">
        <v>2000</v>
      </c>
    </row>
    <row r="846" spans="1:19" x14ac:dyDescent="0.3">
      <c r="A846" t="s">
        <v>2250</v>
      </c>
      <c r="B846">
        <v>127</v>
      </c>
      <c r="C846">
        <v>128</v>
      </c>
      <c r="D846" t="s">
        <v>470</v>
      </c>
      <c r="E846">
        <v>14000</v>
      </c>
      <c r="F846">
        <v>7221458</v>
      </c>
      <c r="G846" t="s">
        <v>2230</v>
      </c>
      <c r="H846" t="s">
        <v>138</v>
      </c>
      <c r="I846" t="s">
        <v>2619</v>
      </c>
      <c r="J846">
        <v>20740</v>
      </c>
      <c r="K846">
        <v>27614</v>
      </c>
      <c r="L846">
        <v>178</v>
      </c>
      <c r="M846" t="s">
        <v>25</v>
      </c>
      <c r="N846" t="s">
        <v>473</v>
      </c>
      <c r="O846" t="s">
        <v>27</v>
      </c>
      <c r="P846">
        <v>55000000</v>
      </c>
      <c r="Q846">
        <v>6.2</v>
      </c>
      <c r="R846">
        <v>1.85</v>
      </c>
      <c r="S846">
        <v>0</v>
      </c>
    </row>
    <row r="847" spans="1:19" x14ac:dyDescent="0.3">
      <c r="A847" t="s">
        <v>1651</v>
      </c>
      <c r="B847">
        <v>160</v>
      </c>
      <c r="C847">
        <v>99</v>
      </c>
      <c r="D847" t="s">
        <v>1028</v>
      </c>
      <c r="E847">
        <v>23000</v>
      </c>
      <c r="F847">
        <v>70327868</v>
      </c>
      <c r="G847" t="s">
        <v>217</v>
      </c>
      <c r="H847" t="s">
        <v>41</v>
      </c>
      <c r="I847" t="s">
        <v>2620</v>
      </c>
      <c r="J847">
        <v>58416</v>
      </c>
      <c r="K847">
        <v>26527</v>
      </c>
      <c r="L847">
        <v>301</v>
      </c>
      <c r="M847" t="s">
        <v>25</v>
      </c>
      <c r="N847" t="s">
        <v>473</v>
      </c>
      <c r="O847" t="s">
        <v>409</v>
      </c>
      <c r="P847">
        <v>46000000</v>
      </c>
      <c r="Q847">
        <v>5.9</v>
      </c>
      <c r="R847">
        <v>2.35</v>
      </c>
      <c r="S847">
        <v>0</v>
      </c>
    </row>
    <row r="848" spans="1:19" x14ac:dyDescent="0.3">
      <c r="A848" t="s">
        <v>1759</v>
      </c>
      <c r="B848">
        <v>78</v>
      </c>
      <c r="C848">
        <v>94</v>
      </c>
      <c r="D848" t="s">
        <v>169</v>
      </c>
      <c r="E848">
        <v>4000</v>
      </c>
      <c r="F848">
        <v>58297830</v>
      </c>
      <c r="G848" t="s">
        <v>2621</v>
      </c>
      <c r="H848" t="s">
        <v>51</v>
      </c>
      <c r="I848" t="s">
        <v>2622</v>
      </c>
      <c r="J848">
        <v>86347</v>
      </c>
      <c r="K848">
        <v>6017</v>
      </c>
      <c r="L848">
        <v>191</v>
      </c>
      <c r="M848" t="s">
        <v>25</v>
      </c>
      <c r="N848" t="s">
        <v>26</v>
      </c>
      <c r="O848" t="s">
        <v>180</v>
      </c>
      <c r="P848">
        <v>50000000</v>
      </c>
      <c r="Q848">
        <v>7.1</v>
      </c>
      <c r="R848">
        <v>2.35</v>
      </c>
      <c r="S848">
        <v>0</v>
      </c>
    </row>
    <row r="849" spans="1:19" x14ac:dyDescent="0.3">
      <c r="A849" t="s">
        <v>235</v>
      </c>
      <c r="B849">
        <v>209</v>
      </c>
      <c r="C849">
        <v>127</v>
      </c>
      <c r="D849" t="s">
        <v>2623</v>
      </c>
      <c r="E849">
        <v>1000</v>
      </c>
      <c r="F849">
        <v>57386369</v>
      </c>
      <c r="G849" t="s">
        <v>1609</v>
      </c>
      <c r="H849" t="s">
        <v>255</v>
      </c>
      <c r="I849" t="s">
        <v>2624</v>
      </c>
      <c r="J849">
        <v>224013</v>
      </c>
      <c r="K849">
        <v>2601</v>
      </c>
      <c r="L849">
        <v>2319</v>
      </c>
      <c r="M849" t="s">
        <v>25</v>
      </c>
      <c r="N849" t="s">
        <v>26</v>
      </c>
      <c r="O849" t="s">
        <v>27</v>
      </c>
      <c r="P849">
        <v>52500000</v>
      </c>
      <c r="Q849">
        <v>7.6</v>
      </c>
      <c r="R849">
        <v>2.35</v>
      </c>
      <c r="S849">
        <v>10000</v>
      </c>
    </row>
    <row r="850" spans="1:19" x14ac:dyDescent="0.3">
      <c r="A850" t="s">
        <v>2334</v>
      </c>
      <c r="B850">
        <v>98</v>
      </c>
      <c r="C850">
        <v>89</v>
      </c>
      <c r="D850" t="s">
        <v>1022</v>
      </c>
      <c r="E850">
        <v>12000</v>
      </c>
      <c r="F850">
        <v>45207112</v>
      </c>
      <c r="G850" t="s">
        <v>1299</v>
      </c>
      <c r="H850" t="s">
        <v>177</v>
      </c>
      <c r="I850" t="s">
        <v>2625</v>
      </c>
      <c r="J850">
        <v>21283</v>
      </c>
      <c r="K850">
        <v>13390</v>
      </c>
      <c r="L850">
        <v>190</v>
      </c>
      <c r="M850" t="s">
        <v>25</v>
      </c>
      <c r="N850" t="s">
        <v>26</v>
      </c>
      <c r="O850" t="s">
        <v>27</v>
      </c>
      <c r="P850">
        <v>53000000</v>
      </c>
      <c r="Q850">
        <v>5.5</v>
      </c>
      <c r="R850">
        <v>2.35</v>
      </c>
      <c r="S850">
        <v>361</v>
      </c>
    </row>
    <row r="851" spans="1:19" x14ac:dyDescent="0.3">
      <c r="A851" t="s">
        <v>2626</v>
      </c>
      <c r="B851">
        <v>391</v>
      </c>
      <c r="C851">
        <v>123</v>
      </c>
      <c r="D851" t="s">
        <v>230</v>
      </c>
      <c r="E851">
        <v>40000</v>
      </c>
      <c r="F851">
        <v>62563543</v>
      </c>
      <c r="G851" t="s">
        <v>1007</v>
      </c>
      <c r="H851" t="s">
        <v>31</v>
      </c>
      <c r="I851" t="s">
        <v>2627</v>
      </c>
      <c r="J851">
        <v>115216</v>
      </c>
      <c r="K851">
        <v>63769</v>
      </c>
      <c r="L851">
        <v>289</v>
      </c>
      <c r="M851" t="s">
        <v>25</v>
      </c>
      <c r="N851" t="s">
        <v>26</v>
      </c>
      <c r="O851" t="s">
        <v>409</v>
      </c>
      <c r="P851">
        <v>53000000</v>
      </c>
      <c r="Q851">
        <v>7</v>
      </c>
      <c r="R851">
        <v>2.35</v>
      </c>
      <c r="S851">
        <v>44000</v>
      </c>
    </row>
    <row r="852" spans="1:19" x14ac:dyDescent="0.3">
      <c r="A852" t="s">
        <v>2038</v>
      </c>
      <c r="B852">
        <v>279</v>
      </c>
      <c r="C852">
        <v>135</v>
      </c>
      <c r="D852" t="s">
        <v>379</v>
      </c>
      <c r="E852">
        <v>23000</v>
      </c>
      <c r="F852">
        <v>33574332</v>
      </c>
      <c r="G852" t="s">
        <v>1153</v>
      </c>
      <c r="H852" t="s">
        <v>216</v>
      </c>
      <c r="I852" t="s">
        <v>2628</v>
      </c>
      <c r="J852">
        <v>101221</v>
      </c>
      <c r="K852">
        <v>24468</v>
      </c>
      <c r="L852">
        <v>415</v>
      </c>
      <c r="M852" t="s">
        <v>25</v>
      </c>
      <c r="N852" t="s">
        <v>26</v>
      </c>
      <c r="O852" t="s">
        <v>409</v>
      </c>
      <c r="P852">
        <v>90000000</v>
      </c>
      <c r="Q852">
        <v>7.1</v>
      </c>
      <c r="R852">
        <v>2.35</v>
      </c>
      <c r="S852">
        <v>0</v>
      </c>
    </row>
    <row r="853" spans="1:19" x14ac:dyDescent="0.3">
      <c r="A853" t="s">
        <v>1723</v>
      </c>
      <c r="B853">
        <v>216</v>
      </c>
      <c r="C853">
        <v>118</v>
      </c>
      <c r="D853" t="s">
        <v>1548</v>
      </c>
      <c r="E853">
        <v>18000</v>
      </c>
      <c r="F853">
        <v>73343413</v>
      </c>
      <c r="G853" t="s">
        <v>1246</v>
      </c>
      <c r="H853" t="s">
        <v>402</v>
      </c>
      <c r="I853" t="s">
        <v>2629</v>
      </c>
      <c r="J853">
        <v>217480</v>
      </c>
      <c r="K853">
        <v>22517</v>
      </c>
      <c r="L853">
        <v>429</v>
      </c>
      <c r="M853" t="s">
        <v>25</v>
      </c>
      <c r="N853" t="s">
        <v>26</v>
      </c>
      <c r="O853" t="s">
        <v>409</v>
      </c>
      <c r="P853">
        <v>50000000</v>
      </c>
      <c r="Q853">
        <v>7.4</v>
      </c>
      <c r="R853">
        <v>2.35</v>
      </c>
      <c r="S853">
        <v>21000</v>
      </c>
    </row>
    <row r="854" spans="1:19" x14ac:dyDescent="0.3">
      <c r="A854" t="s">
        <v>2630</v>
      </c>
      <c r="B854">
        <v>250</v>
      </c>
      <c r="C854">
        <v>189</v>
      </c>
      <c r="D854" t="s">
        <v>600</v>
      </c>
      <c r="E854">
        <v>16000</v>
      </c>
      <c r="F854">
        <v>25031037</v>
      </c>
      <c r="G854" t="s">
        <v>2631</v>
      </c>
      <c r="H854" t="s">
        <v>1030</v>
      </c>
      <c r="I854" t="s">
        <v>2632</v>
      </c>
      <c r="J854">
        <v>155496</v>
      </c>
      <c r="K854">
        <v>22186</v>
      </c>
      <c r="L854">
        <v>532</v>
      </c>
      <c r="M854" t="s">
        <v>25</v>
      </c>
      <c r="N854" t="s">
        <v>26</v>
      </c>
      <c r="O854" t="s">
        <v>409</v>
      </c>
      <c r="P854">
        <v>53000000</v>
      </c>
      <c r="Q854">
        <v>7.6</v>
      </c>
      <c r="R854">
        <v>2.35</v>
      </c>
      <c r="S854">
        <v>0</v>
      </c>
    </row>
    <row r="855" spans="1:19" x14ac:dyDescent="0.3">
      <c r="A855" t="s">
        <v>1555</v>
      </c>
      <c r="B855">
        <v>78</v>
      </c>
      <c r="C855">
        <v>172</v>
      </c>
      <c r="D855" t="s">
        <v>2633</v>
      </c>
      <c r="E855">
        <v>852</v>
      </c>
      <c r="F855">
        <v>22843047</v>
      </c>
      <c r="G855" t="s">
        <v>2634</v>
      </c>
      <c r="H855" t="s">
        <v>552</v>
      </c>
      <c r="I855" t="s">
        <v>2635</v>
      </c>
      <c r="J855">
        <v>6082</v>
      </c>
      <c r="K855">
        <v>2397</v>
      </c>
      <c r="L855">
        <v>207</v>
      </c>
      <c r="M855" t="s">
        <v>25</v>
      </c>
      <c r="N855" t="s">
        <v>26</v>
      </c>
      <c r="O855" t="s">
        <v>409</v>
      </c>
      <c r="P855">
        <v>55000000</v>
      </c>
      <c r="Q855">
        <v>5.9</v>
      </c>
      <c r="R855">
        <v>1.85</v>
      </c>
      <c r="S855">
        <v>853</v>
      </c>
    </row>
    <row r="856" spans="1:19" x14ac:dyDescent="0.3">
      <c r="A856" t="s">
        <v>2637</v>
      </c>
      <c r="B856">
        <v>106</v>
      </c>
      <c r="C856">
        <v>124</v>
      </c>
      <c r="D856" t="s">
        <v>986</v>
      </c>
      <c r="E856">
        <v>21000</v>
      </c>
      <c r="F856">
        <v>5755286</v>
      </c>
      <c r="G856" t="s">
        <v>2638</v>
      </c>
      <c r="H856" t="s">
        <v>60</v>
      </c>
      <c r="I856" t="s">
        <v>2639</v>
      </c>
      <c r="J856">
        <v>18310</v>
      </c>
      <c r="K856">
        <v>26334</v>
      </c>
      <c r="L856">
        <v>63</v>
      </c>
      <c r="M856" t="s">
        <v>25</v>
      </c>
      <c r="N856" t="s">
        <v>26</v>
      </c>
      <c r="O856" t="s">
        <v>27</v>
      </c>
      <c r="P856">
        <v>55000000</v>
      </c>
      <c r="Q856">
        <v>5.9</v>
      </c>
      <c r="R856">
        <v>2.35</v>
      </c>
      <c r="S856">
        <v>672</v>
      </c>
    </row>
    <row r="857" spans="1:19" x14ac:dyDescent="0.3">
      <c r="A857" t="s">
        <v>251</v>
      </c>
      <c r="B857">
        <v>194</v>
      </c>
      <c r="C857">
        <v>141</v>
      </c>
      <c r="D857" t="s">
        <v>209</v>
      </c>
      <c r="E857">
        <v>29000</v>
      </c>
      <c r="F857">
        <v>164435221</v>
      </c>
      <c r="G857" t="s">
        <v>1007</v>
      </c>
      <c r="H857" t="s">
        <v>140</v>
      </c>
      <c r="I857" t="s">
        <v>2640</v>
      </c>
      <c r="J857">
        <v>525801</v>
      </c>
      <c r="K857">
        <v>48153</v>
      </c>
      <c r="L857">
        <v>667</v>
      </c>
      <c r="M857" t="s">
        <v>25</v>
      </c>
      <c r="N857" t="s">
        <v>26</v>
      </c>
      <c r="O857" t="s">
        <v>27</v>
      </c>
      <c r="P857">
        <v>52000000</v>
      </c>
      <c r="Q857">
        <v>8</v>
      </c>
      <c r="R857">
        <v>1.85</v>
      </c>
      <c r="S857">
        <v>15000</v>
      </c>
    </row>
    <row r="858" spans="1:19" x14ac:dyDescent="0.3">
      <c r="A858" t="s">
        <v>1329</v>
      </c>
      <c r="B858">
        <v>558</v>
      </c>
      <c r="C858">
        <v>157</v>
      </c>
      <c r="D858" t="s">
        <v>2641</v>
      </c>
      <c r="E858">
        <v>1000</v>
      </c>
      <c r="F858">
        <v>95720716</v>
      </c>
      <c r="G858" t="s">
        <v>1592</v>
      </c>
      <c r="H858" t="s">
        <v>838</v>
      </c>
      <c r="I858" t="s">
        <v>2642</v>
      </c>
      <c r="J858">
        <v>216032</v>
      </c>
      <c r="K858">
        <v>2759</v>
      </c>
      <c r="L858">
        <v>640</v>
      </c>
      <c r="M858" t="s">
        <v>25</v>
      </c>
      <c r="N858" t="s">
        <v>26</v>
      </c>
      <c r="O858" t="s">
        <v>409</v>
      </c>
      <c r="P858">
        <v>40000000</v>
      </c>
      <c r="Q858">
        <v>7.4</v>
      </c>
      <c r="R858">
        <v>1.85</v>
      </c>
      <c r="S858">
        <v>39000</v>
      </c>
    </row>
    <row r="859" spans="1:19" x14ac:dyDescent="0.3">
      <c r="A859" t="s">
        <v>704</v>
      </c>
      <c r="B859">
        <v>183</v>
      </c>
      <c r="C859">
        <v>106</v>
      </c>
      <c r="D859" t="s">
        <v>616</v>
      </c>
      <c r="E859">
        <v>4000</v>
      </c>
      <c r="F859">
        <v>118683135</v>
      </c>
      <c r="G859" t="s">
        <v>845</v>
      </c>
      <c r="H859" t="s">
        <v>162</v>
      </c>
      <c r="I859" t="s">
        <v>2643</v>
      </c>
      <c r="J859">
        <v>102167</v>
      </c>
      <c r="K859">
        <v>8315</v>
      </c>
      <c r="L859">
        <v>483</v>
      </c>
      <c r="M859" t="s">
        <v>25</v>
      </c>
      <c r="N859" t="s">
        <v>26</v>
      </c>
      <c r="O859" t="s">
        <v>27</v>
      </c>
      <c r="P859">
        <v>52000000</v>
      </c>
      <c r="Q859">
        <v>5.8</v>
      </c>
      <c r="R859">
        <v>1.85</v>
      </c>
      <c r="S859">
        <v>0</v>
      </c>
    </row>
    <row r="860" spans="1:19" x14ac:dyDescent="0.3">
      <c r="A860" t="s">
        <v>2644</v>
      </c>
      <c r="B860">
        <v>238</v>
      </c>
      <c r="C860">
        <v>108</v>
      </c>
      <c r="D860" t="s">
        <v>1382</v>
      </c>
      <c r="E860">
        <v>14000</v>
      </c>
      <c r="F860">
        <v>143704210</v>
      </c>
      <c r="G860" t="s">
        <v>2645</v>
      </c>
      <c r="H860" t="s">
        <v>280</v>
      </c>
      <c r="I860" t="s">
        <v>2646</v>
      </c>
      <c r="J860">
        <v>145974</v>
      </c>
      <c r="K860">
        <v>26002</v>
      </c>
      <c r="L860">
        <v>611</v>
      </c>
      <c r="M860" t="s">
        <v>25</v>
      </c>
      <c r="N860" t="s">
        <v>26</v>
      </c>
      <c r="O860" t="s">
        <v>27</v>
      </c>
      <c r="P860">
        <v>52000000</v>
      </c>
      <c r="Q860">
        <v>6.3</v>
      </c>
      <c r="R860">
        <v>2.35</v>
      </c>
      <c r="S860">
        <v>10000</v>
      </c>
    </row>
    <row r="861" spans="1:19" x14ac:dyDescent="0.3">
      <c r="A861" t="s">
        <v>1840</v>
      </c>
      <c r="B861">
        <v>186</v>
      </c>
      <c r="C861">
        <v>125</v>
      </c>
      <c r="D861" t="s">
        <v>676</v>
      </c>
      <c r="E861">
        <v>14000</v>
      </c>
      <c r="F861">
        <v>110476776</v>
      </c>
      <c r="G861" t="s">
        <v>980</v>
      </c>
      <c r="H861" t="s">
        <v>411</v>
      </c>
      <c r="I861" t="s">
        <v>2647</v>
      </c>
      <c r="J861">
        <v>95437</v>
      </c>
      <c r="K861">
        <v>45696</v>
      </c>
      <c r="L861">
        <v>211</v>
      </c>
      <c r="M861" t="s">
        <v>25</v>
      </c>
      <c r="N861" t="s">
        <v>26</v>
      </c>
      <c r="O861" t="s">
        <v>27</v>
      </c>
      <c r="P861">
        <v>52000000</v>
      </c>
      <c r="Q861">
        <v>5.7</v>
      </c>
      <c r="R861">
        <v>1.85</v>
      </c>
      <c r="S861">
        <v>9000</v>
      </c>
    </row>
    <row r="862" spans="1:19" x14ac:dyDescent="0.3">
      <c r="A862" t="s">
        <v>2648</v>
      </c>
      <c r="B862">
        <v>144</v>
      </c>
      <c r="C862">
        <v>107</v>
      </c>
      <c r="D862" t="s">
        <v>2649</v>
      </c>
      <c r="E862">
        <v>631</v>
      </c>
      <c r="F862">
        <v>80270227</v>
      </c>
      <c r="G862" t="s">
        <v>952</v>
      </c>
      <c r="H862" t="s">
        <v>2650</v>
      </c>
      <c r="I862" t="s">
        <v>2651</v>
      </c>
      <c r="J862">
        <v>66382</v>
      </c>
      <c r="K862">
        <v>2297</v>
      </c>
      <c r="L862">
        <v>612</v>
      </c>
      <c r="M862" t="s">
        <v>25</v>
      </c>
      <c r="N862" t="s">
        <v>26</v>
      </c>
      <c r="O862" t="s">
        <v>27</v>
      </c>
      <c r="P862">
        <v>50000000</v>
      </c>
      <c r="Q862">
        <v>5.0999999999999996</v>
      </c>
      <c r="R862">
        <v>2.35</v>
      </c>
      <c r="S862">
        <v>0</v>
      </c>
    </row>
    <row r="863" spans="1:19" x14ac:dyDescent="0.3">
      <c r="A863" t="s">
        <v>2653</v>
      </c>
      <c r="B863">
        <v>156</v>
      </c>
      <c r="C863">
        <v>215</v>
      </c>
      <c r="D863" t="s">
        <v>1231</v>
      </c>
      <c r="E863">
        <v>648</v>
      </c>
      <c r="F863">
        <v>36385763</v>
      </c>
      <c r="G863" t="s">
        <v>1886</v>
      </c>
      <c r="H863" t="s">
        <v>407</v>
      </c>
      <c r="I863" t="s">
        <v>2654</v>
      </c>
      <c r="J863">
        <v>138941</v>
      </c>
      <c r="K863">
        <v>1937</v>
      </c>
      <c r="L863">
        <v>1448</v>
      </c>
      <c r="M863" t="s">
        <v>25</v>
      </c>
      <c r="N863" t="s">
        <v>26</v>
      </c>
      <c r="O863" t="s">
        <v>409</v>
      </c>
      <c r="P863">
        <v>52000000</v>
      </c>
      <c r="Q863">
        <v>7.6</v>
      </c>
      <c r="R863">
        <v>2.35</v>
      </c>
      <c r="S863">
        <v>0</v>
      </c>
    </row>
    <row r="864" spans="1:19" x14ac:dyDescent="0.3">
      <c r="A864" t="s">
        <v>2656</v>
      </c>
      <c r="B864">
        <v>215</v>
      </c>
      <c r="C864">
        <v>118</v>
      </c>
      <c r="D864" t="s">
        <v>194</v>
      </c>
      <c r="E864">
        <v>16000</v>
      </c>
      <c r="F864">
        <v>37035845</v>
      </c>
      <c r="G864" t="s">
        <v>1580</v>
      </c>
      <c r="H864" t="s">
        <v>205</v>
      </c>
      <c r="I864" t="s">
        <v>2657</v>
      </c>
      <c r="J864">
        <v>136680</v>
      </c>
      <c r="K864">
        <v>28045</v>
      </c>
      <c r="L864">
        <v>149</v>
      </c>
      <c r="M864" t="s">
        <v>25</v>
      </c>
      <c r="N864" t="s">
        <v>26</v>
      </c>
      <c r="O864" t="s">
        <v>409</v>
      </c>
      <c r="P864">
        <v>52000000</v>
      </c>
      <c r="Q864">
        <v>6.4</v>
      </c>
      <c r="R864">
        <v>2.35</v>
      </c>
      <c r="S864">
        <v>13000</v>
      </c>
    </row>
    <row r="865" spans="1:19" x14ac:dyDescent="0.3">
      <c r="A865" t="s">
        <v>2658</v>
      </c>
      <c r="B865">
        <v>140</v>
      </c>
      <c r="C865">
        <v>118</v>
      </c>
      <c r="D865" t="s">
        <v>2659</v>
      </c>
      <c r="E865">
        <v>134</v>
      </c>
      <c r="F865">
        <v>34580635</v>
      </c>
      <c r="G865" t="s">
        <v>2271</v>
      </c>
      <c r="H865" t="s">
        <v>2660</v>
      </c>
      <c r="I865" t="s">
        <v>2661</v>
      </c>
      <c r="J865">
        <v>100743</v>
      </c>
      <c r="K865">
        <v>209</v>
      </c>
      <c r="L865">
        <v>549</v>
      </c>
      <c r="M865" t="s">
        <v>25</v>
      </c>
      <c r="N865" t="s">
        <v>39</v>
      </c>
      <c r="O865" t="s">
        <v>409</v>
      </c>
      <c r="P865">
        <v>52000000</v>
      </c>
      <c r="Q865">
        <v>7.4</v>
      </c>
      <c r="R865">
        <v>2.35</v>
      </c>
      <c r="S865">
        <v>0</v>
      </c>
    </row>
    <row r="866" spans="1:19" x14ac:dyDescent="0.3">
      <c r="A866" t="s">
        <v>310</v>
      </c>
      <c r="B866">
        <v>133</v>
      </c>
      <c r="C866">
        <v>178</v>
      </c>
      <c r="D866" t="s">
        <v>211</v>
      </c>
      <c r="E866">
        <v>22000</v>
      </c>
      <c r="F866">
        <v>42438300</v>
      </c>
      <c r="G866" t="s">
        <v>1007</v>
      </c>
      <c r="H866" t="s">
        <v>1020</v>
      </c>
      <c r="I866" t="s">
        <v>2662</v>
      </c>
      <c r="J866">
        <v>333542</v>
      </c>
      <c r="K866">
        <v>24183</v>
      </c>
      <c r="L866">
        <v>533</v>
      </c>
      <c r="M866" t="s">
        <v>25</v>
      </c>
      <c r="N866" t="s">
        <v>26</v>
      </c>
      <c r="O866" t="s">
        <v>409</v>
      </c>
      <c r="P866">
        <v>52000000</v>
      </c>
      <c r="Q866">
        <v>8.1999999999999993</v>
      </c>
      <c r="R866">
        <v>2.35</v>
      </c>
      <c r="S866">
        <v>11000</v>
      </c>
    </row>
    <row r="867" spans="1:19" x14ac:dyDescent="0.3">
      <c r="A867" t="s">
        <v>2663</v>
      </c>
      <c r="B867">
        <v>203</v>
      </c>
      <c r="C867">
        <v>92</v>
      </c>
      <c r="D867" t="s">
        <v>2664</v>
      </c>
      <c r="E867">
        <v>211</v>
      </c>
      <c r="F867">
        <v>23324666</v>
      </c>
      <c r="G867" t="s">
        <v>42</v>
      </c>
      <c r="H867" t="s">
        <v>2665</v>
      </c>
      <c r="I867" t="s">
        <v>2666</v>
      </c>
      <c r="J867">
        <v>97775</v>
      </c>
      <c r="K867">
        <v>488</v>
      </c>
      <c r="L867">
        <v>211</v>
      </c>
      <c r="M867" t="s">
        <v>25</v>
      </c>
      <c r="N867" t="s">
        <v>1124</v>
      </c>
      <c r="O867" t="s">
        <v>409</v>
      </c>
      <c r="P867">
        <v>52000000</v>
      </c>
      <c r="Q867">
        <v>6.5</v>
      </c>
      <c r="R867">
        <v>2.35</v>
      </c>
      <c r="S867">
        <v>0</v>
      </c>
    </row>
    <row r="868" spans="1:19" x14ac:dyDescent="0.3">
      <c r="A868" t="s">
        <v>2667</v>
      </c>
      <c r="B868">
        <v>127</v>
      </c>
      <c r="C868">
        <v>104</v>
      </c>
      <c r="D868" t="s">
        <v>464</v>
      </c>
      <c r="E868">
        <v>961</v>
      </c>
      <c r="F868">
        <v>23020488</v>
      </c>
      <c r="G868" t="s">
        <v>754</v>
      </c>
      <c r="H868" t="s">
        <v>460</v>
      </c>
      <c r="I868" t="s">
        <v>2668</v>
      </c>
      <c r="J868">
        <v>42324</v>
      </c>
      <c r="K868">
        <v>2422</v>
      </c>
      <c r="L868">
        <v>180</v>
      </c>
      <c r="M868" t="s">
        <v>25</v>
      </c>
      <c r="N868" t="s">
        <v>26</v>
      </c>
      <c r="O868" t="s">
        <v>27</v>
      </c>
      <c r="P868">
        <v>52000000</v>
      </c>
      <c r="Q868">
        <v>5.5</v>
      </c>
      <c r="R868">
        <v>2.35</v>
      </c>
      <c r="S868">
        <v>846</v>
      </c>
    </row>
    <row r="869" spans="1:19" x14ac:dyDescent="0.3">
      <c r="A869" t="s">
        <v>1941</v>
      </c>
      <c r="B869">
        <v>155</v>
      </c>
      <c r="C869">
        <v>116</v>
      </c>
      <c r="D869" t="s">
        <v>2669</v>
      </c>
      <c r="E869">
        <v>889</v>
      </c>
      <c r="F869">
        <v>90567722</v>
      </c>
      <c r="G869" t="s">
        <v>1157</v>
      </c>
      <c r="H869" t="s">
        <v>2369</v>
      </c>
      <c r="I869" t="s">
        <v>2670</v>
      </c>
      <c r="J869">
        <v>185878</v>
      </c>
      <c r="K869">
        <v>1711</v>
      </c>
      <c r="L869">
        <v>481</v>
      </c>
      <c r="M869" t="s">
        <v>25</v>
      </c>
      <c r="N869" t="s">
        <v>26</v>
      </c>
      <c r="O869" t="s">
        <v>409</v>
      </c>
      <c r="P869">
        <v>51000000</v>
      </c>
      <c r="Q869">
        <v>6.5</v>
      </c>
      <c r="R869">
        <v>1.85</v>
      </c>
      <c r="S869">
        <v>0</v>
      </c>
    </row>
    <row r="870" spans="1:19" x14ac:dyDescent="0.3">
      <c r="A870" t="s">
        <v>2671</v>
      </c>
      <c r="B870">
        <v>98</v>
      </c>
      <c r="C870">
        <v>90</v>
      </c>
      <c r="D870" t="s">
        <v>1318</v>
      </c>
      <c r="E870">
        <v>677</v>
      </c>
      <c r="F870">
        <v>72601713</v>
      </c>
      <c r="G870" t="s">
        <v>1665</v>
      </c>
      <c r="H870" t="s">
        <v>2672</v>
      </c>
      <c r="I870" t="s">
        <v>2673</v>
      </c>
      <c r="J870">
        <v>21396</v>
      </c>
      <c r="K870">
        <v>2055</v>
      </c>
      <c r="L870">
        <v>155</v>
      </c>
      <c r="M870" t="s">
        <v>25</v>
      </c>
      <c r="N870" t="s">
        <v>473</v>
      </c>
      <c r="O870" t="s">
        <v>58</v>
      </c>
      <c r="P870">
        <v>51000000</v>
      </c>
      <c r="Q870">
        <v>5.6</v>
      </c>
      <c r="R870">
        <v>1.85</v>
      </c>
      <c r="S870">
        <v>605</v>
      </c>
    </row>
    <row r="871" spans="1:19" x14ac:dyDescent="0.3">
      <c r="A871" t="s">
        <v>128</v>
      </c>
      <c r="B871">
        <v>299</v>
      </c>
      <c r="C871">
        <v>130</v>
      </c>
      <c r="D871" t="s">
        <v>355</v>
      </c>
      <c r="E871">
        <v>21000</v>
      </c>
      <c r="F871">
        <v>296623634</v>
      </c>
      <c r="G871" t="s">
        <v>674</v>
      </c>
      <c r="H871" t="s">
        <v>474</v>
      </c>
      <c r="I871" t="s">
        <v>2674</v>
      </c>
      <c r="J871">
        <v>220758</v>
      </c>
      <c r="K871">
        <v>64040</v>
      </c>
      <c r="L871">
        <v>919</v>
      </c>
      <c r="M871" t="s">
        <v>25</v>
      </c>
      <c r="N871" t="s">
        <v>26</v>
      </c>
      <c r="O871" t="s">
        <v>27</v>
      </c>
      <c r="P871">
        <v>50000000</v>
      </c>
      <c r="Q871">
        <v>4.5999999999999996</v>
      </c>
      <c r="R871">
        <v>2.35</v>
      </c>
      <c r="S871">
        <v>13000</v>
      </c>
    </row>
    <row r="872" spans="1:19" x14ac:dyDescent="0.3">
      <c r="A872" t="s">
        <v>93</v>
      </c>
      <c r="B872">
        <v>212</v>
      </c>
      <c r="C872">
        <v>90</v>
      </c>
      <c r="D872" t="s">
        <v>444</v>
      </c>
      <c r="E872">
        <v>145</v>
      </c>
      <c r="F872">
        <v>267652016</v>
      </c>
      <c r="G872" t="s">
        <v>176</v>
      </c>
      <c r="H872" t="s">
        <v>2675</v>
      </c>
      <c r="I872" t="s">
        <v>2676</v>
      </c>
      <c r="J872">
        <v>467113</v>
      </c>
      <c r="K872">
        <v>275</v>
      </c>
      <c r="L872">
        <v>945</v>
      </c>
      <c r="M872" t="s">
        <v>25</v>
      </c>
      <c r="N872" t="s">
        <v>26</v>
      </c>
      <c r="O872" t="s">
        <v>58</v>
      </c>
      <c r="P872">
        <v>60000000</v>
      </c>
      <c r="Q872">
        <v>7.9</v>
      </c>
      <c r="R872">
        <v>1.85</v>
      </c>
      <c r="S872">
        <v>0</v>
      </c>
    </row>
    <row r="873" spans="1:19" x14ac:dyDescent="0.3">
      <c r="A873" t="s">
        <v>2677</v>
      </c>
      <c r="B873">
        <v>413</v>
      </c>
      <c r="C873">
        <v>106</v>
      </c>
      <c r="D873" t="s">
        <v>1707</v>
      </c>
      <c r="E873">
        <v>13000</v>
      </c>
      <c r="F873">
        <v>62453315</v>
      </c>
      <c r="G873" t="s">
        <v>2678</v>
      </c>
      <c r="H873" t="s">
        <v>700</v>
      </c>
      <c r="I873" t="s">
        <v>2679</v>
      </c>
      <c r="J873">
        <v>200035</v>
      </c>
      <c r="K873">
        <v>14607</v>
      </c>
      <c r="L873">
        <v>407</v>
      </c>
      <c r="M873" t="s">
        <v>25</v>
      </c>
      <c r="N873" t="s">
        <v>26</v>
      </c>
      <c r="O873" t="s">
        <v>27</v>
      </c>
      <c r="P873">
        <v>50200000</v>
      </c>
      <c r="Q873">
        <v>7.1</v>
      </c>
      <c r="R873">
        <v>1.85</v>
      </c>
      <c r="S873">
        <v>36000</v>
      </c>
    </row>
    <row r="874" spans="1:19" x14ac:dyDescent="0.3">
      <c r="A874" t="s">
        <v>338</v>
      </c>
      <c r="B874">
        <v>67</v>
      </c>
      <c r="C874">
        <v>155</v>
      </c>
      <c r="D874" t="s">
        <v>299</v>
      </c>
      <c r="E874">
        <v>25000</v>
      </c>
      <c r="F874">
        <v>165500000</v>
      </c>
      <c r="G874" t="s">
        <v>135</v>
      </c>
      <c r="H874" t="s">
        <v>68</v>
      </c>
      <c r="I874" t="s">
        <v>2681</v>
      </c>
      <c r="J874">
        <v>145257</v>
      </c>
      <c r="K874">
        <v>38518</v>
      </c>
      <c r="L874">
        <v>322</v>
      </c>
      <c r="M874" t="s">
        <v>25</v>
      </c>
      <c r="N874" t="s">
        <v>26</v>
      </c>
      <c r="O874" t="s">
        <v>27</v>
      </c>
      <c r="P874">
        <v>48000000</v>
      </c>
      <c r="Q874">
        <v>6.9</v>
      </c>
      <c r="R874">
        <v>1.85</v>
      </c>
      <c r="S874">
        <v>0</v>
      </c>
    </row>
    <row r="875" spans="1:19" x14ac:dyDescent="0.3">
      <c r="A875" t="s">
        <v>1859</v>
      </c>
      <c r="B875">
        <v>109</v>
      </c>
      <c r="C875">
        <v>139</v>
      </c>
      <c r="D875" t="s">
        <v>959</v>
      </c>
      <c r="E875">
        <v>10000</v>
      </c>
      <c r="F875">
        <v>153620822</v>
      </c>
      <c r="G875" t="s">
        <v>2431</v>
      </c>
      <c r="H875" t="s">
        <v>335</v>
      </c>
      <c r="I875" t="s">
        <v>2682</v>
      </c>
      <c r="J875">
        <v>189923</v>
      </c>
      <c r="K875">
        <v>12182</v>
      </c>
      <c r="L875">
        <v>318</v>
      </c>
      <c r="M875" t="s">
        <v>25</v>
      </c>
      <c r="N875" t="s">
        <v>26</v>
      </c>
      <c r="O875" t="s">
        <v>409</v>
      </c>
      <c r="P875">
        <v>50000000</v>
      </c>
      <c r="Q875">
        <v>7.3</v>
      </c>
      <c r="R875">
        <v>1.85</v>
      </c>
      <c r="S875">
        <v>0</v>
      </c>
    </row>
    <row r="876" spans="1:19" x14ac:dyDescent="0.3">
      <c r="A876" t="s">
        <v>1452</v>
      </c>
      <c r="B876">
        <v>457</v>
      </c>
      <c r="C876">
        <v>112</v>
      </c>
      <c r="D876" t="s">
        <v>1452</v>
      </c>
      <c r="E876">
        <v>15000</v>
      </c>
      <c r="F876">
        <v>218628680</v>
      </c>
      <c r="G876" t="s">
        <v>1580</v>
      </c>
      <c r="H876" t="s">
        <v>189</v>
      </c>
      <c r="I876" t="s">
        <v>2684</v>
      </c>
      <c r="J876">
        <v>471644</v>
      </c>
      <c r="K876">
        <v>21773</v>
      </c>
      <c r="L876">
        <v>623</v>
      </c>
      <c r="M876" t="s">
        <v>25</v>
      </c>
      <c r="N876" t="s">
        <v>26</v>
      </c>
      <c r="O876" t="s">
        <v>409</v>
      </c>
      <c r="P876">
        <v>50000000</v>
      </c>
      <c r="Q876">
        <v>7</v>
      </c>
      <c r="R876">
        <v>1.85</v>
      </c>
      <c r="S876">
        <v>74000</v>
      </c>
    </row>
    <row r="877" spans="1:19" x14ac:dyDescent="0.3">
      <c r="A877" t="s">
        <v>843</v>
      </c>
      <c r="B877">
        <v>156</v>
      </c>
      <c r="C877">
        <v>139</v>
      </c>
      <c r="D877" t="s">
        <v>1811</v>
      </c>
      <c r="E877">
        <v>625</v>
      </c>
      <c r="F877">
        <v>147637474</v>
      </c>
      <c r="G877" t="s">
        <v>845</v>
      </c>
      <c r="H877" t="s">
        <v>2685</v>
      </c>
      <c r="I877" t="s">
        <v>2686</v>
      </c>
      <c r="J877">
        <v>224671</v>
      </c>
      <c r="K877">
        <v>1474</v>
      </c>
      <c r="L877">
        <v>470</v>
      </c>
      <c r="M877" t="s">
        <v>25</v>
      </c>
      <c r="N877" t="s">
        <v>26</v>
      </c>
      <c r="O877" t="s">
        <v>27</v>
      </c>
      <c r="P877">
        <v>50000000</v>
      </c>
      <c r="Q877">
        <v>7.7</v>
      </c>
      <c r="R877">
        <v>1.85</v>
      </c>
      <c r="S877">
        <v>11000</v>
      </c>
    </row>
    <row r="878" spans="1:19" x14ac:dyDescent="0.3">
      <c r="A878" t="s">
        <v>328</v>
      </c>
      <c r="B878">
        <v>55</v>
      </c>
      <c r="C878">
        <v>115</v>
      </c>
      <c r="D878" t="s">
        <v>429</v>
      </c>
      <c r="E878">
        <v>49000</v>
      </c>
      <c r="F878">
        <v>135014968</v>
      </c>
      <c r="G878" t="s">
        <v>2688</v>
      </c>
      <c r="H878" t="s">
        <v>500</v>
      </c>
      <c r="I878" t="s">
        <v>2689</v>
      </c>
      <c r="J878">
        <v>80580</v>
      </c>
      <c r="K878">
        <v>74382</v>
      </c>
      <c r="L878">
        <v>375</v>
      </c>
      <c r="M878" t="s">
        <v>25</v>
      </c>
      <c r="N878" t="s">
        <v>26</v>
      </c>
      <c r="O878" t="s">
        <v>27</v>
      </c>
      <c r="P878">
        <v>50000000</v>
      </c>
      <c r="Q878">
        <v>6.7</v>
      </c>
      <c r="R878">
        <v>2.35</v>
      </c>
      <c r="S878">
        <v>0</v>
      </c>
    </row>
    <row r="879" spans="1:19" x14ac:dyDescent="0.3">
      <c r="A879" t="s">
        <v>1023</v>
      </c>
      <c r="B879">
        <v>272</v>
      </c>
      <c r="C879">
        <v>143</v>
      </c>
      <c r="D879" t="s">
        <v>749</v>
      </c>
      <c r="E879">
        <v>11000</v>
      </c>
      <c r="F879">
        <v>2175312</v>
      </c>
      <c r="G879" t="s">
        <v>1157</v>
      </c>
      <c r="H879" t="s">
        <v>253</v>
      </c>
      <c r="I879" t="s">
        <v>2690</v>
      </c>
      <c r="J879">
        <v>131227</v>
      </c>
      <c r="K879">
        <v>28176</v>
      </c>
      <c r="L879">
        <v>346</v>
      </c>
      <c r="M879" t="s">
        <v>25</v>
      </c>
      <c r="N879" t="s">
        <v>26</v>
      </c>
      <c r="O879" t="s">
        <v>27</v>
      </c>
      <c r="P879">
        <v>50000000</v>
      </c>
      <c r="Q879">
        <v>6.3</v>
      </c>
      <c r="R879">
        <v>2.35</v>
      </c>
      <c r="S879">
        <v>41000</v>
      </c>
    </row>
    <row r="880" spans="1:19" x14ac:dyDescent="0.3">
      <c r="A880" t="s">
        <v>1579</v>
      </c>
      <c r="B880">
        <v>117</v>
      </c>
      <c r="C880">
        <v>96</v>
      </c>
      <c r="D880" t="s">
        <v>1278</v>
      </c>
      <c r="E880">
        <v>12000</v>
      </c>
      <c r="F880">
        <v>126203320</v>
      </c>
      <c r="G880" t="s">
        <v>980</v>
      </c>
      <c r="H880" t="s">
        <v>177</v>
      </c>
      <c r="I880" t="s">
        <v>2691</v>
      </c>
      <c r="J880">
        <v>110432</v>
      </c>
      <c r="K880">
        <v>26826</v>
      </c>
      <c r="L880">
        <v>309</v>
      </c>
      <c r="M880" t="s">
        <v>25</v>
      </c>
      <c r="N880" t="s">
        <v>26</v>
      </c>
      <c r="O880" t="s">
        <v>27</v>
      </c>
      <c r="P880">
        <v>50000000</v>
      </c>
      <c r="Q880">
        <v>5.8</v>
      </c>
      <c r="R880">
        <v>1.85</v>
      </c>
      <c r="S880">
        <v>0</v>
      </c>
    </row>
    <row r="881" spans="1:19" x14ac:dyDescent="0.3">
      <c r="A881" t="s">
        <v>228</v>
      </c>
      <c r="B881">
        <v>539</v>
      </c>
      <c r="C881">
        <v>112</v>
      </c>
      <c r="D881" t="s">
        <v>1178</v>
      </c>
      <c r="E881">
        <v>1000</v>
      </c>
      <c r="F881">
        <v>126975169</v>
      </c>
      <c r="G881" t="s">
        <v>2692</v>
      </c>
      <c r="H881" t="s">
        <v>2693</v>
      </c>
      <c r="I881" t="s">
        <v>2694</v>
      </c>
      <c r="J881">
        <v>287822</v>
      </c>
      <c r="K881">
        <v>3388</v>
      </c>
      <c r="L881">
        <v>849</v>
      </c>
      <c r="M881" t="s">
        <v>25</v>
      </c>
      <c r="N881" t="s">
        <v>26</v>
      </c>
      <c r="O881" t="s">
        <v>27</v>
      </c>
      <c r="P881">
        <v>50000000</v>
      </c>
      <c r="Q881">
        <v>7.1</v>
      </c>
      <c r="R881">
        <v>2.35</v>
      </c>
      <c r="S881">
        <v>37000</v>
      </c>
    </row>
    <row r="882" spans="1:19" x14ac:dyDescent="0.3">
      <c r="A882" t="s">
        <v>899</v>
      </c>
      <c r="B882">
        <v>169</v>
      </c>
      <c r="C882">
        <v>131</v>
      </c>
      <c r="D882" t="s">
        <v>157</v>
      </c>
      <c r="E882">
        <v>8000</v>
      </c>
      <c r="F882">
        <v>125548685</v>
      </c>
      <c r="G882" t="s">
        <v>909</v>
      </c>
      <c r="H882" t="s">
        <v>900</v>
      </c>
      <c r="I882" t="s">
        <v>2695</v>
      </c>
      <c r="J882">
        <v>135246</v>
      </c>
      <c r="K882">
        <v>10003</v>
      </c>
      <c r="L882">
        <v>498</v>
      </c>
      <c r="M882" t="s">
        <v>25</v>
      </c>
      <c r="N882" t="s">
        <v>26</v>
      </c>
      <c r="O882" t="s">
        <v>409</v>
      </c>
      <c r="P882">
        <v>52000000</v>
      </c>
      <c r="Q882">
        <v>7.3</v>
      </c>
      <c r="R882">
        <v>1.85</v>
      </c>
      <c r="S882">
        <v>0</v>
      </c>
    </row>
    <row r="883" spans="1:19" x14ac:dyDescent="0.3">
      <c r="A883" t="s">
        <v>2308</v>
      </c>
      <c r="B883">
        <v>140</v>
      </c>
      <c r="C883">
        <v>116</v>
      </c>
      <c r="D883" t="s">
        <v>1617</v>
      </c>
      <c r="E883">
        <v>11000</v>
      </c>
      <c r="F883">
        <v>105807520</v>
      </c>
      <c r="G883" t="s">
        <v>980</v>
      </c>
      <c r="H883" t="s">
        <v>415</v>
      </c>
      <c r="I883" t="s">
        <v>2697</v>
      </c>
      <c r="J883">
        <v>156717</v>
      </c>
      <c r="K883">
        <v>14087</v>
      </c>
      <c r="L883">
        <v>357</v>
      </c>
      <c r="M883" t="s">
        <v>25</v>
      </c>
      <c r="N883" t="s">
        <v>26</v>
      </c>
      <c r="O883" t="s">
        <v>27</v>
      </c>
      <c r="P883">
        <v>50000000</v>
      </c>
      <c r="Q883">
        <v>6.4</v>
      </c>
      <c r="R883">
        <v>1.85</v>
      </c>
      <c r="S883">
        <v>0</v>
      </c>
    </row>
    <row r="884" spans="1:19" x14ac:dyDescent="0.3">
      <c r="A884" t="s">
        <v>1232</v>
      </c>
      <c r="B884">
        <v>330</v>
      </c>
      <c r="C884">
        <v>112</v>
      </c>
      <c r="D884" t="s">
        <v>2699</v>
      </c>
      <c r="E884">
        <v>17000</v>
      </c>
      <c r="F884">
        <v>191616238</v>
      </c>
      <c r="G884" t="s">
        <v>1024</v>
      </c>
      <c r="H884" t="s">
        <v>286</v>
      </c>
      <c r="I884" t="s">
        <v>2700</v>
      </c>
      <c r="J884">
        <v>258186</v>
      </c>
      <c r="K884">
        <v>19428</v>
      </c>
      <c r="L884">
        <v>322</v>
      </c>
      <c r="M884" t="s">
        <v>25</v>
      </c>
      <c r="N884" t="s">
        <v>26</v>
      </c>
      <c r="O884" t="s">
        <v>409</v>
      </c>
      <c r="P884">
        <v>50000000</v>
      </c>
      <c r="Q884">
        <v>7.1</v>
      </c>
      <c r="R884">
        <v>2.35</v>
      </c>
      <c r="S884">
        <v>24000</v>
      </c>
    </row>
    <row r="885" spans="1:19" x14ac:dyDescent="0.3">
      <c r="A885" t="s">
        <v>2701</v>
      </c>
      <c r="B885">
        <v>120</v>
      </c>
      <c r="C885">
        <v>123</v>
      </c>
      <c r="D885" t="s">
        <v>335</v>
      </c>
      <c r="E885">
        <v>11000</v>
      </c>
      <c r="F885">
        <v>105264608</v>
      </c>
      <c r="G885" t="s">
        <v>2702</v>
      </c>
      <c r="H885" t="s">
        <v>221</v>
      </c>
      <c r="I885" t="s">
        <v>2703</v>
      </c>
      <c r="J885">
        <v>239752</v>
      </c>
      <c r="K885">
        <v>25697</v>
      </c>
      <c r="L885">
        <v>406</v>
      </c>
      <c r="M885" t="s">
        <v>25</v>
      </c>
      <c r="N885" t="s">
        <v>26</v>
      </c>
      <c r="O885" t="s">
        <v>409</v>
      </c>
      <c r="P885">
        <v>60000000</v>
      </c>
      <c r="Q885">
        <v>7.6</v>
      </c>
      <c r="R885">
        <v>1.85</v>
      </c>
      <c r="S885">
        <v>11000</v>
      </c>
    </row>
    <row r="886" spans="1:19" x14ac:dyDescent="0.3">
      <c r="A886" t="s">
        <v>704</v>
      </c>
      <c r="B886">
        <v>190</v>
      </c>
      <c r="C886">
        <v>104</v>
      </c>
      <c r="D886" t="s">
        <v>1145</v>
      </c>
      <c r="E886">
        <v>14000</v>
      </c>
      <c r="F886">
        <v>97680195</v>
      </c>
      <c r="G886" t="s">
        <v>980</v>
      </c>
      <c r="H886" t="s">
        <v>411</v>
      </c>
      <c r="I886" t="s">
        <v>2704</v>
      </c>
      <c r="J886">
        <v>271691</v>
      </c>
      <c r="K886">
        <v>29505</v>
      </c>
      <c r="L886">
        <v>243</v>
      </c>
      <c r="M886" t="s">
        <v>25</v>
      </c>
      <c r="N886" t="s">
        <v>26</v>
      </c>
      <c r="O886" t="s">
        <v>27</v>
      </c>
      <c r="P886">
        <v>70000000</v>
      </c>
      <c r="Q886">
        <v>6.8</v>
      </c>
      <c r="R886">
        <v>2.35</v>
      </c>
      <c r="S886">
        <v>0</v>
      </c>
    </row>
    <row r="887" spans="1:19" x14ac:dyDescent="0.3">
      <c r="A887" t="s">
        <v>2706</v>
      </c>
      <c r="B887">
        <v>177</v>
      </c>
      <c r="C887">
        <v>107</v>
      </c>
      <c r="D887" t="s">
        <v>134</v>
      </c>
      <c r="E887">
        <v>12000</v>
      </c>
      <c r="F887">
        <v>126088877</v>
      </c>
      <c r="G887" t="s">
        <v>1024</v>
      </c>
      <c r="H887" t="s">
        <v>654</v>
      </c>
      <c r="I887" t="s">
        <v>2707</v>
      </c>
      <c r="J887">
        <v>33354</v>
      </c>
      <c r="K887">
        <v>14569</v>
      </c>
      <c r="L887">
        <v>110</v>
      </c>
      <c r="M887" t="s">
        <v>25</v>
      </c>
      <c r="N887" t="s">
        <v>26</v>
      </c>
      <c r="O887" t="s">
        <v>27</v>
      </c>
      <c r="P887">
        <v>50000000</v>
      </c>
      <c r="Q887">
        <v>6.6</v>
      </c>
      <c r="R887">
        <v>2.35</v>
      </c>
      <c r="S887">
        <v>10000</v>
      </c>
    </row>
    <row r="888" spans="1:19" x14ac:dyDescent="0.3">
      <c r="A888" t="s">
        <v>750</v>
      </c>
      <c r="B888">
        <v>65</v>
      </c>
      <c r="C888">
        <v>124</v>
      </c>
      <c r="D888" t="s">
        <v>1500</v>
      </c>
      <c r="E888">
        <v>8000</v>
      </c>
      <c r="F888">
        <v>91030827</v>
      </c>
      <c r="G888" t="s">
        <v>1459</v>
      </c>
      <c r="H888" t="s">
        <v>900</v>
      </c>
      <c r="I888" t="s">
        <v>2709</v>
      </c>
      <c r="J888">
        <v>46482</v>
      </c>
      <c r="K888">
        <v>9988</v>
      </c>
      <c r="L888">
        <v>252</v>
      </c>
      <c r="M888" t="s">
        <v>25</v>
      </c>
      <c r="N888" t="s">
        <v>26</v>
      </c>
      <c r="O888" t="s">
        <v>27</v>
      </c>
      <c r="P888">
        <v>50000000</v>
      </c>
      <c r="Q888">
        <v>6.7</v>
      </c>
      <c r="R888">
        <v>2.35</v>
      </c>
      <c r="S888">
        <v>0</v>
      </c>
    </row>
    <row r="889" spans="1:19" x14ac:dyDescent="0.3">
      <c r="A889" t="s">
        <v>2446</v>
      </c>
      <c r="B889">
        <v>145</v>
      </c>
      <c r="C889">
        <v>96</v>
      </c>
      <c r="D889" t="s">
        <v>1435</v>
      </c>
      <c r="E889">
        <v>8000</v>
      </c>
      <c r="F889">
        <v>150315155</v>
      </c>
      <c r="G889" t="s">
        <v>1711</v>
      </c>
      <c r="H889" t="s">
        <v>749</v>
      </c>
      <c r="I889" t="s">
        <v>2710</v>
      </c>
      <c r="J889">
        <v>54010</v>
      </c>
      <c r="K889">
        <v>10886</v>
      </c>
      <c r="L889">
        <v>130</v>
      </c>
      <c r="M889" t="s">
        <v>25</v>
      </c>
      <c r="N889" t="s">
        <v>26</v>
      </c>
      <c r="O889" t="s">
        <v>27</v>
      </c>
      <c r="P889">
        <v>50000000</v>
      </c>
      <c r="Q889">
        <v>6.1</v>
      </c>
      <c r="R889">
        <v>1.85</v>
      </c>
      <c r="S889">
        <v>13000</v>
      </c>
    </row>
    <row r="890" spans="1:19" x14ac:dyDescent="0.3">
      <c r="A890" t="s">
        <v>100</v>
      </c>
      <c r="B890">
        <v>321</v>
      </c>
      <c r="C890">
        <v>125</v>
      </c>
      <c r="D890" t="s">
        <v>1382</v>
      </c>
      <c r="E890">
        <v>40000</v>
      </c>
      <c r="F890">
        <v>127997349</v>
      </c>
      <c r="G890" t="s">
        <v>2711</v>
      </c>
      <c r="H890" t="s">
        <v>31</v>
      </c>
      <c r="I890" t="s">
        <v>2712</v>
      </c>
      <c r="J890">
        <v>101178</v>
      </c>
      <c r="K890">
        <v>62837</v>
      </c>
      <c r="L890">
        <v>779</v>
      </c>
      <c r="M890" t="s">
        <v>25</v>
      </c>
      <c r="N890" t="s">
        <v>26</v>
      </c>
      <c r="O890" t="s">
        <v>58</v>
      </c>
      <c r="P890">
        <v>50000000</v>
      </c>
      <c r="Q890">
        <v>6</v>
      </c>
      <c r="R890">
        <v>2.39</v>
      </c>
      <c r="S890">
        <v>90000</v>
      </c>
    </row>
    <row r="891" spans="1:19" x14ac:dyDescent="0.3">
      <c r="A891" t="s">
        <v>2713</v>
      </c>
      <c r="B891">
        <v>230</v>
      </c>
      <c r="C891">
        <v>129</v>
      </c>
      <c r="D891" t="s">
        <v>2714</v>
      </c>
      <c r="E891">
        <v>18000</v>
      </c>
      <c r="F891">
        <v>88504640</v>
      </c>
      <c r="G891" t="s">
        <v>1256</v>
      </c>
      <c r="H891" t="s">
        <v>1008</v>
      </c>
      <c r="I891" t="s">
        <v>2715</v>
      </c>
      <c r="J891">
        <v>273108</v>
      </c>
      <c r="K891">
        <v>19148</v>
      </c>
      <c r="L891">
        <v>646</v>
      </c>
      <c r="M891" t="s">
        <v>25</v>
      </c>
      <c r="N891" t="s">
        <v>26</v>
      </c>
      <c r="O891" t="s">
        <v>409</v>
      </c>
      <c r="P891">
        <v>45000000</v>
      </c>
      <c r="Q891">
        <v>7.6</v>
      </c>
      <c r="R891">
        <v>2.35</v>
      </c>
      <c r="S891">
        <v>0</v>
      </c>
    </row>
    <row r="892" spans="1:19" x14ac:dyDescent="0.3">
      <c r="A892" t="s">
        <v>2716</v>
      </c>
      <c r="B892">
        <v>143</v>
      </c>
      <c r="C892">
        <v>90</v>
      </c>
      <c r="D892" t="s">
        <v>2717</v>
      </c>
      <c r="E892">
        <v>1000</v>
      </c>
      <c r="F892">
        <v>81517441</v>
      </c>
      <c r="G892" t="s">
        <v>297</v>
      </c>
      <c r="H892" t="s">
        <v>2718</v>
      </c>
      <c r="I892" t="s">
        <v>2719</v>
      </c>
      <c r="J892">
        <v>111368</v>
      </c>
      <c r="K892">
        <v>3148</v>
      </c>
      <c r="L892">
        <v>394</v>
      </c>
      <c r="M892" t="s">
        <v>25</v>
      </c>
      <c r="N892" t="s">
        <v>26</v>
      </c>
      <c r="O892" t="s">
        <v>409</v>
      </c>
      <c r="P892">
        <v>50000000</v>
      </c>
      <c r="Q892">
        <v>7.1</v>
      </c>
      <c r="R892">
        <v>2.35</v>
      </c>
      <c r="S892">
        <v>0</v>
      </c>
    </row>
    <row r="893" spans="1:19" x14ac:dyDescent="0.3">
      <c r="A893" t="s">
        <v>2720</v>
      </c>
      <c r="B893">
        <v>55</v>
      </c>
      <c r="C893">
        <v>109</v>
      </c>
      <c r="D893" t="s">
        <v>896</v>
      </c>
      <c r="E893">
        <v>426</v>
      </c>
      <c r="F893">
        <v>81022333</v>
      </c>
      <c r="G893" t="s">
        <v>852</v>
      </c>
      <c r="H893" t="s">
        <v>2721</v>
      </c>
      <c r="I893" t="s">
        <v>2722</v>
      </c>
      <c r="J893">
        <v>34471</v>
      </c>
      <c r="K893">
        <v>1761</v>
      </c>
      <c r="L893">
        <v>147</v>
      </c>
      <c r="M893" t="s">
        <v>25</v>
      </c>
      <c r="N893" t="s">
        <v>26</v>
      </c>
      <c r="O893" t="s">
        <v>27</v>
      </c>
      <c r="P893">
        <v>50000000</v>
      </c>
      <c r="Q893">
        <v>5</v>
      </c>
      <c r="R893">
        <v>1.85</v>
      </c>
      <c r="S893">
        <v>0</v>
      </c>
    </row>
    <row r="894" spans="1:19" x14ac:dyDescent="0.3">
      <c r="A894" t="s">
        <v>632</v>
      </c>
      <c r="B894">
        <v>279</v>
      </c>
      <c r="C894">
        <v>121</v>
      </c>
      <c r="D894" t="s">
        <v>626</v>
      </c>
      <c r="E894">
        <v>12000</v>
      </c>
      <c r="F894">
        <v>79948113</v>
      </c>
      <c r="G894" t="s">
        <v>1291</v>
      </c>
      <c r="H894" t="s">
        <v>435</v>
      </c>
      <c r="I894" t="s">
        <v>2723</v>
      </c>
      <c r="J894">
        <v>186879</v>
      </c>
      <c r="K894">
        <v>13421</v>
      </c>
      <c r="L894">
        <v>791</v>
      </c>
      <c r="M894" t="s">
        <v>25</v>
      </c>
      <c r="N894" t="s">
        <v>26</v>
      </c>
      <c r="O894" t="s">
        <v>27</v>
      </c>
      <c r="P894">
        <v>50000000</v>
      </c>
      <c r="Q894">
        <v>6.2</v>
      </c>
      <c r="R894">
        <v>2.35</v>
      </c>
      <c r="S894">
        <v>0</v>
      </c>
    </row>
    <row r="895" spans="1:19" x14ac:dyDescent="0.3">
      <c r="A895" t="s">
        <v>2519</v>
      </c>
      <c r="B895">
        <v>143</v>
      </c>
      <c r="C895">
        <v>95</v>
      </c>
      <c r="D895" t="s">
        <v>415</v>
      </c>
      <c r="E895">
        <v>14000</v>
      </c>
      <c r="F895">
        <v>88658172</v>
      </c>
      <c r="G895" t="s">
        <v>980</v>
      </c>
      <c r="H895" t="s">
        <v>411</v>
      </c>
      <c r="I895" t="s">
        <v>2725</v>
      </c>
      <c r="J895">
        <v>58412</v>
      </c>
      <c r="K895">
        <v>37967</v>
      </c>
      <c r="L895">
        <v>242</v>
      </c>
      <c r="M895" t="s">
        <v>25</v>
      </c>
      <c r="N895" t="s">
        <v>26</v>
      </c>
      <c r="O895" t="s">
        <v>27</v>
      </c>
      <c r="P895">
        <v>50000000</v>
      </c>
      <c r="Q895">
        <v>5.6</v>
      </c>
      <c r="R895">
        <v>2.35</v>
      </c>
      <c r="S895">
        <v>2000</v>
      </c>
    </row>
    <row r="896" spans="1:19" x14ac:dyDescent="0.3">
      <c r="A896" t="s">
        <v>2062</v>
      </c>
      <c r="B896">
        <v>310</v>
      </c>
      <c r="C896">
        <v>118</v>
      </c>
      <c r="D896" t="s">
        <v>118</v>
      </c>
      <c r="E896">
        <v>33000</v>
      </c>
      <c r="F896">
        <v>84244877</v>
      </c>
      <c r="G896" t="s">
        <v>845</v>
      </c>
      <c r="H896" t="s">
        <v>2297</v>
      </c>
      <c r="I896" t="s">
        <v>2726</v>
      </c>
      <c r="J896">
        <v>375456</v>
      </c>
      <c r="K896">
        <v>57426</v>
      </c>
      <c r="L896">
        <v>292</v>
      </c>
      <c r="M896" t="s">
        <v>25</v>
      </c>
      <c r="N896" t="s">
        <v>26</v>
      </c>
      <c r="O896" t="s">
        <v>27</v>
      </c>
      <c r="P896">
        <v>50000000</v>
      </c>
      <c r="Q896">
        <v>7.4</v>
      </c>
      <c r="R896">
        <v>2.39</v>
      </c>
      <c r="S896">
        <v>44000</v>
      </c>
    </row>
    <row r="897" spans="1:19" x14ac:dyDescent="0.3">
      <c r="A897" t="s">
        <v>2727</v>
      </c>
      <c r="B897">
        <v>116</v>
      </c>
      <c r="C897">
        <v>80</v>
      </c>
      <c r="D897" t="s">
        <v>2728</v>
      </c>
      <c r="E897">
        <v>13000</v>
      </c>
      <c r="F897">
        <v>75367693</v>
      </c>
      <c r="G897" t="s">
        <v>487</v>
      </c>
      <c r="H897" t="s">
        <v>349</v>
      </c>
      <c r="I897" t="s">
        <v>2729</v>
      </c>
      <c r="J897">
        <v>58961</v>
      </c>
      <c r="K897">
        <v>13430</v>
      </c>
      <c r="L897">
        <v>232</v>
      </c>
      <c r="M897" t="s">
        <v>25</v>
      </c>
      <c r="N897" t="s">
        <v>26</v>
      </c>
      <c r="O897" t="s">
        <v>58</v>
      </c>
      <c r="P897">
        <v>35000000</v>
      </c>
      <c r="Q897">
        <v>5</v>
      </c>
      <c r="R897">
        <v>1.85</v>
      </c>
      <c r="S897">
        <v>795</v>
      </c>
    </row>
    <row r="898" spans="1:19" x14ac:dyDescent="0.3">
      <c r="A898" t="s">
        <v>2730</v>
      </c>
      <c r="B898">
        <v>105</v>
      </c>
      <c r="C898">
        <v>99</v>
      </c>
      <c r="D898" t="s">
        <v>1837</v>
      </c>
      <c r="E898">
        <v>2000</v>
      </c>
      <c r="F898">
        <v>73701902</v>
      </c>
      <c r="G898" t="s">
        <v>1711</v>
      </c>
      <c r="H898" t="s">
        <v>1013</v>
      </c>
      <c r="I898" t="s">
        <v>2731</v>
      </c>
      <c r="J898">
        <v>27548</v>
      </c>
      <c r="K898">
        <v>6729</v>
      </c>
      <c r="L898">
        <v>209</v>
      </c>
      <c r="M898" t="s">
        <v>25</v>
      </c>
      <c r="N898" t="s">
        <v>26</v>
      </c>
      <c r="O898" t="s">
        <v>58</v>
      </c>
      <c r="P898">
        <v>60000000</v>
      </c>
      <c r="Q898">
        <v>5.2</v>
      </c>
      <c r="R898">
        <v>2.35</v>
      </c>
      <c r="S898">
        <v>0</v>
      </c>
    </row>
    <row r="899" spans="1:19" x14ac:dyDescent="0.3">
      <c r="A899" t="s">
        <v>2732</v>
      </c>
      <c r="B899">
        <v>419</v>
      </c>
      <c r="C899">
        <v>133</v>
      </c>
      <c r="D899" t="s">
        <v>282</v>
      </c>
      <c r="E899">
        <v>22000</v>
      </c>
      <c r="F899">
        <v>75605492</v>
      </c>
      <c r="G899" t="s">
        <v>956</v>
      </c>
      <c r="H899" t="s">
        <v>429</v>
      </c>
      <c r="I899" t="s">
        <v>2733</v>
      </c>
      <c r="J899">
        <v>283563</v>
      </c>
      <c r="K899">
        <v>53094</v>
      </c>
      <c r="L899">
        <v>312</v>
      </c>
      <c r="M899" t="s">
        <v>25</v>
      </c>
      <c r="N899" t="s">
        <v>26</v>
      </c>
      <c r="O899" t="s">
        <v>27</v>
      </c>
      <c r="P899">
        <v>50000000</v>
      </c>
      <c r="Q899">
        <v>7.6</v>
      </c>
      <c r="R899">
        <v>1.85</v>
      </c>
      <c r="S899">
        <v>27000</v>
      </c>
    </row>
    <row r="900" spans="1:19" x14ac:dyDescent="0.3">
      <c r="A900" t="s">
        <v>437</v>
      </c>
      <c r="B900">
        <v>64</v>
      </c>
      <c r="C900">
        <v>127</v>
      </c>
      <c r="D900" t="s">
        <v>299</v>
      </c>
      <c r="E900">
        <v>18000</v>
      </c>
      <c r="F900">
        <v>67823573</v>
      </c>
      <c r="G900" t="s">
        <v>565</v>
      </c>
      <c r="H900" t="s">
        <v>77</v>
      </c>
      <c r="I900" t="s">
        <v>2734</v>
      </c>
      <c r="J900">
        <v>91176</v>
      </c>
      <c r="K900">
        <v>30383</v>
      </c>
      <c r="L900">
        <v>130</v>
      </c>
      <c r="M900" t="s">
        <v>25</v>
      </c>
      <c r="N900" t="s">
        <v>26</v>
      </c>
      <c r="O900" t="s">
        <v>409</v>
      </c>
      <c r="P900">
        <v>50000000</v>
      </c>
      <c r="Q900">
        <v>6.6</v>
      </c>
      <c r="R900">
        <v>1.85</v>
      </c>
      <c r="S900">
        <v>0</v>
      </c>
    </row>
    <row r="901" spans="1:19" x14ac:dyDescent="0.3">
      <c r="A901" t="s">
        <v>2735</v>
      </c>
      <c r="B901">
        <v>359</v>
      </c>
      <c r="C901">
        <v>106</v>
      </c>
      <c r="D901" t="s">
        <v>2442</v>
      </c>
      <c r="E901">
        <v>14000</v>
      </c>
      <c r="F901">
        <v>91439400</v>
      </c>
      <c r="G901" t="s">
        <v>699</v>
      </c>
      <c r="H901" t="s">
        <v>148</v>
      </c>
      <c r="I901" t="s">
        <v>2736</v>
      </c>
      <c r="J901">
        <v>200647</v>
      </c>
      <c r="K901">
        <v>16967</v>
      </c>
      <c r="L901">
        <v>384</v>
      </c>
      <c r="M901" t="s">
        <v>25</v>
      </c>
      <c r="N901" t="s">
        <v>39</v>
      </c>
      <c r="O901" t="s">
        <v>27</v>
      </c>
      <c r="P901">
        <v>50000000</v>
      </c>
      <c r="Q901">
        <v>7</v>
      </c>
      <c r="R901">
        <v>2.35</v>
      </c>
      <c r="S901">
        <v>24000</v>
      </c>
    </row>
    <row r="902" spans="1:19" x14ac:dyDescent="0.3">
      <c r="A902" t="s">
        <v>2738</v>
      </c>
      <c r="B902">
        <v>166</v>
      </c>
      <c r="C902">
        <v>98</v>
      </c>
      <c r="D902" t="s">
        <v>2739</v>
      </c>
      <c r="E902">
        <v>12000</v>
      </c>
      <c r="F902">
        <v>67128202</v>
      </c>
      <c r="G902" t="s">
        <v>2740</v>
      </c>
      <c r="H902" t="s">
        <v>654</v>
      </c>
      <c r="I902" t="s">
        <v>2741</v>
      </c>
      <c r="J902">
        <v>43328</v>
      </c>
      <c r="K902">
        <v>14007</v>
      </c>
      <c r="L902">
        <v>110</v>
      </c>
      <c r="M902" t="s">
        <v>25</v>
      </c>
      <c r="N902" t="s">
        <v>26</v>
      </c>
      <c r="O902" t="s">
        <v>58</v>
      </c>
      <c r="P902">
        <v>65000000</v>
      </c>
      <c r="Q902">
        <v>5.7</v>
      </c>
      <c r="R902">
        <v>2.35</v>
      </c>
      <c r="S902">
        <v>0</v>
      </c>
    </row>
    <row r="903" spans="1:19" x14ac:dyDescent="0.3">
      <c r="A903" t="s">
        <v>2742</v>
      </c>
      <c r="B903">
        <v>525</v>
      </c>
      <c r="C903">
        <v>132</v>
      </c>
      <c r="D903" t="s">
        <v>233</v>
      </c>
      <c r="E903">
        <v>20000</v>
      </c>
      <c r="F903">
        <v>70496802</v>
      </c>
      <c r="G903" t="s">
        <v>565</v>
      </c>
      <c r="H903" t="s">
        <v>517</v>
      </c>
      <c r="I903" t="s">
        <v>2743</v>
      </c>
      <c r="J903">
        <v>791783</v>
      </c>
      <c r="K903">
        <v>22417</v>
      </c>
      <c r="L903">
        <v>2042</v>
      </c>
      <c r="M903" t="s">
        <v>25</v>
      </c>
      <c r="N903" t="s">
        <v>26</v>
      </c>
      <c r="O903" t="s">
        <v>409</v>
      </c>
      <c r="P903">
        <v>54000000</v>
      </c>
      <c r="Q903">
        <v>8.1999999999999993</v>
      </c>
      <c r="R903">
        <v>2.35</v>
      </c>
      <c r="S903">
        <v>48000</v>
      </c>
    </row>
    <row r="904" spans="1:19" x14ac:dyDescent="0.3">
      <c r="A904" t="s">
        <v>2656</v>
      </c>
      <c r="B904">
        <v>165</v>
      </c>
      <c r="C904">
        <v>114</v>
      </c>
      <c r="D904" t="s">
        <v>2745</v>
      </c>
      <c r="E904">
        <v>154</v>
      </c>
      <c r="F904">
        <v>60470220</v>
      </c>
      <c r="G904" t="s">
        <v>952</v>
      </c>
      <c r="H904" t="s">
        <v>2746</v>
      </c>
      <c r="I904" t="s">
        <v>2747</v>
      </c>
      <c r="J904">
        <v>81444</v>
      </c>
      <c r="K904">
        <v>428</v>
      </c>
      <c r="L904">
        <v>192</v>
      </c>
      <c r="M904" t="s">
        <v>25</v>
      </c>
      <c r="N904" t="s">
        <v>26</v>
      </c>
      <c r="O904" t="s">
        <v>27</v>
      </c>
      <c r="P904">
        <v>50000000</v>
      </c>
      <c r="Q904">
        <v>6.2</v>
      </c>
      <c r="R904">
        <v>2.35</v>
      </c>
      <c r="S904">
        <v>955</v>
      </c>
    </row>
    <row r="905" spans="1:19" x14ac:dyDescent="0.3">
      <c r="A905" t="s">
        <v>2748</v>
      </c>
      <c r="B905">
        <v>87</v>
      </c>
      <c r="C905">
        <v>78</v>
      </c>
      <c r="D905" t="s">
        <v>1171</v>
      </c>
      <c r="E905">
        <v>8000</v>
      </c>
      <c r="F905">
        <v>58336565</v>
      </c>
      <c r="G905" t="s">
        <v>302</v>
      </c>
      <c r="H905" t="s">
        <v>749</v>
      </c>
      <c r="I905" t="s">
        <v>2749</v>
      </c>
      <c r="J905">
        <v>12845</v>
      </c>
      <c r="K905">
        <v>11124</v>
      </c>
      <c r="L905">
        <v>118</v>
      </c>
      <c r="M905" t="s">
        <v>25</v>
      </c>
      <c r="N905" t="s">
        <v>26</v>
      </c>
      <c r="O905" t="s">
        <v>180</v>
      </c>
      <c r="P905">
        <v>50000000</v>
      </c>
      <c r="Q905">
        <v>6.6</v>
      </c>
      <c r="R905">
        <v>1.85</v>
      </c>
      <c r="S905">
        <v>624</v>
      </c>
    </row>
    <row r="906" spans="1:19" x14ac:dyDescent="0.3">
      <c r="A906" t="s">
        <v>2750</v>
      </c>
      <c r="B906">
        <v>117</v>
      </c>
      <c r="C906">
        <v>101</v>
      </c>
      <c r="D906" t="s">
        <v>2698</v>
      </c>
      <c r="E906">
        <v>660</v>
      </c>
      <c r="F906">
        <v>66002004</v>
      </c>
      <c r="G906" t="s">
        <v>2751</v>
      </c>
      <c r="H906" t="s">
        <v>2737</v>
      </c>
      <c r="I906" t="s">
        <v>2752</v>
      </c>
      <c r="J906">
        <v>36431</v>
      </c>
      <c r="K906">
        <v>2177</v>
      </c>
      <c r="L906">
        <v>168</v>
      </c>
      <c r="M906" t="s">
        <v>25</v>
      </c>
      <c r="N906" t="s">
        <v>26</v>
      </c>
      <c r="O906" t="s">
        <v>180</v>
      </c>
      <c r="P906">
        <v>50000000</v>
      </c>
      <c r="Q906">
        <v>4.7</v>
      </c>
      <c r="R906">
        <v>1.85</v>
      </c>
      <c r="S906">
        <v>1000</v>
      </c>
    </row>
    <row r="907" spans="1:19" x14ac:dyDescent="0.3">
      <c r="A907" t="s">
        <v>2754</v>
      </c>
      <c r="B907">
        <v>113</v>
      </c>
      <c r="C907">
        <v>113</v>
      </c>
      <c r="D907" t="s">
        <v>2755</v>
      </c>
      <c r="E907">
        <v>1000</v>
      </c>
      <c r="F907">
        <v>54997476</v>
      </c>
      <c r="G907" t="s">
        <v>1256</v>
      </c>
      <c r="H907" t="s">
        <v>276</v>
      </c>
      <c r="I907" t="s">
        <v>2756</v>
      </c>
      <c r="J907">
        <v>40362</v>
      </c>
      <c r="K907">
        <v>3341</v>
      </c>
      <c r="L907">
        <v>248</v>
      </c>
      <c r="M907" t="s">
        <v>25</v>
      </c>
      <c r="N907" t="s">
        <v>26</v>
      </c>
      <c r="O907" t="s">
        <v>409</v>
      </c>
      <c r="P907">
        <v>50000000</v>
      </c>
      <c r="Q907">
        <v>6.3</v>
      </c>
      <c r="R907">
        <v>2.35</v>
      </c>
      <c r="S907">
        <v>970</v>
      </c>
    </row>
    <row r="908" spans="1:19" x14ac:dyDescent="0.3">
      <c r="A908" t="s">
        <v>2757</v>
      </c>
      <c r="B908">
        <v>349</v>
      </c>
      <c r="C908">
        <v>98</v>
      </c>
      <c r="D908" t="s">
        <v>2758</v>
      </c>
      <c r="E908">
        <v>10000</v>
      </c>
      <c r="F908">
        <v>55682070</v>
      </c>
      <c r="G908" t="s">
        <v>1920</v>
      </c>
      <c r="H908" t="s">
        <v>544</v>
      </c>
      <c r="I908" t="s">
        <v>2759</v>
      </c>
      <c r="J908">
        <v>159868</v>
      </c>
      <c r="K908">
        <v>11946</v>
      </c>
      <c r="L908">
        <v>304</v>
      </c>
      <c r="M908" t="s">
        <v>25</v>
      </c>
      <c r="N908" t="s">
        <v>473</v>
      </c>
      <c r="O908" t="s">
        <v>409</v>
      </c>
      <c r="P908">
        <v>50000000</v>
      </c>
      <c r="Q908">
        <v>6.1</v>
      </c>
      <c r="R908">
        <v>2.35</v>
      </c>
      <c r="S908">
        <v>45000</v>
      </c>
    </row>
    <row r="909" spans="1:19" x14ac:dyDescent="0.3">
      <c r="A909" t="s">
        <v>2760</v>
      </c>
      <c r="B909">
        <v>152</v>
      </c>
      <c r="C909">
        <v>124</v>
      </c>
      <c r="D909" t="s">
        <v>2761</v>
      </c>
      <c r="E909">
        <v>838</v>
      </c>
      <c r="F909">
        <v>52752475</v>
      </c>
      <c r="G909" t="s">
        <v>2230</v>
      </c>
      <c r="H909" t="s">
        <v>2762</v>
      </c>
      <c r="I909" t="s">
        <v>2763</v>
      </c>
      <c r="J909">
        <v>63067</v>
      </c>
      <c r="K909">
        <v>2583</v>
      </c>
      <c r="L909">
        <v>533</v>
      </c>
      <c r="M909" t="s">
        <v>25</v>
      </c>
      <c r="N909" t="s">
        <v>26</v>
      </c>
      <c r="O909" t="s">
        <v>409</v>
      </c>
      <c r="P909">
        <v>50000000</v>
      </c>
      <c r="Q909">
        <v>6.7</v>
      </c>
      <c r="R909">
        <v>1.85</v>
      </c>
      <c r="S909">
        <v>0</v>
      </c>
    </row>
    <row r="910" spans="1:19" x14ac:dyDescent="0.3">
      <c r="A910" t="s">
        <v>1506</v>
      </c>
      <c r="B910">
        <v>288</v>
      </c>
      <c r="C910">
        <v>109</v>
      </c>
      <c r="D910" t="s">
        <v>2764</v>
      </c>
      <c r="E910">
        <v>15000</v>
      </c>
      <c r="F910">
        <v>55092830</v>
      </c>
      <c r="G910" t="s">
        <v>147</v>
      </c>
      <c r="H910" t="s">
        <v>2765</v>
      </c>
      <c r="I910" t="s">
        <v>2766</v>
      </c>
      <c r="J910">
        <v>195043</v>
      </c>
      <c r="K910">
        <v>15608</v>
      </c>
      <c r="L910">
        <v>329</v>
      </c>
      <c r="M910" t="s">
        <v>25</v>
      </c>
      <c r="N910" t="s">
        <v>26</v>
      </c>
      <c r="O910" t="s">
        <v>27</v>
      </c>
      <c r="P910">
        <v>60000000</v>
      </c>
      <c r="Q910">
        <v>6.1</v>
      </c>
      <c r="R910">
        <v>1.85</v>
      </c>
      <c r="S910">
        <v>27000</v>
      </c>
    </row>
    <row r="911" spans="1:19" x14ac:dyDescent="0.3">
      <c r="A911" t="s">
        <v>2767</v>
      </c>
      <c r="B911">
        <v>358</v>
      </c>
      <c r="C911">
        <v>128</v>
      </c>
      <c r="D911" t="s">
        <v>2768</v>
      </c>
      <c r="E911">
        <v>13000</v>
      </c>
      <c r="F911">
        <v>50815288</v>
      </c>
      <c r="G911" t="s">
        <v>2230</v>
      </c>
      <c r="H911" t="s">
        <v>700</v>
      </c>
      <c r="I911" t="s">
        <v>2769</v>
      </c>
      <c r="J911">
        <v>109188</v>
      </c>
      <c r="K911">
        <v>14747</v>
      </c>
      <c r="L911">
        <v>625</v>
      </c>
      <c r="M911" t="s">
        <v>25</v>
      </c>
      <c r="N911" t="s">
        <v>26</v>
      </c>
      <c r="O911" t="s">
        <v>409</v>
      </c>
      <c r="P911">
        <v>50000000</v>
      </c>
      <c r="Q911">
        <v>7</v>
      </c>
      <c r="R911">
        <v>2.35</v>
      </c>
      <c r="S911">
        <v>0</v>
      </c>
    </row>
    <row r="912" spans="1:19" x14ac:dyDescent="0.3">
      <c r="A912" t="s">
        <v>181</v>
      </c>
      <c r="B912">
        <v>204</v>
      </c>
      <c r="C912">
        <v>144</v>
      </c>
      <c r="D912" t="s">
        <v>2770</v>
      </c>
      <c r="E912">
        <v>769</v>
      </c>
      <c r="F912">
        <v>52822418</v>
      </c>
      <c r="G912" t="s">
        <v>1122</v>
      </c>
      <c r="H912" t="s">
        <v>589</v>
      </c>
      <c r="I912" t="s">
        <v>2771</v>
      </c>
      <c r="J912">
        <v>47764</v>
      </c>
      <c r="K912">
        <v>3580</v>
      </c>
      <c r="L912">
        <v>219</v>
      </c>
      <c r="M912" t="s">
        <v>25</v>
      </c>
      <c r="N912" t="s">
        <v>26</v>
      </c>
      <c r="O912" t="s">
        <v>409</v>
      </c>
      <c r="P912">
        <v>50000000</v>
      </c>
      <c r="Q912">
        <v>7.4</v>
      </c>
      <c r="R912">
        <v>2.35</v>
      </c>
      <c r="S912">
        <v>44000</v>
      </c>
    </row>
    <row r="913" spans="1:19" x14ac:dyDescent="0.3">
      <c r="A913" t="s">
        <v>2773</v>
      </c>
      <c r="B913">
        <v>156</v>
      </c>
      <c r="C913">
        <v>95</v>
      </c>
      <c r="D913" t="s">
        <v>1842</v>
      </c>
      <c r="E913">
        <v>17000</v>
      </c>
      <c r="F913">
        <v>50150619</v>
      </c>
      <c r="G913" t="s">
        <v>1835</v>
      </c>
      <c r="H913" t="s">
        <v>286</v>
      </c>
      <c r="I913" t="s">
        <v>2774</v>
      </c>
      <c r="J913">
        <v>45580</v>
      </c>
      <c r="K913">
        <v>19513</v>
      </c>
      <c r="L913">
        <v>102</v>
      </c>
      <c r="M913" t="s">
        <v>25</v>
      </c>
      <c r="N913" t="s">
        <v>26</v>
      </c>
      <c r="O913" t="s">
        <v>58</v>
      </c>
      <c r="P913">
        <v>50000000</v>
      </c>
      <c r="Q913">
        <v>7.3</v>
      </c>
      <c r="R913">
        <v>2.35</v>
      </c>
      <c r="S913">
        <v>18000</v>
      </c>
    </row>
    <row r="914" spans="1:19" x14ac:dyDescent="0.3">
      <c r="A914" t="s">
        <v>2776</v>
      </c>
      <c r="B914">
        <v>171</v>
      </c>
      <c r="C914">
        <v>105</v>
      </c>
      <c r="D914" t="s">
        <v>253</v>
      </c>
      <c r="E914">
        <v>87000</v>
      </c>
      <c r="F914">
        <v>48745150</v>
      </c>
      <c r="G914" t="s">
        <v>901</v>
      </c>
      <c r="H914" t="s">
        <v>330</v>
      </c>
      <c r="I914" t="s">
        <v>2777</v>
      </c>
      <c r="J914">
        <v>50170</v>
      </c>
      <c r="K914">
        <v>101383</v>
      </c>
      <c r="L914">
        <v>306</v>
      </c>
      <c r="M914" t="s">
        <v>25</v>
      </c>
      <c r="N914" t="s">
        <v>26</v>
      </c>
      <c r="O914" t="s">
        <v>27</v>
      </c>
      <c r="P914">
        <v>50000000</v>
      </c>
      <c r="Q914">
        <v>5.8</v>
      </c>
      <c r="R914">
        <v>2.35</v>
      </c>
      <c r="S914">
        <v>773</v>
      </c>
    </row>
    <row r="915" spans="1:19" x14ac:dyDescent="0.3">
      <c r="A915" t="s">
        <v>2038</v>
      </c>
      <c r="B915">
        <v>76</v>
      </c>
      <c r="C915">
        <v>121</v>
      </c>
      <c r="D915" t="s">
        <v>1066</v>
      </c>
      <c r="E915">
        <v>16000</v>
      </c>
      <c r="F915">
        <v>50007168</v>
      </c>
      <c r="G915" t="s">
        <v>297</v>
      </c>
      <c r="H915" t="s">
        <v>2038</v>
      </c>
      <c r="I915" t="s">
        <v>2779</v>
      </c>
      <c r="J915">
        <v>39529</v>
      </c>
      <c r="K915">
        <v>19139</v>
      </c>
      <c r="L915">
        <v>142</v>
      </c>
      <c r="M915" t="s">
        <v>25</v>
      </c>
      <c r="N915" t="s">
        <v>26</v>
      </c>
      <c r="O915" t="s">
        <v>409</v>
      </c>
      <c r="P915">
        <v>50000000</v>
      </c>
      <c r="Q915">
        <v>6.7</v>
      </c>
      <c r="R915">
        <v>2.35</v>
      </c>
      <c r="S915">
        <v>1000</v>
      </c>
    </row>
    <row r="916" spans="1:19" x14ac:dyDescent="0.3">
      <c r="A916" t="s">
        <v>121</v>
      </c>
      <c r="B916">
        <v>97</v>
      </c>
      <c r="C916">
        <v>125</v>
      </c>
      <c r="D916" t="s">
        <v>821</v>
      </c>
      <c r="E916">
        <v>10000</v>
      </c>
      <c r="F916">
        <v>48154732</v>
      </c>
      <c r="G916" t="s">
        <v>867</v>
      </c>
      <c r="H916" t="s">
        <v>1594</v>
      </c>
      <c r="I916" t="s">
        <v>2780</v>
      </c>
      <c r="J916">
        <v>60326</v>
      </c>
      <c r="K916">
        <v>15569</v>
      </c>
      <c r="L916">
        <v>142</v>
      </c>
      <c r="M916" t="s">
        <v>25</v>
      </c>
      <c r="N916" t="s">
        <v>26</v>
      </c>
      <c r="O916" t="s">
        <v>409</v>
      </c>
      <c r="P916">
        <v>50000000</v>
      </c>
      <c r="Q916">
        <v>5.8</v>
      </c>
      <c r="R916">
        <v>2.35</v>
      </c>
      <c r="S916">
        <v>2000</v>
      </c>
    </row>
    <row r="917" spans="1:19" x14ac:dyDescent="0.3">
      <c r="A917" t="s">
        <v>421</v>
      </c>
      <c r="B917">
        <v>157</v>
      </c>
      <c r="C917">
        <v>129</v>
      </c>
      <c r="D917" t="s">
        <v>526</v>
      </c>
      <c r="E917">
        <v>495</v>
      </c>
      <c r="F917">
        <v>48265581</v>
      </c>
      <c r="G917" t="s">
        <v>1131</v>
      </c>
      <c r="H917" t="s">
        <v>2717</v>
      </c>
      <c r="I917" t="s">
        <v>2781</v>
      </c>
      <c r="J917">
        <v>261069</v>
      </c>
      <c r="K917">
        <v>1397</v>
      </c>
      <c r="L917">
        <v>506</v>
      </c>
      <c r="M917" t="s">
        <v>25</v>
      </c>
      <c r="N917" t="s">
        <v>26</v>
      </c>
      <c r="O917" t="s">
        <v>409</v>
      </c>
      <c r="P917">
        <v>50000000</v>
      </c>
      <c r="Q917">
        <v>7.8</v>
      </c>
      <c r="R917">
        <v>2.35</v>
      </c>
      <c r="S917">
        <v>25000</v>
      </c>
    </row>
    <row r="918" spans="1:19" x14ac:dyDescent="0.3">
      <c r="A918" t="s">
        <v>2782</v>
      </c>
      <c r="B918">
        <v>267</v>
      </c>
      <c r="C918">
        <v>132</v>
      </c>
      <c r="D918" t="s">
        <v>2717</v>
      </c>
      <c r="E918">
        <v>992</v>
      </c>
      <c r="F918">
        <v>46982632</v>
      </c>
      <c r="G918" t="s">
        <v>2783</v>
      </c>
      <c r="H918" t="s">
        <v>1875</v>
      </c>
      <c r="I918" t="s">
        <v>2784</v>
      </c>
      <c r="J918">
        <v>172792</v>
      </c>
      <c r="K918">
        <v>1933</v>
      </c>
      <c r="L918">
        <v>1740</v>
      </c>
      <c r="M918" t="s">
        <v>25</v>
      </c>
      <c r="N918" t="s">
        <v>173</v>
      </c>
      <c r="O918" t="s">
        <v>409</v>
      </c>
      <c r="P918">
        <v>50000000</v>
      </c>
      <c r="Q918">
        <v>6.6</v>
      </c>
      <c r="R918">
        <v>2.35</v>
      </c>
      <c r="S918">
        <v>0</v>
      </c>
    </row>
    <row r="919" spans="1:19" x14ac:dyDescent="0.3">
      <c r="A919" t="s">
        <v>2786</v>
      </c>
      <c r="B919">
        <v>118</v>
      </c>
      <c r="C919">
        <v>118</v>
      </c>
      <c r="D919" t="s">
        <v>162</v>
      </c>
      <c r="E919">
        <v>18000</v>
      </c>
      <c r="F919">
        <v>44737059</v>
      </c>
      <c r="G919" t="s">
        <v>2153</v>
      </c>
      <c r="H919" t="s">
        <v>370</v>
      </c>
      <c r="I919" t="s">
        <v>2787</v>
      </c>
      <c r="J919">
        <v>48322</v>
      </c>
      <c r="K919">
        <v>24024</v>
      </c>
      <c r="L919">
        <v>261</v>
      </c>
      <c r="M919" t="s">
        <v>25</v>
      </c>
      <c r="N919" t="s">
        <v>26</v>
      </c>
      <c r="O919" t="s">
        <v>27</v>
      </c>
      <c r="P919">
        <v>50000000</v>
      </c>
      <c r="Q919">
        <v>6.5</v>
      </c>
      <c r="R919">
        <v>1.85</v>
      </c>
      <c r="S919">
        <v>0</v>
      </c>
    </row>
    <row r="920" spans="1:19" x14ac:dyDescent="0.3">
      <c r="A920" t="s">
        <v>2789</v>
      </c>
      <c r="B920">
        <v>291</v>
      </c>
      <c r="C920">
        <v>113</v>
      </c>
      <c r="D920" t="s">
        <v>2790</v>
      </c>
      <c r="E920">
        <v>3000</v>
      </c>
      <c r="F920">
        <v>56724080</v>
      </c>
      <c r="G920" t="s">
        <v>1157</v>
      </c>
      <c r="H920" t="s">
        <v>2487</v>
      </c>
      <c r="I920" t="s">
        <v>2791</v>
      </c>
      <c r="J920">
        <v>172112</v>
      </c>
      <c r="K920">
        <v>8398</v>
      </c>
      <c r="L920">
        <v>181</v>
      </c>
      <c r="M920" t="s">
        <v>25</v>
      </c>
      <c r="N920" t="s">
        <v>26</v>
      </c>
      <c r="O920" t="s">
        <v>409</v>
      </c>
      <c r="P920">
        <v>50000000</v>
      </c>
      <c r="Q920">
        <v>6.7</v>
      </c>
      <c r="R920">
        <v>1.85</v>
      </c>
      <c r="S920">
        <v>39000</v>
      </c>
    </row>
    <row r="921" spans="1:19" x14ac:dyDescent="0.3">
      <c r="A921" t="s">
        <v>1723</v>
      </c>
      <c r="B921">
        <v>68</v>
      </c>
      <c r="C921">
        <v>140</v>
      </c>
      <c r="D921" t="s">
        <v>2792</v>
      </c>
      <c r="E921">
        <v>18000</v>
      </c>
      <c r="F921">
        <v>44484065</v>
      </c>
      <c r="G921" t="s">
        <v>1379</v>
      </c>
      <c r="H921" t="s">
        <v>77</v>
      </c>
      <c r="I921" t="s">
        <v>2793</v>
      </c>
      <c r="J921">
        <v>107227</v>
      </c>
      <c r="K921">
        <v>20152</v>
      </c>
      <c r="L921">
        <v>279</v>
      </c>
      <c r="M921" t="s">
        <v>25</v>
      </c>
      <c r="N921" t="s">
        <v>473</v>
      </c>
      <c r="O921" t="s">
        <v>409</v>
      </c>
      <c r="P921">
        <v>50000000</v>
      </c>
      <c r="Q921">
        <v>7.3</v>
      </c>
      <c r="R921">
        <v>2.35</v>
      </c>
      <c r="S921">
        <v>3000</v>
      </c>
    </row>
    <row r="922" spans="1:19" x14ac:dyDescent="0.3">
      <c r="A922" t="s">
        <v>2794</v>
      </c>
      <c r="B922">
        <v>228</v>
      </c>
      <c r="C922">
        <v>89</v>
      </c>
      <c r="D922" t="s">
        <v>2795</v>
      </c>
      <c r="E922">
        <v>490</v>
      </c>
      <c r="F922">
        <v>47553512</v>
      </c>
      <c r="G922" t="s">
        <v>42</v>
      </c>
      <c r="H922" t="s">
        <v>2032</v>
      </c>
      <c r="I922" t="s">
        <v>2796</v>
      </c>
      <c r="J922">
        <v>54101</v>
      </c>
      <c r="K922">
        <v>1367</v>
      </c>
      <c r="L922">
        <v>210</v>
      </c>
      <c r="M922" t="s">
        <v>25</v>
      </c>
      <c r="N922" t="s">
        <v>26</v>
      </c>
      <c r="O922" t="s">
        <v>27</v>
      </c>
      <c r="P922">
        <v>50000000</v>
      </c>
      <c r="Q922">
        <v>5.8</v>
      </c>
      <c r="R922">
        <v>1.85</v>
      </c>
      <c r="S922">
        <v>15000</v>
      </c>
    </row>
    <row r="923" spans="1:19" x14ac:dyDescent="0.3">
      <c r="A923" t="s">
        <v>2797</v>
      </c>
      <c r="B923">
        <v>36</v>
      </c>
      <c r="C923">
        <v>104</v>
      </c>
      <c r="D923" t="s">
        <v>2798</v>
      </c>
      <c r="E923">
        <v>437</v>
      </c>
      <c r="F923">
        <v>42610000</v>
      </c>
      <c r="G923" t="s">
        <v>270</v>
      </c>
      <c r="H923" t="s">
        <v>2392</v>
      </c>
      <c r="I923" t="s">
        <v>2799</v>
      </c>
      <c r="J923">
        <v>60293</v>
      </c>
      <c r="K923">
        <v>1093</v>
      </c>
      <c r="L923">
        <v>114</v>
      </c>
      <c r="M923" t="s">
        <v>25</v>
      </c>
      <c r="N923" t="s">
        <v>26</v>
      </c>
      <c r="O923" t="s">
        <v>409</v>
      </c>
      <c r="P923">
        <v>55000000</v>
      </c>
      <c r="Q923">
        <v>5.5</v>
      </c>
      <c r="R923">
        <v>1.85</v>
      </c>
      <c r="S923">
        <v>669</v>
      </c>
    </row>
    <row r="924" spans="1:19" x14ac:dyDescent="0.3">
      <c r="A924" t="s">
        <v>1604</v>
      </c>
      <c r="B924">
        <v>105</v>
      </c>
      <c r="C924">
        <v>106</v>
      </c>
      <c r="D924" t="s">
        <v>2800</v>
      </c>
      <c r="E924">
        <v>16000</v>
      </c>
      <c r="F924">
        <v>41482207</v>
      </c>
      <c r="G924" t="s">
        <v>541</v>
      </c>
      <c r="H924" t="s">
        <v>131</v>
      </c>
      <c r="I924" t="s">
        <v>2801</v>
      </c>
      <c r="J924">
        <v>68428</v>
      </c>
      <c r="K924">
        <v>19610</v>
      </c>
      <c r="L924">
        <v>148</v>
      </c>
      <c r="M924" t="s">
        <v>25</v>
      </c>
      <c r="N924" t="s">
        <v>26</v>
      </c>
      <c r="O924" t="s">
        <v>27</v>
      </c>
      <c r="P924">
        <v>50000000</v>
      </c>
      <c r="Q924">
        <v>6.3</v>
      </c>
      <c r="R924">
        <v>1.85</v>
      </c>
      <c r="S924">
        <v>0</v>
      </c>
    </row>
    <row r="925" spans="1:19" x14ac:dyDescent="0.3">
      <c r="A925" t="s">
        <v>2656</v>
      </c>
      <c r="B925">
        <v>276</v>
      </c>
      <c r="C925">
        <v>141</v>
      </c>
      <c r="D925" t="s">
        <v>986</v>
      </c>
      <c r="E925">
        <v>21000</v>
      </c>
      <c r="F925">
        <v>47105085</v>
      </c>
      <c r="G925" t="s">
        <v>1137</v>
      </c>
      <c r="H925" t="s">
        <v>60</v>
      </c>
      <c r="I925" t="s">
        <v>2803</v>
      </c>
      <c r="J925">
        <v>136973</v>
      </c>
      <c r="K925">
        <v>30183</v>
      </c>
      <c r="L925">
        <v>275</v>
      </c>
      <c r="M925" t="s">
        <v>25</v>
      </c>
      <c r="N925" t="s">
        <v>26</v>
      </c>
      <c r="O925" t="s">
        <v>409</v>
      </c>
      <c r="P925">
        <v>50000000</v>
      </c>
      <c r="Q925">
        <v>7.4</v>
      </c>
      <c r="R925">
        <v>2.35</v>
      </c>
      <c r="S925">
        <v>47000</v>
      </c>
    </row>
    <row r="926" spans="1:19" x14ac:dyDescent="0.3">
      <c r="A926" t="s">
        <v>1474</v>
      </c>
      <c r="B926">
        <v>93</v>
      </c>
      <c r="C926">
        <v>124</v>
      </c>
      <c r="D926" t="s">
        <v>2533</v>
      </c>
      <c r="E926">
        <v>294</v>
      </c>
      <c r="F926">
        <v>41256277</v>
      </c>
      <c r="G926" t="s">
        <v>42</v>
      </c>
      <c r="H926" t="s">
        <v>526</v>
      </c>
      <c r="I926" t="s">
        <v>2804</v>
      </c>
      <c r="J926">
        <v>46451</v>
      </c>
      <c r="K926">
        <v>1289</v>
      </c>
      <c r="L926">
        <v>156</v>
      </c>
      <c r="M926" t="s">
        <v>25</v>
      </c>
      <c r="N926" t="s">
        <v>26</v>
      </c>
      <c r="O926" t="s">
        <v>409</v>
      </c>
      <c r="P926">
        <v>50000000</v>
      </c>
      <c r="Q926">
        <v>5.9</v>
      </c>
      <c r="R926">
        <v>2.35</v>
      </c>
      <c r="S926">
        <v>0</v>
      </c>
    </row>
    <row r="927" spans="1:19" x14ac:dyDescent="0.3">
      <c r="A927" t="s">
        <v>2805</v>
      </c>
      <c r="B927">
        <v>191</v>
      </c>
      <c r="C927">
        <v>98</v>
      </c>
      <c r="D927" t="s">
        <v>134</v>
      </c>
      <c r="E927">
        <v>14000</v>
      </c>
      <c r="F927">
        <v>50740078</v>
      </c>
      <c r="G927" t="s">
        <v>1294</v>
      </c>
      <c r="H927" t="s">
        <v>1161</v>
      </c>
      <c r="I927" t="s">
        <v>2806</v>
      </c>
      <c r="J927">
        <v>151580</v>
      </c>
      <c r="K927">
        <v>16791</v>
      </c>
      <c r="L927">
        <v>672</v>
      </c>
      <c r="M927" t="s">
        <v>25</v>
      </c>
      <c r="N927" t="s">
        <v>473</v>
      </c>
      <c r="O927" t="s">
        <v>409</v>
      </c>
      <c r="P927">
        <v>45000000</v>
      </c>
      <c r="Q927">
        <v>6.2</v>
      </c>
      <c r="R927">
        <v>2.35</v>
      </c>
      <c r="S927">
        <v>0</v>
      </c>
    </row>
    <row r="928" spans="1:19" x14ac:dyDescent="0.3">
      <c r="A928" t="s">
        <v>2808</v>
      </c>
      <c r="B928">
        <v>143</v>
      </c>
      <c r="C928">
        <v>108</v>
      </c>
      <c r="D928" t="s">
        <v>255</v>
      </c>
      <c r="E928">
        <v>14000</v>
      </c>
      <c r="F928">
        <v>40203020</v>
      </c>
      <c r="G928" t="s">
        <v>845</v>
      </c>
      <c r="H928" t="s">
        <v>280</v>
      </c>
      <c r="I928" t="s">
        <v>2809</v>
      </c>
      <c r="J928">
        <v>74315</v>
      </c>
      <c r="K928">
        <v>15634</v>
      </c>
      <c r="L928">
        <v>259</v>
      </c>
      <c r="M928" t="s">
        <v>25</v>
      </c>
      <c r="N928" t="s">
        <v>39</v>
      </c>
      <c r="O928" t="s">
        <v>409</v>
      </c>
      <c r="P928">
        <v>40000000</v>
      </c>
      <c r="Q928">
        <v>5.9</v>
      </c>
      <c r="R928">
        <v>2.35</v>
      </c>
      <c r="S928">
        <v>0</v>
      </c>
    </row>
    <row r="929" spans="1:19" x14ac:dyDescent="0.3">
      <c r="A929" t="s">
        <v>2811</v>
      </c>
      <c r="B929">
        <v>124</v>
      </c>
      <c r="C929">
        <v>114</v>
      </c>
      <c r="D929" t="s">
        <v>1309</v>
      </c>
      <c r="E929">
        <v>18000</v>
      </c>
      <c r="F929">
        <v>40905277</v>
      </c>
      <c r="G929" t="s">
        <v>2812</v>
      </c>
      <c r="H929" t="s">
        <v>1008</v>
      </c>
      <c r="I929" t="s">
        <v>2813</v>
      </c>
      <c r="J929">
        <v>45895</v>
      </c>
      <c r="K929">
        <v>19739</v>
      </c>
      <c r="L929">
        <v>157</v>
      </c>
      <c r="M929" t="s">
        <v>25</v>
      </c>
      <c r="N929" t="s">
        <v>26</v>
      </c>
      <c r="O929" t="s">
        <v>409</v>
      </c>
      <c r="P929">
        <v>50000000</v>
      </c>
      <c r="Q929">
        <v>6.5</v>
      </c>
      <c r="R929">
        <v>2.35</v>
      </c>
      <c r="S929">
        <v>1000</v>
      </c>
    </row>
    <row r="930" spans="1:19" x14ac:dyDescent="0.3">
      <c r="A930" t="s">
        <v>2814</v>
      </c>
      <c r="B930">
        <v>47</v>
      </c>
      <c r="C930">
        <v>101</v>
      </c>
      <c r="D930" t="s">
        <v>2815</v>
      </c>
      <c r="E930">
        <v>854</v>
      </c>
      <c r="F930">
        <v>38590500</v>
      </c>
      <c r="G930" t="s">
        <v>36</v>
      </c>
      <c r="H930" t="s">
        <v>1779</v>
      </c>
      <c r="I930" t="s">
        <v>2816</v>
      </c>
      <c r="J930">
        <v>17997</v>
      </c>
      <c r="K930">
        <v>1860</v>
      </c>
      <c r="L930">
        <v>140</v>
      </c>
      <c r="M930" t="s">
        <v>25</v>
      </c>
      <c r="N930" t="s">
        <v>26</v>
      </c>
      <c r="O930" t="s">
        <v>409</v>
      </c>
      <c r="P930">
        <v>50000000</v>
      </c>
      <c r="Q930">
        <v>4.4000000000000004</v>
      </c>
      <c r="R930">
        <v>2.35</v>
      </c>
      <c r="S930">
        <v>812</v>
      </c>
    </row>
    <row r="931" spans="1:19" x14ac:dyDescent="0.3">
      <c r="A931" t="s">
        <v>2630</v>
      </c>
      <c r="B931">
        <v>66</v>
      </c>
      <c r="C931">
        <v>93</v>
      </c>
      <c r="D931" t="s">
        <v>1167</v>
      </c>
      <c r="E931">
        <v>12000</v>
      </c>
      <c r="F931">
        <v>39177541</v>
      </c>
      <c r="G931" t="s">
        <v>95</v>
      </c>
      <c r="H931" t="s">
        <v>676</v>
      </c>
      <c r="I931" t="s">
        <v>2817</v>
      </c>
      <c r="J931">
        <v>20310</v>
      </c>
      <c r="K931">
        <v>14899</v>
      </c>
      <c r="L931">
        <v>177</v>
      </c>
      <c r="M931" t="s">
        <v>25</v>
      </c>
      <c r="N931" t="s">
        <v>26</v>
      </c>
      <c r="O931" t="s">
        <v>58</v>
      </c>
      <c r="P931">
        <v>50000000</v>
      </c>
      <c r="Q931">
        <v>3.5</v>
      </c>
      <c r="R931">
        <v>1.85</v>
      </c>
      <c r="S931">
        <v>0</v>
      </c>
    </row>
    <row r="932" spans="1:19" x14ac:dyDescent="0.3">
      <c r="A932" t="s">
        <v>2818</v>
      </c>
      <c r="B932">
        <v>118</v>
      </c>
      <c r="C932">
        <v>119</v>
      </c>
      <c r="D932" t="s">
        <v>2819</v>
      </c>
      <c r="E932">
        <v>29000</v>
      </c>
      <c r="F932">
        <v>39778599</v>
      </c>
      <c r="G932" t="s">
        <v>1070</v>
      </c>
      <c r="H932" t="s">
        <v>140</v>
      </c>
      <c r="I932" t="s">
        <v>2820</v>
      </c>
      <c r="J932">
        <v>176169</v>
      </c>
      <c r="K932">
        <v>29461</v>
      </c>
      <c r="L932">
        <v>548</v>
      </c>
      <c r="M932" t="s">
        <v>25</v>
      </c>
      <c r="N932" t="s">
        <v>26</v>
      </c>
      <c r="O932" t="s">
        <v>409</v>
      </c>
      <c r="P932">
        <v>50000000</v>
      </c>
      <c r="Q932">
        <v>6.6</v>
      </c>
      <c r="R932">
        <v>2.35</v>
      </c>
      <c r="S932">
        <v>0</v>
      </c>
    </row>
    <row r="933" spans="1:19" x14ac:dyDescent="0.3">
      <c r="A933" t="s">
        <v>1840</v>
      </c>
      <c r="B933">
        <v>93</v>
      </c>
      <c r="C933">
        <v>119</v>
      </c>
      <c r="D933" t="s">
        <v>1130</v>
      </c>
      <c r="E933">
        <v>627</v>
      </c>
      <c r="F933">
        <v>37486138</v>
      </c>
      <c r="G933" t="s">
        <v>845</v>
      </c>
      <c r="H933" t="s">
        <v>1228</v>
      </c>
      <c r="I933" t="s">
        <v>2821</v>
      </c>
      <c r="J933">
        <v>30890</v>
      </c>
      <c r="K933">
        <v>2052</v>
      </c>
      <c r="L933">
        <v>106</v>
      </c>
      <c r="M933" t="s">
        <v>25</v>
      </c>
      <c r="N933" t="s">
        <v>26</v>
      </c>
      <c r="O933" t="s">
        <v>27</v>
      </c>
      <c r="P933">
        <v>50000000</v>
      </c>
      <c r="Q933">
        <v>6</v>
      </c>
      <c r="R933">
        <v>1.85</v>
      </c>
      <c r="S933">
        <v>718</v>
      </c>
    </row>
    <row r="934" spans="1:19" x14ac:dyDescent="0.3">
      <c r="A934" t="s">
        <v>2742</v>
      </c>
      <c r="B934">
        <v>235</v>
      </c>
      <c r="C934">
        <v>99</v>
      </c>
      <c r="D934" t="s">
        <v>2822</v>
      </c>
      <c r="E934">
        <v>330</v>
      </c>
      <c r="F934">
        <v>38105077</v>
      </c>
      <c r="G934" t="s">
        <v>217</v>
      </c>
      <c r="H934" t="s">
        <v>2823</v>
      </c>
      <c r="I934" t="s">
        <v>2824</v>
      </c>
      <c r="J934">
        <v>58349</v>
      </c>
      <c r="K934">
        <v>701</v>
      </c>
      <c r="L934">
        <v>194</v>
      </c>
      <c r="M934" t="s">
        <v>25</v>
      </c>
      <c r="N934" t="s">
        <v>26</v>
      </c>
      <c r="O934" t="s">
        <v>409</v>
      </c>
      <c r="P934">
        <v>40000000</v>
      </c>
      <c r="Q934">
        <v>6.4</v>
      </c>
      <c r="R934">
        <v>2.35</v>
      </c>
      <c r="S934">
        <v>0</v>
      </c>
    </row>
    <row r="935" spans="1:19" x14ac:dyDescent="0.3">
      <c r="A935" t="s">
        <v>46</v>
      </c>
      <c r="B935">
        <v>113</v>
      </c>
      <c r="C935">
        <v>137</v>
      </c>
      <c r="D935" t="s">
        <v>959</v>
      </c>
      <c r="E935">
        <v>24000</v>
      </c>
      <c r="F935">
        <v>35168395</v>
      </c>
      <c r="G935" t="s">
        <v>2638</v>
      </c>
      <c r="H935" t="s">
        <v>49</v>
      </c>
      <c r="I935" t="s">
        <v>2825</v>
      </c>
      <c r="J935">
        <v>26034</v>
      </c>
      <c r="K935">
        <v>25469</v>
      </c>
      <c r="L935">
        <v>226</v>
      </c>
      <c r="M935" t="s">
        <v>25</v>
      </c>
      <c r="N935" t="s">
        <v>26</v>
      </c>
      <c r="O935" t="s">
        <v>27</v>
      </c>
      <c r="P935">
        <v>50000000</v>
      </c>
      <c r="Q935">
        <v>6.5</v>
      </c>
      <c r="R935">
        <v>2.35</v>
      </c>
      <c r="S935">
        <v>0</v>
      </c>
    </row>
    <row r="936" spans="1:19" x14ac:dyDescent="0.3">
      <c r="A936" t="s">
        <v>2826</v>
      </c>
      <c r="B936">
        <v>51</v>
      </c>
      <c r="C936">
        <v>117</v>
      </c>
      <c r="D936" t="s">
        <v>2827</v>
      </c>
      <c r="E936">
        <v>2000</v>
      </c>
      <c r="F936">
        <v>32800000</v>
      </c>
      <c r="G936" t="s">
        <v>2828</v>
      </c>
      <c r="H936" t="s">
        <v>821</v>
      </c>
      <c r="I936" t="s">
        <v>2829</v>
      </c>
      <c r="J936">
        <v>34896</v>
      </c>
      <c r="K936">
        <v>3016</v>
      </c>
      <c r="L936">
        <v>118</v>
      </c>
      <c r="M936" t="s">
        <v>25</v>
      </c>
      <c r="N936" t="s">
        <v>26</v>
      </c>
      <c r="O936" t="s">
        <v>409</v>
      </c>
      <c r="P936">
        <v>40000000</v>
      </c>
      <c r="Q936">
        <v>4.3</v>
      </c>
      <c r="R936">
        <v>1.85</v>
      </c>
      <c r="S936">
        <v>877</v>
      </c>
    </row>
    <row r="937" spans="1:19" x14ac:dyDescent="0.3">
      <c r="A937" t="s">
        <v>2519</v>
      </c>
      <c r="B937">
        <v>98</v>
      </c>
      <c r="C937">
        <v>87</v>
      </c>
      <c r="D937" t="s">
        <v>152</v>
      </c>
      <c r="E937">
        <v>15000</v>
      </c>
      <c r="F937">
        <v>33643461</v>
      </c>
      <c r="G937" t="s">
        <v>1711</v>
      </c>
      <c r="H937" t="s">
        <v>118</v>
      </c>
      <c r="I937" t="s">
        <v>2830</v>
      </c>
      <c r="J937">
        <v>11257</v>
      </c>
      <c r="K937">
        <v>20061</v>
      </c>
      <c r="L937">
        <v>65</v>
      </c>
      <c r="M937" t="s">
        <v>25</v>
      </c>
      <c r="N937" t="s">
        <v>26</v>
      </c>
      <c r="O937" t="s">
        <v>58</v>
      </c>
      <c r="P937">
        <v>50000000</v>
      </c>
      <c r="Q937">
        <v>4.2</v>
      </c>
      <c r="R937">
        <v>2.35</v>
      </c>
      <c r="S937">
        <v>0</v>
      </c>
    </row>
    <row r="938" spans="1:19" x14ac:dyDescent="0.3">
      <c r="A938" t="s">
        <v>2038</v>
      </c>
      <c r="B938">
        <v>315</v>
      </c>
      <c r="C938">
        <v>129</v>
      </c>
      <c r="D938" t="s">
        <v>2831</v>
      </c>
      <c r="E938">
        <v>13000</v>
      </c>
      <c r="F938">
        <v>32741596</v>
      </c>
      <c r="G938" t="s">
        <v>2832</v>
      </c>
      <c r="H938" t="s">
        <v>700</v>
      </c>
      <c r="I938" t="s">
        <v>2833</v>
      </c>
      <c r="J938">
        <v>80140</v>
      </c>
      <c r="K938">
        <v>14344</v>
      </c>
      <c r="L938">
        <v>323</v>
      </c>
      <c r="M938" t="s">
        <v>25</v>
      </c>
      <c r="N938" t="s">
        <v>26</v>
      </c>
      <c r="O938" t="s">
        <v>27</v>
      </c>
      <c r="P938">
        <v>50000000</v>
      </c>
      <c r="Q938">
        <v>6.5</v>
      </c>
      <c r="R938">
        <v>2.35</v>
      </c>
      <c r="S938">
        <v>16000</v>
      </c>
    </row>
    <row r="939" spans="1:19" x14ac:dyDescent="0.3">
      <c r="A939" t="s">
        <v>2834</v>
      </c>
      <c r="B939">
        <v>136</v>
      </c>
      <c r="C939">
        <v>115</v>
      </c>
      <c r="D939" t="s">
        <v>2453</v>
      </c>
      <c r="E939">
        <v>33000</v>
      </c>
      <c r="F939">
        <v>31874869</v>
      </c>
      <c r="G939" t="s">
        <v>1299</v>
      </c>
      <c r="H939" t="s">
        <v>2297</v>
      </c>
      <c r="I939" t="s">
        <v>2835</v>
      </c>
      <c r="J939">
        <v>43574</v>
      </c>
      <c r="K939">
        <v>34606</v>
      </c>
      <c r="L939">
        <v>302</v>
      </c>
      <c r="M939" t="s">
        <v>25</v>
      </c>
      <c r="N939" t="s">
        <v>26</v>
      </c>
      <c r="O939" t="s">
        <v>409</v>
      </c>
      <c r="P939">
        <v>50000000</v>
      </c>
      <c r="Q939">
        <v>6.1</v>
      </c>
      <c r="R939">
        <v>1.85</v>
      </c>
      <c r="S939">
        <v>0</v>
      </c>
    </row>
    <row r="940" spans="1:19" x14ac:dyDescent="0.3">
      <c r="A940" t="s">
        <v>645</v>
      </c>
      <c r="B940">
        <v>61</v>
      </c>
      <c r="C940">
        <v>132</v>
      </c>
      <c r="D940" t="s">
        <v>1044</v>
      </c>
      <c r="E940">
        <v>45000</v>
      </c>
      <c r="F940">
        <v>30306268</v>
      </c>
      <c r="G940" t="s">
        <v>217</v>
      </c>
      <c r="H940" t="s">
        <v>2837</v>
      </c>
      <c r="I940" t="s">
        <v>2838</v>
      </c>
      <c r="J940">
        <v>62981</v>
      </c>
      <c r="K940">
        <v>58528</v>
      </c>
      <c r="L940">
        <v>84</v>
      </c>
      <c r="M940" t="s">
        <v>25</v>
      </c>
      <c r="N940" t="s">
        <v>1124</v>
      </c>
      <c r="O940" t="s">
        <v>409</v>
      </c>
      <c r="P940">
        <v>50000000</v>
      </c>
      <c r="Q940">
        <v>6.3</v>
      </c>
      <c r="R940">
        <v>1.85</v>
      </c>
      <c r="S940">
        <v>0</v>
      </c>
    </row>
    <row r="941" spans="1:19" x14ac:dyDescent="0.3">
      <c r="A941" t="s">
        <v>2839</v>
      </c>
      <c r="B941">
        <v>209</v>
      </c>
      <c r="C941">
        <v>131</v>
      </c>
      <c r="D941" t="s">
        <v>2840</v>
      </c>
      <c r="E941">
        <v>879</v>
      </c>
      <c r="F941">
        <v>27667947</v>
      </c>
      <c r="G941" t="s">
        <v>1246</v>
      </c>
      <c r="H941" t="s">
        <v>1403</v>
      </c>
      <c r="I941" t="s">
        <v>2841</v>
      </c>
      <c r="J941">
        <v>86374</v>
      </c>
      <c r="K941">
        <v>1344</v>
      </c>
      <c r="L941">
        <v>392</v>
      </c>
      <c r="M941" t="s">
        <v>25</v>
      </c>
      <c r="N941" t="s">
        <v>39</v>
      </c>
      <c r="O941" t="s">
        <v>409</v>
      </c>
      <c r="P941">
        <v>50000000</v>
      </c>
      <c r="Q941">
        <v>6.2</v>
      </c>
      <c r="R941">
        <v>2.35</v>
      </c>
      <c r="S941">
        <v>3000</v>
      </c>
    </row>
    <row r="942" spans="1:19" x14ac:dyDescent="0.3">
      <c r="A942" t="s">
        <v>2140</v>
      </c>
      <c r="B942">
        <v>99</v>
      </c>
      <c r="C942">
        <v>95</v>
      </c>
      <c r="D942" t="s">
        <v>2842</v>
      </c>
      <c r="E942">
        <v>13000</v>
      </c>
      <c r="F942">
        <v>27067160</v>
      </c>
      <c r="G942" t="s">
        <v>845</v>
      </c>
      <c r="H942" t="s">
        <v>597</v>
      </c>
      <c r="I942" t="s">
        <v>2843</v>
      </c>
      <c r="J942">
        <v>18404</v>
      </c>
      <c r="K942">
        <v>14706</v>
      </c>
      <c r="L942">
        <v>150</v>
      </c>
      <c r="M942" t="s">
        <v>25</v>
      </c>
      <c r="N942" t="s">
        <v>26</v>
      </c>
      <c r="O942" t="s">
        <v>409</v>
      </c>
      <c r="P942">
        <v>50000000</v>
      </c>
      <c r="Q942">
        <v>5.9</v>
      </c>
      <c r="R942">
        <v>1.85</v>
      </c>
      <c r="S942">
        <v>0</v>
      </c>
    </row>
    <row r="943" spans="1:19" x14ac:dyDescent="0.3">
      <c r="A943" t="s">
        <v>2844</v>
      </c>
      <c r="B943">
        <v>298</v>
      </c>
      <c r="C943">
        <v>125</v>
      </c>
      <c r="D943" t="s">
        <v>2724</v>
      </c>
      <c r="E943">
        <v>430</v>
      </c>
      <c r="F943">
        <v>26616999</v>
      </c>
      <c r="G943" t="s">
        <v>976</v>
      </c>
      <c r="H943" t="s">
        <v>2845</v>
      </c>
      <c r="I943" t="s">
        <v>2846</v>
      </c>
      <c r="J943">
        <v>92461</v>
      </c>
      <c r="K943">
        <v>1300</v>
      </c>
      <c r="L943">
        <v>347</v>
      </c>
      <c r="M943" t="s">
        <v>25</v>
      </c>
      <c r="N943" t="s">
        <v>26</v>
      </c>
      <c r="O943" t="s">
        <v>27</v>
      </c>
      <c r="P943">
        <v>40000000</v>
      </c>
      <c r="Q943">
        <v>5.9</v>
      </c>
      <c r="R943">
        <v>2.35</v>
      </c>
      <c r="S943">
        <v>43000</v>
      </c>
    </row>
    <row r="944" spans="1:19" x14ac:dyDescent="0.3">
      <c r="A944" t="s">
        <v>782</v>
      </c>
      <c r="B944">
        <v>131</v>
      </c>
      <c r="C944">
        <v>98</v>
      </c>
      <c r="D944" t="s">
        <v>2847</v>
      </c>
      <c r="E944">
        <v>933</v>
      </c>
      <c r="F944">
        <v>26536120</v>
      </c>
      <c r="G944" t="s">
        <v>1379</v>
      </c>
      <c r="H944" t="s">
        <v>987</v>
      </c>
      <c r="I944" t="s">
        <v>2848</v>
      </c>
      <c r="J944">
        <v>49926</v>
      </c>
      <c r="K944">
        <v>3357</v>
      </c>
      <c r="L944">
        <v>286</v>
      </c>
      <c r="M944" t="s">
        <v>25</v>
      </c>
      <c r="N944" t="s">
        <v>473</v>
      </c>
      <c r="O944" t="s">
        <v>409</v>
      </c>
      <c r="P944">
        <v>50000000</v>
      </c>
      <c r="Q944">
        <v>6.5</v>
      </c>
      <c r="R944">
        <v>2.35</v>
      </c>
      <c r="S944">
        <v>0</v>
      </c>
    </row>
    <row r="945" spans="1:19" x14ac:dyDescent="0.3">
      <c r="A945" t="s">
        <v>2038</v>
      </c>
      <c r="B945">
        <v>146</v>
      </c>
      <c r="C945">
        <v>110</v>
      </c>
      <c r="D945" t="s">
        <v>2183</v>
      </c>
      <c r="E945">
        <v>16000</v>
      </c>
      <c r="F945">
        <v>26199517</v>
      </c>
      <c r="G945" t="s">
        <v>1379</v>
      </c>
      <c r="H945" t="s">
        <v>2038</v>
      </c>
      <c r="I945" t="s">
        <v>2850</v>
      </c>
      <c r="J945">
        <v>34356</v>
      </c>
      <c r="K945">
        <v>18635</v>
      </c>
      <c r="L945">
        <v>260</v>
      </c>
      <c r="M945" t="s">
        <v>25</v>
      </c>
      <c r="N945" t="s">
        <v>26</v>
      </c>
      <c r="O945" t="s">
        <v>409</v>
      </c>
      <c r="P945">
        <v>50000000</v>
      </c>
      <c r="Q945">
        <v>6.4</v>
      </c>
      <c r="R945">
        <v>2.35</v>
      </c>
      <c r="S945">
        <v>705</v>
      </c>
    </row>
    <row r="946" spans="1:19" x14ac:dyDescent="0.3">
      <c r="A946" t="s">
        <v>1083</v>
      </c>
      <c r="B946">
        <v>245</v>
      </c>
      <c r="C946">
        <v>118</v>
      </c>
      <c r="D946" t="s">
        <v>1742</v>
      </c>
      <c r="E946">
        <v>6000</v>
      </c>
      <c r="F946">
        <v>25450527</v>
      </c>
      <c r="G946" t="s">
        <v>1379</v>
      </c>
      <c r="H946" t="s">
        <v>136</v>
      </c>
      <c r="I946" t="s">
        <v>2851</v>
      </c>
      <c r="J946">
        <v>80196</v>
      </c>
      <c r="K946">
        <v>7654</v>
      </c>
      <c r="L946">
        <v>190</v>
      </c>
      <c r="M946" t="s">
        <v>25</v>
      </c>
      <c r="N946" t="s">
        <v>26</v>
      </c>
      <c r="O946" t="s">
        <v>409</v>
      </c>
      <c r="P946">
        <v>50000000</v>
      </c>
      <c r="Q946">
        <v>6.5</v>
      </c>
      <c r="R946">
        <v>2.35</v>
      </c>
      <c r="S946">
        <v>0</v>
      </c>
    </row>
    <row r="947" spans="1:19" x14ac:dyDescent="0.3">
      <c r="A947" t="s">
        <v>2852</v>
      </c>
      <c r="B947">
        <v>104</v>
      </c>
      <c r="C947">
        <v>101</v>
      </c>
      <c r="D947" t="s">
        <v>2853</v>
      </c>
      <c r="E947">
        <v>12000</v>
      </c>
      <c r="F947">
        <v>25407250</v>
      </c>
      <c r="G947" t="s">
        <v>147</v>
      </c>
      <c r="H947" t="s">
        <v>177</v>
      </c>
      <c r="I947" t="s">
        <v>2854</v>
      </c>
      <c r="J947">
        <v>54021</v>
      </c>
      <c r="K947">
        <v>15935</v>
      </c>
      <c r="L947">
        <v>227</v>
      </c>
      <c r="M947" t="s">
        <v>25</v>
      </c>
      <c r="N947" t="s">
        <v>26</v>
      </c>
      <c r="O947" t="s">
        <v>409</v>
      </c>
      <c r="P947">
        <v>50000000</v>
      </c>
      <c r="Q947">
        <v>5.7</v>
      </c>
      <c r="R947">
        <v>2.35</v>
      </c>
      <c r="S947">
        <v>0</v>
      </c>
    </row>
    <row r="948" spans="1:19" x14ac:dyDescent="0.3">
      <c r="A948" t="s">
        <v>378</v>
      </c>
      <c r="B948">
        <v>162</v>
      </c>
      <c r="C948">
        <v>90</v>
      </c>
      <c r="D948" t="s">
        <v>2847</v>
      </c>
      <c r="E948">
        <v>14000</v>
      </c>
      <c r="F948">
        <v>23159305</v>
      </c>
      <c r="G948" t="s">
        <v>384</v>
      </c>
      <c r="H948" t="s">
        <v>220</v>
      </c>
      <c r="I948" t="s">
        <v>2855</v>
      </c>
      <c r="J948">
        <v>128455</v>
      </c>
      <c r="K948">
        <v>16358</v>
      </c>
      <c r="L948">
        <v>514</v>
      </c>
      <c r="M948" t="s">
        <v>25</v>
      </c>
      <c r="N948" t="s">
        <v>26</v>
      </c>
      <c r="O948" t="s">
        <v>58</v>
      </c>
      <c r="P948">
        <v>70000000</v>
      </c>
      <c r="Q948">
        <v>8</v>
      </c>
      <c r="R948">
        <v>2.35</v>
      </c>
      <c r="S948">
        <v>0</v>
      </c>
    </row>
    <row r="949" spans="1:19" x14ac:dyDescent="0.3">
      <c r="A949" t="s">
        <v>2857</v>
      </c>
      <c r="B949">
        <v>259</v>
      </c>
      <c r="C949">
        <v>119</v>
      </c>
      <c r="D949" t="s">
        <v>2183</v>
      </c>
      <c r="E949">
        <v>13000</v>
      </c>
      <c r="F949">
        <v>24006726</v>
      </c>
      <c r="G949" t="s">
        <v>2858</v>
      </c>
      <c r="H949" t="s">
        <v>349</v>
      </c>
      <c r="I949" t="s">
        <v>2859</v>
      </c>
      <c r="J949">
        <v>139535</v>
      </c>
      <c r="K949">
        <v>15757</v>
      </c>
      <c r="L949">
        <v>632</v>
      </c>
      <c r="M949" t="s">
        <v>25</v>
      </c>
      <c r="N949" t="s">
        <v>26</v>
      </c>
      <c r="O949" t="s">
        <v>409</v>
      </c>
      <c r="P949">
        <v>50000000</v>
      </c>
      <c r="Q949">
        <v>7.3</v>
      </c>
      <c r="R949">
        <v>2.35</v>
      </c>
      <c r="S949">
        <v>0</v>
      </c>
    </row>
    <row r="950" spans="1:19" x14ac:dyDescent="0.3">
      <c r="A950" t="s">
        <v>1343</v>
      </c>
      <c r="B950">
        <v>79</v>
      </c>
      <c r="C950">
        <v>139</v>
      </c>
      <c r="D950" t="s">
        <v>2860</v>
      </c>
      <c r="E950">
        <v>11000</v>
      </c>
      <c r="F950">
        <v>20389967</v>
      </c>
      <c r="G950" t="s">
        <v>2861</v>
      </c>
      <c r="H950" t="s">
        <v>415</v>
      </c>
      <c r="I950" t="s">
        <v>2862</v>
      </c>
      <c r="J950">
        <v>3077</v>
      </c>
      <c r="K950">
        <v>12786</v>
      </c>
      <c r="L950">
        <v>47</v>
      </c>
      <c r="M950" t="s">
        <v>25</v>
      </c>
      <c r="N950" t="s">
        <v>26</v>
      </c>
      <c r="O950" t="s">
        <v>409</v>
      </c>
      <c r="P950">
        <v>50000000</v>
      </c>
      <c r="Q950">
        <v>6.7</v>
      </c>
      <c r="R950">
        <v>1.85</v>
      </c>
      <c r="S950">
        <v>10000</v>
      </c>
    </row>
    <row r="951" spans="1:19" x14ac:dyDescent="0.3">
      <c r="A951" t="s">
        <v>2536</v>
      </c>
      <c r="B951">
        <v>141</v>
      </c>
      <c r="C951">
        <v>130</v>
      </c>
      <c r="D951" t="s">
        <v>138</v>
      </c>
      <c r="E951">
        <v>18000</v>
      </c>
      <c r="F951">
        <v>19593740</v>
      </c>
      <c r="G951" t="s">
        <v>1246</v>
      </c>
      <c r="H951" t="s">
        <v>77</v>
      </c>
      <c r="I951" t="s">
        <v>2863</v>
      </c>
      <c r="J951">
        <v>88270</v>
      </c>
      <c r="K951">
        <v>32637</v>
      </c>
      <c r="L951">
        <v>420</v>
      </c>
      <c r="M951" t="s">
        <v>25</v>
      </c>
      <c r="N951" t="s">
        <v>26</v>
      </c>
      <c r="O951" t="s">
        <v>409</v>
      </c>
      <c r="P951">
        <v>50000000</v>
      </c>
      <c r="Q951">
        <v>7.5</v>
      </c>
      <c r="R951">
        <v>2.35</v>
      </c>
      <c r="S951">
        <v>0</v>
      </c>
    </row>
    <row r="952" spans="1:19" x14ac:dyDescent="0.3">
      <c r="A952" t="s">
        <v>2410</v>
      </c>
      <c r="B952">
        <v>59</v>
      </c>
      <c r="C952">
        <v>100</v>
      </c>
      <c r="D952" t="s">
        <v>2864</v>
      </c>
      <c r="E952">
        <v>1000</v>
      </c>
      <c r="F952">
        <v>19118247</v>
      </c>
      <c r="G952" t="s">
        <v>1252</v>
      </c>
      <c r="H952" t="s">
        <v>1724</v>
      </c>
      <c r="I952" t="s">
        <v>2865</v>
      </c>
      <c r="J952">
        <v>19829</v>
      </c>
      <c r="K952">
        <v>6171</v>
      </c>
      <c r="L952">
        <v>94</v>
      </c>
      <c r="M952" t="s">
        <v>25</v>
      </c>
      <c r="N952" t="s">
        <v>26</v>
      </c>
      <c r="O952" t="s">
        <v>27</v>
      </c>
      <c r="P952">
        <v>40000000</v>
      </c>
      <c r="Q952">
        <v>5.4</v>
      </c>
      <c r="R952">
        <v>2.35</v>
      </c>
      <c r="S952">
        <v>779</v>
      </c>
    </row>
    <row r="953" spans="1:19" x14ac:dyDescent="0.3">
      <c r="A953" t="s">
        <v>2735</v>
      </c>
      <c r="B953">
        <v>236</v>
      </c>
      <c r="C953">
        <v>114</v>
      </c>
      <c r="D953" t="s">
        <v>214</v>
      </c>
      <c r="E953">
        <v>14000</v>
      </c>
      <c r="F953">
        <v>26442251</v>
      </c>
      <c r="G953" t="s">
        <v>297</v>
      </c>
      <c r="H953" t="s">
        <v>148</v>
      </c>
      <c r="I953" t="s">
        <v>2866</v>
      </c>
      <c r="J953">
        <v>76010</v>
      </c>
      <c r="K953">
        <v>16992</v>
      </c>
      <c r="L953">
        <v>205</v>
      </c>
      <c r="M953" t="s">
        <v>25</v>
      </c>
      <c r="N953" t="s">
        <v>26</v>
      </c>
      <c r="O953" t="s">
        <v>409</v>
      </c>
      <c r="P953">
        <v>50000000</v>
      </c>
      <c r="Q953">
        <v>6.6</v>
      </c>
      <c r="R953">
        <v>2.35</v>
      </c>
      <c r="S953">
        <v>15000</v>
      </c>
    </row>
    <row r="954" spans="1:19" x14ac:dyDescent="0.3">
      <c r="A954" t="s">
        <v>2867</v>
      </c>
      <c r="B954">
        <v>356</v>
      </c>
      <c r="C954">
        <v>96</v>
      </c>
      <c r="D954" t="s">
        <v>136</v>
      </c>
      <c r="E954">
        <v>10000</v>
      </c>
      <c r="F954">
        <v>17114882</v>
      </c>
      <c r="G954" t="s">
        <v>1299</v>
      </c>
      <c r="H954" t="s">
        <v>1594</v>
      </c>
      <c r="I954" t="s">
        <v>2868</v>
      </c>
      <c r="J954">
        <v>189249</v>
      </c>
      <c r="K954">
        <v>17211</v>
      </c>
      <c r="L954">
        <v>398</v>
      </c>
      <c r="M954" t="s">
        <v>25</v>
      </c>
      <c r="N954" t="s">
        <v>26</v>
      </c>
      <c r="O954" t="s">
        <v>409</v>
      </c>
      <c r="P954">
        <v>25000000</v>
      </c>
      <c r="Q954">
        <v>7.7</v>
      </c>
      <c r="R954">
        <v>1.85</v>
      </c>
      <c r="S954">
        <v>0</v>
      </c>
    </row>
    <row r="955" spans="1:19" x14ac:dyDescent="0.3">
      <c r="A955" t="s">
        <v>2869</v>
      </c>
      <c r="B955">
        <v>120</v>
      </c>
      <c r="C955">
        <v>110</v>
      </c>
      <c r="D955" t="s">
        <v>197</v>
      </c>
      <c r="E955">
        <v>23000</v>
      </c>
      <c r="F955">
        <v>18472363</v>
      </c>
      <c r="G955" t="s">
        <v>1857</v>
      </c>
      <c r="H955" t="s">
        <v>216</v>
      </c>
      <c r="I955" t="s">
        <v>2870</v>
      </c>
      <c r="J955">
        <v>63599</v>
      </c>
      <c r="K955">
        <v>25049</v>
      </c>
      <c r="L955">
        <v>208</v>
      </c>
      <c r="M955" t="s">
        <v>25</v>
      </c>
      <c r="N955" t="s">
        <v>26</v>
      </c>
      <c r="O955" t="s">
        <v>27</v>
      </c>
      <c r="P955">
        <v>50000000</v>
      </c>
      <c r="Q955">
        <v>5.8</v>
      </c>
      <c r="R955">
        <v>2.35</v>
      </c>
      <c r="S955">
        <v>0</v>
      </c>
    </row>
    <row r="956" spans="1:19" x14ac:dyDescent="0.3">
      <c r="A956" t="s">
        <v>1160</v>
      </c>
      <c r="B956">
        <v>111</v>
      </c>
      <c r="C956">
        <v>158</v>
      </c>
      <c r="D956" t="s">
        <v>2871</v>
      </c>
      <c r="E956">
        <v>51</v>
      </c>
      <c r="F956">
        <v>14131298</v>
      </c>
      <c r="G956" t="s">
        <v>1903</v>
      </c>
      <c r="H956" t="s">
        <v>2872</v>
      </c>
      <c r="I956" t="s">
        <v>2873</v>
      </c>
      <c r="J956">
        <v>55889</v>
      </c>
      <c r="K956">
        <v>144</v>
      </c>
      <c r="L956">
        <v>390</v>
      </c>
      <c r="M956" t="s">
        <v>25</v>
      </c>
      <c r="N956" t="s">
        <v>1124</v>
      </c>
      <c r="O956" t="s">
        <v>409</v>
      </c>
      <c r="P956">
        <v>390000000</v>
      </c>
      <c r="Q956">
        <v>6.4</v>
      </c>
      <c r="R956">
        <v>2.35</v>
      </c>
      <c r="S956">
        <v>0</v>
      </c>
    </row>
    <row r="957" spans="1:19" x14ac:dyDescent="0.3">
      <c r="A957" t="s">
        <v>2874</v>
      </c>
      <c r="B957">
        <v>208</v>
      </c>
      <c r="C957">
        <v>102</v>
      </c>
      <c r="D957" t="s">
        <v>1145</v>
      </c>
      <c r="E957">
        <v>20000</v>
      </c>
      <c r="F957">
        <v>21557240</v>
      </c>
      <c r="G957" t="s">
        <v>2875</v>
      </c>
      <c r="H957" t="s">
        <v>517</v>
      </c>
      <c r="I957" t="s">
        <v>2876</v>
      </c>
      <c r="J957">
        <v>85237</v>
      </c>
      <c r="K957">
        <v>45202</v>
      </c>
      <c r="L957">
        <v>274</v>
      </c>
      <c r="M957" t="s">
        <v>25</v>
      </c>
      <c r="N957" t="s">
        <v>26</v>
      </c>
      <c r="O957" t="s">
        <v>409</v>
      </c>
      <c r="P957">
        <v>49900000</v>
      </c>
      <c r="Q957">
        <v>5.6</v>
      </c>
      <c r="R957">
        <v>2.35</v>
      </c>
      <c r="S957">
        <v>18000</v>
      </c>
    </row>
    <row r="958" spans="1:19" x14ac:dyDescent="0.3">
      <c r="A958" t="s">
        <v>2877</v>
      </c>
      <c r="B958">
        <v>174</v>
      </c>
      <c r="C958">
        <v>84</v>
      </c>
      <c r="D958" t="s">
        <v>2878</v>
      </c>
      <c r="E958">
        <v>6000</v>
      </c>
      <c r="F958">
        <v>21283440</v>
      </c>
      <c r="G958" t="s">
        <v>1131</v>
      </c>
      <c r="H958" t="s">
        <v>136</v>
      </c>
      <c r="I958" t="s">
        <v>2879</v>
      </c>
      <c r="J958">
        <v>46239</v>
      </c>
      <c r="K958">
        <v>8018</v>
      </c>
      <c r="L958">
        <v>137</v>
      </c>
      <c r="M958" t="s">
        <v>25</v>
      </c>
      <c r="N958" t="s">
        <v>26</v>
      </c>
      <c r="O958" t="s">
        <v>27</v>
      </c>
      <c r="P958">
        <v>55000000</v>
      </c>
      <c r="Q958">
        <v>6</v>
      </c>
      <c r="R958">
        <v>2.35</v>
      </c>
      <c r="S958">
        <v>0</v>
      </c>
    </row>
    <row r="959" spans="1:19" x14ac:dyDescent="0.3">
      <c r="A959" t="s">
        <v>2880</v>
      </c>
      <c r="B959">
        <v>59</v>
      </c>
      <c r="C959">
        <v>115</v>
      </c>
      <c r="D959" t="s">
        <v>1019</v>
      </c>
      <c r="E959">
        <v>972</v>
      </c>
      <c r="F959">
        <v>10556196</v>
      </c>
      <c r="G959" t="s">
        <v>1246</v>
      </c>
      <c r="H959" t="s">
        <v>2358</v>
      </c>
      <c r="I959" t="s">
        <v>2881</v>
      </c>
      <c r="J959">
        <v>16562</v>
      </c>
      <c r="K959">
        <v>2606</v>
      </c>
      <c r="L959">
        <v>73</v>
      </c>
      <c r="M959" t="s">
        <v>25</v>
      </c>
      <c r="N959" t="s">
        <v>26</v>
      </c>
      <c r="O959" t="s">
        <v>27</v>
      </c>
      <c r="P959">
        <v>50000000</v>
      </c>
      <c r="Q959">
        <v>6.2</v>
      </c>
      <c r="R959">
        <v>2.35</v>
      </c>
      <c r="S959">
        <v>697</v>
      </c>
    </row>
    <row r="960" spans="1:19" x14ac:dyDescent="0.3">
      <c r="A960" t="s">
        <v>2883</v>
      </c>
      <c r="B960">
        <v>22</v>
      </c>
      <c r="C960">
        <v>99</v>
      </c>
      <c r="D960" t="s">
        <v>2884</v>
      </c>
      <c r="E960">
        <v>1000</v>
      </c>
      <c r="F960">
        <v>16671505</v>
      </c>
      <c r="G960" t="s">
        <v>2885</v>
      </c>
      <c r="H960" t="s">
        <v>200</v>
      </c>
      <c r="I960" t="s">
        <v>2886</v>
      </c>
      <c r="J960">
        <v>33186</v>
      </c>
      <c r="K960">
        <v>2949</v>
      </c>
      <c r="L960">
        <v>78</v>
      </c>
      <c r="M960" t="s">
        <v>25</v>
      </c>
      <c r="N960" t="s">
        <v>26</v>
      </c>
      <c r="O960" t="s">
        <v>58</v>
      </c>
      <c r="P960">
        <v>50000000</v>
      </c>
      <c r="Q960">
        <v>5.9</v>
      </c>
      <c r="R960">
        <v>1.85</v>
      </c>
      <c r="S960">
        <v>0</v>
      </c>
    </row>
    <row r="961" spans="1:19" x14ac:dyDescent="0.3">
      <c r="A961" t="s">
        <v>2887</v>
      </c>
      <c r="B961">
        <v>34</v>
      </c>
      <c r="C961">
        <v>135</v>
      </c>
      <c r="D961" t="s">
        <v>986</v>
      </c>
      <c r="E961">
        <v>10000</v>
      </c>
      <c r="F961">
        <v>10400000</v>
      </c>
      <c r="G961" t="s">
        <v>139</v>
      </c>
      <c r="H961" t="s">
        <v>284</v>
      </c>
      <c r="I961" t="s">
        <v>2888</v>
      </c>
      <c r="J961">
        <v>12037</v>
      </c>
      <c r="K961">
        <v>15820</v>
      </c>
      <c r="L961">
        <v>90</v>
      </c>
      <c r="M961" t="s">
        <v>25</v>
      </c>
      <c r="N961" t="s">
        <v>26</v>
      </c>
      <c r="O961" t="s">
        <v>409</v>
      </c>
      <c r="P961">
        <v>50000000</v>
      </c>
      <c r="Q961">
        <v>5.0999999999999996</v>
      </c>
      <c r="R961">
        <v>2.35</v>
      </c>
      <c r="S961">
        <v>943</v>
      </c>
    </row>
    <row r="962" spans="1:19" x14ac:dyDescent="0.3">
      <c r="A962" t="s">
        <v>333</v>
      </c>
      <c r="B962">
        <v>214</v>
      </c>
      <c r="C962">
        <v>108</v>
      </c>
      <c r="D962" t="s">
        <v>580</v>
      </c>
      <c r="E962">
        <v>6000</v>
      </c>
      <c r="F962">
        <v>9528092</v>
      </c>
      <c r="G962" t="s">
        <v>1987</v>
      </c>
      <c r="H962" t="s">
        <v>136</v>
      </c>
      <c r="I962" t="s">
        <v>2889</v>
      </c>
      <c r="J962">
        <v>38513</v>
      </c>
      <c r="K962">
        <v>10191</v>
      </c>
      <c r="L962">
        <v>127</v>
      </c>
      <c r="M962" t="s">
        <v>25</v>
      </c>
      <c r="N962" t="s">
        <v>26</v>
      </c>
      <c r="O962" t="s">
        <v>27</v>
      </c>
      <c r="P962">
        <v>22000000</v>
      </c>
      <c r="Q962">
        <v>6.8</v>
      </c>
      <c r="R962">
        <v>2.35</v>
      </c>
      <c r="S962">
        <v>9000</v>
      </c>
    </row>
    <row r="963" spans="1:19" x14ac:dyDescent="0.3">
      <c r="A963" t="s">
        <v>1016</v>
      </c>
      <c r="B963">
        <v>186</v>
      </c>
      <c r="C963">
        <v>127</v>
      </c>
      <c r="D963" t="s">
        <v>2890</v>
      </c>
      <c r="E963">
        <v>984</v>
      </c>
      <c r="F963">
        <v>10137232</v>
      </c>
      <c r="G963" t="s">
        <v>2891</v>
      </c>
      <c r="H963" t="s">
        <v>2892</v>
      </c>
      <c r="I963" t="s">
        <v>2893</v>
      </c>
      <c r="J963">
        <v>58015</v>
      </c>
      <c r="K963">
        <v>5702</v>
      </c>
      <c r="L963">
        <v>374</v>
      </c>
      <c r="M963" t="s">
        <v>25</v>
      </c>
      <c r="N963" t="s">
        <v>1124</v>
      </c>
      <c r="O963" t="s">
        <v>409</v>
      </c>
      <c r="P963">
        <v>50000000</v>
      </c>
      <c r="Q963">
        <v>6</v>
      </c>
      <c r="R963">
        <v>2.35</v>
      </c>
      <c r="S963">
        <v>0</v>
      </c>
    </row>
    <row r="964" spans="1:19" x14ac:dyDescent="0.3">
      <c r="A964" t="s">
        <v>2554</v>
      </c>
      <c r="B964">
        <v>50</v>
      </c>
      <c r="C964">
        <v>107</v>
      </c>
      <c r="D964" t="s">
        <v>965</v>
      </c>
      <c r="E964">
        <v>2000</v>
      </c>
      <c r="F964">
        <v>9795017</v>
      </c>
      <c r="G964" t="s">
        <v>1246</v>
      </c>
      <c r="H964" t="s">
        <v>1688</v>
      </c>
      <c r="I964" t="s">
        <v>2894</v>
      </c>
      <c r="J964">
        <v>9227</v>
      </c>
      <c r="K964">
        <v>5461</v>
      </c>
      <c r="L964">
        <v>70</v>
      </c>
      <c r="M964" t="s">
        <v>25</v>
      </c>
      <c r="N964" t="s">
        <v>26</v>
      </c>
      <c r="O964" t="s">
        <v>409</v>
      </c>
      <c r="P964">
        <v>50000000</v>
      </c>
      <c r="Q964">
        <v>5.0999999999999996</v>
      </c>
      <c r="R964">
        <v>1.85</v>
      </c>
      <c r="S964">
        <v>422</v>
      </c>
    </row>
    <row r="965" spans="1:19" x14ac:dyDescent="0.3">
      <c r="A965" t="s">
        <v>2454</v>
      </c>
      <c r="B965">
        <v>180</v>
      </c>
      <c r="C965">
        <v>95</v>
      </c>
      <c r="D965" t="s">
        <v>729</v>
      </c>
      <c r="E965">
        <v>18000</v>
      </c>
      <c r="F965">
        <v>20488579</v>
      </c>
      <c r="G965" t="s">
        <v>1588</v>
      </c>
      <c r="H965" t="s">
        <v>402</v>
      </c>
      <c r="I965" t="s">
        <v>2895</v>
      </c>
      <c r="J965">
        <v>113483</v>
      </c>
      <c r="K965">
        <v>29926</v>
      </c>
      <c r="L965">
        <v>245</v>
      </c>
      <c r="M965" t="s">
        <v>25</v>
      </c>
      <c r="N965" t="s">
        <v>26</v>
      </c>
      <c r="O965" t="s">
        <v>409</v>
      </c>
      <c r="P965">
        <v>50000000</v>
      </c>
      <c r="Q965">
        <v>5.8</v>
      </c>
      <c r="R965">
        <v>1.85</v>
      </c>
      <c r="S965">
        <v>0</v>
      </c>
    </row>
    <row r="966" spans="1:19" x14ac:dyDescent="0.3">
      <c r="A966" t="s">
        <v>2896</v>
      </c>
      <c r="B966">
        <v>231</v>
      </c>
      <c r="C966">
        <v>124</v>
      </c>
      <c r="D966" t="s">
        <v>2897</v>
      </c>
      <c r="E966">
        <v>1000</v>
      </c>
      <c r="F966">
        <v>19445217</v>
      </c>
      <c r="G966" t="s">
        <v>423</v>
      </c>
      <c r="H966" t="s">
        <v>2898</v>
      </c>
      <c r="I966" t="s">
        <v>2899</v>
      </c>
      <c r="J966">
        <v>67796</v>
      </c>
      <c r="K966">
        <v>3580</v>
      </c>
      <c r="L966">
        <v>258</v>
      </c>
      <c r="M966" t="s">
        <v>25</v>
      </c>
      <c r="N966" t="s">
        <v>26</v>
      </c>
      <c r="O966" t="s">
        <v>27</v>
      </c>
      <c r="P966">
        <v>60000000</v>
      </c>
      <c r="Q966">
        <v>6.2</v>
      </c>
      <c r="R966">
        <v>2.35</v>
      </c>
      <c r="S966">
        <v>14000</v>
      </c>
    </row>
    <row r="967" spans="1:19" x14ac:dyDescent="0.3">
      <c r="A967" t="s">
        <v>2901</v>
      </c>
      <c r="B967">
        <v>105</v>
      </c>
      <c r="C967">
        <v>109</v>
      </c>
      <c r="D967" t="s">
        <v>894</v>
      </c>
      <c r="E967">
        <v>49000</v>
      </c>
      <c r="F967">
        <v>8355815</v>
      </c>
      <c r="G967" t="s">
        <v>2828</v>
      </c>
      <c r="H967" t="s">
        <v>500</v>
      </c>
      <c r="I967" t="s">
        <v>2902</v>
      </c>
      <c r="J967">
        <v>34730</v>
      </c>
      <c r="K967">
        <v>52885</v>
      </c>
      <c r="L967">
        <v>341</v>
      </c>
      <c r="M967" t="s">
        <v>25</v>
      </c>
      <c r="N967" t="s">
        <v>39</v>
      </c>
      <c r="O967" t="s">
        <v>409</v>
      </c>
      <c r="P967">
        <v>55000000</v>
      </c>
      <c r="Q967">
        <v>6.4</v>
      </c>
      <c r="R967">
        <v>1.85</v>
      </c>
      <c r="S967">
        <v>0</v>
      </c>
    </row>
    <row r="968" spans="1:19" x14ac:dyDescent="0.3">
      <c r="A968" t="s">
        <v>1239</v>
      </c>
      <c r="B968">
        <v>226</v>
      </c>
      <c r="C968">
        <v>102</v>
      </c>
      <c r="D968" t="s">
        <v>749</v>
      </c>
      <c r="E968">
        <v>14000</v>
      </c>
      <c r="F968">
        <v>28837115</v>
      </c>
      <c r="G968" t="s">
        <v>1157</v>
      </c>
      <c r="H968" t="s">
        <v>1161</v>
      </c>
      <c r="I968" t="s">
        <v>2903</v>
      </c>
      <c r="J968">
        <v>34964</v>
      </c>
      <c r="K968">
        <v>24107</v>
      </c>
      <c r="L968">
        <v>150</v>
      </c>
      <c r="M968" t="s">
        <v>25</v>
      </c>
      <c r="N968" t="s">
        <v>26</v>
      </c>
      <c r="O968" t="s">
        <v>27</v>
      </c>
      <c r="P968">
        <v>50000000</v>
      </c>
      <c r="Q968">
        <v>4.8</v>
      </c>
      <c r="R968">
        <v>2.35</v>
      </c>
      <c r="S968">
        <v>28000</v>
      </c>
    </row>
    <row r="969" spans="1:19" x14ac:dyDescent="0.3">
      <c r="A969" t="s">
        <v>2904</v>
      </c>
      <c r="B969">
        <v>75</v>
      </c>
      <c r="C969">
        <v>88</v>
      </c>
      <c r="D969" t="s">
        <v>2905</v>
      </c>
      <c r="E969">
        <v>11000</v>
      </c>
      <c r="F969">
        <v>6471394</v>
      </c>
      <c r="G969" t="s">
        <v>615</v>
      </c>
      <c r="H969" t="s">
        <v>299</v>
      </c>
      <c r="I969" t="s">
        <v>2906</v>
      </c>
      <c r="J969">
        <v>15880</v>
      </c>
      <c r="K969">
        <v>11972</v>
      </c>
      <c r="L969">
        <v>93</v>
      </c>
      <c r="M969" t="s">
        <v>25</v>
      </c>
      <c r="N969" t="s">
        <v>26</v>
      </c>
      <c r="O969" t="s">
        <v>27</v>
      </c>
      <c r="P969">
        <v>50000000</v>
      </c>
      <c r="Q969">
        <v>4.9000000000000004</v>
      </c>
      <c r="R969">
        <v>2.35</v>
      </c>
      <c r="S969">
        <v>288</v>
      </c>
    </row>
    <row r="970" spans="1:19" x14ac:dyDescent="0.3">
      <c r="A970" t="s">
        <v>1715</v>
      </c>
      <c r="B970">
        <v>82</v>
      </c>
      <c r="C970">
        <v>87</v>
      </c>
      <c r="D970" t="s">
        <v>1221</v>
      </c>
      <c r="E970">
        <v>2000</v>
      </c>
      <c r="F970">
        <v>6291602</v>
      </c>
      <c r="G970" t="s">
        <v>2907</v>
      </c>
      <c r="H970" t="s">
        <v>152</v>
      </c>
      <c r="I970" t="s">
        <v>2908</v>
      </c>
      <c r="J970">
        <v>8070</v>
      </c>
      <c r="K970">
        <v>3954</v>
      </c>
      <c r="L970">
        <v>91</v>
      </c>
      <c r="M970" t="s">
        <v>25</v>
      </c>
      <c r="N970" t="s">
        <v>26</v>
      </c>
      <c r="O970" t="s">
        <v>409</v>
      </c>
      <c r="P970">
        <v>50000000</v>
      </c>
      <c r="Q970">
        <v>5.6</v>
      </c>
      <c r="R970">
        <v>1.85</v>
      </c>
      <c r="S970">
        <v>255</v>
      </c>
    </row>
    <row r="971" spans="1:19" x14ac:dyDescent="0.3">
      <c r="A971" t="s">
        <v>2909</v>
      </c>
      <c r="B971">
        <v>296</v>
      </c>
      <c r="C971">
        <v>104</v>
      </c>
      <c r="D971" t="s">
        <v>2219</v>
      </c>
      <c r="E971">
        <v>12000</v>
      </c>
      <c r="F971">
        <v>10706786</v>
      </c>
      <c r="G971" t="s">
        <v>815</v>
      </c>
      <c r="H971" t="s">
        <v>435</v>
      </c>
      <c r="I971" t="s">
        <v>2910</v>
      </c>
      <c r="J971">
        <v>81800</v>
      </c>
      <c r="K971">
        <v>16481</v>
      </c>
      <c r="L971">
        <v>211</v>
      </c>
      <c r="M971" t="s">
        <v>25</v>
      </c>
      <c r="N971" t="s">
        <v>26</v>
      </c>
      <c r="O971" t="s">
        <v>409</v>
      </c>
      <c r="P971">
        <v>50000000</v>
      </c>
      <c r="Q971">
        <v>5.5</v>
      </c>
      <c r="R971">
        <v>1.85</v>
      </c>
      <c r="S971">
        <v>15000</v>
      </c>
    </row>
    <row r="972" spans="1:19" x14ac:dyDescent="0.3">
      <c r="A972" t="s">
        <v>1910</v>
      </c>
      <c r="B972">
        <v>103</v>
      </c>
      <c r="C972">
        <v>96</v>
      </c>
      <c r="D972" t="s">
        <v>2911</v>
      </c>
      <c r="E972">
        <v>841</v>
      </c>
      <c r="F972">
        <v>8742261</v>
      </c>
      <c r="G972" t="s">
        <v>1379</v>
      </c>
      <c r="H972" t="s">
        <v>1873</v>
      </c>
      <c r="I972" t="s">
        <v>2912</v>
      </c>
      <c r="J972">
        <v>19824</v>
      </c>
      <c r="K972">
        <v>1385</v>
      </c>
      <c r="L972">
        <v>179</v>
      </c>
      <c r="M972" t="s">
        <v>25</v>
      </c>
      <c r="N972" t="s">
        <v>173</v>
      </c>
      <c r="O972" t="s">
        <v>27</v>
      </c>
      <c r="P972">
        <v>18000000</v>
      </c>
      <c r="Q972">
        <v>3.7</v>
      </c>
      <c r="R972">
        <v>2.35</v>
      </c>
      <c r="S972">
        <v>0</v>
      </c>
    </row>
    <row r="973" spans="1:19" x14ac:dyDescent="0.3">
      <c r="A973" t="s">
        <v>2913</v>
      </c>
      <c r="B973">
        <v>98</v>
      </c>
      <c r="C973">
        <v>85</v>
      </c>
      <c r="D973" t="s">
        <v>321</v>
      </c>
      <c r="E973">
        <v>26000</v>
      </c>
      <c r="F973">
        <v>43905746</v>
      </c>
      <c r="G973" t="s">
        <v>1588</v>
      </c>
      <c r="H973" t="s">
        <v>218</v>
      </c>
      <c r="I973" t="s">
        <v>2914</v>
      </c>
      <c r="J973">
        <v>77684</v>
      </c>
      <c r="K973">
        <v>32831</v>
      </c>
      <c r="L973">
        <v>294</v>
      </c>
      <c r="M973" t="s">
        <v>25</v>
      </c>
      <c r="N973" t="s">
        <v>26</v>
      </c>
      <c r="O973" t="s">
        <v>27</v>
      </c>
      <c r="P973">
        <v>49000000</v>
      </c>
      <c r="Q973">
        <v>5.9</v>
      </c>
      <c r="R973">
        <v>2.35</v>
      </c>
      <c r="S973">
        <v>0</v>
      </c>
    </row>
    <row r="974" spans="1:19" x14ac:dyDescent="0.3">
      <c r="A974" t="s">
        <v>1215</v>
      </c>
      <c r="B974">
        <v>48</v>
      </c>
      <c r="C974">
        <v>104</v>
      </c>
      <c r="D974" t="s">
        <v>2915</v>
      </c>
      <c r="E974">
        <v>879</v>
      </c>
      <c r="F974">
        <v>21413502</v>
      </c>
      <c r="G974" t="s">
        <v>2916</v>
      </c>
      <c r="H974" t="s">
        <v>2583</v>
      </c>
      <c r="I974" t="s">
        <v>2917</v>
      </c>
      <c r="J974">
        <v>14429</v>
      </c>
      <c r="K974">
        <v>2795</v>
      </c>
      <c r="L974">
        <v>113</v>
      </c>
      <c r="M974" t="s">
        <v>25</v>
      </c>
      <c r="N974" t="s">
        <v>26</v>
      </c>
      <c r="O974" t="s">
        <v>409</v>
      </c>
      <c r="P974">
        <v>40000000</v>
      </c>
      <c r="Q974">
        <v>6.3</v>
      </c>
      <c r="R974">
        <v>2.35</v>
      </c>
      <c r="S974">
        <v>2000</v>
      </c>
    </row>
    <row r="975" spans="1:19" x14ac:dyDescent="0.3">
      <c r="A975" t="s">
        <v>899</v>
      </c>
      <c r="B975">
        <v>223</v>
      </c>
      <c r="C975">
        <v>190</v>
      </c>
      <c r="D975" t="s">
        <v>2919</v>
      </c>
      <c r="E975">
        <v>599</v>
      </c>
      <c r="F975">
        <v>124107476</v>
      </c>
      <c r="G975" t="s">
        <v>1246</v>
      </c>
      <c r="H975" t="s">
        <v>465</v>
      </c>
      <c r="I975" t="s">
        <v>2920</v>
      </c>
      <c r="J975">
        <v>170684</v>
      </c>
      <c r="K975">
        <v>1418</v>
      </c>
      <c r="L975">
        <v>867</v>
      </c>
      <c r="M975" t="s">
        <v>25</v>
      </c>
      <c r="N975" t="s">
        <v>26</v>
      </c>
      <c r="O975" t="s">
        <v>409</v>
      </c>
      <c r="P975">
        <v>48000000</v>
      </c>
      <c r="Q975">
        <v>7.6</v>
      </c>
      <c r="R975">
        <v>1.85</v>
      </c>
      <c r="S975">
        <v>0</v>
      </c>
    </row>
    <row r="976" spans="1:19" x14ac:dyDescent="0.3">
      <c r="A976" t="s">
        <v>251</v>
      </c>
      <c r="B976">
        <v>149</v>
      </c>
      <c r="C976">
        <v>127</v>
      </c>
      <c r="D976" t="s">
        <v>584</v>
      </c>
      <c r="E976">
        <v>11000</v>
      </c>
      <c r="F976">
        <v>197171806</v>
      </c>
      <c r="G976" t="s">
        <v>30</v>
      </c>
      <c r="H976" t="s">
        <v>253</v>
      </c>
      <c r="I976" t="s">
        <v>2921</v>
      </c>
      <c r="J976">
        <v>515306</v>
      </c>
      <c r="K976">
        <v>12884</v>
      </c>
      <c r="L976">
        <v>477</v>
      </c>
      <c r="M976" t="s">
        <v>25</v>
      </c>
      <c r="N976" t="s">
        <v>26</v>
      </c>
      <c r="O976" t="s">
        <v>27</v>
      </c>
      <c r="P976">
        <v>48000000</v>
      </c>
      <c r="Q976">
        <v>8.3000000000000007</v>
      </c>
      <c r="R976">
        <v>2.35</v>
      </c>
      <c r="S976">
        <v>0</v>
      </c>
    </row>
    <row r="977" spans="1:19" x14ac:dyDescent="0.3">
      <c r="A977" t="s">
        <v>829</v>
      </c>
      <c r="B977">
        <v>371</v>
      </c>
      <c r="C977">
        <v>120</v>
      </c>
      <c r="D977" t="s">
        <v>359</v>
      </c>
      <c r="E977">
        <v>20000</v>
      </c>
      <c r="F977">
        <v>31569268</v>
      </c>
      <c r="G977" t="s">
        <v>2923</v>
      </c>
      <c r="H977" t="s">
        <v>171</v>
      </c>
      <c r="I977" t="s">
        <v>2924</v>
      </c>
      <c r="J977">
        <v>172965</v>
      </c>
      <c r="K977">
        <v>23051</v>
      </c>
      <c r="L977">
        <v>627</v>
      </c>
      <c r="M977" t="s">
        <v>25</v>
      </c>
      <c r="N977" t="s">
        <v>26</v>
      </c>
      <c r="O977" t="s">
        <v>409</v>
      </c>
      <c r="P977">
        <v>49000000</v>
      </c>
      <c r="Q977">
        <v>6.9</v>
      </c>
      <c r="R977">
        <v>2.35</v>
      </c>
      <c r="S977">
        <v>67000</v>
      </c>
    </row>
    <row r="978" spans="1:19" x14ac:dyDescent="0.3">
      <c r="A978" t="s">
        <v>723</v>
      </c>
      <c r="B978">
        <v>75</v>
      </c>
      <c r="C978">
        <v>118</v>
      </c>
      <c r="D978" t="s">
        <v>361</v>
      </c>
      <c r="E978">
        <v>18000</v>
      </c>
      <c r="F978">
        <v>66488090</v>
      </c>
      <c r="G978" t="s">
        <v>1256</v>
      </c>
      <c r="H978" t="s">
        <v>1008</v>
      </c>
      <c r="I978" t="s">
        <v>2925</v>
      </c>
      <c r="J978">
        <v>120202</v>
      </c>
      <c r="K978">
        <v>29748</v>
      </c>
      <c r="L978">
        <v>397</v>
      </c>
      <c r="M978" t="s">
        <v>25</v>
      </c>
      <c r="N978" t="s">
        <v>26</v>
      </c>
      <c r="O978" t="s">
        <v>409</v>
      </c>
      <c r="P978">
        <v>48000000</v>
      </c>
      <c r="Q978">
        <v>6.7</v>
      </c>
      <c r="R978">
        <v>2.35</v>
      </c>
      <c r="S978">
        <v>0</v>
      </c>
    </row>
    <row r="979" spans="1:19" x14ac:dyDescent="0.3">
      <c r="A979" t="s">
        <v>421</v>
      </c>
      <c r="B979">
        <v>233</v>
      </c>
      <c r="C979">
        <v>112</v>
      </c>
      <c r="D979" t="s">
        <v>2926</v>
      </c>
      <c r="E979">
        <v>17000</v>
      </c>
      <c r="F979">
        <v>95308367</v>
      </c>
      <c r="G979" t="s">
        <v>1246</v>
      </c>
      <c r="H979" t="s">
        <v>355</v>
      </c>
      <c r="I979" t="s">
        <v>2927</v>
      </c>
      <c r="J979">
        <v>206104</v>
      </c>
      <c r="K979">
        <v>18141</v>
      </c>
      <c r="L979">
        <v>850</v>
      </c>
      <c r="M979" t="s">
        <v>25</v>
      </c>
      <c r="N979" t="s">
        <v>26</v>
      </c>
      <c r="O979" t="s">
        <v>409</v>
      </c>
      <c r="P979">
        <v>48000000</v>
      </c>
      <c r="Q979">
        <v>6.8</v>
      </c>
      <c r="R979">
        <v>2.35</v>
      </c>
      <c r="S979">
        <v>0</v>
      </c>
    </row>
    <row r="980" spans="1:19" x14ac:dyDescent="0.3">
      <c r="A980" t="s">
        <v>2270</v>
      </c>
      <c r="B980">
        <v>150</v>
      </c>
      <c r="C980">
        <v>114</v>
      </c>
      <c r="D980" t="s">
        <v>1111</v>
      </c>
      <c r="E980">
        <v>2000</v>
      </c>
      <c r="F980">
        <v>60652036</v>
      </c>
      <c r="G980" t="s">
        <v>2928</v>
      </c>
      <c r="H980" t="s">
        <v>152</v>
      </c>
      <c r="I980" t="s">
        <v>2929</v>
      </c>
      <c r="J980">
        <v>137854</v>
      </c>
      <c r="K980">
        <v>3743</v>
      </c>
      <c r="L980">
        <v>560</v>
      </c>
      <c r="M980" t="s">
        <v>25</v>
      </c>
      <c r="N980" t="s">
        <v>26</v>
      </c>
      <c r="O980" t="s">
        <v>409</v>
      </c>
      <c r="P980">
        <v>48000000</v>
      </c>
      <c r="Q980">
        <v>7.1</v>
      </c>
      <c r="R980">
        <v>2.35</v>
      </c>
      <c r="S980">
        <v>3000</v>
      </c>
    </row>
    <row r="981" spans="1:19" x14ac:dyDescent="0.3">
      <c r="A981" t="s">
        <v>1370</v>
      </c>
      <c r="B981">
        <v>172</v>
      </c>
      <c r="C981">
        <v>137</v>
      </c>
      <c r="D981" t="s">
        <v>2930</v>
      </c>
      <c r="E981">
        <v>27000</v>
      </c>
      <c r="F981">
        <v>1206135</v>
      </c>
      <c r="G981" t="s">
        <v>1246</v>
      </c>
      <c r="H981" t="s">
        <v>43</v>
      </c>
      <c r="I981" t="s">
        <v>2931</v>
      </c>
      <c r="J981">
        <v>40568</v>
      </c>
      <c r="K981">
        <v>27666</v>
      </c>
      <c r="L981">
        <v>185</v>
      </c>
      <c r="M981" t="s">
        <v>25</v>
      </c>
      <c r="N981" t="s">
        <v>2932</v>
      </c>
      <c r="O981" t="s">
        <v>409</v>
      </c>
      <c r="P981">
        <v>50000000</v>
      </c>
      <c r="Q981">
        <v>6.4</v>
      </c>
      <c r="R981">
        <v>2.35</v>
      </c>
      <c r="S981">
        <v>18000</v>
      </c>
    </row>
    <row r="982" spans="1:19" x14ac:dyDescent="0.3">
      <c r="A982" t="s">
        <v>1745</v>
      </c>
      <c r="B982">
        <v>103</v>
      </c>
      <c r="C982">
        <v>112</v>
      </c>
      <c r="D982" t="s">
        <v>2933</v>
      </c>
      <c r="E982">
        <v>779</v>
      </c>
      <c r="F982">
        <v>56607223</v>
      </c>
      <c r="G982" t="s">
        <v>2300</v>
      </c>
      <c r="H982" t="s">
        <v>2934</v>
      </c>
      <c r="I982" t="s">
        <v>2935</v>
      </c>
      <c r="J982">
        <v>93367</v>
      </c>
      <c r="K982">
        <v>1823</v>
      </c>
      <c r="L982">
        <v>497</v>
      </c>
      <c r="M982" t="s">
        <v>25</v>
      </c>
      <c r="N982" t="s">
        <v>173</v>
      </c>
      <c r="O982" t="s">
        <v>27</v>
      </c>
      <c r="P982">
        <v>48000000</v>
      </c>
      <c r="Q982">
        <v>6.4</v>
      </c>
      <c r="R982">
        <v>2.35</v>
      </c>
      <c r="S982">
        <v>0</v>
      </c>
    </row>
    <row r="983" spans="1:19" x14ac:dyDescent="0.3">
      <c r="A983" t="s">
        <v>2389</v>
      </c>
      <c r="B983">
        <v>140</v>
      </c>
      <c r="C983">
        <v>120</v>
      </c>
      <c r="D983" t="s">
        <v>195</v>
      </c>
      <c r="E983">
        <v>18000</v>
      </c>
      <c r="F983">
        <v>50173190</v>
      </c>
      <c r="G983" t="s">
        <v>2937</v>
      </c>
      <c r="H983" t="s">
        <v>77</v>
      </c>
      <c r="I983" t="s">
        <v>2938</v>
      </c>
      <c r="J983">
        <v>148490</v>
      </c>
      <c r="K983">
        <v>33615</v>
      </c>
      <c r="L983">
        <v>537</v>
      </c>
      <c r="M983" t="s">
        <v>25</v>
      </c>
      <c r="N983" t="s">
        <v>26</v>
      </c>
      <c r="O983" t="s">
        <v>27</v>
      </c>
      <c r="P983">
        <v>48000000</v>
      </c>
      <c r="Q983">
        <v>7.4</v>
      </c>
      <c r="R983">
        <v>2.35</v>
      </c>
      <c r="S983">
        <v>0</v>
      </c>
    </row>
    <row r="984" spans="1:19" x14ac:dyDescent="0.3">
      <c r="A984" t="s">
        <v>848</v>
      </c>
      <c r="B984">
        <v>125</v>
      </c>
      <c r="C984">
        <v>123</v>
      </c>
      <c r="D984" t="s">
        <v>2069</v>
      </c>
      <c r="E984">
        <v>20000</v>
      </c>
      <c r="F984">
        <v>47095453</v>
      </c>
      <c r="G984" t="s">
        <v>2004</v>
      </c>
      <c r="H984" t="s">
        <v>171</v>
      </c>
      <c r="I984" t="s">
        <v>2939</v>
      </c>
      <c r="J984">
        <v>64595</v>
      </c>
      <c r="K984">
        <v>22209</v>
      </c>
      <c r="L984">
        <v>316</v>
      </c>
      <c r="M984" t="s">
        <v>25</v>
      </c>
      <c r="N984" t="s">
        <v>26</v>
      </c>
      <c r="O984" t="s">
        <v>27</v>
      </c>
      <c r="P984">
        <v>48000000</v>
      </c>
      <c r="Q984">
        <v>6.4</v>
      </c>
      <c r="R984">
        <v>1.85</v>
      </c>
      <c r="S984">
        <v>0</v>
      </c>
    </row>
    <row r="985" spans="1:19" x14ac:dyDescent="0.3">
      <c r="A985" t="s">
        <v>2299</v>
      </c>
      <c r="B985">
        <v>125</v>
      </c>
      <c r="C985">
        <v>93</v>
      </c>
      <c r="D985" t="s">
        <v>2941</v>
      </c>
      <c r="E985">
        <v>3000</v>
      </c>
      <c r="F985">
        <v>37879996</v>
      </c>
      <c r="G985" t="s">
        <v>2004</v>
      </c>
      <c r="H985" t="s">
        <v>319</v>
      </c>
      <c r="I985" t="s">
        <v>2942</v>
      </c>
      <c r="J985">
        <v>81888</v>
      </c>
      <c r="K985">
        <v>5390</v>
      </c>
      <c r="L985">
        <v>254</v>
      </c>
      <c r="M985" t="s">
        <v>25</v>
      </c>
      <c r="N985" t="s">
        <v>26</v>
      </c>
      <c r="O985" t="s">
        <v>27</v>
      </c>
      <c r="P985">
        <v>48000000</v>
      </c>
      <c r="Q985">
        <v>6</v>
      </c>
      <c r="R985">
        <v>2.35</v>
      </c>
      <c r="S985">
        <v>0</v>
      </c>
    </row>
    <row r="986" spans="1:19" x14ac:dyDescent="0.3">
      <c r="A986" t="s">
        <v>2606</v>
      </c>
      <c r="B986">
        <v>36</v>
      </c>
      <c r="C986">
        <v>123</v>
      </c>
      <c r="D986" t="s">
        <v>1395</v>
      </c>
      <c r="E986">
        <v>12000</v>
      </c>
      <c r="F986">
        <v>25900000</v>
      </c>
      <c r="G986" t="s">
        <v>2944</v>
      </c>
      <c r="H986" t="s">
        <v>435</v>
      </c>
      <c r="I986" t="s">
        <v>2945</v>
      </c>
      <c r="J986">
        <v>12771</v>
      </c>
      <c r="K986">
        <v>18793</v>
      </c>
      <c r="L986">
        <v>84</v>
      </c>
      <c r="M986" t="s">
        <v>25</v>
      </c>
      <c r="N986" t="s">
        <v>26</v>
      </c>
      <c r="O986" t="s">
        <v>409</v>
      </c>
      <c r="P986">
        <v>58000000</v>
      </c>
      <c r="Q986">
        <v>6.5</v>
      </c>
      <c r="R986">
        <v>1.85</v>
      </c>
      <c r="S986">
        <v>828</v>
      </c>
    </row>
    <row r="987" spans="1:19" x14ac:dyDescent="0.3">
      <c r="A987" t="s">
        <v>848</v>
      </c>
      <c r="B987">
        <v>295</v>
      </c>
      <c r="C987">
        <v>122</v>
      </c>
      <c r="D987" t="s">
        <v>729</v>
      </c>
      <c r="E987">
        <v>23000</v>
      </c>
      <c r="F987">
        <v>53574088</v>
      </c>
      <c r="G987" t="s">
        <v>2947</v>
      </c>
      <c r="H987" t="s">
        <v>41</v>
      </c>
      <c r="I987" t="s">
        <v>2948</v>
      </c>
      <c r="J987">
        <v>237872</v>
      </c>
      <c r="K987">
        <v>33548</v>
      </c>
      <c r="L987">
        <v>560</v>
      </c>
      <c r="M987" t="s">
        <v>25</v>
      </c>
      <c r="N987" t="s">
        <v>26</v>
      </c>
      <c r="O987" t="s">
        <v>409</v>
      </c>
      <c r="P987">
        <v>55000000</v>
      </c>
      <c r="Q987">
        <v>7.8</v>
      </c>
      <c r="R987">
        <v>2.35</v>
      </c>
      <c r="S987">
        <v>0</v>
      </c>
    </row>
    <row r="988" spans="1:19" x14ac:dyDescent="0.3">
      <c r="A988" t="s">
        <v>2950</v>
      </c>
      <c r="B988">
        <v>222</v>
      </c>
      <c r="C988">
        <v>115</v>
      </c>
      <c r="D988" t="s">
        <v>801</v>
      </c>
      <c r="E988">
        <v>14000</v>
      </c>
      <c r="F988">
        <v>89253340</v>
      </c>
      <c r="G988" t="s">
        <v>42</v>
      </c>
      <c r="H988" t="s">
        <v>148</v>
      </c>
      <c r="I988" t="s">
        <v>2951</v>
      </c>
      <c r="J988">
        <v>133436</v>
      </c>
      <c r="K988">
        <v>16967</v>
      </c>
      <c r="L988">
        <v>323</v>
      </c>
      <c r="M988" t="s">
        <v>25</v>
      </c>
      <c r="N988" t="s">
        <v>1124</v>
      </c>
      <c r="O988" t="s">
        <v>27</v>
      </c>
      <c r="P988">
        <v>48000000</v>
      </c>
      <c r="Q988">
        <v>6</v>
      </c>
      <c r="R988">
        <v>2.35</v>
      </c>
      <c r="S988">
        <v>38000</v>
      </c>
    </row>
    <row r="989" spans="1:19" x14ac:dyDescent="0.3">
      <c r="A989" t="s">
        <v>899</v>
      </c>
      <c r="B989">
        <v>158</v>
      </c>
      <c r="C989">
        <v>123</v>
      </c>
      <c r="D989" t="s">
        <v>1667</v>
      </c>
      <c r="E989">
        <v>3000</v>
      </c>
      <c r="F989">
        <v>37339525</v>
      </c>
      <c r="G989" t="s">
        <v>2812</v>
      </c>
      <c r="H989" t="s">
        <v>164</v>
      </c>
      <c r="I989" t="s">
        <v>2952</v>
      </c>
      <c r="J989">
        <v>71708</v>
      </c>
      <c r="K989">
        <v>3768</v>
      </c>
      <c r="L989">
        <v>307</v>
      </c>
      <c r="M989" t="s">
        <v>25</v>
      </c>
      <c r="N989" t="s">
        <v>26</v>
      </c>
      <c r="O989" t="s">
        <v>409</v>
      </c>
      <c r="P989">
        <v>48000000</v>
      </c>
      <c r="Q989">
        <v>7</v>
      </c>
      <c r="R989">
        <v>1.85</v>
      </c>
      <c r="S989">
        <v>0</v>
      </c>
    </row>
    <row r="990" spans="1:19" x14ac:dyDescent="0.3">
      <c r="A990" t="s">
        <v>1239</v>
      </c>
      <c r="B990">
        <v>72</v>
      </c>
      <c r="C990">
        <v>96</v>
      </c>
      <c r="D990" t="s">
        <v>488</v>
      </c>
      <c r="E990">
        <v>2000</v>
      </c>
      <c r="F990">
        <v>60154431</v>
      </c>
      <c r="G990" t="s">
        <v>2953</v>
      </c>
      <c r="H990" t="s">
        <v>553</v>
      </c>
      <c r="I990" t="s">
        <v>2954</v>
      </c>
      <c r="J990">
        <v>122347</v>
      </c>
      <c r="K990">
        <v>3718</v>
      </c>
      <c r="L990">
        <v>345</v>
      </c>
      <c r="M990" t="s">
        <v>25</v>
      </c>
      <c r="N990" t="s">
        <v>26</v>
      </c>
      <c r="O990" t="s">
        <v>27</v>
      </c>
      <c r="P990">
        <v>47000000</v>
      </c>
      <c r="Q990">
        <v>6</v>
      </c>
      <c r="R990">
        <v>2.35</v>
      </c>
      <c r="S990">
        <v>0</v>
      </c>
    </row>
    <row r="991" spans="1:19" x14ac:dyDescent="0.3">
      <c r="A991" t="s">
        <v>979</v>
      </c>
      <c r="B991">
        <v>72</v>
      </c>
      <c r="C991">
        <v>105</v>
      </c>
      <c r="D991" t="s">
        <v>979</v>
      </c>
      <c r="E991">
        <v>678</v>
      </c>
      <c r="F991">
        <v>103738726</v>
      </c>
      <c r="G991" t="s">
        <v>2956</v>
      </c>
      <c r="H991" t="s">
        <v>2957</v>
      </c>
      <c r="I991" t="s">
        <v>2958</v>
      </c>
      <c r="J991">
        <v>47819</v>
      </c>
      <c r="K991">
        <v>2096</v>
      </c>
      <c r="L991">
        <v>164</v>
      </c>
      <c r="M991" t="s">
        <v>25</v>
      </c>
      <c r="N991" t="s">
        <v>26</v>
      </c>
      <c r="O991" t="s">
        <v>58</v>
      </c>
      <c r="P991">
        <v>100000000</v>
      </c>
      <c r="Q991">
        <v>6.1</v>
      </c>
      <c r="R991">
        <v>1.85</v>
      </c>
      <c r="S991">
        <v>2000</v>
      </c>
    </row>
    <row r="992" spans="1:19" x14ac:dyDescent="0.3">
      <c r="A992" t="s">
        <v>782</v>
      </c>
      <c r="B992">
        <v>152</v>
      </c>
      <c r="C992">
        <v>113</v>
      </c>
      <c r="D992" t="s">
        <v>2959</v>
      </c>
      <c r="E992">
        <v>1000</v>
      </c>
      <c r="F992">
        <v>69304264</v>
      </c>
      <c r="G992" t="s">
        <v>2960</v>
      </c>
      <c r="H992" t="s">
        <v>1066</v>
      </c>
      <c r="I992" t="s">
        <v>2961</v>
      </c>
      <c r="J992">
        <v>73068</v>
      </c>
      <c r="K992">
        <v>4660</v>
      </c>
      <c r="L992">
        <v>419</v>
      </c>
      <c r="M992" t="s">
        <v>25</v>
      </c>
      <c r="N992" t="s">
        <v>26</v>
      </c>
      <c r="O992" t="s">
        <v>409</v>
      </c>
      <c r="P992">
        <v>48000000</v>
      </c>
      <c r="Q992">
        <v>6.8</v>
      </c>
      <c r="R992">
        <v>2.35</v>
      </c>
      <c r="S992">
        <v>0</v>
      </c>
    </row>
    <row r="993" spans="1:19" x14ac:dyDescent="0.3">
      <c r="A993" t="s">
        <v>2962</v>
      </c>
      <c r="B993">
        <v>89</v>
      </c>
      <c r="C993">
        <v>132</v>
      </c>
      <c r="D993" t="s">
        <v>2963</v>
      </c>
      <c r="E993">
        <v>919</v>
      </c>
      <c r="F993">
        <v>29781453</v>
      </c>
      <c r="G993" t="s">
        <v>2271</v>
      </c>
      <c r="H993" t="s">
        <v>1169</v>
      </c>
      <c r="I993" t="s">
        <v>2964</v>
      </c>
      <c r="J993">
        <v>22447</v>
      </c>
      <c r="K993">
        <v>4796</v>
      </c>
      <c r="L993">
        <v>210</v>
      </c>
      <c r="M993" t="s">
        <v>25</v>
      </c>
      <c r="N993" t="s">
        <v>26</v>
      </c>
      <c r="O993" t="s">
        <v>27</v>
      </c>
      <c r="P993">
        <v>48000000</v>
      </c>
      <c r="Q993">
        <v>6.4</v>
      </c>
      <c r="R993">
        <v>1.85</v>
      </c>
      <c r="S993">
        <v>0</v>
      </c>
    </row>
    <row r="994" spans="1:19" x14ac:dyDescent="0.3">
      <c r="A994" t="s">
        <v>2965</v>
      </c>
      <c r="B994">
        <v>93</v>
      </c>
      <c r="C994">
        <v>75</v>
      </c>
      <c r="D994" t="s">
        <v>1839</v>
      </c>
      <c r="E994">
        <v>4000</v>
      </c>
      <c r="F994">
        <v>15519841</v>
      </c>
      <c r="G994" t="s">
        <v>176</v>
      </c>
      <c r="H994" t="s">
        <v>1437</v>
      </c>
      <c r="I994" t="s">
        <v>2966</v>
      </c>
      <c r="J994">
        <v>8693</v>
      </c>
      <c r="K994">
        <v>6863</v>
      </c>
      <c r="L994">
        <v>71</v>
      </c>
      <c r="M994" t="s">
        <v>25</v>
      </c>
      <c r="N994" t="s">
        <v>26</v>
      </c>
      <c r="O994" t="s">
        <v>58</v>
      </c>
      <c r="P994">
        <v>47000000</v>
      </c>
      <c r="Q994">
        <v>4.5</v>
      </c>
      <c r="R994">
        <v>1.85</v>
      </c>
      <c r="S994">
        <v>261</v>
      </c>
    </row>
    <row r="995" spans="1:19" x14ac:dyDescent="0.3">
      <c r="A995" t="s">
        <v>2967</v>
      </c>
      <c r="B995">
        <v>46</v>
      </c>
      <c r="C995">
        <v>108</v>
      </c>
      <c r="D995" t="s">
        <v>2968</v>
      </c>
      <c r="E995">
        <v>8000</v>
      </c>
      <c r="F995">
        <v>5600000</v>
      </c>
      <c r="G995" t="s">
        <v>1883</v>
      </c>
      <c r="H995" t="s">
        <v>900</v>
      </c>
      <c r="I995" t="s">
        <v>2969</v>
      </c>
      <c r="J995">
        <v>11913</v>
      </c>
      <c r="K995">
        <v>8349</v>
      </c>
      <c r="L995">
        <v>97</v>
      </c>
      <c r="M995" t="s">
        <v>25</v>
      </c>
      <c r="N995" t="s">
        <v>26</v>
      </c>
      <c r="O995" t="s">
        <v>409</v>
      </c>
      <c r="P995">
        <v>47000000</v>
      </c>
      <c r="Q995">
        <v>5.8</v>
      </c>
      <c r="R995">
        <v>1.85</v>
      </c>
      <c r="S995">
        <v>616</v>
      </c>
    </row>
    <row r="996" spans="1:19" x14ac:dyDescent="0.3">
      <c r="A996" t="s">
        <v>2970</v>
      </c>
      <c r="B996">
        <v>84</v>
      </c>
      <c r="C996">
        <v>105</v>
      </c>
      <c r="D996" t="s">
        <v>1216</v>
      </c>
      <c r="E996">
        <v>8000</v>
      </c>
      <c r="F996">
        <v>126805112</v>
      </c>
      <c r="G996" t="s">
        <v>980</v>
      </c>
      <c r="H996" t="s">
        <v>900</v>
      </c>
      <c r="I996" t="s">
        <v>2971</v>
      </c>
      <c r="J996">
        <v>98199</v>
      </c>
      <c r="K996">
        <v>12344</v>
      </c>
      <c r="L996">
        <v>169</v>
      </c>
      <c r="M996" t="s">
        <v>25</v>
      </c>
      <c r="N996" t="s">
        <v>26</v>
      </c>
      <c r="O996" t="s">
        <v>27</v>
      </c>
      <c r="P996">
        <v>46000000</v>
      </c>
      <c r="Q996">
        <v>6.3</v>
      </c>
      <c r="R996">
        <v>2.35</v>
      </c>
      <c r="S996">
        <v>0</v>
      </c>
    </row>
    <row r="997" spans="1:19" x14ac:dyDescent="0.3">
      <c r="A997" t="s">
        <v>2730</v>
      </c>
      <c r="B997">
        <v>142</v>
      </c>
      <c r="C997">
        <v>102</v>
      </c>
      <c r="D997" t="s">
        <v>305</v>
      </c>
      <c r="E997">
        <v>8000</v>
      </c>
      <c r="F997">
        <v>93607673</v>
      </c>
      <c r="G997" t="s">
        <v>980</v>
      </c>
      <c r="H997" t="s">
        <v>900</v>
      </c>
      <c r="I997" t="s">
        <v>2972</v>
      </c>
      <c r="J997">
        <v>47573</v>
      </c>
      <c r="K997">
        <v>9176</v>
      </c>
      <c r="L997">
        <v>343</v>
      </c>
      <c r="M997" t="s">
        <v>25</v>
      </c>
      <c r="N997" t="s">
        <v>26</v>
      </c>
      <c r="O997" t="s">
        <v>27</v>
      </c>
      <c r="P997">
        <v>48000000</v>
      </c>
      <c r="Q997">
        <v>5.7</v>
      </c>
      <c r="R997">
        <v>2.35</v>
      </c>
      <c r="S997">
        <v>881</v>
      </c>
    </row>
    <row r="998" spans="1:19" x14ac:dyDescent="0.3">
      <c r="A998" t="s">
        <v>40</v>
      </c>
      <c r="B998">
        <v>185</v>
      </c>
      <c r="C998">
        <v>118</v>
      </c>
      <c r="D998" t="s">
        <v>2073</v>
      </c>
      <c r="E998">
        <v>14000</v>
      </c>
      <c r="F998">
        <v>67263182</v>
      </c>
      <c r="G998" t="s">
        <v>1131</v>
      </c>
      <c r="H998" t="s">
        <v>1385</v>
      </c>
      <c r="I998" t="s">
        <v>2973</v>
      </c>
      <c r="J998">
        <v>218771</v>
      </c>
      <c r="K998">
        <v>15658</v>
      </c>
      <c r="L998">
        <v>651</v>
      </c>
      <c r="M998" t="s">
        <v>25</v>
      </c>
      <c r="N998" t="s">
        <v>26</v>
      </c>
      <c r="O998" t="s">
        <v>409</v>
      </c>
      <c r="P998">
        <v>46000000</v>
      </c>
      <c r="Q998">
        <v>7.2</v>
      </c>
      <c r="R998">
        <v>2.35</v>
      </c>
      <c r="S998">
        <v>0</v>
      </c>
    </row>
    <row r="999" spans="1:19" x14ac:dyDescent="0.3">
      <c r="A999" t="s">
        <v>1876</v>
      </c>
      <c r="B999">
        <v>143</v>
      </c>
      <c r="C999">
        <v>111</v>
      </c>
      <c r="D999" t="s">
        <v>743</v>
      </c>
      <c r="E999">
        <v>1000</v>
      </c>
      <c r="F999">
        <v>92001027</v>
      </c>
      <c r="G999" t="s">
        <v>2975</v>
      </c>
      <c r="H999" t="s">
        <v>1877</v>
      </c>
      <c r="I999" t="s">
        <v>2976</v>
      </c>
      <c r="J999">
        <v>97838</v>
      </c>
      <c r="K999">
        <v>6315</v>
      </c>
      <c r="L999">
        <v>286</v>
      </c>
      <c r="M999" t="s">
        <v>25</v>
      </c>
      <c r="N999" t="s">
        <v>26</v>
      </c>
      <c r="O999" t="s">
        <v>27</v>
      </c>
      <c r="P999">
        <v>45000000</v>
      </c>
      <c r="Q999">
        <v>7.6</v>
      </c>
      <c r="R999">
        <v>2.35</v>
      </c>
      <c r="S999">
        <v>3000</v>
      </c>
    </row>
    <row r="1000" spans="1:19" x14ac:dyDescent="0.3">
      <c r="A1000" t="s">
        <v>2530</v>
      </c>
      <c r="B1000">
        <v>178</v>
      </c>
      <c r="C1000">
        <v>81</v>
      </c>
      <c r="D1000" t="s">
        <v>2977</v>
      </c>
      <c r="E1000">
        <v>13000</v>
      </c>
      <c r="F1000">
        <v>10539414</v>
      </c>
      <c r="G1000" t="s">
        <v>2978</v>
      </c>
      <c r="H1000" t="s">
        <v>293</v>
      </c>
      <c r="I1000" t="s">
        <v>2979</v>
      </c>
      <c r="J1000">
        <v>45729</v>
      </c>
      <c r="K1000">
        <v>14619</v>
      </c>
      <c r="L1000">
        <v>176</v>
      </c>
      <c r="M1000" t="s">
        <v>25</v>
      </c>
      <c r="N1000" t="s">
        <v>26</v>
      </c>
      <c r="O1000" t="s">
        <v>27</v>
      </c>
      <c r="P1000">
        <v>47000000</v>
      </c>
      <c r="Q1000">
        <v>4.7</v>
      </c>
      <c r="R1000">
        <v>2.35</v>
      </c>
      <c r="S1000">
        <v>0</v>
      </c>
    </row>
    <row r="1001" spans="1:19" x14ac:dyDescent="0.3">
      <c r="A1001" t="s">
        <v>618</v>
      </c>
      <c r="B1001">
        <v>65</v>
      </c>
      <c r="C1001">
        <v>116</v>
      </c>
      <c r="D1001" t="s">
        <v>700</v>
      </c>
      <c r="E1001">
        <v>18000</v>
      </c>
      <c r="F1001">
        <v>58918501</v>
      </c>
      <c r="G1001" t="s">
        <v>2980</v>
      </c>
      <c r="H1001" t="s">
        <v>1008</v>
      </c>
      <c r="I1001" t="s">
        <v>2981</v>
      </c>
      <c r="J1001">
        <v>40126</v>
      </c>
      <c r="K1001">
        <v>33233</v>
      </c>
      <c r="L1001">
        <v>107</v>
      </c>
      <c r="M1001" t="s">
        <v>25</v>
      </c>
      <c r="N1001" t="s">
        <v>26</v>
      </c>
      <c r="O1001" t="s">
        <v>409</v>
      </c>
      <c r="P1001">
        <v>46000000</v>
      </c>
      <c r="Q1001">
        <v>6.6</v>
      </c>
      <c r="R1001">
        <v>1.85</v>
      </c>
      <c r="S1001">
        <v>975</v>
      </c>
    </row>
    <row r="1002" spans="1:19" x14ac:dyDescent="0.3">
      <c r="A1002" t="s">
        <v>328</v>
      </c>
      <c r="B1002">
        <v>73</v>
      </c>
      <c r="C1002">
        <v>86</v>
      </c>
      <c r="D1002" t="s">
        <v>2982</v>
      </c>
      <c r="E1002">
        <v>509</v>
      </c>
      <c r="F1002">
        <v>181395380</v>
      </c>
      <c r="G1002" t="s">
        <v>2004</v>
      </c>
      <c r="H1002" t="s">
        <v>2073</v>
      </c>
      <c r="I1002" t="s">
        <v>2983</v>
      </c>
      <c r="J1002">
        <v>220392</v>
      </c>
      <c r="K1002">
        <v>2070</v>
      </c>
      <c r="L1002">
        <v>243</v>
      </c>
      <c r="M1002" t="s">
        <v>25</v>
      </c>
      <c r="N1002" t="s">
        <v>26</v>
      </c>
      <c r="O1002" t="s">
        <v>27</v>
      </c>
      <c r="P1002">
        <v>45000000</v>
      </c>
      <c r="Q1002">
        <v>6.8</v>
      </c>
      <c r="R1002">
        <v>1.85</v>
      </c>
      <c r="S1002">
        <v>0</v>
      </c>
    </row>
    <row r="1003" spans="1:19" x14ac:dyDescent="0.3">
      <c r="A1003" t="s">
        <v>2243</v>
      </c>
      <c r="B1003">
        <v>35</v>
      </c>
      <c r="C1003">
        <v>91</v>
      </c>
      <c r="D1003" t="s">
        <v>2156</v>
      </c>
      <c r="E1003">
        <v>924</v>
      </c>
      <c r="F1003">
        <v>130512915</v>
      </c>
      <c r="G1003" t="s">
        <v>329</v>
      </c>
      <c r="H1003" t="s">
        <v>1662</v>
      </c>
      <c r="I1003" t="s">
        <v>2985</v>
      </c>
      <c r="J1003">
        <v>60884</v>
      </c>
      <c r="K1003">
        <v>3244</v>
      </c>
      <c r="L1003">
        <v>85</v>
      </c>
      <c r="M1003" t="s">
        <v>25</v>
      </c>
      <c r="N1003" t="s">
        <v>26</v>
      </c>
      <c r="O1003" t="s">
        <v>58</v>
      </c>
      <c r="P1003">
        <v>45000000</v>
      </c>
      <c r="Q1003">
        <v>4.8</v>
      </c>
      <c r="R1003">
        <v>1.33</v>
      </c>
      <c r="S1003">
        <v>0</v>
      </c>
    </row>
    <row r="1004" spans="1:19" x14ac:dyDescent="0.3">
      <c r="A1004" t="s">
        <v>2950</v>
      </c>
      <c r="B1004">
        <v>358</v>
      </c>
      <c r="C1004">
        <v>98</v>
      </c>
      <c r="D1004" t="s">
        <v>2986</v>
      </c>
      <c r="E1004">
        <v>14000</v>
      </c>
      <c r="F1004">
        <v>139852971</v>
      </c>
      <c r="G1004" t="s">
        <v>217</v>
      </c>
      <c r="H1004" t="s">
        <v>148</v>
      </c>
      <c r="I1004" t="s">
        <v>2987</v>
      </c>
      <c r="J1004">
        <v>238671</v>
      </c>
      <c r="K1004">
        <v>16410</v>
      </c>
      <c r="L1004">
        <v>461</v>
      </c>
      <c r="M1004" t="s">
        <v>25</v>
      </c>
      <c r="N1004" t="s">
        <v>1124</v>
      </c>
      <c r="O1004" t="s">
        <v>27</v>
      </c>
      <c r="P1004">
        <v>45000000</v>
      </c>
      <c r="Q1004">
        <v>6.3</v>
      </c>
      <c r="R1004">
        <v>2.35</v>
      </c>
      <c r="S1004">
        <v>63000</v>
      </c>
    </row>
    <row r="1005" spans="1:19" x14ac:dyDescent="0.3">
      <c r="A1005" t="s">
        <v>2988</v>
      </c>
      <c r="B1005">
        <v>151</v>
      </c>
      <c r="C1005">
        <v>84</v>
      </c>
      <c r="D1005" t="s">
        <v>2989</v>
      </c>
      <c r="E1005">
        <v>807</v>
      </c>
      <c r="F1005">
        <v>110000082</v>
      </c>
      <c r="G1005" t="s">
        <v>1157</v>
      </c>
      <c r="H1005" t="s">
        <v>2990</v>
      </c>
      <c r="I1005" t="s">
        <v>2991</v>
      </c>
      <c r="J1005">
        <v>111526</v>
      </c>
      <c r="K1005">
        <v>3629</v>
      </c>
      <c r="L1005">
        <v>347</v>
      </c>
      <c r="M1005" t="s">
        <v>25</v>
      </c>
      <c r="N1005" t="s">
        <v>26</v>
      </c>
      <c r="O1005" t="s">
        <v>27</v>
      </c>
      <c r="P1005">
        <v>48000000</v>
      </c>
      <c r="Q1005">
        <v>5.5</v>
      </c>
      <c r="R1005">
        <v>1.85</v>
      </c>
      <c r="S1005">
        <v>0</v>
      </c>
    </row>
    <row r="1006" spans="1:19" x14ac:dyDescent="0.3">
      <c r="A1006" t="s">
        <v>2308</v>
      </c>
      <c r="B1006">
        <v>140</v>
      </c>
      <c r="C1006">
        <v>109</v>
      </c>
      <c r="D1006" t="s">
        <v>2993</v>
      </c>
      <c r="E1006">
        <v>545</v>
      </c>
      <c r="F1006">
        <v>106807667</v>
      </c>
      <c r="G1006" t="s">
        <v>2994</v>
      </c>
      <c r="H1006" t="s">
        <v>2995</v>
      </c>
      <c r="I1006" t="s">
        <v>2996</v>
      </c>
      <c r="J1006">
        <v>137377</v>
      </c>
      <c r="K1006">
        <v>1574</v>
      </c>
      <c r="L1006">
        <v>370</v>
      </c>
      <c r="M1006" t="s">
        <v>25</v>
      </c>
      <c r="N1006" t="s">
        <v>26</v>
      </c>
      <c r="O1006" t="s">
        <v>27</v>
      </c>
      <c r="P1006">
        <v>45000000</v>
      </c>
      <c r="Q1006">
        <v>6.2</v>
      </c>
      <c r="R1006">
        <v>1.85</v>
      </c>
      <c r="S1006">
        <v>0</v>
      </c>
    </row>
    <row r="1007" spans="1:19" x14ac:dyDescent="0.3">
      <c r="A1007" t="s">
        <v>1541</v>
      </c>
      <c r="B1007">
        <v>201</v>
      </c>
      <c r="C1007">
        <v>93</v>
      </c>
      <c r="D1007" t="s">
        <v>319</v>
      </c>
      <c r="E1007">
        <v>14000</v>
      </c>
      <c r="F1007">
        <v>101702060</v>
      </c>
      <c r="G1007" t="s">
        <v>2997</v>
      </c>
      <c r="H1007" t="s">
        <v>432</v>
      </c>
      <c r="I1007" t="s">
        <v>2998</v>
      </c>
      <c r="J1007">
        <v>85323</v>
      </c>
      <c r="K1007">
        <v>17925</v>
      </c>
      <c r="L1007">
        <v>212</v>
      </c>
      <c r="M1007" t="s">
        <v>25</v>
      </c>
      <c r="N1007" t="s">
        <v>26</v>
      </c>
      <c r="O1007" t="s">
        <v>58</v>
      </c>
      <c r="P1007">
        <v>45000000</v>
      </c>
      <c r="Q1007">
        <v>5.8</v>
      </c>
      <c r="R1007">
        <v>1.85</v>
      </c>
      <c r="S1007">
        <v>0</v>
      </c>
    </row>
    <row r="1008" spans="1:19" x14ac:dyDescent="0.3">
      <c r="A1008" t="s">
        <v>1840</v>
      </c>
      <c r="B1008">
        <v>77</v>
      </c>
      <c r="C1008">
        <v>113</v>
      </c>
      <c r="D1008" t="s">
        <v>1800</v>
      </c>
      <c r="E1008">
        <v>11000</v>
      </c>
      <c r="F1008">
        <v>95149435</v>
      </c>
      <c r="G1008" t="s">
        <v>1549</v>
      </c>
      <c r="H1008" t="s">
        <v>167</v>
      </c>
      <c r="I1008" t="s">
        <v>2999</v>
      </c>
      <c r="J1008">
        <v>53687</v>
      </c>
      <c r="K1008">
        <v>15362</v>
      </c>
      <c r="L1008">
        <v>152</v>
      </c>
      <c r="M1008" t="s">
        <v>25</v>
      </c>
      <c r="N1008" t="s">
        <v>26</v>
      </c>
      <c r="O1008" t="s">
        <v>180</v>
      </c>
      <c r="P1008">
        <v>40000000</v>
      </c>
      <c r="Q1008">
        <v>5.7</v>
      </c>
      <c r="R1008">
        <v>1.85</v>
      </c>
      <c r="S1008">
        <v>1000</v>
      </c>
    </row>
    <row r="1009" spans="1:19" x14ac:dyDescent="0.3">
      <c r="A1009" t="s">
        <v>1326</v>
      </c>
      <c r="B1009">
        <v>43</v>
      </c>
      <c r="C1009">
        <v>141</v>
      </c>
      <c r="D1009" t="s">
        <v>900</v>
      </c>
      <c r="E1009">
        <v>18000</v>
      </c>
      <c r="F1009">
        <v>100768056</v>
      </c>
      <c r="G1009" t="s">
        <v>1256</v>
      </c>
      <c r="H1009" t="s">
        <v>1008</v>
      </c>
      <c r="I1009" t="s">
        <v>3000</v>
      </c>
      <c r="J1009">
        <v>59569</v>
      </c>
      <c r="K1009">
        <v>30063</v>
      </c>
      <c r="L1009">
        <v>89</v>
      </c>
      <c r="M1009" t="s">
        <v>25</v>
      </c>
      <c r="N1009" t="s">
        <v>26</v>
      </c>
      <c r="O1009" t="s">
        <v>27</v>
      </c>
      <c r="P1009">
        <v>45000000</v>
      </c>
      <c r="Q1009">
        <v>6.5</v>
      </c>
      <c r="R1009">
        <v>2.35</v>
      </c>
      <c r="S1009">
        <v>0</v>
      </c>
    </row>
    <row r="1010" spans="1:19" x14ac:dyDescent="0.3">
      <c r="A1010" t="s">
        <v>791</v>
      </c>
      <c r="B1010">
        <v>39</v>
      </c>
      <c r="C1010">
        <v>119</v>
      </c>
      <c r="D1010" t="s">
        <v>1089</v>
      </c>
      <c r="E1010">
        <v>821</v>
      </c>
      <c r="F1010">
        <v>92115211</v>
      </c>
      <c r="G1010" t="s">
        <v>1256</v>
      </c>
      <c r="H1010" t="s">
        <v>2940</v>
      </c>
      <c r="I1010" t="s">
        <v>3001</v>
      </c>
      <c r="J1010">
        <v>45798</v>
      </c>
      <c r="K1010">
        <v>4043</v>
      </c>
      <c r="L1010">
        <v>94</v>
      </c>
      <c r="M1010" t="s">
        <v>25</v>
      </c>
      <c r="N1010" t="s">
        <v>26</v>
      </c>
      <c r="O1010" t="s">
        <v>27</v>
      </c>
      <c r="P1010">
        <v>45000000</v>
      </c>
      <c r="Q1010">
        <v>6.7</v>
      </c>
      <c r="R1010">
        <v>2.35</v>
      </c>
      <c r="S1010">
        <v>1000</v>
      </c>
    </row>
    <row r="1011" spans="1:19" x14ac:dyDescent="0.3">
      <c r="A1011" t="s">
        <v>2140</v>
      </c>
      <c r="B1011">
        <v>207</v>
      </c>
      <c r="C1011">
        <v>97</v>
      </c>
      <c r="D1011" t="s">
        <v>3003</v>
      </c>
      <c r="E1011">
        <v>11000</v>
      </c>
      <c r="F1011">
        <v>93452056</v>
      </c>
      <c r="G1011" t="s">
        <v>2858</v>
      </c>
      <c r="H1011" t="s">
        <v>299</v>
      </c>
      <c r="I1011" t="s">
        <v>3004</v>
      </c>
      <c r="J1011">
        <v>184795</v>
      </c>
      <c r="K1011">
        <v>14868</v>
      </c>
      <c r="L1011">
        <v>310</v>
      </c>
      <c r="M1011" t="s">
        <v>25</v>
      </c>
      <c r="N1011" t="s">
        <v>26</v>
      </c>
      <c r="O1011" t="s">
        <v>27</v>
      </c>
      <c r="P1011">
        <v>45000000</v>
      </c>
      <c r="Q1011">
        <v>7.4</v>
      </c>
      <c r="R1011">
        <v>1.85</v>
      </c>
      <c r="S1011">
        <v>22000</v>
      </c>
    </row>
    <row r="1012" spans="1:19" x14ac:dyDescent="0.3">
      <c r="A1012" t="s">
        <v>723</v>
      </c>
      <c r="B1012">
        <v>47</v>
      </c>
      <c r="C1012">
        <v>117</v>
      </c>
      <c r="D1012" t="s">
        <v>3005</v>
      </c>
      <c r="E1012">
        <v>11000</v>
      </c>
      <c r="F1012">
        <v>83287363</v>
      </c>
      <c r="G1012" t="s">
        <v>42</v>
      </c>
      <c r="H1012" t="s">
        <v>253</v>
      </c>
      <c r="I1012" t="s">
        <v>3006</v>
      </c>
      <c r="J1012">
        <v>81442</v>
      </c>
      <c r="K1012">
        <v>12757</v>
      </c>
      <c r="L1012">
        <v>137</v>
      </c>
      <c r="M1012" t="s">
        <v>25</v>
      </c>
      <c r="N1012" t="s">
        <v>26</v>
      </c>
      <c r="O1012" t="s">
        <v>409</v>
      </c>
      <c r="P1012">
        <v>45000000</v>
      </c>
      <c r="Q1012">
        <v>6.9</v>
      </c>
      <c r="R1012">
        <v>2.35</v>
      </c>
      <c r="S1012">
        <v>0</v>
      </c>
    </row>
    <row r="1013" spans="1:19" x14ac:dyDescent="0.3">
      <c r="A1013" t="s">
        <v>1731</v>
      </c>
      <c r="B1013">
        <v>132</v>
      </c>
      <c r="C1013">
        <v>101</v>
      </c>
      <c r="D1013" t="s">
        <v>3008</v>
      </c>
      <c r="E1013">
        <v>3000</v>
      </c>
      <c r="F1013">
        <v>82931301</v>
      </c>
      <c r="G1013" t="s">
        <v>980</v>
      </c>
      <c r="H1013" t="s">
        <v>908</v>
      </c>
      <c r="I1013" t="s">
        <v>3009</v>
      </c>
      <c r="J1013">
        <v>43358</v>
      </c>
      <c r="K1013">
        <v>6292</v>
      </c>
      <c r="L1013">
        <v>228</v>
      </c>
      <c r="M1013" t="s">
        <v>25</v>
      </c>
      <c r="N1013" t="s">
        <v>473</v>
      </c>
      <c r="O1013" t="s">
        <v>27</v>
      </c>
      <c r="P1013">
        <v>60000000</v>
      </c>
      <c r="Q1013">
        <v>5.5</v>
      </c>
      <c r="R1013">
        <v>2.35</v>
      </c>
      <c r="S1013">
        <v>0</v>
      </c>
    </row>
    <row r="1014" spans="1:19" x14ac:dyDescent="0.3">
      <c r="A1014" t="s">
        <v>3010</v>
      </c>
      <c r="B1014">
        <v>454</v>
      </c>
      <c r="C1014">
        <v>153</v>
      </c>
      <c r="D1014" t="s">
        <v>241</v>
      </c>
      <c r="E1014">
        <v>20000</v>
      </c>
      <c r="F1014">
        <v>60962878</v>
      </c>
      <c r="G1014" t="s">
        <v>1256</v>
      </c>
      <c r="H1014" t="s">
        <v>171</v>
      </c>
      <c r="I1014" t="s">
        <v>3011</v>
      </c>
      <c r="J1014">
        <v>383591</v>
      </c>
      <c r="K1014">
        <v>37321</v>
      </c>
      <c r="L1014">
        <v>620</v>
      </c>
      <c r="M1014" t="s">
        <v>25</v>
      </c>
      <c r="N1014" t="s">
        <v>26</v>
      </c>
      <c r="O1014" t="s">
        <v>409</v>
      </c>
      <c r="P1014">
        <v>46000000</v>
      </c>
      <c r="Q1014">
        <v>8.1</v>
      </c>
      <c r="R1014">
        <v>1.85</v>
      </c>
      <c r="S1014">
        <v>86000</v>
      </c>
    </row>
    <row r="1015" spans="1:19" x14ac:dyDescent="0.3">
      <c r="A1015" t="s">
        <v>1729</v>
      </c>
      <c r="B1015">
        <v>109</v>
      </c>
      <c r="C1015">
        <v>122</v>
      </c>
      <c r="D1015" t="s">
        <v>691</v>
      </c>
      <c r="E1015">
        <v>18000</v>
      </c>
      <c r="F1015">
        <v>76261036</v>
      </c>
      <c r="G1015" t="s">
        <v>1246</v>
      </c>
      <c r="H1015" t="s">
        <v>1008</v>
      </c>
      <c r="I1015" t="s">
        <v>3012</v>
      </c>
      <c r="J1015">
        <v>305929</v>
      </c>
      <c r="K1015">
        <v>22370</v>
      </c>
      <c r="L1015">
        <v>633</v>
      </c>
      <c r="M1015" t="s">
        <v>25</v>
      </c>
      <c r="N1015" t="s">
        <v>26</v>
      </c>
      <c r="O1015" t="s">
        <v>409</v>
      </c>
      <c r="P1015">
        <v>45000000</v>
      </c>
      <c r="Q1015">
        <v>7.7</v>
      </c>
      <c r="R1015">
        <v>2.35</v>
      </c>
      <c r="S1015">
        <v>0</v>
      </c>
    </row>
    <row r="1016" spans="1:19" x14ac:dyDescent="0.3">
      <c r="A1016" t="s">
        <v>613</v>
      </c>
      <c r="B1016">
        <v>213</v>
      </c>
      <c r="C1016">
        <v>102</v>
      </c>
      <c r="D1016" t="s">
        <v>3014</v>
      </c>
      <c r="E1016">
        <v>25000</v>
      </c>
      <c r="F1016">
        <v>71423726</v>
      </c>
      <c r="G1016" t="s">
        <v>1101</v>
      </c>
      <c r="H1016" t="s">
        <v>68</v>
      </c>
      <c r="I1016" t="s">
        <v>3015</v>
      </c>
      <c r="J1016">
        <v>123558</v>
      </c>
      <c r="K1016">
        <v>26998</v>
      </c>
      <c r="L1016">
        <v>609</v>
      </c>
      <c r="M1016" t="s">
        <v>25</v>
      </c>
      <c r="N1016" t="s">
        <v>26</v>
      </c>
      <c r="O1016" t="s">
        <v>58</v>
      </c>
      <c r="P1016">
        <v>45000000</v>
      </c>
      <c r="Q1016">
        <v>7.3</v>
      </c>
      <c r="R1016">
        <v>2.35</v>
      </c>
      <c r="S1016">
        <v>19000</v>
      </c>
    </row>
    <row r="1017" spans="1:19" x14ac:dyDescent="0.3">
      <c r="A1017" t="s">
        <v>2133</v>
      </c>
      <c r="B1017">
        <v>127</v>
      </c>
      <c r="C1017">
        <v>83</v>
      </c>
      <c r="D1017" t="s">
        <v>1656</v>
      </c>
      <c r="E1017">
        <v>1000</v>
      </c>
      <c r="F1017">
        <v>71277420</v>
      </c>
      <c r="G1017" t="s">
        <v>1157</v>
      </c>
      <c r="H1017" t="s">
        <v>2069</v>
      </c>
      <c r="I1017" t="s">
        <v>3016</v>
      </c>
      <c r="J1017">
        <v>119590</v>
      </c>
      <c r="K1017">
        <v>1645</v>
      </c>
      <c r="L1017">
        <v>548</v>
      </c>
      <c r="M1017" t="s">
        <v>25</v>
      </c>
      <c r="N1017" t="s">
        <v>26</v>
      </c>
      <c r="O1017" t="s">
        <v>409</v>
      </c>
      <c r="P1017">
        <v>45000000</v>
      </c>
      <c r="Q1017">
        <v>5.2</v>
      </c>
      <c r="R1017">
        <v>1.85</v>
      </c>
      <c r="S1017">
        <v>0</v>
      </c>
    </row>
    <row r="1018" spans="1:19" x14ac:dyDescent="0.3">
      <c r="A1018" t="s">
        <v>442</v>
      </c>
      <c r="B1018">
        <v>398</v>
      </c>
      <c r="C1018">
        <v>103</v>
      </c>
      <c r="D1018" t="s">
        <v>3017</v>
      </c>
      <c r="E1018">
        <v>970</v>
      </c>
      <c r="F1018">
        <v>88625922</v>
      </c>
      <c r="G1018" t="s">
        <v>3018</v>
      </c>
      <c r="H1018" t="s">
        <v>2108</v>
      </c>
      <c r="I1018" t="s">
        <v>3019</v>
      </c>
      <c r="J1018">
        <v>75176</v>
      </c>
      <c r="K1018">
        <v>1336</v>
      </c>
      <c r="L1018">
        <v>252</v>
      </c>
      <c r="M1018" t="s">
        <v>25</v>
      </c>
      <c r="N1018" t="s">
        <v>26</v>
      </c>
      <c r="O1018" t="s">
        <v>58</v>
      </c>
      <c r="P1018">
        <v>45000000</v>
      </c>
      <c r="Q1018">
        <v>7.1</v>
      </c>
      <c r="R1018">
        <v>1.85</v>
      </c>
      <c r="S1018">
        <v>26000</v>
      </c>
    </row>
    <row r="1019" spans="1:19" x14ac:dyDescent="0.3">
      <c r="A1019" t="s">
        <v>1669</v>
      </c>
      <c r="B1019">
        <v>184</v>
      </c>
      <c r="C1019">
        <v>110</v>
      </c>
      <c r="D1019" t="s">
        <v>3020</v>
      </c>
      <c r="E1019">
        <v>886</v>
      </c>
      <c r="F1019">
        <v>70001065</v>
      </c>
      <c r="G1019" t="s">
        <v>3021</v>
      </c>
      <c r="H1019" t="s">
        <v>1309</v>
      </c>
      <c r="I1019" t="s">
        <v>3022</v>
      </c>
      <c r="J1019">
        <v>191437</v>
      </c>
      <c r="K1019">
        <v>3174</v>
      </c>
      <c r="L1019">
        <v>582</v>
      </c>
      <c r="M1019" t="s">
        <v>25</v>
      </c>
      <c r="N1019" t="s">
        <v>26</v>
      </c>
      <c r="O1019" t="s">
        <v>409</v>
      </c>
      <c r="P1019">
        <v>45000000</v>
      </c>
      <c r="Q1019">
        <v>7.1</v>
      </c>
      <c r="R1019">
        <v>2.35</v>
      </c>
      <c r="S1019">
        <v>0</v>
      </c>
    </row>
    <row r="1020" spans="1:19" x14ac:dyDescent="0.3">
      <c r="A1020" t="s">
        <v>3023</v>
      </c>
      <c r="B1020">
        <v>127</v>
      </c>
      <c r="C1020">
        <v>136</v>
      </c>
      <c r="D1020" t="s">
        <v>716</v>
      </c>
      <c r="E1020">
        <v>17000</v>
      </c>
      <c r="F1020">
        <v>67253092</v>
      </c>
      <c r="G1020" t="s">
        <v>2088</v>
      </c>
      <c r="H1020" t="s">
        <v>286</v>
      </c>
      <c r="I1020" t="s">
        <v>3024</v>
      </c>
      <c r="J1020">
        <v>92702</v>
      </c>
      <c r="K1020">
        <v>20299</v>
      </c>
      <c r="L1020">
        <v>209</v>
      </c>
      <c r="M1020" t="s">
        <v>25</v>
      </c>
      <c r="N1020" t="s">
        <v>26</v>
      </c>
      <c r="O1020" t="s">
        <v>27</v>
      </c>
      <c r="P1020">
        <v>30000000</v>
      </c>
      <c r="Q1020">
        <v>7.2</v>
      </c>
      <c r="R1020">
        <v>2.35</v>
      </c>
      <c r="S1020">
        <v>0</v>
      </c>
    </row>
    <row r="1021" spans="1:19" x14ac:dyDescent="0.3">
      <c r="A1021" t="s">
        <v>3026</v>
      </c>
      <c r="B1021">
        <v>167</v>
      </c>
      <c r="C1021">
        <v>91</v>
      </c>
      <c r="D1021" t="s">
        <v>3027</v>
      </c>
      <c r="E1021">
        <v>521</v>
      </c>
      <c r="F1021">
        <v>66790248</v>
      </c>
      <c r="G1021" t="s">
        <v>2230</v>
      </c>
      <c r="H1021" t="s">
        <v>1297</v>
      </c>
      <c r="I1021" t="s">
        <v>3028</v>
      </c>
      <c r="J1021">
        <v>57281</v>
      </c>
      <c r="K1021">
        <v>758</v>
      </c>
      <c r="L1021">
        <v>350</v>
      </c>
      <c r="M1021" t="s">
        <v>25</v>
      </c>
      <c r="N1021" t="s">
        <v>26</v>
      </c>
      <c r="O1021" t="s">
        <v>409</v>
      </c>
      <c r="P1021">
        <v>45000000</v>
      </c>
      <c r="Q1021">
        <v>6.5</v>
      </c>
      <c r="R1021">
        <v>2.35</v>
      </c>
      <c r="S1021">
        <v>0</v>
      </c>
    </row>
    <row r="1022" spans="1:19" x14ac:dyDescent="0.3">
      <c r="A1022" t="s">
        <v>3030</v>
      </c>
      <c r="B1022">
        <v>119</v>
      </c>
      <c r="C1022">
        <v>89</v>
      </c>
      <c r="D1022" t="s">
        <v>3031</v>
      </c>
      <c r="E1022">
        <v>2000</v>
      </c>
      <c r="F1022">
        <v>65557989</v>
      </c>
      <c r="G1022" t="s">
        <v>3032</v>
      </c>
      <c r="H1022" t="s">
        <v>1171</v>
      </c>
      <c r="I1022" t="s">
        <v>3033</v>
      </c>
      <c r="J1022">
        <v>73539</v>
      </c>
      <c r="K1022">
        <v>3717</v>
      </c>
      <c r="L1022">
        <v>271</v>
      </c>
      <c r="M1022" t="s">
        <v>25</v>
      </c>
      <c r="N1022" t="s">
        <v>26</v>
      </c>
      <c r="O1022" t="s">
        <v>27</v>
      </c>
      <c r="P1022">
        <v>45000000</v>
      </c>
      <c r="Q1022">
        <v>4.5999999999999996</v>
      </c>
      <c r="R1022">
        <v>2.35</v>
      </c>
      <c r="S1022">
        <v>0</v>
      </c>
    </row>
    <row r="1023" spans="1:19" x14ac:dyDescent="0.3">
      <c r="A1023" t="s">
        <v>2232</v>
      </c>
      <c r="B1023">
        <v>155</v>
      </c>
      <c r="C1023">
        <v>107</v>
      </c>
      <c r="D1023" t="s">
        <v>3035</v>
      </c>
      <c r="E1023">
        <v>811</v>
      </c>
      <c r="F1023">
        <v>60786269</v>
      </c>
      <c r="G1023" t="s">
        <v>3036</v>
      </c>
      <c r="H1023" t="s">
        <v>2963</v>
      </c>
      <c r="I1023" t="s">
        <v>3037</v>
      </c>
      <c r="J1023">
        <v>90539</v>
      </c>
      <c r="K1023">
        <v>3106</v>
      </c>
      <c r="L1023">
        <v>379</v>
      </c>
      <c r="M1023" t="s">
        <v>25</v>
      </c>
      <c r="N1023" t="s">
        <v>26</v>
      </c>
      <c r="O1023" t="s">
        <v>27</v>
      </c>
      <c r="P1023">
        <v>45000000</v>
      </c>
      <c r="Q1023">
        <v>5.6</v>
      </c>
      <c r="R1023">
        <v>2.35</v>
      </c>
      <c r="S1023">
        <v>0</v>
      </c>
    </row>
    <row r="1024" spans="1:19" x14ac:dyDescent="0.3">
      <c r="A1024" t="s">
        <v>3038</v>
      </c>
      <c r="B1024">
        <v>218</v>
      </c>
      <c r="C1024">
        <v>129</v>
      </c>
      <c r="D1024" t="s">
        <v>148</v>
      </c>
      <c r="E1024">
        <v>14000</v>
      </c>
      <c r="F1024">
        <v>59365105</v>
      </c>
      <c r="G1024" t="s">
        <v>845</v>
      </c>
      <c r="H1024" t="s">
        <v>280</v>
      </c>
      <c r="I1024" t="s">
        <v>3039</v>
      </c>
      <c r="J1024">
        <v>318634</v>
      </c>
      <c r="K1024">
        <v>28886</v>
      </c>
      <c r="L1024">
        <v>1004</v>
      </c>
      <c r="M1024" t="s">
        <v>25</v>
      </c>
      <c r="N1024" t="s">
        <v>39</v>
      </c>
      <c r="O1024" t="s">
        <v>409</v>
      </c>
      <c r="P1024">
        <v>45000000</v>
      </c>
      <c r="Q1024">
        <v>7.7</v>
      </c>
      <c r="R1024">
        <v>2.35</v>
      </c>
      <c r="S1024">
        <v>52000</v>
      </c>
    </row>
    <row r="1025" spans="1:19" x14ac:dyDescent="0.3">
      <c r="A1025" t="s">
        <v>198</v>
      </c>
      <c r="B1025">
        <v>117</v>
      </c>
      <c r="C1025">
        <v>95</v>
      </c>
      <c r="D1025" t="s">
        <v>3040</v>
      </c>
      <c r="E1025">
        <v>18000</v>
      </c>
      <c r="F1025">
        <v>162792677</v>
      </c>
      <c r="G1025" t="s">
        <v>176</v>
      </c>
      <c r="H1025" t="s">
        <v>77</v>
      </c>
      <c r="I1025" t="s">
        <v>3041</v>
      </c>
      <c r="J1025">
        <v>211226</v>
      </c>
      <c r="K1025">
        <v>24205</v>
      </c>
      <c r="L1025">
        <v>317</v>
      </c>
      <c r="M1025" t="s">
        <v>25</v>
      </c>
      <c r="N1025" t="s">
        <v>26</v>
      </c>
      <c r="O1025" t="s">
        <v>180</v>
      </c>
      <c r="P1025">
        <v>120000000</v>
      </c>
      <c r="Q1025">
        <v>7.2</v>
      </c>
      <c r="R1025">
        <v>2.35</v>
      </c>
      <c r="S1025">
        <v>0</v>
      </c>
    </row>
    <row r="1026" spans="1:19" x14ac:dyDescent="0.3">
      <c r="A1026" t="s">
        <v>1513</v>
      </c>
      <c r="B1026">
        <v>208</v>
      </c>
      <c r="C1026">
        <v>122</v>
      </c>
      <c r="D1026" t="s">
        <v>422</v>
      </c>
      <c r="E1026">
        <v>40000</v>
      </c>
      <c r="F1026">
        <v>31598308</v>
      </c>
      <c r="G1026" t="s">
        <v>1700</v>
      </c>
      <c r="H1026" t="s">
        <v>31</v>
      </c>
      <c r="I1026" t="s">
        <v>3042</v>
      </c>
      <c r="J1026">
        <v>124765</v>
      </c>
      <c r="K1026">
        <v>41636</v>
      </c>
      <c r="L1026">
        <v>541</v>
      </c>
      <c r="M1026" t="s">
        <v>25</v>
      </c>
      <c r="N1026" t="s">
        <v>26</v>
      </c>
      <c r="O1026" t="s">
        <v>409</v>
      </c>
      <c r="P1026">
        <v>35000000</v>
      </c>
      <c r="Q1026">
        <v>6.8</v>
      </c>
      <c r="R1026">
        <v>2.35</v>
      </c>
      <c r="S1026">
        <v>0</v>
      </c>
    </row>
    <row r="1027" spans="1:19" x14ac:dyDescent="0.3">
      <c r="A1027" t="s">
        <v>3030</v>
      </c>
      <c r="B1027">
        <v>38</v>
      </c>
      <c r="C1027">
        <v>110</v>
      </c>
      <c r="D1027" t="s">
        <v>3043</v>
      </c>
      <c r="E1027">
        <v>13000</v>
      </c>
      <c r="F1027">
        <v>57362581</v>
      </c>
      <c r="G1027" t="s">
        <v>3044</v>
      </c>
      <c r="H1027" t="s">
        <v>1044</v>
      </c>
      <c r="I1027" t="s">
        <v>3045</v>
      </c>
      <c r="J1027">
        <v>50148</v>
      </c>
      <c r="K1027">
        <v>13331</v>
      </c>
      <c r="L1027">
        <v>116</v>
      </c>
      <c r="M1027" t="s">
        <v>25</v>
      </c>
      <c r="N1027" t="s">
        <v>3046</v>
      </c>
      <c r="O1027" t="s">
        <v>409</v>
      </c>
      <c r="P1027">
        <v>45000000</v>
      </c>
      <c r="Q1027">
        <v>5.4</v>
      </c>
      <c r="R1027">
        <v>1.85</v>
      </c>
      <c r="S1027">
        <v>0</v>
      </c>
    </row>
    <row r="1028" spans="1:19" x14ac:dyDescent="0.3">
      <c r="A1028" t="s">
        <v>1762</v>
      </c>
      <c r="B1028">
        <v>48</v>
      </c>
      <c r="C1028">
        <v>135</v>
      </c>
      <c r="D1028" t="s">
        <v>1837</v>
      </c>
      <c r="E1028">
        <v>982</v>
      </c>
      <c r="F1028">
        <v>53854588</v>
      </c>
      <c r="G1028" t="s">
        <v>2431</v>
      </c>
      <c r="H1028" t="s">
        <v>3047</v>
      </c>
      <c r="I1028" t="s">
        <v>3048</v>
      </c>
      <c r="J1028">
        <v>37911</v>
      </c>
      <c r="K1028">
        <v>3648</v>
      </c>
      <c r="L1028">
        <v>73</v>
      </c>
      <c r="M1028" t="s">
        <v>25</v>
      </c>
      <c r="N1028" t="s">
        <v>26</v>
      </c>
      <c r="O1028" t="s">
        <v>409</v>
      </c>
      <c r="P1028">
        <v>45000000</v>
      </c>
      <c r="Q1028">
        <v>6.3</v>
      </c>
      <c r="R1028">
        <v>2.35</v>
      </c>
      <c r="S1028">
        <v>1000</v>
      </c>
    </row>
    <row r="1029" spans="1:19" x14ac:dyDescent="0.3">
      <c r="A1029" t="s">
        <v>2485</v>
      </c>
      <c r="B1029">
        <v>94</v>
      </c>
      <c r="C1029">
        <v>95</v>
      </c>
      <c r="D1029" t="s">
        <v>749</v>
      </c>
      <c r="E1029">
        <v>14000</v>
      </c>
      <c r="F1029">
        <v>52580895</v>
      </c>
      <c r="G1029" t="s">
        <v>3049</v>
      </c>
      <c r="H1029" t="s">
        <v>432</v>
      </c>
      <c r="I1029" t="s">
        <v>3050</v>
      </c>
      <c r="J1029">
        <v>30255</v>
      </c>
      <c r="K1029">
        <v>27351</v>
      </c>
      <c r="L1029">
        <v>118</v>
      </c>
      <c r="M1029" t="s">
        <v>25</v>
      </c>
      <c r="N1029" t="s">
        <v>26</v>
      </c>
      <c r="O1029" t="s">
        <v>58</v>
      </c>
      <c r="P1029">
        <v>45000000</v>
      </c>
      <c r="Q1029">
        <v>5.6</v>
      </c>
      <c r="R1029">
        <v>2.35</v>
      </c>
      <c r="S1029">
        <v>743</v>
      </c>
    </row>
    <row r="1030" spans="1:19" x14ac:dyDescent="0.3">
      <c r="A1030" t="s">
        <v>3051</v>
      </c>
      <c r="B1030">
        <v>276</v>
      </c>
      <c r="C1030">
        <v>109</v>
      </c>
      <c r="D1030" t="s">
        <v>257</v>
      </c>
      <c r="E1030">
        <v>11000</v>
      </c>
      <c r="F1030">
        <v>51019112</v>
      </c>
      <c r="G1030" t="s">
        <v>1101</v>
      </c>
      <c r="H1030" t="s">
        <v>1145</v>
      </c>
      <c r="I1030" t="s">
        <v>3052</v>
      </c>
      <c r="J1030">
        <v>155745</v>
      </c>
      <c r="K1030">
        <v>14073</v>
      </c>
      <c r="L1030">
        <v>1053</v>
      </c>
      <c r="M1030" t="s">
        <v>25</v>
      </c>
      <c r="N1030" t="s">
        <v>26</v>
      </c>
      <c r="O1030" t="s">
        <v>58</v>
      </c>
      <c r="P1030">
        <v>50000000</v>
      </c>
      <c r="Q1030">
        <v>6.8</v>
      </c>
      <c r="R1030">
        <v>2.35</v>
      </c>
      <c r="S1030">
        <v>10000</v>
      </c>
    </row>
    <row r="1031" spans="1:19" x14ac:dyDescent="0.3">
      <c r="A1031" t="s">
        <v>3053</v>
      </c>
      <c r="B1031">
        <v>59</v>
      </c>
      <c r="C1031">
        <v>93</v>
      </c>
      <c r="D1031" t="s">
        <v>3054</v>
      </c>
      <c r="E1031">
        <v>1000</v>
      </c>
      <c r="F1031">
        <v>48114556</v>
      </c>
      <c r="G1031" t="s">
        <v>1496</v>
      </c>
      <c r="H1031" t="s">
        <v>2790</v>
      </c>
      <c r="I1031" t="s">
        <v>3055</v>
      </c>
      <c r="J1031">
        <v>9380</v>
      </c>
      <c r="K1031">
        <v>4604</v>
      </c>
      <c r="L1031">
        <v>91</v>
      </c>
      <c r="M1031" t="s">
        <v>25</v>
      </c>
      <c r="N1031" t="s">
        <v>26</v>
      </c>
      <c r="O1031" t="s">
        <v>58</v>
      </c>
      <c r="P1031">
        <v>26000000</v>
      </c>
      <c r="Q1031">
        <v>4.3</v>
      </c>
      <c r="R1031">
        <v>2.35</v>
      </c>
      <c r="S1031">
        <v>531</v>
      </c>
    </row>
    <row r="1032" spans="1:19" x14ac:dyDescent="0.3">
      <c r="A1032" t="s">
        <v>3056</v>
      </c>
      <c r="B1032">
        <v>216</v>
      </c>
      <c r="C1032">
        <v>94</v>
      </c>
      <c r="D1032" t="s">
        <v>2807</v>
      </c>
      <c r="E1032">
        <v>14000</v>
      </c>
      <c r="F1032">
        <v>50648679</v>
      </c>
      <c r="G1032" t="s">
        <v>1294</v>
      </c>
      <c r="H1032" t="s">
        <v>1161</v>
      </c>
      <c r="I1032" t="s">
        <v>3057</v>
      </c>
      <c r="J1032">
        <v>149549</v>
      </c>
      <c r="K1032">
        <v>16225</v>
      </c>
      <c r="L1032">
        <v>348</v>
      </c>
      <c r="M1032" t="s">
        <v>25</v>
      </c>
      <c r="N1032" t="s">
        <v>1124</v>
      </c>
      <c r="O1032" t="s">
        <v>409</v>
      </c>
      <c r="P1032">
        <v>45000000</v>
      </c>
      <c r="Q1032">
        <v>6.3</v>
      </c>
      <c r="R1032">
        <v>2.35</v>
      </c>
      <c r="S1032">
        <v>0</v>
      </c>
    </row>
    <row r="1033" spans="1:19" x14ac:dyDescent="0.3">
      <c r="A1033" t="s">
        <v>951</v>
      </c>
      <c r="B1033">
        <v>173</v>
      </c>
      <c r="C1033">
        <v>117</v>
      </c>
      <c r="D1033" t="s">
        <v>1278</v>
      </c>
      <c r="E1033">
        <v>35000</v>
      </c>
      <c r="F1033">
        <v>46280507</v>
      </c>
      <c r="G1033" t="s">
        <v>980</v>
      </c>
      <c r="H1033" t="s">
        <v>1271</v>
      </c>
      <c r="I1033" t="s">
        <v>3058</v>
      </c>
      <c r="J1033">
        <v>87165</v>
      </c>
      <c r="K1033">
        <v>49743</v>
      </c>
      <c r="L1033">
        <v>184</v>
      </c>
      <c r="M1033" t="s">
        <v>25</v>
      </c>
      <c r="N1033" t="s">
        <v>26</v>
      </c>
      <c r="O1033" t="s">
        <v>27</v>
      </c>
      <c r="P1033">
        <v>40000000</v>
      </c>
      <c r="Q1033">
        <v>6.5</v>
      </c>
      <c r="R1033">
        <v>1.85</v>
      </c>
      <c r="S1033">
        <v>12000</v>
      </c>
    </row>
    <row r="1034" spans="1:19" x14ac:dyDescent="0.3">
      <c r="A1034" t="s">
        <v>2496</v>
      </c>
      <c r="B1034">
        <v>99</v>
      </c>
      <c r="C1034">
        <v>112</v>
      </c>
      <c r="D1034" t="s">
        <v>2193</v>
      </c>
      <c r="E1034">
        <v>1000</v>
      </c>
      <c r="F1034">
        <v>38360195</v>
      </c>
      <c r="G1034" t="s">
        <v>2858</v>
      </c>
      <c r="H1034" t="s">
        <v>1243</v>
      </c>
      <c r="I1034" t="s">
        <v>3060</v>
      </c>
      <c r="J1034">
        <v>21215</v>
      </c>
      <c r="K1034">
        <v>3757</v>
      </c>
      <c r="L1034">
        <v>116</v>
      </c>
      <c r="M1034" t="s">
        <v>25</v>
      </c>
      <c r="N1034" t="s">
        <v>26</v>
      </c>
      <c r="O1034" t="s">
        <v>27</v>
      </c>
      <c r="P1034">
        <v>45000000</v>
      </c>
      <c r="Q1034">
        <v>6.4</v>
      </c>
      <c r="R1034">
        <v>2.35</v>
      </c>
      <c r="S1034">
        <v>0</v>
      </c>
    </row>
    <row r="1035" spans="1:19" x14ac:dyDescent="0.3">
      <c r="A1035" t="s">
        <v>2637</v>
      </c>
      <c r="B1035">
        <v>42</v>
      </c>
      <c r="C1035">
        <v>111</v>
      </c>
      <c r="D1035" t="s">
        <v>183</v>
      </c>
      <c r="E1035">
        <v>11000</v>
      </c>
      <c r="F1035">
        <v>46815748</v>
      </c>
      <c r="G1035" t="s">
        <v>1857</v>
      </c>
      <c r="H1035" t="s">
        <v>1382</v>
      </c>
      <c r="I1035" t="s">
        <v>3061</v>
      </c>
      <c r="J1035">
        <v>32544</v>
      </c>
      <c r="K1035">
        <v>12161</v>
      </c>
      <c r="L1035">
        <v>69</v>
      </c>
      <c r="M1035" t="s">
        <v>25</v>
      </c>
      <c r="N1035" t="s">
        <v>26</v>
      </c>
      <c r="O1035" t="s">
        <v>27</v>
      </c>
      <c r="P1035">
        <v>45000000</v>
      </c>
      <c r="Q1035">
        <v>6.3</v>
      </c>
      <c r="R1035">
        <v>2.35</v>
      </c>
      <c r="S1035">
        <v>0</v>
      </c>
    </row>
    <row r="1036" spans="1:19" x14ac:dyDescent="0.3">
      <c r="A1036" t="s">
        <v>1149</v>
      </c>
      <c r="B1036">
        <v>25</v>
      </c>
      <c r="C1036">
        <v>96</v>
      </c>
      <c r="D1036" t="s">
        <v>3062</v>
      </c>
      <c r="E1036">
        <v>1000</v>
      </c>
      <c r="F1036">
        <v>35617599</v>
      </c>
      <c r="G1036" t="s">
        <v>3063</v>
      </c>
      <c r="H1036" t="s">
        <v>502</v>
      </c>
      <c r="I1036" t="s">
        <v>3064</v>
      </c>
      <c r="J1036">
        <v>20688</v>
      </c>
      <c r="K1036">
        <v>2965</v>
      </c>
      <c r="L1036">
        <v>47</v>
      </c>
      <c r="M1036" t="s">
        <v>25</v>
      </c>
      <c r="N1036" t="s">
        <v>26</v>
      </c>
      <c r="O1036" t="s">
        <v>58</v>
      </c>
      <c r="P1036">
        <v>45000000</v>
      </c>
      <c r="Q1036">
        <v>5.9</v>
      </c>
      <c r="R1036">
        <v>1.85</v>
      </c>
      <c r="S1036">
        <v>0</v>
      </c>
    </row>
    <row r="1037" spans="1:19" x14ac:dyDescent="0.3">
      <c r="A1037" t="s">
        <v>468</v>
      </c>
      <c r="B1037">
        <v>339</v>
      </c>
      <c r="C1037">
        <v>141</v>
      </c>
      <c r="D1037" t="s">
        <v>3065</v>
      </c>
      <c r="E1037">
        <v>749</v>
      </c>
      <c r="F1037">
        <v>47307550</v>
      </c>
      <c r="G1037" t="s">
        <v>1246</v>
      </c>
      <c r="H1037" t="s">
        <v>3066</v>
      </c>
      <c r="I1037" t="s">
        <v>3067</v>
      </c>
      <c r="J1037">
        <v>104301</v>
      </c>
      <c r="K1037">
        <v>1948</v>
      </c>
      <c r="L1037">
        <v>269</v>
      </c>
      <c r="M1037" t="s">
        <v>25</v>
      </c>
      <c r="N1037" t="s">
        <v>26</v>
      </c>
      <c r="O1037" t="s">
        <v>409</v>
      </c>
      <c r="P1037">
        <v>45000000</v>
      </c>
      <c r="Q1037">
        <v>6.5</v>
      </c>
      <c r="R1037">
        <v>2.35</v>
      </c>
      <c r="S1037">
        <v>28000</v>
      </c>
    </row>
    <row r="1038" spans="1:19" x14ac:dyDescent="0.3">
      <c r="A1038" t="s">
        <v>3068</v>
      </c>
      <c r="B1038">
        <v>127</v>
      </c>
      <c r="C1038">
        <v>94</v>
      </c>
      <c r="D1038" t="s">
        <v>3069</v>
      </c>
      <c r="E1038">
        <v>550</v>
      </c>
      <c r="F1038">
        <v>32003620</v>
      </c>
      <c r="G1038" t="s">
        <v>217</v>
      </c>
      <c r="H1038" t="s">
        <v>614</v>
      </c>
      <c r="I1038" t="s">
        <v>3070</v>
      </c>
      <c r="J1038">
        <v>79141</v>
      </c>
      <c r="K1038">
        <v>1102</v>
      </c>
      <c r="L1038">
        <v>355</v>
      </c>
      <c r="M1038" t="s">
        <v>25</v>
      </c>
      <c r="N1038" t="s">
        <v>26</v>
      </c>
      <c r="O1038" t="s">
        <v>27</v>
      </c>
      <c r="P1038">
        <v>25000000</v>
      </c>
      <c r="Q1038">
        <v>6.5</v>
      </c>
      <c r="R1038">
        <v>2.35</v>
      </c>
      <c r="S1038">
        <v>2000</v>
      </c>
    </row>
    <row r="1039" spans="1:19" x14ac:dyDescent="0.3">
      <c r="A1039" t="s">
        <v>3071</v>
      </c>
      <c r="B1039">
        <v>122</v>
      </c>
      <c r="C1039">
        <v>87</v>
      </c>
      <c r="D1039" t="s">
        <v>3072</v>
      </c>
      <c r="E1039">
        <v>427</v>
      </c>
      <c r="F1039">
        <v>27972410</v>
      </c>
      <c r="G1039" t="s">
        <v>952</v>
      </c>
      <c r="H1039" t="s">
        <v>1992</v>
      </c>
      <c r="I1039" t="s">
        <v>3073</v>
      </c>
      <c r="J1039">
        <v>114692</v>
      </c>
      <c r="K1039">
        <v>1461</v>
      </c>
      <c r="L1039">
        <v>285</v>
      </c>
      <c r="M1039" t="s">
        <v>25</v>
      </c>
      <c r="N1039" t="s">
        <v>39</v>
      </c>
      <c r="O1039" t="s">
        <v>58</v>
      </c>
      <c r="P1039">
        <v>35000000</v>
      </c>
      <c r="Q1039">
        <v>6.1</v>
      </c>
      <c r="R1039">
        <v>1.85</v>
      </c>
      <c r="S1039">
        <v>2000</v>
      </c>
    </row>
    <row r="1040" spans="1:19" x14ac:dyDescent="0.3">
      <c r="A1040" t="s">
        <v>3074</v>
      </c>
      <c r="B1040">
        <v>105</v>
      </c>
      <c r="C1040">
        <v>88</v>
      </c>
      <c r="D1040" t="s">
        <v>1382</v>
      </c>
      <c r="E1040">
        <v>12000</v>
      </c>
      <c r="F1040">
        <v>28133159</v>
      </c>
      <c r="G1040" t="s">
        <v>176</v>
      </c>
      <c r="H1040" t="s">
        <v>435</v>
      </c>
      <c r="I1040" t="s">
        <v>3075</v>
      </c>
      <c r="J1040">
        <v>30055</v>
      </c>
      <c r="K1040">
        <v>33822</v>
      </c>
      <c r="L1040">
        <v>70</v>
      </c>
      <c r="M1040" t="s">
        <v>25</v>
      </c>
      <c r="N1040" t="s">
        <v>26</v>
      </c>
      <c r="O1040" t="s">
        <v>58</v>
      </c>
      <c r="P1040">
        <v>50000000</v>
      </c>
      <c r="Q1040">
        <v>5.9</v>
      </c>
      <c r="R1040">
        <v>1.85</v>
      </c>
      <c r="S1040">
        <v>593</v>
      </c>
    </row>
    <row r="1041" spans="1:19" x14ac:dyDescent="0.3">
      <c r="A1041" t="s">
        <v>3076</v>
      </c>
      <c r="B1041">
        <v>144</v>
      </c>
      <c r="C1041">
        <v>177</v>
      </c>
      <c r="D1041" t="s">
        <v>761</v>
      </c>
      <c r="E1041">
        <v>913</v>
      </c>
      <c r="F1041">
        <v>27400000</v>
      </c>
      <c r="G1041" t="s">
        <v>61</v>
      </c>
      <c r="H1041" t="s">
        <v>1522</v>
      </c>
      <c r="I1041" t="s">
        <v>3077</v>
      </c>
      <c r="J1041">
        <v>97087</v>
      </c>
      <c r="K1041">
        <v>2449</v>
      </c>
      <c r="L1041">
        <v>569</v>
      </c>
      <c r="M1041" t="s">
        <v>25</v>
      </c>
      <c r="N1041" t="s">
        <v>26</v>
      </c>
      <c r="O1041" t="s">
        <v>27</v>
      </c>
      <c r="P1041">
        <v>40000000</v>
      </c>
      <c r="Q1041">
        <v>6.6</v>
      </c>
      <c r="R1041">
        <v>2.35</v>
      </c>
      <c r="S1041">
        <v>11000</v>
      </c>
    </row>
    <row r="1042" spans="1:19" x14ac:dyDescent="0.3">
      <c r="A1042" t="s">
        <v>3079</v>
      </c>
      <c r="B1042">
        <v>156</v>
      </c>
      <c r="C1042">
        <v>133</v>
      </c>
      <c r="D1042" t="s">
        <v>3080</v>
      </c>
      <c r="E1042">
        <v>5000</v>
      </c>
      <c r="F1042">
        <v>24343673</v>
      </c>
      <c r="G1042" t="s">
        <v>3081</v>
      </c>
      <c r="H1042" t="s">
        <v>1084</v>
      </c>
      <c r="I1042" t="s">
        <v>3082</v>
      </c>
      <c r="J1042">
        <v>91860</v>
      </c>
      <c r="K1042">
        <v>5405</v>
      </c>
      <c r="L1042">
        <v>524</v>
      </c>
      <c r="M1042" t="s">
        <v>25</v>
      </c>
      <c r="N1042" t="s">
        <v>26</v>
      </c>
      <c r="O1042" t="s">
        <v>27</v>
      </c>
      <c r="P1042">
        <v>45000000</v>
      </c>
      <c r="Q1042">
        <v>7.4</v>
      </c>
      <c r="R1042">
        <v>2.35</v>
      </c>
      <c r="S1042">
        <v>14000</v>
      </c>
    </row>
    <row r="1043" spans="1:19" x14ac:dyDescent="0.3">
      <c r="A1043" t="s">
        <v>34</v>
      </c>
      <c r="B1043">
        <v>323</v>
      </c>
      <c r="C1043">
        <v>119</v>
      </c>
      <c r="D1043" t="s">
        <v>138</v>
      </c>
      <c r="E1043">
        <v>29000</v>
      </c>
      <c r="F1043">
        <v>22877808</v>
      </c>
      <c r="G1043" t="s">
        <v>139</v>
      </c>
      <c r="H1043" t="s">
        <v>140</v>
      </c>
      <c r="I1043" t="s">
        <v>3084</v>
      </c>
      <c r="J1043">
        <v>152591</v>
      </c>
      <c r="K1043">
        <v>53895</v>
      </c>
      <c r="L1043">
        <v>414</v>
      </c>
      <c r="M1043" t="s">
        <v>25</v>
      </c>
      <c r="N1043" t="s">
        <v>26</v>
      </c>
      <c r="O1043" t="s">
        <v>409</v>
      </c>
      <c r="P1043">
        <v>35000000</v>
      </c>
      <c r="Q1043">
        <v>7.3</v>
      </c>
      <c r="R1043">
        <v>2.35</v>
      </c>
      <c r="S1043">
        <v>0</v>
      </c>
    </row>
    <row r="1044" spans="1:19" x14ac:dyDescent="0.3">
      <c r="A1044" t="s">
        <v>645</v>
      </c>
      <c r="B1044">
        <v>199</v>
      </c>
      <c r="C1044">
        <v>102</v>
      </c>
      <c r="D1044" t="s">
        <v>2061</v>
      </c>
      <c r="E1044">
        <v>13000</v>
      </c>
      <c r="F1044">
        <v>36883539</v>
      </c>
      <c r="G1044" t="s">
        <v>297</v>
      </c>
      <c r="H1044" t="s">
        <v>597</v>
      </c>
      <c r="I1044" t="s">
        <v>3085</v>
      </c>
      <c r="J1044">
        <v>112769</v>
      </c>
      <c r="K1044">
        <v>15053</v>
      </c>
      <c r="L1044">
        <v>305</v>
      </c>
      <c r="M1044" t="s">
        <v>25</v>
      </c>
      <c r="N1044" t="s">
        <v>473</v>
      </c>
      <c r="O1044" t="s">
        <v>27</v>
      </c>
      <c r="P1044">
        <v>52000000</v>
      </c>
      <c r="Q1044">
        <v>6.6</v>
      </c>
      <c r="R1044">
        <v>2.35</v>
      </c>
      <c r="S1044">
        <v>0</v>
      </c>
    </row>
    <row r="1045" spans="1:19" x14ac:dyDescent="0.3">
      <c r="A1045" t="s">
        <v>3086</v>
      </c>
      <c r="B1045">
        <v>164</v>
      </c>
      <c r="C1045">
        <v>101</v>
      </c>
      <c r="D1045" t="s">
        <v>1953</v>
      </c>
      <c r="E1045">
        <v>14000</v>
      </c>
      <c r="F1045">
        <v>22531698</v>
      </c>
      <c r="G1045" t="s">
        <v>147</v>
      </c>
      <c r="H1045" t="s">
        <v>220</v>
      </c>
      <c r="I1045" t="s">
        <v>3087</v>
      </c>
      <c r="J1045">
        <v>81523</v>
      </c>
      <c r="K1045">
        <v>15990</v>
      </c>
      <c r="L1045">
        <v>214</v>
      </c>
      <c r="M1045" t="s">
        <v>25</v>
      </c>
      <c r="N1045" t="s">
        <v>1124</v>
      </c>
      <c r="O1045" t="s">
        <v>27</v>
      </c>
      <c r="P1045">
        <v>70000000</v>
      </c>
      <c r="Q1045">
        <v>5.6</v>
      </c>
      <c r="R1045">
        <v>2.35</v>
      </c>
      <c r="S1045">
        <v>0</v>
      </c>
    </row>
    <row r="1046" spans="1:19" x14ac:dyDescent="0.3">
      <c r="A1046" t="s">
        <v>3089</v>
      </c>
      <c r="B1046">
        <v>39</v>
      </c>
      <c r="C1046">
        <v>91</v>
      </c>
      <c r="D1046" t="s">
        <v>806</v>
      </c>
      <c r="E1046">
        <v>2000</v>
      </c>
      <c r="F1046">
        <v>20400913</v>
      </c>
      <c r="G1046" t="s">
        <v>1972</v>
      </c>
      <c r="H1046" t="s">
        <v>3090</v>
      </c>
      <c r="I1046" t="s">
        <v>3091</v>
      </c>
      <c r="J1046">
        <v>15455</v>
      </c>
      <c r="K1046">
        <v>3855</v>
      </c>
      <c r="L1046">
        <v>80</v>
      </c>
      <c r="M1046" t="s">
        <v>25</v>
      </c>
      <c r="N1046" t="s">
        <v>26</v>
      </c>
      <c r="O1046" t="s">
        <v>409</v>
      </c>
      <c r="P1046">
        <v>45000000</v>
      </c>
      <c r="Q1046">
        <v>5.3</v>
      </c>
      <c r="R1046">
        <v>1.85</v>
      </c>
      <c r="S1046">
        <v>451</v>
      </c>
    </row>
    <row r="1047" spans="1:19" x14ac:dyDescent="0.3">
      <c r="A1047" t="s">
        <v>2299</v>
      </c>
      <c r="B1047">
        <v>43</v>
      </c>
      <c r="C1047">
        <v>117</v>
      </c>
      <c r="D1047" t="s">
        <v>2943</v>
      </c>
      <c r="E1047">
        <v>905</v>
      </c>
      <c r="F1047">
        <v>20101861</v>
      </c>
      <c r="G1047" t="s">
        <v>1431</v>
      </c>
      <c r="H1047" t="s">
        <v>3092</v>
      </c>
      <c r="I1047" t="s">
        <v>3093</v>
      </c>
      <c r="J1047">
        <v>24757</v>
      </c>
      <c r="K1047">
        <v>2348</v>
      </c>
      <c r="L1047">
        <v>81</v>
      </c>
      <c r="M1047" t="s">
        <v>25</v>
      </c>
      <c r="N1047" t="s">
        <v>26</v>
      </c>
      <c r="O1047" t="s">
        <v>27</v>
      </c>
      <c r="P1047">
        <v>45000000</v>
      </c>
      <c r="Q1047">
        <v>6</v>
      </c>
      <c r="R1047">
        <v>2.35</v>
      </c>
      <c r="S1047">
        <v>0</v>
      </c>
    </row>
    <row r="1048" spans="1:19" x14ac:dyDescent="0.3">
      <c r="A1048" t="s">
        <v>3094</v>
      </c>
      <c r="B1048">
        <v>82</v>
      </c>
      <c r="C1048">
        <v>86</v>
      </c>
      <c r="D1048" t="s">
        <v>3095</v>
      </c>
      <c r="E1048">
        <v>1000</v>
      </c>
      <c r="F1048">
        <v>25200412</v>
      </c>
      <c r="G1048" t="s">
        <v>3096</v>
      </c>
      <c r="H1048" t="s">
        <v>3097</v>
      </c>
      <c r="I1048" t="s">
        <v>3098</v>
      </c>
      <c r="J1048">
        <v>16580</v>
      </c>
      <c r="K1048">
        <v>3423</v>
      </c>
      <c r="L1048">
        <v>55</v>
      </c>
      <c r="M1048" t="s">
        <v>25</v>
      </c>
      <c r="N1048" t="s">
        <v>26</v>
      </c>
      <c r="O1048" t="s">
        <v>58</v>
      </c>
      <c r="P1048">
        <v>45000000</v>
      </c>
      <c r="Q1048">
        <v>5.4</v>
      </c>
      <c r="R1048">
        <v>1.85</v>
      </c>
      <c r="S1048">
        <v>916</v>
      </c>
    </row>
    <row r="1049" spans="1:19" x14ac:dyDescent="0.3">
      <c r="A1049" t="s">
        <v>3099</v>
      </c>
      <c r="B1049">
        <v>150</v>
      </c>
      <c r="C1049">
        <v>124</v>
      </c>
      <c r="D1049" t="s">
        <v>3100</v>
      </c>
      <c r="E1049">
        <v>723</v>
      </c>
      <c r="F1049">
        <v>19719930</v>
      </c>
      <c r="G1049" t="s">
        <v>1256</v>
      </c>
      <c r="H1049" t="s">
        <v>3101</v>
      </c>
      <c r="I1049" t="s">
        <v>3102</v>
      </c>
      <c r="J1049">
        <v>42621</v>
      </c>
      <c r="K1049">
        <v>793</v>
      </c>
      <c r="L1049">
        <v>531</v>
      </c>
      <c r="M1049" t="s">
        <v>25</v>
      </c>
      <c r="N1049" t="s">
        <v>26</v>
      </c>
      <c r="O1049" t="s">
        <v>409</v>
      </c>
      <c r="P1049">
        <v>45000000</v>
      </c>
      <c r="Q1049">
        <v>6.8</v>
      </c>
      <c r="R1049">
        <v>2.35</v>
      </c>
      <c r="S1049">
        <v>0</v>
      </c>
    </row>
    <row r="1050" spans="1:19" x14ac:dyDescent="0.3">
      <c r="A1050" t="s">
        <v>3103</v>
      </c>
      <c r="B1050">
        <v>168</v>
      </c>
      <c r="C1050">
        <v>134</v>
      </c>
      <c r="D1050" t="s">
        <v>749</v>
      </c>
      <c r="E1050">
        <v>11000</v>
      </c>
      <c r="F1050">
        <v>19377727</v>
      </c>
      <c r="G1050" t="s">
        <v>3104</v>
      </c>
      <c r="H1050" t="s">
        <v>1151</v>
      </c>
      <c r="I1050" t="s">
        <v>3105</v>
      </c>
      <c r="J1050">
        <v>35140</v>
      </c>
      <c r="K1050">
        <v>24351</v>
      </c>
      <c r="L1050">
        <v>409</v>
      </c>
      <c r="M1050" t="s">
        <v>25</v>
      </c>
      <c r="N1050" t="s">
        <v>26</v>
      </c>
      <c r="O1050" t="s">
        <v>27</v>
      </c>
      <c r="P1050">
        <v>45000000</v>
      </c>
      <c r="Q1050">
        <v>6.4</v>
      </c>
      <c r="R1050">
        <v>2.35</v>
      </c>
      <c r="S1050">
        <v>0</v>
      </c>
    </row>
    <row r="1051" spans="1:19" x14ac:dyDescent="0.3">
      <c r="A1051" t="s">
        <v>3106</v>
      </c>
      <c r="B1051">
        <v>60</v>
      </c>
      <c r="C1051">
        <v>100</v>
      </c>
      <c r="D1051" t="s">
        <v>2294</v>
      </c>
      <c r="E1051">
        <v>1000</v>
      </c>
      <c r="F1051">
        <v>17300889</v>
      </c>
      <c r="G1051" t="s">
        <v>1400</v>
      </c>
      <c r="H1051" t="s">
        <v>369</v>
      </c>
      <c r="I1051" t="s">
        <v>3107</v>
      </c>
      <c r="J1051">
        <v>27648</v>
      </c>
      <c r="K1051">
        <v>3855</v>
      </c>
      <c r="L1051">
        <v>148</v>
      </c>
      <c r="M1051" t="s">
        <v>25</v>
      </c>
      <c r="N1051" t="s">
        <v>238</v>
      </c>
      <c r="O1051" t="s">
        <v>58</v>
      </c>
      <c r="P1051">
        <v>45000000</v>
      </c>
      <c r="Q1051">
        <v>4.9000000000000004</v>
      </c>
      <c r="R1051">
        <v>2.35</v>
      </c>
      <c r="S1051">
        <v>0</v>
      </c>
    </row>
    <row r="1052" spans="1:19" x14ac:dyDescent="0.3">
      <c r="A1052" t="s">
        <v>3109</v>
      </c>
      <c r="B1052">
        <v>85</v>
      </c>
      <c r="C1052">
        <v>220</v>
      </c>
      <c r="D1052" t="s">
        <v>3110</v>
      </c>
      <c r="E1052">
        <v>13000</v>
      </c>
      <c r="F1052">
        <v>15527125</v>
      </c>
      <c r="G1052" t="s">
        <v>2214</v>
      </c>
      <c r="H1052" t="s">
        <v>700</v>
      </c>
      <c r="I1052" t="s">
        <v>3111</v>
      </c>
      <c r="J1052">
        <v>11388</v>
      </c>
      <c r="K1052">
        <v>15006</v>
      </c>
      <c r="L1052">
        <v>183</v>
      </c>
      <c r="M1052" t="s">
        <v>25</v>
      </c>
      <c r="N1052" t="s">
        <v>26</v>
      </c>
      <c r="O1052" t="s">
        <v>27</v>
      </c>
      <c r="P1052">
        <v>57000000</v>
      </c>
      <c r="Q1052">
        <v>5.8</v>
      </c>
      <c r="R1052">
        <v>2.35</v>
      </c>
      <c r="S1052">
        <v>652</v>
      </c>
    </row>
    <row r="1053" spans="1:19" x14ac:dyDescent="0.3">
      <c r="A1053" t="s">
        <v>468</v>
      </c>
      <c r="B1053">
        <v>83</v>
      </c>
      <c r="C1053">
        <v>212</v>
      </c>
      <c r="D1053" t="s">
        <v>1395</v>
      </c>
      <c r="E1053">
        <v>12000</v>
      </c>
      <c r="F1053">
        <v>13560960</v>
      </c>
      <c r="G1053" t="s">
        <v>3112</v>
      </c>
      <c r="H1053" t="s">
        <v>470</v>
      </c>
      <c r="I1053" t="s">
        <v>3113</v>
      </c>
      <c r="J1053">
        <v>23996</v>
      </c>
      <c r="K1053">
        <v>21130</v>
      </c>
      <c r="L1053">
        <v>161</v>
      </c>
      <c r="M1053" t="s">
        <v>25</v>
      </c>
      <c r="N1053" t="s">
        <v>26</v>
      </c>
      <c r="O1053" t="s">
        <v>409</v>
      </c>
      <c r="P1053">
        <v>50000000</v>
      </c>
      <c r="Q1053">
        <v>7.1</v>
      </c>
      <c r="R1053">
        <v>2.35</v>
      </c>
      <c r="S1053">
        <v>915</v>
      </c>
    </row>
    <row r="1054" spans="1:19" x14ac:dyDescent="0.3">
      <c r="A1054" t="s">
        <v>2099</v>
      </c>
      <c r="B1054">
        <v>343</v>
      </c>
      <c r="C1054">
        <v>128</v>
      </c>
      <c r="D1054" t="s">
        <v>1189</v>
      </c>
      <c r="E1054">
        <v>854</v>
      </c>
      <c r="F1054">
        <v>15523168</v>
      </c>
      <c r="G1054" t="s">
        <v>524</v>
      </c>
      <c r="H1054" t="s">
        <v>2245</v>
      </c>
      <c r="I1054" t="s">
        <v>3114</v>
      </c>
      <c r="J1054">
        <v>132423</v>
      </c>
      <c r="K1054">
        <v>2507</v>
      </c>
      <c r="L1054">
        <v>349</v>
      </c>
      <c r="M1054" t="s">
        <v>25</v>
      </c>
      <c r="N1054" t="s">
        <v>1124</v>
      </c>
      <c r="O1054" t="s">
        <v>27</v>
      </c>
      <c r="P1054">
        <v>45000000</v>
      </c>
      <c r="Q1054">
        <v>7.2</v>
      </c>
      <c r="R1054">
        <v>2.35</v>
      </c>
      <c r="S1054">
        <v>15000</v>
      </c>
    </row>
    <row r="1055" spans="1:19" x14ac:dyDescent="0.3">
      <c r="A1055" t="s">
        <v>342</v>
      </c>
      <c r="B1055">
        <v>106</v>
      </c>
      <c r="C1055">
        <v>106</v>
      </c>
      <c r="D1055" t="s">
        <v>422</v>
      </c>
      <c r="E1055">
        <v>3000</v>
      </c>
      <c r="F1055">
        <v>11146409</v>
      </c>
      <c r="G1055" t="s">
        <v>1912</v>
      </c>
      <c r="H1055" t="s">
        <v>413</v>
      </c>
      <c r="I1055" t="s">
        <v>3115</v>
      </c>
      <c r="J1055">
        <v>26551</v>
      </c>
      <c r="K1055">
        <v>6558</v>
      </c>
      <c r="L1055">
        <v>273</v>
      </c>
      <c r="M1055" t="s">
        <v>25</v>
      </c>
      <c r="N1055" t="s">
        <v>26</v>
      </c>
      <c r="O1055" t="s">
        <v>409</v>
      </c>
      <c r="P1055">
        <v>45000000</v>
      </c>
      <c r="Q1055">
        <v>6</v>
      </c>
      <c r="R1055">
        <v>2.35</v>
      </c>
      <c r="S1055">
        <v>0</v>
      </c>
    </row>
    <row r="1056" spans="1:19" x14ac:dyDescent="0.3">
      <c r="A1056" t="s">
        <v>2713</v>
      </c>
      <c r="B1056">
        <v>158</v>
      </c>
      <c r="C1056">
        <v>160</v>
      </c>
      <c r="D1056" t="s">
        <v>3116</v>
      </c>
      <c r="E1056">
        <v>23000</v>
      </c>
      <c r="F1056">
        <v>7916887</v>
      </c>
      <c r="G1056" t="s">
        <v>3117</v>
      </c>
      <c r="H1056" t="s">
        <v>45</v>
      </c>
      <c r="I1056" t="s">
        <v>3118</v>
      </c>
      <c r="J1056">
        <v>15697</v>
      </c>
      <c r="K1056">
        <v>26982</v>
      </c>
      <c r="L1056">
        <v>182</v>
      </c>
      <c r="M1056" t="s">
        <v>25</v>
      </c>
      <c r="N1056" t="s">
        <v>26</v>
      </c>
      <c r="O1056" t="s">
        <v>409</v>
      </c>
      <c r="P1056">
        <v>45000000</v>
      </c>
      <c r="Q1056">
        <v>6</v>
      </c>
      <c r="R1056">
        <v>2.35</v>
      </c>
      <c r="S1056">
        <v>0</v>
      </c>
    </row>
    <row r="1057" spans="1:19" x14ac:dyDescent="0.3">
      <c r="A1057" t="s">
        <v>1139</v>
      </c>
      <c r="B1057">
        <v>189</v>
      </c>
      <c r="C1057">
        <v>114</v>
      </c>
      <c r="D1057" t="s">
        <v>3120</v>
      </c>
      <c r="E1057">
        <v>879</v>
      </c>
      <c r="F1057">
        <v>6565495</v>
      </c>
      <c r="G1057" t="s">
        <v>139</v>
      </c>
      <c r="H1057" t="s">
        <v>1403</v>
      </c>
      <c r="I1057" t="s">
        <v>3121</v>
      </c>
      <c r="J1057">
        <v>36455</v>
      </c>
      <c r="K1057">
        <v>949</v>
      </c>
      <c r="L1057">
        <v>229</v>
      </c>
      <c r="M1057" t="s">
        <v>1143</v>
      </c>
      <c r="N1057" t="s">
        <v>546</v>
      </c>
      <c r="O1057" t="s">
        <v>409</v>
      </c>
      <c r="P1057">
        <v>45000000</v>
      </c>
      <c r="Q1057">
        <v>7</v>
      </c>
      <c r="R1057">
        <v>2.35</v>
      </c>
      <c r="S1057">
        <v>0</v>
      </c>
    </row>
    <row r="1058" spans="1:19" x14ac:dyDescent="0.3">
      <c r="A1058" t="s">
        <v>3122</v>
      </c>
      <c r="B1058">
        <v>125</v>
      </c>
      <c r="C1058">
        <v>99</v>
      </c>
      <c r="D1058" t="s">
        <v>3123</v>
      </c>
      <c r="E1058">
        <v>12000</v>
      </c>
      <c r="F1058">
        <v>15279680</v>
      </c>
      <c r="G1058" t="s">
        <v>217</v>
      </c>
      <c r="H1058" t="s">
        <v>435</v>
      </c>
      <c r="I1058" t="s">
        <v>3124</v>
      </c>
      <c r="J1058">
        <v>48245</v>
      </c>
      <c r="K1058">
        <v>12166</v>
      </c>
      <c r="L1058">
        <v>154</v>
      </c>
      <c r="M1058" t="s">
        <v>25</v>
      </c>
      <c r="N1058" t="s">
        <v>26</v>
      </c>
      <c r="O1058" t="s">
        <v>409</v>
      </c>
      <c r="P1058">
        <v>40000000</v>
      </c>
      <c r="Q1058">
        <v>5.4</v>
      </c>
      <c r="R1058">
        <v>1.85</v>
      </c>
      <c r="S1058">
        <v>0</v>
      </c>
    </row>
    <row r="1059" spans="1:19" x14ac:dyDescent="0.3">
      <c r="A1059" t="s">
        <v>104</v>
      </c>
      <c r="B1059">
        <v>87</v>
      </c>
      <c r="C1059">
        <v>74</v>
      </c>
      <c r="D1059" t="s">
        <v>488</v>
      </c>
      <c r="E1059">
        <v>11000</v>
      </c>
      <c r="F1059">
        <v>7262288</v>
      </c>
      <c r="G1059" t="s">
        <v>3125</v>
      </c>
      <c r="H1059" t="s">
        <v>1145</v>
      </c>
      <c r="I1059" t="s">
        <v>3126</v>
      </c>
      <c r="J1059">
        <v>17307</v>
      </c>
      <c r="K1059">
        <v>13917</v>
      </c>
      <c r="L1059">
        <v>186</v>
      </c>
      <c r="M1059" t="s">
        <v>25</v>
      </c>
      <c r="N1059" t="s">
        <v>26</v>
      </c>
      <c r="O1059" t="s">
        <v>27</v>
      </c>
      <c r="P1059">
        <v>40000000</v>
      </c>
      <c r="Q1059">
        <v>6.5</v>
      </c>
      <c r="R1059">
        <v>1.85</v>
      </c>
      <c r="S1059">
        <v>892</v>
      </c>
    </row>
    <row r="1060" spans="1:19" x14ac:dyDescent="0.3">
      <c r="A1060" t="s">
        <v>239</v>
      </c>
      <c r="B1060">
        <v>115</v>
      </c>
      <c r="C1060">
        <v>139</v>
      </c>
      <c r="D1060" t="s">
        <v>3128</v>
      </c>
      <c r="E1060">
        <v>267</v>
      </c>
      <c r="F1060">
        <v>4584886</v>
      </c>
      <c r="G1060" t="s">
        <v>139</v>
      </c>
      <c r="H1060" t="s">
        <v>3129</v>
      </c>
      <c r="I1060" t="s">
        <v>3130</v>
      </c>
      <c r="J1060">
        <v>19114</v>
      </c>
      <c r="K1060">
        <v>538</v>
      </c>
      <c r="L1060">
        <v>115</v>
      </c>
      <c r="M1060" t="s">
        <v>25</v>
      </c>
      <c r="N1060" t="s">
        <v>26</v>
      </c>
      <c r="O1060" t="s">
        <v>409</v>
      </c>
      <c r="P1060">
        <v>45000000</v>
      </c>
      <c r="Q1060">
        <v>6.4</v>
      </c>
      <c r="R1060">
        <v>2.35</v>
      </c>
      <c r="S1060">
        <v>0</v>
      </c>
    </row>
    <row r="1061" spans="1:19" x14ac:dyDescent="0.3">
      <c r="A1061" t="s">
        <v>3131</v>
      </c>
      <c r="B1061">
        <v>24</v>
      </c>
      <c r="C1061">
        <v>103</v>
      </c>
      <c r="D1061" t="s">
        <v>1132</v>
      </c>
      <c r="E1061">
        <v>849</v>
      </c>
      <c r="F1061">
        <v>2154540</v>
      </c>
      <c r="G1061" t="s">
        <v>42</v>
      </c>
      <c r="H1061" t="s">
        <v>3132</v>
      </c>
      <c r="I1061" t="s">
        <v>3133</v>
      </c>
      <c r="J1061">
        <v>3803</v>
      </c>
      <c r="K1061">
        <v>2457</v>
      </c>
      <c r="L1061">
        <v>41</v>
      </c>
      <c r="M1061" t="s">
        <v>25</v>
      </c>
      <c r="N1061" t="s">
        <v>26</v>
      </c>
      <c r="O1061" t="s">
        <v>409</v>
      </c>
      <c r="P1061">
        <v>45000000</v>
      </c>
      <c r="Q1061">
        <v>4.9000000000000004</v>
      </c>
      <c r="R1061">
        <v>2.35</v>
      </c>
      <c r="S1061">
        <v>68</v>
      </c>
    </row>
    <row r="1062" spans="1:19" x14ac:dyDescent="0.3">
      <c r="A1062" t="s">
        <v>3134</v>
      </c>
      <c r="B1062">
        <v>152</v>
      </c>
      <c r="C1062">
        <v>101</v>
      </c>
      <c r="D1062" t="s">
        <v>3135</v>
      </c>
      <c r="E1062">
        <v>219</v>
      </c>
      <c r="F1062">
        <v>8129455</v>
      </c>
      <c r="G1062" t="s">
        <v>820</v>
      </c>
      <c r="H1062" t="s">
        <v>3136</v>
      </c>
      <c r="I1062" t="s">
        <v>3137</v>
      </c>
      <c r="J1062">
        <v>89568</v>
      </c>
      <c r="K1062">
        <v>661</v>
      </c>
      <c r="L1062">
        <v>142</v>
      </c>
      <c r="M1062" t="s">
        <v>25</v>
      </c>
      <c r="N1062" t="s">
        <v>26</v>
      </c>
      <c r="O1062" t="s">
        <v>58</v>
      </c>
      <c r="P1062">
        <v>45000000</v>
      </c>
      <c r="Q1062">
        <v>6.3</v>
      </c>
      <c r="R1062">
        <v>2.35</v>
      </c>
      <c r="S1062">
        <v>17000</v>
      </c>
    </row>
    <row r="1063" spans="1:19" x14ac:dyDescent="0.3">
      <c r="A1063" t="s">
        <v>3138</v>
      </c>
      <c r="B1063">
        <v>656</v>
      </c>
      <c r="C1063">
        <v>130</v>
      </c>
      <c r="D1063" t="s">
        <v>2737</v>
      </c>
      <c r="E1063">
        <v>1000</v>
      </c>
      <c r="F1063">
        <v>136019448</v>
      </c>
      <c r="G1063" t="s">
        <v>3139</v>
      </c>
      <c r="H1063" t="s">
        <v>3140</v>
      </c>
      <c r="I1063" t="s">
        <v>3141</v>
      </c>
      <c r="J1063">
        <v>452465</v>
      </c>
      <c r="K1063">
        <v>3133</v>
      </c>
      <c r="L1063">
        <v>695</v>
      </c>
      <c r="M1063" t="s">
        <v>25</v>
      </c>
      <c r="N1063" t="s">
        <v>26</v>
      </c>
      <c r="O1063" t="s">
        <v>409</v>
      </c>
      <c r="P1063">
        <v>44500000</v>
      </c>
      <c r="Q1063">
        <v>7.7</v>
      </c>
      <c r="R1063">
        <v>2.35</v>
      </c>
      <c r="S1063">
        <v>89000</v>
      </c>
    </row>
    <row r="1064" spans="1:19" x14ac:dyDescent="0.3">
      <c r="A1064" t="s">
        <v>1414</v>
      </c>
      <c r="B1064">
        <v>119</v>
      </c>
      <c r="C1064">
        <v>130</v>
      </c>
      <c r="D1064" t="s">
        <v>3142</v>
      </c>
      <c r="E1064">
        <v>11000</v>
      </c>
      <c r="F1064">
        <v>183875760</v>
      </c>
      <c r="G1064" t="s">
        <v>3143</v>
      </c>
      <c r="H1064" t="s">
        <v>253</v>
      </c>
      <c r="I1064" t="s">
        <v>3144</v>
      </c>
      <c r="J1064">
        <v>213668</v>
      </c>
      <c r="K1064">
        <v>13357</v>
      </c>
      <c r="L1064">
        <v>270</v>
      </c>
      <c r="M1064" t="s">
        <v>25</v>
      </c>
      <c r="N1064" t="s">
        <v>26</v>
      </c>
      <c r="O1064" t="s">
        <v>27</v>
      </c>
      <c r="P1064">
        <v>44000000</v>
      </c>
      <c r="Q1064">
        <v>7.8</v>
      </c>
      <c r="R1064">
        <v>1.85</v>
      </c>
      <c r="S1064">
        <v>0</v>
      </c>
    </row>
    <row r="1065" spans="1:19" x14ac:dyDescent="0.3">
      <c r="A1065" t="s">
        <v>1750</v>
      </c>
      <c r="B1065">
        <v>161</v>
      </c>
      <c r="C1065">
        <v>110</v>
      </c>
      <c r="D1065" t="s">
        <v>1556</v>
      </c>
      <c r="E1065">
        <v>18000</v>
      </c>
      <c r="F1065">
        <v>67061228</v>
      </c>
      <c r="G1065" t="s">
        <v>850</v>
      </c>
      <c r="H1065" t="s">
        <v>402</v>
      </c>
      <c r="I1065" t="s">
        <v>3145</v>
      </c>
      <c r="J1065">
        <v>96565</v>
      </c>
      <c r="K1065">
        <v>21554</v>
      </c>
      <c r="L1065">
        <v>135</v>
      </c>
      <c r="M1065" t="s">
        <v>25</v>
      </c>
      <c r="N1065" t="s">
        <v>26</v>
      </c>
      <c r="O1065" t="s">
        <v>27</v>
      </c>
      <c r="P1065">
        <v>40000000</v>
      </c>
      <c r="Q1065">
        <v>5.5</v>
      </c>
      <c r="R1065">
        <v>2.35</v>
      </c>
      <c r="S1065">
        <v>0</v>
      </c>
    </row>
    <row r="1066" spans="1:19" x14ac:dyDescent="0.3">
      <c r="A1066" t="s">
        <v>1741</v>
      </c>
      <c r="B1066">
        <v>73</v>
      </c>
      <c r="C1066">
        <v>147</v>
      </c>
      <c r="D1066" t="s">
        <v>221</v>
      </c>
      <c r="E1066">
        <v>22000</v>
      </c>
      <c r="F1066">
        <v>53300852</v>
      </c>
      <c r="G1066" t="s">
        <v>1246</v>
      </c>
      <c r="H1066" t="s">
        <v>1020</v>
      </c>
      <c r="I1066" t="s">
        <v>3146</v>
      </c>
      <c r="J1066">
        <v>154487</v>
      </c>
      <c r="K1066">
        <v>37076</v>
      </c>
      <c r="L1066">
        <v>259</v>
      </c>
      <c r="M1066" t="s">
        <v>25</v>
      </c>
      <c r="N1066" t="s">
        <v>26</v>
      </c>
      <c r="O1066" t="s">
        <v>409</v>
      </c>
      <c r="P1066">
        <v>44000000</v>
      </c>
      <c r="Q1066">
        <v>7.5</v>
      </c>
      <c r="R1066">
        <v>2.35</v>
      </c>
      <c r="S1066">
        <v>0</v>
      </c>
    </row>
    <row r="1067" spans="1:19" x14ac:dyDescent="0.3">
      <c r="A1067" t="s">
        <v>3131</v>
      </c>
      <c r="B1067">
        <v>96</v>
      </c>
      <c r="C1067">
        <v>96</v>
      </c>
      <c r="D1067" t="s">
        <v>3147</v>
      </c>
      <c r="E1067">
        <v>13000</v>
      </c>
      <c r="F1067">
        <v>150415432</v>
      </c>
      <c r="G1067" t="s">
        <v>2428</v>
      </c>
      <c r="H1067" t="s">
        <v>1044</v>
      </c>
      <c r="I1067" t="s">
        <v>3148</v>
      </c>
      <c r="J1067">
        <v>117606</v>
      </c>
      <c r="K1067">
        <v>15662</v>
      </c>
      <c r="L1067">
        <v>217</v>
      </c>
      <c r="M1067" t="s">
        <v>25</v>
      </c>
      <c r="N1067" t="s">
        <v>26</v>
      </c>
      <c r="O1067" t="s">
        <v>409</v>
      </c>
      <c r="P1067">
        <v>44000000</v>
      </c>
      <c r="Q1067">
        <v>6.4</v>
      </c>
      <c r="R1067">
        <v>2.35</v>
      </c>
      <c r="S1067">
        <v>0</v>
      </c>
    </row>
    <row r="1068" spans="1:19" x14ac:dyDescent="0.3">
      <c r="A1068" t="s">
        <v>3150</v>
      </c>
      <c r="B1068">
        <v>28</v>
      </c>
      <c r="C1068">
        <v>118</v>
      </c>
      <c r="D1068" t="s">
        <v>821</v>
      </c>
      <c r="E1068">
        <v>23000</v>
      </c>
      <c r="F1068">
        <v>44834712</v>
      </c>
      <c r="G1068" t="s">
        <v>2230</v>
      </c>
      <c r="H1068" t="s">
        <v>45</v>
      </c>
      <c r="I1068" t="s">
        <v>3151</v>
      </c>
      <c r="J1068">
        <v>13995</v>
      </c>
      <c r="K1068">
        <v>26907</v>
      </c>
      <c r="L1068">
        <v>62</v>
      </c>
      <c r="M1068" t="s">
        <v>25</v>
      </c>
      <c r="N1068" t="s">
        <v>26</v>
      </c>
      <c r="O1068" t="s">
        <v>409</v>
      </c>
      <c r="P1068">
        <v>44000000</v>
      </c>
      <c r="Q1068">
        <v>5.6</v>
      </c>
      <c r="R1068">
        <v>2.35</v>
      </c>
      <c r="S1068">
        <v>353</v>
      </c>
    </row>
    <row r="1069" spans="1:19" x14ac:dyDescent="0.3">
      <c r="A1069" t="s">
        <v>3152</v>
      </c>
      <c r="B1069">
        <v>105</v>
      </c>
      <c r="C1069">
        <v>88</v>
      </c>
      <c r="D1069" t="s">
        <v>3153</v>
      </c>
      <c r="E1069">
        <v>1000</v>
      </c>
      <c r="F1069">
        <v>84300000</v>
      </c>
      <c r="G1069" t="s">
        <v>3154</v>
      </c>
      <c r="H1069" t="s">
        <v>3155</v>
      </c>
      <c r="I1069" t="s">
        <v>3156</v>
      </c>
      <c r="J1069">
        <v>90360</v>
      </c>
      <c r="K1069">
        <v>1178</v>
      </c>
      <c r="L1069">
        <v>147</v>
      </c>
      <c r="M1069" t="s">
        <v>25</v>
      </c>
      <c r="N1069" t="s">
        <v>26</v>
      </c>
      <c r="O1069" t="s">
        <v>3157</v>
      </c>
      <c r="P1069">
        <v>2600000</v>
      </c>
      <c r="Q1069">
        <v>7.5</v>
      </c>
      <c r="R1069">
        <v>1.37</v>
      </c>
      <c r="S1069">
        <v>0</v>
      </c>
    </row>
    <row r="1070" spans="1:19" x14ac:dyDescent="0.3">
      <c r="A1070" t="s">
        <v>3158</v>
      </c>
      <c r="B1070">
        <v>102</v>
      </c>
      <c r="C1070">
        <v>325</v>
      </c>
      <c r="D1070" t="s">
        <v>3132</v>
      </c>
      <c r="E1070">
        <v>12000</v>
      </c>
      <c r="F1070">
        <v>1500000</v>
      </c>
      <c r="G1070" t="s">
        <v>3159</v>
      </c>
      <c r="H1070" t="s">
        <v>195</v>
      </c>
      <c r="I1070" t="s">
        <v>3160</v>
      </c>
      <c r="J1070">
        <v>9830</v>
      </c>
      <c r="K1070">
        <v>14255</v>
      </c>
      <c r="L1070">
        <v>189</v>
      </c>
      <c r="M1070" t="s">
        <v>25</v>
      </c>
      <c r="N1070" t="s">
        <v>26</v>
      </c>
      <c r="O1070" t="s">
        <v>409</v>
      </c>
      <c r="P1070">
        <v>44000000</v>
      </c>
      <c r="Q1070">
        <v>6.8</v>
      </c>
      <c r="R1070">
        <v>2.35</v>
      </c>
      <c r="S1070">
        <v>1000</v>
      </c>
    </row>
    <row r="1071" spans="1:19" x14ac:dyDescent="0.3">
      <c r="A1071" t="s">
        <v>945</v>
      </c>
      <c r="B1071">
        <v>206</v>
      </c>
      <c r="C1071">
        <v>102</v>
      </c>
      <c r="D1071" t="s">
        <v>734</v>
      </c>
      <c r="E1071">
        <v>956</v>
      </c>
      <c r="F1071">
        <v>62318875</v>
      </c>
      <c r="G1071" t="s">
        <v>170</v>
      </c>
      <c r="H1071" t="s">
        <v>186</v>
      </c>
      <c r="I1071" t="s">
        <v>3162</v>
      </c>
      <c r="J1071">
        <v>156225</v>
      </c>
      <c r="K1071">
        <v>2998</v>
      </c>
      <c r="L1071">
        <v>502</v>
      </c>
      <c r="M1071" t="s">
        <v>25</v>
      </c>
      <c r="N1071" t="s">
        <v>26</v>
      </c>
      <c r="O1071" t="s">
        <v>409</v>
      </c>
      <c r="P1071">
        <v>50000000</v>
      </c>
      <c r="Q1071">
        <v>6.8</v>
      </c>
      <c r="R1071">
        <v>2.35</v>
      </c>
      <c r="S1071">
        <v>0</v>
      </c>
    </row>
    <row r="1072" spans="1:19" x14ac:dyDescent="0.3">
      <c r="A1072" t="s">
        <v>3163</v>
      </c>
      <c r="B1072">
        <v>159</v>
      </c>
      <c r="C1072">
        <v>110</v>
      </c>
      <c r="D1072" t="s">
        <v>2455</v>
      </c>
      <c r="E1072">
        <v>11000</v>
      </c>
      <c r="F1072">
        <v>5773519</v>
      </c>
      <c r="G1072" t="s">
        <v>2008</v>
      </c>
      <c r="H1072" t="s">
        <v>66</v>
      </c>
      <c r="I1072" t="s">
        <v>3164</v>
      </c>
      <c r="J1072">
        <v>28618</v>
      </c>
      <c r="K1072">
        <v>12876</v>
      </c>
      <c r="L1072">
        <v>91</v>
      </c>
      <c r="M1072" t="s">
        <v>25</v>
      </c>
      <c r="N1072" t="s">
        <v>26</v>
      </c>
      <c r="O1072" t="s">
        <v>27</v>
      </c>
      <c r="P1072">
        <v>40000000</v>
      </c>
      <c r="Q1072">
        <v>6</v>
      </c>
      <c r="R1072">
        <v>2.35</v>
      </c>
      <c r="S1072">
        <v>11000</v>
      </c>
    </row>
    <row r="1073" spans="1:19" x14ac:dyDescent="0.3">
      <c r="A1073" t="s">
        <v>3166</v>
      </c>
      <c r="B1073">
        <v>137</v>
      </c>
      <c r="C1073">
        <v>136</v>
      </c>
      <c r="D1073" t="s">
        <v>3167</v>
      </c>
      <c r="E1073">
        <v>670</v>
      </c>
      <c r="F1073">
        <v>51768623</v>
      </c>
      <c r="G1073" t="s">
        <v>1893</v>
      </c>
      <c r="H1073" t="s">
        <v>1401</v>
      </c>
      <c r="I1073" t="s">
        <v>3168</v>
      </c>
      <c r="J1073">
        <v>73006</v>
      </c>
      <c r="K1073">
        <v>1801</v>
      </c>
      <c r="L1073">
        <v>297</v>
      </c>
      <c r="M1073" t="s">
        <v>25</v>
      </c>
      <c r="N1073" t="s">
        <v>26</v>
      </c>
      <c r="O1073" t="s">
        <v>27</v>
      </c>
      <c r="P1073">
        <v>43000000</v>
      </c>
      <c r="Q1073">
        <v>7.3</v>
      </c>
      <c r="R1073">
        <v>2.35</v>
      </c>
      <c r="S1073">
        <v>0</v>
      </c>
    </row>
    <row r="1074" spans="1:19" x14ac:dyDescent="0.3">
      <c r="A1074" t="s">
        <v>1827</v>
      </c>
      <c r="B1074">
        <v>116</v>
      </c>
      <c r="C1074">
        <v>103</v>
      </c>
      <c r="D1074" t="s">
        <v>1594</v>
      </c>
      <c r="E1074">
        <v>12000</v>
      </c>
      <c r="F1074">
        <v>37035515</v>
      </c>
      <c r="G1074" t="s">
        <v>1459</v>
      </c>
      <c r="H1074" t="s">
        <v>177</v>
      </c>
      <c r="I1074" t="s">
        <v>3170</v>
      </c>
      <c r="J1074">
        <v>34597</v>
      </c>
      <c r="K1074">
        <v>23864</v>
      </c>
      <c r="L1074">
        <v>194</v>
      </c>
      <c r="M1074" t="s">
        <v>25</v>
      </c>
      <c r="N1074" t="s">
        <v>26</v>
      </c>
      <c r="O1074" t="s">
        <v>27</v>
      </c>
      <c r="P1074">
        <v>43000000</v>
      </c>
      <c r="Q1074">
        <v>6</v>
      </c>
      <c r="R1074">
        <v>1.37</v>
      </c>
      <c r="S1074">
        <v>0</v>
      </c>
    </row>
    <row r="1075" spans="1:19" x14ac:dyDescent="0.3">
      <c r="A1075" t="s">
        <v>679</v>
      </c>
      <c r="B1075">
        <v>177</v>
      </c>
      <c r="C1075">
        <v>103</v>
      </c>
      <c r="D1075" t="s">
        <v>321</v>
      </c>
      <c r="E1075">
        <v>11000</v>
      </c>
      <c r="F1075">
        <v>24520892</v>
      </c>
      <c r="G1075" t="s">
        <v>297</v>
      </c>
      <c r="H1075" t="s">
        <v>299</v>
      </c>
      <c r="I1075" t="s">
        <v>3171</v>
      </c>
      <c r="J1075">
        <v>85198</v>
      </c>
      <c r="K1075">
        <v>22383</v>
      </c>
      <c r="L1075">
        <v>303</v>
      </c>
      <c r="M1075" t="s">
        <v>25</v>
      </c>
      <c r="N1075" t="s">
        <v>1124</v>
      </c>
      <c r="O1075" t="s">
        <v>409</v>
      </c>
      <c r="P1075">
        <v>45000000</v>
      </c>
      <c r="Q1075">
        <v>7</v>
      </c>
      <c r="R1075">
        <v>2.35</v>
      </c>
      <c r="S1075">
        <v>0</v>
      </c>
    </row>
    <row r="1076" spans="1:19" x14ac:dyDescent="0.3">
      <c r="A1076" t="s">
        <v>3172</v>
      </c>
      <c r="B1076">
        <v>99</v>
      </c>
      <c r="C1076">
        <v>90</v>
      </c>
      <c r="D1076" t="s">
        <v>3173</v>
      </c>
      <c r="E1076">
        <v>44</v>
      </c>
      <c r="F1076">
        <v>24430272</v>
      </c>
      <c r="G1076" t="s">
        <v>980</v>
      </c>
      <c r="H1076" t="s">
        <v>3174</v>
      </c>
      <c r="I1076" t="s">
        <v>3175</v>
      </c>
      <c r="J1076">
        <v>46158</v>
      </c>
      <c r="K1076">
        <v>132</v>
      </c>
      <c r="L1076">
        <v>403</v>
      </c>
      <c r="M1076" t="s">
        <v>25</v>
      </c>
      <c r="N1076" t="s">
        <v>26</v>
      </c>
      <c r="O1076" t="s">
        <v>409</v>
      </c>
      <c r="P1076">
        <v>43000000</v>
      </c>
      <c r="Q1076">
        <v>5.0999999999999996</v>
      </c>
      <c r="R1076">
        <v>1.85</v>
      </c>
      <c r="S1076">
        <v>0</v>
      </c>
    </row>
    <row r="1077" spans="1:19" x14ac:dyDescent="0.3">
      <c r="A1077" t="s">
        <v>1297</v>
      </c>
      <c r="B1077">
        <v>56</v>
      </c>
      <c r="C1077">
        <v>154</v>
      </c>
      <c r="D1077" t="s">
        <v>1213</v>
      </c>
      <c r="E1077">
        <v>10000</v>
      </c>
      <c r="F1077">
        <v>158348400</v>
      </c>
      <c r="G1077" t="s">
        <v>1131</v>
      </c>
      <c r="H1077" t="s">
        <v>335</v>
      </c>
      <c r="I1077" t="s">
        <v>3176</v>
      </c>
      <c r="J1077">
        <v>88844</v>
      </c>
      <c r="K1077">
        <v>14244</v>
      </c>
      <c r="L1077">
        <v>142</v>
      </c>
      <c r="M1077" t="s">
        <v>25</v>
      </c>
      <c r="N1077" t="s">
        <v>26</v>
      </c>
      <c r="O1077" t="s">
        <v>409</v>
      </c>
      <c r="P1077">
        <v>42000000</v>
      </c>
      <c r="Q1077">
        <v>6.8</v>
      </c>
      <c r="R1077">
        <v>1.85</v>
      </c>
      <c r="S1077">
        <v>0</v>
      </c>
    </row>
    <row r="1078" spans="1:19" x14ac:dyDescent="0.3">
      <c r="A1078" t="s">
        <v>3178</v>
      </c>
      <c r="B1078">
        <v>117</v>
      </c>
      <c r="C1078">
        <v>99</v>
      </c>
      <c r="D1078" t="s">
        <v>3179</v>
      </c>
      <c r="E1078">
        <v>405</v>
      </c>
      <c r="F1078">
        <v>31136950</v>
      </c>
      <c r="G1078" t="s">
        <v>423</v>
      </c>
      <c r="H1078" t="s">
        <v>3180</v>
      </c>
      <c r="I1078" t="s">
        <v>3181</v>
      </c>
      <c r="J1078">
        <v>47364</v>
      </c>
      <c r="K1078">
        <v>1066</v>
      </c>
      <c r="L1078">
        <v>75</v>
      </c>
      <c r="M1078" t="s">
        <v>25</v>
      </c>
      <c r="N1078" t="s">
        <v>26</v>
      </c>
      <c r="O1078" t="s">
        <v>27</v>
      </c>
      <c r="P1078">
        <v>44000000</v>
      </c>
      <c r="Q1078">
        <v>6.5</v>
      </c>
      <c r="R1078">
        <v>2.35</v>
      </c>
      <c r="S1078">
        <v>0</v>
      </c>
    </row>
    <row r="1079" spans="1:19" x14ac:dyDescent="0.3">
      <c r="A1079" t="s">
        <v>1043</v>
      </c>
      <c r="B1079">
        <v>252</v>
      </c>
      <c r="C1079">
        <v>93</v>
      </c>
      <c r="D1079" t="s">
        <v>619</v>
      </c>
      <c r="E1079">
        <v>26000</v>
      </c>
      <c r="F1079">
        <v>29113588</v>
      </c>
      <c r="G1079" t="s">
        <v>217</v>
      </c>
      <c r="H1079" t="s">
        <v>218</v>
      </c>
      <c r="I1079" t="s">
        <v>3182</v>
      </c>
      <c r="J1079">
        <v>117999</v>
      </c>
      <c r="K1079">
        <v>27834</v>
      </c>
      <c r="L1079">
        <v>181</v>
      </c>
      <c r="M1079" t="s">
        <v>25</v>
      </c>
      <c r="N1079" t="s">
        <v>26</v>
      </c>
      <c r="O1079" t="s">
        <v>409</v>
      </c>
      <c r="P1079">
        <v>40000000</v>
      </c>
      <c r="Q1079">
        <v>6.6</v>
      </c>
      <c r="R1079">
        <v>2.35</v>
      </c>
      <c r="S1079">
        <v>16000</v>
      </c>
    </row>
    <row r="1080" spans="1:19" x14ac:dyDescent="0.3">
      <c r="A1080" t="s">
        <v>1232</v>
      </c>
      <c r="B1080">
        <v>375</v>
      </c>
      <c r="C1080">
        <v>109</v>
      </c>
      <c r="D1080" t="s">
        <v>3183</v>
      </c>
      <c r="E1080">
        <v>17000</v>
      </c>
      <c r="F1080">
        <v>138447667</v>
      </c>
      <c r="G1080" t="s">
        <v>1024</v>
      </c>
      <c r="H1080" t="s">
        <v>286</v>
      </c>
      <c r="I1080" t="s">
        <v>3184</v>
      </c>
      <c r="J1080">
        <v>408302</v>
      </c>
      <c r="K1080">
        <v>19968</v>
      </c>
      <c r="L1080">
        <v>345</v>
      </c>
      <c r="M1080" t="s">
        <v>25</v>
      </c>
      <c r="N1080" t="s">
        <v>26</v>
      </c>
      <c r="O1080" t="s">
        <v>409</v>
      </c>
      <c r="P1080">
        <v>42000000</v>
      </c>
      <c r="Q1080">
        <v>7.2</v>
      </c>
      <c r="R1080">
        <v>2.35</v>
      </c>
      <c r="S1080">
        <v>39000</v>
      </c>
    </row>
    <row r="1081" spans="1:19" x14ac:dyDescent="0.3">
      <c r="A1081" t="s">
        <v>3026</v>
      </c>
      <c r="B1081">
        <v>150</v>
      </c>
      <c r="C1081">
        <v>124</v>
      </c>
      <c r="D1081" t="s">
        <v>3185</v>
      </c>
      <c r="E1081">
        <v>8000</v>
      </c>
      <c r="F1081">
        <v>116006080</v>
      </c>
      <c r="G1081" t="s">
        <v>845</v>
      </c>
      <c r="H1081" t="s">
        <v>900</v>
      </c>
      <c r="I1081" t="s">
        <v>3186</v>
      </c>
      <c r="J1081">
        <v>203269</v>
      </c>
      <c r="K1081">
        <v>9255</v>
      </c>
      <c r="L1081">
        <v>602</v>
      </c>
      <c r="M1081" t="s">
        <v>25</v>
      </c>
      <c r="N1081" t="s">
        <v>39</v>
      </c>
      <c r="O1081" t="s">
        <v>27</v>
      </c>
      <c r="P1081">
        <v>42000000</v>
      </c>
      <c r="Q1081">
        <v>7</v>
      </c>
      <c r="R1081">
        <v>2.35</v>
      </c>
      <c r="S1081">
        <v>11000</v>
      </c>
    </row>
    <row r="1082" spans="1:19" x14ac:dyDescent="0.3">
      <c r="A1082" t="s">
        <v>2563</v>
      </c>
      <c r="B1082">
        <v>187</v>
      </c>
      <c r="C1082">
        <v>84</v>
      </c>
      <c r="D1082" t="s">
        <v>2573</v>
      </c>
      <c r="E1082">
        <v>579</v>
      </c>
      <c r="F1082">
        <v>106793915</v>
      </c>
      <c r="G1082" t="s">
        <v>531</v>
      </c>
      <c r="H1082" t="s">
        <v>1409</v>
      </c>
      <c r="I1082" t="s">
        <v>3188</v>
      </c>
      <c r="J1082">
        <v>140499</v>
      </c>
      <c r="K1082">
        <v>1817</v>
      </c>
      <c r="L1082">
        <v>358</v>
      </c>
      <c r="M1082" t="s">
        <v>25</v>
      </c>
      <c r="N1082" t="s">
        <v>39</v>
      </c>
      <c r="O1082" t="s">
        <v>180</v>
      </c>
      <c r="P1082">
        <v>45000000</v>
      </c>
      <c r="Q1082">
        <v>7</v>
      </c>
      <c r="R1082">
        <v>1.85</v>
      </c>
      <c r="S1082">
        <v>0</v>
      </c>
    </row>
    <row r="1083" spans="1:19" x14ac:dyDescent="0.3">
      <c r="A1083" t="s">
        <v>3189</v>
      </c>
      <c r="B1083">
        <v>108</v>
      </c>
      <c r="C1083">
        <v>90</v>
      </c>
      <c r="D1083" t="s">
        <v>3190</v>
      </c>
      <c r="E1083">
        <v>22000</v>
      </c>
      <c r="F1083">
        <v>87856565</v>
      </c>
      <c r="G1083" t="s">
        <v>980</v>
      </c>
      <c r="H1083" t="s">
        <v>429</v>
      </c>
      <c r="I1083" t="s">
        <v>3191</v>
      </c>
      <c r="J1083">
        <v>106909</v>
      </c>
      <c r="K1083">
        <v>24534</v>
      </c>
      <c r="L1083">
        <v>268</v>
      </c>
      <c r="M1083" t="s">
        <v>25</v>
      </c>
      <c r="N1083" t="s">
        <v>26</v>
      </c>
      <c r="O1083" t="s">
        <v>27</v>
      </c>
      <c r="P1083">
        <v>42000000</v>
      </c>
      <c r="Q1083">
        <v>5.9</v>
      </c>
      <c r="R1083">
        <v>1.85</v>
      </c>
      <c r="S1083">
        <v>0</v>
      </c>
    </row>
    <row r="1084" spans="1:19" x14ac:dyDescent="0.3">
      <c r="A1084" t="s">
        <v>3192</v>
      </c>
      <c r="B1084">
        <v>21</v>
      </c>
      <c r="C1084">
        <v>117</v>
      </c>
      <c r="D1084" t="s">
        <v>1040</v>
      </c>
      <c r="E1084">
        <v>723</v>
      </c>
      <c r="F1084">
        <v>70100000</v>
      </c>
      <c r="G1084" t="s">
        <v>845</v>
      </c>
      <c r="H1084" t="s">
        <v>2136</v>
      </c>
      <c r="I1084" t="s">
        <v>3193</v>
      </c>
      <c r="J1084">
        <v>20183</v>
      </c>
      <c r="K1084">
        <v>3841</v>
      </c>
      <c r="L1084">
        <v>41</v>
      </c>
      <c r="M1084" t="s">
        <v>25</v>
      </c>
      <c r="N1084" t="s">
        <v>26</v>
      </c>
      <c r="O1084" t="s">
        <v>409</v>
      </c>
      <c r="P1084">
        <v>40000000</v>
      </c>
      <c r="Q1084">
        <v>5.4</v>
      </c>
      <c r="R1084">
        <v>1.85</v>
      </c>
      <c r="S1084">
        <v>0</v>
      </c>
    </row>
    <row r="1085" spans="1:19" x14ac:dyDescent="0.3">
      <c r="A1085" t="s">
        <v>592</v>
      </c>
      <c r="B1085">
        <v>270</v>
      </c>
      <c r="C1085">
        <v>123</v>
      </c>
      <c r="D1085" t="s">
        <v>3195</v>
      </c>
      <c r="E1085">
        <v>975</v>
      </c>
      <c r="F1085">
        <v>159578352</v>
      </c>
      <c r="G1085" t="s">
        <v>1024</v>
      </c>
      <c r="H1085" t="s">
        <v>1457</v>
      </c>
      <c r="I1085" t="s">
        <v>3196</v>
      </c>
      <c r="J1085">
        <v>133177</v>
      </c>
      <c r="K1085">
        <v>4825</v>
      </c>
      <c r="L1085">
        <v>380</v>
      </c>
      <c r="M1085" t="s">
        <v>25</v>
      </c>
      <c r="N1085" t="s">
        <v>26</v>
      </c>
      <c r="O1085" t="s">
        <v>409</v>
      </c>
      <c r="P1085">
        <v>43000000</v>
      </c>
      <c r="Q1085">
        <v>6.6</v>
      </c>
      <c r="R1085">
        <v>2.35</v>
      </c>
      <c r="S1085">
        <v>24000</v>
      </c>
    </row>
    <row r="1086" spans="1:19" x14ac:dyDescent="0.3">
      <c r="A1086" t="s">
        <v>3197</v>
      </c>
      <c r="B1086">
        <v>72</v>
      </c>
      <c r="C1086">
        <v>251</v>
      </c>
      <c r="D1086" t="s">
        <v>3198</v>
      </c>
      <c r="E1086">
        <v>940</v>
      </c>
      <c r="F1086">
        <v>57750000</v>
      </c>
      <c r="G1086" t="s">
        <v>3199</v>
      </c>
      <c r="H1086" t="s">
        <v>1816</v>
      </c>
      <c r="I1086" t="s">
        <v>3200</v>
      </c>
      <c r="J1086">
        <v>21554</v>
      </c>
      <c r="K1086">
        <v>2957</v>
      </c>
      <c r="L1086">
        <v>192</v>
      </c>
      <c r="M1086" t="s">
        <v>25</v>
      </c>
      <c r="N1086" t="s">
        <v>39</v>
      </c>
      <c r="O1086" t="s">
        <v>3157</v>
      </c>
      <c r="P1086">
        <v>31115000</v>
      </c>
      <c r="Q1086">
        <v>7</v>
      </c>
      <c r="R1086">
        <v>2.2000000000000002</v>
      </c>
      <c r="S1086">
        <v>0</v>
      </c>
    </row>
    <row r="1087" spans="1:19" x14ac:dyDescent="0.3">
      <c r="A1087" t="s">
        <v>951</v>
      </c>
      <c r="B1087">
        <v>154</v>
      </c>
      <c r="C1087">
        <v>105</v>
      </c>
      <c r="D1087" t="s">
        <v>3201</v>
      </c>
      <c r="E1087">
        <v>4000</v>
      </c>
      <c r="F1087">
        <v>45290318</v>
      </c>
      <c r="G1087" t="s">
        <v>1796</v>
      </c>
      <c r="H1087" t="s">
        <v>314</v>
      </c>
      <c r="I1087" t="s">
        <v>3202</v>
      </c>
      <c r="J1087">
        <v>74169</v>
      </c>
      <c r="K1087">
        <v>6727</v>
      </c>
      <c r="L1087">
        <v>112</v>
      </c>
      <c r="M1087" t="s">
        <v>25</v>
      </c>
      <c r="N1087" t="s">
        <v>26</v>
      </c>
      <c r="O1087" t="s">
        <v>58</v>
      </c>
      <c r="P1087">
        <v>42000000</v>
      </c>
      <c r="Q1087">
        <v>6.5</v>
      </c>
      <c r="R1087">
        <v>1.85</v>
      </c>
      <c r="S1087">
        <v>17000</v>
      </c>
    </row>
    <row r="1088" spans="1:19" x14ac:dyDescent="0.3">
      <c r="A1088" t="s">
        <v>2811</v>
      </c>
      <c r="B1088">
        <v>114</v>
      </c>
      <c r="C1088">
        <v>115</v>
      </c>
      <c r="D1088" t="s">
        <v>908</v>
      </c>
      <c r="E1088">
        <v>11000</v>
      </c>
      <c r="F1088">
        <v>41543207</v>
      </c>
      <c r="G1088" t="s">
        <v>1256</v>
      </c>
      <c r="H1088" t="s">
        <v>299</v>
      </c>
      <c r="I1088" t="s">
        <v>3203</v>
      </c>
      <c r="J1088">
        <v>30077</v>
      </c>
      <c r="K1088">
        <v>15571</v>
      </c>
      <c r="L1088">
        <v>175</v>
      </c>
      <c r="M1088" t="s">
        <v>25</v>
      </c>
      <c r="N1088" t="s">
        <v>26</v>
      </c>
      <c r="O1088" t="s">
        <v>27</v>
      </c>
      <c r="P1088">
        <v>42000000</v>
      </c>
      <c r="Q1088">
        <v>6.3</v>
      </c>
      <c r="R1088">
        <v>2.35</v>
      </c>
      <c r="S1088">
        <v>893</v>
      </c>
    </row>
    <row r="1089" spans="1:19" x14ac:dyDescent="0.3">
      <c r="A1089" t="s">
        <v>3204</v>
      </c>
      <c r="B1089">
        <v>27</v>
      </c>
      <c r="C1089">
        <v>122</v>
      </c>
      <c r="D1089" t="s">
        <v>1638</v>
      </c>
      <c r="E1089">
        <v>12000</v>
      </c>
      <c r="F1089">
        <v>41252428</v>
      </c>
      <c r="G1089" t="s">
        <v>845</v>
      </c>
      <c r="H1089" t="s">
        <v>195</v>
      </c>
      <c r="I1089" t="s">
        <v>3205</v>
      </c>
      <c r="J1089">
        <v>11453</v>
      </c>
      <c r="K1089">
        <v>13716</v>
      </c>
      <c r="L1089">
        <v>71</v>
      </c>
      <c r="M1089" t="s">
        <v>25</v>
      </c>
      <c r="N1089" t="s">
        <v>26</v>
      </c>
      <c r="O1089" t="s">
        <v>27</v>
      </c>
      <c r="P1089">
        <v>42000000</v>
      </c>
      <c r="Q1089">
        <v>6.5</v>
      </c>
      <c r="R1089">
        <v>1.85</v>
      </c>
      <c r="S1089">
        <v>0</v>
      </c>
    </row>
    <row r="1090" spans="1:19" x14ac:dyDescent="0.3">
      <c r="A1090" t="s">
        <v>3207</v>
      </c>
      <c r="B1090">
        <v>166</v>
      </c>
      <c r="C1090">
        <v>119</v>
      </c>
      <c r="D1090" t="s">
        <v>599</v>
      </c>
      <c r="E1090">
        <v>650</v>
      </c>
      <c r="F1090">
        <v>35228696</v>
      </c>
      <c r="G1090" t="s">
        <v>3208</v>
      </c>
      <c r="H1090" t="s">
        <v>1388</v>
      </c>
      <c r="I1090" t="s">
        <v>3209</v>
      </c>
      <c r="J1090">
        <v>63677</v>
      </c>
      <c r="K1090">
        <v>1651</v>
      </c>
      <c r="L1090">
        <v>460</v>
      </c>
      <c r="M1090" t="s">
        <v>25</v>
      </c>
      <c r="N1090" t="s">
        <v>26</v>
      </c>
      <c r="O1090" t="s">
        <v>27</v>
      </c>
      <c r="P1090">
        <v>32000000</v>
      </c>
      <c r="Q1090">
        <v>6.5</v>
      </c>
      <c r="R1090">
        <v>2.35</v>
      </c>
      <c r="S1090">
        <v>0</v>
      </c>
    </row>
    <row r="1091" spans="1:19" x14ac:dyDescent="0.3">
      <c r="A1091" t="s">
        <v>2052</v>
      </c>
      <c r="B1091">
        <v>288</v>
      </c>
      <c r="C1091">
        <v>81</v>
      </c>
      <c r="D1091" t="s">
        <v>1173</v>
      </c>
      <c r="E1091">
        <v>468</v>
      </c>
      <c r="F1091">
        <v>59992760</v>
      </c>
      <c r="G1091" t="s">
        <v>1157</v>
      </c>
      <c r="H1091" t="s">
        <v>3210</v>
      </c>
      <c r="I1091" t="s">
        <v>3211</v>
      </c>
      <c r="J1091">
        <v>119622</v>
      </c>
      <c r="K1091">
        <v>2134</v>
      </c>
      <c r="L1091">
        <v>396</v>
      </c>
      <c r="M1091" t="s">
        <v>25</v>
      </c>
      <c r="N1091" t="s">
        <v>26</v>
      </c>
      <c r="O1091" t="s">
        <v>409</v>
      </c>
      <c r="P1091">
        <v>42000000</v>
      </c>
      <c r="Q1091">
        <v>5.8</v>
      </c>
      <c r="R1091">
        <v>1.85</v>
      </c>
      <c r="S1091">
        <v>0</v>
      </c>
    </row>
    <row r="1092" spans="1:19" x14ac:dyDescent="0.3">
      <c r="A1092" t="s">
        <v>3212</v>
      </c>
      <c r="B1092">
        <v>117</v>
      </c>
      <c r="C1092">
        <v>133</v>
      </c>
      <c r="D1092" t="s">
        <v>1935</v>
      </c>
      <c r="E1092">
        <v>683</v>
      </c>
      <c r="F1092">
        <v>34667015</v>
      </c>
      <c r="G1092" t="s">
        <v>36</v>
      </c>
      <c r="H1092" t="s">
        <v>3213</v>
      </c>
      <c r="I1092" t="s">
        <v>3214</v>
      </c>
      <c r="J1092">
        <v>74009</v>
      </c>
      <c r="K1092">
        <v>2371</v>
      </c>
      <c r="L1092">
        <v>317</v>
      </c>
      <c r="M1092" t="s">
        <v>25</v>
      </c>
      <c r="N1092" t="s">
        <v>39</v>
      </c>
      <c r="O1092" t="s">
        <v>27</v>
      </c>
      <c r="P1092">
        <v>32000000</v>
      </c>
      <c r="Q1092">
        <v>6.6</v>
      </c>
      <c r="R1092">
        <v>2.35</v>
      </c>
      <c r="S1092">
        <v>0</v>
      </c>
    </row>
    <row r="1093" spans="1:19" x14ac:dyDescent="0.3">
      <c r="A1093" t="s">
        <v>3215</v>
      </c>
      <c r="B1093">
        <v>291</v>
      </c>
      <c r="C1093">
        <v>100</v>
      </c>
      <c r="D1093" t="s">
        <v>2219</v>
      </c>
      <c r="E1093">
        <v>10000</v>
      </c>
      <c r="F1093">
        <v>37652565</v>
      </c>
      <c r="G1093" t="s">
        <v>1520</v>
      </c>
      <c r="H1093" t="s">
        <v>284</v>
      </c>
      <c r="I1093" t="s">
        <v>3216</v>
      </c>
      <c r="J1093">
        <v>91151</v>
      </c>
      <c r="K1093">
        <v>15369</v>
      </c>
      <c r="L1093">
        <v>283</v>
      </c>
      <c r="M1093" t="s">
        <v>25</v>
      </c>
      <c r="N1093" t="s">
        <v>26</v>
      </c>
      <c r="O1093" t="s">
        <v>27</v>
      </c>
      <c r="P1093">
        <v>42000000</v>
      </c>
      <c r="Q1093">
        <v>5.4</v>
      </c>
      <c r="R1093">
        <v>2.35</v>
      </c>
      <c r="S1093">
        <v>20000</v>
      </c>
    </row>
    <row r="1094" spans="1:19" x14ac:dyDescent="0.3">
      <c r="A1094" t="s">
        <v>3217</v>
      </c>
      <c r="B1094">
        <v>151</v>
      </c>
      <c r="C1094">
        <v>120</v>
      </c>
      <c r="D1094" t="s">
        <v>478</v>
      </c>
      <c r="E1094">
        <v>22000</v>
      </c>
      <c r="F1094">
        <v>24375436</v>
      </c>
      <c r="G1094" t="s">
        <v>297</v>
      </c>
      <c r="H1094" t="s">
        <v>1020</v>
      </c>
      <c r="I1094" t="s">
        <v>3218</v>
      </c>
      <c r="J1094">
        <v>42547</v>
      </c>
      <c r="K1094">
        <v>33585</v>
      </c>
      <c r="L1094">
        <v>265</v>
      </c>
      <c r="M1094" t="s">
        <v>25</v>
      </c>
      <c r="N1094" t="s">
        <v>26</v>
      </c>
      <c r="O1094" t="s">
        <v>409</v>
      </c>
      <c r="P1094">
        <v>42000000</v>
      </c>
      <c r="Q1094">
        <v>6.1</v>
      </c>
      <c r="R1094">
        <v>2.35</v>
      </c>
      <c r="S1094">
        <v>748</v>
      </c>
    </row>
    <row r="1095" spans="1:19" x14ac:dyDescent="0.3">
      <c r="A1095" t="s">
        <v>3219</v>
      </c>
      <c r="B1095">
        <v>36</v>
      </c>
      <c r="C1095">
        <v>104</v>
      </c>
      <c r="D1095" t="s">
        <v>3220</v>
      </c>
      <c r="E1095">
        <v>5000</v>
      </c>
      <c r="F1095">
        <v>20915465</v>
      </c>
      <c r="G1095" t="s">
        <v>3096</v>
      </c>
      <c r="H1095" t="s">
        <v>1395</v>
      </c>
      <c r="I1095" t="s">
        <v>3221</v>
      </c>
      <c r="J1095">
        <v>38203</v>
      </c>
      <c r="K1095">
        <v>7723</v>
      </c>
      <c r="L1095">
        <v>290</v>
      </c>
      <c r="M1095" t="s">
        <v>25</v>
      </c>
      <c r="N1095" t="s">
        <v>39</v>
      </c>
      <c r="O1095" t="s">
        <v>58</v>
      </c>
      <c r="P1095">
        <v>42000000</v>
      </c>
      <c r="Q1095">
        <v>4</v>
      </c>
      <c r="R1095">
        <v>1.85</v>
      </c>
      <c r="S1095">
        <v>0</v>
      </c>
    </row>
    <row r="1096" spans="1:19" x14ac:dyDescent="0.3">
      <c r="A1096" t="s">
        <v>2844</v>
      </c>
      <c r="B1096">
        <v>168</v>
      </c>
      <c r="C1096">
        <v>122</v>
      </c>
      <c r="D1096" t="s">
        <v>3222</v>
      </c>
      <c r="E1096">
        <v>12000</v>
      </c>
      <c r="F1096">
        <v>24127895</v>
      </c>
      <c r="G1096" t="s">
        <v>1246</v>
      </c>
      <c r="H1096" t="s">
        <v>435</v>
      </c>
      <c r="I1096" t="s">
        <v>3223</v>
      </c>
      <c r="J1096">
        <v>248123</v>
      </c>
      <c r="K1096">
        <v>12076</v>
      </c>
      <c r="L1096">
        <v>437</v>
      </c>
      <c r="M1096" t="s">
        <v>25</v>
      </c>
      <c r="N1096" t="s">
        <v>26</v>
      </c>
      <c r="O1096" t="s">
        <v>409</v>
      </c>
      <c r="P1096">
        <v>50000000</v>
      </c>
      <c r="Q1096">
        <v>7.6</v>
      </c>
      <c r="R1096">
        <v>2.35</v>
      </c>
      <c r="S1096">
        <v>10000</v>
      </c>
    </row>
    <row r="1097" spans="1:19" x14ac:dyDescent="0.3">
      <c r="A1097" t="s">
        <v>1139</v>
      </c>
      <c r="B1097">
        <v>283</v>
      </c>
      <c r="C1097">
        <v>80</v>
      </c>
      <c r="D1097" t="s">
        <v>3224</v>
      </c>
      <c r="E1097">
        <v>5000</v>
      </c>
      <c r="F1097">
        <v>84961</v>
      </c>
      <c r="G1097" t="s">
        <v>784</v>
      </c>
      <c r="H1097" t="s">
        <v>321</v>
      </c>
      <c r="I1097" t="s">
        <v>3225</v>
      </c>
      <c r="J1097">
        <v>149414</v>
      </c>
      <c r="K1097">
        <v>6229</v>
      </c>
      <c r="L1097">
        <v>841</v>
      </c>
      <c r="M1097" t="s">
        <v>1143</v>
      </c>
      <c r="N1097" t="s">
        <v>546</v>
      </c>
      <c r="O1097" t="s">
        <v>27</v>
      </c>
      <c r="P1097">
        <v>31000000</v>
      </c>
      <c r="Q1097">
        <v>7.9</v>
      </c>
      <c r="R1097">
        <v>2.35</v>
      </c>
      <c r="S1097">
        <v>0</v>
      </c>
    </row>
    <row r="1098" spans="1:19" x14ac:dyDescent="0.3">
      <c r="A1098" t="s">
        <v>3227</v>
      </c>
      <c r="B1098">
        <v>127</v>
      </c>
      <c r="C1098">
        <v>91</v>
      </c>
      <c r="D1098" t="s">
        <v>3228</v>
      </c>
      <c r="E1098">
        <v>922</v>
      </c>
      <c r="F1098">
        <v>26404753</v>
      </c>
      <c r="G1098" t="s">
        <v>903</v>
      </c>
      <c r="H1098" t="s">
        <v>3220</v>
      </c>
      <c r="I1098" t="s">
        <v>3229</v>
      </c>
      <c r="J1098">
        <v>34203</v>
      </c>
      <c r="K1098">
        <v>3301</v>
      </c>
      <c r="L1098">
        <v>169</v>
      </c>
      <c r="M1098" t="s">
        <v>25</v>
      </c>
      <c r="N1098" t="s">
        <v>26</v>
      </c>
      <c r="O1098" t="s">
        <v>27</v>
      </c>
      <c r="P1098">
        <v>40000000</v>
      </c>
      <c r="Q1098">
        <v>5.3</v>
      </c>
      <c r="R1098">
        <v>2.35</v>
      </c>
      <c r="S1098">
        <v>19000</v>
      </c>
    </row>
    <row r="1099" spans="1:19" x14ac:dyDescent="0.3">
      <c r="A1099" t="s">
        <v>3230</v>
      </c>
      <c r="B1099">
        <v>293</v>
      </c>
      <c r="C1099">
        <v>112</v>
      </c>
      <c r="D1099" t="s">
        <v>3231</v>
      </c>
      <c r="E1099">
        <v>11000</v>
      </c>
      <c r="F1099">
        <v>6105175</v>
      </c>
      <c r="G1099" t="s">
        <v>1157</v>
      </c>
      <c r="H1099" t="s">
        <v>47</v>
      </c>
      <c r="I1099" t="s">
        <v>3232</v>
      </c>
      <c r="J1099">
        <v>247020</v>
      </c>
      <c r="K1099">
        <v>12239</v>
      </c>
      <c r="L1099">
        <v>835</v>
      </c>
      <c r="M1099" t="s">
        <v>25</v>
      </c>
      <c r="N1099" t="s">
        <v>26</v>
      </c>
      <c r="O1099" t="s">
        <v>409</v>
      </c>
      <c r="P1099">
        <v>44000000</v>
      </c>
      <c r="Q1099">
        <v>6.6</v>
      </c>
      <c r="R1099">
        <v>2.35</v>
      </c>
      <c r="S1099">
        <v>50000</v>
      </c>
    </row>
    <row r="1100" spans="1:19" x14ac:dyDescent="0.3">
      <c r="A1100" t="s">
        <v>3233</v>
      </c>
      <c r="B1100">
        <v>95</v>
      </c>
      <c r="C1100">
        <v>100</v>
      </c>
      <c r="D1100" t="s">
        <v>3234</v>
      </c>
      <c r="E1100">
        <v>624</v>
      </c>
      <c r="F1100">
        <v>5664251</v>
      </c>
      <c r="G1100" t="s">
        <v>3235</v>
      </c>
      <c r="H1100" t="s">
        <v>2669</v>
      </c>
      <c r="I1100" t="s">
        <v>3236</v>
      </c>
      <c r="J1100">
        <v>22309</v>
      </c>
      <c r="K1100">
        <v>2056</v>
      </c>
      <c r="L1100">
        <v>102</v>
      </c>
      <c r="M1100" t="s">
        <v>25</v>
      </c>
      <c r="N1100" t="s">
        <v>115</v>
      </c>
      <c r="O1100" t="s">
        <v>409</v>
      </c>
      <c r="P1100">
        <v>45000000</v>
      </c>
      <c r="Q1100">
        <v>6.3</v>
      </c>
      <c r="R1100">
        <v>2.35</v>
      </c>
      <c r="S1100">
        <v>0</v>
      </c>
    </row>
    <row r="1101" spans="1:19" x14ac:dyDescent="0.3">
      <c r="A1101" t="s">
        <v>2275</v>
      </c>
      <c r="B1101">
        <v>213</v>
      </c>
      <c r="C1101">
        <v>105</v>
      </c>
      <c r="D1101" t="s">
        <v>3238</v>
      </c>
      <c r="E1101">
        <v>1000</v>
      </c>
      <c r="F1101">
        <v>1260917</v>
      </c>
      <c r="G1101" t="s">
        <v>1024</v>
      </c>
      <c r="H1101" t="s">
        <v>155</v>
      </c>
      <c r="I1101" t="s">
        <v>3239</v>
      </c>
      <c r="J1101">
        <v>24657</v>
      </c>
      <c r="K1101">
        <v>1342</v>
      </c>
      <c r="L1101">
        <v>71</v>
      </c>
      <c r="M1101" t="s">
        <v>1632</v>
      </c>
      <c r="N1101" t="s">
        <v>1124</v>
      </c>
      <c r="O1101" t="s">
        <v>409</v>
      </c>
      <c r="P1101">
        <v>27000000</v>
      </c>
      <c r="Q1101">
        <v>7.2</v>
      </c>
      <c r="R1101">
        <v>2.35</v>
      </c>
      <c r="S1101">
        <v>0</v>
      </c>
    </row>
    <row r="1102" spans="1:19" x14ac:dyDescent="0.3">
      <c r="A1102" t="s">
        <v>2637</v>
      </c>
      <c r="B1102">
        <v>119</v>
      </c>
      <c r="C1102">
        <v>110</v>
      </c>
      <c r="D1102" t="s">
        <v>434</v>
      </c>
      <c r="E1102">
        <v>1000</v>
      </c>
      <c r="F1102">
        <v>116724075</v>
      </c>
      <c r="G1102" t="s">
        <v>3240</v>
      </c>
      <c r="H1102" t="s">
        <v>907</v>
      </c>
      <c r="I1102" t="s">
        <v>3241</v>
      </c>
      <c r="J1102">
        <v>187181</v>
      </c>
      <c r="K1102">
        <v>1954</v>
      </c>
      <c r="L1102">
        <v>564</v>
      </c>
      <c r="M1102" t="s">
        <v>25</v>
      </c>
      <c r="N1102" t="s">
        <v>26</v>
      </c>
      <c r="O1102" t="s">
        <v>409</v>
      </c>
      <c r="P1102">
        <v>41000000</v>
      </c>
      <c r="Q1102">
        <v>7</v>
      </c>
      <c r="R1102">
        <v>2.35</v>
      </c>
      <c r="S1102">
        <v>0</v>
      </c>
    </row>
    <row r="1103" spans="1:19" x14ac:dyDescent="0.3">
      <c r="A1103" t="s">
        <v>2716</v>
      </c>
      <c r="B1103">
        <v>167</v>
      </c>
      <c r="C1103">
        <v>144</v>
      </c>
      <c r="D1103" t="s">
        <v>1064</v>
      </c>
      <c r="E1103">
        <v>13000</v>
      </c>
      <c r="F1103">
        <v>56083966</v>
      </c>
      <c r="G1103" t="s">
        <v>48</v>
      </c>
      <c r="H1103" t="s">
        <v>296</v>
      </c>
      <c r="I1103" t="s">
        <v>3242</v>
      </c>
      <c r="J1103">
        <v>137003</v>
      </c>
      <c r="K1103">
        <v>18761</v>
      </c>
      <c r="L1103">
        <v>658</v>
      </c>
      <c r="M1103" t="s">
        <v>25</v>
      </c>
      <c r="N1103" t="s">
        <v>26</v>
      </c>
      <c r="O1103" t="s">
        <v>27</v>
      </c>
      <c r="P1103">
        <v>65000000</v>
      </c>
      <c r="Q1103">
        <v>6.9</v>
      </c>
      <c r="R1103">
        <v>2.35</v>
      </c>
      <c r="S1103">
        <v>0</v>
      </c>
    </row>
    <row r="1104" spans="1:19" x14ac:dyDescent="0.3">
      <c r="A1104" t="s">
        <v>3244</v>
      </c>
      <c r="B1104">
        <v>98</v>
      </c>
      <c r="C1104">
        <v>108</v>
      </c>
      <c r="D1104" t="s">
        <v>3245</v>
      </c>
      <c r="E1104">
        <v>687</v>
      </c>
      <c r="F1104">
        <v>22108977</v>
      </c>
      <c r="G1104" t="s">
        <v>754</v>
      </c>
      <c r="H1104" t="s">
        <v>3246</v>
      </c>
      <c r="I1104" t="s">
        <v>3247</v>
      </c>
      <c r="J1104">
        <v>29861</v>
      </c>
      <c r="K1104">
        <v>1134</v>
      </c>
      <c r="L1104">
        <v>132</v>
      </c>
      <c r="M1104" t="s">
        <v>25</v>
      </c>
      <c r="N1104" t="s">
        <v>2122</v>
      </c>
      <c r="O1104" t="s">
        <v>27</v>
      </c>
      <c r="P1104">
        <v>41000000</v>
      </c>
      <c r="Q1104">
        <v>5.2</v>
      </c>
      <c r="R1104">
        <v>2.35</v>
      </c>
      <c r="S1104">
        <v>505</v>
      </c>
    </row>
    <row r="1105" spans="1:19" x14ac:dyDescent="0.3">
      <c r="A1105" t="s">
        <v>558</v>
      </c>
      <c r="B1105">
        <v>234</v>
      </c>
      <c r="C1105">
        <v>107</v>
      </c>
      <c r="D1105" t="s">
        <v>1283</v>
      </c>
      <c r="E1105">
        <v>13000</v>
      </c>
      <c r="F1105">
        <v>293501675</v>
      </c>
      <c r="G1105" t="s">
        <v>1131</v>
      </c>
      <c r="H1105" t="s">
        <v>597</v>
      </c>
      <c r="I1105" t="s">
        <v>3249</v>
      </c>
      <c r="J1105">
        <v>704766</v>
      </c>
      <c r="K1105">
        <v>17540</v>
      </c>
      <c r="L1105">
        <v>2073</v>
      </c>
      <c r="M1105" t="s">
        <v>25</v>
      </c>
      <c r="N1105" t="s">
        <v>26</v>
      </c>
      <c r="O1105" t="s">
        <v>27</v>
      </c>
      <c r="P1105">
        <v>40000000</v>
      </c>
      <c r="Q1105">
        <v>8.1</v>
      </c>
      <c r="R1105">
        <v>1.85</v>
      </c>
      <c r="S1105">
        <v>14000</v>
      </c>
    </row>
    <row r="1106" spans="1:19" x14ac:dyDescent="0.3">
      <c r="A1106" t="s">
        <v>3250</v>
      </c>
      <c r="B1106">
        <v>258</v>
      </c>
      <c r="C1106">
        <v>102</v>
      </c>
      <c r="D1106" t="s">
        <v>3251</v>
      </c>
      <c r="E1106">
        <v>107</v>
      </c>
      <c r="F1106">
        <v>18600911</v>
      </c>
      <c r="G1106" t="s">
        <v>217</v>
      </c>
      <c r="H1106" t="s">
        <v>3083</v>
      </c>
      <c r="I1106" t="s">
        <v>3252</v>
      </c>
      <c r="J1106">
        <v>125198</v>
      </c>
      <c r="K1106">
        <v>362</v>
      </c>
      <c r="L1106">
        <v>153</v>
      </c>
      <c r="M1106" t="s">
        <v>25</v>
      </c>
      <c r="N1106" t="s">
        <v>26</v>
      </c>
      <c r="O1106" t="s">
        <v>27</v>
      </c>
      <c r="P1106">
        <v>42000000</v>
      </c>
      <c r="Q1106">
        <v>6.6</v>
      </c>
      <c r="R1106">
        <v>2.35</v>
      </c>
      <c r="S1106">
        <v>11000</v>
      </c>
    </row>
    <row r="1107" spans="1:19" x14ac:dyDescent="0.3">
      <c r="A1107" t="s">
        <v>2161</v>
      </c>
      <c r="B1107">
        <v>108</v>
      </c>
      <c r="C1107">
        <v>100</v>
      </c>
      <c r="D1107" t="s">
        <v>1802</v>
      </c>
      <c r="E1107">
        <v>734</v>
      </c>
      <c r="F1107">
        <v>7204138</v>
      </c>
      <c r="G1107" t="s">
        <v>1157</v>
      </c>
      <c r="H1107" t="s">
        <v>3059</v>
      </c>
      <c r="I1107" t="s">
        <v>3253</v>
      </c>
      <c r="J1107">
        <v>34809</v>
      </c>
      <c r="K1107">
        <v>2085</v>
      </c>
      <c r="L1107">
        <v>125</v>
      </c>
      <c r="M1107" t="s">
        <v>25</v>
      </c>
      <c r="N1107" t="s">
        <v>26</v>
      </c>
      <c r="O1107" t="s">
        <v>58</v>
      </c>
      <c r="P1107">
        <v>41000000</v>
      </c>
      <c r="Q1107">
        <v>6.2</v>
      </c>
      <c r="R1107">
        <v>2.35</v>
      </c>
      <c r="S1107">
        <v>11000</v>
      </c>
    </row>
    <row r="1108" spans="1:19" x14ac:dyDescent="0.3">
      <c r="A1108" t="s">
        <v>3254</v>
      </c>
      <c r="B1108">
        <v>81</v>
      </c>
      <c r="C1108">
        <v>126</v>
      </c>
      <c r="D1108" t="s">
        <v>3255</v>
      </c>
      <c r="E1108">
        <v>668</v>
      </c>
      <c r="F1108">
        <v>90800000</v>
      </c>
      <c r="G1108" t="s">
        <v>3256</v>
      </c>
      <c r="H1108" t="s">
        <v>3149</v>
      </c>
      <c r="I1108" t="s">
        <v>3257</v>
      </c>
      <c r="J1108">
        <v>126907</v>
      </c>
      <c r="K1108">
        <v>2004</v>
      </c>
      <c r="L1108">
        <v>235</v>
      </c>
      <c r="M1108" t="s">
        <v>25</v>
      </c>
      <c r="N1108" t="s">
        <v>26</v>
      </c>
      <c r="O1108" t="s">
        <v>58</v>
      </c>
      <c r="P1108">
        <v>8000000</v>
      </c>
      <c r="Q1108">
        <v>7.2</v>
      </c>
      <c r="R1108">
        <v>1.85</v>
      </c>
      <c r="S1108">
        <v>0</v>
      </c>
    </row>
    <row r="1109" spans="1:19" x14ac:dyDescent="0.3">
      <c r="A1109" t="s">
        <v>2270</v>
      </c>
      <c r="B1109">
        <v>538</v>
      </c>
      <c r="C1109">
        <v>138</v>
      </c>
      <c r="D1109" t="s">
        <v>41</v>
      </c>
      <c r="E1109">
        <v>34000</v>
      </c>
      <c r="F1109">
        <v>150117807</v>
      </c>
      <c r="G1109" t="s">
        <v>1137</v>
      </c>
      <c r="H1109" t="s">
        <v>226</v>
      </c>
      <c r="I1109" t="s">
        <v>3258</v>
      </c>
      <c r="J1109">
        <v>358416</v>
      </c>
      <c r="K1109">
        <v>83012</v>
      </c>
      <c r="L1109">
        <v>751</v>
      </c>
      <c r="M1109" t="s">
        <v>25</v>
      </c>
      <c r="N1109" t="s">
        <v>26</v>
      </c>
      <c r="O1109" t="s">
        <v>409</v>
      </c>
      <c r="P1109">
        <v>40000000</v>
      </c>
      <c r="Q1109">
        <v>7.3</v>
      </c>
      <c r="R1109">
        <v>2.35</v>
      </c>
      <c r="S1109">
        <v>63000</v>
      </c>
    </row>
    <row r="1110" spans="1:19" x14ac:dyDescent="0.3">
      <c r="A1110" t="s">
        <v>3259</v>
      </c>
      <c r="B1110">
        <v>224</v>
      </c>
      <c r="C1110">
        <v>108</v>
      </c>
      <c r="D1110" t="s">
        <v>2307</v>
      </c>
      <c r="E1110">
        <v>16000</v>
      </c>
      <c r="F1110">
        <v>163947053</v>
      </c>
      <c r="G1110" t="s">
        <v>845</v>
      </c>
      <c r="H1110" t="s">
        <v>205</v>
      </c>
      <c r="I1110" t="s">
        <v>3260</v>
      </c>
      <c r="J1110">
        <v>227824</v>
      </c>
      <c r="K1110">
        <v>18656</v>
      </c>
      <c r="L1110">
        <v>273</v>
      </c>
      <c r="M1110" t="s">
        <v>25</v>
      </c>
      <c r="N1110" t="s">
        <v>26</v>
      </c>
      <c r="O1110" t="s">
        <v>27</v>
      </c>
      <c r="P1110">
        <v>40000000</v>
      </c>
      <c r="Q1110">
        <v>6.7</v>
      </c>
      <c r="R1110">
        <v>2.35</v>
      </c>
      <c r="S1110">
        <v>10000</v>
      </c>
    </row>
    <row r="1111" spans="1:19" x14ac:dyDescent="0.3">
      <c r="A1111" t="s">
        <v>3261</v>
      </c>
      <c r="B1111">
        <v>129</v>
      </c>
      <c r="C1111">
        <v>105</v>
      </c>
      <c r="D1111" t="s">
        <v>3262</v>
      </c>
      <c r="E1111">
        <v>984</v>
      </c>
      <c r="F1111">
        <v>116735231</v>
      </c>
      <c r="G1111" t="s">
        <v>1299</v>
      </c>
      <c r="H1111" t="s">
        <v>229</v>
      </c>
      <c r="I1111" t="s">
        <v>3263</v>
      </c>
      <c r="J1111">
        <v>56646</v>
      </c>
      <c r="K1111">
        <v>2129</v>
      </c>
      <c r="L1111">
        <v>336</v>
      </c>
      <c r="M1111" t="s">
        <v>25</v>
      </c>
      <c r="N1111" t="s">
        <v>26</v>
      </c>
      <c r="O1111" t="s">
        <v>409</v>
      </c>
      <c r="P1111">
        <v>70000000</v>
      </c>
      <c r="Q1111">
        <v>6.4</v>
      </c>
      <c r="R1111">
        <v>2.35</v>
      </c>
      <c r="S1111">
        <v>0</v>
      </c>
    </row>
    <row r="1112" spans="1:19" x14ac:dyDescent="0.3">
      <c r="A1112" t="s">
        <v>279</v>
      </c>
      <c r="B1112">
        <v>125</v>
      </c>
      <c r="C1112">
        <v>108</v>
      </c>
      <c r="D1112" t="s">
        <v>3265</v>
      </c>
      <c r="E1112">
        <v>1000</v>
      </c>
      <c r="F1112">
        <v>118500000</v>
      </c>
      <c r="G1112" t="s">
        <v>1101</v>
      </c>
      <c r="H1112" t="s">
        <v>3266</v>
      </c>
      <c r="I1112" t="s">
        <v>3267</v>
      </c>
      <c r="J1112">
        <v>340085</v>
      </c>
      <c r="K1112">
        <v>3660</v>
      </c>
      <c r="L1112">
        <v>327</v>
      </c>
      <c r="M1112" t="s">
        <v>25</v>
      </c>
      <c r="N1112" t="s">
        <v>26</v>
      </c>
      <c r="O1112" t="s">
        <v>58</v>
      </c>
      <c r="P1112">
        <v>40000000</v>
      </c>
      <c r="Q1112">
        <v>7.8</v>
      </c>
      <c r="R1112">
        <v>1.85</v>
      </c>
      <c r="S1112">
        <v>12000</v>
      </c>
    </row>
    <row r="1113" spans="1:19" x14ac:dyDescent="0.3">
      <c r="A1113" t="s">
        <v>1160</v>
      </c>
      <c r="B1113">
        <v>433</v>
      </c>
      <c r="C1113">
        <v>89</v>
      </c>
      <c r="D1113" t="s">
        <v>299</v>
      </c>
      <c r="E1113">
        <v>19000</v>
      </c>
      <c r="F1113">
        <v>126546825</v>
      </c>
      <c r="G1113" t="s">
        <v>1588</v>
      </c>
      <c r="H1113" t="s">
        <v>64</v>
      </c>
      <c r="I1113" t="s">
        <v>3269</v>
      </c>
      <c r="J1113">
        <v>327367</v>
      </c>
      <c r="K1113">
        <v>32325</v>
      </c>
      <c r="L1113">
        <v>918</v>
      </c>
      <c r="M1113" t="s">
        <v>25</v>
      </c>
      <c r="N1113" t="s">
        <v>1124</v>
      </c>
      <c r="O1113" t="s">
        <v>409</v>
      </c>
      <c r="P1113">
        <v>40000000</v>
      </c>
      <c r="Q1113">
        <v>6.4</v>
      </c>
      <c r="R1113">
        <v>2.35</v>
      </c>
      <c r="S1113">
        <v>83000</v>
      </c>
    </row>
    <row r="1114" spans="1:19" x14ac:dyDescent="0.3">
      <c r="A1114" t="s">
        <v>3270</v>
      </c>
      <c r="B1114">
        <v>362</v>
      </c>
      <c r="C1114">
        <v>129</v>
      </c>
      <c r="D1114" t="s">
        <v>2986</v>
      </c>
      <c r="E1114">
        <v>1000</v>
      </c>
      <c r="F1114">
        <v>166147885</v>
      </c>
      <c r="G1114" t="s">
        <v>139</v>
      </c>
      <c r="H1114" t="s">
        <v>838</v>
      </c>
      <c r="I1114" t="s">
        <v>3271</v>
      </c>
      <c r="J1114">
        <v>220020</v>
      </c>
      <c r="K1114">
        <v>4585</v>
      </c>
      <c r="L1114">
        <v>1360</v>
      </c>
      <c r="M1114" t="s">
        <v>25</v>
      </c>
      <c r="N1114" t="s">
        <v>26</v>
      </c>
      <c r="O1114" t="s">
        <v>409</v>
      </c>
      <c r="P1114">
        <v>40000000</v>
      </c>
      <c r="Q1114">
        <v>4.0999999999999996</v>
      </c>
      <c r="R1114">
        <v>2.35</v>
      </c>
      <c r="S1114">
        <v>101000</v>
      </c>
    </row>
    <row r="1115" spans="1:19" x14ac:dyDescent="0.3">
      <c r="A1115" t="s">
        <v>2630</v>
      </c>
      <c r="B1115">
        <v>93</v>
      </c>
      <c r="C1115">
        <v>84</v>
      </c>
      <c r="D1115" t="s">
        <v>314</v>
      </c>
      <c r="E1115">
        <v>13000</v>
      </c>
      <c r="F1115">
        <v>111760631</v>
      </c>
      <c r="G1115" t="s">
        <v>1704</v>
      </c>
      <c r="H1115" t="s">
        <v>1044</v>
      </c>
      <c r="I1115" t="s">
        <v>3272</v>
      </c>
      <c r="J1115">
        <v>40227</v>
      </c>
      <c r="K1115">
        <v>22935</v>
      </c>
      <c r="L1115">
        <v>188</v>
      </c>
      <c r="M1115" t="s">
        <v>25</v>
      </c>
      <c r="N1115" t="s">
        <v>26</v>
      </c>
      <c r="O1115" t="s">
        <v>58</v>
      </c>
      <c r="P1115">
        <v>38000000</v>
      </c>
      <c r="Q1115">
        <v>4.0999999999999996</v>
      </c>
      <c r="R1115">
        <v>1.85</v>
      </c>
      <c r="S1115">
        <v>681</v>
      </c>
    </row>
    <row r="1116" spans="1:19" x14ac:dyDescent="0.3">
      <c r="A1116" t="s">
        <v>791</v>
      </c>
      <c r="B1116">
        <v>71</v>
      </c>
      <c r="C1116">
        <v>149</v>
      </c>
      <c r="D1116" t="s">
        <v>415</v>
      </c>
      <c r="E1116">
        <v>18000</v>
      </c>
      <c r="F1116">
        <v>108706165</v>
      </c>
      <c r="G1116" t="s">
        <v>1246</v>
      </c>
      <c r="H1116" t="s">
        <v>77</v>
      </c>
      <c r="I1116" t="s">
        <v>3273</v>
      </c>
      <c r="J1116">
        <v>99558</v>
      </c>
      <c r="K1116">
        <v>31349</v>
      </c>
      <c r="L1116">
        <v>236</v>
      </c>
      <c r="M1116" t="s">
        <v>25</v>
      </c>
      <c r="N1116" t="s">
        <v>26</v>
      </c>
      <c r="O1116" t="s">
        <v>409</v>
      </c>
      <c r="P1116">
        <v>40000000</v>
      </c>
      <c r="Q1116">
        <v>7.4</v>
      </c>
      <c r="R1116">
        <v>2.35</v>
      </c>
      <c r="S1116">
        <v>0</v>
      </c>
    </row>
    <row r="1117" spans="1:19" x14ac:dyDescent="0.3">
      <c r="A1117" t="s">
        <v>498</v>
      </c>
      <c r="B1117">
        <v>104</v>
      </c>
      <c r="C1117">
        <v>94</v>
      </c>
      <c r="D1117" t="s">
        <v>2204</v>
      </c>
      <c r="E1117">
        <v>3000</v>
      </c>
      <c r="F1117">
        <v>138614544</v>
      </c>
      <c r="G1117" t="s">
        <v>1711</v>
      </c>
      <c r="H1117" t="s">
        <v>2202</v>
      </c>
      <c r="I1117" t="s">
        <v>3274</v>
      </c>
      <c r="J1117">
        <v>75152</v>
      </c>
      <c r="K1117">
        <v>7014</v>
      </c>
      <c r="L1117">
        <v>288</v>
      </c>
      <c r="M1117" t="s">
        <v>25</v>
      </c>
      <c r="N1117" t="s">
        <v>26</v>
      </c>
      <c r="O1117" t="s">
        <v>58</v>
      </c>
      <c r="P1117">
        <v>40000000</v>
      </c>
      <c r="Q1117">
        <v>5.8</v>
      </c>
      <c r="R1117">
        <v>1.85</v>
      </c>
      <c r="S1117">
        <v>0</v>
      </c>
    </row>
    <row r="1118" spans="1:19" x14ac:dyDescent="0.3">
      <c r="A1118" t="s">
        <v>145</v>
      </c>
      <c r="B1118">
        <v>319</v>
      </c>
      <c r="C1118">
        <v>121</v>
      </c>
      <c r="D1118" t="s">
        <v>3275</v>
      </c>
      <c r="E1118">
        <v>480</v>
      </c>
      <c r="F1118">
        <v>125069696</v>
      </c>
      <c r="G1118" t="s">
        <v>3276</v>
      </c>
      <c r="H1118" t="s">
        <v>3277</v>
      </c>
      <c r="I1118" t="s">
        <v>3278</v>
      </c>
      <c r="J1118">
        <v>203963</v>
      </c>
      <c r="K1118">
        <v>1261</v>
      </c>
      <c r="L1118">
        <v>420</v>
      </c>
      <c r="M1118" t="s">
        <v>25</v>
      </c>
      <c r="N1118" t="s">
        <v>26</v>
      </c>
      <c r="O1118" t="s">
        <v>409</v>
      </c>
      <c r="P1118">
        <v>40000000</v>
      </c>
      <c r="Q1118">
        <v>7.6</v>
      </c>
      <c r="R1118">
        <v>2.35</v>
      </c>
      <c r="S1118">
        <v>58000</v>
      </c>
    </row>
    <row r="1119" spans="1:19" x14ac:dyDescent="0.3">
      <c r="A1119" t="s">
        <v>2962</v>
      </c>
      <c r="B1119">
        <v>41</v>
      </c>
      <c r="C1119">
        <v>128</v>
      </c>
      <c r="D1119" t="s">
        <v>3279</v>
      </c>
      <c r="E1119">
        <v>15000</v>
      </c>
      <c r="F1119">
        <v>107458785</v>
      </c>
      <c r="G1119" t="s">
        <v>3280</v>
      </c>
      <c r="H1119" t="s">
        <v>209</v>
      </c>
      <c r="I1119" t="s">
        <v>3281</v>
      </c>
      <c r="J1119">
        <v>71754</v>
      </c>
      <c r="K1119">
        <v>16751</v>
      </c>
      <c r="L1119">
        <v>166</v>
      </c>
      <c r="M1119" t="s">
        <v>25</v>
      </c>
      <c r="N1119" t="s">
        <v>26</v>
      </c>
      <c r="O1119" t="s">
        <v>58</v>
      </c>
      <c r="P1119">
        <v>40000000</v>
      </c>
      <c r="Q1119">
        <v>7.2</v>
      </c>
      <c r="R1119">
        <v>2.35</v>
      </c>
      <c r="S1119">
        <v>0</v>
      </c>
    </row>
    <row r="1120" spans="1:19" x14ac:dyDescent="0.3">
      <c r="A1120" t="s">
        <v>215</v>
      </c>
      <c r="B1120">
        <v>300</v>
      </c>
      <c r="C1120">
        <v>134</v>
      </c>
      <c r="D1120" t="s">
        <v>2941</v>
      </c>
      <c r="E1120">
        <v>1000</v>
      </c>
      <c r="F1120">
        <v>102310175</v>
      </c>
      <c r="G1120" t="s">
        <v>1700</v>
      </c>
      <c r="H1120" t="s">
        <v>3282</v>
      </c>
      <c r="I1120" t="s">
        <v>3283</v>
      </c>
      <c r="J1120">
        <v>64989</v>
      </c>
      <c r="K1120">
        <v>2676</v>
      </c>
      <c r="L1120">
        <v>279</v>
      </c>
      <c r="M1120" t="s">
        <v>25</v>
      </c>
      <c r="N1120" t="s">
        <v>26</v>
      </c>
      <c r="O1120" t="s">
        <v>409</v>
      </c>
      <c r="P1120">
        <v>40000000</v>
      </c>
      <c r="Q1120">
        <v>7.8</v>
      </c>
      <c r="R1120">
        <v>2.35</v>
      </c>
      <c r="S1120">
        <v>40000</v>
      </c>
    </row>
    <row r="1121" spans="1:19" x14ac:dyDescent="0.3">
      <c r="A1121" t="s">
        <v>421</v>
      </c>
      <c r="B1121">
        <v>556</v>
      </c>
      <c r="C1121">
        <v>120</v>
      </c>
      <c r="D1121" t="s">
        <v>3284</v>
      </c>
      <c r="E1121">
        <v>10000</v>
      </c>
      <c r="F1121">
        <v>96917897</v>
      </c>
      <c r="G1121" t="s">
        <v>909</v>
      </c>
      <c r="H1121" t="s">
        <v>117</v>
      </c>
      <c r="I1121" t="s">
        <v>3285</v>
      </c>
      <c r="J1121">
        <v>479453</v>
      </c>
      <c r="K1121">
        <v>10555</v>
      </c>
      <c r="L1121">
        <v>696</v>
      </c>
      <c r="M1121" t="s">
        <v>25</v>
      </c>
      <c r="N1121" t="s">
        <v>26</v>
      </c>
      <c r="O1121" t="s">
        <v>27</v>
      </c>
      <c r="P1121">
        <v>40000000</v>
      </c>
      <c r="Q1121">
        <v>7.7</v>
      </c>
      <c r="R1121">
        <v>2.35</v>
      </c>
      <c r="S1121">
        <v>74000</v>
      </c>
    </row>
    <row r="1122" spans="1:19" x14ac:dyDescent="0.3">
      <c r="A1122" t="s">
        <v>3286</v>
      </c>
      <c r="B1122">
        <v>161</v>
      </c>
      <c r="C1122">
        <v>129</v>
      </c>
      <c r="D1122" t="s">
        <v>3287</v>
      </c>
      <c r="E1122">
        <v>97</v>
      </c>
      <c r="F1122">
        <v>93952276</v>
      </c>
      <c r="G1122" t="s">
        <v>845</v>
      </c>
      <c r="H1122" t="s">
        <v>3288</v>
      </c>
      <c r="I1122" t="s">
        <v>3289</v>
      </c>
      <c r="J1122">
        <v>132048</v>
      </c>
      <c r="K1122">
        <v>318</v>
      </c>
      <c r="L1122">
        <v>203</v>
      </c>
      <c r="M1122" t="s">
        <v>25</v>
      </c>
      <c r="N1122" t="s">
        <v>26</v>
      </c>
      <c r="O1122" t="s">
        <v>27</v>
      </c>
      <c r="P1122">
        <v>40000000</v>
      </c>
      <c r="Q1122">
        <v>6.4</v>
      </c>
      <c r="R1122">
        <v>2.35</v>
      </c>
      <c r="S1122">
        <v>12000</v>
      </c>
    </row>
    <row r="1123" spans="1:19" x14ac:dyDescent="0.3">
      <c r="A1123" t="s">
        <v>2988</v>
      </c>
      <c r="B1123">
        <v>151</v>
      </c>
      <c r="C1123">
        <v>89</v>
      </c>
      <c r="D1123" t="s">
        <v>1495</v>
      </c>
      <c r="E1123">
        <v>2000</v>
      </c>
      <c r="F1123">
        <v>90703745</v>
      </c>
      <c r="G1123" t="s">
        <v>1157</v>
      </c>
      <c r="H1123" t="s">
        <v>3290</v>
      </c>
      <c r="I1123" t="s">
        <v>3291</v>
      </c>
      <c r="J1123">
        <v>93748</v>
      </c>
      <c r="K1123">
        <v>5855</v>
      </c>
      <c r="L1123">
        <v>410</v>
      </c>
      <c r="M1123" t="s">
        <v>25</v>
      </c>
      <c r="N1123" t="s">
        <v>26</v>
      </c>
      <c r="O1123" t="s">
        <v>27</v>
      </c>
      <c r="P1123">
        <v>45000000</v>
      </c>
      <c r="Q1123">
        <v>5.0999999999999996</v>
      </c>
      <c r="R1123">
        <v>1.85</v>
      </c>
      <c r="S1123">
        <v>1000</v>
      </c>
    </row>
    <row r="1124" spans="1:19" x14ac:dyDescent="0.3">
      <c r="A1124" t="s">
        <v>3292</v>
      </c>
      <c r="B1124">
        <v>212</v>
      </c>
      <c r="C1124">
        <v>116</v>
      </c>
      <c r="D1124" t="s">
        <v>3293</v>
      </c>
      <c r="E1124">
        <v>287</v>
      </c>
      <c r="F1124">
        <v>89138076</v>
      </c>
      <c r="G1124" t="s">
        <v>3294</v>
      </c>
      <c r="H1124" t="s">
        <v>3295</v>
      </c>
      <c r="I1124" t="s">
        <v>3296</v>
      </c>
      <c r="J1124">
        <v>98535</v>
      </c>
      <c r="K1124">
        <v>600</v>
      </c>
      <c r="L1124">
        <v>734</v>
      </c>
      <c r="M1124" t="s">
        <v>25</v>
      </c>
      <c r="N1124" t="s">
        <v>26</v>
      </c>
      <c r="O1124" t="s">
        <v>409</v>
      </c>
      <c r="P1124">
        <v>40000000</v>
      </c>
      <c r="Q1124">
        <v>5.5</v>
      </c>
      <c r="R1124">
        <v>2.35</v>
      </c>
      <c r="S1124">
        <v>0</v>
      </c>
    </row>
    <row r="1125" spans="1:19" x14ac:dyDescent="0.3">
      <c r="A1125" t="s">
        <v>279</v>
      </c>
      <c r="B1125">
        <v>111</v>
      </c>
      <c r="C1125">
        <v>118</v>
      </c>
      <c r="D1125" t="s">
        <v>3265</v>
      </c>
      <c r="E1125">
        <v>1000</v>
      </c>
      <c r="F1125">
        <v>87666629</v>
      </c>
      <c r="G1125" t="s">
        <v>3297</v>
      </c>
      <c r="H1125" t="s">
        <v>3266</v>
      </c>
      <c r="I1125" t="s">
        <v>3298</v>
      </c>
      <c r="J1125">
        <v>283480</v>
      </c>
      <c r="K1125">
        <v>3986</v>
      </c>
      <c r="L1125">
        <v>263</v>
      </c>
      <c r="M1125" t="s">
        <v>25</v>
      </c>
      <c r="N1125" t="s">
        <v>26</v>
      </c>
      <c r="O1125" t="s">
        <v>58</v>
      </c>
      <c r="P1125">
        <v>40000000</v>
      </c>
      <c r="Q1125">
        <v>7.4</v>
      </c>
      <c r="R1125">
        <v>1.37</v>
      </c>
      <c r="S1125">
        <v>0</v>
      </c>
    </row>
    <row r="1126" spans="1:19" x14ac:dyDescent="0.3">
      <c r="A1126" t="s">
        <v>3299</v>
      </c>
      <c r="B1126">
        <v>173</v>
      </c>
      <c r="C1126">
        <v>107</v>
      </c>
      <c r="D1126" t="s">
        <v>2290</v>
      </c>
      <c r="E1126">
        <v>8000</v>
      </c>
      <c r="F1126">
        <v>90353764</v>
      </c>
      <c r="G1126" t="s">
        <v>615</v>
      </c>
      <c r="H1126" t="s">
        <v>749</v>
      </c>
      <c r="I1126" t="s">
        <v>3300</v>
      </c>
      <c r="J1126">
        <v>85629</v>
      </c>
      <c r="K1126">
        <v>12556</v>
      </c>
      <c r="L1126">
        <v>144</v>
      </c>
      <c r="M1126" t="s">
        <v>25</v>
      </c>
      <c r="N1126" t="s">
        <v>26</v>
      </c>
      <c r="O1126" t="s">
        <v>409</v>
      </c>
      <c r="P1126">
        <v>40000000</v>
      </c>
      <c r="Q1126">
        <v>6</v>
      </c>
      <c r="R1126">
        <v>1.85</v>
      </c>
      <c r="S1126">
        <v>14000</v>
      </c>
    </row>
    <row r="1127" spans="1:19" x14ac:dyDescent="0.3">
      <c r="A1127" t="s">
        <v>2606</v>
      </c>
      <c r="B1127">
        <v>181</v>
      </c>
      <c r="C1127">
        <v>155</v>
      </c>
      <c r="D1127" t="s">
        <v>470</v>
      </c>
      <c r="E1127">
        <v>18000</v>
      </c>
      <c r="F1127">
        <v>82522790</v>
      </c>
      <c r="G1127" t="s">
        <v>3301</v>
      </c>
      <c r="H1127" t="s">
        <v>370</v>
      </c>
      <c r="I1127" t="s">
        <v>3302</v>
      </c>
      <c r="J1127">
        <v>143835</v>
      </c>
      <c r="K1127">
        <v>42220</v>
      </c>
      <c r="L1127">
        <v>654</v>
      </c>
      <c r="M1127" t="s">
        <v>25</v>
      </c>
      <c r="N1127" t="s">
        <v>26</v>
      </c>
      <c r="O1127" t="s">
        <v>409</v>
      </c>
      <c r="P1127">
        <v>40000000</v>
      </c>
      <c r="Q1127">
        <v>7.5</v>
      </c>
      <c r="R1127">
        <v>1.85</v>
      </c>
      <c r="S1127">
        <v>14000</v>
      </c>
    </row>
    <row r="1128" spans="1:19" x14ac:dyDescent="0.3">
      <c r="A1128" t="s">
        <v>2024</v>
      </c>
      <c r="B1128">
        <v>252</v>
      </c>
      <c r="C1128">
        <v>123</v>
      </c>
      <c r="D1128" t="s">
        <v>2778</v>
      </c>
      <c r="E1128">
        <v>11000</v>
      </c>
      <c r="F1128">
        <v>94125426</v>
      </c>
      <c r="G1128" t="s">
        <v>3303</v>
      </c>
      <c r="H1128" t="s">
        <v>1382</v>
      </c>
      <c r="I1128" t="s">
        <v>3304</v>
      </c>
      <c r="J1128">
        <v>79264</v>
      </c>
      <c r="K1128">
        <v>13321</v>
      </c>
      <c r="L1128">
        <v>277</v>
      </c>
      <c r="M1128" t="s">
        <v>25</v>
      </c>
      <c r="N1128" t="s">
        <v>26</v>
      </c>
      <c r="O1128" t="s">
        <v>27</v>
      </c>
      <c r="P1128">
        <v>40000000</v>
      </c>
      <c r="Q1128">
        <v>7</v>
      </c>
      <c r="R1128">
        <v>1.85</v>
      </c>
      <c r="S1128">
        <v>13000</v>
      </c>
    </row>
    <row r="1129" spans="1:19" x14ac:dyDescent="0.3">
      <c r="A1129" t="s">
        <v>2716</v>
      </c>
      <c r="B1129">
        <v>216</v>
      </c>
      <c r="C1129">
        <v>128</v>
      </c>
      <c r="D1129" t="s">
        <v>90</v>
      </c>
      <c r="E1129">
        <v>11000</v>
      </c>
      <c r="F1129">
        <v>95001343</v>
      </c>
      <c r="G1129" t="s">
        <v>956</v>
      </c>
      <c r="H1129" t="s">
        <v>253</v>
      </c>
      <c r="I1129" t="s">
        <v>3305</v>
      </c>
      <c r="J1129">
        <v>66511</v>
      </c>
      <c r="K1129">
        <v>16911</v>
      </c>
      <c r="L1129">
        <v>200</v>
      </c>
      <c r="M1129" t="s">
        <v>25</v>
      </c>
      <c r="N1129" t="s">
        <v>26</v>
      </c>
      <c r="O1129" t="s">
        <v>27</v>
      </c>
      <c r="P1129">
        <v>40000000</v>
      </c>
      <c r="Q1129">
        <v>7.5</v>
      </c>
      <c r="R1129">
        <v>2.35</v>
      </c>
      <c r="S1129">
        <v>28000</v>
      </c>
    </row>
    <row r="1130" spans="1:19" x14ac:dyDescent="0.3">
      <c r="A1130" t="s">
        <v>1510</v>
      </c>
      <c r="B1130">
        <v>203</v>
      </c>
      <c r="C1130">
        <v>139</v>
      </c>
      <c r="D1130" t="s">
        <v>700</v>
      </c>
      <c r="E1130">
        <v>22000</v>
      </c>
      <c r="F1130">
        <v>81292135</v>
      </c>
      <c r="G1130" t="s">
        <v>1246</v>
      </c>
      <c r="H1130" t="s">
        <v>429</v>
      </c>
      <c r="I1130" t="s">
        <v>3307</v>
      </c>
      <c r="J1130">
        <v>137891</v>
      </c>
      <c r="K1130">
        <v>36810</v>
      </c>
      <c r="L1130">
        <v>696</v>
      </c>
      <c r="M1130" t="s">
        <v>25</v>
      </c>
      <c r="N1130" t="s">
        <v>26</v>
      </c>
      <c r="O1130" t="s">
        <v>409</v>
      </c>
      <c r="P1130">
        <v>40000000</v>
      </c>
      <c r="Q1130">
        <v>7.3</v>
      </c>
      <c r="R1130">
        <v>1.85</v>
      </c>
      <c r="S1130">
        <v>0</v>
      </c>
    </row>
    <row r="1131" spans="1:19" x14ac:dyDescent="0.3">
      <c r="A1131" t="s">
        <v>1941</v>
      </c>
      <c r="B1131">
        <v>218</v>
      </c>
      <c r="C1131">
        <v>109</v>
      </c>
      <c r="D1131" t="s">
        <v>2162</v>
      </c>
      <c r="E1131">
        <v>13000</v>
      </c>
      <c r="F1131">
        <v>86208010</v>
      </c>
      <c r="G1131" t="s">
        <v>1157</v>
      </c>
      <c r="H1131" t="s">
        <v>349</v>
      </c>
      <c r="I1131" t="s">
        <v>3308</v>
      </c>
      <c r="J1131">
        <v>97045</v>
      </c>
      <c r="K1131">
        <v>16179</v>
      </c>
      <c r="L1131">
        <v>285</v>
      </c>
      <c r="M1131" t="s">
        <v>25</v>
      </c>
      <c r="N1131" t="s">
        <v>26</v>
      </c>
      <c r="O1131" t="s">
        <v>27</v>
      </c>
      <c r="P1131">
        <v>35000000</v>
      </c>
      <c r="Q1131">
        <v>5.7</v>
      </c>
      <c r="R1131">
        <v>1.85</v>
      </c>
      <c r="S1131">
        <v>55000</v>
      </c>
    </row>
    <row r="1132" spans="1:19" x14ac:dyDescent="0.3">
      <c r="A1132" t="s">
        <v>2720</v>
      </c>
      <c r="B1132">
        <v>118</v>
      </c>
      <c r="C1132">
        <v>120</v>
      </c>
      <c r="D1132" t="s">
        <v>229</v>
      </c>
      <c r="E1132">
        <v>23000</v>
      </c>
      <c r="F1132">
        <v>81593527</v>
      </c>
      <c r="G1132" t="s">
        <v>1822</v>
      </c>
      <c r="H1132" t="s">
        <v>216</v>
      </c>
      <c r="I1132" t="s">
        <v>3309</v>
      </c>
      <c r="J1132">
        <v>48806</v>
      </c>
      <c r="K1132">
        <v>24300</v>
      </c>
      <c r="L1132">
        <v>263</v>
      </c>
      <c r="M1132" t="s">
        <v>25</v>
      </c>
      <c r="N1132" t="s">
        <v>26</v>
      </c>
      <c r="O1132" t="s">
        <v>58</v>
      </c>
      <c r="P1132">
        <v>40000000</v>
      </c>
      <c r="Q1132">
        <v>7.3</v>
      </c>
      <c r="R1132">
        <v>2.35</v>
      </c>
      <c r="S1132">
        <v>11000</v>
      </c>
    </row>
    <row r="1133" spans="1:19" x14ac:dyDescent="0.3">
      <c r="A1133" t="s">
        <v>1377</v>
      </c>
      <c r="B1133">
        <v>241</v>
      </c>
      <c r="C1133">
        <v>121</v>
      </c>
      <c r="D1133" t="s">
        <v>167</v>
      </c>
      <c r="E1133">
        <v>22000</v>
      </c>
      <c r="F1133">
        <v>75274748</v>
      </c>
      <c r="G1133" t="s">
        <v>1459</v>
      </c>
      <c r="H1133" t="s">
        <v>1020</v>
      </c>
      <c r="I1133" t="s">
        <v>3310</v>
      </c>
      <c r="J1133">
        <v>130661</v>
      </c>
      <c r="K1133">
        <v>36010</v>
      </c>
      <c r="L1133">
        <v>304</v>
      </c>
      <c r="M1133" t="s">
        <v>25</v>
      </c>
      <c r="N1133" t="s">
        <v>26</v>
      </c>
      <c r="O1133" t="s">
        <v>27</v>
      </c>
      <c r="P1133">
        <v>35000000</v>
      </c>
      <c r="Q1133">
        <v>7.2</v>
      </c>
      <c r="R1133">
        <v>1.85</v>
      </c>
      <c r="S1133">
        <v>54000</v>
      </c>
    </row>
    <row r="1134" spans="1:19" x14ac:dyDescent="0.3">
      <c r="A1134" t="s">
        <v>807</v>
      </c>
      <c r="B1134">
        <v>119</v>
      </c>
      <c r="C1134">
        <v>102</v>
      </c>
      <c r="D1134" t="s">
        <v>3311</v>
      </c>
      <c r="E1134">
        <v>2000</v>
      </c>
      <c r="F1134">
        <v>90835030</v>
      </c>
      <c r="G1134" t="s">
        <v>1252</v>
      </c>
      <c r="H1134" t="s">
        <v>2394</v>
      </c>
      <c r="I1134" t="s">
        <v>3312</v>
      </c>
      <c r="J1134">
        <v>28621</v>
      </c>
      <c r="K1134">
        <v>5178</v>
      </c>
      <c r="L1134">
        <v>58</v>
      </c>
      <c r="M1134" t="s">
        <v>25</v>
      </c>
      <c r="N1134" t="s">
        <v>26</v>
      </c>
      <c r="O1134" t="s">
        <v>27</v>
      </c>
      <c r="P1134">
        <v>40000000</v>
      </c>
      <c r="Q1134">
        <v>5.9</v>
      </c>
      <c r="R1134">
        <v>2.35</v>
      </c>
      <c r="S1134">
        <v>0</v>
      </c>
    </row>
    <row r="1135" spans="1:19" x14ac:dyDescent="0.3">
      <c r="A1135" t="s">
        <v>955</v>
      </c>
      <c r="B1135">
        <v>89</v>
      </c>
      <c r="C1135">
        <v>117</v>
      </c>
      <c r="D1135" t="s">
        <v>3313</v>
      </c>
      <c r="E1135">
        <v>855</v>
      </c>
      <c r="F1135">
        <v>72455275</v>
      </c>
      <c r="G1135" t="s">
        <v>3314</v>
      </c>
      <c r="H1135" t="s">
        <v>24</v>
      </c>
      <c r="I1135" t="s">
        <v>3315</v>
      </c>
      <c r="J1135">
        <v>113068</v>
      </c>
      <c r="K1135">
        <v>2144</v>
      </c>
      <c r="L1135">
        <v>382</v>
      </c>
      <c r="M1135" t="s">
        <v>25</v>
      </c>
      <c r="N1135" t="s">
        <v>26</v>
      </c>
      <c r="O1135" t="s">
        <v>409</v>
      </c>
      <c r="P1135">
        <v>40000000</v>
      </c>
      <c r="Q1135">
        <v>7.8</v>
      </c>
      <c r="R1135">
        <v>2.35</v>
      </c>
      <c r="S1135">
        <v>0</v>
      </c>
    </row>
    <row r="1136" spans="1:19" x14ac:dyDescent="0.3">
      <c r="A1136" t="s">
        <v>2081</v>
      </c>
      <c r="B1136">
        <v>209</v>
      </c>
      <c r="C1136">
        <v>178</v>
      </c>
      <c r="D1136" t="s">
        <v>3317</v>
      </c>
      <c r="E1136">
        <v>904</v>
      </c>
      <c r="F1136">
        <v>75305995</v>
      </c>
      <c r="G1136" t="s">
        <v>2336</v>
      </c>
      <c r="H1136" t="s">
        <v>1690</v>
      </c>
      <c r="I1136" t="s">
        <v>3318</v>
      </c>
      <c r="J1136">
        <v>110394</v>
      </c>
      <c r="K1136">
        <v>5074</v>
      </c>
      <c r="L1136">
        <v>433</v>
      </c>
      <c r="M1136" t="s">
        <v>25</v>
      </c>
      <c r="N1136" t="s">
        <v>26</v>
      </c>
      <c r="O1136" t="s">
        <v>27</v>
      </c>
      <c r="P1136">
        <v>40000000</v>
      </c>
      <c r="Q1136">
        <v>7.7</v>
      </c>
      <c r="R1136">
        <v>1.85</v>
      </c>
      <c r="S1136">
        <v>0</v>
      </c>
    </row>
    <row r="1137" spans="1:19" x14ac:dyDescent="0.3">
      <c r="A1137" t="s">
        <v>2104</v>
      </c>
      <c r="B1137">
        <v>374</v>
      </c>
      <c r="C1137">
        <v>147</v>
      </c>
      <c r="D1137" t="s">
        <v>3319</v>
      </c>
      <c r="E1137">
        <v>3000</v>
      </c>
      <c r="F1137">
        <v>74098862</v>
      </c>
      <c r="G1137" t="s">
        <v>901</v>
      </c>
      <c r="H1137" t="s">
        <v>600</v>
      </c>
      <c r="I1137" t="s">
        <v>3320</v>
      </c>
      <c r="J1137">
        <v>656640</v>
      </c>
      <c r="K1137">
        <v>3924</v>
      </c>
      <c r="L1137">
        <v>1732</v>
      </c>
      <c r="M1137" t="s">
        <v>25</v>
      </c>
      <c r="N1137" t="s">
        <v>26</v>
      </c>
      <c r="O1137" t="s">
        <v>409</v>
      </c>
      <c r="P1137">
        <v>40000000</v>
      </c>
      <c r="Q1137">
        <v>8.1</v>
      </c>
      <c r="R1137">
        <v>1.85</v>
      </c>
      <c r="S1137">
        <v>13000</v>
      </c>
    </row>
    <row r="1138" spans="1:19" x14ac:dyDescent="0.3">
      <c r="A1138" t="s">
        <v>1439</v>
      </c>
      <c r="B1138">
        <v>235</v>
      </c>
      <c r="C1138">
        <v>90</v>
      </c>
      <c r="D1138" t="s">
        <v>539</v>
      </c>
      <c r="E1138">
        <v>2000</v>
      </c>
      <c r="F1138">
        <v>72266306</v>
      </c>
      <c r="G1138" t="s">
        <v>1256</v>
      </c>
      <c r="H1138" t="s">
        <v>343</v>
      </c>
      <c r="I1138" t="s">
        <v>3321</v>
      </c>
      <c r="J1138">
        <v>127528</v>
      </c>
      <c r="K1138">
        <v>6775</v>
      </c>
      <c r="L1138">
        <v>422</v>
      </c>
      <c r="M1138" t="s">
        <v>25</v>
      </c>
      <c r="N1138" t="s">
        <v>26</v>
      </c>
      <c r="O1138" t="s">
        <v>27</v>
      </c>
      <c r="P1138">
        <v>40000000</v>
      </c>
      <c r="Q1138">
        <v>6.6</v>
      </c>
      <c r="R1138">
        <v>2.35</v>
      </c>
      <c r="S1138">
        <v>0</v>
      </c>
    </row>
    <row r="1139" spans="1:19" x14ac:dyDescent="0.3">
      <c r="A1139" t="s">
        <v>3189</v>
      </c>
      <c r="B1139">
        <v>215</v>
      </c>
      <c r="C1139">
        <v>105</v>
      </c>
      <c r="D1139" t="s">
        <v>162</v>
      </c>
      <c r="E1139">
        <v>24000</v>
      </c>
      <c r="F1139">
        <v>71347010</v>
      </c>
      <c r="G1139" t="s">
        <v>980</v>
      </c>
      <c r="H1139" t="s">
        <v>49</v>
      </c>
      <c r="I1139" t="s">
        <v>3322</v>
      </c>
      <c r="J1139">
        <v>166194</v>
      </c>
      <c r="K1139">
        <v>28928</v>
      </c>
      <c r="L1139">
        <v>215</v>
      </c>
      <c r="M1139" t="s">
        <v>25</v>
      </c>
      <c r="N1139" t="s">
        <v>26</v>
      </c>
      <c r="O1139" t="s">
        <v>409</v>
      </c>
      <c r="P1139">
        <v>40000000</v>
      </c>
      <c r="Q1139">
        <v>7.1</v>
      </c>
      <c r="R1139">
        <v>1.85</v>
      </c>
      <c r="S1139">
        <v>0</v>
      </c>
    </row>
    <row r="1140" spans="1:19" x14ac:dyDescent="0.3">
      <c r="A1140" t="s">
        <v>1941</v>
      </c>
      <c r="B1140">
        <v>109</v>
      </c>
      <c r="C1140">
        <v>114</v>
      </c>
      <c r="D1140" t="s">
        <v>1335</v>
      </c>
      <c r="E1140">
        <v>700</v>
      </c>
      <c r="F1140">
        <v>70836296</v>
      </c>
      <c r="G1140" t="s">
        <v>1444</v>
      </c>
      <c r="H1140" t="s">
        <v>1034</v>
      </c>
      <c r="I1140" t="s">
        <v>3323</v>
      </c>
      <c r="J1140">
        <v>109445</v>
      </c>
      <c r="K1140">
        <v>2842</v>
      </c>
      <c r="L1140">
        <v>426</v>
      </c>
      <c r="M1140" t="s">
        <v>25</v>
      </c>
      <c r="N1140" t="s">
        <v>26</v>
      </c>
      <c r="O1140" t="s">
        <v>27</v>
      </c>
      <c r="P1140">
        <v>40000000</v>
      </c>
      <c r="Q1140">
        <v>5.9</v>
      </c>
      <c r="R1140">
        <v>1.85</v>
      </c>
      <c r="S1140">
        <v>0</v>
      </c>
    </row>
    <row r="1141" spans="1:19" x14ac:dyDescent="0.3">
      <c r="A1141" t="s">
        <v>468</v>
      </c>
      <c r="B1141">
        <v>125</v>
      </c>
      <c r="C1141">
        <v>206</v>
      </c>
      <c r="D1141" t="s">
        <v>3325</v>
      </c>
      <c r="E1141">
        <v>433</v>
      </c>
      <c r="F1141">
        <v>70405498</v>
      </c>
      <c r="G1141" t="s">
        <v>1592</v>
      </c>
      <c r="H1141" t="s">
        <v>3326</v>
      </c>
      <c r="I1141" t="s">
        <v>3327</v>
      </c>
      <c r="J1141">
        <v>113472</v>
      </c>
      <c r="K1141">
        <v>698</v>
      </c>
      <c r="L1141">
        <v>442</v>
      </c>
      <c r="M1141" t="s">
        <v>25</v>
      </c>
      <c r="N1141" t="s">
        <v>1124</v>
      </c>
      <c r="O1141" t="s">
        <v>409</v>
      </c>
      <c r="P1141">
        <v>40000000</v>
      </c>
      <c r="Q1141">
        <v>8</v>
      </c>
      <c r="R1141">
        <v>2.35</v>
      </c>
      <c r="S1141">
        <v>0</v>
      </c>
    </row>
    <row r="1142" spans="1:19" x14ac:dyDescent="0.3">
      <c r="A1142" t="s">
        <v>3328</v>
      </c>
      <c r="B1142">
        <v>65</v>
      </c>
      <c r="C1142">
        <v>99</v>
      </c>
      <c r="D1142" t="s">
        <v>3329</v>
      </c>
      <c r="E1142">
        <v>17000</v>
      </c>
      <c r="F1142">
        <v>70163652</v>
      </c>
      <c r="G1142" t="s">
        <v>615</v>
      </c>
      <c r="H1142" t="s">
        <v>312</v>
      </c>
      <c r="I1142" t="s">
        <v>3330</v>
      </c>
      <c r="J1142">
        <v>31968</v>
      </c>
      <c r="K1142">
        <v>19334</v>
      </c>
      <c r="L1142">
        <v>82</v>
      </c>
      <c r="M1142" t="s">
        <v>25</v>
      </c>
      <c r="N1142" t="s">
        <v>26</v>
      </c>
      <c r="O1142" t="s">
        <v>27</v>
      </c>
      <c r="P1142">
        <v>40000000</v>
      </c>
      <c r="Q1142">
        <v>4.5999999999999996</v>
      </c>
      <c r="R1142">
        <v>1.85</v>
      </c>
      <c r="S1142">
        <v>663</v>
      </c>
    </row>
    <row r="1143" spans="1:19" x14ac:dyDescent="0.3">
      <c r="A1143" t="s">
        <v>28</v>
      </c>
      <c r="B1143">
        <v>125</v>
      </c>
      <c r="C1143">
        <v>123</v>
      </c>
      <c r="D1143" t="s">
        <v>221</v>
      </c>
      <c r="E1143">
        <v>24000</v>
      </c>
      <c r="F1143">
        <v>66808615</v>
      </c>
      <c r="G1143" t="s">
        <v>3331</v>
      </c>
      <c r="H1143" t="s">
        <v>49</v>
      </c>
      <c r="I1143" t="s">
        <v>3332</v>
      </c>
      <c r="J1143">
        <v>87351</v>
      </c>
      <c r="K1143">
        <v>43917</v>
      </c>
      <c r="L1143">
        <v>344</v>
      </c>
      <c r="M1143" t="s">
        <v>25</v>
      </c>
      <c r="N1143" t="s">
        <v>26</v>
      </c>
      <c r="O1143" t="s">
        <v>409</v>
      </c>
      <c r="P1143">
        <v>34000000</v>
      </c>
      <c r="Q1143">
        <v>6.1</v>
      </c>
      <c r="R1143">
        <v>2.35</v>
      </c>
      <c r="S1143">
        <v>2000</v>
      </c>
    </row>
    <row r="1144" spans="1:19" x14ac:dyDescent="0.3">
      <c r="A1144" t="s">
        <v>3178</v>
      </c>
      <c r="B1144">
        <v>191</v>
      </c>
      <c r="C1144">
        <v>102</v>
      </c>
      <c r="D1144" t="s">
        <v>1381</v>
      </c>
      <c r="E1144">
        <v>2000</v>
      </c>
      <c r="F1144">
        <v>64149837</v>
      </c>
      <c r="G1144" t="s">
        <v>3333</v>
      </c>
      <c r="H1144" t="s">
        <v>3334</v>
      </c>
      <c r="I1144" t="s">
        <v>3335</v>
      </c>
      <c r="J1144">
        <v>146899</v>
      </c>
      <c r="K1144">
        <v>7009</v>
      </c>
      <c r="L1144">
        <v>185</v>
      </c>
      <c r="M1144" t="s">
        <v>25</v>
      </c>
      <c r="N1144" t="s">
        <v>26</v>
      </c>
      <c r="O1144" t="s">
        <v>27</v>
      </c>
      <c r="P1144">
        <v>20000000</v>
      </c>
      <c r="Q1144">
        <v>6.4</v>
      </c>
      <c r="R1144">
        <v>2.35</v>
      </c>
      <c r="S1144">
        <v>0</v>
      </c>
    </row>
    <row r="1145" spans="1:19" x14ac:dyDescent="0.3">
      <c r="A1145" t="s">
        <v>3336</v>
      </c>
      <c r="B1145">
        <v>191</v>
      </c>
      <c r="C1145">
        <v>109</v>
      </c>
      <c r="D1145" t="s">
        <v>3337</v>
      </c>
      <c r="E1145">
        <v>982</v>
      </c>
      <c r="F1145">
        <v>83906114</v>
      </c>
      <c r="G1145" t="s">
        <v>980</v>
      </c>
      <c r="H1145" t="s">
        <v>3047</v>
      </c>
      <c r="I1145" t="s">
        <v>3338</v>
      </c>
      <c r="J1145">
        <v>104481</v>
      </c>
      <c r="K1145">
        <v>2357</v>
      </c>
      <c r="L1145">
        <v>189</v>
      </c>
      <c r="M1145" t="s">
        <v>25</v>
      </c>
      <c r="N1145" t="s">
        <v>26</v>
      </c>
      <c r="O1145" t="s">
        <v>27</v>
      </c>
      <c r="P1145">
        <v>40000000</v>
      </c>
      <c r="Q1145">
        <v>6</v>
      </c>
      <c r="R1145">
        <v>2.35</v>
      </c>
      <c r="S1145">
        <v>16000</v>
      </c>
    </row>
    <row r="1146" spans="1:19" x14ac:dyDescent="0.3">
      <c r="A1146" t="s">
        <v>3068</v>
      </c>
      <c r="B1146">
        <v>221</v>
      </c>
      <c r="C1146">
        <v>82</v>
      </c>
      <c r="D1146" t="s">
        <v>3339</v>
      </c>
      <c r="E1146">
        <v>164000</v>
      </c>
      <c r="F1146">
        <v>66466372</v>
      </c>
      <c r="G1146" t="s">
        <v>3340</v>
      </c>
      <c r="H1146" t="s">
        <v>3341</v>
      </c>
      <c r="I1146" t="s">
        <v>3342</v>
      </c>
      <c r="J1146">
        <v>75345</v>
      </c>
      <c r="K1146">
        <v>303717</v>
      </c>
      <c r="L1146">
        <v>290</v>
      </c>
      <c r="M1146" t="s">
        <v>25</v>
      </c>
      <c r="N1146" t="s">
        <v>26</v>
      </c>
      <c r="O1146" t="s">
        <v>409</v>
      </c>
      <c r="P1146">
        <v>40000000</v>
      </c>
      <c r="Q1146">
        <v>5.2</v>
      </c>
      <c r="R1146">
        <v>2.35</v>
      </c>
      <c r="S1146">
        <v>0</v>
      </c>
    </row>
    <row r="1147" spans="1:19" x14ac:dyDescent="0.3">
      <c r="A1147" t="s">
        <v>251</v>
      </c>
      <c r="B1147">
        <v>459</v>
      </c>
      <c r="C1147">
        <v>142</v>
      </c>
      <c r="D1147" t="s">
        <v>683</v>
      </c>
      <c r="E1147">
        <v>15000</v>
      </c>
      <c r="F1147">
        <v>72306065</v>
      </c>
      <c r="G1147" t="s">
        <v>1592</v>
      </c>
      <c r="H1147" t="s">
        <v>209</v>
      </c>
      <c r="I1147" t="s">
        <v>3343</v>
      </c>
      <c r="J1147">
        <v>178118</v>
      </c>
      <c r="K1147">
        <v>16944</v>
      </c>
      <c r="L1147">
        <v>355</v>
      </c>
      <c r="M1147" t="s">
        <v>25</v>
      </c>
      <c r="N1147" t="s">
        <v>26</v>
      </c>
      <c r="O1147" t="s">
        <v>27</v>
      </c>
      <c r="P1147">
        <v>40000000</v>
      </c>
      <c r="Q1147">
        <v>7.6</v>
      </c>
      <c r="R1147">
        <v>2.35</v>
      </c>
      <c r="S1147">
        <v>55000</v>
      </c>
    </row>
    <row r="1148" spans="1:19" x14ac:dyDescent="0.3">
      <c r="A1148" t="s">
        <v>1205</v>
      </c>
      <c r="B1148">
        <v>131</v>
      </c>
      <c r="C1148">
        <v>106</v>
      </c>
      <c r="D1148" t="s">
        <v>2139</v>
      </c>
      <c r="E1148">
        <v>578</v>
      </c>
      <c r="F1148">
        <v>59068786</v>
      </c>
      <c r="G1148" t="s">
        <v>1122</v>
      </c>
      <c r="H1148" t="s">
        <v>3344</v>
      </c>
      <c r="I1148" t="s">
        <v>3345</v>
      </c>
      <c r="J1148">
        <v>86902</v>
      </c>
      <c r="K1148">
        <v>2544</v>
      </c>
      <c r="L1148">
        <v>411</v>
      </c>
      <c r="M1148" t="s">
        <v>25</v>
      </c>
      <c r="N1148" t="s">
        <v>26</v>
      </c>
      <c r="O1148" t="s">
        <v>27</v>
      </c>
      <c r="P1148">
        <v>40000000</v>
      </c>
      <c r="Q1148">
        <v>6.4</v>
      </c>
      <c r="R1148">
        <v>2.35</v>
      </c>
      <c r="S1148">
        <v>0</v>
      </c>
    </row>
    <row r="1149" spans="1:19" x14ac:dyDescent="0.3">
      <c r="A1149" t="s">
        <v>978</v>
      </c>
      <c r="B1149">
        <v>118</v>
      </c>
      <c r="C1149">
        <v>106</v>
      </c>
      <c r="D1149" t="s">
        <v>3346</v>
      </c>
      <c r="E1149">
        <v>1000</v>
      </c>
      <c r="F1149">
        <v>57887882</v>
      </c>
      <c r="G1149" t="s">
        <v>845</v>
      </c>
      <c r="H1149" t="s">
        <v>714</v>
      </c>
      <c r="I1149" t="s">
        <v>3347</v>
      </c>
      <c r="J1149">
        <v>35508</v>
      </c>
      <c r="K1149">
        <v>2325</v>
      </c>
      <c r="L1149">
        <v>211</v>
      </c>
      <c r="M1149" t="s">
        <v>25</v>
      </c>
      <c r="N1149" t="s">
        <v>26</v>
      </c>
      <c r="O1149" t="s">
        <v>27</v>
      </c>
      <c r="P1149">
        <v>50000000</v>
      </c>
      <c r="Q1149">
        <v>6.1</v>
      </c>
      <c r="R1149">
        <v>1.85</v>
      </c>
      <c r="S1149">
        <v>0</v>
      </c>
    </row>
    <row r="1150" spans="1:19" x14ac:dyDescent="0.3">
      <c r="A1150" t="s">
        <v>1604</v>
      </c>
      <c r="B1150">
        <v>100</v>
      </c>
      <c r="C1150">
        <v>108</v>
      </c>
      <c r="D1150" t="s">
        <v>1237</v>
      </c>
      <c r="E1150">
        <v>4000</v>
      </c>
      <c r="F1150">
        <v>53955614</v>
      </c>
      <c r="G1150" t="s">
        <v>1704</v>
      </c>
      <c r="H1150" t="s">
        <v>51</v>
      </c>
      <c r="I1150" t="s">
        <v>3348</v>
      </c>
      <c r="J1150">
        <v>77415</v>
      </c>
      <c r="K1150">
        <v>8610</v>
      </c>
      <c r="L1150">
        <v>139</v>
      </c>
      <c r="M1150" t="s">
        <v>25</v>
      </c>
      <c r="N1150" t="s">
        <v>26</v>
      </c>
      <c r="O1150" t="s">
        <v>27</v>
      </c>
      <c r="P1150">
        <v>40000000</v>
      </c>
      <c r="Q1150">
        <v>6.1</v>
      </c>
      <c r="R1150">
        <v>2.35</v>
      </c>
      <c r="S1150">
        <v>0</v>
      </c>
    </row>
    <row r="1151" spans="1:19" x14ac:dyDescent="0.3">
      <c r="A1151" t="s">
        <v>3349</v>
      </c>
      <c r="B1151">
        <v>70</v>
      </c>
      <c r="C1151">
        <v>98</v>
      </c>
      <c r="D1151" t="s">
        <v>1171</v>
      </c>
      <c r="E1151">
        <v>2000</v>
      </c>
      <c r="F1151">
        <v>54967359</v>
      </c>
      <c r="G1151" t="s">
        <v>3021</v>
      </c>
      <c r="H1151" t="s">
        <v>3350</v>
      </c>
      <c r="I1151" t="s">
        <v>3351</v>
      </c>
      <c r="J1151">
        <v>52805</v>
      </c>
      <c r="K1151">
        <v>7039</v>
      </c>
      <c r="L1151">
        <v>209</v>
      </c>
      <c r="M1151" t="s">
        <v>25</v>
      </c>
      <c r="N1151" t="s">
        <v>26</v>
      </c>
      <c r="O1151" t="s">
        <v>409</v>
      </c>
      <c r="P1151">
        <v>40000000</v>
      </c>
      <c r="Q1151">
        <v>5.2</v>
      </c>
      <c r="R1151">
        <v>1.85</v>
      </c>
      <c r="S1151">
        <v>0</v>
      </c>
    </row>
    <row r="1152" spans="1:19" x14ac:dyDescent="0.3">
      <c r="A1152" t="s">
        <v>338</v>
      </c>
      <c r="B1152">
        <v>138</v>
      </c>
      <c r="C1152">
        <v>131</v>
      </c>
      <c r="D1152" t="s">
        <v>197</v>
      </c>
      <c r="E1152">
        <v>15000</v>
      </c>
      <c r="F1152">
        <v>54228104</v>
      </c>
      <c r="G1152" t="s">
        <v>3352</v>
      </c>
      <c r="H1152" t="s">
        <v>73</v>
      </c>
      <c r="I1152" t="s">
        <v>3353</v>
      </c>
      <c r="J1152">
        <v>104991</v>
      </c>
      <c r="K1152">
        <v>17152</v>
      </c>
      <c r="L1152">
        <v>544</v>
      </c>
      <c r="M1152" t="s">
        <v>25</v>
      </c>
      <c r="N1152" t="s">
        <v>39</v>
      </c>
      <c r="O1152" t="s">
        <v>27</v>
      </c>
      <c r="P1152">
        <v>35000000</v>
      </c>
      <c r="Q1152">
        <v>7.7</v>
      </c>
      <c r="R1152">
        <v>1.85</v>
      </c>
      <c r="S1152">
        <v>0</v>
      </c>
    </row>
    <row r="1153" spans="1:19" x14ac:dyDescent="0.3">
      <c r="A1153" t="s">
        <v>3354</v>
      </c>
      <c r="B1153">
        <v>274</v>
      </c>
      <c r="C1153">
        <v>118</v>
      </c>
      <c r="D1153" t="s">
        <v>3355</v>
      </c>
      <c r="E1153">
        <v>11000</v>
      </c>
      <c r="F1153">
        <v>57981889</v>
      </c>
      <c r="G1153" t="s">
        <v>1246</v>
      </c>
      <c r="H1153" t="s">
        <v>415</v>
      </c>
      <c r="I1153" t="s">
        <v>3356</v>
      </c>
      <c r="J1153">
        <v>173848</v>
      </c>
      <c r="K1153">
        <v>13943</v>
      </c>
      <c r="L1153">
        <v>203</v>
      </c>
      <c r="M1153" t="s">
        <v>25</v>
      </c>
      <c r="N1153" t="s">
        <v>26</v>
      </c>
      <c r="O1153" t="s">
        <v>409</v>
      </c>
      <c r="P1153">
        <v>40000000</v>
      </c>
      <c r="Q1153">
        <v>7.3</v>
      </c>
      <c r="R1153">
        <v>2.35</v>
      </c>
      <c r="S1153">
        <v>25000</v>
      </c>
    </row>
    <row r="1154" spans="1:19" x14ac:dyDescent="0.3">
      <c r="A1154" t="s">
        <v>2735</v>
      </c>
      <c r="B1154">
        <v>349</v>
      </c>
      <c r="C1154">
        <v>113</v>
      </c>
      <c r="D1154" t="s">
        <v>79</v>
      </c>
      <c r="E1154">
        <v>14000</v>
      </c>
      <c r="F1154">
        <v>61094903</v>
      </c>
      <c r="G1154" t="s">
        <v>699</v>
      </c>
      <c r="H1154" t="s">
        <v>148</v>
      </c>
      <c r="I1154" t="s">
        <v>3357</v>
      </c>
      <c r="J1154">
        <v>210542</v>
      </c>
      <c r="K1154">
        <v>17152</v>
      </c>
      <c r="L1154">
        <v>332</v>
      </c>
      <c r="M1154" t="s">
        <v>25</v>
      </c>
      <c r="N1154" t="s">
        <v>39</v>
      </c>
      <c r="O1154" t="s">
        <v>27</v>
      </c>
      <c r="P1154">
        <v>30000000</v>
      </c>
      <c r="Q1154">
        <v>6.9</v>
      </c>
      <c r="R1154">
        <v>2.35</v>
      </c>
      <c r="S1154">
        <v>29000</v>
      </c>
    </row>
    <row r="1155" spans="1:19" x14ac:dyDescent="0.3">
      <c r="A1155" t="s">
        <v>40</v>
      </c>
      <c r="B1155">
        <v>341</v>
      </c>
      <c r="C1155">
        <v>130</v>
      </c>
      <c r="D1155" t="s">
        <v>171</v>
      </c>
      <c r="E1155">
        <v>23000</v>
      </c>
      <c r="F1155">
        <v>53082743</v>
      </c>
      <c r="G1155" t="s">
        <v>1291</v>
      </c>
      <c r="H1155" t="s">
        <v>41</v>
      </c>
      <c r="I1155" t="s">
        <v>3359</v>
      </c>
      <c r="J1155">
        <v>844052</v>
      </c>
      <c r="K1155">
        <v>63986</v>
      </c>
      <c r="L1155">
        <v>1100</v>
      </c>
      <c r="M1155" t="s">
        <v>25</v>
      </c>
      <c r="N1155" t="s">
        <v>26</v>
      </c>
      <c r="O1155" t="s">
        <v>27</v>
      </c>
      <c r="P1155">
        <v>40000000</v>
      </c>
      <c r="Q1155">
        <v>8.5</v>
      </c>
      <c r="R1155">
        <v>2.35</v>
      </c>
      <c r="S1155">
        <v>49000</v>
      </c>
    </row>
    <row r="1156" spans="1:19" x14ac:dyDescent="0.3">
      <c r="A1156" t="s">
        <v>2446</v>
      </c>
      <c r="B1156">
        <v>196</v>
      </c>
      <c r="C1156">
        <v>116</v>
      </c>
      <c r="D1156" t="s">
        <v>37</v>
      </c>
      <c r="E1156">
        <v>18000</v>
      </c>
      <c r="F1156">
        <v>54414716</v>
      </c>
      <c r="G1156" t="s">
        <v>615</v>
      </c>
      <c r="H1156" t="s">
        <v>77</v>
      </c>
      <c r="I1156" t="s">
        <v>3360</v>
      </c>
      <c r="J1156">
        <v>114294</v>
      </c>
      <c r="K1156">
        <v>30571</v>
      </c>
      <c r="L1156">
        <v>187</v>
      </c>
      <c r="M1156" t="s">
        <v>25</v>
      </c>
      <c r="N1156" t="s">
        <v>26</v>
      </c>
      <c r="O1156" t="s">
        <v>409</v>
      </c>
      <c r="P1156">
        <v>42000000</v>
      </c>
      <c r="Q1156">
        <v>6.3</v>
      </c>
      <c r="R1156">
        <v>2.35</v>
      </c>
      <c r="S1156">
        <v>12000</v>
      </c>
    </row>
    <row r="1157" spans="1:19" x14ac:dyDescent="0.3">
      <c r="A1157" t="s">
        <v>3362</v>
      </c>
      <c r="B1157">
        <v>83</v>
      </c>
      <c r="C1157">
        <v>89</v>
      </c>
      <c r="D1157" t="s">
        <v>3363</v>
      </c>
      <c r="E1157">
        <v>3000</v>
      </c>
      <c r="F1157">
        <v>57011847</v>
      </c>
      <c r="G1157" t="s">
        <v>390</v>
      </c>
      <c r="H1157" t="s">
        <v>319</v>
      </c>
      <c r="I1157" t="s">
        <v>3364</v>
      </c>
      <c r="J1157">
        <v>20615</v>
      </c>
      <c r="K1157">
        <v>3361</v>
      </c>
      <c r="L1157">
        <v>44</v>
      </c>
      <c r="M1157" t="s">
        <v>25</v>
      </c>
      <c r="N1157" t="s">
        <v>26</v>
      </c>
      <c r="O1157" t="s">
        <v>58</v>
      </c>
      <c r="P1157">
        <v>40000000</v>
      </c>
      <c r="Q1157">
        <v>5.9</v>
      </c>
      <c r="R1157">
        <v>2.35</v>
      </c>
      <c r="S1157">
        <v>0</v>
      </c>
    </row>
    <row r="1158" spans="1:19" x14ac:dyDescent="0.3">
      <c r="A1158" t="s">
        <v>1803</v>
      </c>
      <c r="B1158">
        <v>283</v>
      </c>
      <c r="C1158">
        <v>139</v>
      </c>
      <c r="D1158" t="s">
        <v>3365</v>
      </c>
      <c r="E1158">
        <v>708</v>
      </c>
      <c r="F1158">
        <v>50859889</v>
      </c>
      <c r="G1158" t="s">
        <v>439</v>
      </c>
      <c r="H1158" t="s">
        <v>3366</v>
      </c>
      <c r="I1158" t="s">
        <v>3367</v>
      </c>
      <c r="J1158">
        <v>236000</v>
      </c>
      <c r="K1158">
        <v>848</v>
      </c>
      <c r="L1158">
        <v>1043</v>
      </c>
      <c r="M1158" t="s">
        <v>3368</v>
      </c>
      <c r="N1158" t="s">
        <v>26</v>
      </c>
      <c r="O1158" t="s">
        <v>409</v>
      </c>
      <c r="P1158">
        <v>40000000</v>
      </c>
      <c r="Q1158">
        <v>7.8</v>
      </c>
      <c r="R1158">
        <v>1.85</v>
      </c>
      <c r="S1158">
        <v>14000</v>
      </c>
    </row>
    <row r="1159" spans="1:19" x14ac:dyDescent="0.3">
      <c r="A1159" t="s">
        <v>3212</v>
      </c>
      <c r="B1159">
        <v>105</v>
      </c>
      <c r="C1159">
        <v>130</v>
      </c>
      <c r="D1159" t="s">
        <v>667</v>
      </c>
      <c r="E1159">
        <v>387</v>
      </c>
      <c r="F1159">
        <v>51185897</v>
      </c>
      <c r="G1159" t="s">
        <v>36</v>
      </c>
      <c r="H1159" t="s">
        <v>896</v>
      </c>
      <c r="I1159" t="s">
        <v>3369</v>
      </c>
      <c r="J1159">
        <v>69457</v>
      </c>
      <c r="K1159">
        <v>1233</v>
      </c>
      <c r="L1159">
        <v>271</v>
      </c>
      <c r="M1159" t="s">
        <v>25</v>
      </c>
      <c r="N1159" t="s">
        <v>39</v>
      </c>
      <c r="O1159" t="s">
        <v>58</v>
      </c>
      <c r="P1159">
        <v>30000000</v>
      </c>
      <c r="Q1159">
        <v>6.7</v>
      </c>
      <c r="R1159">
        <v>2.35</v>
      </c>
      <c r="S1159">
        <v>0</v>
      </c>
    </row>
    <row r="1160" spans="1:19" x14ac:dyDescent="0.3">
      <c r="A1160" t="s">
        <v>3370</v>
      </c>
      <c r="B1160">
        <v>351</v>
      </c>
      <c r="C1160">
        <v>107</v>
      </c>
      <c r="D1160" t="s">
        <v>481</v>
      </c>
      <c r="E1160">
        <v>2000</v>
      </c>
      <c r="F1160">
        <v>52000688</v>
      </c>
      <c r="G1160" t="s">
        <v>147</v>
      </c>
      <c r="H1160" t="s">
        <v>3371</v>
      </c>
      <c r="I1160" t="s">
        <v>3372</v>
      </c>
      <c r="J1160">
        <v>171418</v>
      </c>
      <c r="K1160">
        <v>4243</v>
      </c>
      <c r="L1160">
        <v>619</v>
      </c>
      <c r="M1160" t="s">
        <v>25</v>
      </c>
      <c r="N1160" t="s">
        <v>26</v>
      </c>
      <c r="O1160" t="s">
        <v>409</v>
      </c>
      <c r="P1160">
        <v>40000000</v>
      </c>
      <c r="Q1160">
        <v>6.4</v>
      </c>
      <c r="R1160">
        <v>2.35</v>
      </c>
      <c r="S1160">
        <v>17000</v>
      </c>
    </row>
    <row r="1161" spans="1:19" x14ac:dyDescent="0.3">
      <c r="A1161" t="s">
        <v>1538</v>
      </c>
      <c r="B1161">
        <v>16</v>
      </c>
      <c r="C1161">
        <v>116</v>
      </c>
      <c r="D1161" t="s">
        <v>3373</v>
      </c>
      <c r="E1161">
        <v>954</v>
      </c>
      <c r="F1161">
        <v>49851591</v>
      </c>
      <c r="G1161" t="s">
        <v>2323</v>
      </c>
      <c r="H1161" t="s">
        <v>490</v>
      </c>
      <c r="I1161" t="s">
        <v>3374</v>
      </c>
      <c r="J1161">
        <v>7900</v>
      </c>
      <c r="K1161">
        <v>2179</v>
      </c>
      <c r="L1161">
        <v>34</v>
      </c>
      <c r="M1161" t="s">
        <v>25</v>
      </c>
      <c r="N1161" t="s">
        <v>26</v>
      </c>
      <c r="O1161" t="s">
        <v>58</v>
      </c>
      <c r="P1161">
        <v>40000000</v>
      </c>
      <c r="Q1161">
        <v>5.9</v>
      </c>
      <c r="R1161">
        <v>2.35</v>
      </c>
      <c r="S1161">
        <v>263</v>
      </c>
    </row>
    <row r="1162" spans="1:19" x14ac:dyDescent="0.3">
      <c r="A1162" t="s">
        <v>2393</v>
      </c>
      <c r="B1162">
        <v>195</v>
      </c>
      <c r="C1162">
        <v>96</v>
      </c>
      <c r="D1162" t="s">
        <v>2534</v>
      </c>
      <c r="E1162">
        <v>40000</v>
      </c>
      <c r="F1162">
        <v>47781388</v>
      </c>
      <c r="G1162" t="s">
        <v>524</v>
      </c>
      <c r="H1162" t="s">
        <v>31</v>
      </c>
      <c r="I1162" t="s">
        <v>3375</v>
      </c>
      <c r="J1162">
        <v>147504</v>
      </c>
      <c r="K1162">
        <v>41293</v>
      </c>
      <c r="L1162">
        <v>531</v>
      </c>
      <c r="M1162" t="s">
        <v>25</v>
      </c>
      <c r="N1162" t="s">
        <v>26</v>
      </c>
      <c r="O1162" t="s">
        <v>27</v>
      </c>
      <c r="P1162">
        <v>40000000</v>
      </c>
      <c r="Q1162">
        <v>6.6</v>
      </c>
      <c r="R1162">
        <v>2.35</v>
      </c>
      <c r="S1162">
        <v>0</v>
      </c>
    </row>
    <row r="1163" spans="1:19" x14ac:dyDescent="0.3">
      <c r="A1163" t="s">
        <v>3376</v>
      </c>
      <c r="B1163">
        <v>175</v>
      </c>
      <c r="C1163">
        <v>99</v>
      </c>
      <c r="D1163" t="s">
        <v>2721</v>
      </c>
      <c r="E1163">
        <v>18000</v>
      </c>
      <c r="F1163">
        <v>52320979</v>
      </c>
      <c r="G1163" t="s">
        <v>423</v>
      </c>
      <c r="H1163" t="s">
        <v>370</v>
      </c>
      <c r="I1163" t="s">
        <v>3377</v>
      </c>
      <c r="J1163">
        <v>114321</v>
      </c>
      <c r="K1163">
        <v>18693</v>
      </c>
      <c r="L1163">
        <v>548</v>
      </c>
      <c r="M1163" t="s">
        <v>25</v>
      </c>
      <c r="N1163" t="s">
        <v>26</v>
      </c>
      <c r="O1163" t="s">
        <v>58</v>
      </c>
      <c r="P1163">
        <v>40000000</v>
      </c>
      <c r="Q1163">
        <v>6.8</v>
      </c>
      <c r="R1163">
        <v>2.35</v>
      </c>
      <c r="S1163">
        <v>0</v>
      </c>
    </row>
    <row r="1164" spans="1:19" x14ac:dyDescent="0.3">
      <c r="A1164" t="s">
        <v>2389</v>
      </c>
      <c r="B1164">
        <v>193</v>
      </c>
      <c r="C1164">
        <v>104</v>
      </c>
      <c r="D1164" t="s">
        <v>3378</v>
      </c>
      <c r="E1164">
        <v>545</v>
      </c>
      <c r="F1164">
        <v>47806295</v>
      </c>
      <c r="G1164" t="s">
        <v>1700</v>
      </c>
      <c r="H1164" t="s">
        <v>3379</v>
      </c>
      <c r="I1164" t="s">
        <v>3380</v>
      </c>
      <c r="J1164">
        <v>87447</v>
      </c>
      <c r="K1164">
        <v>1274</v>
      </c>
      <c r="L1164">
        <v>371</v>
      </c>
      <c r="M1164" t="s">
        <v>25</v>
      </c>
      <c r="N1164" t="s">
        <v>26</v>
      </c>
      <c r="O1164" t="s">
        <v>27</v>
      </c>
      <c r="P1164">
        <v>43000000</v>
      </c>
      <c r="Q1164">
        <v>6.5</v>
      </c>
      <c r="R1164">
        <v>2.35</v>
      </c>
      <c r="S1164">
        <v>0</v>
      </c>
    </row>
    <row r="1165" spans="1:19" x14ac:dyDescent="0.3">
      <c r="A1165" t="s">
        <v>3381</v>
      </c>
      <c r="B1165">
        <v>169</v>
      </c>
      <c r="C1165">
        <v>105</v>
      </c>
      <c r="D1165" t="s">
        <v>2418</v>
      </c>
      <c r="E1165">
        <v>3000</v>
      </c>
      <c r="F1165">
        <v>51853450</v>
      </c>
      <c r="G1165" t="s">
        <v>2586</v>
      </c>
      <c r="H1165" t="s">
        <v>462</v>
      </c>
      <c r="I1165" t="s">
        <v>3382</v>
      </c>
      <c r="J1165">
        <v>37398</v>
      </c>
      <c r="K1165">
        <v>9069</v>
      </c>
      <c r="L1165">
        <v>110</v>
      </c>
      <c r="M1165" t="s">
        <v>25</v>
      </c>
      <c r="N1165" t="s">
        <v>26</v>
      </c>
      <c r="O1165" t="s">
        <v>58</v>
      </c>
      <c r="P1165">
        <v>25000000</v>
      </c>
      <c r="Q1165">
        <v>6.6</v>
      </c>
      <c r="R1165">
        <v>1.85</v>
      </c>
      <c r="S1165">
        <v>11000</v>
      </c>
    </row>
    <row r="1166" spans="1:19" x14ac:dyDescent="0.3">
      <c r="A1166" t="s">
        <v>3383</v>
      </c>
      <c r="B1166">
        <v>128</v>
      </c>
      <c r="C1166">
        <v>101</v>
      </c>
      <c r="D1166" t="s">
        <v>3384</v>
      </c>
      <c r="E1166">
        <v>1000</v>
      </c>
      <c r="F1166">
        <v>46012734</v>
      </c>
      <c r="G1166" t="s">
        <v>980</v>
      </c>
      <c r="H1166" t="s">
        <v>3385</v>
      </c>
      <c r="I1166" t="s">
        <v>3386</v>
      </c>
      <c r="J1166">
        <v>54421</v>
      </c>
      <c r="K1166">
        <v>4298</v>
      </c>
      <c r="L1166">
        <v>101</v>
      </c>
      <c r="M1166" t="s">
        <v>25</v>
      </c>
      <c r="N1166" t="s">
        <v>26</v>
      </c>
      <c r="O1166" t="s">
        <v>27</v>
      </c>
      <c r="P1166">
        <v>40000000</v>
      </c>
      <c r="Q1166">
        <v>5.8</v>
      </c>
      <c r="R1166">
        <v>2.35</v>
      </c>
      <c r="S1166">
        <v>3000</v>
      </c>
    </row>
    <row r="1167" spans="1:19" x14ac:dyDescent="0.3">
      <c r="A1167" t="s">
        <v>2038</v>
      </c>
      <c r="B1167">
        <v>249</v>
      </c>
      <c r="C1167">
        <v>134</v>
      </c>
      <c r="D1167" t="s">
        <v>3387</v>
      </c>
      <c r="E1167">
        <v>880</v>
      </c>
      <c r="F1167">
        <v>47034272</v>
      </c>
      <c r="G1167" t="s">
        <v>3388</v>
      </c>
      <c r="H1167" t="s">
        <v>3389</v>
      </c>
      <c r="I1167" t="s">
        <v>3390</v>
      </c>
      <c r="J1167">
        <v>25465</v>
      </c>
      <c r="K1167">
        <v>2281</v>
      </c>
      <c r="L1167">
        <v>190</v>
      </c>
      <c r="M1167" t="s">
        <v>25</v>
      </c>
      <c r="N1167" t="s">
        <v>26</v>
      </c>
      <c r="O1167" t="s">
        <v>409</v>
      </c>
      <c r="P1167">
        <v>40000000</v>
      </c>
      <c r="Q1167">
        <v>6.9</v>
      </c>
      <c r="R1167">
        <v>2.35</v>
      </c>
      <c r="S1167">
        <v>16000</v>
      </c>
    </row>
    <row r="1168" spans="1:19" x14ac:dyDescent="0.3">
      <c r="A1168" t="s">
        <v>2606</v>
      </c>
      <c r="B1168">
        <v>91</v>
      </c>
      <c r="C1168">
        <v>135</v>
      </c>
      <c r="D1168" t="s">
        <v>1358</v>
      </c>
      <c r="E1168">
        <v>13000</v>
      </c>
      <c r="F1168">
        <v>45856732</v>
      </c>
      <c r="G1168" t="s">
        <v>1246</v>
      </c>
      <c r="H1168" t="s">
        <v>700</v>
      </c>
      <c r="I1168" t="s">
        <v>3391</v>
      </c>
      <c r="J1168">
        <v>46221</v>
      </c>
      <c r="K1168">
        <v>16762</v>
      </c>
      <c r="L1168">
        <v>141</v>
      </c>
      <c r="M1168" t="s">
        <v>25</v>
      </c>
      <c r="N1168" t="s">
        <v>26</v>
      </c>
      <c r="O1168" t="s">
        <v>27</v>
      </c>
      <c r="P1168">
        <v>40000000</v>
      </c>
      <c r="Q1168">
        <v>7.1</v>
      </c>
      <c r="R1168">
        <v>2.35</v>
      </c>
      <c r="S1168">
        <v>0</v>
      </c>
    </row>
    <row r="1169" spans="1:19" x14ac:dyDescent="0.3">
      <c r="A1169" t="s">
        <v>3086</v>
      </c>
      <c r="B1169">
        <v>207</v>
      </c>
      <c r="C1169">
        <v>98</v>
      </c>
      <c r="D1169" t="s">
        <v>2534</v>
      </c>
      <c r="E1169">
        <v>21000</v>
      </c>
      <c r="F1169">
        <v>59588068</v>
      </c>
      <c r="G1169" t="s">
        <v>1700</v>
      </c>
      <c r="H1169" t="s">
        <v>60</v>
      </c>
      <c r="I1169" t="s">
        <v>3392</v>
      </c>
      <c r="J1169">
        <v>89557</v>
      </c>
      <c r="K1169">
        <v>22318</v>
      </c>
      <c r="L1169">
        <v>376</v>
      </c>
      <c r="M1169" t="s">
        <v>25</v>
      </c>
      <c r="N1169" t="s">
        <v>26</v>
      </c>
      <c r="O1169" t="s">
        <v>409</v>
      </c>
      <c r="P1169">
        <v>40000000</v>
      </c>
      <c r="Q1169">
        <v>5.8</v>
      </c>
      <c r="R1169">
        <v>1.85</v>
      </c>
      <c r="S1169">
        <v>0</v>
      </c>
    </row>
    <row r="1170" spans="1:19" x14ac:dyDescent="0.3">
      <c r="A1170" t="s">
        <v>251</v>
      </c>
      <c r="B1170">
        <v>77</v>
      </c>
      <c r="C1170">
        <v>155</v>
      </c>
      <c r="D1170" t="s">
        <v>299</v>
      </c>
      <c r="E1170">
        <v>12000</v>
      </c>
      <c r="F1170">
        <v>44175394</v>
      </c>
      <c r="G1170" t="s">
        <v>3393</v>
      </c>
      <c r="H1170" t="s">
        <v>470</v>
      </c>
      <c r="I1170" t="s">
        <v>3394</v>
      </c>
      <c r="J1170">
        <v>56509</v>
      </c>
      <c r="K1170">
        <v>37570</v>
      </c>
      <c r="L1170">
        <v>227</v>
      </c>
      <c r="M1170" t="s">
        <v>25</v>
      </c>
      <c r="N1170" t="s">
        <v>26</v>
      </c>
      <c r="O1170" t="s">
        <v>409</v>
      </c>
      <c r="P1170">
        <v>36000000</v>
      </c>
      <c r="Q1170">
        <v>7.2</v>
      </c>
      <c r="R1170">
        <v>1.85</v>
      </c>
      <c r="S1170">
        <v>0</v>
      </c>
    </row>
    <row r="1171" spans="1:19" x14ac:dyDescent="0.3">
      <c r="A1171" t="s">
        <v>782</v>
      </c>
      <c r="B1171">
        <v>25</v>
      </c>
      <c r="C1171">
        <v>106</v>
      </c>
      <c r="D1171" t="s">
        <v>3395</v>
      </c>
      <c r="E1171">
        <v>472</v>
      </c>
      <c r="F1171">
        <v>45500797</v>
      </c>
      <c r="G1171" t="s">
        <v>1350</v>
      </c>
      <c r="H1171" t="s">
        <v>3396</v>
      </c>
      <c r="I1171" t="s">
        <v>3397</v>
      </c>
      <c r="J1171">
        <v>17443</v>
      </c>
      <c r="K1171">
        <v>519</v>
      </c>
      <c r="L1171">
        <v>56</v>
      </c>
      <c r="M1171" t="s">
        <v>25</v>
      </c>
      <c r="N1171" t="s">
        <v>26</v>
      </c>
      <c r="O1171" t="s">
        <v>27</v>
      </c>
      <c r="P1171">
        <v>40000000</v>
      </c>
      <c r="Q1171">
        <v>6</v>
      </c>
      <c r="R1171">
        <v>2.35</v>
      </c>
      <c r="S1171">
        <v>694</v>
      </c>
    </row>
    <row r="1172" spans="1:19" x14ac:dyDescent="0.3">
      <c r="A1172" t="s">
        <v>3398</v>
      </c>
      <c r="B1172">
        <v>211</v>
      </c>
      <c r="C1172">
        <v>102</v>
      </c>
      <c r="D1172" t="s">
        <v>3399</v>
      </c>
      <c r="E1172">
        <v>1000</v>
      </c>
      <c r="F1172">
        <v>41797066</v>
      </c>
      <c r="G1172" t="s">
        <v>1294</v>
      </c>
      <c r="H1172" t="s">
        <v>3400</v>
      </c>
      <c r="I1172" t="s">
        <v>3401</v>
      </c>
      <c r="J1172">
        <v>92789</v>
      </c>
      <c r="K1172">
        <v>4324</v>
      </c>
      <c r="L1172">
        <v>998</v>
      </c>
      <c r="M1172" t="s">
        <v>25</v>
      </c>
      <c r="N1172" t="s">
        <v>26</v>
      </c>
      <c r="O1172" t="s">
        <v>409</v>
      </c>
      <c r="P1172">
        <v>40000000</v>
      </c>
      <c r="Q1172">
        <v>4.7</v>
      </c>
      <c r="R1172">
        <v>2.35</v>
      </c>
      <c r="S1172">
        <v>0</v>
      </c>
    </row>
    <row r="1173" spans="1:19" x14ac:dyDescent="0.3">
      <c r="A1173" t="s">
        <v>2308</v>
      </c>
      <c r="B1173">
        <v>19</v>
      </c>
      <c r="C1173">
        <v>95</v>
      </c>
      <c r="D1173" t="s">
        <v>3403</v>
      </c>
      <c r="E1173">
        <v>3000</v>
      </c>
      <c r="F1173">
        <v>38087756</v>
      </c>
      <c r="G1173" t="s">
        <v>1711</v>
      </c>
      <c r="H1173" t="s">
        <v>3404</v>
      </c>
      <c r="I1173" t="s">
        <v>3405</v>
      </c>
      <c r="J1173">
        <v>49612</v>
      </c>
      <c r="K1173">
        <v>4634</v>
      </c>
      <c r="L1173">
        <v>39</v>
      </c>
      <c r="M1173" t="s">
        <v>25</v>
      </c>
      <c r="N1173" t="s">
        <v>26</v>
      </c>
      <c r="O1173" t="s">
        <v>58</v>
      </c>
      <c r="P1173">
        <v>40000000</v>
      </c>
      <c r="Q1173">
        <v>5.2</v>
      </c>
      <c r="R1173">
        <v>1.85</v>
      </c>
      <c r="S1173">
        <v>0</v>
      </c>
    </row>
    <row r="1174" spans="1:19" x14ac:dyDescent="0.3">
      <c r="A1174" t="s">
        <v>2815</v>
      </c>
      <c r="B1174">
        <v>101</v>
      </c>
      <c r="C1174">
        <v>103</v>
      </c>
      <c r="D1174" t="s">
        <v>3400</v>
      </c>
      <c r="E1174">
        <v>24000</v>
      </c>
      <c r="F1174">
        <v>37752931</v>
      </c>
      <c r="G1174" t="s">
        <v>139</v>
      </c>
      <c r="H1174" t="s">
        <v>49</v>
      </c>
      <c r="I1174" t="s">
        <v>3406</v>
      </c>
      <c r="J1174">
        <v>20201</v>
      </c>
      <c r="K1174">
        <v>26938</v>
      </c>
      <c r="L1174">
        <v>180</v>
      </c>
      <c r="M1174" t="s">
        <v>25</v>
      </c>
      <c r="N1174" t="s">
        <v>26</v>
      </c>
      <c r="O1174" t="s">
        <v>27</v>
      </c>
      <c r="P1174">
        <v>40000000</v>
      </c>
      <c r="Q1174">
        <v>5.5</v>
      </c>
      <c r="R1174">
        <v>1.85</v>
      </c>
      <c r="S1174">
        <v>0</v>
      </c>
    </row>
    <row r="1175" spans="1:19" x14ac:dyDescent="0.3">
      <c r="A1175" t="s">
        <v>3407</v>
      </c>
      <c r="B1175">
        <v>342</v>
      </c>
      <c r="C1175">
        <v>109</v>
      </c>
      <c r="D1175" t="s">
        <v>3408</v>
      </c>
      <c r="E1175">
        <v>176</v>
      </c>
      <c r="F1175">
        <v>37371385</v>
      </c>
      <c r="G1175" t="s">
        <v>1101</v>
      </c>
      <c r="H1175" t="s">
        <v>3409</v>
      </c>
      <c r="I1175" t="s">
        <v>3410</v>
      </c>
      <c r="J1175">
        <v>192462</v>
      </c>
      <c r="K1175">
        <v>390</v>
      </c>
      <c r="L1175">
        <v>334</v>
      </c>
      <c r="M1175" t="s">
        <v>25</v>
      </c>
      <c r="N1175" t="s">
        <v>26</v>
      </c>
      <c r="O1175" t="s">
        <v>409</v>
      </c>
      <c r="P1175">
        <v>40000000</v>
      </c>
      <c r="Q1175">
        <v>7</v>
      </c>
      <c r="R1175">
        <v>2.35</v>
      </c>
      <c r="S1175">
        <v>42000</v>
      </c>
    </row>
    <row r="1176" spans="1:19" x14ac:dyDescent="0.3">
      <c r="A1176" t="s">
        <v>3259</v>
      </c>
      <c r="B1176">
        <v>147</v>
      </c>
      <c r="C1176">
        <v>95</v>
      </c>
      <c r="D1176" t="s">
        <v>3411</v>
      </c>
      <c r="E1176">
        <v>405</v>
      </c>
      <c r="F1176">
        <v>37101011</v>
      </c>
      <c r="G1176" t="s">
        <v>1459</v>
      </c>
      <c r="H1176" t="s">
        <v>2190</v>
      </c>
      <c r="I1176" t="s">
        <v>3412</v>
      </c>
      <c r="J1176">
        <v>30394</v>
      </c>
      <c r="K1176">
        <v>1070</v>
      </c>
      <c r="L1176">
        <v>103</v>
      </c>
      <c r="M1176" t="s">
        <v>25</v>
      </c>
      <c r="N1176" t="s">
        <v>26</v>
      </c>
      <c r="O1176" t="s">
        <v>27</v>
      </c>
      <c r="P1176">
        <v>40000000</v>
      </c>
      <c r="Q1176">
        <v>5.8</v>
      </c>
      <c r="R1176">
        <v>2.35</v>
      </c>
      <c r="S1176">
        <v>0</v>
      </c>
    </row>
    <row r="1177" spans="1:19" x14ac:dyDescent="0.3">
      <c r="A1177" t="s">
        <v>3292</v>
      </c>
      <c r="B1177">
        <v>420</v>
      </c>
      <c r="C1177">
        <v>111</v>
      </c>
      <c r="D1177" t="s">
        <v>3413</v>
      </c>
      <c r="E1177">
        <v>2000</v>
      </c>
      <c r="F1177">
        <v>38176892</v>
      </c>
      <c r="G1177" t="s">
        <v>3294</v>
      </c>
      <c r="H1177" t="s">
        <v>2290</v>
      </c>
      <c r="I1177" t="s">
        <v>3414</v>
      </c>
      <c r="J1177">
        <v>104119</v>
      </c>
      <c r="K1177">
        <v>4486</v>
      </c>
      <c r="L1177">
        <v>518</v>
      </c>
      <c r="M1177" t="s">
        <v>25</v>
      </c>
      <c r="N1177" t="s">
        <v>26</v>
      </c>
      <c r="O1177" t="s">
        <v>409</v>
      </c>
      <c r="P1177">
        <v>40000000</v>
      </c>
      <c r="Q1177">
        <v>6.2</v>
      </c>
      <c r="R1177">
        <v>2.35</v>
      </c>
      <c r="S1177">
        <v>26000</v>
      </c>
    </row>
    <row r="1178" spans="1:19" x14ac:dyDescent="0.3">
      <c r="A1178" t="s">
        <v>791</v>
      </c>
      <c r="B1178">
        <v>138</v>
      </c>
      <c r="C1178">
        <v>123</v>
      </c>
      <c r="D1178" t="s">
        <v>379</v>
      </c>
      <c r="E1178">
        <v>12000</v>
      </c>
      <c r="F1178">
        <v>36283504</v>
      </c>
      <c r="G1178" t="s">
        <v>524</v>
      </c>
      <c r="H1178" t="s">
        <v>435</v>
      </c>
      <c r="I1178" t="s">
        <v>3415</v>
      </c>
      <c r="J1178">
        <v>104564</v>
      </c>
      <c r="K1178">
        <v>12970</v>
      </c>
      <c r="L1178">
        <v>587</v>
      </c>
      <c r="M1178" t="s">
        <v>25</v>
      </c>
      <c r="N1178" t="s">
        <v>473</v>
      </c>
      <c r="O1178" t="s">
        <v>409</v>
      </c>
      <c r="P1178">
        <v>40000000</v>
      </c>
      <c r="Q1178">
        <v>6.5</v>
      </c>
      <c r="R1178">
        <v>2.35</v>
      </c>
      <c r="S1178">
        <v>0</v>
      </c>
    </row>
    <row r="1179" spans="1:19" x14ac:dyDescent="0.3">
      <c r="A1179" t="s">
        <v>468</v>
      </c>
      <c r="B1179">
        <v>82</v>
      </c>
      <c r="C1179">
        <v>140</v>
      </c>
      <c r="D1179" t="s">
        <v>1710</v>
      </c>
      <c r="E1179">
        <v>720</v>
      </c>
      <c r="F1179">
        <v>35183792</v>
      </c>
      <c r="G1179" t="s">
        <v>3388</v>
      </c>
      <c r="H1179" t="s">
        <v>1098</v>
      </c>
      <c r="I1179" t="s">
        <v>3416</v>
      </c>
      <c r="J1179">
        <v>68159</v>
      </c>
      <c r="K1179">
        <v>3044</v>
      </c>
      <c r="L1179">
        <v>209</v>
      </c>
      <c r="M1179" t="s">
        <v>25</v>
      </c>
      <c r="N1179" t="s">
        <v>26</v>
      </c>
      <c r="O1179" t="s">
        <v>409</v>
      </c>
      <c r="P1179">
        <v>38000000</v>
      </c>
      <c r="Q1179">
        <v>7.2</v>
      </c>
      <c r="R1179">
        <v>2.35</v>
      </c>
      <c r="S1179">
        <v>0</v>
      </c>
    </row>
    <row r="1180" spans="1:19" x14ac:dyDescent="0.3">
      <c r="A1180" t="s">
        <v>3417</v>
      </c>
      <c r="B1180">
        <v>201</v>
      </c>
      <c r="C1180">
        <v>94</v>
      </c>
      <c r="D1180" t="s">
        <v>3231</v>
      </c>
      <c r="E1180">
        <v>683</v>
      </c>
      <c r="F1180">
        <v>38543473</v>
      </c>
      <c r="G1180" t="s">
        <v>1157</v>
      </c>
      <c r="H1180" t="s">
        <v>2495</v>
      </c>
      <c r="I1180" t="s">
        <v>3418</v>
      </c>
      <c r="J1180">
        <v>84382</v>
      </c>
      <c r="K1180">
        <v>1488</v>
      </c>
      <c r="L1180">
        <v>158</v>
      </c>
      <c r="M1180" t="s">
        <v>25</v>
      </c>
      <c r="N1180" t="s">
        <v>26</v>
      </c>
      <c r="O1180" t="s">
        <v>409</v>
      </c>
      <c r="P1180">
        <v>40000000</v>
      </c>
      <c r="Q1180">
        <v>5.0999999999999996</v>
      </c>
      <c r="R1180">
        <v>1.85</v>
      </c>
      <c r="S1180">
        <v>0</v>
      </c>
    </row>
    <row r="1181" spans="1:19" x14ac:dyDescent="0.3">
      <c r="A1181" t="s">
        <v>3420</v>
      </c>
      <c r="B1181">
        <v>82</v>
      </c>
      <c r="C1181">
        <v>94</v>
      </c>
      <c r="D1181" t="s">
        <v>652</v>
      </c>
      <c r="E1181">
        <v>374</v>
      </c>
      <c r="F1181">
        <v>36037909</v>
      </c>
      <c r="G1181" t="s">
        <v>1459</v>
      </c>
      <c r="H1181" t="s">
        <v>3421</v>
      </c>
      <c r="I1181" t="s">
        <v>3422</v>
      </c>
      <c r="J1181">
        <v>10132</v>
      </c>
      <c r="K1181">
        <v>1238</v>
      </c>
      <c r="L1181">
        <v>130</v>
      </c>
      <c r="M1181" t="s">
        <v>25</v>
      </c>
      <c r="N1181" t="s">
        <v>473</v>
      </c>
      <c r="O1181" t="s">
        <v>27</v>
      </c>
      <c r="P1181">
        <v>60000000</v>
      </c>
      <c r="Q1181">
        <v>4.7</v>
      </c>
      <c r="R1181">
        <v>1.85</v>
      </c>
      <c r="S1181">
        <v>390</v>
      </c>
    </row>
    <row r="1182" spans="1:19" x14ac:dyDescent="0.3">
      <c r="A1182" t="s">
        <v>2794</v>
      </c>
      <c r="B1182">
        <v>277</v>
      </c>
      <c r="C1182">
        <v>92</v>
      </c>
      <c r="D1182" t="s">
        <v>3423</v>
      </c>
      <c r="E1182">
        <v>703</v>
      </c>
      <c r="F1182">
        <v>42575718</v>
      </c>
      <c r="G1182" t="s">
        <v>3340</v>
      </c>
      <c r="H1182" t="s">
        <v>3424</v>
      </c>
      <c r="I1182" t="s">
        <v>3425</v>
      </c>
      <c r="J1182">
        <v>83788</v>
      </c>
      <c r="K1182">
        <v>3074</v>
      </c>
      <c r="L1182">
        <v>227</v>
      </c>
      <c r="M1182" t="s">
        <v>25</v>
      </c>
      <c r="N1182" t="s">
        <v>26</v>
      </c>
      <c r="O1182" t="s">
        <v>409</v>
      </c>
      <c r="P1182">
        <v>40000000</v>
      </c>
      <c r="Q1182">
        <v>5.9</v>
      </c>
      <c r="R1182">
        <v>2.35</v>
      </c>
      <c r="S1182">
        <v>20000</v>
      </c>
    </row>
    <row r="1183" spans="1:19" x14ac:dyDescent="0.3">
      <c r="A1183" t="s">
        <v>3426</v>
      </c>
      <c r="B1183">
        <v>90</v>
      </c>
      <c r="C1183">
        <v>102</v>
      </c>
      <c r="D1183" t="s">
        <v>1120</v>
      </c>
      <c r="E1183">
        <v>711</v>
      </c>
      <c r="F1183">
        <v>33864342</v>
      </c>
      <c r="G1183" t="s">
        <v>2323</v>
      </c>
      <c r="H1183" t="s">
        <v>340</v>
      </c>
      <c r="I1183" t="s">
        <v>3427</v>
      </c>
      <c r="J1183">
        <v>29968</v>
      </c>
      <c r="K1183">
        <v>2913</v>
      </c>
      <c r="L1183">
        <v>117</v>
      </c>
      <c r="M1183" t="s">
        <v>25</v>
      </c>
      <c r="N1183" t="s">
        <v>39</v>
      </c>
      <c r="O1183" t="s">
        <v>27</v>
      </c>
      <c r="P1183">
        <v>40000000</v>
      </c>
      <c r="Q1183">
        <v>5.8</v>
      </c>
      <c r="R1183">
        <v>1.85</v>
      </c>
      <c r="S1183">
        <v>445</v>
      </c>
    </row>
    <row r="1184" spans="1:19" x14ac:dyDescent="0.3">
      <c r="A1184" t="s">
        <v>1474</v>
      </c>
      <c r="B1184">
        <v>157</v>
      </c>
      <c r="C1184">
        <v>123</v>
      </c>
      <c r="D1184" t="s">
        <v>1283</v>
      </c>
      <c r="E1184">
        <v>18000</v>
      </c>
      <c r="F1184">
        <v>33508922</v>
      </c>
      <c r="G1184" t="s">
        <v>1893</v>
      </c>
      <c r="H1184" t="s">
        <v>77</v>
      </c>
      <c r="I1184" t="s">
        <v>3428</v>
      </c>
      <c r="J1184">
        <v>95860</v>
      </c>
      <c r="K1184">
        <v>23920</v>
      </c>
      <c r="L1184">
        <v>660</v>
      </c>
      <c r="M1184" t="s">
        <v>25</v>
      </c>
      <c r="N1184" t="s">
        <v>26</v>
      </c>
      <c r="O1184" t="s">
        <v>27</v>
      </c>
      <c r="P1184">
        <v>40000000</v>
      </c>
      <c r="Q1184">
        <v>7.2</v>
      </c>
      <c r="R1184">
        <v>1.85</v>
      </c>
      <c r="S1184">
        <v>16000</v>
      </c>
    </row>
    <row r="1185" spans="1:19" x14ac:dyDescent="0.3">
      <c r="A1185" t="s">
        <v>1941</v>
      </c>
      <c r="B1185">
        <v>124</v>
      </c>
      <c r="C1185">
        <v>104</v>
      </c>
      <c r="D1185" t="s">
        <v>3430</v>
      </c>
      <c r="E1185">
        <v>787</v>
      </c>
      <c r="F1185">
        <v>42071069</v>
      </c>
      <c r="G1185" t="s">
        <v>2431</v>
      </c>
      <c r="H1185" t="s">
        <v>3431</v>
      </c>
      <c r="I1185" t="s">
        <v>3432</v>
      </c>
      <c r="J1185">
        <v>36223</v>
      </c>
      <c r="K1185">
        <v>1827</v>
      </c>
      <c r="L1185">
        <v>208</v>
      </c>
      <c r="M1185" t="s">
        <v>25</v>
      </c>
      <c r="N1185" t="s">
        <v>26</v>
      </c>
      <c r="O1185" t="s">
        <v>27</v>
      </c>
      <c r="P1185">
        <v>30000000</v>
      </c>
      <c r="Q1185">
        <v>6.2</v>
      </c>
      <c r="R1185">
        <v>2.35</v>
      </c>
      <c r="S1185">
        <v>0</v>
      </c>
    </row>
    <row r="1186" spans="1:19" x14ac:dyDescent="0.3">
      <c r="A1186" t="s">
        <v>1579</v>
      </c>
      <c r="B1186">
        <v>146</v>
      </c>
      <c r="C1186">
        <v>102</v>
      </c>
      <c r="D1186" t="s">
        <v>3433</v>
      </c>
      <c r="E1186">
        <v>1000</v>
      </c>
      <c r="F1186">
        <v>32853640</v>
      </c>
      <c r="G1186" t="s">
        <v>1459</v>
      </c>
      <c r="H1186" t="s">
        <v>714</v>
      </c>
      <c r="I1186" t="s">
        <v>3434</v>
      </c>
      <c r="J1186">
        <v>50199</v>
      </c>
      <c r="K1186">
        <v>3239</v>
      </c>
      <c r="L1186">
        <v>101</v>
      </c>
      <c r="M1186" t="s">
        <v>25</v>
      </c>
      <c r="N1186" t="s">
        <v>26</v>
      </c>
      <c r="O1186" t="s">
        <v>27</v>
      </c>
      <c r="P1186">
        <v>40000000</v>
      </c>
      <c r="Q1186">
        <v>5.7</v>
      </c>
      <c r="R1186">
        <v>2.35</v>
      </c>
      <c r="S1186">
        <v>702</v>
      </c>
    </row>
    <row r="1187" spans="1:19" x14ac:dyDescent="0.3">
      <c r="A1187" t="s">
        <v>1452</v>
      </c>
      <c r="B1187">
        <v>303</v>
      </c>
      <c r="C1187">
        <v>136</v>
      </c>
      <c r="D1187" t="s">
        <v>478</v>
      </c>
      <c r="E1187">
        <v>14000</v>
      </c>
      <c r="F1187">
        <v>42615685</v>
      </c>
      <c r="G1187" t="s">
        <v>3435</v>
      </c>
      <c r="H1187" t="s">
        <v>148</v>
      </c>
      <c r="I1187" t="s">
        <v>3436</v>
      </c>
      <c r="J1187">
        <v>136093</v>
      </c>
      <c r="K1187">
        <v>28927</v>
      </c>
      <c r="L1187">
        <v>416</v>
      </c>
      <c r="M1187" t="s">
        <v>25</v>
      </c>
      <c r="N1187" t="s">
        <v>26</v>
      </c>
      <c r="O1187" t="s">
        <v>409</v>
      </c>
      <c r="P1187">
        <v>40000000</v>
      </c>
      <c r="Q1187">
        <v>6.1</v>
      </c>
      <c r="R1187">
        <v>2.35</v>
      </c>
      <c r="S1187">
        <v>24000</v>
      </c>
    </row>
    <row r="1188" spans="1:19" x14ac:dyDescent="0.3">
      <c r="A1188" t="s">
        <v>3056</v>
      </c>
      <c r="B1188">
        <v>70</v>
      </c>
      <c r="C1188">
        <v>93</v>
      </c>
      <c r="D1188" t="s">
        <v>1829</v>
      </c>
      <c r="E1188">
        <v>924</v>
      </c>
      <c r="F1188">
        <v>32055248</v>
      </c>
      <c r="G1188" t="s">
        <v>3437</v>
      </c>
      <c r="H1188" t="s">
        <v>1662</v>
      </c>
      <c r="I1188" t="s">
        <v>3438</v>
      </c>
      <c r="J1188">
        <v>18723</v>
      </c>
      <c r="K1188">
        <v>2711</v>
      </c>
      <c r="L1188">
        <v>146</v>
      </c>
      <c r="M1188" t="s">
        <v>25</v>
      </c>
      <c r="N1188" t="s">
        <v>26</v>
      </c>
      <c r="O1188" t="s">
        <v>27</v>
      </c>
      <c r="P1188">
        <v>25000000</v>
      </c>
      <c r="Q1188">
        <v>6</v>
      </c>
      <c r="R1188">
        <v>1.85</v>
      </c>
      <c r="S1188">
        <v>0</v>
      </c>
    </row>
    <row r="1189" spans="1:19" x14ac:dyDescent="0.3">
      <c r="A1189" t="s">
        <v>3439</v>
      </c>
      <c r="B1189">
        <v>283</v>
      </c>
      <c r="C1189">
        <v>129</v>
      </c>
      <c r="D1189" t="s">
        <v>3440</v>
      </c>
      <c r="E1189">
        <v>15000</v>
      </c>
      <c r="F1189">
        <v>31836745</v>
      </c>
      <c r="G1189" t="s">
        <v>3441</v>
      </c>
      <c r="H1189" t="s">
        <v>209</v>
      </c>
      <c r="I1189" t="s">
        <v>3442</v>
      </c>
      <c r="J1189">
        <v>81298</v>
      </c>
      <c r="K1189">
        <v>15595</v>
      </c>
      <c r="L1189">
        <v>341</v>
      </c>
      <c r="M1189" t="s">
        <v>25</v>
      </c>
      <c r="N1189" t="s">
        <v>26</v>
      </c>
      <c r="O1189" t="s">
        <v>27</v>
      </c>
      <c r="P1189">
        <v>40000000</v>
      </c>
      <c r="Q1189">
        <v>6.9</v>
      </c>
      <c r="R1189">
        <v>2.35</v>
      </c>
      <c r="S1189">
        <v>39000</v>
      </c>
    </row>
    <row r="1190" spans="1:19" x14ac:dyDescent="0.3">
      <c r="A1190" t="s">
        <v>3026</v>
      </c>
      <c r="B1190">
        <v>212</v>
      </c>
      <c r="C1190">
        <v>107</v>
      </c>
      <c r="D1190" t="s">
        <v>3443</v>
      </c>
      <c r="E1190">
        <v>293</v>
      </c>
      <c r="F1190">
        <v>30993544</v>
      </c>
      <c r="G1190" t="s">
        <v>845</v>
      </c>
      <c r="H1190" t="s">
        <v>3444</v>
      </c>
      <c r="I1190" t="s">
        <v>3445</v>
      </c>
      <c r="J1190">
        <v>58871</v>
      </c>
      <c r="K1190">
        <v>621</v>
      </c>
      <c r="L1190">
        <v>156</v>
      </c>
      <c r="M1190" t="s">
        <v>25</v>
      </c>
      <c r="N1190" t="s">
        <v>26</v>
      </c>
      <c r="O1190" t="s">
        <v>27</v>
      </c>
      <c r="P1190">
        <v>40000000</v>
      </c>
      <c r="Q1190">
        <v>6.5</v>
      </c>
      <c r="R1190">
        <v>2.35</v>
      </c>
      <c r="S1190">
        <v>0</v>
      </c>
    </row>
    <row r="1191" spans="1:19" x14ac:dyDescent="0.3">
      <c r="A1191" t="s">
        <v>2877</v>
      </c>
      <c r="B1191">
        <v>98</v>
      </c>
      <c r="C1191">
        <v>117</v>
      </c>
      <c r="D1191" t="s">
        <v>2718</v>
      </c>
      <c r="E1191">
        <v>1000</v>
      </c>
      <c r="F1191">
        <v>30981850</v>
      </c>
      <c r="G1191" t="s">
        <v>3446</v>
      </c>
      <c r="H1191" t="s">
        <v>1956</v>
      </c>
      <c r="I1191" t="s">
        <v>3447</v>
      </c>
      <c r="J1191">
        <v>35834</v>
      </c>
      <c r="K1191">
        <v>3969</v>
      </c>
      <c r="L1191">
        <v>284</v>
      </c>
      <c r="M1191" t="s">
        <v>25</v>
      </c>
      <c r="N1191" t="s">
        <v>26</v>
      </c>
      <c r="O1191" t="s">
        <v>409</v>
      </c>
      <c r="P1191">
        <v>40000000</v>
      </c>
      <c r="Q1191">
        <v>5</v>
      </c>
      <c r="R1191">
        <v>2.35</v>
      </c>
      <c r="S1191">
        <v>0</v>
      </c>
    </row>
    <row r="1192" spans="1:19" x14ac:dyDescent="0.3">
      <c r="A1192" t="s">
        <v>3448</v>
      </c>
      <c r="B1192">
        <v>110</v>
      </c>
      <c r="C1192">
        <v>116</v>
      </c>
      <c r="D1192" t="s">
        <v>369</v>
      </c>
      <c r="E1192">
        <v>2000</v>
      </c>
      <c r="F1192">
        <v>30199105</v>
      </c>
      <c r="G1192" t="s">
        <v>1857</v>
      </c>
      <c r="H1192" t="s">
        <v>1688</v>
      </c>
      <c r="I1192" t="s">
        <v>3449</v>
      </c>
      <c r="J1192">
        <v>25346</v>
      </c>
      <c r="K1192">
        <v>3753</v>
      </c>
      <c r="L1192">
        <v>167</v>
      </c>
      <c r="M1192" t="s">
        <v>25</v>
      </c>
      <c r="N1192" t="s">
        <v>26</v>
      </c>
      <c r="O1192" t="s">
        <v>409</v>
      </c>
      <c r="P1192">
        <v>40000000</v>
      </c>
      <c r="Q1192">
        <v>5.7</v>
      </c>
      <c r="R1192">
        <v>2.35</v>
      </c>
      <c r="S1192">
        <v>470</v>
      </c>
    </row>
    <row r="1193" spans="1:19" x14ac:dyDescent="0.3">
      <c r="A1193" t="s">
        <v>750</v>
      </c>
      <c r="B1193">
        <v>146</v>
      </c>
      <c r="C1193">
        <v>135</v>
      </c>
      <c r="D1193" t="s">
        <v>3451</v>
      </c>
      <c r="E1193">
        <v>3000</v>
      </c>
      <c r="F1193">
        <v>29077547</v>
      </c>
      <c r="G1193" t="s">
        <v>1609</v>
      </c>
      <c r="H1193" t="s">
        <v>600</v>
      </c>
      <c r="I1193" t="s">
        <v>3452</v>
      </c>
      <c r="J1193">
        <v>41685</v>
      </c>
      <c r="K1193">
        <v>5917</v>
      </c>
      <c r="L1193">
        <v>754</v>
      </c>
      <c r="M1193" t="s">
        <v>25</v>
      </c>
      <c r="N1193" t="s">
        <v>26</v>
      </c>
      <c r="O1193" t="s">
        <v>27</v>
      </c>
      <c r="P1193">
        <v>40000000</v>
      </c>
      <c r="Q1193">
        <v>7</v>
      </c>
      <c r="R1193">
        <v>2.35</v>
      </c>
      <c r="S1193">
        <v>3000</v>
      </c>
    </row>
    <row r="1194" spans="1:19" x14ac:dyDescent="0.3">
      <c r="A1194" t="s">
        <v>1026</v>
      </c>
      <c r="B1194">
        <v>100</v>
      </c>
      <c r="C1194">
        <v>107</v>
      </c>
      <c r="D1194" t="s">
        <v>3453</v>
      </c>
      <c r="E1194">
        <v>3000</v>
      </c>
      <c r="F1194">
        <v>29374178</v>
      </c>
      <c r="G1194" t="s">
        <v>3454</v>
      </c>
      <c r="H1194" t="s">
        <v>1064</v>
      </c>
      <c r="I1194" t="s">
        <v>3455</v>
      </c>
      <c r="J1194">
        <v>12093</v>
      </c>
      <c r="K1194">
        <v>4565</v>
      </c>
      <c r="L1194">
        <v>188</v>
      </c>
      <c r="M1194" t="s">
        <v>25</v>
      </c>
      <c r="N1194" t="s">
        <v>26</v>
      </c>
      <c r="O1194" t="s">
        <v>409</v>
      </c>
      <c r="P1194">
        <v>40000000</v>
      </c>
      <c r="Q1194">
        <v>5.0999999999999996</v>
      </c>
      <c r="R1194">
        <v>2.35</v>
      </c>
      <c r="S1194">
        <v>394</v>
      </c>
    </row>
    <row r="1195" spans="1:19" x14ac:dyDescent="0.3">
      <c r="A1195" t="s">
        <v>2482</v>
      </c>
      <c r="B1195">
        <v>62</v>
      </c>
      <c r="C1195">
        <v>90</v>
      </c>
      <c r="D1195" t="s">
        <v>3456</v>
      </c>
      <c r="E1195">
        <v>607</v>
      </c>
      <c r="F1195">
        <v>28535768</v>
      </c>
      <c r="G1195" t="s">
        <v>1157</v>
      </c>
      <c r="H1195" t="s">
        <v>3457</v>
      </c>
      <c r="I1195" t="s">
        <v>3458</v>
      </c>
      <c r="J1195">
        <v>10446</v>
      </c>
      <c r="K1195">
        <v>1335</v>
      </c>
      <c r="L1195">
        <v>105</v>
      </c>
      <c r="M1195" t="s">
        <v>25</v>
      </c>
      <c r="N1195" t="s">
        <v>26</v>
      </c>
      <c r="O1195" t="s">
        <v>27</v>
      </c>
      <c r="P1195">
        <v>40000000</v>
      </c>
      <c r="Q1195">
        <v>5.3</v>
      </c>
      <c r="R1195">
        <v>1.85</v>
      </c>
      <c r="S1195">
        <v>279</v>
      </c>
    </row>
    <row r="1196" spans="1:19" x14ac:dyDescent="0.3">
      <c r="A1196" t="s">
        <v>2541</v>
      </c>
      <c r="B1196">
        <v>70</v>
      </c>
      <c r="C1196">
        <v>99</v>
      </c>
      <c r="D1196" t="s">
        <v>204</v>
      </c>
      <c r="E1196">
        <v>10000</v>
      </c>
      <c r="F1196">
        <v>27663982</v>
      </c>
      <c r="G1196" t="s">
        <v>2353</v>
      </c>
      <c r="H1196" t="s">
        <v>76</v>
      </c>
      <c r="I1196" t="s">
        <v>3459</v>
      </c>
      <c r="J1196">
        <v>26051</v>
      </c>
      <c r="K1196">
        <v>10469</v>
      </c>
      <c r="L1196">
        <v>164</v>
      </c>
      <c r="M1196" t="s">
        <v>25</v>
      </c>
      <c r="N1196" t="s">
        <v>26</v>
      </c>
      <c r="O1196" t="s">
        <v>27</v>
      </c>
      <c r="P1196">
        <v>40000000</v>
      </c>
      <c r="Q1196">
        <v>4.4000000000000004</v>
      </c>
      <c r="R1196">
        <v>2.35</v>
      </c>
      <c r="S1196">
        <v>0</v>
      </c>
    </row>
    <row r="1197" spans="1:19" x14ac:dyDescent="0.3">
      <c r="A1197" t="s">
        <v>1065</v>
      </c>
      <c r="B1197">
        <v>107</v>
      </c>
      <c r="C1197">
        <v>104</v>
      </c>
      <c r="D1197" t="s">
        <v>3460</v>
      </c>
      <c r="E1197">
        <v>964</v>
      </c>
      <c r="F1197">
        <v>27053815</v>
      </c>
      <c r="G1197" t="s">
        <v>48</v>
      </c>
      <c r="H1197" t="s">
        <v>3461</v>
      </c>
      <c r="I1197" t="s">
        <v>3462</v>
      </c>
      <c r="J1197">
        <v>12856</v>
      </c>
      <c r="K1197">
        <v>2888</v>
      </c>
      <c r="L1197">
        <v>291</v>
      </c>
      <c r="M1197" t="s">
        <v>25</v>
      </c>
      <c r="N1197" t="s">
        <v>473</v>
      </c>
      <c r="O1197" t="s">
        <v>27</v>
      </c>
      <c r="P1197">
        <v>40000000</v>
      </c>
      <c r="Q1197">
        <v>4.7</v>
      </c>
      <c r="R1197">
        <v>2.35</v>
      </c>
      <c r="S1197">
        <v>299</v>
      </c>
    </row>
    <row r="1198" spans="1:19" x14ac:dyDescent="0.3">
      <c r="A1198" t="s">
        <v>3463</v>
      </c>
      <c r="B1198">
        <v>169</v>
      </c>
      <c r="C1198">
        <v>115</v>
      </c>
      <c r="D1198" t="s">
        <v>64</v>
      </c>
      <c r="E1198">
        <v>20000</v>
      </c>
      <c r="F1198">
        <v>26814957</v>
      </c>
      <c r="G1198" t="s">
        <v>3199</v>
      </c>
      <c r="H1198" t="s">
        <v>517</v>
      </c>
      <c r="I1198" t="s">
        <v>3464</v>
      </c>
      <c r="J1198">
        <v>84357</v>
      </c>
      <c r="K1198">
        <v>77823</v>
      </c>
      <c r="L1198">
        <v>252</v>
      </c>
      <c r="M1198" t="s">
        <v>25</v>
      </c>
      <c r="N1198" t="s">
        <v>39</v>
      </c>
      <c r="O1198" t="s">
        <v>27</v>
      </c>
      <c r="P1198">
        <v>35000000</v>
      </c>
      <c r="Q1198">
        <v>6.7</v>
      </c>
      <c r="R1198">
        <v>1.85</v>
      </c>
      <c r="S1198">
        <v>0</v>
      </c>
    </row>
    <row r="1199" spans="1:19" x14ac:dyDescent="0.3">
      <c r="A1199" t="s">
        <v>3465</v>
      </c>
      <c r="B1199">
        <v>94</v>
      </c>
      <c r="C1199">
        <v>119</v>
      </c>
      <c r="D1199" t="s">
        <v>478</v>
      </c>
      <c r="E1199">
        <v>18000</v>
      </c>
      <c r="F1199">
        <v>25178165</v>
      </c>
      <c r="G1199" t="s">
        <v>139</v>
      </c>
      <c r="H1199" t="s">
        <v>370</v>
      </c>
      <c r="I1199" t="s">
        <v>3466</v>
      </c>
      <c r="J1199">
        <v>70292</v>
      </c>
      <c r="K1199">
        <v>29484</v>
      </c>
      <c r="L1199">
        <v>274</v>
      </c>
      <c r="M1199" t="s">
        <v>25</v>
      </c>
      <c r="N1199" t="s">
        <v>26</v>
      </c>
      <c r="O1199" t="s">
        <v>27</v>
      </c>
      <c r="P1199">
        <v>40000000</v>
      </c>
      <c r="Q1199">
        <v>6.7</v>
      </c>
      <c r="R1199">
        <v>1.85</v>
      </c>
      <c r="S1199">
        <v>8000</v>
      </c>
    </row>
    <row r="1200" spans="1:19" x14ac:dyDescent="0.3">
      <c r="A1200" t="s">
        <v>1552</v>
      </c>
      <c r="B1200">
        <v>190</v>
      </c>
      <c r="C1200">
        <v>99</v>
      </c>
      <c r="D1200" t="s">
        <v>3467</v>
      </c>
      <c r="E1200">
        <v>327</v>
      </c>
      <c r="F1200">
        <v>25117498</v>
      </c>
      <c r="G1200" t="s">
        <v>3468</v>
      </c>
      <c r="H1200" t="s">
        <v>1919</v>
      </c>
      <c r="I1200" t="s">
        <v>3469</v>
      </c>
      <c r="J1200">
        <v>37412</v>
      </c>
      <c r="K1200">
        <v>960</v>
      </c>
      <c r="L1200">
        <v>178</v>
      </c>
      <c r="M1200" t="s">
        <v>25</v>
      </c>
      <c r="N1200" t="s">
        <v>26</v>
      </c>
      <c r="O1200" t="s">
        <v>409</v>
      </c>
      <c r="P1200">
        <v>40000000</v>
      </c>
      <c r="Q1200">
        <v>5.7</v>
      </c>
      <c r="R1200">
        <v>2.35</v>
      </c>
      <c r="S1200">
        <v>0</v>
      </c>
    </row>
    <row r="1201" spans="1:19" x14ac:dyDescent="0.3">
      <c r="A1201" t="s">
        <v>310</v>
      </c>
      <c r="B1201">
        <v>112</v>
      </c>
      <c r="C1201">
        <v>112</v>
      </c>
      <c r="D1201" t="s">
        <v>2510</v>
      </c>
      <c r="E1201">
        <v>22000</v>
      </c>
      <c r="F1201">
        <v>32645</v>
      </c>
      <c r="G1201" t="s">
        <v>2812</v>
      </c>
      <c r="H1201" t="s">
        <v>1020</v>
      </c>
      <c r="I1201" t="s">
        <v>3470</v>
      </c>
      <c r="J1201">
        <v>67797</v>
      </c>
      <c r="K1201">
        <v>23737</v>
      </c>
      <c r="L1201">
        <v>223</v>
      </c>
      <c r="M1201" t="s">
        <v>25</v>
      </c>
      <c r="N1201" t="s">
        <v>26</v>
      </c>
      <c r="O1201" t="s">
        <v>409</v>
      </c>
      <c r="P1201">
        <v>500000</v>
      </c>
      <c r="Q1201">
        <v>7.4</v>
      </c>
      <c r="R1201">
        <v>1.85</v>
      </c>
      <c r="S1201">
        <v>0</v>
      </c>
    </row>
    <row r="1202" spans="1:19" x14ac:dyDescent="0.3">
      <c r="A1202" t="s">
        <v>2962</v>
      </c>
      <c r="B1202">
        <v>12</v>
      </c>
      <c r="C1202">
        <v>128</v>
      </c>
      <c r="D1202" t="s">
        <v>3471</v>
      </c>
      <c r="E1202">
        <v>783</v>
      </c>
      <c r="F1202">
        <v>24332324</v>
      </c>
      <c r="G1202" t="s">
        <v>1459</v>
      </c>
      <c r="H1202" t="s">
        <v>595</v>
      </c>
      <c r="I1202" t="s">
        <v>3472</v>
      </c>
      <c r="J1202">
        <v>13830</v>
      </c>
      <c r="K1202">
        <v>3126</v>
      </c>
      <c r="L1202">
        <v>61</v>
      </c>
      <c r="M1202" t="s">
        <v>25</v>
      </c>
      <c r="N1202" t="s">
        <v>26</v>
      </c>
      <c r="O1202" t="s">
        <v>27</v>
      </c>
      <c r="P1202">
        <v>40000000</v>
      </c>
      <c r="Q1202">
        <v>6.1</v>
      </c>
      <c r="R1202">
        <v>1.85</v>
      </c>
      <c r="S1202">
        <v>680</v>
      </c>
    </row>
    <row r="1203" spans="1:19" x14ac:dyDescent="0.3">
      <c r="A1203" t="s">
        <v>2950</v>
      </c>
      <c r="B1203">
        <v>201</v>
      </c>
      <c r="C1203">
        <v>112</v>
      </c>
      <c r="D1203" t="s">
        <v>3473</v>
      </c>
      <c r="E1203">
        <v>877</v>
      </c>
      <c r="F1203">
        <v>36665854</v>
      </c>
      <c r="G1203" t="s">
        <v>297</v>
      </c>
      <c r="H1203" t="s">
        <v>719</v>
      </c>
      <c r="I1203" t="s">
        <v>3474</v>
      </c>
      <c r="J1203">
        <v>76498</v>
      </c>
      <c r="K1203">
        <v>3432</v>
      </c>
      <c r="L1203">
        <v>203</v>
      </c>
      <c r="M1203" t="s">
        <v>25</v>
      </c>
      <c r="N1203" t="s">
        <v>1124</v>
      </c>
      <c r="O1203" t="s">
        <v>27</v>
      </c>
      <c r="P1203">
        <v>40000000</v>
      </c>
      <c r="Q1203">
        <v>6.4</v>
      </c>
      <c r="R1203">
        <v>2.35</v>
      </c>
      <c r="S1203">
        <v>15000</v>
      </c>
    </row>
    <row r="1204" spans="1:19" x14ac:dyDescent="0.3">
      <c r="A1204" t="s">
        <v>3476</v>
      </c>
      <c r="B1204">
        <v>34</v>
      </c>
      <c r="C1204">
        <v>86</v>
      </c>
      <c r="D1204" t="s">
        <v>3477</v>
      </c>
      <c r="E1204">
        <v>10000</v>
      </c>
      <c r="F1204">
        <v>22717758</v>
      </c>
      <c r="G1204" t="s">
        <v>3478</v>
      </c>
      <c r="H1204" t="s">
        <v>284</v>
      </c>
      <c r="I1204" t="s">
        <v>3479</v>
      </c>
      <c r="J1204">
        <v>11156</v>
      </c>
      <c r="K1204">
        <v>14275</v>
      </c>
      <c r="L1204">
        <v>67</v>
      </c>
      <c r="M1204" t="s">
        <v>25</v>
      </c>
      <c r="N1204" t="s">
        <v>26</v>
      </c>
      <c r="O1204" t="s">
        <v>180</v>
      </c>
      <c r="P1204">
        <v>40000000</v>
      </c>
      <c r="Q1204">
        <v>6.2</v>
      </c>
      <c r="R1204">
        <v>1.85</v>
      </c>
      <c r="S1204">
        <v>0</v>
      </c>
    </row>
    <row r="1205" spans="1:19" x14ac:dyDescent="0.3">
      <c r="A1205" t="s">
        <v>1951</v>
      </c>
      <c r="B1205">
        <v>104</v>
      </c>
      <c r="C1205">
        <v>108</v>
      </c>
      <c r="D1205" t="s">
        <v>47</v>
      </c>
      <c r="E1205">
        <v>22000</v>
      </c>
      <c r="F1205">
        <v>22433915</v>
      </c>
      <c r="G1205" t="s">
        <v>1256</v>
      </c>
      <c r="H1205" t="s">
        <v>1020</v>
      </c>
      <c r="I1205" t="s">
        <v>3480</v>
      </c>
      <c r="J1205">
        <v>21319</v>
      </c>
      <c r="K1205">
        <v>34377</v>
      </c>
      <c r="L1205">
        <v>166</v>
      </c>
      <c r="M1205" t="s">
        <v>25</v>
      </c>
      <c r="N1205" t="s">
        <v>26</v>
      </c>
      <c r="O1205" t="s">
        <v>409</v>
      </c>
      <c r="P1205">
        <v>60000000</v>
      </c>
      <c r="Q1205">
        <v>6.2</v>
      </c>
      <c r="R1205">
        <v>2.35</v>
      </c>
      <c r="S1205">
        <v>416</v>
      </c>
    </row>
    <row r="1206" spans="1:19" x14ac:dyDescent="0.3">
      <c r="A1206" t="s">
        <v>3482</v>
      </c>
      <c r="B1206">
        <v>55</v>
      </c>
      <c r="C1206">
        <v>128</v>
      </c>
      <c r="D1206" t="s">
        <v>826</v>
      </c>
      <c r="E1206">
        <v>978</v>
      </c>
      <c r="F1206">
        <v>22326247</v>
      </c>
      <c r="G1206" t="s">
        <v>139</v>
      </c>
      <c r="H1206" t="s">
        <v>3483</v>
      </c>
      <c r="I1206" t="s">
        <v>3484</v>
      </c>
      <c r="J1206">
        <v>11232</v>
      </c>
      <c r="K1206">
        <v>3821</v>
      </c>
      <c r="L1206">
        <v>106</v>
      </c>
      <c r="M1206" t="s">
        <v>25</v>
      </c>
      <c r="N1206" t="s">
        <v>26</v>
      </c>
      <c r="O1206" t="s">
        <v>27</v>
      </c>
      <c r="P1206">
        <v>60000000</v>
      </c>
      <c r="Q1206">
        <v>5.9</v>
      </c>
      <c r="R1206">
        <v>1.85</v>
      </c>
      <c r="S1206">
        <v>0</v>
      </c>
    </row>
    <row r="1207" spans="1:19" x14ac:dyDescent="0.3">
      <c r="A1207" t="s">
        <v>3485</v>
      </c>
      <c r="B1207">
        <v>86</v>
      </c>
      <c r="C1207">
        <v>84</v>
      </c>
      <c r="D1207" t="s">
        <v>2048</v>
      </c>
      <c r="E1207">
        <v>1000</v>
      </c>
      <c r="F1207">
        <v>21176322</v>
      </c>
      <c r="G1207" t="s">
        <v>1024</v>
      </c>
      <c r="H1207" t="s">
        <v>3486</v>
      </c>
      <c r="I1207" t="s">
        <v>3487</v>
      </c>
      <c r="J1207">
        <v>23747</v>
      </c>
      <c r="K1207">
        <v>5039</v>
      </c>
      <c r="L1207">
        <v>207</v>
      </c>
      <c r="M1207" t="s">
        <v>25</v>
      </c>
      <c r="N1207" t="s">
        <v>26</v>
      </c>
      <c r="O1207" t="s">
        <v>27</v>
      </c>
      <c r="P1207">
        <v>40000000</v>
      </c>
      <c r="Q1207">
        <v>4</v>
      </c>
      <c r="R1207">
        <v>2.35</v>
      </c>
      <c r="S1207">
        <v>0</v>
      </c>
    </row>
    <row r="1208" spans="1:19" x14ac:dyDescent="0.3">
      <c r="A1208" t="s">
        <v>2334</v>
      </c>
      <c r="B1208">
        <v>50</v>
      </c>
      <c r="C1208">
        <v>111</v>
      </c>
      <c r="D1208" t="s">
        <v>1816</v>
      </c>
      <c r="E1208">
        <v>14000</v>
      </c>
      <c r="F1208">
        <v>20300000</v>
      </c>
      <c r="G1208" t="s">
        <v>2230</v>
      </c>
      <c r="H1208" t="s">
        <v>1385</v>
      </c>
      <c r="I1208" t="s">
        <v>3488</v>
      </c>
      <c r="J1208">
        <v>16741</v>
      </c>
      <c r="K1208">
        <v>17877</v>
      </c>
      <c r="L1208">
        <v>60</v>
      </c>
      <c r="M1208" t="s">
        <v>25</v>
      </c>
      <c r="N1208" t="s">
        <v>26</v>
      </c>
      <c r="O1208" t="s">
        <v>409</v>
      </c>
      <c r="P1208">
        <v>40000000</v>
      </c>
      <c r="Q1208">
        <v>6.2</v>
      </c>
      <c r="R1208">
        <v>1.85</v>
      </c>
      <c r="S1208">
        <v>309</v>
      </c>
    </row>
    <row r="1209" spans="1:19" x14ac:dyDescent="0.3">
      <c r="A1209" t="s">
        <v>777</v>
      </c>
      <c r="B1209">
        <v>181</v>
      </c>
      <c r="C1209">
        <v>131</v>
      </c>
      <c r="D1209" t="s">
        <v>3489</v>
      </c>
      <c r="E1209">
        <v>16000</v>
      </c>
      <c r="F1209">
        <v>20302961</v>
      </c>
      <c r="G1209" t="s">
        <v>1893</v>
      </c>
      <c r="H1209" t="s">
        <v>3490</v>
      </c>
      <c r="I1209" t="s">
        <v>3491</v>
      </c>
      <c r="J1209">
        <v>49874</v>
      </c>
      <c r="K1209">
        <v>18913</v>
      </c>
      <c r="L1209">
        <v>450</v>
      </c>
      <c r="M1209" t="s">
        <v>25</v>
      </c>
      <c r="N1209" t="s">
        <v>1124</v>
      </c>
      <c r="O1209" t="s">
        <v>3492</v>
      </c>
      <c r="P1209">
        <v>45000000</v>
      </c>
      <c r="Q1209">
        <v>4.5999999999999996</v>
      </c>
      <c r="R1209">
        <v>2.35</v>
      </c>
      <c r="S1209">
        <v>0</v>
      </c>
    </row>
    <row r="1210" spans="1:19" x14ac:dyDescent="0.3">
      <c r="A1210" t="s">
        <v>3493</v>
      </c>
      <c r="B1210">
        <v>260</v>
      </c>
      <c r="C1210">
        <v>123</v>
      </c>
      <c r="D1210" t="s">
        <v>1340</v>
      </c>
      <c r="E1210">
        <v>4000</v>
      </c>
      <c r="F1210">
        <v>15962471</v>
      </c>
      <c r="G1210" t="s">
        <v>3199</v>
      </c>
      <c r="H1210" t="s">
        <v>51</v>
      </c>
      <c r="I1210" t="s">
        <v>3494</v>
      </c>
      <c r="J1210">
        <v>79892</v>
      </c>
      <c r="K1210">
        <v>7243</v>
      </c>
      <c r="L1210">
        <v>619</v>
      </c>
      <c r="M1210" t="s">
        <v>25</v>
      </c>
      <c r="N1210" t="s">
        <v>26</v>
      </c>
      <c r="O1210" t="s">
        <v>27</v>
      </c>
      <c r="P1210">
        <v>40000000</v>
      </c>
      <c r="Q1210">
        <v>6.4</v>
      </c>
      <c r="R1210">
        <v>1.85</v>
      </c>
      <c r="S1210">
        <v>0</v>
      </c>
    </row>
    <row r="1211" spans="1:19" x14ac:dyDescent="0.3">
      <c r="A1211" t="s">
        <v>2834</v>
      </c>
      <c r="B1211">
        <v>40</v>
      </c>
      <c r="C1211">
        <v>101</v>
      </c>
      <c r="D1211" t="s">
        <v>1457</v>
      </c>
      <c r="E1211">
        <v>12000</v>
      </c>
      <c r="F1211">
        <v>14942422</v>
      </c>
      <c r="G1211" t="s">
        <v>217</v>
      </c>
      <c r="H1211" t="s">
        <v>435</v>
      </c>
      <c r="I1211" t="s">
        <v>3495</v>
      </c>
      <c r="J1211">
        <v>14226</v>
      </c>
      <c r="K1211">
        <v>14008</v>
      </c>
      <c r="L1211">
        <v>60</v>
      </c>
      <c r="M1211" t="s">
        <v>25</v>
      </c>
      <c r="N1211" t="s">
        <v>26</v>
      </c>
      <c r="O1211" t="s">
        <v>409</v>
      </c>
      <c r="P1211">
        <v>40000000</v>
      </c>
      <c r="Q1211">
        <v>5.9</v>
      </c>
      <c r="R1211">
        <v>1.85</v>
      </c>
      <c r="S1211">
        <v>555</v>
      </c>
    </row>
    <row r="1212" spans="1:19" x14ac:dyDescent="0.3">
      <c r="A1212" t="s">
        <v>3496</v>
      </c>
      <c r="B1212">
        <v>102</v>
      </c>
      <c r="C1212">
        <v>102</v>
      </c>
      <c r="D1212" t="s">
        <v>2573</v>
      </c>
      <c r="E1212">
        <v>13000</v>
      </c>
      <c r="F1212">
        <v>14967182</v>
      </c>
      <c r="G1212" t="s">
        <v>297</v>
      </c>
      <c r="H1212" t="s">
        <v>1044</v>
      </c>
      <c r="I1212" t="s">
        <v>3497</v>
      </c>
      <c r="J1212">
        <v>27305</v>
      </c>
      <c r="K1212">
        <v>14463</v>
      </c>
      <c r="L1212">
        <v>284</v>
      </c>
      <c r="M1212" t="s">
        <v>25</v>
      </c>
      <c r="N1212" t="s">
        <v>26</v>
      </c>
      <c r="O1212" t="s">
        <v>409</v>
      </c>
      <c r="P1212">
        <v>40000000</v>
      </c>
      <c r="Q1212">
        <v>5.0999999999999996</v>
      </c>
      <c r="R1212">
        <v>2.35</v>
      </c>
      <c r="S1212">
        <v>604</v>
      </c>
    </row>
    <row r="1213" spans="1:19" x14ac:dyDescent="0.3">
      <c r="A1213" t="s">
        <v>3498</v>
      </c>
      <c r="B1213">
        <v>371</v>
      </c>
      <c r="C1213">
        <v>114</v>
      </c>
      <c r="D1213" t="s">
        <v>3499</v>
      </c>
      <c r="E1213">
        <v>6000</v>
      </c>
      <c r="F1213">
        <v>18996755</v>
      </c>
      <c r="G1213" t="s">
        <v>2230</v>
      </c>
      <c r="H1213" t="s">
        <v>136</v>
      </c>
      <c r="I1213" t="s">
        <v>3500</v>
      </c>
      <c r="J1213">
        <v>145270</v>
      </c>
      <c r="K1213">
        <v>7099</v>
      </c>
      <c r="L1213">
        <v>322</v>
      </c>
      <c r="M1213" t="s">
        <v>25</v>
      </c>
      <c r="N1213" t="s">
        <v>1982</v>
      </c>
      <c r="O1213" t="s">
        <v>27</v>
      </c>
      <c r="P1213">
        <v>45000000</v>
      </c>
      <c r="Q1213">
        <v>7.6</v>
      </c>
      <c r="R1213">
        <v>2.35</v>
      </c>
      <c r="S1213">
        <v>54000</v>
      </c>
    </row>
    <row r="1214" spans="1:19" x14ac:dyDescent="0.3">
      <c r="A1214" t="s">
        <v>3501</v>
      </c>
      <c r="B1214">
        <v>49</v>
      </c>
      <c r="C1214">
        <v>107</v>
      </c>
      <c r="D1214" t="s">
        <v>979</v>
      </c>
      <c r="E1214">
        <v>636</v>
      </c>
      <c r="F1214">
        <v>14375181</v>
      </c>
      <c r="G1214" t="s">
        <v>3502</v>
      </c>
      <c r="H1214" t="s">
        <v>3503</v>
      </c>
      <c r="I1214" t="s">
        <v>3504</v>
      </c>
      <c r="J1214">
        <v>8692</v>
      </c>
      <c r="K1214">
        <v>3374</v>
      </c>
      <c r="L1214">
        <v>126</v>
      </c>
      <c r="M1214" t="s">
        <v>25</v>
      </c>
      <c r="N1214" t="s">
        <v>26</v>
      </c>
      <c r="O1214" t="s">
        <v>27</v>
      </c>
      <c r="P1214">
        <v>51000000</v>
      </c>
      <c r="Q1214">
        <v>4.2</v>
      </c>
      <c r="R1214">
        <v>1.85</v>
      </c>
      <c r="S1214">
        <v>754</v>
      </c>
    </row>
    <row r="1215" spans="1:19" x14ac:dyDescent="0.3">
      <c r="A1215" t="s">
        <v>2857</v>
      </c>
      <c r="B1215">
        <v>335</v>
      </c>
      <c r="C1215">
        <v>87</v>
      </c>
      <c r="D1215" t="s">
        <v>1382</v>
      </c>
      <c r="E1215">
        <v>13000</v>
      </c>
      <c r="F1215">
        <v>20999103</v>
      </c>
      <c r="G1215" t="s">
        <v>3506</v>
      </c>
      <c r="H1215" t="s">
        <v>349</v>
      </c>
      <c r="I1215" t="s">
        <v>3507</v>
      </c>
      <c r="J1215">
        <v>139114</v>
      </c>
      <c r="K1215">
        <v>24770</v>
      </c>
      <c r="L1215">
        <v>245</v>
      </c>
      <c r="M1215" t="s">
        <v>25</v>
      </c>
      <c r="N1215" t="s">
        <v>26</v>
      </c>
      <c r="O1215" t="s">
        <v>58</v>
      </c>
      <c r="P1215">
        <v>40000000</v>
      </c>
      <c r="Q1215">
        <v>7.8</v>
      </c>
      <c r="R1215">
        <v>1.85</v>
      </c>
      <c r="S1215">
        <v>15000</v>
      </c>
    </row>
    <row r="1216" spans="1:19" x14ac:dyDescent="0.3">
      <c r="A1216" t="s">
        <v>2410</v>
      </c>
      <c r="B1216">
        <v>86</v>
      </c>
      <c r="C1216">
        <v>103</v>
      </c>
      <c r="D1216" t="s">
        <v>2258</v>
      </c>
      <c r="E1216">
        <v>11000</v>
      </c>
      <c r="F1216">
        <v>14448589</v>
      </c>
      <c r="G1216" t="s">
        <v>980</v>
      </c>
      <c r="H1216" t="s">
        <v>361</v>
      </c>
      <c r="I1216" t="s">
        <v>3508</v>
      </c>
      <c r="J1216">
        <v>19364</v>
      </c>
      <c r="K1216">
        <v>12566</v>
      </c>
      <c r="L1216">
        <v>128</v>
      </c>
      <c r="M1216" t="s">
        <v>25</v>
      </c>
      <c r="N1216" t="s">
        <v>26</v>
      </c>
      <c r="O1216" t="s">
        <v>27</v>
      </c>
      <c r="P1216">
        <v>40000000</v>
      </c>
      <c r="Q1216">
        <v>5.8</v>
      </c>
      <c r="R1216">
        <v>2.35</v>
      </c>
      <c r="S1216">
        <v>835</v>
      </c>
    </row>
    <row r="1217" spans="1:19" x14ac:dyDescent="0.3">
      <c r="A1217" t="s">
        <v>2852</v>
      </c>
      <c r="B1217">
        <v>40</v>
      </c>
      <c r="C1217">
        <v>99</v>
      </c>
      <c r="D1217" t="s">
        <v>1582</v>
      </c>
      <c r="E1217">
        <v>782</v>
      </c>
      <c r="F1217">
        <v>14358033</v>
      </c>
      <c r="G1217" t="s">
        <v>3509</v>
      </c>
      <c r="H1217" t="s">
        <v>3510</v>
      </c>
      <c r="I1217" t="s">
        <v>3511</v>
      </c>
      <c r="J1217">
        <v>17365</v>
      </c>
      <c r="K1217">
        <v>2125</v>
      </c>
      <c r="L1217">
        <v>66</v>
      </c>
      <c r="M1217" t="s">
        <v>25</v>
      </c>
      <c r="N1217" t="s">
        <v>26</v>
      </c>
      <c r="O1217" t="s">
        <v>27</v>
      </c>
      <c r="P1217">
        <v>40000000</v>
      </c>
      <c r="Q1217">
        <v>5.9</v>
      </c>
      <c r="R1217">
        <v>2.35</v>
      </c>
      <c r="S1217">
        <v>630</v>
      </c>
    </row>
    <row r="1218" spans="1:19" x14ac:dyDescent="0.3">
      <c r="A1218" t="s">
        <v>2275</v>
      </c>
      <c r="B1218">
        <v>242</v>
      </c>
      <c r="C1218">
        <v>122</v>
      </c>
      <c r="D1218" t="s">
        <v>3512</v>
      </c>
      <c r="E1218">
        <v>326</v>
      </c>
      <c r="F1218">
        <v>33201661</v>
      </c>
      <c r="G1218" t="s">
        <v>980</v>
      </c>
      <c r="H1218" t="s">
        <v>3086</v>
      </c>
      <c r="I1218" t="s">
        <v>3513</v>
      </c>
      <c r="J1218">
        <v>534262</v>
      </c>
      <c r="K1218">
        <v>809</v>
      </c>
      <c r="L1218">
        <v>1314</v>
      </c>
      <c r="M1218" t="s">
        <v>1632</v>
      </c>
      <c r="N1218" t="s">
        <v>1124</v>
      </c>
      <c r="O1218" t="s">
        <v>409</v>
      </c>
      <c r="P1218">
        <v>77000000</v>
      </c>
      <c r="Q1218">
        <v>8.4</v>
      </c>
      <c r="R1218">
        <v>2.35</v>
      </c>
      <c r="S1218">
        <v>39000</v>
      </c>
    </row>
    <row r="1219" spans="1:19" x14ac:dyDescent="0.3">
      <c r="A1219" t="s">
        <v>3515</v>
      </c>
      <c r="B1219">
        <v>70</v>
      </c>
      <c r="C1219">
        <v>91</v>
      </c>
      <c r="D1219" t="s">
        <v>3516</v>
      </c>
      <c r="E1219">
        <v>976</v>
      </c>
      <c r="F1219">
        <v>14018364</v>
      </c>
      <c r="G1219" t="s">
        <v>3517</v>
      </c>
      <c r="H1219" t="s">
        <v>3518</v>
      </c>
      <c r="I1219" t="s">
        <v>3519</v>
      </c>
      <c r="J1219">
        <v>17722</v>
      </c>
      <c r="K1219">
        <v>3974</v>
      </c>
      <c r="L1219">
        <v>111</v>
      </c>
      <c r="M1219" t="s">
        <v>25</v>
      </c>
      <c r="N1219" t="s">
        <v>26</v>
      </c>
      <c r="O1219" t="s">
        <v>58</v>
      </c>
      <c r="P1219">
        <v>30000000</v>
      </c>
      <c r="Q1219">
        <v>4.8</v>
      </c>
      <c r="R1219">
        <v>1.85</v>
      </c>
      <c r="S1219">
        <v>849</v>
      </c>
    </row>
    <row r="1220" spans="1:19" x14ac:dyDescent="0.3">
      <c r="A1220" t="s">
        <v>3521</v>
      </c>
      <c r="B1220">
        <v>135</v>
      </c>
      <c r="C1220">
        <v>103</v>
      </c>
      <c r="D1220" t="s">
        <v>3329</v>
      </c>
      <c r="E1220">
        <v>865</v>
      </c>
      <c r="F1220">
        <v>13395939</v>
      </c>
      <c r="G1220" t="s">
        <v>845</v>
      </c>
      <c r="H1220" t="s">
        <v>3127</v>
      </c>
      <c r="I1220" t="s">
        <v>3522</v>
      </c>
      <c r="J1220">
        <v>43442</v>
      </c>
      <c r="K1220">
        <v>3639</v>
      </c>
      <c r="L1220">
        <v>146</v>
      </c>
      <c r="M1220" t="s">
        <v>25</v>
      </c>
      <c r="N1220" t="s">
        <v>39</v>
      </c>
      <c r="O1220" t="s">
        <v>409</v>
      </c>
      <c r="P1220">
        <v>60000000</v>
      </c>
      <c r="Q1220">
        <v>6.2</v>
      </c>
      <c r="R1220">
        <v>1.85</v>
      </c>
      <c r="S1220">
        <v>0</v>
      </c>
    </row>
    <row r="1221" spans="1:19" x14ac:dyDescent="0.3">
      <c r="A1221" t="s">
        <v>3286</v>
      </c>
      <c r="B1221">
        <v>125</v>
      </c>
      <c r="C1221">
        <v>107</v>
      </c>
      <c r="D1221" t="s">
        <v>885</v>
      </c>
      <c r="E1221">
        <v>875</v>
      </c>
      <c r="F1221">
        <v>20113965</v>
      </c>
      <c r="G1221" t="s">
        <v>3303</v>
      </c>
      <c r="H1221" t="s">
        <v>3523</v>
      </c>
      <c r="I1221" t="s">
        <v>3524</v>
      </c>
      <c r="J1221">
        <v>15231</v>
      </c>
      <c r="K1221">
        <v>1702</v>
      </c>
      <c r="L1221">
        <v>66</v>
      </c>
      <c r="M1221" t="s">
        <v>25</v>
      </c>
      <c r="N1221" t="s">
        <v>26</v>
      </c>
      <c r="O1221" t="s">
        <v>58</v>
      </c>
      <c r="P1221">
        <v>40000000</v>
      </c>
      <c r="Q1221">
        <v>6.5</v>
      </c>
      <c r="R1221">
        <v>2.35</v>
      </c>
      <c r="S1221">
        <v>0</v>
      </c>
    </row>
    <row r="1222" spans="1:19" x14ac:dyDescent="0.3">
      <c r="A1222" t="s">
        <v>3526</v>
      </c>
      <c r="B1222">
        <v>54</v>
      </c>
      <c r="C1222">
        <v>106</v>
      </c>
      <c r="D1222" t="s">
        <v>2294</v>
      </c>
      <c r="E1222">
        <v>2000</v>
      </c>
      <c r="F1222">
        <v>13376506</v>
      </c>
      <c r="G1222" t="s">
        <v>1893</v>
      </c>
      <c r="H1222" t="s">
        <v>3090</v>
      </c>
      <c r="I1222" t="s">
        <v>3527</v>
      </c>
      <c r="J1222">
        <v>10413</v>
      </c>
      <c r="K1222">
        <v>4327</v>
      </c>
      <c r="L1222">
        <v>111</v>
      </c>
      <c r="M1222" t="s">
        <v>25</v>
      </c>
      <c r="N1222" t="s">
        <v>26</v>
      </c>
      <c r="O1222" t="s">
        <v>27</v>
      </c>
      <c r="P1222">
        <v>40000000</v>
      </c>
      <c r="Q1222">
        <v>6.3</v>
      </c>
      <c r="R1222">
        <v>1.85</v>
      </c>
      <c r="S1222">
        <v>579</v>
      </c>
    </row>
    <row r="1223" spans="1:19" x14ac:dyDescent="0.3">
      <c r="A1223" t="s">
        <v>3528</v>
      </c>
      <c r="B1223">
        <v>104</v>
      </c>
      <c r="C1223">
        <v>101</v>
      </c>
      <c r="D1223" t="s">
        <v>3529</v>
      </c>
      <c r="E1223">
        <v>2000</v>
      </c>
      <c r="F1223">
        <v>13208023</v>
      </c>
      <c r="G1223" t="s">
        <v>3530</v>
      </c>
      <c r="H1223" t="s">
        <v>1328</v>
      </c>
      <c r="I1223" t="s">
        <v>3531</v>
      </c>
      <c r="J1223">
        <v>17309</v>
      </c>
      <c r="K1223">
        <v>4262</v>
      </c>
      <c r="L1223">
        <v>388</v>
      </c>
      <c r="M1223" t="s">
        <v>25</v>
      </c>
      <c r="N1223" t="s">
        <v>39</v>
      </c>
      <c r="O1223" t="s">
        <v>409</v>
      </c>
      <c r="P1223">
        <v>42000000</v>
      </c>
      <c r="Q1223">
        <v>3.3</v>
      </c>
      <c r="R1223">
        <v>2.35</v>
      </c>
      <c r="S1223">
        <v>612</v>
      </c>
    </row>
    <row r="1224" spans="1:19" x14ac:dyDescent="0.3">
      <c r="A1224" t="s">
        <v>1018</v>
      </c>
      <c r="B1224">
        <v>157</v>
      </c>
      <c r="C1224">
        <v>109</v>
      </c>
      <c r="D1224" t="s">
        <v>314</v>
      </c>
      <c r="E1224">
        <v>14000</v>
      </c>
      <c r="F1224">
        <v>13838130</v>
      </c>
      <c r="G1224" t="s">
        <v>1135</v>
      </c>
      <c r="H1224" t="s">
        <v>432</v>
      </c>
      <c r="I1224" t="s">
        <v>3532</v>
      </c>
      <c r="J1224">
        <v>35990</v>
      </c>
      <c r="K1224">
        <v>20503</v>
      </c>
      <c r="L1224">
        <v>157</v>
      </c>
      <c r="M1224" t="s">
        <v>25</v>
      </c>
      <c r="N1224" t="s">
        <v>26</v>
      </c>
      <c r="O1224" t="s">
        <v>27</v>
      </c>
      <c r="P1224">
        <v>40000000</v>
      </c>
      <c r="Q1224">
        <v>5.9</v>
      </c>
      <c r="R1224">
        <v>2.35</v>
      </c>
      <c r="S1224">
        <v>0</v>
      </c>
    </row>
    <row r="1225" spans="1:19" x14ac:dyDescent="0.3">
      <c r="A1225" t="s">
        <v>2901</v>
      </c>
      <c r="B1225">
        <v>78</v>
      </c>
      <c r="C1225">
        <v>89</v>
      </c>
      <c r="D1225" t="s">
        <v>1228</v>
      </c>
      <c r="E1225">
        <v>1000</v>
      </c>
      <c r="F1225">
        <v>9652000</v>
      </c>
      <c r="G1225" t="s">
        <v>1157</v>
      </c>
      <c r="H1225" t="s">
        <v>823</v>
      </c>
      <c r="I1225" t="s">
        <v>3533</v>
      </c>
      <c r="J1225">
        <v>46205</v>
      </c>
      <c r="K1225">
        <v>3096</v>
      </c>
      <c r="L1225">
        <v>147</v>
      </c>
      <c r="M1225" t="s">
        <v>25</v>
      </c>
      <c r="N1225" t="s">
        <v>26</v>
      </c>
      <c r="O1225" t="s">
        <v>27</v>
      </c>
      <c r="P1225">
        <v>40000000</v>
      </c>
      <c r="Q1225">
        <v>5.8</v>
      </c>
      <c r="R1225">
        <v>1.85</v>
      </c>
      <c r="S1225">
        <v>0</v>
      </c>
    </row>
    <row r="1226" spans="1:19" x14ac:dyDescent="0.3">
      <c r="A1226" t="s">
        <v>3534</v>
      </c>
      <c r="B1226">
        <v>32</v>
      </c>
      <c r="C1226">
        <v>119</v>
      </c>
      <c r="D1226" t="s">
        <v>3535</v>
      </c>
      <c r="E1226">
        <v>521</v>
      </c>
      <c r="F1226">
        <v>7000000</v>
      </c>
      <c r="G1226" t="s">
        <v>439</v>
      </c>
      <c r="H1226" t="s">
        <v>2856</v>
      </c>
      <c r="I1226" t="s">
        <v>3536</v>
      </c>
      <c r="J1226">
        <v>2933</v>
      </c>
      <c r="K1226">
        <v>1883</v>
      </c>
      <c r="L1226">
        <v>70</v>
      </c>
      <c r="M1226" t="s">
        <v>25</v>
      </c>
      <c r="N1226" t="s">
        <v>39</v>
      </c>
      <c r="O1226" t="s">
        <v>58</v>
      </c>
      <c r="P1226">
        <v>36000000</v>
      </c>
      <c r="Q1226">
        <v>4.7</v>
      </c>
      <c r="R1226">
        <v>2.35</v>
      </c>
      <c r="S1226">
        <v>328</v>
      </c>
    </row>
    <row r="1227" spans="1:19" x14ac:dyDescent="0.3">
      <c r="A1227" t="s">
        <v>3537</v>
      </c>
      <c r="B1227">
        <v>75</v>
      </c>
      <c r="C1227">
        <v>83</v>
      </c>
      <c r="D1227" t="s">
        <v>2047</v>
      </c>
      <c r="E1227">
        <v>2000</v>
      </c>
      <c r="F1227">
        <v>10431220</v>
      </c>
      <c r="G1227" t="s">
        <v>406</v>
      </c>
      <c r="H1227" t="s">
        <v>3350</v>
      </c>
      <c r="I1227" t="s">
        <v>3538</v>
      </c>
      <c r="J1227">
        <v>24216</v>
      </c>
      <c r="K1227">
        <v>4024</v>
      </c>
      <c r="L1227">
        <v>162</v>
      </c>
      <c r="M1227" t="s">
        <v>25</v>
      </c>
      <c r="N1227" t="s">
        <v>26</v>
      </c>
      <c r="O1227" t="s">
        <v>409</v>
      </c>
      <c r="P1227">
        <v>24000000</v>
      </c>
      <c r="Q1227">
        <v>4.0999999999999996</v>
      </c>
      <c r="R1227">
        <v>1.85</v>
      </c>
      <c r="S1227">
        <v>401</v>
      </c>
    </row>
    <row r="1228" spans="1:19" x14ac:dyDescent="0.3">
      <c r="A1228" t="s">
        <v>3539</v>
      </c>
      <c r="B1228">
        <v>219</v>
      </c>
      <c r="C1228">
        <v>108</v>
      </c>
      <c r="D1228" t="s">
        <v>343</v>
      </c>
      <c r="E1228">
        <v>12000</v>
      </c>
      <c r="F1228">
        <v>10326062</v>
      </c>
      <c r="G1228" t="s">
        <v>3540</v>
      </c>
      <c r="H1228" t="s">
        <v>2600</v>
      </c>
      <c r="I1228" t="s">
        <v>3541</v>
      </c>
      <c r="J1228">
        <v>121432</v>
      </c>
      <c r="K1228">
        <v>14127</v>
      </c>
      <c r="L1228">
        <v>310</v>
      </c>
      <c r="M1228" t="s">
        <v>25</v>
      </c>
      <c r="N1228" t="s">
        <v>473</v>
      </c>
      <c r="O1228" t="s">
        <v>409</v>
      </c>
      <c r="P1228">
        <v>33000000</v>
      </c>
      <c r="Q1228">
        <v>6.8</v>
      </c>
      <c r="R1228">
        <v>2.35</v>
      </c>
      <c r="S1228">
        <v>10000</v>
      </c>
    </row>
    <row r="1229" spans="1:19" x14ac:dyDescent="0.3">
      <c r="A1229" t="s">
        <v>2754</v>
      </c>
      <c r="B1229">
        <v>83</v>
      </c>
      <c r="C1229">
        <v>102</v>
      </c>
      <c r="D1229" t="s">
        <v>907</v>
      </c>
      <c r="E1229">
        <v>1000</v>
      </c>
      <c r="F1229">
        <v>6114237</v>
      </c>
      <c r="G1229" t="s">
        <v>1291</v>
      </c>
      <c r="H1229" t="s">
        <v>2277</v>
      </c>
      <c r="I1229" t="s">
        <v>3543</v>
      </c>
      <c r="J1229">
        <v>19986</v>
      </c>
      <c r="K1229">
        <v>2664</v>
      </c>
      <c r="L1229">
        <v>207</v>
      </c>
      <c r="M1229" t="s">
        <v>25</v>
      </c>
      <c r="N1229" t="s">
        <v>26</v>
      </c>
      <c r="O1229" t="s">
        <v>409</v>
      </c>
      <c r="P1229">
        <v>40000000</v>
      </c>
      <c r="Q1229">
        <v>6.2</v>
      </c>
      <c r="R1229">
        <v>1.85</v>
      </c>
      <c r="S1229">
        <v>892</v>
      </c>
    </row>
    <row r="1230" spans="1:19" x14ac:dyDescent="0.3">
      <c r="A1230" t="s">
        <v>3448</v>
      </c>
      <c r="B1230">
        <v>53</v>
      </c>
      <c r="C1230">
        <v>93</v>
      </c>
      <c r="D1230" t="s">
        <v>3545</v>
      </c>
      <c r="E1230">
        <v>3000</v>
      </c>
      <c r="F1230">
        <v>4835968</v>
      </c>
      <c r="G1230" t="s">
        <v>36</v>
      </c>
      <c r="H1230" t="s">
        <v>1064</v>
      </c>
      <c r="I1230" t="s">
        <v>3546</v>
      </c>
      <c r="J1230">
        <v>4821</v>
      </c>
      <c r="K1230">
        <v>4123</v>
      </c>
      <c r="L1230">
        <v>82</v>
      </c>
      <c r="M1230" t="s">
        <v>25</v>
      </c>
      <c r="N1230" t="s">
        <v>39</v>
      </c>
      <c r="O1230" t="s">
        <v>27</v>
      </c>
      <c r="P1230">
        <v>40000000</v>
      </c>
      <c r="Q1230">
        <v>4.5</v>
      </c>
      <c r="R1230">
        <v>2.35</v>
      </c>
      <c r="S1230">
        <v>158</v>
      </c>
    </row>
    <row r="1231" spans="1:19" x14ac:dyDescent="0.3">
      <c r="A1231" t="s">
        <v>3547</v>
      </c>
      <c r="B1231">
        <v>61</v>
      </c>
      <c r="C1231">
        <v>84</v>
      </c>
      <c r="D1231" t="s">
        <v>3548</v>
      </c>
      <c r="E1231">
        <v>545</v>
      </c>
      <c r="F1231">
        <v>4777007</v>
      </c>
      <c r="G1231" t="s">
        <v>3549</v>
      </c>
      <c r="H1231" t="s">
        <v>3545</v>
      </c>
      <c r="I1231" t="s">
        <v>3550</v>
      </c>
      <c r="J1231">
        <v>15130</v>
      </c>
      <c r="K1231">
        <v>1149</v>
      </c>
      <c r="L1231">
        <v>98</v>
      </c>
      <c r="M1231" t="s">
        <v>25</v>
      </c>
      <c r="N1231" t="s">
        <v>1124</v>
      </c>
      <c r="O1231" t="s">
        <v>27</v>
      </c>
      <c r="P1231">
        <v>40000000</v>
      </c>
      <c r="Q1231">
        <v>5.8</v>
      </c>
      <c r="R1231">
        <v>2.35</v>
      </c>
      <c r="S1231">
        <v>565</v>
      </c>
    </row>
    <row r="1232" spans="1:19" x14ac:dyDescent="0.3">
      <c r="A1232" t="s">
        <v>2818</v>
      </c>
      <c r="B1232">
        <v>308</v>
      </c>
      <c r="C1232">
        <v>107</v>
      </c>
      <c r="D1232" t="s">
        <v>975</v>
      </c>
      <c r="E1232">
        <v>11000</v>
      </c>
      <c r="F1232">
        <v>3675072</v>
      </c>
      <c r="G1232" t="s">
        <v>706</v>
      </c>
      <c r="H1232" t="s">
        <v>144</v>
      </c>
      <c r="I1232" t="s">
        <v>3552</v>
      </c>
      <c r="J1232">
        <v>190132</v>
      </c>
      <c r="K1232">
        <v>11623</v>
      </c>
      <c r="L1232">
        <v>801</v>
      </c>
      <c r="M1232" t="s">
        <v>25</v>
      </c>
      <c r="N1232" t="s">
        <v>39</v>
      </c>
      <c r="O1232" t="s">
        <v>409</v>
      </c>
      <c r="P1232">
        <v>26000000</v>
      </c>
      <c r="Q1232">
        <v>7.3</v>
      </c>
      <c r="R1232">
        <v>2.35</v>
      </c>
      <c r="S1232">
        <v>15000</v>
      </c>
    </row>
    <row r="1233" spans="1:19" x14ac:dyDescent="0.3">
      <c r="A1233" t="s">
        <v>2240</v>
      </c>
      <c r="B1233">
        <v>70</v>
      </c>
      <c r="C1233">
        <v>91</v>
      </c>
      <c r="D1233" t="s">
        <v>3553</v>
      </c>
      <c r="E1233">
        <v>61</v>
      </c>
      <c r="F1233">
        <v>18438149</v>
      </c>
      <c r="G1233" t="s">
        <v>1459</v>
      </c>
      <c r="H1233" t="s">
        <v>3554</v>
      </c>
      <c r="I1233" t="s">
        <v>3555</v>
      </c>
      <c r="J1233">
        <v>30842</v>
      </c>
      <c r="K1233">
        <v>222</v>
      </c>
      <c r="L1233">
        <v>93</v>
      </c>
      <c r="M1233" t="s">
        <v>25</v>
      </c>
      <c r="N1233" t="s">
        <v>26</v>
      </c>
      <c r="O1233" t="s">
        <v>27</v>
      </c>
      <c r="P1233">
        <v>40000000</v>
      </c>
      <c r="Q1233">
        <v>5.9</v>
      </c>
      <c r="R1233">
        <v>2.35</v>
      </c>
      <c r="S1233">
        <v>0</v>
      </c>
    </row>
    <row r="1234" spans="1:19" x14ac:dyDescent="0.3">
      <c r="A1234" t="s">
        <v>3556</v>
      </c>
      <c r="B1234">
        <v>41</v>
      </c>
      <c r="C1234">
        <v>94</v>
      </c>
      <c r="D1234" t="s">
        <v>2197</v>
      </c>
      <c r="E1234">
        <v>795</v>
      </c>
      <c r="F1234">
        <v>511920</v>
      </c>
      <c r="G1234" t="s">
        <v>3557</v>
      </c>
      <c r="H1234" t="s">
        <v>445</v>
      </c>
      <c r="I1234" t="s">
        <v>3558</v>
      </c>
      <c r="J1234">
        <v>2458</v>
      </c>
      <c r="K1234">
        <v>2449</v>
      </c>
      <c r="L1234">
        <v>26</v>
      </c>
      <c r="M1234" t="s">
        <v>25</v>
      </c>
      <c r="N1234" t="s">
        <v>26</v>
      </c>
      <c r="O1234" t="s">
        <v>58</v>
      </c>
      <c r="P1234">
        <v>40000000</v>
      </c>
      <c r="Q1234">
        <v>4.4000000000000004</v>
      </c>
      <c r="R1234">
        <v>1.85</v>
      </c>
      <c r="S1234">
        <v>211</v>
      </c>
    </row>
    <row r="1235" spans="1:19" x14ac:dyDescent="0.3">
      <c r="A1235" t="s">
        <v>2663</v>
      </c>
      <c r="B1235">
        <v>224</v>
      </c>
      <c r="C1235">
        <v>115</v>
      </c>
      <c r="D1235" t="s">
        <v>683</v>
      </c>
      <c r="E1235">
        <v>1000</v>
      </c>
      <c r="F1235">
        <v>10640645</v>
      </c>
      <c r="G1235" t="s">
        <v>1379</v>
      </c>
      <c r="H1235" t="s">
        <v>252</v>
      </c>
      <c r="I1235" t="s">
        <v>3559</v>
      </c>
      <c r="J1235">
        <v>28429</v>
      </c>
      <c r="K1235">
        <v>1686</v>
      </c>
      <c r="L1235">
        <v>110</v>
      </c>
      <c r="M1235" t="s">
        <v>25</v>
      </c>
      <c r="N1235" t="s">
        <v>26</v>
      </c>
      <c r="O1235" t="s">
        <v>409</v>
      </c>
      <c r="P1235">
        <v>40000000</v>
      </c>
      <c r="Q1235">
        <v>5.8</v>
      </c>
      <c r="R1235">
        <v>2.35</v>
      </c>
      <c r="S1235">
        <v>0</v>
      </c>
    </row>
    <row r="1236" spans="1:19" x14ac:dyDescent="0.3">
      <c r="A1236" t="s">
        <v>3560</v>
      </c>
      <c r="B1236">
        <v>66</v>
      </c>
      <c r="C1236">
        <v>93</v>
      </c>
      <c r="D1236" t="s">
        <v>2255</v>
      </c>
      <c r="E1236">
        <v>15000</v>
      </c>
      <c r="F1236">
        <v>652526</v>
      </c>
      <c r="G1236" t="s">
        <v>3561</v>
      </c>
      <c r="H1236" t="s">
        <v>2765</v>
      </c>
      <c r="I1236" t="s">
        <v>3562</v>
      </c>
      <c r="J1236">
        <v>20201</v>
      </c>
      <c r="K1236">
        <v>15638</v>
      </c>
      <c r="L1236">
        <v>187</v>
      </c>
      <c r="M1236" t="s">
        <v>25</v>
      </c>
      <c r="N1236" t="s">
        <v>473</v>
      </c>
      <c r="O1236" t="s">
        <v>58</v>
      </c>
      <c r="P1236">
        <v>40000000</v>
      </c>
      <c r="Q1236">
        <v>5.0999999999999996</v>
      </c>
      <c r="R1236">
        <v>2.35</v>
      </c>
      <c r="S1236">
        <v>823</v>
      </c>
    </row>
    <row r="1237" spans="1:19" x14ac:dyDescent="0.3">
      <c r="A1237" t="s">
        <v>1506</v>
      </c>
      <c r="B1237">
        <v>253</v>
      </c>
      <c r="C1237">
        <v>105</v>
      </c>
      <c r="D1237" t="s">
        <v>3563</v>
      </c>
      <c r="E1237">
        <v>884</v>
      </c>
      <c r="F1237">
        <v>80050171</v>
      </c>
      <c r="G1237" t="s">
        <v>1131</v>
      </c>
      <c r="H1237" t="s">
        <v>3564</v>
      </c>
      <c r="I1237" t="s">
        <v>3565</v>
      </c>
      <c r="J1237">
        <v>186982</v>
      </c>
      <c r="K1237">
        <v>2288</v>
      </c>
      <c r="L1237">
        <v>491</v>
      </c>
      <c r="M1237" t="s">
        <v>25</v>
      </c>
      <c r="N1237" t="s">
        <v>26</v>
      </c>
      <c r="O1237" t="s">
        <v>27</v>
      </c>
      <c r="P1237">
        <v>20000000</v>
      </c>
      <c r="Q1237">
        <v>6.9</v>
      </c>
      <c r="R1237">
        <v>1.85</v>
      </c>
      <c r="S1237">
        <v>0</v>
      </c>
    </row>
    <row r="1238" spans="1:19" x14ac:dyDescent="0.3">
      <c r="A1238" t="s">
        <v>2389</v>
      </c>
      <c r="B1238">
        <v>79</v>
      </c>
      <c r="C1238">
        <v>107</v>
      </c>
      <c r="D1238" t="s">
        <v>3220</v>
      </c>
      <c r="E1238">
        <v>11000</v>
      </c>
      <c r="F1238">
        <v>7564000</v>
      </c>
      <c r="G1238" t="s">
        <v>2828</v>
      </c>
      <c r="H1238" t="s">
        <v>361</v>
      </c>
      <c r="I1238" t="s">
        <v>3566</v>
      </c>
      <c r="J1238">
        <v>54650</v>
      </c>
      <c r="K1238">
        <v>13821</v>
      </c>
      <c r="L1238">
        <v>223</v>
      </c>
      <c r="M1238" t="s">
        <v>25</v>
      </c>
      <c r="N1238" t="s">
        <v>26</v>
      </c>
      <c r="O1238" t="s">
        <v>27</v>
      </c>
      <c r="P1238">
        <v>20000000</v>
      </c>
      <c r="Q1238">
        <v>6.2</v>
      </c>
      <c r="R1238">
        <v>2.35</v>
      </c>
      <c r="S1238">
        <v>12000</v>
      </c>
    </row>
    <row r="1239" spans="1:19" x14ac:dyDescent="0.3">
      <c r="A1239" t="s">
        <v>3567</v>
      </c>
      <c r="B1239">
        <v>94</v>
      </c>
      <c r="C1239">
        <v>101</v>
      </c>
      <c r="D1239" t="s">
        <v>3568</v>
      </c>
      <c r="E1239">
        <v>499</v>
      </c>
      <c r="F1239">
        <v>876671</v>
      </c>
      <c r="G1239" t="s">
        <v>3569</v>
      </c>
      <c r="H1239" t="s">
        <v>3570</v>
      </c>
      <c r="I1239" t="s">
        <v>3571</v>
      </c>
      <c r="J1239">
        <v>22010</v>
      </c>
      <c r="K1239">
        <v>504</v>
      </c>
      <c r="L1239">
        <v>90</v>
      </c>
      <c r="M1239" t="s">
        <v>25</v>
      </c>
      <c r="N1239" t="s">
        <v>26</v>
      </c>
      <c r="O1239" t="s">
        <v>409</v>
      </c>
      <c r="P1239">
        <v>25000000</v>
      </c>
      <c r="Q1239">
        <v>6.9</v>
      </c>
      <c r="R1239">
        <v>2.35</v>
      </c>
      <c r="S1239">
        <v>0</v>
      </c>
    </row>
    <row r="1240" spans="1:19" x14ac:dyDescent="0.3">
      <c r="A1240" t="s">
        <v>2321</v>
      </c>
      <c r="B1240">
        <v>77</v>
      </c>
      <c r="C1240">
        <v>111</v>
      </c>
      <c r="D1240" t="s">
        <v>2108</v>
      </c>
      <c r="E1240">
        <v>1000</v>
      </c>
      <c r="F1240">
        <v>2869369</v>
      </c>
      <c r="G1240" t="s">
        <v>1580</v>
      </c>
      <c r="H1240" t="s">
        <v>1498</v>
      </c>
      <c r="I1240" t="s">
        <v>3572</v>
      </c>
      <c r="J1240">
        <v>65474</v>
      </c>
      <c r="K1240">
        <v>2612</v>
      </c>
      <c r="L1240">
        <v>211</v>
      </c>
      <c r="M1240" t="s">
        <v>25</v>
      </c>
      <c r="N1240" t="s">
        <v>39</v>
      </c>
      <c r="O1240" t="s">
        <v>58</v>
      </c>
      <c r="P1240">
        <v>30000000</v>
      </c>
      <c r="Q1240">
        <v>7.3</v>
      </c>
      <c r="R1240">
        <v>1.85</v>
      </c>
      <c r="S1240">
        <v>0</v>
      </c>
    </row>
    <row r="1241" spans="1:19" x14ac:dyDescent="0.3">
      <c r="A1241" t="s">
        <v>3574</v>
      </c>
      <c r="B1241">
        <v>106</v>
      </c>
      <c r="C1241">
        <v>113</v>
      </c>
      <c r="D1241" t="s">
        <v>3575</v>
      </c>
      <c r="E1241">
        <v>5000</v>
      </c>
      <c r="F1241">
        <v>128978</v>
      </c>
      <c r="G1241" t="s">
        <v>461</v>
      </c>
      <c r="H1241" t="s">
        <v>321</v>
      </c>
      <c r="I1241" t="s">
        <v>3576</v>
      </c>
      <c r="J1241">
        <v>22897</v>
      </c>
      <c r="K1241">
        <v>6267</v>
      </c>
      <c r="L1241">
        <v>61</v>
      </c>
      <c r="M1241" t="s">
        <v>1143</v>
      </c>
      <c r="N1241" t="s">
        <v>2122</v>
      </c>
      <c r="O1241" t="s">
        <v>409</v>
      </c>
      <c r="P1241">
        <v>40000000</v>
      </c>
      <c r="Q1241">
        <v>7.1</v>
      </c>
      <c r="R1241">
        <v>2.35</v>
      </c>
      <c r="S1241">
        <v>0</v>
      </c>
    </row>
    <row r="1242" spans="1:19" x14ac:dyDescent="0.3">
      <c r="A1242" t="s">
        <v>1187</v>
      </c>
      <c r="B1242">
        <v>30</v>
      </c>
      <c r="C1242">
        <v>112</v>
      </c>
      <c r="D1242" t="s">
        <v>3578</v>
      </c>
      <c r="E1242">
        <v>1000</v>
      </c>
      <c r="F1242">
        <v>77231</v>
      </c>
      <c r="G1242" t="s">
        <v>1153</v>
      </c>
      <c r="H1242" t="s">
        <v>2048</v>
      </c>
      <c r="I1242" t="s">
        <v>3579</v>
      </c>
      <c r="J1242">
        <v>3322</v>
      </c>
      <c r="K1242">
        <v>2115</v>
      </c>
      <c r="L1242">
        <v>32</v>
      </c>
      <c r="M1242" t="s">
        <v>3580</v>
      </c>
      <c r="N1242" t="s">
        <v>1124</v>
      </c>
      <c r="O1242" t="s">
        <v>409</v>
      </c>
      <c r="P1242">
        <v>25000000</v>
      </c>
      <c r="Q1242">
        <v>6</v>
      </c>
      <c r="R1242">
        <v>2.35</v>
      </c>
      <c r="S1242">
        <v>265</v>
      </c>
    </row>
    <row r="1243" spans="1:19" x14ac:dyDescent="0.3">
      <c r="A1243" t="s">
        <v>3581</v>
      </c>
      <c r="B1243">
        <v>488</v>
      </c>
      <c r="C1243">
        <v>126</v>
      </c>
      <c r="D1243" t="s">
        <v>232</v>
      </c>
      <c r="E1243">
        <v>11000</v>
      </c>
      <c r="F1243">
        <v>4563029</v>
      </c>
      <c r="G1243" t="s">
        <v>830</v>
      </c>
      <c r="H1243" t="s">
        <v>144</v>
      </c>
      <c r="I1243" t="s">
        <v>3582</v>
      </c>
      <c r="J1243">
        <v>181472</v>
      </c>
      <c r="K1243">
        <v>12286</v>
      </c>
      <c r="L1243">
        <v>514</v>
      </c>
      <c r="M1243" t="s">
        <v>25</v>
      </c>
      <c r="N1243" t="s">
        <v>3584</v>
      </c>
      <c r="O1243" t="s">
        <v>409</v>
      </c>
      <c r="P1243">
        <v>39200000</v>
      </c>
      <c r="Q1243">
        <v>7</v>
      </c>
      <c r="R1243">
        <v>1.85</v>
      </c>
      <c r="S1243">
        <v>58000</v>
      </c>
    </row>
    <row r="1244" spans="1:19" x14ac:dyDescent="0.3">
      <c r="A1244" t="s">
        <v>632</v>
      </c>
      <c r="B1244">
        <v>118</v>
      </c>
      <c r="C1244">
        <v>98</v>
      </c>
      <c r="D1244" t="s">
        <v>317</v>
      </c>
      <c r="E1244">
        <v>720</v>
      </c>
      <c r="F1244">
        <v>50693162</v>
      </c>
      <c r="G1244" t="s">
        <v>3585</v>
      </c>
      <c r="H1244" t="s">
        <v>1098</v>
      </c>
      <c r="I1244" t="s">
        <v>3586</v>
      </c>
      <c r="J1244">
        <v>136580</v>
      </c>
      <c r="K1244">
        <v>2630</v>
      </c>
      <c r="L1244">
        <v>545</v>
      </c>
      <c r="M1244" t="s">
        <v>25</v>
      </c>
      <c r="N1244" t="s">
        <v>26</v>
      </c>
      <c r="O1244" t="s">
        <v>409</v>
      </c>
      <c r="P1244">
        <v>23000000</v>
      </c>
      <c r="Q1244">
        <v>7.6</v>
      </c>
      <c r="R1244">
        <v>1.85</v>
      </c>
      <c r="S1244">
        <v>15000</v>
      </c>
    </row>
    <row r="1245" spans="1:19" x14ac:dyDescent="0.3">
      <c r="A1245" t="s">
        <v>753</v>
      </c>
      <c r="B1245">
        <v>214</v>
      </c>
      <c r="C1245">
        <v>107</v>
      </c>
      <c r="D1245" t="s">
        <v>3587</v>
      </c>
      <c r="E1245">
        <v>152</v>
      </c>
      <c r="F1245">
        <v>63411478</v>
      </c>
      <c r="G1245" t="s">
        <v>3588</v>
      </c>
      <c r="H1245" t="s">
        <v>3589</v>
      </c>
      <c r="I1245" t="s">
        <v>3590</v>
      </c>
      <c r="J1245">
        <v>114925</v>
      </c>
      <c r="K1245">
        <v>568</v>
      </c>
      <c r="L1245">
        <v>234</v>
      </c>
      <c r="M1245" t="s">
        <v>25</v>
      </c>
      <c r="N1245" t="s">
        <v>26</v>
      </c>
      <c r="O1245" t="s">
        <v>27</v>
      </c>
      <c r="P1245">
        <v>39000000</v>
      </c>
      <c r="Q1245">
        <v>7.1</v>
      </c>
      <c r="R1245">
        <v>2.35</v>
      </c>
      <c r="S1245">
        <v>13000</v>
      </c>
    </row>
    <row r="1246" spans="1:19" x14ac:dyDescent="0.3">
      <c r="A1246" t="s">
        <v>165</v>
      </c>
      <c r="B1246">
        <v>370</v>
      </c>
      <c r="C1246">
        <v>87</v>
      </c>
      <c r="D1246" t="s">
        <v>1056</v>
      </c>
      <c r="E1246">
        <v>940</v>
      </c>
      <c r="F1246">
        <v>35287788</v>
      </c>
      <c r="G1246" t="s">
        <v>3591</v>
      </c>
      <c r="H1246" t="s">
        <v>1816</v>
      </c>
      <c r="I1246" t="s">
        <v>3592</v>
      </c>
      <c r="J1246">
        <v>73886</v>
      </c>
      <c r="K1246">
        <v>4774</v>
      </c>
      <c r="L1246">
        <v>165</v>
      </c>
      <c r="M1246" t="s">
        <v>25</v>
      </c>
      <c r="N1246" t="s">
        <v>26</v>
      </c>
      <c r="O1246" t="s">
        <v>58</v>
      </c>
      <c r="P1246">
        <v>39000000</v>
      </c>
      <c r="Q1246">
        <v>7</v>
      </c>
      <c r="R1246">
        <v>1.85</v>
      </c>
      <c r="S1246">
        <v>25000</v>
      </c>
    </row>
    <row r="1247" spans="1:19" x14ac:dyDescent="0.3">
      <c r="A1247" t="s">
        <v>59</v>
      </c>
      <c r="B1247">
        <v>276</v>
      </c>
      <c r="C1247">
        <v>119</v>
      </c>
      <c r="D1247" t="s">
        <v>3594</v>
      </c>
      <c r="E1247">
        <v>2000</v>
      </c>
      <c r="F1247">
        <v>25335935</v>
      </c>
      <c r="G1247" t="s">
        <v>147</v>
      </c>
      <c r="H1247" t="s">
        <v>897</v>
      </c>
      <c r="I1247" t="s">
        <v>3595</v>
      </c>
      <c r="J1247">
        <v>242599</v>
      </c>
      <c r="K1247">
        <v>2853</v>
      </c>
      <c r="L1247">
        <v>1594</v>
      </c>
      <c r="M1247" t="s">
        <v>25</v>
      </c>
      <c r="N1247" t="s">
        <v>26</v>
      </c>
      <c r="O1247" t="s">
        <v>27</v>
      </c>
      <c r="P1247">
        <v>40000000</v>
      </c>
      <c r="Q1247">
        <v>8</v>
      </c>
      <c r="R1247">
        <v>2.35</v>
      </c>
      <c r="S1247">
        <v>14000</v>
      </c>
    </row>
    <row r="1248" spans="1:19" x14ac:dyDescent="0.3">
      <c r="A1248" t="s">
        <v>2534</v>
      </c>
      <c r="B1248">
        <v>76</v>
      </c>
      <c r="C1248">
        <v>110</v>
      </c>
      <c r="D1248" t="s">
        <v>2534</v>
      </c>
      <c r="E1248">
        <v>865</v>
      </c>
      <c r="F1248">
        <v>5881504</v>
      </c>
      <c r="G1248" t="s">
        <v>3596</v>
      </c>
      <c r="H1248" t="s">
        <v>3127</v>
      </c>
      <c r="I1248" t="s">
        <v>3597</v>
      </c>
      <c r="J1248">
        <v>5917</v>
      </c>
      <c r="K1248">
        <v>2972</v>
      </c>
      <c r="L1248">
        <v>50</v>
      </c>
      <c r="M1248" t="s">
        <v>25</v>
      </c>
      <c r="N1248" t="s">
        <v>26</v>
      </c>
      <c r="O1248" t="s">
        <v>27</v>
      </c>
      <c r="P1248">
        <v>39000000</v>
      </c>
      <c r="Q1248">
        <v>5.3</v>
      </c>
      <c r="R1248">
        <v>2.35</v>
      </c>
      <c r="S1248">
        <v>177</v>
      </c>
    </row>
    <row r="1249" spans="1:19" x14ac:dyDescent="0.3">
      <c r="A1249" t="s">
        <v>2613</v>
      </c>
      <c r="B1249">
        <v>95</v>
      </c>
      <c r="C1249">
        <v>125</v>
      </c>
      <c r="D1249" t="s">
        <v>3598</v>
      </c>
      <c r="E1249">
        <v>593</v>
      </c>
      <c r="F1249">
        <v>60000000</v>
      </c>
      <c r="G1249" t="s">
        <v>1118</v>
      </c>
      <c r="H1249" t="s">
        <v>2477</v>
      </c>
      <c r="I1249" t="s">
        <v>3599</v>
      </c>
      <c r="J1249">
        <v>49934</v>
      </c>
      <c r="K1249">
        <v>2329</v>
      </c>
      <c r="L1249">
        <v>224</v>
      </c>
      <c r="M1249" t="s">
        <v>25</v>
      </c>
      <c r="N1249" t="s">
        <v>39</v>
      </c>
      <c r="O1249" t="s">
        <v>58</v>
      </c>
      <c r="P1249">
        <v>39000000</v>
      </c>
      <c r="Q1249">
        <v>4.9000000000000004</v>
      </c>
      <c r="R1249">
        <v>2.35</v>
      </c>
      <c r="S1249">
        <v>0</v>
      </c>
    </row>
    <row r="1250" spans="1:19" x14ac:dyDescent="0.3">
      <c r="A1250" t="s">
        <v>1429</v>
      </c>
      <c r="B1250">
        <v>211</v>
      </c>
      <c r="C1250">
        <v>113</v>
      </c>
      <c r="D1250" t="s">
        <v>1044</v>
      </c>
      <c r="E1250">
        <v>22000</v>
      </c>
      <c r="F1250">
        <v>29802761</v>
      </c>
      <c r="G1250" t="s">
        <v>2153</v>
      </c>
      <c r="H1250" t="s">
        <v>1020</v>
      </c>
      <c r="I1250" t="s">
        <v>3600</v>
      </c>
      <c r="J1250">
        <v>46480</v>
      </c>
      <c r="K1250">
        <v>36009</v>
      </c>
      <c r="L1250">
        <v>115</v>
      </c>
      <c r="M1250" t="s">
        <v>25</v>
      </c>
      <c r="N1250" t="s">
        <v>26</v>
      </c>
      <c r="O1250" t="s">
        <v>27</v>
      </c>
      <c r="P1250">
        <v>40000000</v>
      </c>
      <c r="Q1250">
        <v>6.4</v>
      </c>
      <c r="R1250">
        <v>1.85</v>
      </c>
      <c r="S1250">
        <v>12000</v>
      </c>
    </row>
    <row r="1251" spans="1:19" x14ac:dyDescent="0.3">
      <c r="A1251" t="s">
        <v>800</v>
      </c>
      <c r="B1251">
        <v>160</v>
      </c>
      <c r="C1251">
        <v>150</v>
      </c>
      <c r="D1251" t="s">
        <v>3224</v>
      </c>
      <c r="E1251">
        <v>755</v>
      </c>
      <c r="F1251">
        <v>626809</v>
      </c>
      <c r="G1251" t="s">
        <v>670</v>
      </c>
      <c r="H1251" t="s">
        <v>3575</v>
      </c>
      <c r="I1251" t="s">
        <v>3601</v>
      </c>
      <c r="J1251">
        <v>36894</v>
      </c>
      <c r="K1251">
        <v>2172</v>
      </c>
      <c r="L1251">
        <v>105</v>
      </c>
      <c r="M1251" t="s">
        <v>1143</v>
      </c>
      <c r="N1251" t="s">
        <v>546</v>
      </c>
      <c r="O1251" t="s">
        <v>409</v>
      </c>
      <c r="P1251">
        <v>553632000</v>
      </c>
      <c r="Q1251">
        <v>7.4</v>
      </c>
      <c r="R1251">
        <v>2.35</v>
      </c>
      <c r="S1251">
        <v>0</v>
      </c>
    </row>
    <row r="1252" spans="1:19" x14ac:dyDescent="0.3">
      <c r="A1252" t="s">
        <v>1750</v>
      </c>
      <c r="B1252">
        <v>97</v>
      </c>
      <c r="C1252">
        <v>108</v>
      </c>
      <c r="D1252" t="s">
        <v>2778</v>
      </c>
      <c r="E1252">
        <v>982</v>
      </c>
      <c r="F1252">
        <v>127214072</v>
      </c>
      <c r="G1252" t="s">
        <v>980</v>
      </c>
      <c r="H1252" t="s">
        <v>1507</v>
      </c>
      <c r="I1252" t="s">
        <v>3603</v>
      </c>
      <c r="J1252">
        <v>83786</v>
      </c>
      <c r="K1252">
        <v>4251</v>
      </c>
      <c r="L1252">
        <v>392</v>
      </c>
      <c r="M1252" t="s">
        <v>25</v>
      </c>
      <c r="N1252" t="s">
        <v>26</v>
      </c>
      <c r="O1252" t="s">
        <v>27</v>
      </c>
      <c r="P1252">
        <v>38000000</v>
      </c>
      <c r="Q1252">
        <v>6.1</v>
      </c>
      <c r="R1252">
        <v>2.35</v>
      </c>
      <c r="S1252">
        <v>0</v>
      </c>
    </row>
    <row r="1253" spans="1:19" x14ac:dyDescent="0.3">
      <c r="A1253" t="s">
        <v>1731</v>
      </c>
      <c r="B1253">
        <v>174</v>
      </c>
      <c r="C1253">
        <v>96</v>
      </c>
      <c r="D1253" t="s">
        <v>616</v>
      </c>
      <c r="E1253">
        <v>18000</v>
      </c>
      <c r="F1253">
        <v>88915214</v>
      </c>
      <c r="G1253" t="s">
        <v>980</v>
      </c>
      <c r="H1253" t="s">
        <v>402</v>
      </c>
      <c r="I1253" t="s">
        <v>3604</v>
      </c>
      <c r="J1253">
        <v>163665</v>
      </c>
      <c r="K1253">
        <v>22436</v>
      </c>
      <c r="L1253">
        <v>169</v>
      </c>
      <c r="M1253" t="s">
        <v>25</v>
      </c>
      <c r="N1253" t="s">
        <v>26</v>
      </c>
      <c r="O1253" t="s">
        <v>409</v>
      </c>
      <c r="P1253">
        <v>38000000</v>
      </c>
      <c r="Q1253">
        <v>6.5</v>
      </c>
      <c r="R1253">
        <v>2.35</v>
      </c>
      <c r="S1253">
        <v>9000</v>
      </c>
    </row>
    <row r="1254" spans="1:19" x14ac:dyDescent="0.3">
      <c r="A1254" t="s">
        <v>3606</v>
      </c>
      <c r="B1254">
        <v>23</v>
      </c>
      <c r="C1254">
        <v>93</v>
      </c>
      <c r="D1254" t="s">
        <v>3607</v>
      </c>
      <c r="E1254">
        <v>592</v>
      </c>
      <c r="F1254">
        <v>30400000</v>
      </c>
      <c r="G1254" t="s">
        <v>1157</v>
      </c>
      <c r="H1254" t="s">
        <v>1638</v>
      </c>
      <c r="I1254" t="s">
        <v>3608</v>
      </c>
      <c r="J1254">
        <v>17810</v>
      </c>
      <c r="K1254">
        <v>2176</v>
      </c>
      <c r="L1254">
        <v>73</v>
      </c>
      <c r="M1254" t="s">
        <v>25</v>
      </c>
      <c r="N1254" t="s">
        <v>26</v>
      </c>
      <c r="O1254" t="s">
        <v>58</v>
      </c>
      <c r="P1254">
        <v>39000000</v>
      </c>
      <c r="Q1254">
        <v>5.7</v>
      </c>
      <c r="R1254">
        <v>2.35</v>
      </c>
      <c r="S1254">
        <v>478</v>
      </c>
    </row>
    <row r="1255" spans="1:19" x14ac:dyDescent="0.3">
      <c r="A1255" t="s">
        <v>2630</v>
      </c>
      <c r="B1255">
        <v>103</v>
      </c>
      <c r="C1255">
        <v>100</v>
      </c>
      <c r="D1255" t="s">
        <v>3090</v>
      </c>
      <c r="E1255">
        <v>12000</v>
      </c>
      <c r="F1255">
        <v>85570368</v>
      </c>
      <c r="G1255" t="s">
        <v>1704</v>
      </c>
      <c r="H1255" t="s">
        <v>177</v>
      </c>
      <c r="I1255" t="s">
        <v>3610</v>
      </c>
      <c r="J1255">
        <v>44885</v>
      </c>
      <c r="K1255">
        <v>18291</v>
      </c>
      <c r="L1255">
        <v>107</v>
      </c>
      <c r="M1255" t="s">
        <v>25</v>
      </c>
      <c r="N1255" t="s">
        <v>26</v>
      </c>
      <c r="O1255" t="s">
        <v>58</v>
      </c>
      <c r="P1255">
        <v>38000000</v>
      </c>
      <c r="Q1255">
        <v>5.0999999999999996</v>
      </c>
      <c r="R1255">
        <v>1.85</v>
      </c>
      <c r="S1255">
        <v>478</v>
      </c>
    </row>
    <row r="1256" spans="1:19" x14ac:dyDescent="0.3">
      <c r="A1256" t="s">
        <v>3612</v>
      </c>
      <c r="B1256">
        <v>98</v>
      </c>
      <c r="C1256">
        <v>118</v>
      </c>
      <c r="D1256" t="s">
        <v>1347</v>
      </c>
      <c r="E1256">
        <v>1000</v>
      </c>
      <c r="F1256">
        <v>75668868</v>
      </c>
      <c r="G1256" t="s">
        <v>930</v>
      </c>
      <c r="H1256" t="s">
        <v>1877</v>
      </c>
      <c r="I1256" t="s">
        <v>3613</v>
      </c>
      <c r="J1256">
        <v>60504</v>
      </c>
      <c r="K1256">
        <v>6427</v>
      </c>
      <c r="L1256">
        <v>249</v>
      </c>
      <c r="M1256" t="s">
        <v>25</v>
      </c>
      <c r="N1256" t="s">
        <v>26</v>
      </c>
      <c r="O1256" t="s">
        <v>58</v>
      </c>
      <c r="P1256">
        <v>35000000</v>
      </c>
      <c r="Q1256">
        <v>6.6</v>
      </c>
      <c r="R1256">
        <v>2.35</v>
      </c>
      <c r="S1256">
        <v>0</v>
      </c>
    </row>
    <row r="1257" spans="1:19" x14ac:dyDescent="0.3">
      <c r="A1257" t="s">
        <v>3614</v>
      </c>
      <c r="B1257">
        <v>273</v>
      </c>
      <c r="C1257">
        <v>122</v>
      </c>
      <c r="D1257" t="s">
        <v>3615</v>
      </c>
      <c r="E1257">
        <v>643</v>
      </c>
      <c r="F1257">
        <v>6594136</v>
      </c>
      <c r="G1257" t="s">
        <v>3616</v>
      </c>
      <c r="H1257" t="s">
        <v>3224</v>
      </c>
      <c r="I1257" t="s">
        <v>3617</v>
      </c>
      <c r="J1257">
        <v>24557</v>
      </c>
      <c r="K1257">
        <v>943</v>
      </c>
      <c r="L1257">
        <v>111</v>
      </c>
      <c r="M1257" t="s">
        <v>1143</v>
      </c>
      <c r="N1257" t="s">
        <v>2122</v>
      </c>
      <c r="O1257" t="s">
        <v>27</v>
      </c>
      <c r="P1257">
        <v>38600000</v>
      </c>
      <c r="Q1257">
        <v>6.5</v>
      </c>
      <c r="R1257">
        <v>2.35</v>
      </c>
      <c r="S1257">
        <v>13000</v>
      </c>
    </row>
    <row r="1258" spans="1:19" x14ac:dyDescent="0.3">
      <c r="A1258" t="s">
        <v>428</v>
      </c>
      <c r="B1258">
        <v>279</v>
      </c>
      <c r="C1258">
        <v>120</v>
      </c>
      <c r="D1258" t="s">
        <v>37</v>
      </c>
      <c r="E1258">
        <v>21000</v>
      </c>
      <c r="F1258">
        <v>58700247</v>
      </c>
      <c r="G1258" t="s">
        <v>139</v>
      </c>
      <c r="H1258" t="s">
        <v>474</v>
      </c>
      <c r="I1258" t="s">
        <v>3618</v>
      </c>
      <c r="J1258">
        <v>95367</v>
      </c>
      <c r="K1258">
        <v>36062</v>
      </c>
      <c r="L1258">
        <v>260</v>
      </c>
      <c r="M1258" t="s">
        <v>25</v>
      </c>
      <c r="N1258" t="s">
        <v>26</v>
      </c>
      <c r="O1258" t="s">
        <v>27</v>
      </c>
      <c r="P1258">
        <v>38000000</v>
      </c>
      <c r="Q1258">
        <v>6.9</v>
      </c>
      <c r="R1258">
        <v>2.35</v>
      </c>
      <c r="S1258">
        <v>33000</v>
      </c>
    </row>
    <row r="1259" spans="1:19" x14ac:dyDescent="0.3">
      <c r="A1259" t="s">
        <v>3619</v>
      </c>
      <c r="B1259">
        <v>65</v>
      </c>
      <c r="C1259">
        <v>146</v>
      </c>
      <c r="D1259" t="s">
        <v>1973</v>
      </c>
      <c r="E1259">
        <v>18000</v>
      </c>
      <c r="F1259">
        <v>50668906</v>
      </c>
      <c r="G1259" t="s">
        <v>956</v>
      </c>
      <c r="H1259" t="s">
        <v>1008</v>
      </c>
      <c r="I1259" t="s">
        <v>3620</v>
      </c>
      <c r="J1259">
        <v>76016</v>
      </c>
      <c r="K1259">
        <v>20516</v>
      </c>
      <c r="L1259">
        <v>265</v>
      </c>
      <c r="M1259" t="s">
        <v>25</v>
      </c>
      <c r="N1259" t="s">
        <v>26</v>
      </c>
      <c r="O1259" t="s">
        <v>409</v>
      </c>
      <c r="P1259">
        <v>38000000</v>
      </c>
      <c r="Q1259">
        <v>7.6</v>
      </c>
      <c r="R1259">
        <v>1.85</v>
      </c>
      <c r="S1259">
        <v>0</v>
      </c>
    </row>
    <row r="1260" spans="1:19" x14ac:dyDescent="0.3">
      <c r="A1260" t="s">
        <v>457</v>
      </c>
      <c r="B1260">
        <v>98</v>
      </c>
      <c r="C1260">
        <v>115</v>
      </c>
      <c r="D1260" t="s">
        <v>3621</v>
      </c>
      <c r="E1260">
        <v>970</v>
      </c>
      <c r="F1260">
        <v>39177215</v>
      </c>
      <c r="G1260" t="s">
        <v>1246</v>
      </c>
      <c r="H1260" t="s">
        <v>2108</v>
      </c>
      <c r="I1260" t="s">
        <v>3622</v>
      </c>
      <c r="J1260">
        <v>30667</v>
      </c>
      <c r="K1260">
        <v>3770</v>
      </c>
      <c r="L1260">
        <v>234</v>
      </c>
      <c r="M1260" t="s">
        <v>25</v>
      </c>
      <c r="N1260" t="s">
        <v>26</v>
      </c>
      <c r="O1260" t="s">
        <v>27</v>
      </c>
      <c r="P1260">
        <v>38000000</v>
      </c>
      <c r="Q1260">
        <v>5.6</v>
      </c>
      <c r="R1260">
        <v>2.35</v>
      </c>
      <c r="S1260">
        <v>0</v>
      </c>
    </row>
    <row r="1261" spans="1:19" x14ac:dyDescent="0.3">
      <c r="A1261" t="s">
        <v>3623</v>
      </c>
      <c r="B1261">
        <v>116</v>
      </c>
      <c r="C1261">
        <v>123</v>
      </c>
      <c r="D1261" t="s">
        <v>2197</v>
      </c>
      <c r="E1261">
        <v>931</v>
      </c>
      <c r="F1261">
        <v>40334024</v>
      </c>
      <c r="G1261" t="s">
        <v>2323</v>
      </c>
      <c r="H1261" t="s">
        <v>389</v>
      </c>
      <c r="I1261" t="s">
        <v>3624</v>
      </c>
      <c r="J1261">
        <v>44168</v>
      </c>
      <c r="K1261">
        <v>2912</v>
      </c>
      <c r="L1261">
        <v>216</v>
      </c>
      <c r="M1261" t="s">
        <v>25</v>
      </c>
      <c r="N1261" t="s">
        <v>26</v>
      </c>
      <c r="O1261" t="s">
        <v>27</v>
      </c>
      <c r="P1261">
        <v>35000000</v>
      </c>
      <c r="Q1261">
        <v>6.2</v>
      </c>
      <c r="R1261">
        <v>2.35</v>
      </c>
      <c r="S1261">
        <v>989</v>
      </c>
    </row>
    <row r="1262" spans="1:19" x14ac:dyDescent="0.3">
      <c r="A1262" t="s">
        <v>2738</v>
      </c>
      <c r="B1262">
        <v>76</v>
      </c>
      <c r="C1262">
        <v>94</v>
      </c>
      <c r="D1262" t="s">
        <v>3625</v>
      </c>
      <c r="E1262">
        <v>598</v>
      </c>
      <c r="F1262">
        <v>71038190</v>
      </c>
      <c r="G1262" t="s">
        <v>1024</v>
      </c>
      <c r="H1262" t="s">
        <v>3626</v>
      </c>
      <c r="I1262" t="s">
        <v>3627</v>
      </c>
      <c r="J1262">
        <v>23473</v>
      </c>
      <c r="K1262">
        <v>3552</v>
      </c>
      <c r="L1262">
        <v>123</v>
      </c>
      <c r="M1262" t="s">
        <v>25</v>
      </c>
      <c r="N1262" t="s">
        <v>26</v>
      </c>
      <c r="O1262" t="s">
        <v>58</v>
      </c>
      <c r="P1262">
        <v>30000000</v>
      </c>
      <c r="Q1262">
        <v>4.4000000000000004</v>
      </c>
      <c r="R1262">
        <v>1.85</v>
      </c>
      <c r="S1262">
        <v>8000</v>
      </c>
    </row>
    <row r="1263" spans="1:19" x14ac:dyDescent="0.3">
      <c r="A1263" t="s">
        <v>3629</v>
      </c>
      <c r="B1263">
        <v>106</v>
      </c>
      <c r="C1263">
        <v>102</v>
      </c>
      <c r="D1263" t="s">
        <v>2687</v>
      </c>
      <c r="E1263">
        <v>308</v>
      </c>
      <c r="F1263">
        <v>24044532</v>
      </c>
      <c r="G1263" t="s">
        <v>139</v>
      </c>
      <c r="H1263" t="s">
        <v>3630</v>
      </c>
      <c r="I1263" t="s">
        <v>3631</v>
      </c>
      <c r="J1263">
        <v>19686</v>
      </c>
      <c r="K1263">
        <v>1440</v>
      </c>
      <c r="L1263">
        <v>180</v>
      </c>
      <c r="M1263" t="s">
        <v>25</v>
      </c>
      <c r="N1263" t="s">
        <v>26</v>
      </c>
      <c r="O1263" t="s">
        <v>409</v>
      </c>
      <c r="P1263">
        <v>38000000</v>
      </c>
      <c r="Q1263">
        <v>5.6</v>
      </c>
      <c r="R1263">
        <v>1.85</v>
      </c>
      <c r="S1263">
        <v>689</v>
      </c>
    </row>
    <row r="1264" spans="1:19" x14ac:dyDescent="0.3">
      <c r="A1264" t="s">
        <v>2291</v>
      </c>
      <c r="B1264">
        <v>55</v>
      </c>
      <c r="C1264">
        <v>98</v>
      </c>
      <c r="D1264" t="s">
        <v>2420</v>
      </c>
      <c r="E1264">
        <v>854</v>
      </c>
      <c r="F1264">
        <v>22770864</v>
      </c>
      <c r="G1264" t="s">
        <v>1459</v>
      </c>
      <c r="H1264" t="s">
        <v>2245</v>
      </c>
      <c r="I1264" t="s">
        <v>3632</v>
      </c>
      <c r="J1264">
        <v>8433</v>
      </c>
      <c r="K1264">
        <v>2765</v>
      </c>
      <c r="L1264">
        <v>85</v>
      </c>
      <c r="M1264" t="s">
        <v>25</v>
      </c>
      <c r="N1264" t="s">
        <v>26</v>
      </c>
      <c r="O1264" t="s">
        <v>58</v>
      </c>
      <c r="P1264">
        <v>38000000</v>
      </c>
      <c r="Q1264">
        <v>5.5</v>
      </c>
      <c r="R1264">
        <v>1.85</v>
      </c>
      <c r="S1264">
        <v>168</v>
      </c>
    </row>
    <row r="1265" spans="1:19" x14ac:dyDescent="0.3">
      <c r="A1265" t="s">
        <v>2099</v>
      </c>
      <c r="B1265">
        <v>172</v>
      </c>
      <c r="C1265">
        <v>133</v>
      </c>
      <c r="D1265" t="s">
        <v>79</v>
      </c>
      <c r="E1265">
        <v>40000</v>
      </c>
      <c r="F1265">
        <v>18653746</v>
      </c>
      <c r="G1265" t="s">
        <v>524</v>
      </c>
      <c r="H1265" t="s">
        <v>31</v>
      </c>
      <c r="I1265" t="s">
        <v>3633</v>
      </c>
      <c r="J1265">
        <v>137722</v>
      </c>
      <c r="K1265">
        <v>42344</v>
      </c>
      <c r="L1265">
        <v>638</v>
      </c>
      <c r="M1265" t="s">
        <v>25</v>
      </c>
      <c r="N1265" t="s">
        <v>1982</v>
      </c>
      <c r="O1265" t="s">
        <v>409</v>
      </c>
      <c r="P1265">
        <v>38000000</v>
      </c>
      <c r="Q1265">
        <v>6.7</v>
      </c>
      <c r="R1265">
        <v>2.35</v>
      </c>
      <c r="S1265">
        <v>0</v>
      </c>
    </row>
    <row r="1266" spans="1:19" x14ac:dyDescent="0.3">
      <c r="A1266" t="s">
        <v>457</v>
      </c>
      <c r="B1266">
        <v>47</v>
      </c>
      <c r="C1266">
        <v>118</v>
      </c>
      <c r="D1266" t="s">
        <v>2075</v>
      </c>
      <c r="E1266">
        <v>24000</v>
      </c>
      <c r="F1266">
        <v>17305211</v>
      </c>
      <c r="G1266" t="s">
        <v>1256</v>
      </c>
      <c r="H1266" t="s">
        <v>49</v>
      </c>
      <c r="I1266" t="s">
        <v>3634</v>
      </c>
      <c r="J1266">
        <v>14066</v>
      </c>
      <c r="K1266">
        <v>24547</v>
      </c>
      <c r="L1266">
        <v>75</v>
      </c>
      <c r="M1266" t="s">
        <v>25</v>
      </c>
      <c r="N1266" t="s">
        <v>26</v>
      </c>
      <c r="O1266" t="s">
        <v>409</v>
      </c>
      <c r="P1266">
        <v>38000000</v>
      </c>
      <c r="Q1266">
        <v>6.1</v>
      </c>
      <c r="R1266">
        <v>2.35</v>
      </c>
      <c r="S1266">
        <v>352</v>
      </c>
    </row>
    <row r="1267" spans="1:19" x14ac:dyDescent="0.3">
      <c r="A1267" t="s">
        <v>2410</v>
      </c>
      <c r="B1267">
        <v>107</v>
      </c>
      <c r="C1267">
        <v>105</v>
      </c>
      <c r="D1267" t="s">
        <v>3635</v>
      </c>
      <c r="E1267">
        <v>628</v>
      </c>
      <c r="F1267">
        <v>16991902</v>
      </c>
      <c r="G1267" t="s">
        <v>3240</v>
      </c>
      <c r="H1267" t="s">
        <v>3636</v>
      </c>
      <c r="I1267" t="s">
        <v>3637</v>
      </c>
      <c r="J1267">
        <v>34592</v>
      </c>
      <c r="K1267">
        <v>1265</v>
      </c>
      <c r="L1267">
        <v>191</v>
      </c>
      <c r="M1267" t="s">
        <v>25</v>
      </c>
      <c r="N1267" t="s">
        <v>26</v>
      </c>
      <c r="O1267" t="s">
        <v>409</v>
      </c>
      <c r="P1267">
        <v>57000000</v>
      </c>
      <c r="Q1267">
        <v>6.2</v>
      </c>
      <c r="R1267">
        <v>2.35</v>
      </c>
      <c r="S1267">
        <v>0</v>
      </c>
    </row>
    <row r="1268" spans="1:19" x14ac:dyDescent="0.3">
      <c r="A1268" t="s">
        <v>3638</v>
      </c>
      <c r="B1268">
        <v>323</v>
      </c>
      <c r="C1268">
        <v>109</v>
      </c>
      <c r="D1268" t="s">
        <v>1375</v>
      </c>
      <c r="E1268">
        <v>940</v>
      </c>
      <c r="F1268">
        <v>47536959</v>
      </c>
      <c r="G1268" t="s">
        <v>1893</v>
      </c>
      <c r="H1268" t="s">
        <v>2890</v>
      </c>
      <c r="I1268" t="s">
        <v>3639</v>
      </c>
      <c r="J1268">
        <v>86955</v>
      </c>
      <c r="K1268">
        <v>3277</v>
      </c>
      <c r="L1268">
        <v>275</v>
      </c>
      <c r="M1268" t="s">
        <v>25</v>
      </c>
      <c r="N1268" t="s">
        <v>26</v>
      </c>
      <c r="O1268" t="s">
        <v>409</v>
      </c>
      <c r="P1268">
        <v>10000000</v>
      </c>
      <c r="Q1268">
        <v>7.3</v>
      </c>
      <c r="R1268">
        <v>1.85</v>
      </c>
      <c r="S1268">
        <v>12000</v>
      </c>
    </row>
    <row r="1269" spans="1:19" x14ac:dyDescent="0.3">
      <c r="A1269" t="s">
        <v>121</v>
      </c>
      <c r="B1269">
        <v>37</v>
      </c>
      <c r="C1269">
        <v>129</v>
      </c>
      <c r="D1269" t="s">
        <v>3641</v>
      </c>
      <c r="E1269">
        <v>12000</v>
      </c>
      <c r="F1269">
        <v>10300000</v>
      </c>
      <c r="G1269" t="s">
        <v>3642</v>
      </c>
      <c r="H1269" t="s">
        <v>195</v>
      </c>
      <c r="I1269" t="s">
        <v>3643</v>
      </c>
      <c r="J1269">
        <v>17859</v>
      </c>
      <c r="K1269">
        <v>16237</v>
      </c>
      <c r="L1269">
        <v>89</v>
      </c>
      <c r="M1269" t="s">
        <v>25</v>
      </c>
      <c r="N1269" t="s">
        <v>26</v>
      </c>
      <c r="O1269" t="s">
        <v>27</v>
      </c>
      <c r="P1269">
        <v>38000000</v>
      </c>
      <c r="Q1269">
        <v>6.6</v>
      </c>
      <c r="R1269">
        <v>2.35</v>
      </c>
      <c r="S1269">
        <v>911</v>
      </c>
    </row>
    <row r="1270" spans="1:19" x14ac:dyDescent="0.3">
      <c r="A1270" t="s">
        <v>2852</v>
      </c>
      <c r="B1270">
        <v>297</v>
      </c>
      <c r="C1270">
        <v>109</v>
      </c>
      <c r="D1270" t="s">
        <v>3644</v>
      </c>
      <c r="E1270">
        <v>957</v>
      </c>
      <c r="F1270">
        <v>13782838</v>
      </c>
      <c r="G1270" t="s">
        <v>3645</v>
      </c>
      <c r="H1270" t="s">
        <v>3177</v>
      </c>
      <c r="I1270" t="s">
        <v>3646</v>
      </c>
      <c r="J1270">
        <v>258078</v>
      </c>
      <c r="K1270">
        <v>1757</v>
      </c>
      <c r="L1270">
        <v>911</v>
      </c>
      <c r="M1270" t="s">
        <v>25</v>
      </c>
      <c r="N1270" t="s">
        <v>26</v>
      </c>
      <c r="O1270" t="s">
        <v>409</v>
      </c>
      <c r="P1270">
        <v>15000000</v>
      </c>
      <c r="Q1270">
        <v>8.1999999999999993</v>
      </c>
      <c r="R1270">
        <v>2.35</v>
      </c>
      <c r="S1270">
        <v>23000</v>
      </c>
    </row>
    <row r="1271" spans="1:19" x14ac:dyDescent="0.3">
      <c r="A1271" t="s">
        <v>832</v>
      </c>
      <c r="B1271">
        <v>302</v>
      </c>
      <c r="C1271">
        <v>127</v>
      </c>
      <c r="D1271" t="s">
        <v>3647</v>
      </c>
      <c r="E1271">
        <v>14000</v>
      </c>
      <c r="F1271">
        <v>41997790</v>
      </c>
      <c r="G1271" t="s">
        <v>1588</v>
      </c>
      <c r="H1271" t="s">
        <v>220</v>
      </c>
      <c r="I1271" t="s">
        <v>3648</v>
      </c>
      <c r="J1271">
        <v>125305</v>
      </c>
      <c r="K1271">
        <v>17551</v>
      </c>
      <c r="L1271">
        <v>343</v>
      </c>
      <c r="M1271" t="s">
        <v>25</v>
      </c>
      <c r="N1271" t="s">
        <v>26</v>
      </c>
      <c r="O1271" t="s">
        <v>409</v>
      </c>
      <c r="P1271">
        <v>38000000</v>
      </c>
      <c r="Q1271">
        <v>6.4</v>
      </c>
      <c r="R1271">
        <v>2.35</v>
      </c>
      <c r="S1271">
        <v>39000</v>
      </c>
    </row>
    <row r="1272" spans="1:19" x14ac:dyDescent="0.3">
      <c r="A1272" t="s">
        <v>3649</v>
      </c>
      <c r="B1272">
        <v>38</v>
      </c>
      <c r="C1272">
        <v>118</v>
      </c>
      <c r="D1272" t="s">
        <v>3650</v>
      </c>
      <c r="E1272">
        <v>37</v>
      </c>
      <c r="F1272">
        <v>6482195</v>
      </c>
      <c r="G1272" t="s">
        <v>1299</v>
      </c>
      <c r="H1272" t="s">
        <v>3651</v>
      </c>
      <c r="I1272" t="s">
        <v>3652</v>
      </c>
      <c r="J1272">
        <v>9740</v>
      </c>
      <c r="K1272">
        <v>74</v>
      </c>
      <c r="L1272">
        <v>81</v>
      </c>
      <c r="M1272" t="s">
        <v>25</v>
      </c>
      <c r="N1272" t="s">
        <v>26</v>
      </c>
      <c r="O1272" t="s">
        <v>409</v>
      </c>
      <c r="P1272">
        <v>37000000</v>
      </c>
      <c r="Q1272">
        <v>6.4</v>
      </c>
      <c r="R1272">
        <v>2.35</v>
      </c>
      <c r="S1272">
        <v>389</v>
      </c>
    </row>
    <row r="1273" spans="1:19" x14ac:dyDescent="0.3">
      <c r="A1273" t="s">
        <v>3653</v>
      </c>
      <c r="B1273">
        <v>31</v>
      </c>
      <c r="C1273">
        <v>110</v>
      </c>
      <c r="D1273" t="s">
        <v>3654</v>
      </c>
      <c r="E1273">
        <v>1000</v>
      </c>
      <c r="F1273">
        <v>623374</v>
      </c>
      <c r="G1273" t="s">
        <v>3655</v>
      </c>
      <c r="H1273" t="s">
        <v>1290</v>
      </c>
      <c r="I1273" t="s">
        <v>3656</v>
      </c>
      <c r="J1273">
        <v>4757</v>
      </c>
      <c r="K1273">
        <v>2120</v>
      </c>
      <c r="L1273">
        <v>67</v>
      </c>
      <c r="M1273" t="s">
        <v>25</v>
      </c>
      <c r="N1273" t="s">
        <v>26</v>
      </c>
      <c r="O1273" t="s">
        <v>27</v>
      </c>
      <c r="P1273">
        <v>38000000</v>
      </c>
      <c r="Q1273">
        <v>5.2</v>
      </c>
      <c r="R1273">
        <v>2.35</v>
      </c>
      <c r="S1273">
        <v>474</v>
      </c>
    </row>
    <row r="1274" spans="1:19" x14ac:dyDescent="0.3">
      <c r="A1274" t="s">
        <v>1738</v>
      </c>
      <c r="B1274">
        <v>118</v>
      </c>
      <c r="C1274">
        <v>90</v>
      </c>
      <c r="D1274" t="s">
        <v>732</v>
      </c>
      <c r="E1274">
        <v>13000</v>
      </c>
      <c r="F1274">
        <v>7871693</v>
      </c>
      <c r="G1274" t="s">
        <v>3658</v>
      </c>
      <c r="H1274" t="s">
        <v>349</v>
      </c>
      <c r="I1274" t="s">
        <v>3659</v>
      </c>
      <c r="J1274">
        <v>52908</v>
      </c>
      <c r="K1274">
        <v>15494</v>
      </c>
      <c r="L1274">
        <v>102</v>
      </c>
      <c r="M1274" t="s">
        <v>25</v>
      </c>
      <c r="N1274" t="s">
        <v>26</v>
      </c>
      <c r="O1274" t="s">
        <v>58</v>
      </c>
      <c r="P1274">
        <v>55000000</v>
      </c>
      <c r="Q1274">
        <v>6.5</v>
      </c>
      <c r="R1274">
        <v>2.35</v>
      </c>
      <c r="S1274">
        <v>0</v>
      </c>
    </row>
    <row r="1275" spans="1:19" x14ac:dyDescent="0.3">
      <c r="A1275" t="s">
        <v>3660</v>
      </c>
      <c r="B1275">
        <v>546</v>
      </c>
      <c r="C1275">
        <v>144</v>
      </c>
      <c r="D1275" t="s">
        <v>3661</v>
      </c>
      <c r="E1275">
        <v>378</v>
      </c>
      <c r="F1275">
        <v>16377274</v>
      </c>
      <c r="G1275" t="s">
        <v>1893</v>
      </c>
      <c r="H1275" t="s">
        <v>3662</v>
      </c>
      <c r="I1275" t="s">
        <v>3663</v>
      </c>
      <c r="J1275">
        <v>105144</v>
      </c>
      <c r="K1275">
        <v>427</v>
      </c>
      <c r="L1275">
        <v>405</v>
      </c>
      <c r="M1275" t="s">
        <v>25</v>
      </c>
      <c r="N1275" t="s">
        <v>26</v>
      </c>
      <c r="O1275" t="s">
        <v>409</v>
      </c>
      <c r="P1275">
        <v>32000000</v>
      </c>
      <c r="Q1275">
        <v>7.1</v>
      </c>
      <c r="R1275">
        <v>1.85</v>
      </c>
      <c r="S1275">
        <v>27000</v>
      </c>
    </row>
    <row r="1276" spans="1:19" x14ac:dyDescent="0.3">
      <c r="A1276" t="s">
        <v>2754</v>
      </c>
      <c r="B1276">
        <v>86</v>
      </c>
      <c r="C1276">
        <v>130</v>
      </c>
      <c r="D1276" t="s">
        <v>3306</v>
      </c>
      <c r="E1276">
        <v>2000</v>
      </c>
      <c r="F1276">
        <v>9589875</v>
      </c>
      <c r="G1276" t="s">
        <v>956</v>
      </c>
      <c r="H1276" t="s">
        <v>343</v>
      </c>
      <c r="I1276" t="s">
        <v>3664</v>
      </c>
      <c r="J1276">
        <v>16673</v>
      </c>
      <c r="K1276">
        <v>5162</v>
      </c>
      <c r="L1276">
        <v>45</v>
      </c>
      <c r="M1276" t="s">
        <v>25</v>
      </c>
      <c r="N1276" t="s">
        <v>26</v>
      </c>
      <c r="O1276" t="s">
        <v>58</v>
      </c>
      <c r="P1276">
        <v>40000000</v>
      </c>
      <c r="Q1276">
        <v>7.3</v>
      </c>
      <c r="R1276">
        <v>2.35</v>
      </c>
      <c r="S1276">
        <v>0</v>
      </c>
    </row>
    <row r="1277" spans="1:19" x14ac:dyDescent="0.3">
      <c r="A1277" t="s">
        <v>3665</v>
      </c>
      <c r="B1277">
        <v>194</v>
      </c>
      <c r="C1277">
        <v>112</v>
      </c>
      <c r="D1277" t="s">
        <v>3666</v>
      </c>
      <c r="E1277">
        <v>17000</v>
      </c>
      <c r="F1277">
        <v>34912982</v>
      </c>
      <c r="G1277" t="s">
        <v>147</v>
      </c>
      <c r="H1277" t="s">
        <v>312</v>
      </c>
      <c r="I1277" t="s">
        <v>3667</v>
      </c>
      <c r="J1277">
        <v>55617</v>
      </c>
      <c r="K1277">
        <v>19974</v>
      </c>
      <c r="L1277">
        <v>266</v>
      </c>
      <c r="M1277" t="s">
        <v>25</v>
      </c>
      <c r="N1277" t="s">
        <v>26</v>
      </c>
      <c r="O1277" t="s">
        <v>27</v>
      </c>
      <c r="P1277">
        <v>38000000</v>
      </c>
      <c r="Q1277">
        <v>5.2</v>
      </c>
      <c r="R1277">
        <v>2.35</v>
      </c>
      <c r="S1277">
        <v>14000</v>
      </c>
    </row>
    <row r="1278" spans="1:19" x14ac:dyDescent="0.3">
      <c r="A1278" t="s">
        <v>3668</v>
      </c>
      <c r="B1278">
        <v>437</v>
      </c>
      <c r="C1278">
        <v>133</v>
      </c>
      <c r="D1278" t="s">
        <v>3669</v>
      </c>
      <c r="E1278">
        <v>13000</v>
      </c>
      <c r="F1278">
        <v>109712885</v>
      </c>
      <c r="G1278" t="s">
        <v>2088</v>
      </c>
      <c r="H1278" t="s">
        <v>1044</v>
      </c>
      <c r="I1278" t="s">
        <v>3670</v>
      </c>
      <c r="J1278">
        <v>146708</v>
      </c>
      <c r="K1278">
        <v>15106</v>
      </c>
      <c r="L1278">
        <v>362</v>
      </c>
      <c r="M1278" t="s">
        <v>25</v>
      </c>
      <c r="N1278" t="s">
        <v>26</v>
      </c>
      <c r="O1278" t="s">
        <v>27</v>
      </c>
      <c r="P1278">
        <v>35000000</v>
      </c>
      <c r="Q1278">
        <v>7.7</v>
      </c>
      <c r="R1278">
        <v>2.35</v>
      </c>
      <c r="S1278">
        <v>70000</v>
      </c>
    </row>
    <row r="1279" spans="1:19" x14ac:dyDescent="0.3">
      <c r="A1279" t="s">
        <v>3138</v>
      </c>
      <c r="B1279">
        <v>378</v>
      </c>
      <c r="C1279">
        <v>150</v>
      </c>
      <c r="D1279" t="s">
        <v>376</v>
      </c>
      <c r="E1279">
        <v>10000</v>
      </c>
      <c r="F1279">
        <v>92173235</v>
      </c>
      <c r="G1279" t="s">
        <v>1246</v>
      </c>
      <c r="H1279" t="s">
        <v>544</v>
      </c>
      <c r="I1279" t="s">
        <v>3671</v>
      </c>
      <c r="J1279">
        <v>280228</v>
      </c>
      <c r="K1279">
        <v>14296</v>
      </c>
      <c r="L1279">
        <v>420</v>
      </c>
      <c r="M1279" t="s">
        <v>25</v>
      </c>
      <c r="N1279" t="s">
        <v>26</v>
      </c>
      <c r="O1279" t="s">
        <v>409</v>
      </c>
      <c r="P1279">
        <v>37000000</v>
      </c>
      <c r="Q1279">
        <v>7.6</v>
      </c>
      <c r="R1279">
        <v>2.35</v>
      </c>
      <c r="S1279">
        <v>29000</v>
      </c>
    </row>
    <row r="1280" spans="1:19" x14ac:dyDescent="0.3">
      <c r="A1280" t="s">
        <v>3672</v>
      </c>
      <c r="B1280">
        <v>170</v>
      </c>
      <c r="C1280">
        <v>110</v>
      </c>
      <c r="D1280" t="s">
        <v>343</v>
      </c>
      <c r="E1280">
        <v>10000</v>
      </c>
      <c r="F1280">
        <v>41102171</v>
      </c>
      <c r="G1280" t="s">
        <v>845</v>
      </c>
      <c r="H1280" t="s">
        <v>1424</v>
      </c>
      <c r="I1280" t="s">
        <v>3673</v>
      </c>
      <c r="J1280">
        <v>57266</v>
      </c>
      <c r="K1280">
        <v>13396</v>
      </c>
      <c r="L1280">
        <v>89</v>
      </c>
      <c r="M1280" t="s">
        <v>25</v>
      </c>
      <c r="N1280" t="s">
        <v>26</v>
      </c>
      <c r="O1280" t="s">
        <v>27</v>
      </c>
      <c r="P1280">
        <v>40000000</v>
      </c>
      <c r="Q1280">
        <v>5.7</v>
      </c>
      <c r="R1280">
        <v>2.35</v>
      </c>
      <c r="S1280">
        <v>14000</v>
      </c>
    </row>
    <row r="1281" spans="1:19" x14ac:dyDescent="0.3">
      <c r="A1281" t="s">
        <v>3674</v>
      </c>
      <c r="B1281">
        <v>341</v>
      </c>
      <c r="C1281">
        <v>96</v>
      </c>
      <c r="D1281" t="s">
        <v>221</v>
      </c>
      <c r="E1281">
        <v>24000</v>
      </c>
      <c r="F1281">
        <v>60338891</v>
      </c>
      <c r="G1281" t="s">
        <v>1459</v>
      </c>
      <c r="H1281" t="s">
        <v>49</v>
      </c>
      <c r="I1281" t="s">
        <v>3675</v>
      </c>
      <c r="J1281">
        <v>248468</v>
      </c>
      <c r="K1281">
        <v>36093</v>
      </c>
      <c r="L1281">
        <v>545</v>
      </c>
      <c r="M1281" t="s">
        <v>25</v>
      </c>
      <c r="N1281" t="s">
        <v>26</v>
      </c>
      <c r="O1281" t="s">
        <v>409</v>
      </c>
      <c r="P1281">
        <v>37000000</v>
      </c>
      <c r="Q1281">
        <v>7</v>
      </c>
      <c r="R1281">
        <v>1.85</v>
      </c>
      <c r="S1281">
        <v>0</v>
      </c>
    </row>
    <row r="1282" spans="1:19" x14ac:dyDescent="0.3">
      <c r="A1282" t="s">
        <v>3676</v>
      </c>
      <c r="B1282">
        <v>139</v>
      </c>
      <c r="C1282">
        <v>96</v>
      </c>
      <c r="D1282" t="s">
        <v>3677</v>
      </c>
      <c r="E1282">
        <v>18000</v>
      </c>
      <c r="F1282">
        <v>48006503</v>
      </c>
      <c r="G1282" t="s">
        <v>484</v>
      </c>
      <c r="H1282" t="s">
        <v>402</v>
      </c>
      <c r="I1282" t="s">
        <v>3678</v>
      </c>
      <c r="J1282">
        <v>28109</v>
      </c>
      <c r="K1282">
        <v>18178</v>
      </c>
      <c r="L1282">
        <v>110</v>
      </c>
      <c r="M1282" t="s">
        <v>25</v>
      </c>
      <c r="N1282" t="s">
        <v>26</v>
      </c>
      <c r="O1282" t="s">
        <v>58</v>
      </c>
      <c r="P1282">
        <v>37000000</v>
      </c>
      <c r="Q1282">
        <v>6</v>
      </c>
      <c r="R1282">
        <v>2.35</v>
      </c>
      <c r="S1282">
        <v>0</v>
      </c>
    </row>
    <row r="1283" spans="1:19" x14ac:dyDescent="0.3">
      <c r="A1283" t="s">
        <v>522</v>
      </c>
      <c r="B1283">
        <v>393</v>
      </c>
      <c r="C1283">
        <v>123</v>
      </c>
      <c r="D1283" t="s">
        <v>194</v>
      </c>
      <c r="E1283">
        <v>26000</v>
      </c>
      <c r="F1283">
        <v>26903709</v>
      </c>
      <c r="G1283" t="s">
        <v>3679</v>
      </c>
      <c r="H1283" t="s">
        <v>62</v>
      </c>
      <c r="I1283" t="s">
        <v>3680</v>
      </c>
      <c r="J1283">
        <v>312629</v>
      </c>
      <c r="K1283">
        <v>37206</v>
      </c>
      <c r="L1283">
        <v>475</v>
      </c>
      <c r="M1283" t="s">
        <v>25</v>
      </c>
      <c r="N1283" t="s">
        <v>39</v>
      </c>
      <c r="O1283" t="s">
        <v>409</v>
      </c>
      <c r="P1283">
        <v>38000000</v>
      </c>
      <c r="Q1283">
        <v>8.1</v>
      </c>
      <c r="R1283">
        <v>2.35</v>
      </c>
      <c r="S1283">
        <v>83000</v>
      </c>
    </row>
    <row r="1284" spans="1:19" x14ac:dyDescent="0.3">
      <c r="A1284" t="s">
        <v>3660</v>
      </c>
      <c r="B1284">
        <v>224</v>
      </c>
      <c r="C1284">
        <v>188</v>
      </c>
      <c r="D1284" t="s">
        <v>3682</v>
      </c>
      <c r="E1284">
        <v>786</v>
      </c>
      <c r="F1284">
        <v>22450975</v>
      </c>
      <c r="G1284" t="s">
        <v>1893</v>
      </c>
      <c r="H1284" t="s">
        <v>3683</v>
      </c>
      <c r="I1284" t="s">
        <v>3684</v>
      </c>
      <c r="J1284">
        <v>241030</v>
      </c>
      <c r="K1284">
        <v>1906</v>
      </c>
      <c r="L1284">
        <v>1437</v>
      </c>
      <c r="M1284" t="s">
        <v>25</v>
      </c>
      <c r="N1284" t="s">
        <v>26</v>
      </c>
      <c r="O1284" t="s">
        <v>409</v>
      </c>
      <c r="P1284">
        <v>37000000</v>
      </c>
      <c r="Q1284">
        <v>8</v>
      </c>
      <c r="R1284">
        <v>2.35</v>
      </c>
      <c r="S1284">
        <v>13000</v>
      </c>
    </row>
    <row r="1285" spans="1:19" x14ac:dyDescent="0.3">
      <c r="A1285" t="s">
        <v>3686</v>
      </c>
      <c r="B1285">
        <v>203</v>
      </c>
      <c r="C1285">
        <v>107</v>
      </c>
      <c r="D1285" t="s">
        <v>2285</v>
      </c>
      <c r="E1285">
        <v>13000</v>
      </c>
      <c r="F1285">
        <v>44867349</v>
      </c>
      <c r="G1285" t="s">
        <v>1024</v>
      </c>
      <c r="H1285" t="s">
        <v>597</v>
      </c>
      <c r="I1285" t="s">
        <v>3687</v>
      </c>
      <c r="J1285">
        <v>75347</v>
      </c>
      <c r="K1285">
        <v>14483</v>
      </c>
      <c r="L1285">
        <v>176</v>
      </c>
      <c r="M1285" t="s">
        <v>25</v>
      </c>
      <c r="N1285" t="s">
        <v>26</v>
      </c>
      <c r="O1285" t="s">
        <v>409</v>
      </c>
      <c r="P1285">
        <v>37000000</v>
      </c>
      <c r="Q1285">
        <v>5.6</v>
      </c>
      <c r="R1285">
        <v>2.35</v>
      </c>
      <c r="S1285">
        <v>0</v>
      </c>
    </row>
    <row r="1286" spans="1:19" x14ac:dyDescent="0.3">
      <c r="A1286" t="s">
        <v>3688</v>
      </c>
      <c r="B1286">
        <v>148</v>
      </c>
      <c r="C1286">
        <v>110</v>
      </c>
      <c r="D1286" t="s">
        <v>385</v>
      </c>
      <c r="E1286">
        <v>2000</v>
      </c>
      <c r="F1286">
        <v>46813366</v>
      </c>
      <c r="G1286" t="s">
        <v>980</v>
      </c>
      <c r="H1286" t="s">
        <v>2290</v>
      </c>
      <c r="I1286" t="s">
        <v>3689</v>
      </c>
      <c r="J1286">
        <v>39440</v>
      </c>
      <c r="K1286">
        <v>4882</v>
      </c>
      <c r="L1286">
        <v>83</v>
      </c>
      <c r="M1286" t="s">
        <v>25</v>
      </c>
      <c r="N1286" t="s">
        <v>26</v>
      </c>
      <c r="O1286" t="s">
        <v>409</v>
      </c>
      <c r="P1286">
        <v>38000000</v>
      </c>
      <c r="Q1286">
        <v>6.1</v>
      </c>
      <c r="R1286">
        <v>2.35</v>
      </c>
      <c r="S1286">
        <v>15000</v>
      </c>
    </row>
    <row r="1287" spans="1:19" x14ac:dyDescent="0.3">
      <c r="A1287" t="s">
        <v>3690</v>
      </c>
      <c r="B1287">
        <v>131</v>
      </c>
      <c r="C1287">
        <v>113</v>
      </c>
      <c r="D1287" t="s">
        <v>3691</v>
      </c>
      <c r="E1287">
        <v>11000</v>
      </c>
      <c r="F1287">
        <v>72279690</v>
      </c>
      <c r="G1287" t="s">
        <v>3692</v>
      </c>
      <c r="H1287" t="s">
        <v>299</v>
      </c>
      <c r="I1287" t="s">
        <v>3693</v>
      </c>
      <c r="J1287">
        <v>17948</v>
      </c>
      <c r="K1287">
        <v>14209</v>
      </c>
      <c r="L1287">
        <v>86</v>
      </c>
      <c r="M1287" t="s">
        <v>25</v>
      </c>
      <c r="N1287" t="s">
        <v>26</v>
      </c>
      <c r="O1287" t="s">
        <v>58</v>
      </c>
      <c r="P1287">
        <v>37000000</v>
      </c>
      <c r="Q1287">
        <v>6.9</v>
      </c>
      <c r="R1287">
        <v>1.85</v>
      </c>
      <c r="S1287">
        <v>0</v>
      </c>
    </row>
    <row r="1288" spans="1:19" x14ac:dyDescent="0.3">
      <c r="A1288" t="s">
        <v>3215</v>
      </c>
      <c r="B1288">
        <v>350</v>
      </c>
      <c r="C1288">
        <v>122</v>
      </c>
      <c r="D1288" t="s">
        <v>676</v>
      </c>
      <c r="E1288">
        <v>17000</v>
      </c>
      <c r="F1288">
        <v>191449475</v>
      </c>
      <c r="G1288" t="s">
        <v>423</v>
      </c>
      <c r="H1288" t="s">
        <v>355</v>
      </c>
      <c r="I1288" t="s">
        <v>3694</v>
      </c>
      <c r="J1288">
        <v>348007</v>
      </c>
      <c r="K1288">
        <v>44060</v>
      </c>
      <c r="L1288">
        <v>1535</v>
      </c>
      <c r="M1288" t="s">
        <v>25</v>
      </c>
      <c r="N1288" t="s">
        <v>26</v>
      </c>
      <c r="O1288" t="s">
        <v>27</v>
      </c>
      <c r="P1288">
        <v>37000000</v>
      </c>
      <c r="Q1288">
        <v>5.2</v>
      </c>
      <c r="R1288">
        <v>2.35</v>
      </c>
      <c r="S1288">
        <v>19000</v>
      </c>
    </row>
    <row r="1289" spans="1:19" x14ac:dyDescent="0.3">
      <c r="A1289" t="s">
        <v>3336</v>
      </c>
      <c r="B1289">
        <v>129</v>
      </c>
      <c r="C1289">
        <v>116</v>
      </c>
      <c r="D1289" t="s">
        <v>3695</v>
      </c>
      <c r="E1289">
        <v>18000</v>
      </c>
      <c r="F1289">
        <v>71026631</v>
      </c>
      <c r="G1289" t="s">
        <v>1246</v>
      </c>
      <c r="H1289" t="s">
        <v>1008</v>
      </c>
      <c r="I1289" t="s">
        <v>3696</v>
      </c>
      <c r="J1289">
        <v>98899</v>
      </c>
      <c r="K1289">
        <v>20970</v>
      </c>
      <c r="L1289">
        <v>394</v>
      </c>
      <c r="M1289" t="s">
        <v>25</v>
      </c>
      <c r="N1289" t="s">
        <v>26</v>
      </c>
      <c r="O1289" t="s">
        <v>27</v>
      </c>
      <c r="P1289">
        <v>36000000</v>
      </c>
      <c r="Q1289">
        <v>7</v>
      </c>
      <c r="R1289">
        <v>1.85</v>
      </c>
      <c r="S1289">
        <v>0</v>
      </c>
    </row>
    <row r="1290" spans="1:19" x14ac:dyDescent="0.3">
      <c r="A1290" t="s">
        <v>1515</v>
      </c>
      <c r="B1290">
        <v>40</v>
      </c>
      <c r="C1290">
        <v>93</v>
      </c>
      <c r="D1290" t="s">
        <v>1505</v>
      </c>
      <c r="E1290">
        <v>789</v>
      </c>
      <c r="F1290">
        <v>68208190</v>
      </c>
      <c r="G1290" t="s">
        <v>270</v>
      </c>
      <c r="H1290" t="s">
        <v>2266</v>
      </c>
      <c r="I1290" t="s">
        <v>3697</v>
      </c>
      <c r="J1290">
        <v>60572</v>
      </c>
      <c r="K1290">
        <v>2986</v>
      </c>
      <c r="L1290">
        <v>144</v>
      </c>
      <c r="M1290" t="s">
        <v>25</v>
      </c>
      <c r="N1290" t="s">
        <v>26</v>
      </c>
      <c r="O1290" t="s">
        <v>27</v>
      </c>
      <c r="P1290">
        <v>65000000</v>
      </c>
      <c r="Q1290">
        <v>6.3</v>
      </c>
      <c r="R1290">
        <v>1.85</v>
      </c>
      <c r="S1290">
        <v>0</v>
      </c>
    </row>
    <row r="1291" spans="1:19" x14ac:dyDescent="0.3">
      <c r="A1291" t="s">
        <v>2706</v>
      </c>
      <c r="B1291">
        <v>289</v>
      </c>
      <c r="C1291">
        <v>118</v>
      </c>
      <c r="D1291" t="s">
        <v>3699</v>
      </c>
      <c r="E1291">
        <v>740</v>
      </c>
      <c r="F1291">
        <v>150368971</v>
      </c>
      <c r="G1291" t="s">
        <v>615</v>
      </c>
      <c r="H1291" t="s">
        <v>3700</v>
      </c>
      <c r="I1291" t="s">
        <v>3701</v>
      </c>
      <c r="J1291">
        <v>316671</v>
      </c>
      <c r="K1291">
        <v>3425</v>
      </c>
      <c r="L1291">
        <v>301</v>
      </c>
      <c r="M1291" t="s">
        <v>25</v>
      </c>
      <c r="N1291" t="s">
        <v>26</v>
      </c>
      <c r="O1291" t="s">
        <v>409</v>
      </c>
      <c r="P1291">
        <v>37000000</v>
      </c>
      <c r="Q1291">
        <v>7</v>
      </c>
      <c r="R1291">
        <v>2.35</v>
      </c>
      <c r="S1291">
        <v>35000</v>
      </c>
    </row>
    <row r="1292" spans="1:19" x14ac:dyDescent="0.3">
      <c r="A1292" t="s">
        <v>405</v>
      </c>
      <c r="B1292">
        <v>72</v>
      </c>
      <c r="C1292">
        <v>93</v>
      </c>
      <c r="D1292" t="s">
        <v>57</v>
      </c>
      <c r="E1292">
        <v>551</v>
      </c>
      <c r="F1292">
        <v>50129186</v>
      </c>
      <c r="G1292" t="s">
        <v>1379</v>
      </c>
      <c r="H1292" t="s">
        <v>2016</v>
      </c>
      <c r="I1292" t="s">
        <v>3702</v>
      </c>
      <c r="J1292">
        <v>38399</v>
      </c>
      <c r="K1292">
        <v>1874</v>
      </c>
      <c r="L1292">
        <v>218</v>
      </c>
      <c r="M1292" t="s">
        <v>25</v>
      </c>
      <c r="N1292" t="s">
        <v>26</v>
      </c>
      <c r="O1292" t="s">
        <v>409</v>
      </c>
      <c r="P1292">
        <v>36000000</v>
      </c>
      <c r="Q1292">
        <v>6.9</v>
      </c>
      <c r="R1292">
        <v>2.35</v>
      </c>
      <c r="S1292">
        <v>0</v>
      </c>
    </row>
    <row r="1293" spans="1:19" x14ac:dyDescent="0.3">
      <c r="A1293" t="s">
        <v>3703</v>
      </c>
      <c r="B1293">
        <v>89</v>
      </c>
      <c r="C1293">
        <v>121</v>
      </c>
      <c r="D1293" t="s">
        <v>3704</v>
      </c>
      <c r="E1293">
        <v>180</v>
      </c>
      <c r="F1293">
        <v>55500000</v>
      </c>
      <c r="G1293" t="s">
        <v>36</v>
      </c>
      <c r="H1293" t="s">
        <v>3705</v>
      </c>
      <c r="I1293" t="s">
        <v>3706</v>
      </c>
      <c r="J1293">
        <v>48636</v>
      </c>
      <c r="K1293">
        <v>762</v>
      </c>
      <c r="L1293">
        <v>214</v>
      </c>
      <c r="M1293" t="s">
        <v>25</v>
      </c>
      <c r="N1293" t="s">
        <v>39</v>
      </c>
      <c r="O1293" t="s">
        <v>58</v>
      </c>
      <c r="P1293">
        <v>36000000</v>
      </c>
      <c r="Q1293">
        <v>6.2</v>
      </c>
      <c r="R1293">
        <v>2.35</v>
      </c>
      <c r="S1293">
        <v>0</v>
      </c>
    </row>
    <row r="1294" spans="1:19" x14ac:dyDescent="0.3">
      <c r="A1294" t="s">
        <v>3707</v>
      </c>
      <c r="B1294">
        <v>265</v>
      </c>
      <c r="C1294">
        <v>101</v>
      </c>
      <c r="D1294" t="s">
        <v>3708</v>
      </c>
      <c r="E1294">
        <v>496</v>
      </c>
      <c r="F1294">
        <v>50213619</v>
      </c>
      <c r="G1294" t="s">
        <v>2907</v>
      </c>
      <c r="H1294" t="s">
        <v>3709</v>
      </c>
      <c r="I1294" t="s">
        <v>3710</v>
      </c>
      <c r="J1294">
        <v>139184</v>
      </c>
      <c r="K1294">
        <v>1272</v>
      </c>
      <c r="L1294">
        <v>243</v>
      </c>
      <c r="M1294" t="s">
        <v>25</v>
      </c>
      <c r="N1294" t="s">
        <v>26</v>
      </c>
      <c r="O1294" t="s">
        <v>409</v>
      </c>
      <c r="P1294">
        <v>36000000</v>
      </c>
      <c r="Q1294">
        <v>6.4</v>
      </c>
      <c r="R1294">
        <v>1.85</v>
      </c>
      <c r="S1294">
        <v>12000</v>
      </c>
    </row>
    <row r="1295" spans="1:19" x14ac:dyDescent="0.3">
      <c r="A1295" t="s">
        <v>3690</v>
      </c>
      <c r="B1295">
        <v>54</v>
      </c>
      <c r="C1295">
        <v>107</v>
      </c>
      <c r="D1295" t="s">
        <v>3711</v>
      </c>
      <c r="E1295">
        <v>11000</v>
      </c>
      <c r="F1295">
        <v>42019483</v>
      </c>
      <c r="G1295" t="s">
        <v>3692</v>
      </c>
      <c r="H1295" t="s">
        <v>299</v>
      </c>
      <c r="I1295" t="s">
        <v>3712</v>
      </c>
      <c r="J1295">
        <v>6069</v>
      </c>
      <c r="K1295">
        <v>13904</v>
      </c>
      <c r="L1295">
        <v>33</v>
      </c>
      <c r="M1295" t="s">
        <v>25</v>
      </c>
      <c r="N1295" t="s">
        <v>26</v>
      </c>
      <c r="O1295" t="s">
        <v>58</v>
      </c>
      <c r="P1295">
        <v>36000000</v>
      </c>
      <c r="Q1295">
        <v>6.4</v>
      </c>
      <c r="R1295">
        <v>1.85</v>
      </c>
      <c r="S1295">
        <v>0</v>
      </c>
    </row>
    <row r="1296" spans="1:19" x14ac:dyDescent="0.3">
      <c r="A1296" t="s">
        <v>2541</v>
      </c>
      <c r="B1296">
        <v>126</v>
      </c>
      <c r="C1296">
        <v>124</v>
      </c>
      <c r="D1296" t="s">
        <v>197</v>
      </c>
      <c r="E1296">
        <v>9000</v>
      </c>
      <c r="F1296">
        <v>23360779</v>
      </c>
      <c r="G1296" t="s">
        <v>3713</v>
      </c>
      <c r="H1296" t="s">
        <v>478</v>
      </c>
      <c r="I1296" t="s">
        <v>3714</v>
      </c>
      <c r="J1296">
        <v>31113</v>
      </c>
      <c r="K1296">
        <v>10838</v>
      </c>
      <c r="L1296">
        <v>212</v>
      </c>
      <c r="M1296" t="s">
        <v>25</v>
      </c>
      <c r="N1296" t="s">
        <v>26</v>
      </c>
      <c r="O1296" t="s">
        <v>409</v>
      </c>
      <c r="P1296">
        <v>34000000</v>
      </c>
      <c r="Q1296">
        <v>5.7</v>
      </c>
      <c r="R1296">
        <v>2.35</v>
      </c>
      <c r="S1296">
        <v>852</v>
      </c>
    </row>
    <row r="1297" spans="1:19" x14ac:dyDescent="0.3">
      <c r="A1297" t="s">
        <v>1723</v>
      </c>
      <c r="B1297">
        <v>110</v>
      </c>
      <c r="C1297">
        <v>109</v>
      </c>
      <c r="D1297" t="s">
        <v>3621</v>
      </c>
      <c r="E1297">
        <v>14000</v>
      </c>
      <c r="F1297">
        <v>26183197</v>
      </c>
      <c r="G1297" t="s">
        <v>297</v>
      </c>
      <c r="H1297" t="s">
        <v>220</v>
      </c>
      <c r="I1297" t="s">
        <v>3715</v>
      </c>
      <c r="J1297">
        <v>38348</v>
      </c>
      <c r="K1297">
        <v>16611</v>
      </c>
      <c r="L1297">
        <v>135</v>
      </c>
      <c r="M1297" t="s">
        <v>25</v>
      </c>
      <c r="N1297" t="s">
        <v>26</v>
      </c>
      <c r="O1297" t="s">
        <v>409</v>
      </c>
      <c r="P1297">
        <v>36000000</v>
      </c>
      <c r="Q1297">
        <v>6.1</v>
      </c>
      <c r="R1297">
        <v>2.35</v>
      </c>
      <c r="S1297">
        <v>0</v>
      </c>
    </row>
    <row r="1298" spans="1:19" x14ac:dyDescent="0.3">
      <c r="A1298" t="s">
        <v>1859</v>
      </c>
      <c r="B1298">
        <v>138</v>
      </c>
      <c r="C1298">
        <v>105</v>
      </c>
      <c r="D1298" t="s">
        <v>411</v>
      </c>
      <c r="E1298">
        <v>15000</v>
      </c>
      <c r="F1298">
        <v>20991497</v>
      </c>
      <c r="G1298" t="s">
        <v>845</v>
      </c>
      <c r="H1298" t="s">
        <v>118</v>
      </c>
      <c r="I1298" t="s">
        <v>3716</v>
      </c>
      <c r="J1298">
        <v>39778</v>
      </c>
      <c r="K1298">
        <v>44037</v>
      </c>
      <c r="L1298">
        <v>172</v>
      </c>
      <c r="M1298" t="s">
        <v>25</v>
      </c>
      <c r="N1298" t="s">
        <v>26</v>
      </c>
      <c r="O1298" t="s">
        <v>27</v>
      </c>
      <c r="P1298">
        <v>37000000</v>
      </c>
      <c r="Q1298">
        <v>5.4</v>
      </c>
      <c r="R1298">
        <v>1.85</v>
      </c>
      <c r="S1298">
        <v>11000</v>
      </c>
    </row>
    <row r="1299" spans="1:19" x14ac:dyDescent="0.3">
      <c r="A1299" t="s">
        <v>2140</v>
      </c>
      <c r="B1299">
        <v>31</v>
      </c>
      <c r="C1299">
        <v>130</v>
      </c>
      <c r="D1299" t="s">
        <v>1522</v>
      </c>
      <c r="E1299">
        <v>2000</v>
      </c>
      <c r="F1299">
        <v>13052741</v>
      </c>
      <c r="G1299" t="s">
        <v>3393</v>
      </c>
      <c r="H1299" t="s">
        <v>3090</v>
      </c>
      <c r="I1299" t="s">
        <v>3717</v>
      </c>
      <c r="J1299">
        <v>8531</v>
      </c>
      <c r="K1299">
        <v>3968</v>
      </c>
      <c r="L1299">
        <v>57</v>
      </c>
      <c r="M1299" t="s">
        <v>25</v>
      </c>
      <c r="N1299" t="s">
        <v>26</v>
      </c>
      <c r="O1299" t="s">
        <v>27</v>
      </c>
      <c r="P1299">
        <v>36000000</v>
      </c>
      <c r="Q1299">
        <v>6.7</v>
      </c>
      <c r="R1299">
        <v>1.85</v>
      </c>
      <c r="S1299">
        <v>591</v>
      </c>
    </row>
    <row r="1300" spans="1:19" x14ac:dyDescent="0.3">
      <c r="A1300" t="s">
        <v>3718</v>
      </c>
      <c r="B1300">
        <v>95</v>
      </c>
      <c r="C1300">
        <v>127</v>
      </c>
      <c r="D1300" t="s">
        <v>3719</v>
      </c>
      <c r="E1300">
        <v>746</v>
      </c>
      <c r="F1300">
        <v>14378353</v>
      </c>
      <c r="G1300" t="s">
        <v>1825</v>
      </c>
      <c r="H1300" t="s">
        <v>591</v>
      </c>
      <c r="I1300" t="s">
        <v>3720</v>
      </c>
      <c r="J1300">
        <v>12375</v>
      </c>
      <c r="K1300">
        <v>2393</v>
      </c>
      <c r="L1300">
        <v>194</v>
      </c>
      <c r="M1300" t="s">
        <v>25</v>
      </c>
      <c r="N1300" t="s">
        <v>26</v>
      </c>
      <c r="O1300" t="s">
        <v>27</v>
      </c>
      <c r="P1300">
        <v>36000000</v>
      </c>
      <c r="Q1300">
        <v>6.8</v>
      </c>
      <c r="R1300">
        <v>2.35</v>
      </c>
      <c r="S1300">
        <v>846</v>
      </c>
    </row>
    <row r="1301" spans="1:19" x14ac:dyDescent="0.3">
      <c r="A1301" t="s">
        <v>1955</v>
      </c>
      <c r="B1301">
        <v>267</v>
      </c>
      <c r="C1301">
        <v>114</v>
      </c>
      <c r="D1301" t="s">
        <v>3721</v>
      </c>
      <c r="E1301">
        <v>12000</v>
      </c>
      <c r="F1301">
        <v>33037754</v>
      </c>
      <c r="G1301" t="s">
        <v>3208</v>
      </c>
      <c r="H1301" t="s">
        <v>470</v>
      </c>
      <c r="I1301" t="s">
        <v>3722</v>
      </c>
      <c r="J1301">
        <v>75864</v>
      </c>
      <c r="K1301">
        <v>19904</v>
      </c>
      <c r="L1301">
        <v>197</v>
      </c>
      <c r="M1301" t="s">
        <v>25</v>
      </c>
      <c r="N1301" t="s">
        <v>26</v>
      </c>
      <c r="O1301" t="s">
        <v>27</v>
      </c>
      <c r="P1301">
        <v>37000000</v>
      </c>
      <c r="Q1301">
        <v>6</v>
      </c>
      <c r="R1301">
        <v>2.35</v>
      </c>
      <c r="S1301">
        <v>23000</v>
      </c>
    </row>
    <row r="1302" spans="1:19" x14ac:dyDescent="0.3">
      <c r="A1302" t="s">
        <v>2844</v>
      </c>
      <c r="B1302">
        <v>175</v>
      </c>
      <c r="C1302">
        <v>106</v>
      </c>
      <c r="D1302" t="s">
        <v>2302</v>
      </c>
      <c r="E1302">
        <v>685</v>
      </c>
      <c r="F1302">
        <v>12339633</v>
      </c>
      <c r="G1302" t="s">
        <v>1531</v>
      </c>
      <c r="H1302" t="s">
        <v>3723</v>
      </c>
      <c r="I1302" t="s">
        <v>3724</v>
      </c>
      <c r="J1302">
        <v>220591</v>
      </c>
      <c r="K1302">
        <v>1942</v>
      </c>
      <c r="L1302">
        <v>641</v>
      </c>
      <c r="M1302" t="s">
        <v>25</v>
      </c>
      <c r="N1302" t="s">
        <v>26</v>
      </c>
      <c r="O1302" t="s">
        <v>27</v>
      </c>
      <c r="P1302">
        <v>36000000</v>
      </c>
      <c r="Q1302">
        <v>7.8</v>
      </c>
      <c r="R1302">
        <v>2.35</v>
      </c>
      <c r="S1302">
        <v>17000</v>
      </c>
    </row>
    <row r="1303" spans="1:19" x14ac:dyDescent="0.3">
      <c r="A1303" t="s">
        <v>2826</v>
      </c>
      <c r="B1303">
        <v>63</v>
      </c>
      <c r="C1303">
        <v>95</v>
      </c>
      <c r="D1303" t="s">
        <v>826</v>
      </c>
      <c r="E1303">
        <v>944</v>
      </c>
      <c r="F1303">
        <v>2954405</v>
      </c>
      <c r="G1303" t="s">
        <v>3725</v>
      </c>
      <c r="H1303" t="s">
        <v>2258</v>
      </c>
      <c r="I1303" t="s">
        <v>3726</v>
      </c>
      <c r="J1303">
        <v>1977</v>
      </c>
      <c r="K1303">
        <v>2928</v>
      </c>
      <c r="L1303">
        <v>64</v>
      </c>
      <c r="M1303" t="s">
        <v>25</v>
      </c>
      <c r="N1303" t="s">
        <v>26</v>
      </c>
      <c r="O1303" t="s">
        <v>409</v>
      </c>
      <c r="P1303">
        <v>36000000</v>
      </c>
      <c r="Q1303">
        <v>5.3</v>
      </c>
      <c r="R1303">
        <v>1.85</v>
      </c>
      <c r="S1303">
        <v>133</v>
      </c>
    </row>
    <row r="1304" spans="1:19" x14ac:dyDescent="0.3">
      <c r="A1304" t="s">
        <v>864</v>
      </c>
      <c r="B1304">
        <v>85</v>
      </c>
      <c r="C1304">
        <v>81</v>
      </c>
      <c r="D1304" t="s">
        <v>3727</v>
      </c>
      <c r="E1304">
        <v>541</v>
      </c>
      <c r="F1304">
        <v>30105968</v>
      </c>
      <c r="G1304" t="s">
        <v>390</v>
      </c>
      <c r="H1304" t="s">
        <v>2753</v>
      </c>
      <c r="I1304" t="s">
        <v>3728</v>
      </c>
      <c r="J1304">
        <v>8860</v>
      </c>
      <c r="K1304">
        <v>2268</v>
      </c>
      <c r="L1304">
        <v>45</v>
      </c>
      <c r="M1304" t="s">
        <v>25</v>
      </c>
      <c r="N1304" t="s">
        <v>26</v>
      </c>
      <c r="O1304" t="s">
        <v>180</v>
      </c>
      <c r="P1304">
        <v>37000000</v>
      </c>
      <c r="Q1304">
        <v>4.5</v>
      </c>
      <c r="R1304">
        <v>2.35</v>
      </c>
      <c r="S1304">
        <v>279</v>
      </c>
    </row>
    <row r="1305" spans="1:19" x14ac:dyDescent="0.3">
      <c r="A1305" t="s">
        <v>3729</v>
      </c>
      <c r="B1305">
        <v>44</v>
      </c>
      <c r="C1305">
        <v>95</v>
      </c>
      <c r="D1305" t="s">
        <v>2507</v>
      </c>
      <c r="E1305">
        <v>1000</v>
      </c>
      <c r="F1305">
        <v>37788228</v>
      </c>
      <c r="G1305" t="s">
        <v>1157</v>
      </c>
      <c r="H1305" t="s">
        <v>495</v>
      </c>
      <c r="I1305" t="s">
        <v>3730</v>
      </c>
      <c r="J1305">
        <v>15046</v>
      </c>
      <c r="K1305">
        <v>4537</v>
      </c>
      <c r="L1305">
        <v>80</v>
      </c>
      <c r="M1305" t="s">
        <v>25</v>
      </c>
      <c r="N1305" t="s">
        <v>26</v>
      </c>
      <c r="O1305" t="s">
        <v>27</v>
      </c>
      <c r="P1305">
        <v>35200000</v>
      </c>
      <c r="Q1305">
        <v>5.4</v>
      </c>
      <c r="R1305">
        <v>1.85</v>
      </c>
      <c r="S1305">
        <v>638</v>
      </c>
    </row>
    <row r="1306" spans="1:19" x14ac:dyDescent="0.3">
      <c r="A1306" t="s">
        <v>1465</v>
      </c>
      <c r="B1306">
        <v>334</v>
      </c>
      <c r="C1306">
        <v>108</v>
      </c>
      <c r="D1306" t="s">
        <v>2438</v>
      </c>
      <c r="E1306">
        <v>14000</v>
      </c>
      <c r="F1306">
        <v>277313371</v>
      </c>
      <c r="G1306" t="s">
        <v>1157</v>
      </c>
      <c r="H1306" t="s">
        <v>411</v>
      </c>
      <c r="I1306" t="s">
        <v>3731</v>
      </c>
      <c r="J1306">
        <v>583341</v>
      </c>
      <c r="K1306">
        <v>17623</v>
      </c>
      <c r="L1306">
        <v>626</v>
      </c>
      <c r="M1306" t="s">
        <v>25</v>
      </c>
      <c r="N1306" t="s">
        <v>26</v>
      </c>
      <c r="O1306" t="s">
        <v>409</v>
      </c>
      <c r="P1306">
        <v>35000000</v>
      </c>
      <c r="Q1306">
        <v>7.8</v>
      </c>
      <c r="R1306">
        <v>2.35</v>
      </c>
      <c r="S1306">
        <v>24000</v>
      </c>
    </row>
    <row r="1307" spans="1:19" x14ac:dyDescent="0.3">
      <c r="A1307" t="s">
        <v>3732</v>
      </c>
      <c r="B1307">
        <v>78</v>
      </c>
      <c r="C1307">
        <v>105</v>
      </c>
      <c r="D1307" t="s">
        <v>3733</v>
      </c>
      <c r="E1307">
        <v>461</v>
      </c>
      <c r="F1307">
        <v>2126511</v>
      </c>
      <c r="G1307" t="s">
        <v>3734</v>
      </c>
      <c r="H1307" t="s">
        <v>1468</v>
      </c>
      <c r="I1307" t="s">
        <v>3735</v>
      </c>
      <c r="J1307">
        <v>21912</v>
      </c>
      <c r="K1307">
        <v>615</v>
      </c>
      <c r="L1307">
        <v>45</v>
      </c>
      <c r="M1307" t="s">
        <v>3736</v>
      </c>
      <c r="N1307" t="s">
        <v>2122</v>
      </c>
      <c r="O1307" t="s">
        <v>27</v>
      </c>
      <c r="P1307">
        <v>36000000</v>
      </c>
      <c r="Q1307">
        <v>7.2</v>
      </c>
      <c r="R1307">
        <v>2.35</v>
      </c>
      <c r="S1307">
        <v>12000</v>
      </c>
    </row>
    <row r="1308" spans="1:19" x14ac:dyDescent="0.3">
      <c r="A1308" t="s">
        <v>1155</v>
      </c>
      <c r="B1308">
        <v>199</v>
      </c>
      <c r="C1308">
        <v>95</v>
      </c>
      <c r="D1308" t="s">
        <v>752</v>
      </c>
      <c r="E1308">
        <v>45000</v>
      </c>
      <c r="F1308">
        <v>205399422</v>
      </c>
      <c r="G1308" t="s">
        <v>820</v>
      </c>
      <c r="H1308" t="s">
        <v>2837</v>
      </c>
      <c r="I1308" t="s">
        <v>3737</v>
      </c>
      <c r="J1308">
        <v>181225</v>
      </c>
      <c r="K1308">
        <v>47203</v>
      </c>
      <c r="L1308">
        <v>784</v>
      </c>
      <c r="M1308" t="s">
        <v>25</v>
      </c>
      <c r="N1308" t="s">
        <v>26</v>
      </c>
      <c r="O1308" t="s">
        <v>27</v>
      </c>
      <c r="P1308">
        <v>33000000</v>
      </c>
      <c r="Q1308">
        <v>6.6</v>
      </c>
      <c r="R1308">
        <v>2.35</v>
      </c>
      <c r="S1308">
        <v>0</v>
      </c>
    </row>
    <row r="1309" spans="1:19" x14ac:dyDescent="0.3">
      <c r="A1309" t="s">
        <v>165</v>
      </c>
      <c r="B1309">
        <v>186</v>
      </c>
      <c r="C1309">
        <v>126</v>
      </c>
      <c r="D1309" t="s">
        <v>2516</v>
      </c>
      <c r="E1309">
        <v>920</v>
      </c>
      <c r="F1309">
        <v>251188924</v>
      </c>
      <c r="G1309" t="s">
        <v>82</v>
      </c>
      <c r="H1309" t="s">
        <v>793</v>
      </c>
      <c r="I1309" t="s">
        <v>3738</v>
      </c>
      <c r="J1309">
        <v>269033</v>
      </c>
      <c r="K1309">
        <v>2725</v>
      </c>
      <c r="L1309">
        <v>817</v>
      </c>
      <c r="M1309" t="s">
        <v>25</v>
      </c>
      <c r="N1309" t="s">
        <v>26</v>
      </c>
      <c r="O1309" t="s">
        <v>27</v>
      </c>
      <c r="P1309">
        <v>35000000</v>
      </c>
      <c r="Q1309">
        <v>7.6</v>
      </c>
      <c r="R1309">
        <v>1.85</v>
      </c>
      <c r="S1309">
        <v>12000</v>
      </c>
    </row>
    <row r="1310" spans="1:19" x14ac:dyDescent="0.3">
      <c r="A1310" t="s">
        <v>2887</v>
      </c>
      <c r="B1310">
        <v>77</v>
      </c>
      <c r="C1310">
        <v>102</v>
      </c>
      <c r="D1310" t="s">
        <v>801</v>
      </c>
      <c r="E1310">
        <v>877</v>
      </c>
      <c r="F1310">
        <v>1068392</v>
      </c>
      <c r="G1310" t="s">
        <v>3740</v>
      </c>
      <c r="H1310" t="s">
        <v>719</v>
      </c>
      <c r="I1310" t="s">
        <v>3741</v>
      </c>
      <c r="J1310">
        <v>3865</v>
      </c>
      <c r="K1310">
        <v>3497</v>
      </c>
      <c r="L1310">
        <v>53</v>
      </c>
      <c r="M1310" t="s">
        <v>25</v>
      </c>
      <c r="N1310" t="s">
        <v>1982</v>
      </c>
      <c r="O1310" t="s">
        <v>27</v>
      </c>
      <c r="P1310">
        <v>36000000</v>
      </c>
      <c r="Q1310">
        <v>5.9</v>
      </c>
      <c r="R1310">
        <v>2.35</v>
      </c>
      <c r="S1310">
        <v>2000</v>
      </c>
    </row>
    <row r="1311" spans="1:19" x14ac:dyDescent="0.3">
      <c r="A1311" t="s">
        <v>645</v>
      </c>
      <c r="B1311">
        <v>68</v>
      </c>
      <c r="C1311">
        <v>121</v>
      </c>
      <c r="D1311" t="s">
        <v>1572</v>
      </c>
      <c r="E1311">
        <v>808</v>
      </c>
      <c r="F1311">
        <v>144731527</v>
      </c>
      <c r="G1311" t="s">
        <v>217</v>
      </c>
      <c r="H1311" t="s">
        <v>646</v>
      </c>
      <c r="I1311" t="s">
        <v>3743</v>
      </c>
      <c r="J1311">
        <v>128010</v>
      </c>
      <c r="K1311">
        <v>1446</v>
      </c>
      <c r="L1311">
        <v>136</v>
      </c>
      <c r="M1311" t="s">
        <v>25</v>
      </c>
      <c r="N1311" t="s">
        <v>26</v>
      </c>
      <c r="O1311" t="s">
        <v>409</v>
      </c>
      <c r="P1311">
        <v>35000000</v>
      </c>
      <c r="Q1311">
        <v>6.7</v>
      </c>
      <c r="R1311">
        <v>2.35</v>
      </c>
      <c r="S1311">
        <v>0</v>
      </c>
    </row>
    <row r="1312" spans="1:19" x14ac:dyDescent="0.3">
      <c r="A1312" t="s">
        <v>1208</v>
      </c>
      <c r="B1312">
        <v>261</v>
      </c>
      <c r="C1312">
        <v>129</v>
      </c>
      <c r="D1312" t="s">
        <v>3744</v>
      </c>
      <c r="E1312">
        <v>768</v>
      </c>
      <c r="F1312">
        <v>255950375</v>
      </c>
      <c r="G1312" t="s">
        <v>956</v>
      </c>
      <c r="H1312" t="s">
        <v>3745</v>
      </c>
      <c r="I1312" t="s">
        <v>3746</v>
      </c>
      <c r="J1312">
        <v>223127</v>
      </c>
      <c r="K1312">
        <v>3389</v>
      </c>
      <c r="L1312">
        <v>420</v>
      </c>
      <c r="M1312" t="s">
        <v>25</v>
      </c>
      <c r="N1312" t="s">
        <v>26</v>
      </c>
      <c r="O1312" t="s">
        <v>27</v>
      </c>
      <c r="P1312">
        <v>29000000</v>
      </c>
      <c r="Q1312">
        <v>7.7</v>
      </c>
      <c r="R1312">
        <v>1.85</v>
      </c>
      <c r="S1312">
        <v>38000</v>
      </c>
    </row>
    <row r="1313" spans="1:19" x14ac:dyDescent="0.3">
      <c r="A1313" t="s">
        <v>2630</v>
      </c>
      <c r="B1313">
        <v>122</v>
      </c>
      <c r="C1313">
        <v>88</v>
      </c>
      <c r="D1313" t="s">
        <v>1837</v>
      </c>
      <c r="E1313">
        <v>2000</v>
      </c>
      <c r="F1313">
        <v>112692062</v>
      </c>
      <c r="G1313" t="s">
        <v>1704</v>
      </c>
      <c r="H1313" t="s">
        <v>3090</v>
      </c>
      <c r="I1313" t="s">
        <v>3747</v>
      </c>
      <c r="J1313">
        <v>84325</v>
      </c>
      <c r="K1313">
        <v>4499</v>
      </c>
      <c r="L1313">
        <v>205</v>
      </c>
      <c r="M1313" t="s">
        <v>25</v>
      </c>
      <c r="N1313" t="s">
        <v>26</v>
      </c>
      <c r="O1313" t="s">
        <v>58</v>
      </c>
      <c r="P1313">
        <v>35000000</v>
      </c>
      <c r="Q1313">
        <v>5.4</v>
      </c>
      <c r="R1313">
        <v>1.85</v>
      </c>
      <c r="S1313">
        <v>0</v>
      </c>
    </row>
    <row r="1314" spans="1:19" x14ac:dyDescent="0.3">
      <c r="A1314" t="s">
        <v>1488</v>
      </c>
      <c r="B1314">
        <v>340</v>
      </c>
      <c r="C1314">
        <v>106</v>
      </c>
      <c r="D1314" t="s">
        <v>3361</v>
      </c>
      <c r="E1314">
        <v>18000</v>
      </c>
      <c r="F1314">
        <v>117528646</v>
      </c>
      <c r="G1314" t="s">
        <v>615</v>
      </c>
      <c r="H1314" t="s">
        <v>77</v>
      </c>
      <c r="I1314" t="s">
        <v>3749</v>
      </c>
      <c r="J1314">
        <v>353442</v>
      </c>
      <c r="K1314">
        <v>18669</v>
      </c>
      <c r="L1314">
        <v>387</v>
      </c>
      <c r="M1314" t="s">
        <v>25</v>
      </c>
      <c r="N1314" t="s">
        <v>26</v>
      </c>
      <c r="O1314" t="s">
        <v>409</v>
      </c>
      <c r="P1314">
        <v>35000000</v>
      </c>
      <c r="Q1314">
        <v>6.9</v>
      </c>
      <c r="R1314">
        <v>2.35</v>
      </c>
      <c r="S1314">
        <v>31000</v>
      </c>
    </row>
    <row r="1315" spans="1:19" x14ac:dyDescent="0.3">
      <c r="A1315" t="s">
        <v>3674</v>
      </c>
      <c r="B1315">
        <v>493</v>
      </c>
      <c r="C1315">
        <v>110</v>
      </c>
      <c r="D1315" t="s">
        <v>195</v>
      </c>
      <c r="E1315">
        <v>13000</v>
      </c>
      <c r="F1315">
        <v>171031347</v>
      </c>
      <c r="G1315" t="s">
        <v>3159</v>
      </c>
      <c r="H1315" t="s">
        <v>700</v>
      </c>
      <c r="I1315" t="s">
        <v>3750</v>
      </c>
      <c r="J1315">
        <v>240962</v>
      </c>
      <c r="K1315">
        <v>25964</v>
      </c>
      <c r="L1315">
        <v>724</v>
      </c>
      <c r="M1315" t="s">
        <v>25</v>
      </c>
      <c r="N1315" t="s">
        <v>26</v>
      </c>
      <c r="O1315" t="s">
        <v>27</v>
      </c>
      <c r="P1315">
        <v>38000000</v>
      </c>
      <c r="Q1315">
        <v>7.7</v>
      </c>
      <c r="R1315">
        <v>2.35</v>
      </c>
      <c r="S1315">
        <v>36000</v>
      </c>
    </row>
    <row r="1316" spans="1:19" x14ac:dyDescent="0.3">
      <c r="A1316" t="s">
        <v>2161</v>
      </c>
      <c r="B1316">
        <v>208</v>
      </c>
      <c r="C1316">
        <v>109</v>
      </c>
      <c r="D1316" t="s">
        <v>167</v>
      </c>
      <c r="E1316">
        <v>11000</v>
      </c>
      <c r="F1316">
        <v>124732962</v>
      </c>
      <c r="G1316" t="s">
        <v>845</v>
      </c>
      <c r="H1316" t="s">
        <v>1382</v>
      </c>
      <c r="I1316" t="s">
        <v>3751</v>
      </c>
      <c r="J1316">
        <v>286178</v>
      </c>
      <c r="K1316">
        <v>23923</v>
      </c>
      <c r="L1316">
        <v>631</v>
      </c>
      <c r="M1316" t="s">
        <v>25</v>
      </c>
      <c r="N1316" t="s">
        <v>26</v>
      </c>
      <c r="O1316" t="s">
        <v>27</v>
      </c>
      <c r="P1316">
        <v>35000000</v>
      </c>
      <c r="Q1316">
        <v>6.8</v>
      </c>
      <c r="R1316">
        <v>2.35</v>
      </c>
      <c r="S1316">
        <v>0</v>
      </c>
    </row>
    <row r="1317" spans="1:19" x14ac:dyDescent="0.3">
      <c r="A1317" t="s">
        <v>3752</v>
      </c>
      <c r="B1317">
        <v>134</v>
      </c>
      <c r="C1317">
        <v>143</v>
      </c>
      <c r="D1317" t="s">
        <v>3753</v>
      </c>
      <c r="E1317">
        <v>12000</v>
      </c>
      <c r="F1317">
        <v>82300000</v>
      </c>
      <c r="G1317" t="s">
        <v>824</v>
      </c>
      <c r="H1317" t="s">
        <v>627</v>
      </c>
      <c r="I1317" t="s">
        <v>3754</v>
      </c>
      <c r="J1317">
        <v>63330</v>
      </c>
      <c r="K1317">
        <v>16007</v>
      </c>
      <c r="L1317">
        <v>405</v>
      </c>
      <c r="M1317" t="s">
        <v>25</v>
      </c>
      <c r="N1317" t="s">
        <v>26</v>
      </c>
      <c r="O1317" t="s">
        <v>58</v>
      </c>
      <c r="P1317">
        <v>35000000</v>
      </c>
      <c r="Q1317">
        <v>6.4</v>
      </c>
      <c r="R1317">
        <v>2.35</v>
      </c>
      <c r="S1317">
        <v>0</v>
      </c>
    </row>
    <row r="1318" spans="1:19" x14ac:dyDescent="0.3">
      <c r="A1318" t="s">
        <v>1488</v>
      </c>
      <c r="B1318">
        <v>275</v>
      </c>
      <c r="C1318">
        <v>120</v>
      </c>
      <c r="D1318" t="s">
        <v>1664</v>
      </c>
      <c r="E1318">
        <v>4000</v>
      </c>
      <c r="F1318">
        <v>134455175</v>
      </c>
      <c r="G1318" t="s">
        <v>615</v>
      </c>
      <c r="H1318" t="s">
        <v>162</v>
      </c>
      <c r="I1318" t="s">
        <v>3755</v>
      </c>
      <c r="J1318">
        <v>97664</v>
      </c>
      <c r="K1318">
        <v>5826</v>
      </c>
      <c r="L1318">
        <v>232</v>
      </c>
      <c r="M1318" t="s">
        <v>25</v>
      </c>
      <c r="N1318" t="s">
        <v>26</v>
      </c>
      <c r="O1318" t="s">
        <v>409</v>
      </c>
      <c r="P1318">
        <v>35000000</v>
      </c>
      <c r="Q1318">
        <v>5.7</v>
      </c>
      <c r="R1318">
        <v>2.35</v>
      </c>
      <c r="S1318">
        <v>17000</v>
      </c>
    </row>
    <row r="1319" spans="1:19" x14ac:dyDescent="0.3">
      <c r="A1319" t="s">
        <v>310</v>
      </c>
      <c r="B1319">
        <v>120</v>
      </c>
      <c r="C1319">
        <v>128</v>
      </c>
      <c r="D1319" t="s">
        <v>3756</v>
      </c>
      <c r="E1319">
        <v>22000</v>
      </c>
      <c r="F1319">
        <v>79100000</v>
      </c>
      <c r="G1319" t="s">
        <v>901</v>
      </c>
      <c r="H1319" t="s">
        <v>1020</v>
      </c>
      <c r="I1319" t="s">
        <v>3757</v>
      </c>
      <c r="J1319">
        <v>127503</v>
      </c>
      <c r="K1319">
        <v>24006</v>
      </c>
      <c r="L1319">
        <v>261</v>
      </c>
      <c r="M1319" t="s">
        <v>25</v>
      </c>
      <c r="N1319" t="s">
        <v>26</v>
      </c>
      <c r="O1319" t="s">
        <v>409</v>
      </c>
      <c r="P1319">
        <v>35000000</v>
      </c>
      <c r="Q1319">
        <v>7.3</v>
      </c>
      <c r="R1319">
        <v>2.35</v>
      </c>
      <c r="S1319">
        <v>0</v>
      </c>
    </row>
    <row r="1320" spans="1:19" x14ac:dyDescent="0.3">
      <c r="A1320" t="s">
        <v>1731</v>
      </c>
      <c r="B1320">
        <v>144</v>
      </c>
      <c r="C1320">
        <v>123</v>
      </c>
      <c r="D1320" t="s">
        <v>1084</v>
      </c>
      <c r="E1320">
        <v>18000</v>
      </c>
      <c r="F1320">
        <v>81159365</v>
      </c>
      <c r="G1320" t="s">
        <v>1246</v>
      </c>
      <c r="H1320" t="s">
        <v>77</v>
      </c>
      <c r="I1320" t="s">
        <v>3758</v>
      </c>
      <c r="J1320">
        <v>191470</v>
      </c>
      <c r="K1320">
        <v>25661</v>
      </c>
      <c r="L1320">
        <v>278</v>
      </c>
      <c r="M1320" t="s">
        <v>25</v>
      </c>
      <c r="N1320" t="s">
        <v>26</v>
      </c>
      <c r="O1320" t="s">
        <v>27</v>
      </c>
      <c r="P1320">
        <v>35000000</v>
      </c>
      <c r="Q1320">
        <v>6.8</v>
      </c>
      <c r="R1320">
        <v>2.35</v>
      </c>
      <c r="S1320">
        <v>0</v>
      </c>
    </row>
    <row r="1321" spans="1:19" x14ac:dyDescent="0.3">
      <c r="A1321" t="s">
        <v>1791</v>
      </c>
      <c r="B1321">
        <v>332</v>
      </c>
      <c r="C1321">
        <v>129</v>
      </c>
      <c r="D1321" t="s">
        <v>3231</v>
      </c>
      <c r="E1321">
        <v>492</v>
      </c>
      <c r="F1321">
        <v>110008260</v>
      </c>
      <c r="G1321" t="s">
        <v>980</v>
      </c>
      <c r="H1321" t="s">
        <v>3759</v>
      </c>
      <c r="I1321" t="s">
        <v>3760</v>
      </c>
      <c r="J1321">
        <v>94241</v>
      </c>
      <c r="K1321">
        <v>1450</v>
      </c>
      <c r="L1321">
        <v>309</v>
      </c>
      <c r="M1321" t="s">
        <v>25</v>
      </c>
      <c r="N1321" t="s">
        <v>1668</v>
      </c>
      <c r="O1321" t="s">
        <v>409</v>
      </c>
      <c r="P1321">
        <v>35000000</v>
      </c>
      <c r="Q1321">
        <v>6.3</v>
      </c>
      <c r="R1321">
        <v>2.35</v>
      </c>
      <c r="S1321">
        <v>25000</v>
      </c>
    </row>
    <row r="1322" spans="1:19" x14ac:dyDescent="0.3">
      <c r="A1322" t="s">
        <v>3761</v>
      </c>
      <c r="B1322">
        <v>104</v>
      </c>
      <c r="C1322">
        <v>105</v>
      </c>
      <c r="D1322" t="s">
        <v>3762</v>
      </c>
      <c r="E1322">
        <v>1000</v>
      </c>
      <c r="F1322">
        <v>67962333</v>
      </c>
      <c r="G1322" t="s">
        <v>980</v>
      </c>
      <c r="H1322" t="s">
        <v>495</v>
      </c>
      <c r="I1322" t="s">
        <v>3763</v>
      </c>
      <c r="J1322">
        <v>33887</v>
      </c>
      <c r="K1322">
        <v>2689</v>
      </c>
      <c r="L1322">
        <v>160</v>
      </c>
      <c r="M1322" t="s">
        <v>25</v>
      </c>
      <c r="N1322" t="s">
        <v>26</v>
      </c>
      <c r="O1322" t="s">
        <v>27</v>
      </c>
      <c r="P1322">
        <v>35000000</v>
      </c>
      <c r="Q1322">
        <v>5.9</v>
      </c>
      <c r="R1322">
        <v>1.85</v>
      </c>
      <c r="S1322">
        <v>919</v>
      </c>
    </row>
    <row r="1323" spans="1:19" x14ac:dyDescent="0.3">
      <c r="A1323" t="s">
        <v>1510</v>
      </c>
      <c r="B1323">
        <v>116</v>
      </c>
      <c r="C1323">
        <v>162</v>
      </c>
      <c r="D1323" t="s">
        <v>133</v>
      </c>
      <c r="E1323">
        <v>14000</v>
      </c>
      <c r="F1323">
        <v>78651430</v>
      </c>
      <c r="G1323" t="s">
        <v>3764</v>
      </c>
      <c r="H1323" t="s">
        <v>280</v>
      </c>
      <c r="I1323" t="s">
        <v>3765</v>
      </c>
      <c r="J1323">
        <v>142067</v>
      </c>
      <c r="K1323">
        <v>15912</v>
      </c>
      <c r="L1323">
        <v>457</v>
      </c>
      <c r="M1323" t="s">
        <v>25</v>
      </c>
      <c r="N1323" t="s">
        <v>26</v>
      </c>
      <c r="O1323" t="s">
        <v>409</v>
      </c>
      <c r="P1323">
        <v>27000000</v>
      </c>
      <c r="Q1323">
        <v>7.4</v>
      </c>
      <c r="R1323">
        <v>1.85</v>
      </c>
      <c r="S1323">
        <v>0</v>
      </c>
    </row>
    <row r="1324" spans="1:19" x14ac:dyDescent="0.3">
      <c r="A1324" t="s">
        <v>2637</v>
      </c>
      <c r="B1324">
        <v>177</v>
      </c>
      <c r="C1324">
        <v>138</v>
      </c>
      <c r="D1324" t="s">
        <v>3766</v>
      </c>
      <c r="E1324">
        <v>18000</v>
      </c>
      <c r="F1324">
        <v>64604977</v>
      </c>
      <c r="G1324" t="s">
        <v>1256</v>
      </c>
      <c r="H1324" t="s">
        <v>77</v>
      </c>
      <c r="I1324" t="s">
        <v>3767</v>
      </c>
      <c r="J1324">
        <v>414219</v>
      </c>
      <c r="K1324">
        <v>19129</v>
      </c>
      <c r="L1324">
        <v>625</v>
      </c>
      <c r="M1324" t="s">
        <v>25</v>
      </c>
      <c r="N1324" t="s">
        <v>26</v>
      </c>
      <c r="O1324" t="s">
        <v>409</v>
      </c>
      <c r="P1324">
        <v>35000000</v>
      </c>
      <c r="Q1324">
        <v>8.3000000000000007</v>
      </c>
      <c r="R1324">
        <v>2.35</v>
      </c>
      <c r="S1324">
        <v>11000</v>
      </c>
    </row>
    <row r="1325" spans="1:19" x14ac:dyDescent="0.3">
      <c r="A1325" t="s">
        <v>374</v>
      </c>
      <c r="B1325">
        <v>127</v>
      </c>
      <c r="C1325">
        <v>100</v>
      </c>
      <c r="D1325" t="s">
        <v>959</v>
      </c>
      <c r="E1325">
        <v>947</v>
      </c>
      <c r="F1325">
        <v>63939454</v>
      </c>
      <c r="G1325" t="s">
        <v>3768</v>
      </c>
      <c r="H1325" t="s">
        <v>1344</v>
      </c>
      <c r="I1325" t="s">
        <v>3769</v>
      </c>
      <c r="J1325">
        <v>61321</v>
      </c>
      <c r="K1325">
        <v>2968</v>
      </c>
      <c r="L1325">
        <v>217</v>
      </c>
      <c r="M1325" t="s">
        <v>25</v>
      </c>
      <c r="N1325" t="s">
        <v>26</v>
      </c>
      <c r="O1325" t="s">
        <v>58</v>
      </c>
      <c r="P1325">
        <v>35000000</v>
      </c>
      <c r="Q1325">
        <v>6.2</v>
      </c>
      <c r="R1325">
        <v>2.35</v>
      </c>
      <c r="S1325">
        <v>0</v>
      </c>
    </row>
    <row r="1326" spans="1:19" x14ac:dyDescent="0.3">
      <c r="A1326" t="s">
        <v>1149</v>
      </c>
      <c r="B1326">
        <v>83</v>
      </c>
      <c r="C1326">
        <v>90</v>
      </c>
      <c r="D1326" t="s">
        <v>3177</v>
      </c>
      <c r="E1326">
        <v>19000</v>
      </c>
      <c r="F1326">
        <v>63826569</v>
      </c>
      <c r="G1326" t="s">
        <v>1157</v>
      </c>
      <c r="H1326" t="s">
        <v>1733</v>
      </c>
      <c r="I1326" t="s">
        <v>3770</v>
      </c>
      <c r="J1326">
        <v>32416</v>
      </c>
      <c r="K1326">
        <v>23504</v>
      </c>
      <c r="L1326">
        <v>138</v>
      </c>
      <c r="M1326" t="s">
        <v>25</v>
      </c>
      <c r="N1326" t="s">
        <v>26</v>
      </c>
      <c r="O1326" t="s">
        <v>27</v>
      </c>
      <c r="P1326">
        <v>35000000</v>
      </c>
      <c r="Q1326">
        <v>6.3</v>
      </c>
      <c r="R1326">
        <v>1.85</v>
      </c>
      <c r="S1326">
        <v>0</v>
      </c>
    </row>
    <row r="1327" spans="1:19" x14ac:dyDescent="0.3">
      <c r="A1327" t="s">
        <v>879</v>
      </c>
      <c r="B1327">
        <v>97</v>
      </c>
      <c r="C1327">
        <v>108</v>
      </c>
      <c r="D1327" t="s">
        <v>3772</v>
      </c>
      <c r="E1327">
        <v>900</v>
      </c>
      <c r="F1327">
        <v>60054449</v>
      </c>
      <c r="G1327" t="s">
        <v>1294</v>
      </c>
      <c r="H1327" t="s">
        <v>3773</v>
      </c>
      <c r="I1327" t="s">
        <v>3774</v>
      </c>
      <c r="J1327">
        <v>61018</v>
      </c>
      <c r="K1327">
        <v>1715</v>
      </c>
      <c r="L1327">
        <v>140</v>
      </c>
      <c r="M1327" t="s">
        <v>25</v>
      </c>
      <c r="N1327" t="s">
        <v>26</v>
      </c>
      <c r="O1327" t="s">
        <v>409</v>
      </c>
      <c r="P1327">
        <v>35000000</v>
      </c>
      <c r="Q1327">
        <v>5.8</v>
      </c>
      <c r="R1327">
        <v>2.35</v>
      </c>
      <c r="S1327">
        <v>0</v>
      </c>
    </row>
    <row r="1328" spans="1:19" x14ac:dyDescent="0.3">
      <c r="A1328" t="s">
        <v>3292</v>
      </c>
      <c r="B1328">
        <v>256</v>
      </c>
      <c r="C1328">
        <v>101</v>
      </c>
      <c r="D1328" t="s">
        <v>3775</v>
      </c>
      <c r="E1328">
        <v>40000</v>
      </c>
      <c r="F1328">
        <v>26505000</v>
      </c>
      <c r="G1328" t="s">
        <v>3340</v>
      </c>
      <c r="H1328" t="s">
        <v>31</v>
      </c>
      <c r="I1328" t="s">
        <v>3776</v>
      </c>
      <c r="J1328">
        <v>149285</v>
      </c>
      <c r="K1328">
        <v>42918</v>
      </c>
      <c r="L1328">
        <v>668</v>
      </c>
      <c r="M1328" t="s">
        <v>25</v>
      </c>
      <c r="N1328" t="s">
        <v>26</v>
      </c>
      <c r="O1328" t="s">
        <v>3777</v>
      </c>
      <c r="P1328">
        <v>1800000</v>
      </c>
      <c r="Q1328">
        <v>7.5</v>
      </c>
      <c r="R1328">
        <v>1.85</v>
      </c>
      <c r="S1328">
        <v>10000</v>
      </c>
    </row>
    <row r="1329" spans="1:19" x14ac:dyDescent="0.3">
      <c r="A1329" t="s">
        <v>1418</v>
      </c>
      <c r="B1329">
        <v>225</v>
      </c>
      <c r="C1329">
        <v>109</v>
      </c>
      <c r="D1329" t="s">
        <v>564</v>
      </c>
      <c r="E1329">
        <v>812</v>
      </c>
      <c r="F1329">
        <v>61280963</v>
      </c>
      <c r="G1329" t="s">
        <v>2353</v>
      </c>
      <c r="H1329" t="s">
        <v>2507</v>
      </c>
      <c r="I1329" t="s">
        <v>3778</v>
      </c>
      <c r="J1329">
        <v>79877</v>
      </c>
      <c r="K1329">
        <v>2474</v>
      </c>
      <c r="L1329">
        <v>677</v>
      </c>
      <c r="M1329" t="s">
        <v>25</v>
      </c>
      <c r="N1329" t="s">
        <v>26</v>
      </c>
      <c r="O1329" t="s">
        <v>409</v>
      </c>
      <c r="P1329">
        <v>33000000</v>
      </c>
      <c r="Q1329">
        <v>6.3</v>
      </c>
      <c r="R1329">
        <v>2.35</v>
      </c>
      <c r="S1329">
        <v>0</v>
      </c>
    </row>
    <row r="1330" spans="1:19" x14ac:dyDescent="0.3">
      <c r="A1330" t="s">
        <v>1871</v>
      </c>
      <c r="B1330">
        <v>83</v>
      </c>
      <c r="C1330">
        <v>132</v>
      </c>
      <c r="D1330" t="s">
        <v>3779</v>
      </c>
      <c r="E1330">
        <v>29000</v>
      </c>
      <c r="F1330">
        <v>56876365</v>
      </c>
      <c r="G1330" t="s">
        <v>82</v>
      </c>
      <c r="H1330" t="s">
        <v>140</v>
      </c>
      <c r="I1330" t="s">
        <v>3780</v>
      </c>
      <c r="J1330">
        <v>125219</v>
      </c>
      <c r="K1330">
        <v>29265</v>
      </c>
      <c r="L1330">
        <v>244</v>
      </c>
      <c r="M1330" t="s">
        <v>25</v>
      </c>
      <c r="N1330" t="s">
        <v>26</v>
      </c>
      <c r="O1330" t="s">
        <v>27</v>
      </c>
      <c r="P1330">
        <v>35000000</v>
      </c>
      <c r="Q1330">
        <v>6.4</v>
      </c>
      <c r="R1330">
        <v>1.85</v>
      </c>
      <c r="S1330">
        <v>0</v>
      </c>
    </row>
    <row r="1331" spans="1:19" x14ac:dyDescent="0.3">
      <c r="A1331" t="s">
        <v>1871</v>
      </c>
      <c r="B1331">
        <v>160</v>
      </c>
      <c r="C1331">
        <v>123</v>
      </c>
      <c r="D1331" t="s">
        <v>3781</v>
      </c>
      <c r="E1331">
        <v>826</v>
      </c>
      <c r="F1331">
        <v>59699513</v>
      </c>
      <c r="G1331" t="s">
        <v>3782</v>
      </c>
      <c r="H1331" t="s">
        <v>788</v>
      </c>
      <c r="I1331" t="s">
        <v>3783</v>
      </c>
      <c r="J1331">
        <v>20827</v>
      </c>
      <c r="K1331">
        <v>2259</v>
      </c>
      <c r="L1331">
        <v>136</v>
      </c>
      <c r="M1331" t="s">
        <v>25</v>
      </c>
      <c r="N1331" t="s">
        <v>26</v>
      </c>
      <c r="O1331" t="s">
        <v>58</v>
      </c>
      <c r="P1331">
        <v>35000000</v>
      </c>
      <c r="Q1331">
        <v>7.2</v>
      </c>
      <c r="R1331">
        <v>2.35</v>
      </c>
      <c r="S1331">
        <v>0</v>
      </c>
    </row>
    <row r="1332" spans="1:19" x14ac:dyDescent="0.3">
      <c r="A1332" t="s">
        <v>3784</v>
      </c>
      <c r="B1332">
        <v>191</v>
      </c>
      <c r="C1332">
        <v>87</v>
      </c>
      <c r="D1332" t="s">
        <v>1437</v>
      </c>
      <c r="E1332">
        <v>11000</v>
      </c>
      <c r="F1332">
        <v>54132596</v>
      </c>
      <c r="G1332" t="s">
        <v>535</v>
      </c>
      <c r="H1332" t="s">
        <v>144</v>
      </c>
      <c r="I1332" t="s">
        <v>3785</v>
      </c>
      <c r="J1332">
        <v>53786</v>
      </c>
      <c r="K1332">
        <v>16571</v>
      </c>
      <c r="L1332">
        <v>211</v>
      </c>
      <c r="M1332" t="s">
        <v>25</v>
      </c>
      <c r="N1332" t="s">
        <v>2122</v>
      </c>
      <c r="O1332" t="s">
        <v>58</v>
      </c>
      <c r="P1332">
        <v>34000000</v>
      </c>
      <c r="Q1332">
        <v>6.3</v>
      </c>
      <c r="R1332">
        <v>2.35</v>
      </c>
      <c r="S1332">
        <v>0</v>
      </c>
    </row>
    <row r="1333" spans="1:19" x14ac:dyDescent="0.3">
      <c r="A1333" t="s">
        <v>3786</v>
      </c>
      <c r="B1333">
        <v>74</v>
      </c>
      <c r="C1333">
        <v>109</v>
      </c>
      <c r="D1333" t="s">
        <v>3520</v>
      </c>
      <c r="E1333">
        <v>1000</v>
      </c>
      <c r="F1333">
        <v>52277485</v>
      </c>
      <c r="G1333" t="s">
        <v>956</v>
      </c>
      <c r="H1333" t="s">
        <v>743</v>
      </c>
      <c r="I1333" t="s">
        <v>3787</v>
      </c>
      <c r="J1333">
        <v>32370</v>
      </c>
      <c r="K1333">
        <v>4231</v>
      </c>
      <c r="L1333">
        <v>196</v>
      </c>
      <c r="M1333" t="s">
        <v>25</v>
      </c>
      <c r="N1333" t="s">
        <v>26</v>
      </c>
      <c r="O1333" t="s">
        <v>58</v>
      </c>
      <c r="P1333">
        <v>35000000</v>
      </c>
      <c r="Q1333">
        <v>6.9</v>
      </c>
      <c r="R1333">
        <v>1.85</v>
      </c>
      <c r="S1333">
        <v>0</v>
      </c>
    </row>
    <row r="1334" spans="1:19" x14ac:dyDescent="0.3">
      <c r="A1334" t="s">
        <v>2057</v>
      </c>
      <c r="B1334">
        <v>238</v>
      </c>
      <c r="C1334">
        <v>109</v>
      </c>
      <c r="D1334" t="s">
        <v>446</v>
      </c>
      <c r="E1334">
        <v>15000</v>
      </c>
      <c r="F1334">
        <v>55802754</v>
      </c>
      <c r="G1334" t="s">
        <v>980</v>
      </c>
      <c r="H1334" t="s">
        <v>189</v>
      </c>
      <c r="I1334" t="s">
        <v>3788</v>
      </c>
      <c r="J1334">
        <v>270228</v>
      </c>
      <c r="K1334">
        <v>20956</v>
      </c>
      <c r="L1334">
        <v>194</v>
      </c>
      <c r="M1334" t="s">
        <v>25</v>
      </c>
      <c r="N1334" t="s">
        <v>26</v>
      </c>
      <c r="O1334" t="s">
        <v>409</v>
      </c>
      <c r="P1334">
        <v>35000000</v>
      </c>
      <c r="Q1334">
        <v>6.6</v>
      </c>
      <c r="R1334">
        <v>2.35</v>
      </c>
      <c r="S1334">
        <v>41000</v>
      </c>
    </row>
    <row r="1335" spans="1:19" x14ac:dyDescent="0.3">
      <c r="A1335" t="s">
        <v>3789</v>
      </c>
      <c r="B1335">
        <v>177</v>
      </c>
      <c r="C1335">
        <v>92</v>
      </c>
      <c r="D1335" t="s">
        <v>327</v>
      </c>
      <c r="E1335">
        <v>17000</v>
      </c>
      <c r="F1335">
        <v>55291815</v>
      </c>
      <c r="G1335" t="s">
        <v>1157</v>
      </c>
      <c r="H1335" t="s">
        <v>312</v>
      </c>
      <c r="I1335" t="s">
        <v>3790</v>
      </c>
      <c r="J1335">
        <v>28041</v>
      </c>
      <c r="K1335">
        <v>17860</v>
      </c>
      <c r="L1335">
        <v>111</v>
      </c>
      <c r="M1335" t="s">
        <v>25</v>
      </c>
      <c r="N1335" t="s">
        <v>26</v>
      </c>
      <c r="O1335" t="s">
        <v>409</v>
      </c>
      <c r="P1335">
        <v>35000000</v>
      </c>
      <c r="Q1335">
        <v>6</v>
      </c>
      <c r="R1335">
        <v>2.35</v>
      </c>
      <c r="S1335">
        <v>0</v>
      </c>
    </row>
    <row r="1336" spans="1:19" x14ac:dyDescent="0.3">
      <c r="A1336" t="s">
        <v>1208</v>
      </c>
      <c r="B1336">
        <v>405</v>
      </c>
      <c r="C1336">
        <v>125</v>
      </c>
      <c r="D1336" t="s">
        <v>86</v>
      </c>
      <c r="E1336">
        <v>15000</v>
      </c>
      <c r="F1336">
        <v>83299761</v>
      </c>
      <c r="G1336" t="s">
        <v>3791</v>
      </c>
      <c r="H1336" t="s">
        <v>209</v>
      </c>
      <c r="I1336" t="s">
        <v>3792</v>
      </c>
      <c r="J1336">
        <v>117719</v>
      </c>
      <c r="K1336">
        <v>19809</v>
      </c>
      <c r="L1336">
        <v>306</v>
      </c>
      <c r="M1336" t="s">
        <v>25</v>
      </c>
      <c r="N1336" t="s">
        <v>26</v>
      </c>
      <c r="O1336" t="s">
        <v>27</v>
      </c>
      <c r="P1336">
        <v>35000000</v>
      </c>
      <c r="Q1336">
        <v>7.5</v>
      </c>
      <c r="R1336">
        <v>2.35</v>
      </c>
      <c r="S1336">
        <v>39000</v>
      </c>
    </row>
    <row r="1337" spans="1:19" x14ac:dyDescent="0.3">
      <c r="A1337" t="s">
        <v>2713</v>
      </c>
      <c r="B1337">
        <v>61</v>
      </c>
      <c r="C1337">
        <v>202</v>
      </c>
      <c r="D1337" t="s">
        <v>301</v>
      </c>
      <c r="E1337">
        <v>18000</v>
      </c>
      <c r="F1337">
        <v>48169908</v>
      </c>
      <c r="G1337" t="s">
        <v>3199</v>
      </c>
      <c r="H1337" t="s">
        <v>1008</v>
      </c>
      <c r="I1337" t="s">
        <v>3793</v>
      </c>
      <c r="J1337">
        <v>63923</v>
      </c>
      <c r="K1337">
        <v>20143</v>
      </c>
      <c r="L1337">
        <v>156</v>
      </c>
      <c r="M1337" t="s">
        <v>25</v>
      </c>
      <c r="N1337" t="s">
        <v>26</v>
      </c>
      <c r="O1337" t="s">
        <v>27</v>
      </c>
      <c r="P1337">
        <v>33000000</v>
      </c>
      <c r="Q1337">
        <v>7.7</v>
      </c>
      <c r="R1337">
        <v>1.85</v>
      </c>
      <c r="S1337">
        <v>0</v>
      </c>
    </row>
    <row r="1338" spans="1:19" x14ac:dyDescent="0.3">
      <c r="A1338" t="s">
        <v>1791</v>
      </c>
      <c r="B1338">
        <v>285</v>
      </c>
      <c r="C1338">
        <v>134</v>
      </c>
      <c r="D1338" t="s">
        <v>1793</v>
      </c>
      <c r="E1338">
        <v>529</v>
      </c>
      <c r="F1338">
        <v>67523385</v>
      </c>
      <c r="G1338" t="s">
        <v>1157</v>
      </c>
      <c r="H1338" t="s">
        <v>3794</v>
      </c>
      <c r="I1338" t="s">
        <v>3795</v>
      </c>
      <c r="J1338">
        <v>104005</v>
      </c>
      <c r="K1338">
        <v>1050</v>
      </c>
      <c r="L1338">
        <v>248</v>
      </c>
      <c r="M1338" t="s">
        <v>25</v>
      </c>
      <c r="N1338" t="s">
        <v>26</v>
      </c>
      <c r="O1338" t="s">
        <v>409</v>
      </c>
      <c r="P1338">
        <v>35000000</v>
      </c>
      <c r="Q1338">
        <v>6.2</v>
      </c>
      <c r="R1338">
        <v>2.35</v>
      </c>
      <c r="S1338">
        <v>18000</v>
      </c>
    </row>
    <row r="1339" spans="1:19" x14ac:dyDescent="0.3">
      <c r="A1339" t="s">
        <v>1268</v>
      </c>
      <c r="B1339">
        <v>124</v>
      </c>
      <c r="C1339">
        <v>88</v>
      </c>
      <c r="D1339" t="s">
        <v>495</v>
      </c>
      <c r="E1339">
        <v>49000</v>
      </c>
      <c r="F1339">
        <v>49474048</v>
      </c>
      <c r="G1339" t="s">
        <v>1711</v>
      </c>
      <c r="H1339" t="s">
        <v>500</v>
      </c>
      <c r="I1339" t="s">
        <v>3796</v>
      </c>
      <c r="J1339">
        <v>31191</v>
      </c>
      <c r="K1339">
        <v>53370</v>
      </c>
      <c r="L1339">
        <v>120</v>
      </c>
      <c r="M1339" t="s">
        <v>25</v>
      </c>
      <c r="N1339" t="s">
        <v>26</v>
      </c>
      <c r="O1339" t="s">
        <v>58</v>
      </c>
      <c r="P1339">
        <v>35000000</v>
      </c>
      <c r="Q1339">
        <v>5.4</v>
      </c>
      <c r="R1339">
        <v>1.85</v>
      </c>
      <c r="S1339">
        <v>0</v>
      </c>
    </row>
    <row r="1340" spans="1:19" x14ac:dyDescent="0.3">
      <c r="A1340" t="s">
        <v>3797</v>
      </c>
      <c r="B1340">
        <v>164</v>
      </c>
      <c r="C1340">
        <v>92</v>
      </c>
      <c r="D1340" t="s">
        <v>2095</v>
      </c>
      <c r="E1340">
        <v>978</v>
      </c>
      <c r="F1340">
        <v>45802315</v>
      </c>
      <c r="G1340" t="s">
        <v>170</v>
      </c>
      <c r="H1340" t="s">
        <v>3798</v>
      </c>
      <c r="I1340" t="s">
        <v>3799</v>
      </c>
      <c r="J1340">
        <v>119974</v>
      </c>
      <c r="K1340">
        <v>2184</v>
      </c>
      <c r="L1340">
        <v>169</v>
      </c>
      <c r="M1340" t="s">
        <v>25</v>
      </c>
      <c r="N1340" t="s">
        <v>26</v>
      </c>
      <c r="O1340" t="s">
        <v>409</v>
      </c>
      <c r="P1340">
        <v>35000000</v>
      </c>
      <c r="Q1340">
        <v>6.6</v>
      </c>
      <c r="R1340">
        <v>2.35</v>
      </c>
      <c r="S1340">
        <v>0</v>
      </c>
    </row>
    <row r="1341" spans="1:19" x14ac:dyDescent="0.3">
      <c r="A1341" t="s">
        <v>3286</v>
      </c>
      <c r="B1341">
        <v>120</v>
      </c>
      <c r="C1341">
        <v>91</v>
      </c>
      <c r="D1341" t="s">
        <v>3801</v>
      </c>
      <c r="E1341">
        <v>49000</v>
      </c>
      <c r="F1341">
        <v>43792641</v>
      </c>
      <c r="G1341" t="s">
        <v>980</v>
      </c>
      <c r="H1341" t="s">
        <v>500</v>
      </c>
      <c r="I1341" t="s">
        <v>3802</v>
      </c>
      <c r="J1341">
        <v>32157</v>
      </c>
      <c r="K1341">
        <v>52566</v>
      </c>
      <c r="L1341">
        <v>119</v>
      </c>
      <c r="M1341" t="s">
        <v>25</v>
      </c>
      <c r="N1341" t="s">
        <v>26</v>
      </c>
      <c r="O1341" t="s">
        <v>27</v>
      </c>
      <c r="P1341">
        <v>35000000</v>
      </c>
      <c r="Q1341">
        <v>5.3</v>
      </c>
      <c r="R1341">
        <v>2.35</v>
      </c>
      <c r="S1341">
        <v>913</v>
      </c>
    </row>
    <row r="1342" spans="1:19" x14ac:dyDescent="0.3">
      <c r="A1342" t="s">
        <v>1276</v>
      </c>
      <c r="B1342">
        <v>90</v>
      </c>
      <c r="C1342">
        <v>75</v>
      </c>
      <c r="D1342" t="s">
        <v>1148</v>
      </c>
      <c r="E1342">
        <v>11000</v>
      </c>
      <c r="F1342">
        <v>57651794</v>
      </c>
      <c r="G1342" t="s">
        <v>2145</v>
      </c>
      <c r="H1342" t="s">
        <v>1151</v>
      </c>
      <c r="I1342" t="s">
        <v>3803</v>
      </c>
      <c r="J1342">
        <v>40651</v>
      </c>
      <c r="K1342">
        <v>13125</v>
      </c>
      <c r="L1342">
        <v>209</v>
      </c>
      <c r="M1342" t="s">
        <v>25</v>
      </c>
      <c r="N1342" t="s">
        <v>26</v>
      </c>
      <c r="O1342" t="s">
        <v>27</v>
      </c>
      <c r="P1342">
        <v>33000000</v>
      </c>
      <c r="Q1342">
        <v>5.6</v>
      </c>
      <c r="R1342">
        <v>1.85</v>
      </c>
      <c r="S1342">
        <v>0</v>
      </c>
    </row>
    <row r="1343" spans="1:19" x14ac:dyDescent="0.3">
      <c r="A1343" t="s">
        <v>3804</v>
      </c>
      <c r="B1343">
        <v>120</v>
      </c>
      <c r="C1343">
        <v>98</v>
      </c>
      <c r="D1343" t="s">
        <v>3805</v>
      </c>
      <c r="E1343">
        <v>944</v>
      </c>
      <c r="F1343">
        <v>43894863</v>
      </c>
      <c r="G1343" t="s">
        <v>980</v>
      </c>
      <c r="H1343" t="s">
        <v>2258</v>
      </c>
      <c r="I1343" t="s">
        <v>3806</v>
      </c>
      <c r="J1343">
        <v>25883</v>
      </c>
      <c r="K1343">
        <v>4879</v>
      </c>
      <c r="L1343">
        <v>262</v>
      </c>
      <c r="M1343" t="s">
        <v>25</v>
      </c>
      <c r="N1343" t="s">
        <v>26</v>
      </c>
      <c r="O1343" t="s">
        <v>27</v>
      </c>
      <c r="P1343">
        <v>30000000</v>
      </c>
      <c r="Q1343">
        <v>5.9</v>
      </c>
      <c r="R1343">
        <v>2.35</v>
      </c>
      <c r="S1343">
        <v>0</v>
      </c>
    </row>
    <row r="1344" spans="1:19" x14ac:dyDescent="0.3">
      <c r="A1344" t="s">
        <v>239</v>
      </c>
      <c r="B1344">
        <v>117</v>
      </c>
      <c r="C1344">
        <v>147</v>
      </c>
      <c r="D1344" t="s">
        <v>1385</v>
      </c>
      <c r="E1344">
        <v>40000</v>
      </c>
      <c r="F1344">
        <v>41954997</v>
      </c>
      <c r="G1344" t="s">
        <v>1007</v>
      </c>
      <c r="H1344" t="s">
        <v>31</v>
      </c>
      <c r="I1344" t="s">
        <v>3807</v>
      </c>
      <c r="J1344">
        <v>225122</v>
      </c>
      <c r="K1344">
        <v>56014</v>
      </c>
      <c r="L1344">
        <v>234</v>
      </c>
      <c r="M1344" t="s">
        <v>25</v>
      </c>
      <c r="N1344" t="s">
        <v>26</v>
      </c>
      <c r="O1344" t="s">
        <v>409</v>
      </c>
      <c r="P1344">
        <v>35000000</v>
      </c>
      <c r="Q1344">
        <v>7.8</v>
      </c>
      <c r="R1344">
        <v>2.35</v>
      </c>
      <c r="S1344">
        <v>0</v>
      </c>
    </row>
    <row r="1345" spans="1:19" x14ac:dyDescent="0.3">
      <c r="A1345" t="s">
        <v>1361</v>
      </c>
      <c r="B1345">
        <v>226</v>
      </c>
      <c r="C1345">
        <v>100</v>
      </c>
      <c r="D1345" t="s">
        <v>3808</v>
      </c>
      <c r="E1345">
        <v>14000</v>
      </c>
      <c r="F1345">
        <v>39532308</v>
      </c>
      <c r="G1345" t="s">
        <v>2276</v>
      </c>
      <c r="H1345" t="s">
        <v>1161</v>
      </c>
      <c r="I1345" t="s">
        <v>3809</v>
      </c>
      <c r="J1345">
        <v>198701</v>
      </c>
      <c r="K1345">
        <v>17902</v>
      </c>
      <c r="L1345">
        <v>1138</v>
      </c>
      <c r="M1345" t="s">
        <v>25</v>
      </c>
      <c r="N1345" t="s">
        <v>39</v>
      </c>
      <c r="O1345" t="s">
        <v>409</v>
      </c>
      <c r="P1345">
        <v>33000000</v>
      </c>
      <c r="Q1345">
        <v>6.7</v>
      </c>
      <c r="R1345">
        <v>1.85</v>
      </c>
      <c r="S1345">
        <v>0</v>
      </c>
    </row>
    <row r="1346" spans="1:19" x14ac:dyDescent="0.3">
      <c r="A1346" t="s">
        <v>3810</v>
      </c>
      <c r="B1346">
        <v>223</v>
      </c>
      <c r="C1346">
        <v>120</v>
      </c>
      <c r="D1346" t="s">
        <v>3811</v>
      </c>
      <c r="E1346">
        <v>887</v>
      </c>
      <c r="F1346">
        <v>76600000</v>
      </c>
      <c r="G1346" t="s">
        <v>3812</v>
      </c>
      <c r="H1346" t="s">
        <v>3813</v>
      </c>
      <c r="I1346" t="s">
        <v>3814</v>
      </c>
      <c r="J1346">
        <v>105446</v>
      </c>
      <c r="K1346">
        <v>3876</v>
      </c>
      <c r="L1346">
        <v>321</v>
      </c>
      <c r="M1346" t="s">
        <v>25</v>
      </c>
      <c r="N1346" t="s">
        <v>26</v>
      </c>
      <c r="O1346" t="s">
        <v>58</v>
      </c>
      <c r="P1346">
        <v>10700000</v>
      </c>
      <c r="Q1346">
        <v>7.4</v>
      </c>
      <c r="R1346">
        <v>2.35</v>
      </c>
      <c r="S1346">
        <v>11000</v>
      </c>
    </row>
    <row r="1347" spans="1:19" x14ac:dyDescent="0.3">
      <c r="A1347" t="s">
        <v>3674</v>
      </c>
      <c r="B1347">
        <v>193</v>
      </c>
      <c r="C1347">
        <v>104</v>
      </c>
      <c r="D1347" t="s">
        <v>209</v>
      </c>
      <c r="E1347">
        <v>24000</v>
      </c>
      <c r="F1347">
        <v>39692139</v>
      </c>
      <c r="G1347" t="s">
        <v>3125</v>
      </c>
      <c r="H1347" t="s">
        <v>49</v>
      </c>
      <c r="I1347" t="s">
        <v>3815</v>
      </c>
      <c r="J1347">
        <v>84131</v>
      </c>
      <c r="K1347">
        <v>41701</v>
      </c>
      <c r="L1347">
        <v>400</v>
      </c>
      <c r="M1347" t="s">
        <v>25</v>
      </c>
      <c r="N1347" t="s">
        <v>26</v>
      </c>
      <c r="O1347" t="s">
        <v>409</v>
      </c>
      <c r="P1347">
        <v>35000000</v>
      </c>
      <c r="Q1347">
        <v>6.2</v>
      </c>
      <c r="R1347">
        <v>1.85</v>
      </c>
      <c r="S1347">
        <v>0</v>
      </c>
    </row>
    <row r="1348" spans="1:19" x14ac:dyDescent="0.3">
      <c r="A1348" t="s">
        <v>1205</v>
      </c>
      <c r="B1348">
        <v>228</v>
      </c>
      <c r="C1348">
        <v>103</v>
      </c>
      <c r="D1348" t="s">
        <v>3816</v>
      </c>
      <c r="E1348">
        <v>15000</v>
      </c>
      <c r="F1348">
        <v>40687294</v>
      </c>
      <c r="G1348" t="s">
        <v>1379</v>
      </c>
      <c r="H1348" t="s">
        <v>189</v>
      </c>
      <c r="I1348" t="s">
        <v>3817</v>
      </c>
      <c r="J1348">
        <v>107772</v>
      </c>
      <c r="K1348">
        <v>16249</v>
      </c>
      <c r="L1348">
        <v>398</v>
      </c>
      <c r="M1348" t="s">
        <v>25</v>
      </c>
      <c r="N1348" t="s">
        <v>173</v>
      </c>
      <c r="O1348" t="s">
        <v>27</v>
      </c>
      <c r="P1348">
        <v>35000000</v>
      </c>
      <c r="Q1348">
        <v>5.4</v>
      </c>
      <c r="R1348">
        <v>2.35</v>
      </c>
      <c r="S1348">
        <v>0</v>
      </c>
    </row>
    <row r="1349" spans="1:19" x14ac:dyDescent="0.3">
      <c r="A1349" t="s">
        <v>2844</v>
      </c>
      <c r="B1349">
        <v>360</v>
      </c>
      <c r="C1349">
        <v>109</v>
      </c>
      <c r="D1349" t="s">
        <v>194</v>
      </c>
      <c r="E1349">
        <v>20000</v>
      </c>
      <c r="F1349">
        <v>37553932</v>
      </c>
      <c r="G1349" t="s">
        <v>1588</v>
      </c>
      <c r="H1349" t="s">
        <v>2373</v>
      </c>
      <c r="I1349" t="s">
        <v>3818</v>
      </c>
      <c r="J1349">
        <v>304318</v>
      </c>
      <c r="K1349">
        <v>34011</v>
      </c>
      <c r="L1349">
        <v>463</v>
      </c>
      <c r="M1349" t="s">
        <v>25</v>
      </c>
      <c r="N1349" t="s">
        <v>26</v>
      </c>
      <c r="O1349" t="s">
        <v>27</v>
      </c>
      <c r="P1349">
        <v>40000000</v>
      </c>
      <c r="Q1349">
        <v>6.7</v>
      </c>
      <c r="R1349">
        <v>2.35</v>
      </c>
      <c r="S1349">
        <v>52000</v>
      </c>
    </row>
    <row r="1350" spans="1:19" x14ac:dyDescent="0.3">
      <c r="A1350" t="s">
        <v>3819</v>
      </c>
      <c r="B1350">
        <v>148</v>
      </c>
      <c r="C1350">
        <v>104</v>
      </c>
      <c r="D1350" t="s">
        <v>3820</v>
      </c>
      <c r="E1350">
        <v>1000</v>
      </c>
      <c r="F1350">
        <v>37481242</v>
      </c>
      <c r="G1350" t="s">
        <v>980</v>
      </c>
      <c r="H1350" t="s">
        <v>3821</v>
      </c>
      <c r="I1350" t="s">
        <v>3822</v>
      </c>
      <c r="J1350">
        <v>40654</v>
      </c>
      <c r="K1350">
        <v>3356</v>
      </c>
      <c r="L1350">
        <v>97</v>
      </c>
      <c r="M1350" t="s">
        <v>25</v>
      </c>
      <c r="N1350" t="s">
        <v>26</v>
      </c>
      <c r="O1350" t="s">
        <v>27</v>
      </c>
      <c r="P1350">
        <v>35000000</v>
      </c>
      <c r="Q1350">
        <v>5.3</v>
      </c>
      <c r="R1350">
        <v>2.35</v>
      </c>
      <c r="S1350">
        <v>0</v>
      </c>
    </row>
    <row r="1351" spans="1:19" x14ac:dyDescent="0.3">
      <c r="A1351" t="s">
        <v>3823</v>
      </c>
      <c r="B1351">
        <v>128</v>
      </c>
      <c r="C1351">
        <v>112</v>
      </c>
      <c r="D1351" t="s">
        <v>3824</v>
      </c>
      <c r="E1351">
        <v>969</v>
      </c>
      <c r="F1351">
        <v>39026186</v>
      </c>
      <c r="G1351" t="s">
        <v>845</v>
      </c>
      <c r="H1351" t="s">
        <v>3825</v>
      </c>
      <c r="I1351" t="s">
        <v>3826</v>
      </c>
      <c r="J1351">
        <v>48019</v>
      </c>
      <c r="K1351">
        <v>2371</v>
      </c>
      <c r="L1351">
        <v>153</v>
      </c>
      <c r="M1351" t="s">
        <v>25</v>
      </c>
      <c r="N1351" t="s">
        <v>26</v>
      </c>
      <c r="O1351" t="s">
        <v>27</v>
      </c>
      <c r="P1351">
        <v>35000000</v>
      </c>
      <c r="Q1351">
        <v>5.9</v>
      </c>
      <c r="R1351">
        <v>1.85</v>
      </c>
      <c r="S1351">
        <v>13000</v>
      </c>
    </row>
    <row r="1352" spans="1:19" x14ac:dyDescent="0.3">
      <c r="A1352" t="s">
        <v>3827</v>
      </c>
      <c r="B1352">
        <v>46</v>
      </c>
      <c r="C1352">
        <v>95</v>
      </c>
      <c r="D1352" t="s">
        <v>1288</v>
      </c>
      <c r="E1352">
        <v>1000</v>
      </c>
      <c r="F1352">
        <v>33422806</v>
      </c>
      <c r="G1352" t="s">
        <v>2875</v>
      </c>
      <c r="H1352" t="s">
        <v>89</v>
      </c>
      <c r="I1352" t="s">
        <v>3828</v>
      </c>
      <c r="J1352">
        <v>30771</v>
      </c>
      <c r="K1352">
        <v>2643</v>
      </c>
      <c r="L1352">
        <v>164</v>
      </c>
      <c r="M1352" t="s">
        <v>25</v>
      </c>
      <c r="N1352" t="s">
        <v>26</v>
      </c>
      <c r="O1352" t="s">
        <v>27</v>
      </c>
      <c r="P1352">
        <v>50000000</v>
      </c>
      <c r="Q1352">
        <v>4.8</v>
      </c>
      <c r="R1352">
        <v>2.35</v>
      </c>
      <c r="S1352">
        <v>0</v>
      </c>
    </row>
    <row r="1353" spans="1:19" x14ac:dyDescent="0.3">
      <c r="A1353" t="s">
        <v>3829</v>
      </c>
      <c r="B1353">
        <v>63</v>
      </c>
      <c r="C1353">
        <v>102</v>
      </c>
      <c r="D1353" t="s">
        <v>3830</v>
      </c>
      <c r="E1353">
        <v>2000</v>
      </c>
      <c r="F1353">
        <v>33423521</v>
      </c>
      <c r="G1353" t="s">
        <v>657</v>
      </c>
      <c r="H1353" t="s">
        <v>660</v>
      </c>
      <c r="I1353" t="s">
        <v>3831</v>
      </c>
      <c r="J1353">
        <v>53115</v>
      </c>
      <c r="K1353">
        <v>5443</v>
      </c>
      <c r="L1353">
        <v>282</v>
      </c>
      <c r="M1353" t="s">
        <v>25</v>
      </c>
      <c r="N1353" t="s">
        <v>1668</v>
      </c>
      <c r="O1353" t="s">
        <v>27</v>
      </c>
      <c r="P1353">
        <v>35000000</v>
      </c>
      <c r="Q1353">
        <v>3.8</v>
      </c>
      <c r="R1353">
        <v>2.35</v>
      </c>
      <c r="S1353">
        <v>0</v>
      </c>
    </row>
    <row r="1354" spans="1:19" x14ac:dyDescent="0.3">
      <c r="A1354" t="s">
        <v>2099</v>
      </c>
      <c r="B1354">
        <v>193</v>
      </c>
      <c r="C1354">
        <v>150</v>
      </c>
      <c r="D1354" t="s">
        <v>3832</v>
      </c>
      <c r="E1354">
        <v>396</v>
      </c>
      <c r="F1354">
        <v>32519322</v>
      </c>
      <c r="G1354" t="s">
        <v>3740</v>
      </c>
      <c r="H1354" t="s">
        <v>3833</v>
      </c>
      <c r="I1354" t="s">
        <v>3834</v>
      </c>
      <c r="J1354">
        <v>497946</v>
      </c>
      <c r="K1354">
        <v>1075</v>
      </c>
      <c r="L1354">
        <v>761</v>
      </c>
      <c r="M1354" t="s">
        <v>25</v>
      </c>
      <c r="N1354" t="s">
        <v>1124</v>
      </c>
      <c r="O1354" t="s">
        <v>409</v>
      </c>
      <c r="P1354">
        <v>35000000</v>
      </c>
      <c r="Q1354">
        <v>8.5</v>
      </c>
      <c r="R1354">
        <v>1.85</v>
      </c>
      <c r="S1354">
        <v>21000</v>
      </c>
    </row>
    <row r="1355" spans="1:19" x14ac:dyDescent="0.3">
      <c r="A1355" t="s">
        <v>3215</v>
      </c>
      <c r="B1355">
        <v>122</v>
      </c>
      <c r="C1355">
        <v>101</v>
      </c>
      <c r="D1355" t="s">
        <v>3835</v>
      </c>
      <c r="E1355">
        <v>446</v>
      </c>
      <c r="F1355">
        <v>37617947</v>
      </c>
      <c r="G1355" t="s">
        <v>3063</v>
      </c>
      <c r="H1355" t="s">
        <v>3836</v>
      </c>
      <c r="I1355" t="s">
        <v>3837</v>
      </c>
      <c r="J1355">
        <v>8143</v>
      </c>
      <c r="K1355">
        <v>966</v>
      </c>
      <c r="L1355">
        <v>203</v>
      </c>
      <c r="M1355" t="s">
        <v>25</v>
      </c>
      <c r="N1355" t="s">
        <v>26</v>
      </c>
      <c r="O1355" t="s">
        <v>58</v>
      </c>
      <c r="P1355">
        <v>30000000</v>
      </c>
      <c r="Q1355">
        <v>6.8</v>
      </c>
      <c r="R1355">
        <v>2.35</v>
      </c>
      <c r="S1355">
        <v>0</v>
      </c>
    </row>
    <row r="1356" spans="1:19" x14ac:dyDescent="0.3">
      <c r="A1356" t="s">
        <v>2735</v>
      </c>
      <c r="B1356">
        <v>228</v>
      </c>
      <c r="C1356">
        <v>108</v>
      </c>
      <c r="D1356" t="s">
        <v>3839</v>
      </c>
      <c r="E1356">
        <v>730</v>
      </c>
      <c r="F1356">
        <v>32048809</v>
      </c>
      <c r="G1356" t="s">
        <v>3340</v>
      </c>
      <c r="H1356" t="s">
        <v>3025</v>
      </c>
      <c r="I1356" t="s">
        <v>3840</v>
      </c>
      <c r="J1356">
        <v>94456</v>
      </c>
      <c r="K1356">
        <v>2178</v>
      </c>
      <c r="L1356">
        <v>576</v>
      </c>
      <c r="M1356" t="s">
        <v>25</v>
      </c>
      <c r="N1356" t="s">
        <v>238</v>
      </c>
      <c r="O1356" t="s">
        <v>409</v>
      </c>
      <c r="P1356">
        <v>30000000</v>
      </c>
      <c r="Q1356">
        <v>5.3</v>
      </c>
      <c r="R1356">
        <v>1.85</v>
      </c>
      <c r="S1356">
        <v>0</v>
      </c>
    </row>
    <row r="1357" spans="1:19" x14ac:dyDescent="0.3">
      <c r="A1357" t="s">
        <v>1715</v>
      </c>
      <c r="B1357">
        <v>212</v>
      </c>
      <c r="C1357">
        <v>98</v>
      </c>
      <c r="D1357" t="s">
        <v>900</v>
      </c>
      <c r="E1357">
        <v>20000</v>
      </c>
      <c r="F1357">
        <v>33987757</v>
      </c>
      <c r="G1357" t="s">
        <v>139</v>
      </c>
      <c r="H1357" t="s">
        <v>517</v>
      </c>
      <c r="I1357" t="s">
        <v>3842</v>
      </c>
      <c r="J1357">
        <v>168314</v>
      </c>
      <c r="K1357">
        <v>28027</v>
      </c>
      <c r="L1357">
        <v>903</v>
      </c>
      <c r="M1357" t="s">
        <v>25</v>
      </c>
      <c r="N1357" t="s">
        <v>26</v>
      </c>
      <c r="O1357" t="s">
        <v>409</v>
      </c>
      <c r="P1357">
        <v>27000000</v>
      </c>
      <c r="Q1357">
        <v>7.3</v>
      </c>
      <c r="R1357">
        <v>1.85</v>
      </c>
      <c r="S1357">
        <v>12000</v>
      </c>
    </row>
    <row r="1358" spans="1:19" x14ac:dyDescent="0.3">
      <c r="A1358" t="s">
        <v>2038</v>
      </c>
      <c r="B1358">
        <v>392</v>
      </c>
      <c r="C1358">
        <v>137</v>
      </c>
      <c r="D1358" t="s">
        <v>136</v>
      </c>
      <c r="E1358">
        <v>29000</v>
      </c>
      <c r="F1358">
        <v>37304950</v>
      </c>
      <c r="G1358" t="s">
        <v>1007</v>
      </c>
      <c r="H1358" t="s">
        <v>140</v>
      </c>
      <c r="I1358" t="s">
        <v>3843</v>
      </c>
      <c r="J1358">
        <v>102728</v>
      </c>
      <c r="K1358">
        <v>36258</v>
      </c>
      <c r="L1358">
        <v>279</v>
      </c>
      <c r="M1358" t="s">
        <v>25</v>
      </c>
      <c r="N1358" t="s">
        <v>26</v>
      </c>
      <c r="O1358" t="s">
        <v>409</v>
      </c>
      <c r="P1358">
        <v>35000000</v>
      </c>
      <c r="Q1358">
        <v>6.6</v>
      </c>
      <c r="R1358">
        <v>2.35</v>
      </c>
      <c r="S1358">
        <v>16000</v>
      </c>
    </row>
    <row r="1359" spans="1:19" x14ac:dyDescent="0.3">
      <c r="A1359" t="s">
        <v>3844</v>
      </c>
      <c r="B1359">
        <v>208</v>
      </c>
      <c r="C1359">
        <v>112</v>
      </c>
      <c r="D1359" t="s">
        <v>1509</v>
      </c>
      <c r="E1359">
        <v>1000</v>
      </c>
      <c r="F1359">
        <v>30691439</v>
      </c>
      <c r="G1359" t="s">
        <v>3294</v>
      </c>
      <c r="H1359" t="s">
        <v>422</v>
      </c>
      <c r="I1359" t="s">
        <v>3845</v>
      </c>
      <c r="J1359">
        <v>86205</v>
      </c>
      <c r="K1359">
        <v>3185</v>
      </c>
      <c r="L1359">
        <v>232</v>
      </c>
      <c r="M1359" t="s">
        <v>25</v>
      </c>
      <c r="N1359" t="s">
        <v>26</v>
      </c>
      <c r="O1359" t="s">
        <v>409</v>
      </c>
      <c r="P1359">
        <v>35000000</v>
      </c>
      <c r="Q1359">
        <v>6.2</v>
      </c>
      <c r="R1359">
        <v>2.35</v>
      </c>
      <c r="S1359">
        <v>5000</v>
      </c>
    </row>
    <row r="1360" spans="1:19" x14ac:dyDescent="0.3">
      <c r="A1360" t="s">
        <v>3846</v>
      </c>
      <c r="B1360">
        <v>137</v>
      </c>
      <c r="C1360">
        <v>101</v>
      </c>
      <c r="D1360" t="s">
        <v>1764</v>
      </c>
      <c r="E1360">
        <v>775</v>
      </c>
      <c r="F1360">
        <v>30307804</v>
      </c>
      <c r="G1360" t="s">
        <v>2702</v>
      </c>
      <c r="H1360" t="s">
        <v>3847</v>
      </c>
      <c r="I1360" t="s">
        <v>3848</v>
      </c>
      <c r="J1360">
        <v>43991</v>
      </c>
      <c r="K1360">
        <v>3001</v>
      </c>
      <c r="L1360">
        <v>695</v>
      </c>
      <c r="M1360" t="s">
        <v>25</v>
      </c>
      <c r="N1360" t="s">
        <v>26</v>
      </c>
      <c r="O1360" t="s">
        <v>409</v>
      </c>
      <c r="P1360">
        <v>35000000</v>
      </c>
      <c r="Q1360">
        <v>5.2</v>
      </c>
      <c r="R1360">
        <v>2.35</v>
      </c>
      <c r="S1360">
        <v>0</v>
      </c>
    </row>
    <row r="1361" spans="1:19" x14ac:dyDescent="0.3">
      <c r="A1361" t="s">
        <v>1552</v>
      </c>
      <c r="B1361">
        <v>119</v>
      </c>
      <c r="C1361">
        <v>103</v>
      </c>
      <c r="D1361" t="s">
        <v>3213</v>
      </c>
      <c r="E1361">
        <v>2000</v>
      </c>
      <c r="F1361">
        <v>30669413</v>
      </c>
      <c r="G1361" t="s">
        <v>2276</v>
      </c>
      <c r="H1361" t="s">
        <v>897</v>
      </c>
      <c r="I1361" t="s">
        <v>3849</v>
      </c>
      <c r="J1361">
        <v>105478</v>
      </c>
      <c r="K1361">
        <v>4722</v>
      </c>
      <c r="L1361">
        <v>291</v>
      </c>
      <c r="M1361" t="s">
        <v>25</v>
      </c>
      <c r="N1361" t="s">
        <v>26</v>
      </c>
      <c r="O1361" t="s">
        <v>409</v>
      </c>
      <c r="P1361">
        <v>35000000</v>
      </c>
      <c r="Q1361">
        <v>6.2</v>
      </c>
      <c r="R1361">
        <v>1.37</v>
      </c>
      <c r="S1361">
        <v>0</v>
      </c>
    </row>
    <row r="1362" spans="1:19" x14ac:dyDescent="0.3">
      <c r="A1362" t="s">
        <v>1927</v>
      </c>
      <c r="B1362">
        <v>195</v>
      </c>
      <c r="C1362">
        <v>101</v>
      </c>
      <c r="D1362" t="s">
        <v>3850</v>
      </c>
      <c r="E1362">
        <v>2000</v>
      </c>
      <c r="F1362">
        <v>28687835</v>
      </c>
      <c r="G1362" t="s">
        <v>1246</v>
      </c>
      <c r="H1362" t="s">
        <v>2219</v>
      </c>
      <c r="I1362" t="s">
        <v>3851</v>
      </c>
      <c r="J1362">
        <v>40964</v>
      </c>
      <c r="K1362">
        <v>3612</v>
      </c>
      <c r="L1362">
        <v>245</v>
      </c>
      <c r="M1362" t="s">
        <v>25</v>
      </c>
      <c r="N1362" t="s">
        <v>26</v>
      </c>
      <c r="O1362" t="s">
        <v>409</v>
      </c>
      <c r="P1362">
        <v>35000000</v>
      </c>
      <c r="Q1362">
        <v>6.2</v>
      </c>
      <c r="R1362">
        <v>2.35</v>
      </c>
      <c r="S1362">
        <v>0</v>
      </c>
    </row>
    <row r="1363" spans="1:19" x14ac:dyDescent="0.3">
      <c r="A1363" t="s">
        <v>3853</v>
      </c>
      <c r="B1363">
        <v>95</v>
      </c>
      <c r="C1363">
        <v>112</v>
      </c>
      <c r="D1363" t="s">
        <v>3854</v>
      </c>
      <c r="E1363">
        <v>3000</v>
      </c>
      <c r="F1363">
        <v>26494611</v>
      </c>
      <c r="G1363" t="s">
        <v>3855</v>
      </c>
      <c r="H1363" t="s">
        <v>319</v>
      </c>
      <c r="I1363" t="s">
        <v>3856</v>
      </c>
      <c r="J1363">
        <v>48621</v>
      </c>
      <c r="K1363">
        <v>5709</v>
      </c>
      <c r="L1363">
        <v>239</v>
      </c>
      <c r="M1363" t="s">
        <v>25</v>
      </c>
      <c r="N1363" t="s">
        <v>26</v>
      </c>
      <c r="O1363" t="s">
        <v>27</v>
      </c>
      <c r="P1363">
        <v>35000000</v>
      </c>
      <c r="Q1363">
        <v>6.6</v>
      </c>
      <c r="R1363">
        <v>2.35</v>
      </c>
      <c r="S1363">
        <v>0</v>
      </c>
    </row>
    <row r="1364" spans="1:19" x14ac:dyDescent="0.3">
      <c r="A1364" t="s">
        <v>3686</v>
      </c>
      <c r="B1364">
        <v>164</v>
      </c>
      <c r="C1364">
        <v>102</v>
      </c>
      <c r="D1364" t="s">
        <v>1779</v>
      </c>
      <c r="E1364">
        <v>939</v>
      </c>
      <c r="F1364">
        <v>25266129</v>
      </c>
      <c r="G1364" t="s">
        <v>845</v>
      </c>
      <c r="H1364" t="s">
        <v>695</v>
      </c>
      <c r="I1364" t="s">
        <v>3857</v>
      </c>
      <c r="J1364">
        <v>54346</v>
      </c>
      <c r="K1364">
        <v>3592</v>
      </c>
      <c r="L1364">
        <v>358</v>
      </c>
      <c r="M1364" t="s">
        <v>25</v>
      </c>
      <c r="N1364" t="s">
        <v>26</v>
      </c>
      <c r="O1364" t="s">
        <v>27</v>
      </c>
      <c r="P1364">
        <v>35000000</v>
      </c>
      <c r="Q1364">
        <v>6.2</v>
      </c>
      <c r="R1364">
        <v>2.35</v>
      </c>
      <c r="S1364">
        <v>0</v>
      </c>
    </row>
    <row r="1365" spans="1:19" x14ac:dyDescent="0.3">
      <c r="A1365" t="s">
        <v>318</v>
      </c>
      <c r="B1365">
        <v>211</v>
      </c>
      <c r="C1365">
        <v>101</v>
      </c>
      <c r="D1365" t="s">
        <v>622</v>
      </c>
      <c r="E1365">
        <v>907</v>
      </c>
      <c r="F1365">
        <v>25863915</v>
      </c>
      <c r="G1365" t="s">
        <v>724</v>
      </c>
      <c r="H1365" t="s">
        <v>3858</v>
      </c>
      <c r="I1365" t="s">
        <v>3859</v>
      </c>
      <c r="J1365">
        <v>28257</v>
      </c>
      <c r="K1365">
        <v>2471</v>
      </c>
      <c r="L1365">
        <v>151</v>
      </c>
      <c r="M1365" t="s">
        <v>25</v>
      </c>
      <c r="N1365" t="s">
        <v>26</v>
      </c>
      <c r="O1365" t="s">
        <v>27</v>
      </c>
      <c r="P1365">
        <v>35000000</v>
      </c>
      <c r="Q1365">
        <v>5.0999999999999996</v>
      </c>
      <c r="R1365">
        <v>2.35</v>
      </c>
      <c r="S1365">
        <v>11000</v>
      </c>
    </row>
    <row r="1366" spans="1:19" x14ac:dyDescent="0.3">
      <c r="A1366" t="s">
        <v>2038</v>
      </c>
      <c r="B1366">
        <v>91</v>
      </c>
      <c r="C1366">
        <v>155</v>
      </c>
      <c r="D1366" t="s">
        <v>806</v>
      </c>
      <c r="E1366">
        <v>18000</v>
      </c>
      <c r="F1366">
        <v>25078937</v>
      </c>
      <c r="G1366" t="s">
        <v>1256</v>
      </c>
      <c r="H1366" t="s">
        <v>77</v>
      </c>
      <c r="I1366" t="s">
        <v>3860</v>
      </c>
      <c r="J1366">
        <v>31751</v>
      </c>
      <c r="K1366">
        <v>19689</v>
      </c>
      <c r="L1366">
        <v>216</v>
      </c>
      <c r="M1366" t="s">
        <v>25</v>
      </c>
      <c r="N1366" t="s">
        <v>26</v>
      </c>
      <c r="O1366" t="s">
        <v>409</v>
      </c>
      <c r="P1366">
        <v>30000000</v>
      </c>
      <c r="Q1366">
        <v>6.6</v>
      </c>
      <c r="R1366">
        <v>1.85</v>
      </c>
      <c r="S1366">
        <v>0</v>
      </c>
    </row>
    <row r="1367" spans="1:19" x14ac:dyDescent="0.3">
      <c r="A1367" t="s">
        <v>3861</v>
      </c>
      <c r="B1367">
        <v>97</v>
      </c>
      <c r="C1367">
        <v>109</v>
      </c>
      <c r="D1367" t="s">
        <v>3862</v>
      </c>
      <c r="E1367">
        <v>287</v>
      </c>
      <c r="F1367">
        <v>28995450</v>
      </c>
      <c r="G1367" t="s">
        <v>329</v>
      </c>
      <c r="H1367" t="s">
        <v>3165</v>
      </c>
      <c r="I1367" t="s">
        <v>3863</v>
      </c>
      <c r="J1367">
        <v>19230</v>
      </c>
      <c r="K1367">
        <v>855</v>
      </c>
      <c r="L1367">
        <v>59</v>
      </c>
      <c r="M1367" t="s">
        <v>25</v>
      </c>
      <c r="N1367" t="s">
        <v>39</v>
      </c>
      <c r="O1367" t="s">
        <v>58</v>
      </c>
      <c r="P1367">
        <v>35000000</v>
      </c>
      <c r="Q1367">
        <v>6.1</v>
      </c>
      <c r="R1367">
        <v>2.35</v>
      </c>
      <c r="S1367">
        <v>0</v>
      </c>
    </row>
    <row r="1368" spans="1:19" x14ac:dyDescent="0.3">
      <c r="A1368" t="s">
        <v>2901</v>
      </c>
      <c r="B1368">
        <v>32</v>
      </c>
      <c r="C1368">
        <v>140</v>
      </c>
      <c r="D1368" t="s">
        <v>2524</v>
      </c>
      <c r="E1368">
        <v>436</v>
      </c>
      <c r="F1368">
        <v>24276500</v>
      </c>
      <c r="G1368" t="s">
        <v>1007</v>
      </c>
      <c r="H1368" t="s">
        <v>3864</v>
      </c>
      <c r="I1368" t="s">
        <v>3865</v>
      </c>
      <c r="J1368">
        <v>17124</v>
      </c>
      <c r="K1368">
        <v>1394</v>
      </c>
      <c r="L1368">
        <v>68</v>
      </c>
      <c r="M1368" t="s">
        <v>25</v>
      </c>
      <c r="N1368" t="s">
        <v>26</v>
      </c>
      <c r="O1368" t="s">
        <v>409</v>
      </c>
      <c r="P1368">
        <v>35000000</v>
      </c>
      <c r="Q1368">
        <v>6.6</v>
      </c>
      <c r="R1368">
        <v>2.35</v>
      </c>
      <c r="S1368">
        <v>949</v>
      </c>
    </row>
    <row r="1369" spans="1:19" x14ac:dyDescent="0.3">
      <c r="A1369" t="s">
        <v>3866</v>
      </c>
      <c r="B1369">
        <v>270</v>
      </c>
      <c r="C1369">
        <v>108</v>
      </c>
      <c r="D1369" t="s">
        <v>450</v>
      </c>
      <c r="E1369">
        <v>826</v>
      </c>
      <c r="F1369">
        <v>20981633</v>
      </c>
      <c r="G1369" t="s">
        <v>1291</v>
      </c>
      <c r="H1369" t="s">
        <v>1995</v>
      </c>
      <c r="I1369" t="s">
        <v>3867</v>
      </c>
      <c r="J1369">
        <v>78256</v>
      </c>
      <c r="K1369">
        <v>2351</v>
      </c>
      <c r="L1369">
        <v>492</v>
      </c>
      <c r="M1369" t="s">
        <v>25</v>
      </c>
      <c r="N1369" t="s">
        <v>26</v>
      </c>
      <c r="O1369" t="s">
        <v>27</v>
      </c>
      <c r="P1369">
        <v>30000000</v>
      </c>
      <c r="Q1369">
        <v>5.9</v>
      </c>
      <c r="R1369">
        <v>2.35</v>
      </c>
      <c r="S1369">
        <v>0</v>
      </c>
    </row>
    <row r="1370" spans="1:19" x14ac:dyDescent="0.3">
      <c r="A1370" t="s">
        <v>3869</v>
      </c>
      <c r="B1370">
        <v>89</v>
      </c>
      <c r="C1370">
        <v>96</v>
      </c>
      <c r="D1370" t="s">
        <v>502</v>
      </c>
      <c r="E1370">
        <v>11000</v>
      </c>
      <c r="F1370">
        <v>22913677</v>
      </c>
      <c r="G1370" t="s">
        <v>1496</v>
      </c>
      <c r="H1370" t="s">
        <v>167</v>
      </c>
      <c r="I1370" t="s">
        <v>3870</v>
      </c>
      <c r="J1370">
        <v>47800</v>
      </c>
      <c r="K1370">
        <v>17292</v>
      </c>
      <c r="L1370">
        <v>244</v>
      </c>
      <c r="M1370" t="s">
        <v>25</v>
      </c>
      <c r="N1370" t="s">
        <v>26</v>
      </c>
      <c r="O1370" t="s">
        <v>58</v>
      </c>
      <c r="P1370">
        <v>35000000</v>
      </c>
      <c r="Q1370">
        <v>6.3</v>
      </c>
      <c r="R1370">
        <v>1.85</v>
      </c>
      <c r="S1370">
        <v>0</v>
      </c>
    </row>
    <row r="1371" spans="1:19" x14ac:dyDescent="0.3">
      <c r="A1371" t="s">
        <v>3871</v>
      </c>
      <c r="B1371">
        <v>219</v>
      </c>
      <c r="C1371">
        <v>123</v>
      </c>
      <c r="D1371" t="s">
        <v>233</v>
      </c>
      <c r="E1371">
        <v>10000</v>
      </c>
      <c r="F1371">
        <v>34531832</v>
      </c>
      <c r="G1371" t="s">
        <v>956</v>
      </c>
      <c r="H1371" t="s">
        <v>107</v>
      </c>
      <c r="I1371" t="s">
        <v>3872</v>
      </c>
      <c r="J1371">
        <v>44788</v>
      </c>
      <c r="K1371">
        <v>13371</v>
      </c>
      <c r="L1371">
        <v>138</v>
      </c>
      <c r="M1371" t="s">
        <v>25</v>
      </c>
      <c r="N1371" t="s">
        <v>39</v>
      </c>
      <c r="O1371" t="s">
        <v>27</v>
      </c>
      <c r="P1371">
        <v>35000000</v>
      </c>
      <c r="Q1371">
        <v>7.1</v>
      </c>
      <c r="R1371">
        <v>2.35</v>
      </c>
      <c r="S1371">
        <v>23000</v>
      </c>
    </row>
    <row r="1372" spans="1:19" x14ac:dyDescent="0.3">
      <c r="A1372" t="s">
        <v>1651</v>
      </c>
      <c r="B1372">
        <v>180</v>
      </c>
      <c r="C1372">
        <v>106</v>
      </c>
      <c r="D1372" t="s">
        <v>3873</v>
      </c>
      <c r="E1372">
        <v>327</v>
      </c>
      <c r="F1372">
        <v>28064226</v>
      </c>
      <c r="G1372" t="s">
        <v>699</v>
      </c>
      <c r="H1372" t="s">
        <v>3874</v>
      </c>
      <c r="I1372" t="s">
        <v>3875</v>
      </c>
      <c r="J1372">
        <v>65044</v>
      </c>
      <c r="K1372">
        <v>561</v>
      </c>
      <c r="L1372">
        <v>173</v>
      </c>
      <c r="M1372" t="s">
        <v>25</v>
      </c>
      <c r="N1372" t="s">
        <v>26</v>
      </c>
      <c r="O1372" t="s">
        <v>27</v>
      </c>
      <c r="P1372">
        <v>35000000</v>
      </c>
      <c r="Q1372">
        <v>5</v>
      </c>
      <c r="R1372">
        <v>2.35</v>
      </c>
      <c r="S1372">
        <v>13000</v>
      </c>
    </row>
    <row r="1373" spans="1:19" x14ac:dyDescent="0.3">
      <c r="A1373" t="s">
        <v>3876</v>
      </c>
      <c r="B1373">
        <v>93</v>
      </c>
      <c r="C1373">
        <v>76</v>
      </c>
      <c r="D1373" t="s">
        <v>1189</v>
      </c>
      <c r="E1373">
        <v>1000</v>
      </c>
      <c r="F1373">
        <v>19447478</v>
      </c>
      <c r="G1373" t="s">
        <v>3877</v>
      </c>
      <c r="H1373" t="s">
        <v>255</v>
      </c>
      <c r="I1373" t="s">
        <v>3878</v>
      </c>
      <c r="J1373">
        <v>15788</v>
      </c>
      <c r="K1373">
        <v>1908</v>
      </c>
      <c r="L1373">
        <v>80</v>
      </c>
      <c r="M1373" t="s">
        <v>25</v>
      </c>
      <c r="N1373" t="s">
        <v>39</v>
      </c>
      <c r="O1373" t="s">
        <v>180</v>
      </c>
      <c r="P1373">
        <v>35000000</v>
      </c>
      <c r="Q1373">
        <v>5.6</v>
      </c>
      <c r="R1373">
        <v>1.85</v>
      </c>
      <c r="S1373">
        <v>538</v>
      </c>
    </row>
    <row r="1374" spans="1:19" x14ac:dyDescent="0.3">
      <c r="A1374" t="s">
        <v>2637</v>
      </c>
      <c r="B1374">
        <v>173</v>
      </c>
      <c r="C1374">
        <v>107</v>
      </c>
      <c r="D1374" t="s">
        <v>555</v>
      </c>
      <c r="E1374">
        <v>21000</v>
      </c>
      <c r="F1374">
        <v>19389454</v>
      </c>
      <c r="G1374" t="s">
        <v>1459</v>
      </c>
      <c r="H1374" t="s">
        <v>60</v>
      </c>
      <c r="I1374" t="s">
        <v>3879</v>
      </c>
      <c r="J1374">
        <v>54643</v>
      </c>
      <c r="K1374">
        <v>22974</v>
      </c>
      <c r="L1374">
        <v>335</v>
      </c>
      <c r="M1374" t="s">
        <v>25</v>
      </c>
      <c r="N1374" t="s">
        <v>26</v>
      </c>
      <c r="O1374" t="s">
        <v>409</v>
      </c>
      <c r="P1374">
        <v>55000000</v>
      </c>
      <c r="Q1374">
        <v>7.4</v>
      </c>
      <c r="R1374">
        <v>2.35</v>
      </c>
      <c r="S1374">
        <v>0</v>
      </c>
    </row>
    <row r="1375" spans="1:19" x14ac:dyDescent="0.3">
      <c r="A1375" t="s">
        <v>3880</v>
      </c>
      <c r="B1375">
        <v>121</v>
      </c>
      <c r="C1375">
        <v>82</v>
      </c>
      <c r="D1375" t="s">
        <v>2285</v>
      </c>
      <c r="E1375">
        <v>1000</v>
      </c>
      <c r="F1375">
        <v>25871834</v>
      </c>
      <c r="G1375" t="s">
        <v>3881</v>
      </c>
      <c r="H1375" t="s">
        <v>3882</v>
      </c>
      <c r="I1375" t="s">
        <v>3883</v>
      </c>
      <c r="J1375">
        <v>52052</v>
      </c>
      <c r="K1375">
        <v>3266</v>
      </c>
      <c r="L1375">
        <v>173</v>
      </c>
      <c r="M1375" t="s">
        <v>25</v>
      </c>
      <c r="N1375" t="s">
        <v>26</v>
      </c>
      <c r="O1375" t="s">
        <v>27</v>
      </c>
      <c r="P1375">
        <v>35000000</v>
      </c>
      <c r="Q1375">
        <v>4.5</v>
      </c>
      <c r="R1375">
        <v>1.85</v>
      </c>
      <c r="S1375">
        <v>0</v>
      </c>
    </row>
    <row r="1376" spans="1:19" x14ac:dyDescent="0.3">
      <c r="A1376" t="s">
        <v>3884</v>
      </c>
      <c r="B1376">
        <v>298</v>
      </c>
      <c r="C1376">
        <v>109</v>
      </c>
      <c r="D1376" t="s">
        <v>2714</v>
      </c>
      <c r="E1376">
        <v>1000</v>
      </c>
      <c r="F1376">
        <v>19692608</v>
      </c>
      <c r="G1376" t="s">
        <v>1246</v>
      </c>
      <c r="H1376" t="s">
        <v>3885</v>
      </c>
      <c r="I1376" t="s">
        <v>3886</v>
      </c>
      <c r="J1376">
        <v>63548</v>
      </c>
      <c r="K1376">
        <v>2073</v>
      </c>
      <c r="L1376">
        <v>134</v>
      </c>
      <c r="M1376" t="s">
        <v>25</v>
      </c>
      <c r="N1376" t="s">
        <v>26</v>
      </c>
      <c r="O1376" t="s">
        <v>409</v>
      </c>
      <c r="P1376">
        <v>35000000</v>
      </c>
      <c r="Q1376">
        <v>6.2</v>
      </c>
      <c r="R1376">
        <v>2.35</v>
      </c>
      <c r="S1376">
        <v>0</v>
      </c>
    </row>
    <row r="1377" spans="1:19" x14ac:dyDescent="0.3">
      <c r="A1377" t="s">
        <v>3292</v>
      </c>
      <c r="B1377">
        <v>158</v>
      </c>
      <c r="C1377">
        <v>99</v>
      </c>
      <c r="D1377" t="s">
        <v>3887</v>
      </c>
      <c r="E1377">
        <v>1000</v>
      </c>
      <c r="F1377">
        <v>19294901</v>
      </c>
      <c r="G1377" t="s">
        <v>3888</v>
      </c>
      <c r="H1377" t="s">
        <v>3889</v>
      </c>
      <c r="I1377" t="s">
        <v>3890</v>
      </c>
      <c r="J1377">
        <v>26126</v>
      </c>
      <c r="K1377">
        <v>2535</v>
      </c>
      <c r="L1377">
        <v>325</v>
      </c>
      <c r="M1377" t="s">
        <v>25</v>
      </c>
      <c r="N1377" t="s">
        <v>26</v>
      </c>
      <c r="O1377" t="s">
        <v>27</v>
      </c>
      <c r="P1377">
        <v>35000000</v>
      </c>
      <c r="Q1377">
        <v>5</v>
      </c>
      <c r="R1377">
        <v>2.35</v>
      </c>
      <c r="S1377">
        <v>0</v>
      </c>
    </row>
    <row r="1378" spans="1:19" x14ac:dyDescent="0.3">
      <c r="A1378" t="s">
        <v>2393</v>
      </c>
      <c r="B1378">
        <v>248</v>
      </c>
      <c r="C1378">
        <v>91</v>
      </c>
      <c r="D1378" t="s">
        <v>2790</v>
      </c>
      <c r="E1378">
        <v>23000</v>
      </c>
      <c r="F1378">
        <v>20275446</v>
      </c>
      <c r="G1378" t="s">
        <v>217</v>
      </c>
      <c r="H1378" t="s">
        <v>45</v>
      </c>
      <c r="I1378" t="s">
        <v>3891</v>
      </c>
      <c r="J1378">
        <v>95274</v>
      </c>
      <c r="K1378">
        <v>24669</v>
      </c>
      <c r="L1378">
        <v>178</v>
      </c>
      <c r="M1378" t="s">
        <v>25</v>
      </c>
      <c r="N1378" t="s">
        <v>26</v>
      </c>
      <c r="O1378" t="s">
        <v>27</v>
      </c>
      <c r="P1378">
        <v>35000000</v>
      </c>
      <c r="Q1378">
        <v>6.5</v>
      </c>
      <c r="R1378">
        <v>2.35</v>
      </c>
      <c r="S1378">
        <v>20000</v>
      </c>
    </row>
    <row r="1379" spans="1:19" x14ac:dyDescent="0.3">
      <c r="A1379" t="s">
        <v>3259</v>
      </c>
      <c r="B1379">
        <v>155</v>
      </c>
      <c r="C1379">
        <v>87</v>
      </c>
      <c r="D1379" t="s">
        <v>3892</v>
      </c>
      <c r="E1379">
        <v>472</v>
      </c>
      <c r="F1379">
        <v>34507079</v>
      </c>
      <c r="G1379" t="s">
        <v>1024</v>
      </c>
      <c r="H1379" t="s">
        <v>3893</v>
      </c>
      <c r="I1379" t="s">
        <v>3894</v>
      </c>
      <c r="J1379">
        <v>34948</v>
      </c>
      <c r="K1379">
        <v>1679</v>
      </c>
      <c r="L1379">
        <v>118</v>
      </c>
      <c r="M1379" t="s">
        <v>25</v>
      </c>
      <c r="N1379" t="s">
        <v>26</v>
      </c>
      <c r="O1379" t="s">
        <v>27</v>
      </c>
      <c r="P1379">
        <v>35000000</v>
      </c>
      <c r="Q1379">
        <v>5.0999999999999996</v>
      </c>
      <c r="R1379">
        <v>2.35</v>
      </c>
      <c r="S1379">
        <v>0</v>
      </c>
    </row>
    <row r="1380" spans="1:19" x14ac:dyDescent="0.3">
      <c r="A1380" t="s">
        <v>2574</v>
      </c>
      <c r="B1380">
        <v>105</v>
      </c>
      <c r="C1380">
        <v>125</v>
      </c>
      <c r="D1380" t="s">
        <v>3895</v>
      </c>
      <c r="E1380">
        <v>3000</v>
      </c>
      <c r="F1380">
        <v>18306166</v>
      </c>
      <c r="G1380" t="s">
        <v>737</v>
      </c>
      <c r="H1380" t="s">
        <v>413</v>
      </c>
      <c r="I1380" t="s">
        <v>3896</v>
      </c>
      <c r="J1380">
        <v>28130</v>
      </c>
      <c r="K1380">
        <v>3142</v>
      </c>
      <c r="L1380">
        <v>215</v>
      </c>
      <c r="M1380" t="s">
        <v>25</v>
      </c>
      <c r="N1380" t="s">
        <v>39</v>
      </c>
      <c r="O1380" t="s">
        <v>27</v>
      </c>
      <c r="P1380">
        <v>35000000</v>
      </c>
      <c r="Q1380">
        <v>6.5</v>
      </c>
      <c r="R1380">
        <v>2.35</v>
      </c>
      <c r="S1380">
        <v>0</v>
      </c>
    </row>
    <row r="1381" spans="1:19" x14ac:dyDescent="0.3">
      <c r="A1381" t="s">
        <v>2081</v>
      </c>
      <c r="B1381">
        <v>224</v>
      </c>
      <c r="C1381">
        <v>118</v>
      </c>
      <c r="D1381" t="s">
        <v>245</v>
      </c>
      <c r="E1381">
        <v>26000</v>
      </c>
      <c r="F1381">
        <v>17609982</v>
      </c>
      <c r="G1381" t="s">
        <v>939</v>
      </c>
      <c r="H1381" t="s">
        <v>218</v>
      </c>
      <c r="I1381" t="s">
        <v>3897</v>
      </c>
      <c r="J1381">
        <v>90046</v>
      </c>
      <c r="K1381">
        <v>28479</v>
      </c>
      <c r="L1381">
        <v>141</v>
      </c>
      <c r="M1381" t="s">
        <v>25</v>
      </c>
      <c r="N1381" t="s">
        <v>26</v>
      </c>
      <c r="O1381" t="s">
        <v>409</v>
      </c>
      <c r="P1381">
        <v>35000000</v>
      </c>
      <c r="Q1381">
        <v>6.2</v>
      </c>
      <c r="R1381">
        <v>2.35</v>
      </c>
      <c r="S1381">
        <v>17000</v>
      </c>
    </row>
    <row r="1382" spans="1:19" x14ac:dyDescent="0.3">
      <c r="A1382" t="s">
        <v>2776</v>
      </c>
      <c r="B1382">
        <v>129</v>
      </c>
      <c r="C1382">
        <v>98</v>
      </c>
      <c r="D1382" t="s">
        <v>162</v>
      </c>
      <c r="E1382">
        <v>4000</v>
      </c>
      <c r="F1382">
        <v>16831505</v>
      </c>
      <c r="G1382" t="s">
        <v>2145</v>
      </c>
      <c r="H1382" t="s">
        <v>51</v>
      </c>
      <c r="I1382" t="s">
        <v>3898</v>
      </c>
      <c r="J1382">
        <v>51842</v>
      </c>
      <c r="K1382">
        <v>9330</v>
      </c>
      <c r="L1382">
        <v>173</v>
      </c>
      <c r="M1382" t="s">
        <v>25</v>
      </c>
      <c r="N1382" t="s">
        <v>39</v>
      </c>
      <c r="O1382" t="s">
        <v>27</v>
      </c>
      <c r="P1382">
        <v>31000000</v>
      </c>
      <c r="Q1382">
        <v>6.3</v>
      </c>
      <c r="R1382">
        <v>2.35</v>
      </c>
      <c r="S1382">
        <v>0</v>
      </c>
    </row>
    <row r="1383" spans="1:19" x14ac:dyDescent="0.3">
      <c r="A1383" t="s">
        <v>3172</v>
      </c>
      <c r="B1383">
        <v>101</v>
      </c>
      <c r="C1383">
        <v>92</v>
      </c>
      <c r="D1383" t="s">
        <v>3899</v>
      </c>
      <c r="E1383">
        <v>3000</v>
      </c>
      <c r="F1383">
        <v>17596256</v>
      </c>
      <c r="G1383" t="s">
        <v>1711</v>
      </c>
      <c r="H1383" t="s">
        <v>319</v>
      </c>
      <c r="I1383" t="s">
        <v>3900</v>
      </c>
      <c r="J1383">
        <v>12399</v>
      </c>
      <c r="K1383">
        <v>6327</v>
      </c>
      <c r="L1383">
        <v>84</v>
      </c>
      <c r="M1383" t="s">
        <v>25</v>
      </c>
      <c r="N1383" t="s">
        <v>26</v>
      </c>
      <c r="O1383" t="s">
        <v>58</v>
      </c>
      <c r="P1383">
        <v>35000000</v>
      </c>
      <c r="Q1383">
        <v>3.8</v>
      </c>
      <c r="R1383">
        <v>1.85</v>
      </c>
      <c r="S1383">
        <v>0</v>
      </c>
    </row>
    <row r="1384" spans="1:19" x14ac:dyDescent="0.3">
      <c r="A1384" t="s">
        <v>2213</v>
      </c>
      <c r="B1384">
        <v>227</v>
      </c>
      <c r="C1384">
        <v>92</v>
      </c>
      <c r="D1384" t="s">
        <v>335</v>
      </c>
      <c r="E1384">
        <v>11000</v>
      </c>
      <c r="F1384">
        <v>14998070</v>
      </c>
      <c r="G1384" t="s">
        <v>3902</v>
      </c>
      <c r="H1384" t="s">
        <v>1382</v>
      </c>
      <c r="I1384" t="s">
        <v>3903</v>
      </c>
      <c r="J1384">
        <v>41170</v>
      </c>
      <c r="K1384">
        <v>32875</v>
      </c>
      <c r="L1384">
        <v>298</v>
      </c>
      <c r="M1384" t="s">
        <v>25</v>
      </c>
      <c r="N1384" t="s">
        <v>26</v>
      </c>
      <c r="O1384" t="s">
        <v>409</v>
      </c>
      <c r="P1384">
        <v>35000000</v>
      </c>
      <c r="Q1384">
        <v>6.2</v>
      </c>
      <c r="R1384">
        <v>2.35</v>
      </c>
      <c r="S1384">
        <v>0</v>
      </c>
    </row>
    <row r="1385" spans="1:19" x14ac:dyDescent="0.3">
      <c r="A1385" t="s">
        <v>1332</v>
      </c>
      <c r="B1385">
        <v>13</v>
      </c>
      <c r="C1385">
        <v>115</v>
      </c>
      <c r="D1385" t="s">
        <v>3904</v>
      </c>
      <c r="E1385">
        <v>605</v>
      </c>
      <c r="F1385">
        <v>14587732</v>
      </c>
      <c r="G1385" t="s">
        <v>1122</v>
      </c>
      <c r="H1385" t="s">
        <v>3905</v>
      </c>
      <c r="I1385" t="s">
        <v>3906</v>
      </c>
      <c r="J1385">
        <v>4795</v>
      </c>
      <c r="K1385">
        <v>1290</v>
      </c>
      <c r="L1385">
        <v>39</v>
      </c>
      <c r="M1385" t="s">
        <v>25</v>
      </c>
      <c r="N1385" t="s">
        <v>26</v>
      </c>
      <c r="O1385" t="s">
        <v>27</v>
      </c>
      <c r="P1385">
        <v>35000000</v>
      </c>
      <c r="Q1385">
        <v>5.7</v>
      </c>
      <c r="R1385">
        <v>2.35</v>
      </c>
      <c r="S1385">
        <v>452</v>
      </c>
    </row>
    <row r="1386" spans="1:19" x14ac:dyDescent="0.3">
      <c r="A1386" t="s">
        <v>3417</v>
      </c>
      <c r="B1386">
        <v>171</v>
      </c>
      <c r="C1386">
        <v>120</v>
      </c>
      <c r="D1386" t="s">
        <v>3419</v>
      </c>
      <c r="E1386">
        <v>553</v>
      </c>
      <c r="F1386">
        <v>18317151</v>
      </c>
      <c r="G1386" t="s">
        <v>3907</v>
      </c>
      <c r="H1386" t="s">
        <v>1650</v>
      </c>
      <c r="I1386" t="s">
        <v>3908</v>
      </c>
      <c r="J1386">
        <v>55630</v>
      </c>
      <c r="K1386">
        <v>1082</v>
      </c>
      <c r="L1386">
        <v>200</v>
      </c>
      <c r="M1386" t="s">
        <v>25</v>
      </c>
      <c r="N1386" t="s">
        <v>26</v>
      </c>
      <c r="O1386" t="s">
        <v>409</v>
      </c>
      <c r="P1386">
        <v>35000000</v>
      </c>
      <c r="Q1386">
        <v>6.7</v>
      </c>
      <c r="R1386">
        <v>2.35</v>
      </c>
      <c r="S1386">
        <v>0</v>
      </c>
    </row>
    <row r="1387" spans="1:19" x14ac:dyDescent="0.3">
      <c r="A1387" t="s">
        <v>3909</v>
      </c>
      <c r="B1387">
        <v>119</v>
      </c>
      <c r="C1387">
        <v>111</v>
      </c>
      <c r="D1387" t="s">
        <v>788</v>
      </c>
      <c r="E1387">
        <v>18000</v>
      </c>
      <c r="F1387">
        <v>11405825</v>
      </c>
      <c r="G1387" t="s">
        <v>1893</v>
      </c>
      <c r="H1387" t="s">
        <v>77</v>
      </c>
      <c r="I1387" t="s">
        <v>3910</v>
      </c>
      <c r="J1387">
        <v>28542</v>
      </c>
      <c r="K1387">
        <v>19805</v>
      </c>
      <c r="L1387">
        <v>208</v>
      </c>
      <c r="M1387" t="s">
        <v>25</v>
      </c>
      <c r="N1387" t="s">
        <v>26</v>
      </c>
      <c r="O1387" t="s">
        <v>409</v>
      </c>
      <c r="P1387">
        <v>35000000</v>
      </c>
      <c r="Q1387">
        <v>6.8</v>
      </c>
      <c r="R1387">
        <v>2.35</v>
      </c>
      <c r="S1387">
        <v>0</v>
      </c>
    </row>
    <row r="1388" spans="1:19" x14ac:dyDescent="0.3">
      <c r="A1388" t="s">
        <v>1515</v>
      </c>
      <c r="B1388">
        <v>44</v>
      </c>
      <c r="C1388">
        <v>94</v>
      </c>
      <c r="D1388" t="s">
        <v>779</v>
      </c>
      <c r="E1388">
        <v>694</v>
      </c>
      <c r="F1388">
        <v>13264986</v>
      </c>
      <c r="G1388" t="s">
        <v>3911</v>
      </c>
      <c r="H1388" t="s">
        <v>2878</v>
      </c>
      <c r="I1388" t="s">
        <v>3912</v>
      </c>
      <c r="J1388">
        <v>12077</v>
      </c>
      <c r="K1388">
        <v>1668</v>
      </c>
      <c r="L1388">
        <v>162</v>
      </c>
      <c r="M1388" t="s">
        <v>25</v>
      </c>
      <c r="N1388" t="s">
        <v>26</v>
      </c>
      <c r="O1388" t="s">
        <v>27</v>
      </c>
      <c r="P1388">
        <v>35000000</v>
      </c>
      <c r="Q1388">
        <v>6</v>
      </c>
      <c r="R1388">
        <v>1.85</v>
      </c>
      <c r="S1388">
        <v>433</v>
      </c>
    </row>
    <row r="1389" spans="1:19" x14ac:dyDescent="0.3">
      <c r="A1389" t="s">
        <v>3913</v>
      </c>
      <c r="B1389">
        <v>188</v>
      </c>
      <c r="C1389">
        <v>100</v>
      </c>
      <c r="D1389" t="s">
        <v>255</v>
      </c>
      <c r="E1389">
        <v>2000</v>
      </c>
      <c r="F1389">
        <v>10991381</v>
      </c>
      <c r="G1389" t="s">
        <v>3199</v>
      </c>
      <c r="H1389" t="s">
        <v>3914</v>
      </c>
      <c r="I1389" t="s">
        <v>3915</v>
      </c>
      <c r="J1389">
        <v>44931</v>
      </c>
      <c r="K1389">
        <v>5890</v>
      </c>
      <c r="L1389">
        <v>100</v>
      </c>
      <c r="M1389" t="s">
        <v>25</v>
      </c>
      <c r="N1389" t="s">
        <v>39</v>
      </c>
      <c r="O1389" t="s">
        <v>58</v>
      </c>
      <c r="P1389">
        <v>35000000</v>
      </c>
      <c r="Q1389">
        <v>7.3</v>
      </c>
      <c r="R1389">
        <v>2.35</v>
      </c>
      <c r="S1389">
        <v>0</v>
      </c>
    </row>
    <row r="1390" spans="1:19" x14ac:dyDescent="0.3">
      <c r="A1390" t="s">
        <v>984</v>
      </c>
      <c r="B1390">
        <v>166</v>
      </c>
      <c r="C1390">
        <v>101</v>
      </c>
      <c r="D1390" t="s">
        <v>3916</v>
      </c>
      <c r="E1390">
        <v>1000</v>
      </c>
      <c r="F1390">
        <v>10268846</v>
      </c>
      <c r="G1390" t="s">
        <v>724</v>
      </c>
      <c r="H1390" t="s">
        <v>1290</v>
      </c>
      <c r="I1390" t="s">
        <v>3917</v>
      </c>
      <c r="J1390">
        <v>31918</v>
      </c>
      <c r="K1390">
        <v>1947</v>
      </c>
      <c r="L1390">
        <v>142</v>
      </c>
      <c r="M1390" t="s">
        <v>25</v>
      </c>
      <c r="N1390" t="s">
        <v>26</v>
      </c>
      <c r="O1390" t="s">
        <v>409</v>
      </c>
      <c r="P1390">
        <v>35000000</v>
      </c>
      <c r="Q1390">
        <v>5.5</v>
      </c>
      <c r="R1390">
        <v>2.35</v>
      </c>
      <c r="S1390">
        <v>0</v>
      </c>
    </row>
    <row r="1391" spans="1:19" x14ac:dyDescent="0.3">
      <c r="A1391" t="s">
        <v>2653</v>
      </c>
      <c r="B1391">
        <v>584</v>
      </c>
      <c r="C1391">
        <v>139</v>
      </c>
      <c r="D1391" t="s">
        <v>295</v>
      </c>
      <c r="E1391">
        <v>11000</v>
      </c>
      <c r="F1391">
        <v>13303319</v>
      </c>
      <c r="G1391" t="s">
        <v>2832</v>
      </c>
      <c r="H1391" t="s">
        <v>221</v>
      </c>
      <c r="I1391" t="s">
        <v>3918</v>
      </c>
      <c r="J1391">
        <v>136367</v>
      </c>
      <c r="K1391">
        <v>13021</v>
      </c>
      <c r="L1391">
        <v>975</v>
      </c>
      <c r="M1391" t="s">
        <v>25</v>
      </c>
      <c r="N1391" t="s">
        <v>26</v>
      </c>
      <c r="O1391" t="s">
        <v>27</v>
      </c>
      <c r="P1391">
        <v>32000000</v>
      </c>
      <c r="Q1391">
        <v>6.7</v>
      </c>
      <c r="R1391">
        <v>1.85</v>
      </c>
      <c r="S1391">
        <v>39000</v>
      </c>
    </row>
    <row r="1392" spans="1:19" x14ac:dyDescent="0.3">
      <c r="A1392" t="s">
        <v>3919</v>
      </c>
      <c r="B1392">
        <v>67</v>
      </c>
      <c r="C1392">
        <v>91</v>
      </c>
      <c r="D1392" t="s">
        <v>3920</v>
      </c>
      <c r="E1392">
        <v>635</v>
      </c>
      <c r="F1392">
        <v>10076136</v>
      </c>
      <c r="G1392" t="s">
        <v>1012</v>
      </c>
      <c r="H1392" t="s">
        <v>3921</v>
      </c>
      <c r="I1392" t="s">
        <v>3922</v>
      </c>
      <c r="J1392">
        <v>11512</v>
      </c>
      <c r="K1392">
        <v>1352</v>
      </c>
      <c r="L1392">
        <v>141</v>
      </c>
      <c r="M1392" t="s">
        <v>25</v>
      </c>
      <c r="N1392" t="s">
        <v>3923</v>
      </c>
      <c r="O1392" t="s">
        <v>409</v>
      </c>
      <c r="P1392">
        <v>35000000</v>
      </c>
      <c r="Q1392">
        <v>4.8</v>
      </c>
      <c r="R1392">
        <v>2.35</v>
      </c>
      <c r="S1392">
        <v>471</v>
      </c>
    </row>
    <row r="1393" spans="1:19" x14ac:dyDescent="0.3">
      <c r="A1393" t="s">
        <v>323</v>
      </c>
      <c r="B1393">
        <v>233</v>
      </c>
      <c r="C1393">
        <v>109</v>
      </c>
      <c r="D1393" t="s">
        <v>2316</v>
      </c>
      <c r="E1393">
        <v>1000</v>
      </c>
      <c r="F1393">
        <v>10499968</v>
      </c>
      <c r="G1393" t="s">
        <v>297</v>
      </c>
      <c r="H1393" t="s">
        <v>225</v>
      </c>
      <c r="I1393" t="s">
        <v>3924</v>
      </c>
      <c r="J1393">
        <v>47498</v>
      </c>
      <c r="K1393">
        <v>1458</v>
      </c>
      <c r="L1393">
        <v>212</v>
      </c>
      <c r="M1393" t="s">
        <v>25</v>
      </c>
      <c r="N1393" t="s">
        <v>26</v>
      </c>
      <c r="O1393" t="s">
        <v>409</v>
      </c>
      <c r="P1393">
        <v>35000000</v>
      </c>
      <c r="Q1393">
        <v>5.7</v>
      </c>
      <c r="R1393">
        <v>1.85</v>
      </c>
      <c r="S1393">
        <v>10000</v>
      </c>
    </row>
    <row r="1394" spans="1:19" x14ac:dyDescent="0.3">
      <c r="A1394" t="s">
        <v>2716</v>
      </c>
      <c r="B1394">
        <v>112</v>
      </c>
      <c r="C1394">
        <v>102</v>
      </c>
      <c r="D1394" t="s">
        <v>124</v>
      </c>
      <c r="E1394">
        <v>13000</v>
      </c>
      <c r="F1394">
        <v>7659747</v>
      </c>
      <c r="G1394" t="s">
        <v>699</v>
      </c>
      <c r="H1394" t="s">
        <v>296</v>
      </c>
      <c r="I1394" t="s">
        <v>3925</v>
      </c>
      <c r="J1394">
        <v>14962</v>
      </c>
      <c r="K1394">
        <v>14165</v>
      </c>
      <c r="L1394">
        <v>204</v>
      </c>
      <c r="M1394" t="s">
        <v>25</v>
      </c>
      <c r="N1394" t="s">
        <v>26</v>
      </c>
      <c r="O1394" t="s">
        <v>409</v>
      </c>
      <c r="P1394">
        <v>38000000</v>
      </c>
      <c r="Q1394">
        <v>5.0999999999999996</v>
      </c>
      <c r="R1394">
        <v>1.85</v>
      </c>
      <c r="S1394">
        <v>704</v>
      </c>
    </row>
    <row r="1395" spans="1:19" x14ac:dyDescent="0.3">
      <c r="A1395" t="s">
        <v>3927</v>
      </c>
      <c r="B1395">
        <v>151</v>
      </c>
      <c r="C1395">
        <v>103</v>
      </c>
      <c r="D1395" t="s">
        <v>607</v>
      </c>
      <c r="E1395">
        <v>3000</v>
      </c>
      <c r="F1395">
        <v>7948159</v>
      </c>
      <c r="G1395" t="s">
        <v>297</v>
      </c>
      <c r="H1395" t="s">
        <v>3928</v>
      </c>
      <c r="I1395" t="s">
        <v>3929</v>
      </c>
      <c r="J1395">
        <v>48999</v>
      </c>
      <c r="K1395">
        <v>6563</v>
      </c>
      <c r="L1395">
        <v>280</v>
      </c>
      <c r="M1395" t="s">
        <v>25</v>
      </c>
      <c r="N1395" t="s">
        <v>26</v>
      </c>
      <c r="O1395" t="s">
        <v>409</v>
      </c>
      <c r="P1395">
        <v>35000000</v>
      </c>
      <c r="Q1395">
        <v>6</v>
      </c>
      <c r="R1395">
        <v>2.35</v>
      </c>
      <c r="S1395">
        <v>0</v>
      </c>
    </row>
    <row r="1396" spans="1:19" x14ac:dyDescent="0.3">
      <c r="A1396" t="s">
        <v>2727</v>
      </c>
      <c r="B1396">
        <v>63</v>
      </c>
      <c r="C1396">
        <v>83</v>
      </c>
      <c r="D1396" t="s">
        <v>555</v>
      </c>
      <c r="E1396">
        <v>2000</v>
      </c>
      <c r="F1396">
        <v>11631245</v>
      </c>
      <c r="G1396" t="s">
        <v>3930</v>
      </c>
      <c r="H1396" t="s">
        <v>2377</v>
      </c>
      <c r="I1396" t="s">
        <v>3931</v>
      </c>
      <c r="J1396">
        <v>15015</v>
      </c>
      <c r="K1396">
        <v>5022</v>
      </c>
      <c r="L1396">
        <v>113</v>
      </c>
      <c r="M1396" t="s">
        <v>25</v>
      </c>
      <c r="N1396" t="s">
        <v>26</v>
      </c>
      <c r="O1396" t="s">
        <v>58</v>
      </c>
      <c r="P1396">
        <v>35000000</v>
      </c>
      <c r="Q1396">
        <v>4.2</v>
      </c>
      <c r="R1396">
        <v>1.85</v>
      </c>
      <c r="S1396">
        <v>494</v>
      </c>
    </row>
    <row r="1397" spans="1:19" x14ac:dyDescent="0.3">
      <c r="A1397" t="s">
        <v>279</v>
      </c>
      <c r="B1397">
        <v>335</v>
      </c>
      <c r="C1397">
        <v>123</v>
      </c>
      <c r="D1397" t="s">
        <v>3932</v>
      </c>
      <c r="E1397">
        <v>23000</v>
      </c>
      <c r="F1397">
        <v>10137502</v>
      </c>
      <c r="G1397" t="s">
        <v>3933</v>
      </c>
      <c r="H1397" t="s">
        <v>45</v>
      </c>
      <c r="I1397" t="s">
        <v>3934</v>
      </c>
      <c r="J1397">
        <v>77394</v>
      </c>
      <c r="K1397">
        <v>23031</v>
      </c>
      <c r="L1397">
        <v>195</v>
      </c>
      <c r="M1397" t="s">
        <v>25</v>
      </c>
      <c r="N1397" t="s">
        <v>26</v>
      </c>
      <c r="O1397" t="s">
        <v>58</v>
      </c>
      <c r="P1397">
        <v>35000000</v>
      </c>
      <c r="Q1397">
        <v>7.4</v>
      </c>
      <c r="R1397">
        <v>2.35</v>
      </c>
      <c r="S1397">
        <v>24000</v>
      </c>
    </row>
    <row r="1398" spans="1:19" x14ac:dyDescent="0.3">
      <c r="A1398" t="s">
        <v>3935</v>
      </c>
      <c r="B1398">
        <v>24</v>
      </c>
      <c r="C1398">
        <v>101</v>
      </c>
      <c r="D1398" t="s">
        <v>3936</v>
      </c>
      <c r="E1398">
        <v>690</v>
      </c>
      <c r="F1398">
        <v>6448817</v>
      </c>
      <c r="G1398" t="s">
        <v>30</v>
      </c>
      <c r="H1398" t="s">
        <v>3937</v>
      </c>
      <c r="I1398" t="s">
        <v>3938</v>
      </c>
      <c r="J1398">
        <v>2189</v>
      </c>
      <c r="K1398">
        <v>1993</v>
      </c>
      <c r="L1398">
        <v>31</v>
      </c>
      <c r="M1398" t="s">
        <v>25</v>
      </c>
      <c r="N1398" t="s">
        <v>26</v>
      </c>
      <c r="O1398" t="s">
        <v>58</v>
      </c>
      <c r="P1398">
        <v>35000000</v>
      </c>
      <c r="Q1398">
        <v>4.5999999999999996</v>
      </c>
      <c r="R1398">
        <v>2.35</v>
      </c>
      <c r="S1398">
        <v>0</v>
      </c>
    </row>
    <row r="1399" spans="1:19" x14ac:dyDescent="0.3">
      <c r="A1399" t="s">
        <v>121</v>
      </c>
      <c r="B1399">
        <v>147</v>
      </c>
      <c r="C1399">
        <v>117</v>
      </c>
      <c r="D1399" t="s">
        <v>157</v>
      </c>
      <c r="E1399">
        <v>883</v>
      </c>
      <c r="F1399">
        <v>7458269</v>
      </c>
      <c r="G1399" t="s">
        <v>845</v>
      </c>
      <c r="H1399" t="s">
        <v>892</v>
      </c>
      <c r="I1399" t="s">
        <v>3939</v>
      </c>
      <c r="J1399">
        <v>70698</v>
      </c>
      <c r="K1399">
        <v>3611</v>
      </c>
      <c r="L1399">
        <v>196</v>
      </c>
      <c r="M1399" t="s">
        <v>25</v>
      </c>
      <c r="N1399" t="s">
        <v>26</v>
      </c>
      <c r="O1399" t="s">
        <v>27</v>
      </c>
      <c r="P1399">
        <v>35000000</v>
      </c>
      <c r="Q1399">
        <v>6.9</v>
      </c>
      <c r="R1399">
        <v>2.35</v>
      </c>
      <c r="S1399">
        <v>9000</v>
      </c>
    </row>
    <row r="1400" spans="1:19" x14ac:dyDescent="0.3">
      <c r="A1400" t="s">
        <v>645</v>
      </c>
      <c r="B1400">
        <v>10</v>
      </c>
      <c r="C1400">
        <v>114</v>
      </c>
      <c r="D1400" t="s">
        <v>2486</v>
      </c>
      <c r="E1400">
        <v>2000</v>
      </c>
      <c r="F1400">
        <v>4651977</v>
      </c>
      <c r="G1400" t="s">
        <v>1893</v>
      </c>
      <c r="H1400" t="s">
        <v>897</v>
      </c>
      <c r="I1400" t="s">
        <v>3940</v>
      </c>
      <c r="J1400">
        <v>10410</v>
      </c>
      <c r="K1400">
        <v>4334</v>
      </c>
      <c r="L1400">
        <v>71</v>
      </c>
      <c r="M1400" t="s">
        <v>25</v>
      </c>
      <c r="N1400" t="s">
        <v>26</v>
      </c>
      <c r="O1400" t="s">
        <v>27</v>
      </c>
      <c r="P1400">
        <v>35000000</v>
      </c>
      <c r="Q1400">
        <v>6.9</v>
      </c>
      <c r="R1400">
        <v>2.35</v>
      </c>
      <c r="S1400">
        <v>892</v>
      </c>
    </row>
    <row r="1401" spans="1:19" x14ac:dyDescent="0.3">
      <c r="A1401" t="s">
        <v>2081</v>
      </c>
      <c r="B1401">
        <v>12</v>
      </c>
      <c r="C1401">
        <v>330</v>
      </c>
      <c r="D1401" t="s">
        <v>3475</v>
      </c>
      <c r="E1401">
        <v>848</v>
      </c>
      <c r="F1401">
        <v>4496583</v>
      </c>
      <c r="G1401" t="s">
        <v>1137</v>
      </c>
      <c r="H1401" t="s">
        <v>301</v>
      </c>
      <c r="I1401" t="s">
        <v>3941</v>
      </c>
      <c r="J1401">
        <v>23181</v>
      </c>
      <c r="K1401">
        <v>3227</v>
      </c>
      <c r="L1401">
        <v>129</v>
      </c>
      <c r="M1401" t="s">
        <v>25</v>
      </c>
      <c r="N1401" t="s">
        <v>26</v>
      </c>
      <c r="O1401" t="s">
        <v>409</v>
      </c>
      <c r="P1401">
        <v>35000000</v>
      </c>
      <c r="Q1401">
        <v>8</v>
      </c>
      <c r="R1401">
        <v>1.66</v>
      </c>
      <c r="S1401">
        <v>6000</v>
      </c>
    </row>
    <row r="1402" spans="1:19" x14ac:dyDescent="0.3">
      <c r="A1402" t="s">
        <v>3942</v>
      </c>
      <c r="B1402">
        <v>50</v>
      </c>
      <c r="C1402">
        <v>121</v>
      </c>
      <c r="D1402" t="s">
        <v>89</v>
      </c>
      <c r="E1402">
        <v>1000</v>
      </c>
      <c r="F1402">
        <v>2221994</v>
      </c>
      <c r="G1402" t="s">
        <v>830</v>
      </c>
      <c r="H1402" t="s">
        <v>255</v>
      </c>
      <c r="I1402" t="s">
        <v>3943</v>
      </c>
      <c r="J1402">
        <v>11747</v>
      </c>
      <c r="K1402">
        <v>3125</v>
      </c>
      <c r="L1402">
        <v>99</v>
      </c>
      <c r="M1402" t="s">
        <v>25</v>
      </c>
      <c r="N1402" t="s">
        <v>3944</v>
      </c>
      <c r="O1402" t="s">
        <v>409</v>
      </c>
      <c r="P1402">
        <v>35000000</v>
      </c>
      <c r="Q1402">
        <v>6.4</v>
      </c>
      <c r="R1402">
        <v>2.35</v>
      </c>
      <c r="S1402">
        <v>561</v>
      </c>
    </row>
    <row r="1403" spans="1:19" x14ac:dyDescent="0.3">
      <c r="A1403" t="s">
        <v>1316</v>
      </c>
      <c r="B1403">
        <v>149</v>
      </c>
      <c r="C1403">
        <v>114</v>
      </c>
      <c r="D1403" t="s">
        <v>1937</v>
      </c>
      <c r="E1403">
        <v>548</v>
      </c>
      <c r="F1403">
        <v>6592103</v>
      </c>
      <c r="G1403" t="s">
        <v>1256</v>
      </c>
      <c r="H1403" t="s">
        <v>1783</v>
      </c>
      <c r="I1403" t="s">
        <v>3945</v>
      </c>
      <c r="J1403">
        <v>28584</v>
      </c>
      <c r="K1403">
        <v>1005</v>
      </c>
      <c r="L1403">
        <v>232</v>
      </c>
      <c r="M1403" t="s">
        <v>25</v>
      </c>
      <c r="N1403" t="s">
        <v>1124</v>
      </c>
      <c r="O1403" t="s">
        <v>409</v>
      </c>
      <c r="P1403">
        <v>35000000</v>
      </c>
      <c r="Q1403">
        <v>6.3</v>
      </c>
      <c r="R1403">
        <v>1.85</v>
      </c>
      <c r="S1403">
        <v>675</v>
      </c>
    </row>
    <row r="1404" spans="1:19" x14ac:dyDescent="0.3">
      <c r="A1404" t="s">
        <v>648</v>
      </c>
      <c r="B1404">
        <v>95</v>
      </c>
      <c r="C1404">
        <v>148</v>
      </c>
      <c r="D1404" t="s">
        <v>3946</v>
      </c>
      <c r="E1404">
        <v>3</v>
      </c>
      <c r="F1404">
        <v>630779</v>
      </c>
      <c r="G1404" t="s">
        <v>3947</v>
      </c>
      <c r="H1404" t="s">
        <v>3948</v>
      </c>
      <c r="I1404" t="s">
        <v>3949</v>
      </c>
      <c r="J1404">
        <v>11101</v>
      </c>
      <c r="K1404">
        <v>5</v>
      </c>
      <c r="L1404">
        <v>159</v>
      </c>
      <c r="M1404" t="s">
        <v>25</v>
      </c>
      <c r="N1404" t="s">
        <v>26</v>
      </c>
      <c r="O1404" t="s">
        <v>409</v>
      </c>
      <c r="P1404">
        <v>35000000</v>
      </c>
      <c r="Q1404">
        <v>6.8</v>
      </c>
      <c r="R1404">
        <v>2.35</v>
      </c>
      <c r="S1404">
        <v>633</v>
      </c>
    </row>
    <row r="1405" spans="1:19" x14ac:dyDescent="0.3">
      <c r="A1405" t="s">
        <v>2205</v>
      </c>
      <c r="B1405">
        <v>297</v>
      </c>
      <c r="C1405">
        <v>113</v>
      </c>
      <c r="D1405" t="s">
        <v>3950</v>
      </c>
      <c r="E1405">
        <v>988</v>
      </c>
      <c r="F1405">
        <v>102413606</v>
      </c>
      <c r="G1405" t="s">
        <v>961</v>
      </c>
      <c r="H1405" t="s">
        <v>2206</v>
      </c>
      <c r="I1405" t="s">
        <v>3951</v>
      </c>
      <c r="J1405">
        <v>310903</v>
      </c>
      <c r="K1405">
        <v>1783</v>
      </c>
      <c r="L1405">
        <v>524</v>
      </c>
      <c r="M1405" t="s">
        <v>25</v>
      </c>
      <c r="N1405" t="s">
        <v>26</v>
      </c>
      <c r="O1405" t="s">
        <v>27</v>
      </c>
      <c r="P1405">
        <v>34000000</v>
      </c>
      <c r="Q1405">
        <v>6.8</v>
      </c>
      <c r="R1405">
        <v>2.35</v>
      </c>
      <c r="S1405">
        <v>38000</v>
      </c>
    </row>
    <row r="1406" spans="1:19" x14ac:dyDescent="0.3">
      <c r="A1406" t="s">
        <v>3952</v>
      </c>
      <c r="B1406">
        <v>90</v>
      </c>
      <c r="C1406">
        <v>91</v>
      </c>
      <c r="D1406" t="s">
        <v>3953</v>
      </c>
      <c r="E1406">
        <v>1000</v>
      </c>
      <c r="F1406">
        <v>10214013</v>
      </c>
      <c r="G1406" t="s">
        <v>1157</v>
      </c>
      <c r="H1406" t="s">
        <v>89</v>
      </c>
      <c r="I1406" t="s">
        <v>3954</v>
      </c>
      <c r="J1406">
        <v>23072</v>
      </c>
      <c r="K1406">
        <v>1564</v>
      </c>
      <c r="L1406">
        <v>89</v>
      </c>
      <c r="M1406" t="s">
        <v>25</v>
      </c>
      <c r="N1406" t="s">
        <v>26</v>
      </c>
      <c r="O1406" t="s">
        <v>409</v>
      </c>
      <c r="P1406">
        <v>35000000</v>
      </c>
      <c r="Q1406">
        <v>5.4</v>
      </c>
      <c r="R1406">
        <v>2.35</v>
      </c>
      <c r="S1406">
        <v>0</v>
      </c>
    </row>
    <row r="1407" spans="1:19" x14ac:dyDescent="0.3">
      <c r="A1407" t="s">
        <v>310</v>
      </c>
      <c r="B1407">
        <v>56</v>
      </c>
      <c r="C1407">
        <v>139</v>
      </c>
      <c r="D1407" t="s">
        <v>3499</v>
      </c>
      <c r="E1407">
        <v>554</v>
      </c>
      <c r="F1407">
        <v>32000000</v>
      </c>
      <c r="G1407" t="s">
        <v>139</v>
      </c>
      <c r="H1407" t="s">
        <v>1342</v>
      </c>
      <c r="I1407" t="s">
        <v>3955</v>
      </c>
      <c r="J1407">
        <v>36267</v>
      </c>
      <c r="K1407">
        <v>1068</v>
      </c>
      <c r="L1407">
        <v>150</v>
      </c>
      <c r="M1407" t="s">
        <v>25</v>
      </c>
      <c r="N1407" t="s">
        <v>26</v>
      </c>
      <c r="O1407" t="s">
        <v>58</v>
      </c>
      <c r="P1407">
        <v>30000000</v>
      </c>
      <c r="Q1407">
        <v>7.2</v>
      </c>
      <c r="R1407">
        <v>2.35</v>
      </c>
      <c r="S1407">
        <v>0</v>
      </c>
    </row>
    <row r="1408" spans="1:19" x14ac:dyDescent="0.3">
      <c r="A1408" t="s">
        <v>726</v>
      </c>
      <c r="B1408">
        <v>274</v>
      </c>
      <c r="C1408">
        <v>96</v>
      </c>
      <c r="D1408" t="s">
        <v>3956</v>
      </c>
      <c r="E1408">
        <v>20000</v>
      </c>
      <c r="F1408">
        <v>10139254</v>
      </c>
      <c r="G1408" t="s">
        <v>1085</v>
      </c>
      <c r="H1408" t="s">
        <v>171</v>
      </c>
      <c r="I1408" t="s">
        <v>3957</v>
      </c>
      <c r="J1408">
        <v>190990</v>
      </c>
      <c r="K1408">
        <v>24640</v>
      </c>
      <c r="L1408">
        <v>915</v>
      </c>
      <c r="M1408" t="s">
        <v>25</v>
      </c>
      <c r="N1408" t="s">
        <v>26</v>
      </c>
      <c r="O1408" t="s">
        <v>27</v>
      </c>
      <c r="P1408">
        <v>35000000</v>
      </c>
      <c r="Q1408">
        <v>7.3</v>
      </c>
      <c r="R1408">
        <v>1.85</v>
      </c>
      <c r="S1408">
        <v>23000</v>
      </c>
    </row>
    <row r="1409" spans="1:19" x14ac:dyDescent="0.3">
      <c r="A1409" t="s">
        <v>3958</v>
      </c>
      <c r="B1409">
        <v>68</v>
      </c>
      <c r="C1409">
        <v>102</v>
      </c>
      <c r="D1409" t="s">
        <v>3959</v>
      </c>
      <c r="E1409">
        <v>372</v>
      </c>
      <c r="F1409">
        <v>11227940</v>
      </c>
      <c r="G1409" t="s">
        <v>3960</v>
      </c>
      <c r="H1409" t="s">
        <v>1570</v>
      </c>
      <c r="I1409" t="s">
        <v>3961</v>
      </c>
      <c r="J1409">
        <v>8367</v>
      </c>
      <c r="K1409">
        <v>1274</v>
      </c>
      <c r="L1409">
        <v>94</v>
      </c>
      <c r="M1409" t="s">
        <v>25</v>
      </c>
      <c r="N1409" t="s">
        <v>26</v>
      </c>
      <c r="O1409" t="s">
        <v>409</v>
      </c>
      <c r="P1409">
        <v>34000000</v>
      </c>
      <c r="Q1409">
        <v>5.2</v>
      </c>
      <c r="R1409">
        <v>2.35</v>
      </c>
      <c r="S1409">
        <v>120</v>
      </c>
    </row>
    <row r="1410" spans="1:19" x14ac:dyDescent="0.3">
      <c r="A1410" t="s">
        <v>1043</v>
      </c>
      <c r="B1410">
        <v>98</v>
      </c>
      <c r="C1410">
        <v>96</v>
      </c>
      <c r="D1410" t="s">
        <v>1900</v>
      </c>
      <c r="E1410">
        <v>12000</v>
      </c>
      <c r="F1410">
        <v>183125</v>
      </c>
      <c r="G1410" t="s">
        <v>297</v>
      </c>
      <c r="H1410" t="s">
        <v>435</v>
      </c>
      <c r="I1410" t="s">
        <v>3962</v>
      </c>
      <c r="J1410">
        <v>36914</v>
      </c>
      <c r="K1410">
        <v>14978</v>
      </c>
      <c r="L1410">
        <v>86</v>
      </c>
      <c r="M1410" t="s">
        <v>25</v>
      </c>
      <c r="N1410" t="s">
        <v>26</v>
      </c>
      <c r="O1410" t="s">
        <v>409</v>
      </c>
      <c r="P1410">
        <v>35000000</v>
      </c>
      <c r="Q1410">
        <v>5.5</v>
      </c>
      <c r="R1410">
        <v>2.35</v>
      </c>
      <c r="S1410">
        <v>0</v>
      </c>
    </row>
    <row r="1411" spans="1:19" x14ac:dyDescent="0.3">
      <c r="A1411" t="s">
        <v>3963</v>
      </c>
      <c r="B1411">
        <v>256</v>
      </c>
      <c r="C1411">
        <v>101</v>
      </c>
      <c r="D1411" t="s">
        <v>3964</v>
      </c>
      <c r="E1411">
        <v>6</v>
      </c>
      <c r="F1411">
        <v>15081783</v>
      </c>
      <c r="G1411" t="s">
        <v>395</v>
      </c>
      <c r="H1411" t="s">
        <v>3965</v>
      </c>
      <c r="I1411" t="s">
        <v>3966</v>
      </c>
      <c r="J1411">
        <v>85589</v>
      </c>
      <c r="K1411">
        <v>13</v>
      </c>
      <c r="L1411">
        <v>144</v>
      </c>
      <c r="M1411" t="s">
        <v>3967</v>
      </c>
      <c r="N1411" t="s">
        <v>1668</v>
      </c>
      <c r="O1411" t="s">
        <v>180</v>
      </c>
      <c r="P1411">
        <v>34000000</v>
      </c>
      <c r="Q1411">
        <v>7.7</v>
      </c>
      <c r="R1411">
        <v>1.85</v>
      </c>
      <c r="S1411">
        <v>0</v>
      </c>
    </row>
    <row r="1412" spans="1:19" x14ac:dyDescent="0.3">
      <c r="A1412" t="s">
        <v>3968</v>
      </c>
      <c r="B1412">
        <v>117</v>
      </c>
      <c r="C1412">
        <v>128</v>
      </c>
      <c r="D1412" t="s">
        <v>3969</v>
      </c>
      <c r="E1412">
        <v>989</v>
      </c>
      <c r="F1412">
        <v>37432299</v>
      </c>
      <c r="G1412" t="s">
        <v>139</v>
      </c>
      <c r="H1412" t="s">
        <v>3970</v>
      </c>
      <c r="I1412" t="s">
        <v>3971</v>
      </c>
      <c r="J1412">
        <v>50041</v>
      </c>
      <c r="K1412">
        <v>3386</v>
      </c>
      <c r="L1412">
        <v>116</v>
      </c>
      <c r="M1412" t="s">
        <v>25</v>
      </c>
      <c r="N1412" t="s">
        <v>26</v>
      </c>
      <c r="O1412" t="s">
        <v>27</v>
      </c>
      <c r="P1412">
        <v>34000000</v>
      </c>
      <c r="Q1412">
        <v>7.1</v>
      </c>
      <c r="R1412">
        <v>2.35</v>
      </c>
      <c r="S1412">
        <v>23000</v>
      </c>
    </row>
    <row r="1413" spans="1:19" x14ac:dyDescent="0.3">
      <c r="A1413" t="s">
        <v>3972</v>
      </c>
      <c r="B1413">
        <v>107</v>
      </c>
      <c r="C1413">
        <v>109</v>
      </c>
      <c r="D1413" t="s">
        <v>478</v>
      </c>
      <c r="E1413">
        <v>40000</v>
      </c>
      <c r="F1413">
        <v>10654581</v>
      </c>
      <c r="G1413" t="s">
        <v>1531</v>
      </c>
      <c r="H1413" t="s">
        <v>31</v>
      </c>
      <c r="I1413" t="s">
        <v>3973</v>
      </c>
      <c r="J1413">
        <v>45497</v>
      </c>
      <c r="K1413">
        <v>52621</v>
      </c>
      <c r="L1413">
        <v>260</v>
      </c>
      <c r="M1413" t="s">
        <v>25</v>
      </c>
      <c r="N1413" t="s">
        <v>26</v>
      </c>
      <c r="O1413" t="s">
        <v>409</v>
      </c>
      <c r="P1413">
        <v>34000000</v>
      </c>
      <c r="Q1413">
        <v>5.3</v>
      </c>
      <c r="R1413">
        <v>1.85</v>
      </c>
      <c r="S1413">
        <v>1000</v>
      </c>
    </row>
    <row r="1414" spans="1:19" x14ac:dyDescent="0.3">
      <c r="A1414" t="s">
        <v>3974</v>
      </c>
      <c r="B1414">
        <v>52</v>
      </c>
      <c r="C1414">
        <v>114</v>
      </c>
      <c r="D1414" t="s">
        <v>3975</v>
      </c>
      <c r="E1414">
        <v>818</v>
      </c>
      <c r="F1414">
        <v>6543194</v>
      </c>
      <c r="G1414" t="s">
        <v>1350</v>
      </c>
      <c r="H1414" t="s">
        <v>1500</v>
      </c>
      <c r="I1414" t="s">
        <v>3976</v>
      </c>
      <c r="J1414">
        <v>3740</v>
      </c>
      <c r="K1414">
        <v>1778</v>
      </c>
      <c r="L1414">
        <v>61</v>
      </c>
      <c r="M1414" t="s">
        <v>25</v>
      </c>
      <c r="N1414" t="s">
        <v>26</v>
      </c>
      <c r="O1414" t="s">
        <v>27</v>
      </c>
      <c r="P1414">
        <v>34000000</v>
      </c>
      <c r="Q1414">
        <v>5.6</v>
      </c>
      <c r="R1414">
        <v>2.35</v>
      </c>
      <c r="S1414">
        <v>314</v>
      </c>
    </row>
    <row r="1415" spans="1:19" x14ac:dyDescent="0.3">
      <c r="A1415" t="s">
        <v>2501</v>
      </c>
      <c r="B1415">
        <v>135</v>
      </c>
      <c r="C1415">
        <v>105</v>
      </c>
      <c r="D1415" t="s">
        <v>343</v>
      </c>
      <c r="E1415">
        <v>18000</v>
      </c>
      <c r="F1415">
        <v>13101142</v>
      </c>
      <c r="G1415" t="s">
        <v>2145</v>
      </c>
      <c r="H1415" t="s">
        <v>402</v>
      </c>
      <c r="I1415" t="s">
        <v>3977</v>
      </c>
      <c r="J1415">
        <v>23916</v>
      </c>
      <c r="K1415">
        <v>23122</v>
      </c>
      <c r="L1415">
        <v>50</v>
      </c>
      <c r="M1415" t="s">
        <v>25</v>
      </c>
      <c r="N1415" t="s">
        <v>26</v>
      </c>
      <c r="O1415" t="s">
        <v>27</v>
      </c>
      <c r="P1415">
        <v>35000000</v>
      </c>
      <c r="Q1415">
        <v>5.7</v>
      </c>
      <c r="R1415">
        <v>2.35</v>
      </c>
      <c r="S1415">
        <v>0</v>
      </c>
    </row>
    <row r="1416" spans="1:19" x14ac:dyDescent="0.3">
      <c r="A1416" t="s">
        <v>3463</v>
      </c>
      <c r="B1416">
        <v>211</v>
      </c>
      <c r="C1416">
        <v>141</v>
      </c>
      <c r="D1416" t="s">
        <v>3978</v>
      </c>
      <c r="E1416">
        <v>113</v>
      </c>
      <c r="F1416">
        <v>8324748</v>
      </c>
      <c r="G1416" t="s">
        <v>3112</v>
      </c>
      <c r="H1416" t="s">
        <v>3979</v>
      </c>
      <c r="I1416" t="s">
        <v>3980</v>
      </c>
      <c r="J1416">
        <v>21223</v>
      </c>
      <c r="K1416">
        <v>301</v>
      </c>
      <c r="L1416">
        <v>108</v>
      </c>
      <c r="M1416" t="s">
        <v>25</v>
      </c>
      <c r="N1416" t="s">
        <v>39</v>
      </c>
      <c r="O1416" t="s">
        <v>27</v>
      </c>
      <c r="P1416">
        <v>35000000</v>
      </c>
      <c r="Q1416">
        <v>7.1</v>
      </c>
      <c r="R1416">
        <v>2.35</v>
      </c>
      <c r="S1416">
        <v>13000</v>
      </c>
    </row>
    <row r="1417" spans="1:19" x14ac:dyDescent="0.3">
      <c r="A1417" t="s">
        <v>2140</v>
      </c>
      <c r="B1417">
        <v>81</v>
      </c>
      <c r="C1417">
        <v>138</v>
      </c>
      <c r="D1417" t="s">
        <v>821</v>
      </c>
      <c r="E1417">
        <v>10000</v>
      </c>
      <c r="F1417">
        <v>141340178</v>
      </c>
      <c r="G1417" t="s">
        <v>2230</v>
      </c>
      <c r="H1417" t="s">
        <v>335</v>
      </c>
      <c r="I1417" t="s">
        <v>3981</v>
      </c>
      <c r="J1417">
        <v>181879</v>
      </c>
      <c r="K1417">
        <v>14619</v>
      </c>
      <c r="L1417">
        <v>319</v>
      </c>
      <c r="M1417" t="s">
        <v>25</v>
      </c>
      <c r="N1417" t="s">
        <v>26</v>
      </c>
      <c r="O1417" t="s">
        <v>409</v>
      </c>
      <c r="P1417">
        <v>40000000</v>
      </c>
      <c r="Q1417">
        <v>7.6</v>
      </c>
      <c r="R1417">
        <v>2.35</v>
      </c>
      <c r="S1417">
        <v>0</v>
      </c>
    </row>
    <row r="1418" spans="1:19" x14ac:dyDescent="0.3">
      <c r="A1418" t="s">
        <v>1910</v>
      </c>
      <c r="B1418">
        <v>107</v>
      </c>
      <c r="C1418">
        <v>101</v>
      </c>
      <c r="D1418" t="s">
        <v>2718</v>
      </c>
      <c r="E1418">
        <v>2000</v>
      </c>
      <c r="F1418">
        <v>51758599</v>
      </c>
      <c r="G1418" t="s">
        <v>1972</v>
      </c>
      <c r="H1418" t="s">
        <v>3350</v>
      </c>
      <c r="I1418" t="s">
        <v>3982</v>
      </c>
      <c r="J1418">
        <v>27580</v>
      </c>
      <c r="K1418">
        <v>5942</v>
      </c>
      <c r="L1418">
        <v>232</v>
      </c>
      <c r="M1418" t="s">
        <v>25</v>
      </c>
      <c r="N1418" t="s">
        <v>26</v>
      </c>
      <c r="O1418" t="s">
        <v>409</v>
      </c>
      <c r="P1418">
        <v>33000000</v>
      </c>
      <c r="Q1418">
        <v>5.5</v>
      </c>
      <c r="R1418">
        <v>2.35</v>
      </c>
      <c r="S1418">
        <v>742</v>
      </c>
    </row>
    <row r="1419" spans="1:19" x14ac:dyDescent="0.3">
      <c r="A1419" t="s">
        <v>922</v>
      </c>
      <c r="B1419">
        <v>100</v>
      </c>
      <c r="C1419">
        <v>99</v>
      </c>
      <c r="D1419" t="s">
        <v>497</v>
      </c>
      <c r="E1419">
        <v>826</v>
      </c>
      <c r="F1419">
        <v>117559438</v>
      </c>
      <c r="G1419" t="s">
        <v>1024</v>
      </c>
      <c r="H1419" t="s">
        <v>3329</v>
      </c>
      <c r="I1419" t="s">
        <v>3983</v>
      </c>
      <c r="J1419">
        <v>66941</v>
      </c>
      <c r="K1419">
        <v>1790</v>
      </c>
      <c r="L1419">
        <v>148</v>
      </c>
      <c r="M1419" t="s">
        <v>25</v>
      </c>
      <c r="N1419" t="s">
        <v>26</v>
      </c>
      <c r="O1419" t="s">
        <v>27</v>
      </c>
      <c r="P1419">
        <v>30000000</v>
      </c>
      <c r="Q1419">
        <v>5.0999999999999996</v>
      </c>
      <c r="R1419">
        <v>1.85</v>
      </c>
      <c r="S1419">
        <v>1000</v>
      </c>
    </row>
    <row r="1420" spans="1:19" x14ac:dyDescent="0.3">
      <c r="A1420" t="s">
        <v>3984</v>
      </c>
      <c r="B1420">
        <v>195</v>
      </c>
      <c r="C1420">
        <v>89</v>
      </c>
      <c r="D1420" t="s">
        <v>3985</v>
      </c>
      <c r="E1420">
        <v>614</v>
      </c>
      <c r="F1420">
        <v>21426805</v>
      </c>
      <c r="G1420" t="s">
        <v>222</v>
      </c>
      <c r="H1420" t="s">
        <v>1979</v>
      </c>
      <c r="I1420" t="s">
        <v>3986</v>
      </c>
      <c r="J1420">
        <v>49312</v>
      </c>
      <c r="K1420">
        <v>843</v>
      </c>
      <c r="L1420">
        <v>211</v>
      </c>
      <c r="M1420" t="s">
        <v>25</v>
      </c>
      <c r="N1420" t="s">
        <v>26</v>
      </c>
      <c r="O1420" t="s">
        <v>27</v>
      </c>
      <c r="P1420">
        <v>30000000</v>
      </c>
      <c r="Q1420">
        <v>4.9000000000000004</v>
      </c>
      <c r="R1420">
        <v>2.35</v>
      </c>
      <c r="S1420">
        <v>0</v>
      </c>
    </row>
    <row r="1421" spans="1:19" x14ac:dyDescent="0.3">
      <c r="A1421" t="s">
        <v>3987</v>
      </c>
      <c r="B1421">
        <v>121</v>
      </c>
      <c r="C1421">
        <v>99</v>
      </c>
      <c r="D1421" t="s">
        <v>3988</v>
      </c>
      <c r="E1421">
        <v>3000</v>
      </c>
      <c r="F1421">
        <v>35057332</v>
      </c>
      <c r="G1421" t="s">
        <v>3989</v>
      </c>
      <c r="H1421" t="s">
        <v>3990</v>
      </c>
      <c r="I1421" t="s">
        <v>3991</v>
      </c>
      <c r="J1421">
        <v>45394</v>
      </c>
      <c r="K1421">
        <v>4863</v>
      </c>
      <c r="L1421">
        <v>72</v>
      </c>
      <c r="M1421" t="s">
        <v>25</v>
      </c>
      <c r="N1421" t="s">
        <v>26</v>
      </c>
      <c r="O1421" t="s">
        <v>27</v>
      </c>
      <c r="P1421">
        <v>33000000</v>
      </c>
      <c r="Q1421">
        <v>6.5</v>
      </c>
      <c r="R1421">
        <v>2.35</v>
      </c>
      <c r="S1421">
        <v>19000</v>
      </c>
    </row>
    <row r="1422" spans="1:19" x14ac:dyDescent="0.3">
      <c r="A1422" t="s">
        <v>3068</v>
      </c>
      <c r="B1422">
        <v>285</v>
      </c>
      <c r="C1422">
        <v>105</v>
      </c>
      <c r="D1422" t="s">
        <v>3727</v>
      </c>
      <c r="E1422">
        <v>852</v>
      </c>
      <c r="F1422">
        <v>34014398</v>
      </c>
      <c r="G1422" t="s">
        <v>3992</v>
      </c>
      <c r="H1422" t="s">
        <v>3775</v>
      </c>
      <c r="I1422" t="s">
        <v>3993</v>
      </c>
      <c r="J1422">
        <v>115649</v>
      </c>
      <c r="K1422">
        <v>2604</v>
      </c>
      <c r="L1422">
        <v>1033</v>
      </c>
      <c r="M1422" t="s">
        <v>25</v>
      </c>
      <c r="N1422" t="s">
        <v>473</v>
      </c>
      <c r="O1422" t="s">
        <v>409</v>
      </c>
      <c r="P1422">
        <v>33000000</v>
      </c>
      <c r="Q1422">
        <v>5.6</v>
      </c>
      <c r="R1422">
        <v>2.35</v>
      </c>
      <c r="S1422">
        <v>4000</v>
      </c>
    </row>
    <row r="1423" spans="1:19" x14ac:dyDescent="0.3">
      <c r="A1423" t="s">
        <v>3995</v>
      </c>
      <c r="B1423">
        <v>103</v>
      </c>
      <c r="C1423">
        <v>97</v>
      </c>
      <c r="D1423" t="s">
        <v>1486</v>
      </c>
      <c r="E1423">
        <v>18000</v>
      </c>
      <c r="F1423">
        <v>28927720</v>
      </c>
      <c r="G1423" t="s">
        <v>3996</v>
      </c>
      <c r="H1423" t="s">
        <v>370</v>
      </c>
      <c r="I1423" t="s">
        <v>3997</v>
      </c>
      <c r="J1423">
        <v>22220</v>
      </c>
      <c r="K1423">
        <v>18688</v>
      </c>
      <c r="L1423">
        <v>181</v>
      </c>
      <c r="M1423" t="s">
        <v>25</v>
      </c>
      <c r="N1423" t="s">
        <v>26</v>
      </c>
      <c r="O1423" t="s">
        <v>409</v>
      </c>
      <c r="P1423">
        <v>33000000</v>
      </c>
      <c r="Q1423">
        <v>5.3</v>
      </c>
      <c r="R1423">
        <v>1.85</v>
      </c>
      <c r="S1423">
        <v>463</v>
      </c>
    </row>
    <row r="1424" spans="1:19" x14ac:dyDescent="0.3">
      <c r="A1424" t="s">
        <v>3998</v>
      </c>
      <c r="B1424">
        <v>192</v>
      </c>
      <c r="C1424">
        <v>140</v>
      </c>
      <c r="D1424" t="s">
        <v>3999</v>
      </c>
      <c r="E1424">
        <v>669</v>
      </c>
      <c r="F1424">
        <v>33682273</v>
      </c>
      <c r="G1424" t="s">
        <v>297</v>
      </c>
      <c r="H1424" t="s">
        <v>3695</v>
      </c>
      <c r="I1424" t="s">
        <v>4000</v>
      </c>
      <c r="J1424">
        <v>124242</v>
      </c>
      <c r="K1424">
        <v>2114</v>
      </c>
      <c r="L1424">
        <v>622</v>
      </c>
      <c r="M1424" t="s">
        <v>25</v>
      </c>
      <c r="N1424" t="s">
        <v>26</v>
      </c>
      <c r="O1424" t="s">
        <v>409</v>
      </c>
      <c r="P1424">
        <v>33000000</v>
      </c>
      <c r="Q1424">
        <v>6.5</v>
      </c>
      <c r="R1424">
        <v>2.35</v>
      </c>
      <c r="S1424">
        <v>4000</v>
      </c>
    </row>
    <row r="1425" spans="1:19" x14ac:dyDescent="0.3">
      <c r="A1425" t="s">
        <v>4001</v>
      </c>
      <c r="B1425">
        <v>90</v>
      </c>
      <c r="C1425">
        <v>118</v>
      </c>
      <c r="D1425" t="s">
        <v>3578</v>
      </c>
      <c r="E1425">
        <v>722</v>
      </c>
      <c r="F1425">
        <v>4280577</v>
      </c>
      <c r="G1425" t="s">
        <v>2638</v>
      </c>
      <c r="H1425" t="s">
        <v>1765</v>
      </c>
      <c r="I1425" t="s">
        <v>4002</v>
      </c>
      <c r="J1425">
        <v>50919</v>
      </c>
      <c r="K1425">
        <v>2859</v>
      </c>
      <c r="L1425">
        <v>114</v>
      </c>
      <c r="M1425" t="s">
        <v>25</v>
      </c>
      <c r="N1425" t="s">
        <v>26</v>
      </c>
      <c r="O1425" t="s">
        <v>27</v>
      </c>
      <c r="P1425">
        <v>10000000</v>
      </c>
      <c r="Q1425">
        <v>6.8</v>
      </c>
      <c r="R1425">
        <v>2.35</v>
      </c>
      <c r="S1425">
        <v>0</v>
      </c>
    </row>
    <row r="1426" spans="1:19" x14ac:dyDescent="0.3">
      <c r="A1426" t="s">
        <v>4003</v>
      </c>
      <c r="B1426">
        <v>258</v>
      </c>
      <c r="C1426">
        <v>94</v>
      </c>
      <c r="D1426" t="s">
        <v>3201</v>
      </c>
      <c r="E1426">
        <v>26000</v>
      </c>
      <c r="F1426">
        <v>17120019</v>
      </c>
      <c r="G1426" t="s">
        <v>217</v>
      </c>
      <c r="H1426" t="s">
        <v>218</v>
      </c>
      <c r="I1426" t="s">
        <v>4004</v>
      </c>
      <c r="J1426">
        <v>83097</v>
      </c>
      <c r="K1426">
        <v>27759</v>
      </c>
      <c r="L1426">
        <v>134</v>
      </c>
      <c r="M1426" t="s">
        <v>25</v>
      </c>
      <c r="N1426" t="s">
        <v>26</v>
      </c>
      <c r="O1426" t="s">
        <v>409</v>
      </c>
      <c r="P1426">
        <v>30000000</v>
      </c>
      <c r="Q1426">
        <v>6.5</v>
      </c>
      <c r="R1426">
        <v>2.35</v>
      </c>
      <c r="S1426">
        <v>12000</v>
      </c>
    </row>
    <row r="1427" spans="1:19" x14ac:dyDescent="0.3">
      <c r="A1427" t="s">
        <v>239</v>
      </c>
      <c r="B1427">
        <v>56</v>
      </c>
      <c r="C1427">
        <v>124</v>
      </c>
      <c r="D1427" t="s">
        <v>2502</v>
      </c>
      <c r="E1427">
        <v>11000</v>
      </c>
      <c r="F1427">
        <v>8406264</v>
      </c>
      <c r="G1427" t="s">
        <v>845</v>
      </c>
      <c r="H1427" t="s">
        <v>361</v>
      </c>
      <c r="I1427" t="s">
        <v>4005</v>
      </c>
      <c r="J1427">
        <v>24826</v>
      </c>
      <c r="K1427">
        <v>13093</v>
      </c>
      <c r="L1427">
        <v>175</v>
      </c>
      <c r="M1427" t="s">
        <v>25</v>
      </c>
      <c r="N1427" t="s">
        <v>26</v>
      </c>
      <c r="O1427" t="s">
        <v>409</v>
      </c>
      <c r="P1427">
        <v>38000000</v>
      </c>
      <c r="Q1427">
        <v>6</v>
      </c>
      <c r="R1427">
        <v>2.35</v>
      </c>
      <c r="S1427">
        <v>783</v>
      </c>
    </row>
    <row r="1428" spans="1:19" x14ac:dyDescent="0.3">
      <c r="A1428" t="s">
        <v>4006</v>
      </c>
      <c r="B1428">
        <v>197</v>
      </c>
      <c r="C1428">
        <v>134</v>
      </c>
      <c r="D1428" t="s">
        <v>863</v>
      </c>
      <c r="E1428">
        <v>11000</v>
      </c>
      <c r="F1428">
        <v>309125409</v>
      </c>
      <c r="G1428" t="s">
        <v>21</v>
      </c>
      <c r="H1428" t="s">
        <v>253</v>
      </c>
      <c r="I1428" t="s">
        <v>4007</v>
      </c>
      <c r="J1428">
        <v>681857</v>
      </c>
      <c r="K1428">
        <v>13649</v>
      </c>
      <c r="L1428">
        <v>647</v>
      </c>
      <c r="M1428" t="s">
        <v>25</v>
      </c>
      <c r="N1428" t="s">
        <v>26</v>
      </c>
      <c r="O1428" t="s">
        <v>58</v>
      </c>
      <c r="P1428">
        <v>32500000</v>
      </c>
      <c r="Q1428">
        <v>8.4</v>
      </c>
      <c r="R1428">
        <v>2.35</v>
      </c>
      <c r="S1428">
        <v>14000</v>
      </c>
    </row>
    <row r="1429" spans="1:19" x14ac:dyDescent="0.3">
      <c r="A1429" t="s">
        <v>4009</v>
      </c>
      <c r="B1429">
        <v>254</v>
      </c>
      <c r="C1429">
        <v>113</v>
      </c>
      <c r="D1429" t="s">
        <v>1440</v>
      </c>
      <c r="E1429">
        <v>165</v>
      </c>
      <c r="F1429">
        <v>10955425</v>
      </c>
      <c r="G1429" t="s">
        <v>1588</v>
      </c>
      <c r="H1429" t="s">
        <v>4010</v>
      </c>
      <c r="I1429" t="s">
        <v>4011</v>
      </c>
      <c r="J1429">
        <v>62770</v>
      </c>
      <c r="K1429">
        <v>391</v>
      </c>
      <c r="L1429">
        <v>396</v>
      </c>
      <c r="M1429" t="s">
        <v>25</v>
      </c>
      <c r="N1429" t="s">
        <v>39</v>
      </c>
      <c r="O1429" t="s">
        <v>409</v>
      </c>
      <c r="P1429">
        <v>30000000</v>
      </c>
      <c r="Q1429">
        <v>6</v>
      </c>
      <c r="R1429">
        <v>2.35</v>
      </c>
      <c r="S1429">
        <v>0</v>
      </c>
    </row>
    <row r="1430" spans="1:19" x14ac:dyDescent="0.3">
      <c r="A1430" t="s">
        <v>3439</v>
      </c>
      <c r="B1430">
        <v>299</v>
      </c>
      <c r="C1430">
        <v>124</v>
      </c>
      <c r="D1430" t="s">
        <v>4012</v>
      </c>
      <c r="E1430">
        <v>14000</v>
      </c>
      <c r="F1430">
        <v>34180954</v>
      </c>
      <c r="G1430" t="s">
        <v>139</v>
      </c>
      <c r="H1430" t="s">
        <v>138</v>
      </c>
      <c r="I1430" t="s">
        <v>4013</v>
      </c>
      <c r="J1430">
        <v>189812</v>
      </c>
      <c r="K1430">
        <v>14504</v>
      </c>
      <c r="L1430">
        <v>370</v>
      </c>
      <c r="M1430" t="s">
        <v>25</v>
      </c>
      <c r="N1430" t="s">
        <v>26</v>
      </c>
      <c r="O1430" t="s">
        <v>409</v>
      </c>
      <c r="P1430">
        <v>32000000</v>
      </c>
      <c r="Q1430">
        <v>7.6</v>
      </c>
      <c r="R1430">
        <v>1.85</v>
      </c>
      <c r="S1430">
        <v>15000</v>
      </c>
    </row>
    <row r="1431" spans="1:19" x14ac:dyDescent="0.3">
      <c r="A1431" t="s">
        <v>162</v>
      </c>
      <c r="B1431">
        <v>152</v>
      </c>
      <c r="C1431">
        <v>97</v>
      </c>
      <c r="D1431" t="s">
        <v>1145</v>
      </c>
      <c r="E1431">
        <v>22000</v>
      </c>
      <c r="F1431">
        <v>173381405</v>
      </c>
      <c r="G1431" t="s">
        <v>1496</v>
      </c>
      <c r="H1431" t="s">
        <v>96</v>
      </c>
      <c r="I1431" t="s">
        <v>4014</v>
      </c>
      <c r="J1431">
        <v>147597</v>
      </c>
      <c r="K1431">
        <v>43354</v>
      </c>
      <c r="L1431">
        <v>395</v>
      </c>
      <c r="M1431" t="s">
        <v>25</v>
      </c>
      <c r="N1431" t="s">
        <v>26</v>
      </c>
      <c r="O1431" t="s">
        <v>58</v>
      </c>
      <c r="P1431">
        <v>33000000</v>
      </c>
      <c r="Q1431">
        <v>6.9</v>
      </c>
      <c r="R1431">
        <v>1.85</v>
      </c>
      <c r="S1431">
        <v>21000</v>
      </c>
    </row>
    <row r="1432" spans="1:19" x14ac:dyDescent="0.3">
      <c r="A1432" t="s">
        <v>433</v>
      </c>
      <c r="B1432">
        <v>53</v>
      </c>
      <c r="C1432">
        <v>123</v>
      </c>
      <c r="D1432" t="s">
        <v>4015</v>
      </c>
      <c r="E1432">
        <v>3000</v>
      </c>
      <c r="F1432">
        <v>104632573</v>
      </c>
      <c r="G1432" t="s">
        <v>3588</v>
      </c>
      <c r="H1432" t="s">
        <v>986</v>
      </c>
      <c r="I1432" t="s">
        <v>4016</v>
      </c>
      <c r="J1432">
        <v>63839</v>
      </c>
      <c r="K1432">
        <v>5975</v>
      </c>
      <c r="L1432">
        <v>118</v>
      </c>
      <c r="M1432" t="s">
        <v>25</v>
      </c>
      <c r="N1432" t="s">
        <v>26</v>
      </c>
      <c r="O1432" t="s">
        <v>58</v>
      </c>
      <c r="P1432">
        <v>32000000</v>
      </c>
      <c r="Q1432">
        <v>6.4</v>
      </c>
      <c r="R1432">
        <v>2.35</v>
      </c>
      <c r="S1432">
        <v>0</v>
      </c>
    </row>
    <row r="1433" spans="1:19" x14ac:dyDescent="0.3">
      <c r="A1433" t="s">
        <v>2243</v>
      </c>
      <c r="B1433">
        <v>67</v>
      </c>
      <c r="C1433">
        <v>99</v>
      </c>
      <c r="D1433" t="s">
        <v>3753</v>
      </c>
      <c r="E1433">
        <v>773</v>
      </c>
      <c r="F1433">
        <v>81150692</v>
      </c>
      <c r="G1433" t="s">
        <v>4018</v>
      </c>
      <c r="H1433" t="s">
        <v>859</v>
      </c>
      <c r="I1433" t="s">
        <v>4019</v>
      </c>
      <c r="J1433">
        <v>20219</v>
      </c>
      <c r="K1433">
        <v>2916</v>
      </c>
      <c r="L1433">
        <v>100</v>
      </c>
      <c r="M1433" t="s">
        <v>25</v>
      </c>
      <c r="N1433" t="s">
        <v>173</v>
      </c>
      <c r="O1433" t="s">
        <v>58</v>
      </c>
      <c r="P1433">
        <v>35000000</v>
      </c>
      <c r="Q1433">
        <v>5.0999999999999996</v>
      </c>
      <c r="R1433">
        <v>1.85</v>
      </c>
      <c r="S1433">
        <v>0</v>
      </c>
    </row>
    <row r="1434" spans="1:19" x14ac:dyDescent="0.3">
      <c r="A1434" t="s">
        <v>645</v>
      </c>
      <c r="B1434">
        <v>88</v>
      </c>
      <c r="C1434">
        <v>101</v>
      </c>
      <c r="D1434" t="s">
        <v>743</v>
      </c>
      <c r="E1434">
        <v>13000</v>
      </c>
      <c r="F1434">
        <v>60328558</v>
      </c>
      <c r="G1434" t="s">
        <v>4020</v>
      </c>
      <c r="H1434" t="s">
        <v>349</v>
      </c>
      <c r="I1434" t="s">
        <v>4021</v>
      </c>
      <c r="J1434">
        <v>61396</v>
      </c>
      <c r="K1434">
        <v>18734</v>
      </c>
      <c r="L1434">
        <v>159</v>
      </c>
      <c r="M1434" t="s">
        <v>25</v>
      </c>
      <c r="N1434" t="s">
        <v>26</v>
      </c>
      <c r="O1434" t="s">
        <v>27</v>
      </c>
      <c r="P1434">
        <v>32000000</v>
      </c>
      <c r="Q1434">
        <v>7</v>
      </c>
      <c r="R1434">
        <v>1.85</v>
      </c>
      <c r="S1434">
        <v>11000</v>
      </c>
    </row>
    <row r="1435" spans="1:19" x14ac:dyDescent="0.3">
      <c r="A1435" t="s">
        <v>4022</v>
      </c>
      <c r="B1435">
        <v>163</v>
      </c>
      <c r="C1435">
        <v>92</v>
      </c>
      <c r="D1435" t="s">
        <v>943</v>
      </c>
      <c r="E1435">
        <v>678</v>
      </c>
      <c r="F1435">
        <v>80197993</v>
      </c>
      <c r="G1435" t="s">
        <v>4023</v>
      </c>
      <c r="H1435" t="s">
        <v>2775</v>
      </c>
      <c r="I1435" t="s">
        <v>4024</v>
      </c>
      <c r="J1435">
        <v>65551</v>
      </c>
      <c r="K1435">
        <v>1729</v>
      </c>
      <c r="L1435">
        <v>441</v>
      </c>
      <c r="M1435" t="s">
        <v>25</v>
      </c>
      <c r="N1435" t="s">
        <v>473</v>
      </c>
      <c r="O1435" t="s">
        <v>58</v>
      </c>
      <c r="P1435">
        <v>32000000</v>
      </c>
      <c r="Q1435">
        <v>5.7</v>
      </c>
      <c r="R1435">
        <v>1.85</v>
      </c>
      <c r="S1435">
        <v>0</v>
      </c>
    </row>
    <row r="1436" spans="1:19" x14ac:dyDescent="0.3">
      <c r="A1436" t="s">
        <v>592</v>
      </c>
      <c r="B1436">
        <v>371</v>
      </c>
      <c r="C1436">
        <v>131</v>
      </c>
      <c r="D1436" t="s">
        <v>4025</v>
      </c>
      <c r="E1436">
        <v>722</v>
      </c>
      <c r="F1436">
        <v>169076745</v>
      </c>
      <c r="G1436" t="s">
        <v>980</v>
      </c>
      <c r="H1436" t="s">
        <v>2548</v>
      </c>
      <c r="I1436" t="s">
        <v>4026</v>
      </c>
      <c r="J1436">
        <v>218711</v>
      </c>
      <c r="K1436">
        <v>3229</v>
      </c>
      <c r="L1436">
        <v>485</v>
      </c>
      <c r="M1436" t="s">
        <v>25</v>
      </c>
      <c r="N1436" t="s">
        <v>26</v>
      </c>
      <c r="O1436" t="s">
        <v>409</v>
      </c>
      <c r="P1436">
        <v>32500000</v>
      </c>
      <c r="Q1436">
        <v>6.8</v>
      </c>
      <c r="R1436">
        <v>2.35</v>
      </c>
      <c r="S1436">
        <v>27000</v>
      </c>
    </row>
    <row r="1437" spans="1:19" x14ac:dyDescent="0.3">
      <c r="A1437" t="s">
        <v>3230</v>
      </c>
      <c r="B1437">
        <v>418</v>
      </c>
      <c r="C1437">
        <v>107</v>
      </c>
      <c r="D1437" t="s">
        <v>47</v>
      </c>
      <c r="E1437">
        <v>17000</v>
      </c>
      <c r="F1437">
        <v>101470202</v>
      </c>
      <c r="G1437" t="s">
        <v>1580</v>
      </c>
      <c r="H1437" t="s">
        <v>286</v>
      </c>
      <c r="I1437" t="s">
        <v>4027</v>
      </c>
      <c r="J1437">
        <v>310540</v>
      </c>
      <c r="K1437">
        <v>38751</v>
      </c>
      <c r="L1437">
        <v>669</v>
      </c>
      <c r="M1437" t="s">
        <v>25</v>
      </c>
      <c r="N1437" t="s">
        <v>26</v>
      </c>
      <c r="O1437" t="s">
        <v>409</v>
      </c>
      <c r="P1437">
        <v>32000000</v>
      </c>
      <c r="Q1437">
        <v>6.7</v>
      </c>
      <c r="R1437">
        <v>2.35</v>
      </c>
      <c r="S1437">
        <v>97000</v>
      </c>
    </row>
    <row r="1438" spans="1:19" x14ac:dyDescent="0.3">
      <c r="A1438" t="s">
        <v>4028</v>
      </c>
      <c r="B1438">
        <v>131</v>
      </c>
      <c r="C1438">
        <v>103</v>
      </c>
      <c r="D1438" t="s">
        <v>3014</v>
      </c>
      <c r="E1438">
        <v>826</v>
      </c>
      <c r="F1438">
        <v>50041732</v>
      </c>
      <c r="G1438" t="s">
        <v>3340</v>
      </c>
      <c r="H1438" t="s">
        <v>3329</v>
      </c>
      <c r="I1438" t="s">
        <v>4029</v>
      </c>
      <c r="J1438">
        <v>54390</v>
      </c>
      <c r="K1438">
        <v>3004</v>
      </c>
      <c r="L1438">
        <v>398</v>
      </c>
      <c r="M1438" t="s">
        <v>25</v>
      </c>
      <c r="N1438" t="s">
        <v>26</v>
      </c>
      <c r="O1438" t="s">
        <v>409</v>
      </c>
      <c r="P1438">
        <v>29000000</v>
      </c>
      <c r="Q1438">
        <v>6.2</v>
      </c>
      <c r="R1438">
        <v>2.35</v>
      </c>
      <c r="S1438">
        <v>0</v>
      </c>
    </row>
    <row r="1439" spans="1:19" x14ac:dyDescent="0.3">
      <c r="A1439" t="s">
        <v>3968</v>
      </c>
      <c r="B1439">
        <v>98</v>
      </c>
      <c r="C1439">
        <v>129</v>
      </c>
      <c r="D1439" t="s">
        <v>478</v>
      </c>
      <c r="E1439">
        <v>22000</v>
      </c>
      <c r="F1439">
        <v>48814909</v>
      </c>
      <c r="G1439" t="s">
        <v>909</v>
      </c>
      <c r="H1439" t="s">
        <v>1020</v>
      </c>
      <c r="I1439" t="s">
        <v>4030</v>
      </c>
      <c r="J1439">
        <v>89424</v>
      </c>
      <c r="K1439">
        <v>36069</v>
      </c>
      <c r="L1439">
        <v>224</v>
      </c>
      <c r="M1439" t="s">
        <v>25</v>
      </c>
      <c r="N1439" t="s">
        <v>26</v>
      </c>
      <c r="O1439" t="s">
        <v>409</v>
      </c>
      <c r="P1439">
        <v>32000000</v>
      </c>
      <c r="Q1439">
        <v>7.2</v>
      </c>
      <c r="R1439">
        <v>2.35</v>
      </c>
      <c r="S1439">
        <v>0</v>
      </c>
    </row>
    <row r="1440" spans="1:19" x14ac:dyDescent="0.3">
      <c r="A1440" t="s">
        <v>4031</v>
      </c>
      <c r="B1440">
        <v>119</v>
      </c>
      <c r="C1440">
        <v>107</v>
      </c>
      <c r="D1440" t="s">
        <v>856</v>
      </c>
      <c r="E1440">
        <v>23000</v>
      </c>
      <c r="F1440">
        <v>57744720</v>
      </c>
      <c r="G1440" t="s">
        <v>217</v>
      </c>
      <c r="H1440" t="s">
        <v>216</v>
      </c>
      <c r="I1440" t="s">
        <v>4032</v>
      </c>
      <c r="J1440">
        <v>46961</v>
      </c>
      <c r="K1440">
        <v>31529</v>
      </c>
      <c r="L1440">
        <v>132</v>
      </c>
      <c r="M1440" t="s">
        <v>25</v>
      </c>
      <c r="N1440" t="s">
        <v>26</v>
      </c>
      <c r="O1440" t="s">
        <v>27</v>
      </c>
      <c r="P1440">
        <v>20000000</v>
      </c>
      <c r="Q1440">
        <v>6.2</v>
      </c>
      <c r="R1440">
        <v>2.35</v>
      </c>
      <c r="S1440">
        <v>0</v>
      </c>
    </row>
    <row r="1441" spans="1:19" x14ac:dyDescent="0.3">
      <c r="A1441" t="s">
        <v>4033</v>
      </c>
      <c r="B1441">
        <v>133</v>
      </c>
      <c r="C1441">
        <v>89</v>
      </c>
      <c r="D1441" t="s">
        <v>1020</v>
      </c>
      <c r="E1441">
        <v>49000</v>
      </c>
      <c r="F1441">
        <v>21784432</v>
      </c>
      <c r="G1441" t="s">
        <v>1157</v>
      </c>
      <c r="H1441" t="s">
        <v>500</v>
      </c>
      <c r="I1441" t="s">
        <v>4034</v>
      </c>
      <c r="J1441">
        <v>37493</v>
      </c>
      <c r="K1441">
        <v>74181</v>
      </c>
      <c r="L1441">
        <v>108</v>
      </c>
      <c r="M1441" t="s">
        <v>25</v>
      </c>
      <c r="N1441" t="s">
        <v>26</v>
      </c>
      <c r="O1441" t="s">
        <v>409</v>
      </c>
      <c r="P1441">
        <v>35000000</v>
      </c>
      <c r="Q1441">
        <v>5.6</v>
      </c>
      <c r="R1441">
        <v>2.35</v>
      </c>
      <c r="S1441">
        <v>0</v>
      </c>
    </row>
    <row r="1442" spans="1:19" x14ac:dyDescent="0.3">
      <c r="A1442" t="s">
        <v>3328</v>
      </c>
      <c r="B1442">
        <v>88</v>
      </c>
      <c r="C1442">
        <v>113</v>
      </c>
      <c r="D1442" t="s">
        <v>734</v>
      </c>
      <c r="E1442">
        <v>918</v>
      </c>
      <c r="F1442">
        <v>37911876</v>
      </c>
      <c r="G1442" t="s">
        <v>1024</v>
      </c>
      <c r="H1442" t="s">
        <v>1254</v>
      </c>
      <c r="I1442" t="s">
        <v>4035</v>
      </c>
      <c r="J1442">
        <v>19671</v>
      </c>
      <c r="K1442">
        <v>3500</v>
      </c>
      <c r="L1442">
        <v>47</v>
      </c>
      <c r="M1442" t="s">
        <v>25</v>
      </c>
      <c r="N1442" t="s">
        <v>26</v>
      </c>
      <c r="O1442" t="s">
        <v>27</v>
      </c>
      <c r="P1442">
        <v>32000000</v>
      </c>
      <c r="Q1442">
        <v>4.4000000000000004</v>
      </c>
      <c r="R1442">
        <v>2.35</v>
      </c>
      <c r="S1442">
        <v>0</v>
      </c>
    </row>
    <row r="1443" spans="1:19" x14ac:dyDescent="0.3">
      <c r="A1443" t="s">
        <v>449</v>
      </c>
      <c r="B1443">
        <v>522</v>
      </c>
      <c r="C1443">
        <v>93</v>
      </c>
      <c r="D1443" t="s">
        <v>4036</v>
      </c>
      <c r="E1443">
        <v>15000</v>
      </c>
      <c r="F1443">
        <v>54696902</v>
      </c>
      <c r="G1443" t="s">
        <v>2692</v>
      </c>
      <c r="H1443" t="s">
        <v>241</v>
      </c>
      <c r="I1443" t="s">
        <v>4037</v>
      </c>
      <c r="J1443">
        <v>379462</v>
      </c>
      <c r="K1443">
        <v>16034</v>
      </c>
      <c r="L1443">
        <v>571</v>
      </c>
      <c r="M1443" t="s">
        <v>25</v>
      </c>
      <c r="N1443" t="s">
        <v>26</v>
      </c>
      <c r="O1443" t="s">
        <v>27</v>
      </c>
      <c r="P1443">
        <v>32000000</v>
      </c>
      <c r="Q1443">
        <v>7.5</v>
      </c>
      <c r="R1443">
        <v>1.85</v>
      </c>
      <c r="S1443">
        <v>56000</v>
      </c>
    </row>
    <row r="1444" spans="1:19" x14ac:dyDescent="0.3">
      <c r="A1444" t="s">
        <v>2720</v>
      </c>
      <c r="B1444">
        <v>43</v>
      </c>
      <c r="C1444">
        <v>120</v>
      </c>
      <c r="D1444" t="s">
        <v>4038</v>
      </c>
      <c r="E1444">
        <v>344</v>
      </c>
      <c r="F1444">
        <v>36733909</v>
      </c>
      <c r="G1444" t="s">
        <v>3933</v>
      </c>
      <c r="H1444" t="s">
        <v>4039</v>
      </c>
      <c r="I1444" t="s">
        <v>4040</v>
      </c>
      <c r="J1444">
        <v>38949</v>
      </c>
      <c r="K1444">
        <v>2054</v>
      </c>
      <c r="L1444">
        <v>112</v>
      </c>
      <c r="M1444" t="s">
        <v>25</v>
      </c>
      <c r="N1444" t="s">
        <v>26</v>
      </c>
      <c r="O1444" t="s">
        <v>409</v>
      </c>
      <c r="P1444">
        <v>32000000</v>
      </c>
      <c r="Q1444">
        <v>7.1</v>
      </c>
      <c r="R1444">
        <v>1.85</v>
      </c>
      <c r="S1444">
        <v>0</v>
      </c>
    </row>
    <row r="1445" spans="1:19" x14ac:dyDescent="0.3">
      <c r="A1445" t="s">
        <v>791</v>
      </c>
      <c r="B1445">
        <v>224</v>
      </c>
      <c r="C1445">
        <v>98</v>
      </c>
      <c r="D1445" t="s">
        <v>1522</v>
      </c>
      <c r="E1445">
        <v>8000</v>
      </c>
      <c r="F1445">
        <v>35063732</v>
      </c>
      <c r="G1445" t="s">
        <v>524</v>
      </c>
      <c r="H1445" t="s">
        <v>729</v>
      </c>
      <c r="I1445" t="s">
        <v>4041</v>
      </c>
      <c r="J1445">
        <v>164608</v>
      </c>
      <c r="K1445">
        <v>10938</v>
      </c>
      <c r="L1445">
        <v>383</v>
      </c>
      <c r="M1445" t="s">
        <v>25</v>
      </c>
      <c r="N1445" t="s">
        <v>26</v>
      </c>
      <c r="O1445" t="s">
        <v>409</v>
      </c>
      <c r="P1445">
        <v>32000000</v>
      </c>
      <c r="Q1445">
        <v>6.4</v>
      </c>
      <c r="R1445">
        <v>2.35</v>
      </c>
      <c r="S1445">
        <v>10000</v>
      </c>
    </row>
    <row r="1446" spans="1:19" x14ac:dyDescent="0.3">
      <c r="A1446" t="s">
        <v>2275</v>
      </c>
      <c r="B1446">
        <v>122</v>
      </c>
      <c r="C1446">
        <v>105</v>
      </c>
      <c r="D1446" t="s">
        <v>4043</v>
      </c>
      <c r="E1446">
        <v>716</v>
      </c>
      <c r="F1446">
        <v>99462</v>
      </c>
      <c r="G1446" t="s">
        <v>4044</v>
      </c>
      <c r="H1446" t="s">
        <v>450</v>
      </c>
      <c r="I1446" t="s">
        <v>4045</v>
      </c>
      <c r="J1446">
        <v>11347</v>
      </c>
      <c r="K1446">
        <v>1843</v>
      </c>
      <c r="L1446">
        <v>28</v>
      </c>
      <c r="M1446" t="s">
        <v>25</v>
      </c>
      <c r="N1446" t="s">
        <v>1124</v>
      </c>
      <c r="O1446" t="s">
        <v>58</v>
      </c>
      <c r="P1446">
        <v>33000000</v>
      </c>
      <c r="Q1446">
        <v>7.1</v>
      </c>
      <c r="R1446">
        <v>2.35</v>
      </c>
      <c r="S1446">
        <v>5000</v>
      </c>
    </row>
    <row r="1447" spans="1:19" x14ac:dyDescent="0.3">
      <c r="A1447" t="s">
        <v>3554</v>
      </c>
      <c r="B1447">
        <v>75</v>
      </c>
      <c r="C1447">
        <v>98</v>
      </c>
      <c r="D1447" t="s">
        <v>1862</v>
      </c>
      <c r="E1447">
        <v>649</v>
      </c>
      <c r="F1447">
        <v>32701088</v>
      </c>
      <c r="G1447" t="s">
        <v>4047</v>
      </c>
      <c r="H1447" t="s">
        <v>4048</v>
      </c>
      <c r="I1447" t="s">
        <v>4049</v>
      </c>
      <c r="J1447">
        <v>10018</v>
      </c>
      <c r="K1447">
        <v>1400</v>
      </c>
      <c r="L1447">
        <v>108</v>
      </c>
      <c r="M1447" t="s">
        <v>25</v>
      </c>
      <c r="N1447" t="s">
        <v>26</v>
      </c>
      <c r="O1447" t="s">
        <v>58</v>
      </c>
      <c r="P1447">
        <v>32000000</v>
      </c>
      <c r="Q1447">
        <v>6.9</v>
      </c>
      <c r="R1447">
        <v>2.35</v>
      </c>
      <c r="S1447">
        <v>0</v>
      </c>
    </row>
    <row r="1448" spans="1:19" x14ac:dyDescent="0.3">
      <c r="A1448" t="s">
        <v>2867</v>
      </c>
      <c r="B1448">
        <v>441</v>
      </c>
      <c r="C1448">
        <v>96</v>
      </c>
      <c r="D1448" t="s">
        <v>4050</v>
      </c>
      <c r="E1448">
        <v>10000</v>
      </c>
      <c r="F1448">
        <v>31493782</v>
      </c>
      <c r="G1448" t="s">
        <v>1246</v>
      </c>
      <c r="H1448" t="s">
        <v>1594</v>
      </c>
      <c r="I1448" t="s">
        <v>4051</v>
      </c>
      <c r="J1448">
        <v>186606</v>
      </c>
      <c r="K1448">
        <v>12754</v>
      </c>
      <c r="L1448">
        <v>1125</v>
      </c>
      <c r="M1448" t="s">
        <v>25</v>
      </c>
      <c r="N1448" t="s">
        <v>26</v>
      </c>
      <c r="O1448" t="s">
        <v>409</v>
      </c>
      <c r="P1448">
        <v>32000000</v>
      </c>
      <c r="Q1448">
        <v>7.5</v>
      </c>
      <c r="R1448">
        <v>1.85</v>
      </c>
      <c r="S1448">
        <v>0</v>
      </c>
    </row>
    <row r="1449" spans="1:19" x14ac:dyDescent="0.3">
      <c r="A1449" t="s">
        <v>679</v>
      </c>
      <c r="B1449">
        <v>163</v>
      </c>
      <c r="C1449">
        <v>87</v>
      </c>
      <c r="D1449" t="s">
        <v>422</v>
      </c>
      <c r="E1449">
        <v>26000</v>
      </c>
      <c r="F1449">
        <v>43095600</v>
      </c>
      <c r="G1449" t="s">
        <v>217</v>
      </c>
      <c r="H1449" t="s">
        <v>218</v>
      </c>
      <c r="I1449" t="s">
        <v>4052</v>
      </c>
      <c r="J1449">
        <v>156267</v>
      </c>
      <c r="K1449">
        <v>29050</v>
      </c>
      <c r="L1449">
        <v>340</v>
      </c>
      <c r="M1449" t="s">
        <v>25</v>
      </c>
      <c r="N1449" t="s">
        <v>1124</v>
      </c>
      <c r="O1449" t="s">
        <v>27</v>
      </c>
      <c r="P1449">
        <v>32000000</v>
      </c>
      <c r="Q1449">
        <v>6.3</v>
      </c>
      <c r="R1449">
        <v>2.35</v>
      </c>
      <c r="S1449">
        <v>0</v>
      </c>
    </row>
    <row r="1450" spans="1:19" x14ac:dyDescent="0.3">
      <c r="A1450" t="s">
        <v>46</v>
      </c>
      <c r="B1450">
        <v>63</v>
      </c>
      <c r="C1450">
        <v>107</v>
      </c>
      <c r="D1450" t="s">
        <v>4053</v>
      </c>
      <c r="E1450">
        <v>29000</v>
      </c>
      <c r="F1450">
        <v>18636537</v>
      </c>
      <c r="G1450" t="s">
        <v>4054</v>
      </c>
      <c r="H1450" t="s">
        <v>140</v>
      </c>
      <c r="I1450" t="s">
        <v>4055</v>
      </c>
      <c r="J1450">
        <v>69197</v>
      </c>
      <c r="K1450">
        <v>29743</v>
      </c>
      <c r="L1450">
        <v>216</v>
      </c>
      <c r="M1450" t="s">
        <v>25</v>
      </c>
      <c r="N1450" t="s">
        <v>1668</v>
      </c>
      <c r="O1450" t="s">
        <v>409</v>
      </c>
      <c r="P1450">
        <v>32000000</v>
      </c>
      <c r="Q1450">
        <v>6.4</v>
      </c>
      <c r="R1450">
        <v>1.85</v>
      </c>
      <c r="S1450">
        <v>0</v>
      </c>
    </row>
    <row r="1451" spans="1:19" x14ac:dyDescent="0.3">
      <c r="A1451" t="s">
        <v>3071</v>
      </c>
      <c r="B1451">
        <v>90</v>
      </c>
      <c r="C1451">
        <v>90</v>
      </c>
      <c r="D1451" t="s">
        <v>4056</v>
      </c>
      <c r="E1451">
        <v>638</v>
      </c>
      <c r="F1451">
        <v>17848322</v>
      </c>
      <c r="G1451" t="s">
        <v>980</v>
      </c>
      <c r="H1451" t="s">
        <v>1794</v>
      </c>
      <c r="I1451" t="s">
        <v>4057</v>
      </c>
      <c r="J1451">
        <v>18771</v>
      </c>
      <c r="K1451">
        <v>961</v>
      </c>
      <c r="L1451">
        <v>102</v>
      </c>
      <c r="M1451" t="s">
        <v>25</v>
      </c>
      <c r="N1451" t="s">
        <v>4058</v>
      </c>
      <c r="O1451" t="s">
        <v>27</v>
      </c>
      <c r="P1451">
        <v>28000000</v>
      </c>
      <c r="Q1451">
        <v>5.9</v>
      </c>
      <c r="R1451">
        <v>2.35</v>
      </c>
      <c r="S1451">
        <v>702</v>
      </c>
    </row>
    <row r="1452" spans="1:19" x14ac:dyDescent="0.3">
      <c r="A1452" t="s">
        <v>310</v>
      </c>
      <c r="B1452">
        <v>163</v>
      </c>
      <c r="C1452">
        <v>121</v>
      </c>
      <c r="D1452" t="s">
        <v>4059</v>
      </c>
      <c r="E1452">
        <v>12000</v>
      </c>
      <c r="F1452">
        <v>16640210</v>
      </c>
      <c r="G1452" t="s">
        <v>2230</v>
      </c>
      <c r="H1452" t="s">
        <v>435</v>
      </c>
      <c r="I1452" t="s">
        <v>4060</v>
      </c>
      <c r="J1452">
        <v>53028</v>
      </c>
      <c r="K1452">
        <v>13040</v>
      </c>
      <c r="L1452">
        <v>382</v>
      </c>
      <c r="M1452" t="s">
        <v>25</v>
      </c>
      <c r="N1452" t="s">
        <v>26</v>
      </c>
      <c r="O1452" t="s">
        <v>409</v>
      </c>
      <c r="P1452">
        <v>55000000</v>
      </c>
      <c r="Q1452">
        <v>6.8</v>
      </c>
      <c r="R1452">
        <v>2.35</v>
      </c>
      <c r="S1452">
        <v>0</v>
      </c>
    </row>
    <row r="1453" spans="1:19" x14ac:dyDescent="0.3">
      <c r="A1453" t="s">
        <v>4062</v>
      </c>
      <c r="B1453">
        <v>197</v>
      </c>
      <c r="C1453">
        <v>119</v>
      </c>
      <c r="D1453" t="s">
        <v>1010</v>
      </c>
      <c r="E1453">
        <v>1000</v>
      </c>
      <c r="F1453">
        <v>13763130</v>
      </c>
      <c r="G1453" t="s">
        <v>836</v>
      </c>
      <c r="H1453" t="s">
        <v>481</v>
      </c>
      <c r="I1453" t="s">
        <v>4063</v>
      </c>
      <c r="J1453">
        <v>87768</v>
      </c>
      <c r="K1453">
        <v>2925</v>
      </c>
      <c r="L1453">
        <v>187</v>
      </c>
      <c r="M1453" t="s">
        <v>25</v>
      </c>
      <c r="N1453" t="s">
        <v>26</v>
      </c>
      <c r="O1453" t="s">
        <v>409</v>
      </c>
      <c r="P1453">
        <v>32000000</v>
      </c>
      <c r="Q1453">
        <v>6.3</v>
      </c>
      <c r="R1453">
        <v>2.35</v>
      </c>
      <c r="S1453">
        <v>12000</v>
      </c>
    </row>
    <row r="1454" spans="1:19" x14ac:dyDescent="0.3">
      <c r="A1454" t="s">
        <v>4064</v>
      </c>
      <c r="B1454">
        <v>93</v>
      </c>
      <c r="C1454">
        <v>107</v>
      </c>
      <c r="D1454" t="s">
        <v>4065</v>
      </c>
      <c r="E1454">
        <v>889</v>
      </c>
      <c r="F1454">
        <v>10956379</v>
      </c>
      <c r="G1454" t="s">
        <v>4066</v>
      </c>
      <c r="H1454" t="s">
        <v>2369</v>
      </c>
      <c r="I1454" t="s">
        <v>4067</v>
      </c>
      <c r="J1454">
        <v>21506</v>
      </c>
      <c r="K1454">
        <v>3274</v>
      </c>
      <c r="L1454">
        <v>364</v>
      </c>
      <c r="M1454" t="s">
        <v>25</v>
      </c>
      <c r="N1454" t="s">
        <v>3584</v>
      </c>
      <c r="O1454" t="s">
        <v>27</v>
      </c>
      <c r="P1454">
        <v>35000000</v>
      </c>
      <c r="Q1454">
        <v>3.6</v>
      </c>
      <c r="R1454">
        <v>2.35</v>
      </c>
      <c r="S1454">
        <v>0</v>
      </c>
    </row>
    <row r="1455" spans="1:19" x14ac:dyDescent="0.3">
      <c r="A1455" t="s">
        <v>3619</v>
      </c>
      <c r="B1455">
        <v>15</v>
      </c>
      <c r="C1455">
        <v>110</v>
      </c>
      <c r="D1455" t="s">
        <v>4068</v>
      </c>
      <c r="E1455">
        <v>3000</v>
      </c>
      <c r="F1455">
        <v>4357000</v>
      </c>
      <c r="G1455" t="s">
        <v>329</v>
      </c>
      <c r="H1455" t="s">
        <v>1283</v>
      </c>
      <c r="I1455" t="s">
        <v>4069</v>
      </c>
      <c r="J1455">
        <v>5176</v>
      </c>
      <c r="K1455">
        <v>3864</v>
      </c>
      <c r="L1455">
        <v>30</v>
      </c>
      <c r="M1455" t="s">
        <v>25</v>
      </c>
      <c r="N1455" t="s">
        <v>26</v>
      </c>
      <c r="O1455" t="s">
        <v>58</v>
      </c>
      <c r="P1455">
        <v>30000000</v>
      </c>
      <c r="Q1455">
        <v>5.3</v>
      </c>
      <c r="R1455">
        <v>1.85</v>
      </c>
      <c r="S1455">
        <v>350</v>
      </c>
    </row>
    <row r="1456" spans="1:19" x14ac:dyDescent="0.3">
      <c r="A1456" t="s">
        <v>4070</v>
      </c>
      <c r="B1456">
        <v>260</v>
      </c>
      <c r="C1456">
        <v>100</v>
      </c>
      <c r="D1456" t="s">
        <v>194</v>
      </c>
      <c r="E1456">
        <v>12000</v>
      </c>
      <c r="F1456">
        <v>22525921</v>
      </c>
      <c r="G1456" t="s">
        <v>1157</v>
      </c>
      <c r="H1456" t="s">
        <v>177</v>
      </c>
      <c r="I1456" t="s">
        <v>4071</v>
      </c>
      <c r="J1456">
        <v>60596</v>
      </c>
      <c r="K1456">
        <v>32094</v>
      </c>
      <c r="L1456">
        <v>158</v>
      </c>
      <c r="M1456" t="s">
        <v>25</v>
      </c>
      <c r="N1456" t="s">
        <v>26</v>
      </c>
      <c r="O1456" t="s">
        <v>27</v>
      </c>
      <c r="P1456">
        <v>30000000</v>
      </c>
      <c r="Q1456">
        <v>5.9</v>
      </c>
      <c r="R1456">
        <v>2.35</v>
      </c>
      <c r="S1456">
        <v>13000</v>
      </c>
    </row>
    <row r="1457" spans="1:19" x14ac:dyDescent="0.3">
      <c r="A1457" t="s">
        <v>1038</v>
      </c>
      <c r="B1457">
        <v>18</v>
      </c>
      <c r="C1457">
        <v>75</v>
      </c>
      <c r="D1457" t="s">
        <v>1171</v>
      </c>
      <c r="E1457">
        <v>3000</v>
      </c>
      <c r="F1457">
        <v>3562749</v>
      </c>
      <c r="G1457" t="s">
        <v>4072</v>
      </c>
      <c r="H1457" t="s">
        <v>4073</v>
      </c>
      <c r="I1457" t="s">
        <v>4074</v>
      </c>
      <c r="J1457">
        <v>5600</v>
      </c>
      <c r="K1457">
        <v>7394</v>
      </c>
      <c r="L1457">
        <v>49</v>
      </c>
      <c r="M1457" t="s">
        <v>25</v>
      </c>
      <c r="N1457" t="s">
        <v>26</v>
      </c>
      <c r="O1457" t="s">
        <v>180</v>
      </c>
      <c r="P1457">
        <v>32000000</v>
      </c>
      <c r="Q1457">
        <v>6.9</v>
      </c>
      <c r="R1457">
        <v>1.33</v>
      </c>
      <c r="S1457">
        <v>643</v>
      </c>
    </row>
    <row r="1458" spans="1:19" x14ac:dyDescent="0.3">
      <c r="A1458" t="s">
        <v>4075</v>
      </c>
      <c r="B1458">
        <v>70</v>
      </c>
      <c r="C1458">
        <v>132</v>
      </c>
      <c r="D1458" t="s">
        <v>1463</v>
      </c>
      <c r="E1458">
        <v>13000</v>
      </c>
      <c r="F1458">
        <v>2899970</v>
      </c>
      <c r="G1458" t="s">
        <v>1893</v>
      </c>
      <c r="H1458" t="s">
        <v>349</v>
      </c>
      <c r="I1458" t="s">
        <v>4076</v>
      </c>
      <c r="J1458">
        <v>8039</v>
      </c>
      <c r="K1458">
        <v>16878</v>
      </c>
      <c r="L1458">
        <v>161</v>
      </c>
      <c r="M1458" t="s">
        <v>25</v>
      </c>
      <c r="N1458" t="s">
        <v>26</v>
      </c>
      <c r="O1458" t="s">
        <v>409</v>
      </c>
      <c r="P1458">
        <v>32000000</v>
      </c>
      <c r="Q1458">
        <v>6.9</v>
      </c>
      <c r="R1458">
        <v>2.35</v>
      </c>
      <c r="S1458">
        <v>625</v>
      </c>
    </row>
    <row r="1459" spans="1:19" x14ac:dyDescent="0.3">
      <c r="A1459" t="s">
        <v>899</v>
      </c>
      <c r="B1459">
        <v>183</v>
      </c>
      <c r="C1459">
        <v>105</v>
      </c>
      <c r="D1459" t="s">
        <v>3816</v>
      </c>
      <c r="E1459">
        <v>845</v>
      </c>
      <c r="F1459">
        <v>1304837</v>
      </c>
      <c r="G1459" t="s">
        <v>1131</v>
      </c>
      <c r="H1459" t="s">
        <v>734</v>
      </c>
      <c r="I1459" t="s">
        <v>4077</v>
      </c>
      <c r="J1459">
        <v>21481</v>
      </c>
      <c r="K1459">
        <v>2355</v>
      </c>
      <c r="L1459">
        <v>175</v>
      </c>
      <c r="M1459" t="s">
        <v>25</v>
      </c>
      <c r="N1459" t="s">
        <v>26</v>
      </c>
      <c r="O1459" t="s">
        <v>409</v>
      </c>
      <c r="P1459">
        <v>32000000</v>
      </c>
      <c r="Q1459">
        <v>6.1</v>
      </c>
      <c r="R1459">
        <v>1.66</v>
      </c>
      <c r="S1459">
        <v>559</v>
      </c>
    </row>
    <row r="1460" spans="1:19" x14ac:dyDescent="0.3">
      <c r="A1460" t="s">
        <v>2606</v>
      </c>
      <c r="B1460">
        <v>261</v>
      </c>
      <c r="C1460">
        <v>289</v>
      </c>
      <c r="D1460" t="s">
        <v>76</v>
      </c>
      <c r="E1460">
        <v>11000</v>
      </c>
      <c r="F1460">
        <v>78800000</v>
      </c>
      <c r="G1460" t="s">
        <v>1886</v>
      </c>
      <c r="H1460" t="s">
        <v>253</v>
      </c>
      <c r="I1460" t="s">
        <v>4078</v>
      </c>
      <c r="J1460">
        <v>450676</v>
      </c>
      <c r="K1460">
        <v>25313</v>
      </c>
      <c r="L1460">
        <v>983</v>
      </c>
      <c r="M1460" t="s">
        <v>25</v>
      </c>
      <c r="N1460" t="s">
        <v>26</v>
      </c>
      <c r="O1460" t="s">
        <v>409</v>
      </c>
      <c r="P1460">
        <v>31500000</v>
      </c>
      <c r="Q1460">
        <v>8.5</v>
      </c>
      <c r="R1460">
        <v>2.35</v>
      </c>
      <c r="S1460">
        <v>19000</v>
      </c>
    </row>
    <row r="1461" spans="1:19" x14ac:dyDescent="0.3">
      <c r="A1461" t="s">
        <v>4079</v>
      </c>
      <c r="B1461">
        <v>167</v>
      </c>
      <c r="C1461">
        <v>102</v>
      </c>
      <c r="D1461" t="s">
        <v>536</v>
      </c>
      <c r="E1461">
        <v>839</v>
      </c>
      <c r="F1461">
        <v>17797316</v>
      </c>
      <c r="G1461" t="s">
        <v>980</v>
      </c>
      <c r="H1461" t="s">
        <v>2438</v>
      </c>
      <c r="I1461" t="s">
        <v>4080</v>
      </c>
      <c r="J1461">
        <v>50523</v>
      </c>
      <c r="K1461">
        <v>2961</v>
      </c>
      <c r="L1461">
        <v>113</v>
      </c>
      <c r="M1461" t="s">
        <v>25</v>
      </c>
      <c r="N1461" t="s">
        <v>26</v>
      </c>
      <c r="O1461" t="s">
        <v>409</v>
      </c>
      <c r="P1461">
        <v>32000000</v>
      </c>
      <c r="Q1461">
        <v>6.3</v>
      </c>
      <c r="R1461">
        <v>2.35</v>
      </c>
      <c r="S1461">
        <v>0</v>
      </c>
    </row>
    <row r="1462" spans="1:19" x14ac:dyDescent="0.3">
      <c r="A1462" t="s">
        <v>2410</v>
      </c>
      <c r="B1462">
        <v>42</v>
      </c>
      <c r="C1462">
        <v>143</v>
      </c>
      <c r="D1462" t="s">
        <v>4081</v>
      </c>
      <c r="E1462">
        <v>975</v>
      </c>
      <c r="F1462">
        <v>82528097</v>
      </c>
      <c r="G1462" t="s">
        <v>3240</v>
      </c>
      <c r="H1462" t="s">
        <v>2193</v>
      </c>
      <c r="I1462" t="s">
        <v>4082</v>
      </c>
      <c r="J1462">
        <v>30230</v>
      </c>
      <c r="K1462">
        <v>2223</v>
      </c>
      <c r="L1462">
        <v>154</v>
      </c>
      <c r="M1462" t="s">
        <v>25</v>
      </c>
      <c r="N1462" t="s">
        <v>26</v>
      </c>
      <c r="O1462" t="s">
        <v>58</v>
      </c>
      <c r="P1462">
        <v>6500000</v>
      </c>
      <c r="Q1462">
        <v>7.3</v>
      </c>
      <c r="R1462">
        <v>2.35</v>
      </c>
      <c r="S1462">
        <v>0</v>
      </c>
    </row>
    <row r="1463" spans="1:19" x14ac:dyDescent="0.3">
      <c r="A1463" t="s">
        <v>4083</v>
      </c>
      <c r="B1463">
        <v>130</v>
      </c>
      <c r="C1463">
        <v>113</v>
      </c>
      <c r="D1463" t="s">
        <v>719</v>
      </c>
      <c r="E1463">
        <v>10000</v>
      </c>
      <c r="F1463">
        <v>14268533</v>
      </c>
      <c r="G1463" t="s">
        <v>4084</v>
      </c>
      <c r="H1463" t="s">
        <v>284</v>
      </c>
      <c r="I1463" t="s">
        <v>4085</v>
      </c>
      <c r="J1463">
        <v>17319</v>
      </c>
      <c r="K1463">
        <v>10910</v>
      </c>
      <c r="L1463">
        <v>100</v>
      </c>
      <c r="M1463" t="s">
        <v>25</v>
      </c>
      <c r="N1463" t="s">
        <v>39</v>
      </c>
      <c r="O1463" t="s">
        <v>409</v>
      </c>
      <c r="P1463">
        <v>31500000</v>
      </c>
      <c r="Q1463">
        <v>6.3</v>
      </c>
      <c r="R1463">
        <v>2.35</v>
      </c>
      <c r="S1463">
        <v>0</v>
      </c>
    </row>
    <row r="1464" spans="1:19" x14ac:dyDescent="0.3">
      <c r="A1464" t="s">
        <v>1297</v>
      </c>
      <c r="B1464">
        <v>66</v>
      </c>
      <c r="C1464">
        <v>161</v>
      </c>
      <c r="D1464" t="s">
        <v>793</v>
      </c>
      <c r="E1464">
        <v>11000</v>
      </c>
      <c r="F1464">
        <v>87100000</v>
      </c>
      <c r="G1464" t="s">
        <v>3303</v>
      </c>
      <c r="H1464" t="s">
        <v>1382</v>
      </c>
      <c r="I1464" t="s">
        <v>4086</v>
      </c>
      <c r="J1464">
        <v>52339</v>
      </c>
      <c r="K1464">
        <v>12518</v>
      </c>
      <c r="L1464">
        <v>200</v>
      </c>
      <c r="M1464" t="s">
        <v>25</v>
      </c>
      <c r="N1464" t="s">
        <v>26</v>
      </c>
      <c r="O1464" t="s">
        <v>58</v>
      </c>
      <c r="P1464">
        <v>31000000</v>
      </c>
      <c r="Q1464">
        <v>7.2</v>
      </c>
      <c r="R1464">
        <v>1.85</v>
      </c>
      <c r="S1464">
        <v>0</v>
      </c>
    </row>
    <row r="1465" spans="1:19" x14ac:dyDescent="0.3">
      <c r="A1465" t="s">
        <v>279</v>
      </c>
      <c r="B1465">
        <v>449</v>
      </c>
      <c r="C1465">
        <v>138</v>
      </c>
      <c r="D1465" t="s">
        <v>229</v>
      </c>
      <c r="E1465">
        <v>18000</v>
      </c>
      <c r="F1465">
        <v>93749203</v>
      </c>
      <c r="G1465" t="s">
        <v>2230</v>
      </c>
      <c r="H1465" t="s">
        <v>1008</v>
      </c>
      <c r="I1465" t="s">
        <v>4087</v>
      </c>
      <c r="J1465">
        <v>264047</v>
      </c>
      <c r="K1465">
        <v>20952</v>
      </c>
      <c r="L1465">
        <v>491</v>
      </c>
      <c r="M1465" t="s">
        <v>25</v>
      </c>
      <c r="N1465" t="s">
        <v>26</v>
      </c>
      <c r="O1465" t="s">
        <v>409</v>
      </c>
      <c r="P1465">
        <v>31000000</v>
      </c>
      <c r="Q1465">
        <v>7.3</v>
      </c>
      <c r="R1465">
        <v>2.35</v>
      </c>
      <c r="S1465">
        <v>64000</v>
      </c>
    </row>
    <row r="1466" spans="1:19" x14ac:dyDescent="0.3">
      <c r="A1466" t="s">
        <v>4088</v>
      </c>
      <c r="B1466">
        <v>121</v>
      </c>
      <c r="C1466">
        <v>126</v>
      </c>
      <c r="D1466" t="s">
        <v>942</v>
      </c>
      <c r="E1466">
        <v>244</v>
      </c>
      <c r="F1466">
        <v>62700000</v>
      </c>
      <c r="G1466" t="s">
        <v>147</v>
      </c>
      <c r="H1466" t="s">
        <v>667</v>
      </c>
      <c r="I1466" t="s">
        <v>4089</v>
      </c>
      <c r="J1466">
        <v>69534</v>
      </c>
      <c r="K1466">
        <v>1008</v>
      </c>
      <c r="L1466">
        <v>294</v>
      </c>
      <c r="M1466" t="s">
        <v>25</v>
      </c>
      <c r="N1466" t="s">
        <v>39</v>
      </c>
      <c r="O1466" t="s">
        <v>58</v>
      </c>
      <c r="P1466">
        <v>34000000</v>
      </c>
      <c r="Q1466">
        <v>6.3</v>
      </c>
      <c r="R1466">
        <v>2.35</v>
      </c>
      <c r="S1466">
        <v>0</v>
      </c>
    </row>
    <row r="1467" spans="1:19" x14ac:dyDescent="0.3">
      <c r="A1467" t="s">
        <v>2857</v>
      </c>
      <c r="B1467">
        <v>536</v>
      </c>
      <c r="C1467">
        <v>99</v>
      </c>
      <c r="D1467" t="s">
        <v>89</v>
      </c>
      <c r="E1467">
        <v>13000</v>
      </c>
      <c r="F1467">
        <v>59073773</v>
      </c>
      <c r="G1467" t="s">
        <v>4091</v>
      </c>
      <c r="H1467" t="s">
        <v>349</v>
      </c>
      <c r="I1467" t="s">
        <v>4092</v>
      </c>
      <c r="J1467">
        <v>475518</v>
      </c>
      <c r="K1467">
        <v>15082</v>
      </c>
      <c r="L1467">
        <v>644</v>
      </c>
      <c r="M1467" t="s">
        <v>25</v>
      </c>
      <c r="N1467" t="s">
        <v>26</v>
      </c>
      <c r="O1467" t="s">
        <v>409</v>
      </c>
      <c r="P1467">
        <v>25000000</v>
      </c>
      <c r="Q1467">
        <v>8.1</v>
      </c>
      <c r="R1467">
        <v>1.37</v>
      </c>
      <c r="S1467">
        <v>149000</v>
      </c>
    </row>
    <row r="1468" spans="1:19" x14ac:dyDescent="0.3">
      <c r="A1468" t="s">
        <v>3718</v>
      </c>
      <c r="B1468">
        <v>135</v>
      </c>
      <c r="C1468">
        <v>101</v>
      </c>
      <c r="D1468" t="s">
        <v>1567</v>
      </c>
      <c r="E1468">
        <v>12000</v>
      </c>
      <c r="F1468">
        <v>24185781</v>
      </c>
      <c r="G1468" t="s">
        <v>4093</v>
      </c>
      <c r="H1468" t="s">
        <v>470</v>
      </c>
      <c r="I1468" t="s">
        <v>4094</v>
      </c>
      <c r="J1468">
        <v>30339</v>
      </c>
      <c r="K1468">
        <v>13811</v>
      </c>
      <c r="L1468">
        <v>268</v>
      </c>
      <c r="M1468" t="s">
        <v>25</v>
      </c>
      <c r="N1468" t="s">
        <v>26</v>
      </c>
      <c r="O1468" t="s">
        <v>27</v>
      </c>
      <c r="P1468">
        <v>31000000</v>
      </c>
      <c r="Q1468">
        <v>6.9</v>
      </c>
      <c r="R1468">
        <v>2.35</v>
      </c>
      <c r="S1468">
        <v>0</v>
      </c>
    </row>
    <row r="1469" spans="1:19" x14ac:dyDescent="0.3">
      <c r="A1469" t="s">
        <v>2720</v>
      </c>
      <c r="B1469">
        <v>74</v>
      </c>
      <c r="C1469">
        <v>103</v>
      </c>
      <c r="D1469" t="s">
        <v>4096</v>
      </c>
      <c r="E1469">
        <v>687</v>
      </c>
      <c r="F1469">
        <v>53133888</v>
      </c>
      <c r="G1469" t="s">
        <v>4097</v>
      </c>
      <c r="H1469" t="s">
        <v>3246</v>
      </c>
      <c r="I1469" t="s">
        <v>4098</v>
      </c>
      <c r="J1469">
        <v>50389</v>
      </c>
      <c r="K1469">
        <v>1440</v>
      </c>
      <c r="L1469">
        <v>136</v>
      </c>
      <c r="M1469" t="s">
        <v>25</v>
      </c>
      <c r="N1469" t="s">
        <v>26</v>
      </c>
      <c r="O1469" t="s">
        <v>27</v>
      </c>
      <c r="P1469">
        <v>31000000</v>
      </c>
      <c r="Q1469">
        <v>6.3</v>
      </c>
      <c r="R1469">
        <v>1.85</v>
      </c>
      <c r="S1469">
        <v>0</v>
      </c>
    </row>
    <row r="1470" spans="1:19" x14ac:dyDescent="0.3">
      <c r="A1470" t="s">
        <v>1927</v>
      </c>
      <c r="B1470">
        <v>168</v>
      </c>
      <c r="C1470">
        <v>118</v>
      </c>
      <c r="D1470" t="s">
        <v>441</v>
      </c>
      <c r="E1470">
        <v>2000</v>
      </c>
      <c r="F1470">
        <v>44983704</v>
      </c>
      <c r="G1470" t="s">
        <v>4099</v>
      </c>
      <c r="H1470" t="s">
        <v>343</v>
      </c>
      <c r="I1470" t="s">
        <v>4100</v>
      </c>
      <c r="J1470">
        <v>81866</v>
      </c>
      <c r="K1470">
        <v>4045</v>
      </c>
      <c r="L1470">
        <v>510</v>
      </c>
      <c r="M1470" t="s">
        <v>25</v>
      </c>
      <c r="N1470" t="s">
        <v>26</v>
      </c>
      <c r="O1470" t="s">
        <v>27</v>
      </c>
      <c r="P1470">
        <v>31000000</v>
      </c>
      <c r="Q1470">
        <v>7.3</v>
      </c>
      <c r="R1470">
        <v>2.35</v>
      </c>
      <c r="S1470">
        <v>0</v>
      </c>
    </row>
    <row r="1471" spans="1:19" x14ac:dyDescent="0.3">
      <c r="A1471" t="s">
        <v>4101</v>
      </c>
      <c r="B1471">
        <v>204</v>
      </c>
      <c r="C1471">
        <v>99</v>
      </c>
      <c r="D1471" t="s">
        <v>2600</v>
      </c>
      <c r="E1471">
        <v>26000</v>
      </c>
      <c r="F1471">
        <v>58879132</v>
      </c>
      <c r="G1471" t="s">
        <v>2300</v>
      </c>
      <c r="H1471" t="s">
        <v>62</v>
      </c>
      <c r="I1471" t="s">
        <v>4102</v>
      </c>
      <c r="J1471">
        <v>66123</v>
      </c>
      <c r="K1471">
        <v>40312</v>
      </c>
      <c r="L1471">
        <v>219</v>
      </c>
      <c r="M1471" t="s">
        <v>25</v>
      </c>
      <c r="N1471" t="s">
        <v>26</v>
      </c>
      <c r="O1471" t="s">
        <v>409</v>
      </c>
      <c r="P1471">
        <v>31000000</v>
      </c>
      <c r="Q1471">
        <v>6.1</v>
      </c>
      <c r="R1471">
        <v>2.35</v>
      </c>
      <c r="S1471">
        <v>28000</v>
      </c>
    </row>
    <row r="1472" spans="1:19" x14ac:dyDescent="0.3">
      <c r="A1472" t="s">
        <v>104</v>
      </c>
      <c r="B1472">
        <v>96</v>
      </c>
      <c r="C1472">
        <v>105</v>
      </c>
      <c r="D1472" t="s">
        <v>646</v>
      </c>
      <c r="E1472">
        <v>848</v>
      </c>
      <c r="F1472">
        <v>72077000</v>
      </c>
      <c r="G1472" t="s">
        <v>3125</v>
      </c>
      <c r="H1472" t="s">
        <v>301</v>
      </c>
      <c r="I1472" t="s">
        <v>4104</v>
      </c>
      <c r="J1472">
        <v>62986</v>
      </c>
      <c r="K1472">
        <v>3439</v>
      </c>
      <c r="L1472">
        <v>150</v>
      </c>
      <c r="M1472" t="s">
        <v>25</v>
      </c>
      <c r="N1472" t="s">
        <v>26</v>
      </c>
      <c r="O1472" t="s">
        <v>409</v>
      </c>
      <c r="P1472">
        <v>30250000</v>
      </c>
      <c r="Q1472">
        <v>6.9</v>
      </c>
      <c r="R1472">
        <v>1.85</v>
      </c>
      <c r="S1472">
        <v>0</v>
      </c>
    </row>
    <row r="1473" spans="1:19" x14ac:dyDescent="0.3">
      <c r="A1473" t="s">
        <v>100</v>
      </c>
      <c r="B1473">
        <v>223</v>
      </c>
      <c r="C1473">
        <v>113</v>
      </c>
      <c r="D1473" t="s">
        <v>4105</v>
      </c>
      <c r="E1473">
        <v>539</v>
      </c>
      <c r="F1473">
        <v>170684505</v>
      </c>
      <c r="G1473" t="s">
        <v>4106</v>
      </c>
      <c r="H1473" t="s">
        <v>2268</v>
      </c>
      <c r="I1473" t="s">
        <v>4107</v>
      </c>
      <c r="J1473">
        <v>172080</v>
      </c>
      <c r="K1473">
        <v>813</v>
      </c>
      <c r="L1473">
        <v>1017</v>
      </c>
      <c r="M1473" t="s">
        <v>25</v>
      </c>
      <c r="N1473" t="s">
        <v>26</v>
      </c>
      <c r="O1473" t="s">
        <v>27</v>
      </c>
      <c r="P1473">
        <v>45000000</v>
      </c>
      <c r="Q1473">
        <v>7.2</v>
      </c>
      <c r="R1473">
        <v>1.85</v>
      </c>
      <c r="S1473">
        <v>0</v>
      </c>
    </row>
    <row r="1474" spans="1:19" x14ac:dyDescent="0.3">
      <c r="A1474" t="s">
        <v>1276</v>
      </c>
      <c r="B1474">
        <v>112</v>
      </c>
      <c r="C1474">
        <v>93</v>
      </c>
      <c r="D1474" t="s">
        <v>1278</v>
      </c>
      <c r="E1474">
        <v>12000</v>
      </c>
      <c r="F1474">
        <v>163479795</v>
      </c>
      <c r="G1474" t="s">
        <v>1459</v>
      </c>
      <c r="H1474" t="s">
        <v>177</v>
      </c>
      <c r="I1474" t="s">
        <v>4108</v>
      </c>
      <c r="J1474">
        <v>161858</v>
      </c>
      <c r="K1474">
        <v>26760</v>
      </c>
      <c r="L1474">
        <v>289</v>
      </c>
      <c r="M1474" t="s">
        <v>25</v>
      </c>
      <c r="N1474" t="s">
        <v>26</v>
      </c>
      <c r="O1474" t="s">
        <v>27</v>
      </c>
      <c r="P1474">
        <v>34200000</v>
      </c>
      <c r="Q1474">
        <v>6.4</v>
      </c>
      <c r="R1474">
        <v>1.85</v>
      </c>
      <c r="S1474">
        <v>0</v>
      </c>
    </row>
    <row r="1475" spans="1:19" x14ac:dyDescent="0.3">
      <c r="A1475" t="s">
        <v>4110</v>
      </c>
      <c r="B1475">
        <v>142</v>
      </c>
      <c r="C1475">
        <v>108</v>
      </c>
      <c r="D1475" t="s">
        <v>3889</v>
      </c>
      <c r="E1475">
        <v>3000</v>
      </c>
      <c r="F1475">
        <v>145096820</v>
      </c>
      <c r="G1475" t="s">
        <v>1157</v>
      </c>
      <c r="H1475" t="s">
        <v>2487</v>
      </c>
      <c r="I1475" t="s">
        <v>4111</v>
      </c>
      <c r="J1475">
        <v>200260</v>
      </c>
      <c r="K1475">
        <v>7872</v>
      </c>
      <c r="L1475">
        <v>431</v>
      </c>
      <c r="M1475" t="s">
        <v>25</v>
      </c>
      <c r="N1475" t="s">
        <v>26</v>
      </c>
      <c r="O1475" t="s">
        <v>409</v>
      </c>
      <c r="P1475">
        <v>30000000</v>
      </c>
      <c r="Q1475">
        <v>6.4</v>
      </c>
      <c r="R1475">
        <v>1.85</v>
      </c>
      <c r="S1475">
        <v>0</v>
      </c>
    </row>
    <row r="1476" spans="1:19" x14ac:dyDescent="0.3">
      <c r="A1476" t="s">
        <v>198</v>
      </c>
      <c r="B1476">
        <v>166</v>
      </c>
      <c r="C1476">
        <v>74</v>
      </c>
      <c r="D1476" t="s">
        <v>208</v>
      </c>
      <c r="E1476">
        <v>15000</v>
      </c>
      <c r="F1476">
        <v>191796233</v>
      </c>
      <c r="G1476" t="s">
        <v>176</v>
      </c>
      <c r="H1476" t="s">
        <v>209</v>
      </c>
      <c r="I1476" t="s">
        <v>4112</v>
      </c>
      <c r="J1476">
        <v>623757</v>
      </c>
      <c r="K1476">
        <v>19046</v>
      </c>
      <c r="L1476">
        <v>391</v>
      </c>
      <c r="M1476" t="s">
        <v>25</v>
      </c>
      <c r="N1476" t="s">
        <v>26</v>
      </c>
      <c r="O1476" t="s">
        <v>180</v>
      </c>
      <c r="P1476">
        <v>30000000</v>
      </c>
      <c r="Q1476">
        <v>8.3000000000000007</v>
      </c>
      <c r="R1476">
        <v>1.85</v>
      </c>
      <c r="S1476">
        <v>0</v>
      </c>
    </row>
    <row r="1477" spans="1:19" x14ac:dyDescent="0.3">
      <c r="A1477" t="s">
        <v>938</v>
      </c>
      <c r="B1477">
        <v>114</v>
      </c>
      <c r="C1477">
        <v>116</v>
      </c>
      <c r="D1477" t="s">
        <v>1347</v>
      </c>
      <c r="E1477">
        <v>18000</v>
      </c>
      <c r="F1477">
        <v>121248145</v>
      </c>
      <c r="G1477" t="s">
        <v>1857</v>
      </c>
      <c r="H1477" t="s">
        <v>370</v>
      </c>
      <c r="I1477" t="s">
        <v>4113</v>
      </c>
      <c r="J1477">
        <v>260981</v>
      </c>
      <c r="K1477">
        <v>20966</v>
      </c>
      <c r="L1477">
        <v>373</v>
      </c>
      <c r="M1477" t="s">
        <v>25</v>
      </c>
      <c r="N1477" t="s">
        <v>26</v>
      </c>
      <c r="O1477" t="s">
        <v>409</v>
      </c>
      <c r="P1477">
        <v>25000000</v>
      </c>
      <c r="Q1477">
        <v>7.2</v>
      </c>
      <c r="R1477">
        <v>2.35</v>
      </c>
      <c r="S1477">
        <v>0</v>
      </c>
    </row>
    <row r="1478" spans="1:19" x14ac:dyDescent="0.3">
      <c r="A1478" t="s">
        <v>4114</v>
      </c>
      <c r="B1478">
        <v>214</v>
      </c>
      <c r="C1478">
        <v>104</v>
      </c>
      <c r="D1478" t="s">
        <v>4115</v>
      </c>
      <c r="E1478">
        <v>17000</v>
      </c>
      <c r="F1478">
        <v>125014030</v>
      </c>
      <c r="G1478" t="s">
        <v>139</v>
      </c>
      <c r="H1478" t="s">
        <v>286</v>
      </c>
      <c r="I1478" t="s">
        <v>4116</v>
      </c>
      <c r="J1478">
        <v>145852</v>
      </c>
      <c r="K1478">
        <v>18322</v>
      </c>
      <c r="L1478">
        <v>164</v>
      </c>
      <c r="M1478" t="s">
        <v>25</v>
      </c>
      <c r="N1478" t="s">
        <v>26</v>
      </c>
      <c r="O1478" t="s">
        <v>27</v>
      </c>
      <c r="P1478">
        <v>30000000</v>
      </c>
      <c r="Q1478">
        <v>6.8</v>
      </c>
      <c r="R1478">
        <v>2.35</v>
      </c>
      <c r="S1478">
        <v>32000</v>
      </c>
    </row>
    <row r="1479" spans="1:19" x14ac:dyDescent="0.3">
      <c r="A1479" t="s">
        <v>4117</v>
      </c>
      <c r="B1479">
        <v>126</v>
      </c>
      <c r="C1479">
        <v>106</v>
      </c>
      <c r="D1479" t="s">
        <v>319</v>
      </c>
      <c r="E1479">
        <v>11000</v>
      </c>
      <c r="F1479">
        <v>11854694</v>
      </c>
      <c r="G1479" t="s">
        <v>1893</v>
      </c>
      <c r="H1479" t="s">
        <v>253</v>
      </c>
      <c r="I1479" t="s">
        <v>4118</v>
      </c>
      <c r="J1479">
        <v>14281</v>
      </c>
      <c r="K1479">
        <v>17560</v>
      </c>
      <c r="L1479">
        <v>64</v>
      </c>
      <c r="M1479" t="s">
        <v>25</v>
      </c>
      <c r="N1479" t="s">
        <v>26</v>
      </c>
      <c r="O1479" t="s">
        <v>58</v>
      </c>
      <c r="P1479">
        <v>31000000</v>
      </c>
      <c r="Q1479">
        <v>6.5</v>
      </c>
      <c r="R1479">
        <v>1.85</v>
      </c>
      <c r="S1479">
        <v>0</v>
      </c>
    </row>
    <row r="1480" spans="1:19" x14ac:dyDescent="0.3">
      <c r="A1480" t="s">
        <v>4003</v>
      </c>
      <c r="B1480">
        <v>157</v>
      </c>
      <c r="C1480">
        <v>120</v>
      </c>
      <c r="D1480" t="s">
        <v>1008</v>
      </c>
      <c r="E1480">
        <v>33000</v>
      </c>
      <c r="F1480">
        <v>115648585</v>
      </c>
      <c r="G1480" t="s">
        <v>956</v>
      </c>
      <c r="H1480" t="s">
        <v>2297</v>
      </c>
      <c r="I1480" t="s">
        <v>4119</v>
      </c>
      <c r="J1480">
        <v>160776</v>
      </c>
      <c r="K1480">
        <v>54877</v>
      </c>
      <c r="L1480">
        <v>402</v>
      </c>
      <c r="M1480" t="s">
        <v>25</v>
      </c>
      <c r="N1480" t="s">
        <v>26</v>
      </c>
      <c r="O1480" t="s">
        <v>58</v>
      </c>
      <c r="P1480">
        <v>30000000</v>
      </c>
      <c r="Q1480">
        <v>7.8</v>
      </c>
      <c r="R1480">
        <v>2.35</v>
      </c>
      <c r="S1480">
        <v>0</v>
      </c>
    </row>
    <row r="1481" spans="1:19" x14ac:dyDescent="0.3">
      <c r="A1481" t="s">
        <v>782</v>
      </c>
      <c r="B1481">
        <v>104</v>
      </c>
      <c r="C1481">
        <v>135</v>
      </c>
      <c r="D1481" t="s">
        <v>967</v>
      </c>
      <c r="E1481">
        <v>826</v>
      </c>
      <c r="F1481">
        <v>122012643</v>
      </c>
      <c r="G1481" t="s">
        <v>36</v>
      </c>
      <c r="H1481" t="s">
        <v>788</v>
      </c>
      <c r="I1481" t="s">
        <v>4120</v>
      </c>
      <c r="J1481">
        <v>143696</v>
      </c>
      <c r="K1481">
        <v>2575</v>
      </c>
      <c r="L1481">
        <v>241</v>
      </c>
      <c r="M1481" t="s">
        <v>25</v>
      </c>
      <c r="N1481" t="s">
        <v>26</v>
      </c>
      <c r="O1481" t="s">
        <v>58</v>
      </c>
      <c r="P1481">
        <v>30000000</v>
      </c>
      <c r="Q1481">
        <v>7.6</v>
      </c>
      <c r="R1481">
        <v>2.35</v>
      </c>
      <c r="S1481">
        <v>0</v>
      </c>
    </row>
    <row r="1482" spans="1:19" x14ac:dyDescent="0.3">
      <c r="A1482" t="s">
        <v>3638</v>
      </c>
      <c r="B1482">
        <v>304</v>
      </c>
      <c r="C1482">
        <v>132</v>
      </c>
      <c r="D1482" t="s">
        <v>1199</v>
      </c>
      <c r="E1482">
        <v>15000</v>
      </c>
      <c r="F1482">
        <v>116631310</v>
      </c>
      <c r="G1482" t="s">
        <v>909</v>
      </c>
      <c r="H1482" t="s">
        <v>2765</v>
      </c>
      <c r="I1482" t="s">
        <v>4121</v>
      </c>
      <c r="J1482">
        <v>87665</v>
      </c>
      <c r="K1482">
        <v>20035</v>
      </c>
      <c r="L1482">
        <v>323</v>
      </c>
      <c r="M1482" t="s">
        <v>25</v>
      </c>
      <c r="N1482" t="s">
        <v>26</v>
      </c>
      <c r="O1482" t="s">
        <v>27</v>
      </c>
      <c r="P1482">
        <v>30000000</v>
      </c>
      <c r="Q1482">
        <v>7.2</v>
      </c>
      <c r="R1482">
        <v>1.85</v>
      </c>
      <c r="S1482">
        <v>41000</v>
      </c>
    </row>
    <row r="1483" spans="1:19" x14ac:dyDescent="0.3">
      <c r="A1483" t="s">
        <v>2706</v>
      </c>
      <c r="B1483">
        <v>191</v>
      </c>
      <c r="C1483">
        <v>92</v>
      </c>
      <c r="D1483" t="s">
        <v>695</v>
      </c>
      <c r="E1483">
        <v>989</v>
      </c>
      <c r="F1483">
        <v>114324072</v>
      </c>
      <c r="G1483" t="s">
        <v>2153</v>
      </c>
      <c r="H1483" t="s">
        <v>1798</v>
      </c>
      <c r="I1483" t="s">
        <v>4122</v>
      </c>
      <c r="J1483">
        <v>185338</v>
      </c>
      <c r="K1483">
        <v>4730</v>
      </c>
      <c r="L1483">
        <v>392</v>
      </c>
      <c r="M1483" t="s">
        <v>25</v>
      </c>
      <c r="N1483" t="s">
        <v>26</v>
      </c>
      <c r="O1483" t="s">
        <v>27</v>
      </c>
      <c r="P1483">
        <v>20000000</v>
      </c>
      <c r="Q1483">
        <v>6.7</v>
      </c>
      <c r="R1483">
        <v>2.35</v>
      </c>
      <c r="S1483">
        <v>0</v>
      </c>
    </row>
    <row r="1484" spans="1:19" x14ac:dyDescent="0.3">
      <c r="A1484" t="s">
        <v>104</v>
      </c>
      <c r="B1484">
        <v>55</v>
      </c>
      <c r="C1484">
        <v>99</v>
      </c>
      <c r="D1484" t="s">
        <v>3830</v>
      </c>
      <c r="E1484">
        <v>1000</v>
      </c>
      <c r="F1484">
        <v>113502246</v>
      </c>
      <c r="G1484" t="s">
        <v>1580</v>
      </c>
      <c r="H1484" t="s">
        <v>2183</v>
      </c>
      <c r="I1484" t="s">
        <v>4123</v>
      </c>
      <c r="J1484">
        <v>96607</v>
      </c>
      <c r="K1484">
        <v>3696</v>
      </c>
      <c r="L1484">
        <v>125</v>
      </c>
      <c r="M1484" t="s">
        <v>25</v>
      </c>
      <c r="N1484" t="s">
        <v>26</v>
      </c>
      <c r="O1484" t="s">
        <v>27</v>
      </c>
      <c r="P1484">
        <v>38000000</v>
      </c>
      <c r="Q1484">
        <v>6.8</v>
      </c>
      <c r="R1484">
        <v>1.85</v>
      </c>
      <c r="S1484">
        <v>5000</v>
      </c>
    </row>
    <row r="1485" spans="1:19" x14ac:dyDescent="0.3">
      <c r="A1485" t="s">
        <v>2671</v>
      </c>
      <c r="B1485">
        <v>59</v>
      </c>
      <c r="C1485">
        <v>90</v>
      </c>
      <c r="D1485" t="s">
        <v>806</v>
      </c>
      <c r="E1485">
        <v>531</v>
      </c>
      <c r="F1485">
        <v>108360000</v>
      </c>
      <c r="G1485" t="s">
        <v>2300</v>
      </c>
      <c r="H1485" t="s">
        <v>458</v>
      </c>
      <c r="I1485" t="s">
        <v>4124</v>
      </c>
      <c r="J1485">
        <v>160321</v>
      </c>
      <c r="K1485">
        <v>2203</v>
      </c>
      <c r="L1485">
        <v>178</v>
      </c>
      <c r="M1485" t="s">
        <v>25</v>
      </c>
      <c r="N1485" t="s">
        <v>26</v>
      </c>
      <c r="O1485" t="s">
        <v>27</v>
      </c>
      <c r="P1485">
        <v>30000000</v>
      </c>
      <c r="Q1485">
        <v>6.3</v>
      </c>
      <c r="R1485">
        <v>2.35</v>
      </c>
      <c r="S1485">
        <v>0</v>
      </c>
    </row>
    <row r="1486" spans="1:19" x14ac:dyDescent="0.3">
      <c r="A1486" t="s">
        <v>1840</v>
      </c>
      <c r="B1486">
        <v>108</v>
      </c>
      <c r="C1486">
        <v>111</v>
      </c>
      <c r="D1486" t="s">
        <v>1842</v>
      </c>
      <c r="E1486">
        <v>11000</v>
      </c>
      <c r="F1486">
        <v>108244774</v>
      </c>
      <c r="G1486" t="s">
        <v>1549</v>
      </c>
      <c r="H1486" t="s">
        <v>167</v>
      </c>
      <c r="I1486" t="s">
        <v>4125</v>
      </c>
      <c r="J1486">
        <v>94049</v>
      </c>
      <c r="K1486">
        <v>13645</v>
      </c>
      <c r="L1486">
        <v>301</v>
      </c>
      <c r="M1486" t="s">
        <v>25</v>
      </c>
      <c r="N1486" t="s">
        <v>26</v>
      </c>
      <c r="O1486" t="s">
        <v>180</v>
      </c>
      <c r="P1486">
        <v>37000000</v>
      </c>
      <c r="Q1486">
        <v>6.2</v>
      </c>
      <c r="R1486">
        <v>1.85</v>
      </c>
      <c r="S1486">
        <v>0</v>
      </c>
    </row>
    <row r="1487" spans="1:19" x14ac:dyDescent="0.3">
      <c r="A1487" t="s">
        <v>3853</v>
      </c>
      <c r="B1487">
        <v>50</v>
      </c>
      <c r="C1487">
        <v>103</v>
      </c>
      <c r="D1487" t="s">
        <v>3489</v>
      </c>
      <c r="E1487">
        <v>944</v>
      </c>
      <c r="F1487">
        <v>105444419</v>
      </c>
      <c r="G1487" t="s">
        <v>1157</v>
      </c>
      <c r="H1487" t="s">
        <v>2258</v>
      </c>
      <c r="I1487" t="s">
        <v>4127</v>
      </c>
      <c r="J1487">
        <v>31817</v>
      </c>
      <c r="K1487">
        <v>3143</v>
      </c>
      <c r="L1487">
        <v>117</v>
      </c>
      <c r="M1487" t="s">
        <v>25</v>
      </c>
      <c r="N1487" t="s">
        <v>26</v>
      </c>
      <c r="O1487" t="s">
        <v>58</v>
      </c>
      <c r="P1487">
        <v>26000000</v>
      </c>
      <c r="Q1487">
        <v>6.2</v>
      </c>
      <c r="R1487">
        <v>1.85</v>
      </c>
      <c r="S1487">
        <v>0</v>
      </c>
    </row>
    <row r="1488" spans="1:19" x14ac:dyDescent="0.3">
      <c r="A1488" t="s">
        <v>421</v>
      </c>
      <c r="B1488">
        <v>216</v>
      </c>
      <c r="C1488">
        <v>127</v>
      </c>
      <c r="D1488" t="s">
        <v>221</v>
      </c>
      <c r="E1488">
        <v>11000</v>
      </c>
      <c r="F1488">
        <v>100125340</v>
      </c>
      <c r="G1488" t="s">
        <v>1256</v>
      </c>
      <c r="H1488" t="s">
        <v>299</v>
      </c>
      <c r="I1488" t="s">
        <v>4128</v>
      </c>
      <c r="J1488">
        <v>1023511</v>
      </c>
      <c r="K1488">
        <v>22678</v>
      </c>
      <c r="L1488">
        <v>1080</v>
      </c>
      <c r="M1488" t="s">
        <v>25</v>
      </c>
      <c r="N1488" t="s">
        <v>26</v>
      </c>
      <c r="O1488" t="s">
        <v>409</v>
      </c>
      <c r="P1488">
        <v>33000000</v>
      </c>
      <c r="Q1488">
        <v>8.6</v>
      </c>
      <c r="R1488">
        <v>2.35</v>
      </c>
      <c r="S1488">
        <v>39000</v>
      </c>
    </row>
    <row r="1489" spans="1:19" x14ac:dyDescent="0.3">
      <c r="A1489" t="s">
        <v>829</v>
      </c>
      <c r="B1489">
        <v>472</v>
      </c>
      <c r="C1489">
        <v>112</v>
      </c>
      <c r="D1489" t="s">
        <v>3237</v>
      </c>
      <c r="E1489">
        <v>2000</v>
      </c>
      <c r="F1489">
        <v>115646235</v>
      </c>
      <c r="G1489" t="s">
        <v>1588</v>
      </c>
      <c r="H1489" t="s">
        <v>359</v>
      </c>
      <c r="I1489" t="s">
        <v>4129</v>
      </c>
      <c r="J1489">
        <v>531737</v>
      </c>
      <c r="K1489">
        <v>2639</v>
      </c>
      <c r="L1489">
        <v>1262</v>
      </c>
      <c r="M1489" t="s">
        <v>25</v>
      </c>
      <c r="N1489" t="s">
        <v>4130</v>
      </c>
      <c r="O1489" t="s">
        <v>409</v>
      </c>
      <c r="P1489">
        <v>30000000</v>
      </c>
      <c r="Q1489">
        <v>8</v>
      </c>
      <c r="R1489">
        <v>1.85</v>
      </c>
      <c r="S1489">
        <v>22000</v>
      </c>
    </row>
    <row r="1490" spans="1:19" x14ac:dyDescent="0.3">
      <c r="A1490" t="s">
        <v>4131</v>
      </c>
      <c r="B1490">
        <v>89</v>
      </c>
      <c r="C1490">
        <v>87</v>
      </c>
      <c r="D1490" t="s">
        <v>1037</v>
      </c>
      <c r="E1490">
        <v>19000</v>
      </c>
      <c r="F1490">
        <v>85416609</v>
      </c>
      <c r="G1490" t="s">
        <v>176</v>
      </c>
      <c r="H1490" t="s">
        <v>64</v>
      </c>
      <c r="I1490" t="s">
        <v>4132</v>
      </c>
      <c r="J1490">
        <v>58906</v>
      </c>
      <c r="K1490">
        <v>20097</v>
      </c>
      <c r="L1490">
        <v>186</v>
      </c>
      <c r="M1490" t="s">
        <v>25</v>
      </c>
      <c r="N1490" t="s">
        <v>26</v>
      </c>
      <c r="O1490" t="s">
        <v>58</v>
      </c>
      <c r="P1490">
        <v>30000000</v>
      </c>
      <c r="Q1490">
        <v>7</v>
      </c>
      <c r="R1490">
        <v>1.85</v>
      </c>
      <c r="S1490">
        <v>0</v>
      </c>
    </row>
    <row r="1491" spans="1:19" x14ac:dyDescent="0.3">
      <c r="A1491" t="s">
        <v>2038</v>
      </c>
      <c r="B1491">
        <v>229</v>
      </c>
      <c r="C1491">
        <v>138</v>
      </c>
      <c r="D1491" t="s">
        <v>4133</v>
      </c>
      <c r="E1491">
        <v>616</v>
      </c>
      <c r="F1491">
        <v>90135191</v>
      </c>
      <c r="G1491" t="s">
        <v>1256</v>
      </c>
      <c r="H1491" t="s">
        <v>3481</v>
      </c>
      <c r="I1491" t="s">
        <v>4134</v>
      </c>
      <c r="J1491">
        <v>338415</v>
      </c>
      <c r="K1491">
        <v>1942</v>
      </c>
      <c r="L1491">
        <v>935</v>
      </c>
      <c r="M1491" t="s">
        <v>25</v>
      </c>
      <c r="N1491" t="s">
        <v>26</v>
      </c>
      <c r="O1491" t="s">
        <v>409</v>
      </c>
      <c r="P1491">
        <v>25000000</v>
      </c>
      <c r="Q1491">
        <v>8</v>
      </c>
      <c r="R1491">
        <v>2.35</v>
      </c>
      <c r="S1491">
        <v>12000</v>
      </c>
    </row>
    <row r="1492" spans="1:19" x14ac:dyDescent="0.3">
      <c r="A1492" t="s">
        <v>2038</v>
      </c>
      <c r="B1492">
        <v>268</v>
      </c>
      <c r="C1492">
        <v>132</v>
      </c>
      <c r="D1492" t="s">
        <v>299</v>
      </c>
      <c r="E1492">
        <v>16000</v>
      </c>
      <c r="F1492">
        <v>100422786</v>
      </c>
      <c r="G1492" t="s">
        <v>2088</v>
      </c>
      <c r="H1492" t="s">
        <v>2038</v>
      </c>
      <c r="I1492" t="s">
        <v>4135</v>
      </c>
      <c r="J1492">
        <v>482064</v>
      </c>
      <c r="K1492">
        <v>28830</v>
      </c>
      <c r="L1492">
        <v>1106</v>
      </c>
      <c r="M1492" t="s">
        <v>25</v>
      </c>
      <c r="N1492" t="s">
        <v>26</v>
      </c>
      <c r="O1492" t="s">
        <v>27</v>
      </c>
      <c r="P1492">
        <v>30000000</v>
      </c>
      <c r="Q1492">
        <v>8.1</v>
      </c>
      <c r="R1492">
        <v>2.35</v>
      </c>
      <c r="S1492">
        <v>14000</v>
      </c>
    </row>
    <row r="1493" spans="1:19" x14ac:dyDescent="0.3">
      <c r="A1493" t="s">
        <v>2299</v>
      </c>
      <c r="B1493">
        <v>145</v>
      </c>
      <c r="C1493">
        <v>103</v>
      </c>
      <c r="D1493" t="s">
        <v>965</v>
      </c>
      <c r="E1493">
        <v>22000</v>
      </c>
      <c r="F1493">
        <v>106694016</v>
      </c>
      <c r="G1493" t="s">
        <v>615</v>
      </c>
      <c r="H1493" t="s">
        <v>1020</v>
      </c>
      <c r="I1493" t="s">
        <v>4136</v>
      </c>
      <c r="J1493">
        <v>123940</v>
      </c>
      <c r="K1493">
        <v>24333</v>
      </c>
      <c r="L1493">
        <v>337</v>
      </c>
      <c r="M1493" t="s">
        <v>25</v>
      </c>
      <c r="N1493" t="s">
        <v>26</v>
      </c>
      <c r="O1493" t="s">
        <v>409</v>
      </c>
      <c r="P1493">
        <v>30000000</v>
      </c>
      <c r="Q1493">
        <v>6.7</v>
      </c>
      <c r="R1493">
        <v>1.85</v>
      </c>
      <c r="S1493">
        <v>0</v>
      </c>
    </row>
    <row r="1494" spans="1:19" x14ac:dyDescent="0.3">
      <c r="A1494" t="s">
        <v>3336</v>
      </c>
      <c r="B1494">
        <v>177</v>
      </c>
      <c r="C1494">
        <v>123</v>
      </c>
      <c r="D1494" t="s">
        <v>3781</v>
      </c>
      <c r="E1494">
        <v>33000</v>
      </c>
      <c r="F1494">
        <v>64286</v>
      </c>
      <c r="G1494" t="s">
        <v>139</v>
      </c>
      <c r="H1494" t="s">
        <v>2297</v>
      </c>
      <c r="I1494" t="s">
        <v>4137</v>
      </c>
      <c r="J1494">
        <v>396396</v>
      </c>
      <c r="K1494">
        <v>34495</v>
      </c>
      <c r="L1494">
        <v>1111</v>
      </c>
      <c r="M1494" t="s">
        <v>25</v>
      </c>
      <c r="N1494" t="s">
        <v>26</v>
      </c>
      <c r="O1494" t="s">
        <v>27</v>
      </c>
      <c r="P1494">
        <v>29000000</v>
      </c>
      <c r="Q1494">
        <v>7.9</v>
      </c>
      <c r="R1494">
        <v>2.35</v>
      </c>
      <c r="S1494">
        <v>57000</v>
      </c>
    </row>
    <row r="1495" spans="1:19" x14ac:dyDescent="0.3">
      <c r="A1495" t="s">
        <v>3259</v>
      </c>
      <c r="B1495">
        <v>175</v>
      </c>
      <c r="C1495">
        <v>111</v>
      </c>
      <c r="D1495" t="s">
        <v>4138</v>
      </c>
      <c r="E1495">
        <v>2000</v>
      </c>
      <c r="F1495">
        <v>76806312</v>
      </c>
      <c r="G1495" t="s">
        <v>980</v>
      </c>
      <c r="H1495" t="s">
        <v>152</v>
      </c>
      <c r="I1495" t="s">
        <v>4139</v>
      </c>
      <c r="J1495">
        <v>124501</v>
      </c>
      <c r="K1495">
        <v>2978</v>
      </c>
      <c r="L1495">
        <v>154</v>
      </c>
      <c r="M1495" t="s">
        <v>25</v>
      </c>
      <c r="N1495" t="s">
        <v>26</v>
      </c>
      <c r="O1495" t="s">
        <v>27</v>
      </c>
      <c r="P1495">
        <v>30000000</v>
      </c>
      <c r="Q1495">
        <v>6.1</v>
      </c>
      <c r="R1495">
        <v>2.35</v>
      </c>
      <c r="S1495">
        <v>0</v>
      </c>
    </row>
    <row r="1496" spans="1:19" x14ac:dyDescent="0.3">
      <c r="A1496" t="s">
        <v>978</v>
      </c>
      <c r="B1496">
        <v>131</v>
      </c>
      <c r="C1496">
        <v>102</v>
      </c>
      <c r="D1496" t="s">
        <v>1028</v>
      </c>
      <c r="E1496">
        <v>1000</v>
      </c>
      <c r="F1496">
        <v>79566871</v>
      </c>
      <c r="G1496" t="s">
        <v>4140</v>
      </c>
      <c r="H1496" t="s">
        <v>3611</v>
      </c>
      <c r="I1496" t="s">
        <v>4141</v>
      </c>
      <c r="J1496">
        <v>31760</v>
      </c>
      <c r="K1496">
        <v>4516</v>
      </c>
      <c r="L1496">
        <v>140</v>
      </c>
      <c r="M1496" t="s">
        <v>25</v>
      </c>
      <c r="N1496" t="s">
        <v>26</v>
      </c>
      <c r="O1496" t="s">
        <v>180</v>
      </c>
      <c r="P1496">
        <v>30000000</v>
      </c>
      <c r="Q1496">
        <v>4.2</v>
      </c>
      <c r="R1496">
        <v>1.85</v>
      </c>
      <c r="S1496">
        <v>0</v>
      </c>
    </row>
    <row r="1497" spans="1:19" x14ac:dyDescent="0.3">
      <c r="A1497" t="s">
        <v>4142</v>
      </c>
      <c r="B1497">
        <v>41</v>
      </c>
      <c r="C1497">
        <v>78</v>
      </c>
      <c r="D1497" t="s">
        <v>4143</v>
      </c>
      <c r="E1497">
        <v>971</v>
      </c>
      <c r="F1497">
        <v>76501438</v>
      </c>
      <c r="G1497" t="s">
        <v>1170</v>
      </c>
      <c r="H1497" t="s">
        <v>1354</v>
      </c>
      <c r="I1497" t="s">
        <v>4144</v>
      </c>
      <c r="J1497">
        <v>8146</v>
      </c>
      <c r="K1497">
        <v>4527</v>
      </c>
      <c r="L1497">
        <v>49</v>
      </c>
      <c r="M1497" t="s">
        <v>25</v>
      </c>
      <c r="N1497" t="s">
        <v>473</v>
      </c>
      <c r="O1497" t="s">
        <v>180</v>
      </c>
      <c r="P1497">
        <v>30000000</v>
      </c>
      <c r="Q1497">
        <v>6.1</v>
      </c>
      <c r="R1497">
        <v>1.85</v>
      </c>
      <c r="S1497">
        <v>181</v>
      </c>
    </row>
    <row r="1498" spans="1:19" x14ac:dyDescent="0.3">
      <c r="A1498" t="s">
        <v>3204</v>
      </c>
      <c r="B1498">
        <v>30</v>
      </c>
      <c r="C1498">
        <v>132</v>
      </c>
      <c r="D1498" t="s">
        <v>1019</v>
      </c>
      <c r="E1498">
        <v>769</v>
      </c>
      <c r="F1498">
        <v>74787599</v>
      </c>
      <c r="G1498" t="s">
        <v>139</v>
      </c>
      <c r="H1498" t="s">
        <v>1839</v>
      </c>
      <c r="I1498" t="s">
        <v>4145</v>
      </c>
      <c r="J1498">
        <v>12549</v>
      </c>
      <c r="K1498">
        <v>1936</v>
      </c>
      <c r="L1498">
        <v>109</v>
      </c>
      <c r="M1498" t="s">
        <v>25</v>
      </c>
      <c r="N1498" t="s">
        <v>26</v>
      </c>
      <c r="O1498" t="s">
        <v>409</v>
      </c>
      <c r="P1498">
        <v>30000000</v>
      </c>
      <c r="Q1498">
        <v>6.6</v>
      </c>
      <c r="R1498">
        <v>1.85</v>
      </c>
      <c r="S1498">
        <v>883</v>
      </c>
    </row>
    <row r="1499" spans="1:19" x14ac:dyDescent="0.3">
      <c r="A1499" t="s">
        <v>618</v>
      </c>
      <c r="B1499">
        <v>57</v>
      </c>
      <c r="C1499">
        <v>133</v>
      </c>
      <c r="D1499" t="s">
        <v>221</v>
      </c>
      <c r="E1499">
        <v>12000</v>
      </c>
      <c r="F1499">
        <v>66528842</v>
      </c>
      <c r="G1499" t="s">
        <v>3947</v>
      </c>
      <c r="H1499" t="s">
        <v>470</v>
      </c>
      <c r="I1499" t="s">
        <v>4146</v>
      </c>
      <c r="J1499">
        <v>112175</v>
      </c>
      <c r="K1499">
        <v>26388</v>
      </c>
      <c r="L1499">
        <v>329</v>
      </c>
      <c r="M1499" t="s">
        <v>25</v>
      </c>
      <c r="N1499" t="s">
        <v>26</v>
      </c>
      <c r="O1499" t="s">
        <v>409</v>
      </c>
      <c r="P1499">
        <v>30000000</v>
      </c>
      <c r="Q1499">
        <v>7.5</v>
      </c>
      <c r="R1499">
        <v>1.85</v>
      </c>
      <c r="S1499">
        <v>11000</v>
      </c>
    </row>
    <row r="1500" spans="1:19" x14ac:dyDescent="0.3">
      <c r="A1500" t="s">
        <v>4147</v>
      </c>
      <c r="B1500">
        <v>391</v>
      </c>
      <c r="C1500">
        <v>108</v>
      </c>
      <c r="D1500" t="s">
        <v>1424</v>
      </c>
      <c r="E1500">
        <v>24000</v>
      </c>
      <c r="F1500">
        <v>83813460</v>
      </c>
      <c r="G1500" t="s">
        <v>139</v>
      </c>
      <c r="H1500" t="s">
        <v>49</v>
      </c>
      <c r="I1500" t="s">
        <v>4148</v>
      </c>
      <c r="J1500">
        <v>270238</v>
      </c>
      <c r="K1500">
        <v>35209</v>
      </c>
      <c r="L1500">
        <v>452</v>
      </c>
      <c r="M1500" t="s">
        <v>25</v>
      </c>
      <c r="N1500" t="s">
        <v>26</v>
      </c>
      <c r="O1500" t="s">
        <v>409</v>
      </c>
      <c r="P1500">
        <v>25000000</v>
      </c>
      <c r="Q1500">
        <v>7.4</v>
      </c>
      <c r="R1500">
        <v>1.85</v>
      </c>
      <c r="S1500">
        <v>19000</v>
      </c>
    </row>
    <row r="1501" spans="1:19" x14ac:dyDescent="0.3">
      <c r="A1501" t="s">
        <v>4149</v>
      </c>
      <c r="B1501">
        <v>217</v>
      </c>
      <c r="C1501">
        <v>125</v>
      </c>
      <c r="D1501" t="s">
        <v>4150</v>
      </c>
      <c r="E1501">
        <v>442</v>
      </c>
      <c r="F1501">
        <v>65010106</v>
      </c>
      <c r="G1501" t="s">
        <v>1459</v>
      </c>
      <c r="H1501" t="s">
        <v>4095</v>
      </c>
      <c r="I1501" t="s">
        <v>4151</v>
      </c>
      <c r="J1501">
        <v>107557</v>
      </c>
      <c r="K1501">
        <v>1556</v>
      </c>
      <c r="L1501">
        <v>612</v>
      </c>
      <c r="M1501" t="s">
        <v>25</v>
      </c>
      <c r="N1501" t="s">
        <v>26</v>
      </c>
      <c r="O1501" t="s">
        <v>409</v>
      </c>
      <c r="P1501">
        <v>30000000</v>
      </c>
      <c r="Q1501">
        <v>7.2</v>
      </c>
      <c r="R1501">
        <v>1.85</v>
      </c>
      <c r="S1501">
        <v>0</v>
      </c>
    </row>
    <row r="1502" spans="1:19" x14ac:dyDescent="0.3">
      <c r="A1502" t="s">
        <v>4152</v>
      </c>
      <c r="B1502">
        <v>452</v>
      </c>
      <c r="C1502">
        <v>98</v>
      </c>
      <c r="D1502" t="s">
        <v>4153</v>
      </c>
      <c r="E1502">
        <v>303</v>
      </c>
      <c r="F1502">
        <v>66359959</v>
      </c>
      <c r="G1502" t="s">
        <v>4154</v>
      </c>
      <c r="H1502" t="s">
        <v>4155</v>
      </c>
      <c r="I1502" t="s">
        <v>4156</v>
      </c>
      <c r="J1502">
        <v>184641</v>
      </c>
      <c r="K1502">
        <v>337</v>
      </c>
      <c r="L1502">
        <v>326</v>
      </c>
      <c r="M1502" t="s">
        <v>25</v>
      </c>
      <c r="N1502" t="s">
        <v>26</v>
      </c>
      <c r="O1502" t="s">
        <v>27</v>
      </c>
      <c r="P1502">
        <v>35000000</v>
      </c>
      <c r="Q1502">
        <v>6.9</v>
      </c>
      <c r="R1502">
        <v>2.35</v>
      </c>
      <c r="S1502">
        <v>81000</v>
      </c>
    </row>
    <row r="1503" spans="1:19" x14ac:dyDescent="0.3">
      <c r="A1503" t="s">
        <v>4157</v>
      </c>
      <c r="B1503">
        <v>589</v>
      </c>
      <c r="C1503">
        <v>119</v>
      </c>
      <c r="D1503" t="s">
        <v>597</v>
      </c>
      <c r="E1503">
        <v>23000</v>
      </c>
      <c r="F1503">
        <v>66468315</v>
      </c>
      <c r="G1503" t="s">
        <v>2923</v>
      </c>
      <c r="H1503" t="s">
        <v>45</v>
      </c>
      <c r="I1503" t="s">
        <v>4158</v>
      </c>
      <c r="J1503">
        <v>428916</v>
      </c>
      <c r="K1503">
        <v>37387</v>
      </c>
      <c r="L1503">
        <v>667</v>
      </c>
      <c r="M1503" t="s">
        <v>25</v>
      </c>
      <c r="N1503" t="s">
        <v>26</v>
      </c>
      <c r="O1503" t="s">
        <v>409</v>
      </c>
      <c r="P1503">
        <v>30000000</v>
      </c>
      <c r="Q1503">
        <v>7.4</v>
      </c>
      <c r="R1503">
        <v>2.35</v>
      </c>
      <c r="S1503">
        <v>75000</v>
      </c>
    </row>
    <row r="1504" spans="1:19" x14ac:dyDescent="0.3">
      <c r="A1504" t="s">
        <v>128</v>
      </c>
      <c r="B1504">
        <v>61</v>
      </c>
      <c r="C1504">
        <v>87</v>
      </c>
      <c r="D1504" t="s">
        <v>124</v>
      </c>
      <c r="E1504">
        <v>979</v>
      </c>
      <c r="F1504">
        <v>64172251</v>
      </c>
      <c r="G1504" t="s">
        <v>1580</v>
      </c>
      <c r="H1504" t="s">
        <v>965</v>
      </c>
      <c r="I1504" t="s">
        <v>4159</v>
      </c>
      <c r="J1504">
        <v>19079</v>
      </c>
      <c r="K1504">
        <v>2911</v>
      </c>
      <c r="L1504">
        <v>122</v>
      </c>
      <c r="M1504" t="s">
        <v>25</v>
      </c>
      <c r="N1504" t="s">
        <v>26</v>
      </c>
      <c r="O1504" t="s">
        <v>27</v>
      </c>
      <c r="P1504">
        <v>30000000</v>
      </c>
      <c r="Q1504">
        <v>5.4</v>
      </c>
      <c r="R1504">
        <v>1.85</v>
      </c>
      <c r="S1504">
        <v>602</v>
      </c>
    </row>
    <row r="1505" spans="1:19" x14ac:dyDescent="0.3">
      <c r="A1505" t="s">
        <v>4160</v>
      </c>
      <c r="B1505">
        <v>79</v>
      </c>
      <c r="C1505">
        <v>91</v>
      </c>
      <c r="D1505" t="s">
        <v>4161</v>
      </c>
      <c r="E1505">
        <v>405</v>
      </c>
      <c r="F1505">
        <v>66600000</v>
      </c>
      <c r="G1505" t="s">
        <v>2163</v>
      </c>
      <c r="H1505" t="s">
        <v>2190</v>
      </c>
      <c r="I1505" t="s">
        <v>4162</v>
      </c>
      <c r="J1505">
        <v>94435</v>
      </c>
      <c r="K1505">
        <v>1185</v>
      </c>
      <c r="L1505">
        <v>182</v>
      </c>
      <c r="M1505" t="s">
        <v>25</v>
      </c>
      <c r="N1505" t="s">
        <v>238</v>
      </c>
      <c r="O1505" t="s">
        <v>180</v>
      </c>
      <c r="P1505">
        <v>30000000</v>
      </c>
      <c r="Q1505">
        <v>6.8</v>
      </c>
      <c r="R1505">
        <v>1.85</v>
      </c>
      <c r="S1505">
        <v>5000</v>
      </c>
    </row>
    <row r="1506" spans="1:19" x14ac:dyDescent="0.3">
      <c r="A1506" t="s">
        <v>2161</v>
      </c>
      <c r="B1506">
        <v>234</v>
      </c>
      <c r="C1506">
        <v>100</v>
      </c>
      <c r="D1506" t="s">
        <v>332</v>
      </c>
      <c r="E1506">
        <v>11000</v>
      </c>
      <c r="F1506">
        <v>63536011</v>
      </c>
      <c r="G1506" t="s">
        <v>845</v>
      </c>
      <c r="H1506" t="s">
        <v>1382</v>
      </c>
      <c r="I1506" t="s">
        <v>4163</v>
      </c>
      <c r="J1506">
        <v>34258</v>
      </c>
      <c r="K1506">
        <v>19420</v>
      </c>
      <c r="L1506">
        <v>178</v>
      </c>
      <c r="M1506" t="s">
        <v>25</v>
      </c>
      <c r="N1506" t="s">
        <v>26</v>
      </c>
      <c r="O1506" t="s">
        <v>27</v>
      </c>
      <c r="P1506">
        <v>30000000</v>
      </c>
      <c r="Q1506">
        <v>6.3</v>
      </c>
      <c r="R1506">
        <v>2.35</v>
      </c>
      <c r="S1506">
        <v>0</v>
      </c>
    </row>
    <row r="1507" spans="1:19" x14ac:dyDescent="0.3">
      <c r="A1507" t="s">
        <v>3789</v>
      </c>
      <c r="B1507">
        <v>253</v>
      </c>
      <c r="C1507">
        <v>118</v>
      </c>
      <c r="D1507" t="s">
        <v>391</v>
      </c>
      <c r="E1507">
        <v>15000</v>
      </c>
      <c r="F1507">
        <v>62877175</v>
      </c>
      <c r="G1507" t="s">
        <v>845</v>
      </c>
      <c r="H1507" t="s">
        <v>189</v>
      </c>
      <c r="I1507" t="s">
        <v>4164</v>
      </c>
      <c r="J1507">
        <v>217507</v>
      </c>
      <c r="K1507">
        <v>16758</v>
      </c>
      <c r="L1507">
        <v>325</v>
      </c>
      <c r="M1507" t="s">
        <v>25</v>
      </c>
      <c r="N1507" t="s">
        <v>26</v>
      </c>
      <c r="O1507" t="s">
        <v>409</v>
      </c>
      <c r="P1507">
        <v>30000000</v>
      </c>
      <c r="Q1507">
        <v>7.2</v>
      </c>
      <c r="R1507">
        <v>1.85</v>
      </c>
      <c r="S1507">
        <v>0</v>
      </c>
    </row>
    <row r="1508" spans="1:19" x14ac:dyDescent="0.3">
      <c r="A1508" t="s">
        <v>1651</v>
      </c>
      <c r="B1508">
        <v>123</v>
      </c>
      <c r="C1508">
        <v>109</v>
      </c>
      <c r="D1508" t="s">
        <v>4165</v>
      </c>
      <c r="E1508">
        <v>1000</v>
      </c>
      <c r="F1508">
        <v>74484168</v>
      </c>
      <c r="G1508" t="s">
        <v>1379</v>
      </c>
      <c r="H1508" t="s">
        <v>1856</v>
      </c>
      <c r="I1508" t="s">
        <v>4166</v>
      </c>
      <c r="J1508">
        <v>109894</v>
      </c>
      <c r="K1508">
        <v>2740</v>
      </c>
      <c r="L1508">
        <v>340</v>
      </c>
      <c r="M1508" t="s">
        <v>25</v>
      </c>
      <c r="N1508" t="s">
        <v>26</v>
      </c>
      <c r="O1508" t="s">
        <v>409</v>
      </c>
      <c r="P1508">
        <v>45000000</v>
      </c>
      <c r="Q1508">
        <v>6.9</v>
      </c>
      <c r="R1508">
        <v>2.35</v>
      </c>
      <c r="S1508">
        <v>0</v>
      </c>
    </row>
    <row r="1509" spans="1:19" x14ac:dyDescent="0.3">
      <c r="A1509" t="s">
        <v>4168</v>
      </c>
      <c r="B1509">
        <v>145</v>
      </c>
      <c r="C1509">
        <v>99</v>
      </c>
      <c r="D1509" t="s">
        <v>307</v>
      </c>
      <c r="E1509">
        <v>2000</v>
      </c>
      <c r="F1509">
        <v>60269340</v>
      </c>
      <c r="G1509" t="s">
        <v>980</v>
      </c>
      <c r="H1509" t="s">
        <v>2588</v>
      </c>
      <c r="I1509" t="s">
        <v>4169</v>
      </c>
      <c r="J1509">
        <v>34079</v>
      </c>
      <c r="K1509">
        <v>6930</v>
      </c>
      <c r="L1509">
        <v>97</v>
      </c>
      <c r="M1509" t="s">
        <v>25</v>
      </c>
      <c r="N1509" t="s">
        <v>26</v>
      </c>
      <c r="O1509" t="s">
        <v>27</v>
      </c>
      <c r="P1509">
        <v>30000000</v>
      </c>
      <c r="Q1509">
        <v>6</v>
      </c>
      <c r="R1509">
        <v>1.85</v>
      </c>
      <c r="S1509">
        <v>0</v>
      </c>
    </row>
    <row r="1510" spans="1:19" x14ac:dyDescent="0.3">
      <c r="A1510" t="s">
        <v>4170</v>
      </c>
      <c r="B1510">
        <v>65</v>
      </c>
      <c r="C1510">
        <v>114</v>
      </c>
      <c r="D1510" t="s">
        <v>2847</v>
      </c>
      <c r="E1510">
        <v>970</v>
      </c>
      <c r="F1510">
        <v>60033780</v>
      </c>
      <c r="G1510" t="s">
        <v>139</v>
      </c>
      <c r="H1510" t="s">
        <v>2108</v>
      </c>
      <c r="I1510" t="s">
        <v>4171</v>
      </c>
      <c r="J1510">
        <v>18973</v>
      </c>
      <c r="K1510">
        <v>2860</v>
      </c>
      <c r="L1510">
        <v>162</v>
      </c>
      <c r="M1510" t="s">
        <v>25</v>
      </c>
      <c r="N1510" t="s">
        <v>26</v>
      </c>
      <c r="O1510" t="s">
        <v>27</v>
      </c>
      <c r="P1510">
        <v>30000000</v>
      </c>
      <c r="Q1510">
        <v>5.9</v>
      </c>
      <c r="R1510">
        <v>1.85</v>
      </c>
      <c r="S1510">
        <v>0</v>
      </c>
    </row>
    <row r="1511" spans="1:19" x14ac:dyDescent="0.3">
      <c r="A1511" t="s">
        <v>4172</v>
      </c>
      <c r="B1511">
        <v>152</v>
      </c>
      <c r="C1511">
        <v>89</v>
      </c>
      <c r="D1511" t="s">
        <v>3824</v>
      </c>
      <c r="E1511">
        <v>11000</v>
      </c>
      <c r="F1511">
        <v>58715510</v>
      </c>
      <c r="G1511" t="s">
        <v>980</v>
      </c>
      <c r="H1511" t="s">
        <v>167</v>
      </c>
      <c r="I1511" t="s">
        <v>4173</v>
      </c>
      <c r="J1511">
        <v>79094</v>
      </c>
      <c r="K1511">
        <v>13794</v>
      </c>
      <c r="L1511">
        <v>129</v>
      </c>
      <c r="M1511" t="s">
        <v>25</v>
      </c>
      <c r="N1511" t="s">
        <v>26</v>
      </c>
      <c r="O1511" t="s">
        <v>58</v>
      </c>
      <c r="P1511">
        <v>30000000</v>
      </c>
      <c r="Q1511">
        <v>5.4</v>
      </c>
      <c r="R1511">
        <v>1.85</v>
      </c>
      <c r="S1511">
        <v>0</v>
      </c>
    </row>
    <row r="1512" spans="1:19" x14ac:dyDescent="0.3">
      <c r="A1512" t="s">
        <v>1579</v>
      </c>
      <c r="B1512">
        <v>94</v>
      </c>
      <c r="C1512">
        <v>95</v>
      </c>
      <c r="D1512" t="s">
        <v>4174</v>
      </c>
      <c r="E1512">
        <v>506</v>
      </c>
      <c r="F1512">
        <v>58156435</v>
      </c>
      <c r="G1512" t="s">
        <v>1436</v>
      </c>
      <c r="H1512" t="s">
        <v>4175</v>
      </c>
      <c r="I1512" t="s">
        <v>4176</v>
      </c>
      <c r="J1512">
        <v>37479</v>
      </c>
      <c r="K1512">
        <v>1266</v>
      </c>
      <c r="L1512">
        <v>152</v>
      </c>
      <c r="M1512" t="s">
        <v>25</v>
      </c>
      <c r="N1512" t="s">
        <v>26</v>
      </c>
      <c r="O1512" t="s">
        <v>27</v>
      </c>
      <c r="P1512">
        <v>19000000</v>
      </c>
      <c r="Q1512">
        <v>5.9</v>
      </c>
      <c r="R1512">
        <v>2.35</v>
      </c>
      <c r="S1512">
        <v>0</v>
      </c>
    </row>
    <row r="1513" spans="1:19" x14ac:dyDescent="0.3">
      <c r="A1513" t="s">
        <v>4172</v>
      </c>
      <c r="B1513">
        <v>119</v>
      </c>
      <c r="C1513">
        <v>98</v>
      </c>
      <c r="D1513" t="s">
        <v>152</v>
      </c>
      <c r="E1513">
        <v>3000</v>
      </c>
      <c r="F1513">
        <v>56044241</v>
      </c>
      <c r="G1513" t="s">
        <v>2004</v>
      </c>
      <c r="H1513" t="s">
        <v>462</v>
      </c>
      <c r="I1513" t="s">
        <v>4177</v>
      </c>
      <c r="J1513">
        <v>122187</v>
      </c>
      <c r="K1513">
        <v>6742</v>
      </c>
      <c r="L1513">
        <v>339</v>
      </c>
      <c r="M1513" t="s">
        <v>25</v>
      </c>
      <c r="N1513" t="s">
        <v>26</v>
      </c>
      <c r="O1513" t="s">
        <v>27</v>
      </c>
      <c r="P1513">
        <v>37000000</v>
      </c>
      <c r="Q1513">
        <v>6.1</v>
      </c>
      <c r="R1513">
        <v>1.85</v>
      </c>
      <c r="S1513">
        <v>0</v>
      </c>
    </row>
    <row r="1514" spans="1:19" x14ac:dyDescent="0.3">
      <c r="A1514" t="s">
        <v>2195</v>
      </c>
      <c r="B1514">
        <v>487</v>
      </c>
      <c r="C1514">
        <v>94</v>
      </c>
      <c r="D1514" t="s">
        <v>4179</v>
      </c>
      <c r="E1514">
        <v>617</v>
      </c>
      <c r="F1514">
        <v>56816662</v>
      </c>
      <c r="G1514" t="s">
        <v>2004</v>
      </c>
      <c r="H1514" t="s">
        <v>2502</v>
      </c>
      <c r="I1514" t="s">
        <v>4180</v>
      </c>
      <c r="J1514">
        <v>301149</v>
      </c>
      <c r="K1514">
        <v>1289</v>
      </c>
      <c r="L1514">
        <v>509</v>
      </c>
      <c r="M1514" t="s">
        <v>25</v>
      </c>
      <c r="N1514" t="s">
        <v>1982</v>
      </c>
      <c r="O1514" t="s">
        <v>27</v>
      </c>
      <c r="P1514">
        <v>17000000</v>
      </c>
      <c r="Q1514">
        <v>7.7</v>
      </c>
      <c r="R1514">
        <v>1.85</v>
      </c>
      <c r="S1514">
        <v>78000</v>
      </c>
    </row>
    <row r="1515" spans="1:19" x14ac:dyDescent="0.3">
      <c r="A1515" t="s">
        <v>4181</v>
      </c>
      <c r="B1515">
        <v>121</v>
      </c>
      <c r="C1515">
        <v>85</v>
      </c>
      <c r="D1515" t="s">
        <v>319</v>
      </c>
      <c r="E1515">
        <v>14000</v>
      </c>
      <c r="F1515">
        <v>64238770</v>
      </c>
      <c r="G1515" t="s">
        <v>302</v>
      </c>
      <c r="H1515" t="s">
        <v>148</v>
      </c>
      <c r="I1515" t="s">
        <v>4182</v>
      </c>
      <c r="J1515">
        <v>19547</v>
      </c>
      <c r="K1515">
        <v>18795</v>
      </c>
      <c r="L1515">
        <v>64</v>
      </c>
      <c r="M1515" t="s">
        <v>25</v>
      </c>
      <c r="N1515" t="s">
        <v>173</v>
      </c>
      <c r="O1515" t="s">
        <v>58</v>
      </c>
      <c r="P1515">
        <v>42000000</v>
      </c>
      <c r="Q1515">
        <v>5.8</v>
      </c>
      <c r="R1515">
        <v>1.85</v>
      </c>
      <c r="S1515">
        <v>0</v>
      </c>
    </row>
    <row r="1516" spans="1:19" x14ac:dyDescent="0.3">
      <c r="A1516" t="s">
        <v>4183</v>
      </c>
      <c r="B1516">
        <v>147</v>
      </c>
      <c r="C1516">
        <v>124</v>
      </c>
      <c r="D1516" t="s">
        <v>1224</v>
      </c>
      <c r="E1516">
        <v>40000</v>
      </c>
      <c r="F1516">
        <v>52937130</v>
      </c>
      <c r="G1516" t="s">
        <v>1007</v>
      </c>
      <c r="H1516" t="s">
        <v>31</v>
      </c>
      <c r="I1516" t="s">
        <v>4184</v>
      </c>
      <c r="J1516">
        <v>198066</v>
      </c>
      <c r="K1516">
        <v>43453</v>
      </c>
      <c r="L1516">
        <v>426</v>
      </c>
      <c r="M1516" t="s">
        <v>25</v>
      </c>
      <c r="N1516" t="s">
        <v>26</v>
      </c>
      <c r="O1516" t="s">
        <v>409</v>
      </c>
      <c r="P1516">
        <v>30000000</v>
      </c>
      <c r="Q1516">
        <v>7.6</v>
      </c>
      <c r="R1516">
        <v>2.35</v>
      </c>
      <c r="S1516">
        <v>13000</v>
      </c>
    </row>
    <row r="1517" spans="1:19" x14ac:dyDescent="0.3">
      <c r="A1517" t="s">
        <v>3629</v>
      </c>
      <c r="B1517">
        <v>85</v>
      </c>
      <c r="C1517">
        <v>131</v>
      </c>
      <c r="D1517" t="s">
        <v>4185</v>
      </c>
      <c r="E1517">
        <v>18000</v>
      </c>
      <c r="F1517">
        <v>52799004</v>
      </c>
      <c r="G1517" t="s">
        <v>139</v>
      </c>
      <c r="H1517" t="s">
        <v>282</v>
      </c>
      <c r="I1517" t="s">
        <v>4186</v>
      </c>
      <c r="J1517">
        <v>28942</v>
      </c>
      <c r="K1517">
        <v>19815</v>
      </c>
      <c r="L1517">
        <v>223</v>
      </c>
      <c r="M1517" t="s">
        <v>25</v>
      </c>
      <c r="N1517" t="s">
        <v>26</v>
      </c>
      <c r="O1517" t="s">
        <v>27</v>
      </c>
      <c r="P1517">
        <v>55000000</v>
      </c>
      <c r="Q1517">
        <v>6.1</v>
      </c>
      <c r="R1517">
        <v>2.35</v>
      </c>
      <c r="S1517">
        <v>0</v>
      </c>
    </row>
    <row r="1518" spans="1:19" x14ac:dyDescent="0.3">
      <c r="A1518" t="s">
        <v>4187</v>
      </c>
      <c r="B1518">
        <v>98</v>
      </c>
      <c r="C1518">
        <v>107</v>
      </c>
      <c r="D1518" t="s">
        <v>3753</v>
      </c>
      <c r="E1518">
        <v>12000</v>
      </c>
      <c r="F1518">
        <v>55210049</v>
      </c>
      <c r="G1518" t="s">
        <v>147</v>
      </c>
      <c r="H1518" t="s">
        <v>627</v>
      </c>
      <c r="I1518" t="s">
        <v>4188</v>
      </c>
      <c r="J1518">
        <v>43743</v>
      </c>
      <c r="K1518">
        <v>14710</v>
      </c>
      <c r="L1518">
        <v>293</v>
      </c>
      <c r="M1518" t="s">
        <v>25</v>
      </c>
      <c r="N1518" t="s">
        <v>26</v>
      </c>
      <c r="O1518" t="s">
        <v>58</v>
      </c>
      <c r="P1518">
        <v>27800000</v>
      </c>
      <c r="Q1518">
        <v>5.4</v>
      </c>
      <c r="R1518">
        <v>2.35</v>
      </c>
      <c r="S1518">
        <v>0</v>
      </c>
    </row>
    <row r="1519" spans="1:19" x14ac:dyDescent="0.3">
      <c r="A1519" t="s">
        <v>3094</v>
      </c>
      <c r="B1519">
        <v>39</v>
      </c>
      <c r="C1519">
        <v>99</v>
      </c>
      <c r="D1519" t="s">
        <v>2369</v>
      </c>
      <c r="E1519">
        <v>1000</v>
      </c>
      <c r="F1519">
        <v>51432423</v>
      </c>
      <c r="G1519" t="s">
        <v>4189</v>
      </c>
      <c r="H1519" t="s">
        <v>4190</v>
      </c>
      <c r="I1519" t="s">
        <v>4191</v>
      </c>
      <c r="J1519">
        <v>15074</v>
      </c>
      <c r="K1519">
        <v>3679</v>
      </c>
      <c r="L1519">
        <v>72</v>
      </c>
      <c r="M1519" t="s">
        <v>25</v>
      </c>
      <c r="N1519" t="s">
        <v>26</v>
      </c>
      <c r="O1519" t="s">
        <v>58</v>
      </c>
      <c r="P1519">
        <v>30000000</v>
      </c>
      <c r="Q1519">
        <v>5.0999999999999996</v>
      </c>
      <c r="R1519">
        <v>1.85</v>
      </c>
      <c r="S1519">
        <v>1000</v>
      </c>
    </row>
    <row r="1520" spans="1:19" x14ac:dyDescent="0.3">
      <c r="A1520" t="s">
        <v>1429</v>
      </c>
      <c r="B1520">
        <v>43</v>
      </c>
      <c r="C1520">
        <v>83</v>
      </c>
      <c r="D1520" t="s">
        <v>2187</v>
      </c>
      <c r="E1520">
        <v>3000</v>
      </c>
      <c r="F1520">
        <v>51109400</v>
      </c>
      <c r="G1520" t="s">
        <v>615</v>
      </c>
      <c r="H1520" t="s">
        <v>4073</v>
      </c>
      <c r="I1520" t="s">
        <v>4192</v>
      </c>
      <c r="J1520">
        <v>76850</v>
      </c>
      <c r="K1520">
        <v>4767</v>
      </c>
      <c r="L1520">
        <v>85</v>
      </c>
      <c r="M1520" t="s">
        <v>25</v>
      </c>
      <c r="N1520" t="s">
        <v>26</v>
      </c>
      <c r="O1520" t="s">
        <v>27</v>
      </c>
      <c r="P1520">
        <v>30000000</v>
      </c>
      <c r="Q1520">
        <v>6.4</v>
      </c>
      <c r="R1520">
        <v>1.85</v>
      </c>
      <c r="S1520">
        <v>1000</v>
      </c>
    </row>
    <row r="1521" spans="1:19" x14ac:dyDescent="0.3">
      <c r="A1521" t="s">
        <v>3212</v>
      </c>
      <c r="B1521">
        <v>108</v>
      </c>
      <c r="C1521">
        <v>131</v>
      </c>
      <c r="D1521" t="s">
        <v>2922</v>
      </c>
      <c r="E1521">
        <v>1000</v>
      </c>
      <c r="F1521">
        <v>50300000</v>
      </c>
      <c r="G1521" t="s">
        <v>36</v>
      </c>
      <c r="H1521" t="s">
        <v>4194</v>
      </c>
      <c r="I1521" t="s">
        <v>4195</v>
      </c>
      <c r="J1521">
        <v>68565</v>
      </c>
      <c r="K1521">
        <v>2943</v>
      </c>
      <c r="L1521">
        <v>300</v>
      </c>
      <c r="M1521" t="s">
        <v>25</v>
      </c>
      <c r="N1521" t="s">
        <v>39</v>
      </c>
      <c r="O1521" t="s">
        <v>58</v>
      </c>
      <c r="P1521">
        <v>30000000</v>
      </c>
      <c r="Q1521">
        <v>6.3</v>
      </c>
      <c r="R1521">
        <v>2.35</v>
      </c>
      <c r="S1521">
        <v>0</v>
      </c>
    </row>
    <row r="1522" spans="1:19" x14ac:dyDescent="0.3">
      <c r="A1522" t="s">
        <v>4196</v>
      </c>
      <c r="B1522">
        <v>209</v>
      </c>
      <c r="C1522">
        <v>85</v>
      </c>
      <c r="D1522" t="s">
        <v>4197</v>
      </c>
      <c r="E1522">
        <v>567</v>
      </c>
      <c r="F1522">
        <v>56068547</v>
      </c>
      <c r="G1522" t="s">
        <v>4198</v>
      </c>
      <c r="H1522" t="s">
        <v>4199</v>
      </c>
      <c r="I1522" t="s">
        <v>4200</v>
      </c>
      <c r="J1522">
        <v>98160</v>
      </c>
      <c r="K1522">
        <v>1145</v>
      </c>
      <c r="L1522">
        <v>307</v>
      </c>
      <c r="M1522" t="s">
        <v>25</v>
      </c>
      <c r="N1522" t="s">
        <v>39</v>
      </c>
      <c r="O1522" t="s">
        <v>180</v>
      </c>
      <c r="P1522">
        <v>30000000</v>
      </c>
      <c r="Q1522">
        <v>7.5</v>
      </c>
      <c r="R1522">
        <v>1.85</v>
      </c>
      <c r="S1522">
        <v>0</v>
      </c>
    </row>
    <row r="1523" spans="1:19" x14ac:dyDescent="0.3">
      <c r="A1523" t="s">
        <v>2896</v>
      </c>
      <c r="B1523">
        <v>131</v>
      </c>
      <c r="C1523">
        <v>126</v>
      </c>
      <c r="D1523" t="s">
        <v>2847</v>
      </c>
      <c r="E1523">
        <v>18000</v>
      </c>
      <c r="F1523">
        <v>53680848</v>
      </c>
      <c r="G1523" t="s">
        <v>139</v>
      </c>
      <c r="H1523" t="s">
        <v>402</v>
      </c>
      <c r="I1523" t="s">
        <v>4201</v>
      </c>
      <c r="J1523">
        <v>167967</v>
      </c>
      <c r="K1523">
        <v>18726</v>
      </c>
      <c r="L1523">
        <v>243</v>
      </c>
      <c r="M1523" t="s">
        <v>25</v>
      </c>
      <c r="N1523" t="s">
        <v>26</v>
      </c>
      <c r="O1523" t="s">
        <v>27</v>
      </c>
      <c r="P1523">
        <v>30000000</v>
      </c>
      <c r="Q1523">
        <v>7.1</v>
      </c>
      <c r="R1523">
        <v>1.85</v>
      </c>
      <c r="S1523">
        <v>20000</v>
      </c>
    </row>
    <row r="1524" spans="1:19" x14ac:dyDescent="0.3">
      <c r="A1524" t="s">
        <v>574</v>
      </c>
      <c r="B1524">
        <v>316</v>
      </c>
      <c r="C1524">
        <v>123</v>
      </c>
      <c r="D1524" t="s">
        <v>4202</v>
      </c>
      <c r="E1524">
        <v>19000</v>
      </c>
      <c r="F1524">
        <v>50921738</v>
      </c>
      <c r="G1524" t="s">
        <v>2597</v>
      </c>
      <c r="H1524" t="s">
        <v>230</v>
      </c>
      <c r="I1524" t="s">
        <v>4203</v>
      </c>
      <c r="J1524">
        <v>192930</v>
      </c>
      <c r="K1524">
        <v>20499</v>
      </c>
      <c r="L1524">
        <v>581</v>
      </c>
      <c r="M1524" t="s">
        <v>25</v>
      </c>
      <c r="N1524" t="s">
        <v>39</v>
      </c>
      <c r="O1524" t="s">
        <v>409</v>
      </c>
      <c r="P1524">
        <v>30000000</v>
      </c>
      <c r="Q1524">
        <v>7.8</v>
      </c>
      <c r="R1524">
        <v>1.85</v>
      </c>
      <c r="S1524">
        <v>12000</v>
      </c>
    </row>
    <row r="1525" spans="1:19" x14ac:dyDescent="0.3">
      <c r="A1525" t="s">
        <v>4172</v>
      </c>
      <c r="B1525">
        <v>159</v>
      </c>
      <c r="C1525">
        <v>105</v>
      </c>
      <c r="D1525" t="s">
        <v>4205</v>
      </c>
      <c r="E1525">
        <v>898</v>
      </c>
      <c r="F1525">
        <v>53021560</v>
      </c>
      <c r="G1525" t="s">
        <v>845</v>
      </c>
      <c r="H1525" t="s">
        <v>1463</v>
      </c>
      <c r="I1525" t="s">
        <v>4206</v>
      </c>
      <c r="J1525">
        <v>74630</v>
      </c>
      <c r="K1525">
        <v>1026</v>
      </c>
      <c r="L1525">
        <v>156</v>
      </c>
      <c r="M1525" t="s">
        <v>25</v>
      </c>
      <c r="N1525" t="s">
        <v>26</v>
      </c>
      <c r="O1525" t="s">
        <v>58</v>
      </c>
      <c r="P1525">
        <v>30000000</v>
      </c>
      <c r="Q1525">
        <v>6.5</v>
      </c>
      <c r="R1525">
        <v>2.35</v>
      </c>
      <c r="S1525">
        <v>13000</v>
      </c>
    </row>
    <row r="1526" spans="1:19" x14ac:dyDescent="0.3">
      <c r="A1526" t="s">
        <v>121</v>
      </c>
      <c r="B1526">
        <v>63</v>
      </c>
      <c r="C1526">
        <v>125</v>
      </c>
      <c r="D1526" t="s">
        <v>4207</v>
      </c>
      <c r="E1526">
        <v>939</v>
      </c>
      <c r="F1526">
        <v>45645204</v>
      </c>
      <c r="G1526" t="s">
        <v>217</v>
      </c>
      <c r="H1526" t="s">
        <v>695</v>
      </c>
      <c r="I1526" t="s">
        <v>4208</v>
      </c>
      <c r="J1526">
        <v>39306</v>
      </c>
      <c r="K1526">
        <v>1748</v>
      </c>
      <c r="L1526">
        <v>119</v>
      </c>
      <c r="M1526" t="s">
        <v>25</v>
      </c>
      <c r="N1526" t="s">
        <v>26</v>
      </c>
      <c r="O1526" t="s">
        <v>409</v>
      </c>
      <c r="P1526">
        <v>30000000</v>
      </c>
      <c r="Q1526">
        <v>6.6</v>
      </c>
      <c r="R1526">
        <v>2.35</v>
      </c>
      <c r="S1526">
        <v>0</v>
      </c>
    </row>
    <row r="1527" spans="1:19" x14ac:dyDescent="0.3">
      <c r="A1527" t="s">
        <v>165</v>
      </c>
      <c r="B1527">
        <v>267</v>
      </c>
      <c r="C1527">
        <v>77</v>
      </c>
      <c r="D1527" t="s">
        <v>131</v>
      </c>
      <c r="E1527">
        <v>40000</v>
      </c>
      <c r="F1527">
        <v>53337608</v>
      </c>
      <c r="G1527" t="s">
        <v>4209</v>
      </c>
      <c r="H1527" t="s">
        <v>31</v>
      </c>
      <c r="I1527" t="s">
        <v>4210</v>
      </c>
      <c r="J1527">
        <v>188785</v>
      </c>
      <c r="K1527">
        <v>60683</v>
      </c>
      <c r="L1527">
        <v>467</v>
      </c>
      <c r="M1527" t="s">
        <v>25</v>
      </c>
      <c r="N1527" t="s">
        <v>26</v>
      </c>
      <c r="O1527" t="s">
        <v>58</v>
      </c>
      <c r="P1527">
        <v>40000000</v>
      </c>
      <c r="Q1527">
        <v>7.4</v>
      </c>
      <c r="R1527">
        <v>1.85</v>
      </c>
      <c r="S1527">
        <v>0</v>
      </c>
    </row>
    <row r="1528" spans="1:19" x14ac:dyDescent="0.3">
      <c r="A1528" t="s">
        <v>3010</v>
      </c>
      <c r="B1528">
        <v>478</v>
      </c>
      <c r="C1528">
        <v>121</v>
      </c>
      <c r="D1528" t="s">
        <v>4211</v>
      </c>
      <c r="E1528">
        <v>455</v>
      </c>
      <c r="F1528">
        <v>46875468</v>
      </c>
      <c r="G1528" t="s">
        <v>1379</v>
      </c>
      <c r="H1528" t="s">
        <v>4212</v>
      </c>
      <c r="I1528" t="s">
        <v>4213</v>
      </c>
      <c r="J1528">
        <v>196217</v>
      </c>
      <c r="K1528">
        <v>1467</v>
      </c>
      <c r="L1528">
        <v>461</v>
      </c>
      <c r="M1528" t="s">
        <v>25</v>
      </c>
      <c r="N1528" t="s">
        <v>26</v>
      </c>
      <c r="O1528" t="s">
        <v>409</v>
      </c>
      <c r="P1528">
        <v>30000000</v>
      </c>
      <c r="Q1528">
        <v>7.6</v>
      </c>
      <c r="R1528">
        <v>2.39</v>
      </c>
      <c r="S1528">
        <v>59000</v>
      </c>
    </row>
    <row r="1529" spans="1:19" x14ac:dyDescent="0.3">
      <c r="A1529" t="s">
        <v>1729</v>
      </c>
      <c r="B1529">
        <v>305</v>
      </c>
      <c r="C1529">
        <v>124</v>
      </c>
      <c r="D1529" t="s">
        <v>1956</v>
      </c>
      <c r="E1529">
        <v>15000</v>
      </c>
      <c r="F1529">
        <v>52418902</v>
      </c>
      <c r="G1529" t="s">
        <v>2088</v>
      </c>
      <c r="H1529" t="s">
        <v>241</v>
      </c>
      <c r="I1529" t="s">
        <v>4214</v>
      </c>
      <c r="J1529">
        <v>147128</v>
      </c>
      <c r="K1529">
        <v>16881</v>
      </c>
      <c r="L1529">
        <v>277</v>
      </c>
      <c r="M1529" t="s">
        <v>25</v>
      </c>
      <c r="N1529" t="s">
        <v>26</v>
      </c>
      <c r="O1529" t="s">
        <v>409</v>
      </c>
      <c r="P1529">
        <v>30000000</v>
      </c>
      <c r="Q1529">
        <v>7.5</v>
      </c>
      <c r="R1529">
        <v>2.35</v>
      </c>
      <c r="S1529">
        <v>44000</v>
      </c>
    </row>
    <row r="1530" spans="1:19" x14ac:dyDescent="0.3">
      <c r="A1530" t="s">
        <v>46</v>
      </c>
      <c r="B1530">
        <v>397</v>
      </c>
      <c r="C1530">
        <v>99</v>
      </c>
      <c r="D1530" t="s">
        <v>1880</v>
      </c>
      <c r="E1530">
        <v>2000</v>
      </c>
      <c r="F1530">
        <v>42057340</v>
      </c>
      <c r="G1530" t="s">
        <v>3468</v>
      </c>
      <c r="H1530" t="s">
        <v>2325</v>
      </c>
      <c r="I1530" t="s">
        <v>4215</v>
      </c>
      <c r="J1530">
        <v>158354</v>
      </c>
      <c r="K1530">
        <v>5642</v>
      </c>
      <c r="L1530">
        <v>691</v>
      </c>
      <c r="M1530" t="s">
        <v>25</v>
      </c>
      <c r="N1530" t="s">
        <v>26</v>
      </c>
      <c r="O1530" t="s">
        <v>27</v>
      </c>
      <c r="P1530">
        <v>30000000</v>
      </c>
      <c r="Q1530">
        <v>6.6</v>
      </c>
      <c r="R1530">
        <v>2.35</v>
      </c>
      <c r="S1530">
        <v>11000</v>
      </c>
    </row>
    <row r="1531" spans="1:19" x14ac:dyDescent="0.3">
      <c r="A1531" t="s">
        <v>4216</v>
      </c>
      <c r="B1531">
        <v>214</v>
      </c>
      <c r="C1531">
        <v>112</v>
      </c>
      <c r="D1531" t="s">
        <v>3914</v>
      </c>
      <c r="E1531">
        <v>11000</v>
      </c>
      <c r="F1531">
        <v>42478175</v>
      </c>
      <c r="G1531" t="s">
        <v>423</v>
      </c>
      <c r="H1531" t="s">
        <v>253</v>
      </c>
      <c r="I1531" t="s">
        <v>4217</v>
      </c>
      <c r="J1531">
        <v>93767</v>
      </c>
      <c r="K1531">
        <v>15327</v>
      </c>
      <c r="L1531">
        <v>209</v>
      </c>
      <c r="M1531" t="s">
        <v>25</v>
      </c>
      <c r="N1531" t="s">
        <v>26</v>
      </c>
      <c r="O1531" t="s">
        <v>27</v>
      </c>
      <c r="P1531">
        <v>25000000</v>
      </c>
      <c r="Q1531">
        <v>7.2</v>
      </c>
      <c r="R1531">
        <v>2.35</v>
      </c>
      <c r="S1531">
        <v>34000</v>
      </c>
    </row>
    <row r="1532" spans="1:19" x14ac:dyDescent="0.3">
      <c r="A1532" t="s">
        <v>4218</v>
      </c>
      <c r="B1532">
        <v>82</v>
      </c>
      <c r="C1532">
        <v>111</v>
      </c>
      <c r="D1532" t="s">
        <v>986</v>
      </c>
      <c r="E1532">
        <v>3000</v>
      </c>
      <c r="F1532">
        <v>41407470</v>
      </c>
      <c r="G1532" t="s">
        <v>2163</v>
      </c>
      <c r="H1532" t="s">
        <v>1283</v>
      </c>
      <c r="I1532" t="s">
        <v>4219</v>
      </c>
      <c r="J1532">
        <v>43378</v>
      </c>
      <c r="K1532">
        <v>9638</v>
      </c>
      <c r="L1532">
        <v>292</v>
      </c>
      <c r="M1532" t="s">
        <v>25</v>
      </c>
      <c r="N1532" t="s">
        <v>26</v>
      </c>
      <c r="O1532" t="s">
        <v>58</v>
      </c>
      <c r="P1532">
        <v>30000000</v>
      </c>
      <c r="Q1532">
        <v>7.6</v>
      </c>
      <c r="R1532">
        <v>1.85</v>
      </c>
      <c r="S1532">
        <v>0</v>
      </c>
    </row>
    <row r="1533" spans="1:19" x14ac:dyDescent="0.3">
      <c r="A1533" t="s">
        <v>653</v>
      </c>
      <c r="B1533">
        <v>138</v>
      </c>
      <c r="C1533">
        <v>107</v>
      </c>
      <c r="D1533" t="s">
        <v>3988</v>
      </c>
      <c r="E1533">
        <v>2000</v>
      </c>
      <c r="F1533">
        <v>42385520</v>
      </c>
      <c r="G1533" t="s">
        <v>3989</v>
      </c>
      <c r="H1533" t="s">
        <v>2204</v>
      </c>
      <c r="I1533" t="s">
        <v>4221</v>
      </c>
      <c r="J1533">
        <v>47297</v>
      </c>
      <c r="K1533">
        <v>4059</v>
      </c>
      <c r="L1533">
        <v>86</v>
      </c>
      <c r="M1533" t="s">
        <v>25</v>
      </c>
      <c r="N1533" t="s">
        <v>26</v>
      </c>
      <c r="O1533" t="s">
        <v>27</v>
      </c>
      <c r="P1533">
        <v>30000000</v>
      </c>
      <c r="Q1533">
        <v>6.2</v>
      </c>
      <c r="R1533">
        <v>1.85</v>
      </c>
      <c r="S1533">
        <v>16000</v>
      </c>
    </row>
    <row r="1534" spans="1:19" x14ac:dyDescent="0.3">
      <c r="A1534" t="s">
        <v>2869</v>
      </c>
      <c r="B1534">
        <v>69</v>
      </c>
      <c r="C1534">
        <v>104</v>
      </c>
      <c r="D1534" t="s">
        <v>1567</v>
      </c>
      <c r="E1534">
        <v>585</v>
      </c>
      <c r="F1534">
        <v>40118420</v>
      </c>
      <c r="G1534" t="s">
        <v>2638</v>
      </c>
      <c r="H1534" t="s">
        <v>2788</v>
      </c>
      <c r="I1534" t="s">
        <v>4222</v>
      </c>
      <c r="J1534">
        <v>26066</v>
      </c>
      <c r="K1534">
        <v>1165</v>
      </c>
      <c r="L1534">
        <v>216</v>
      </c>
      <c r="M1534" t="s">
        <v>25</v>
      </c>
      <c r="N1534" t="s">
        <v>26</v>
      </c>
      <c r="O1534" t="s">
        <v>27</v>
      </c>
      <c r="P1534">
        <v>30000000</v>
      </c>
      <c r="Q1534">
        <v>5.6</v>
      </c>
      <c r="R1534">
        <v>1.85</v>
      </c>
      <c r="S1534">
        <v>0</v>
      </c>
    </row>
    <row r="1535" spans="1:19" x14ac:dyDescent="0.3">
      <c r="A1535" t="s">
        <v>80</v>
      </c>
      <c r="B1535">
        <v>253</v>
      </c>
      <c r="C1535">
        <v>113</v>
      </c>
      <c r="D1535" t="s">
        <v>4223</v>
      </c>
      <c r="E1535">
        <v>8000</v>
      </c>
      <c r="F1535">
        <v>40137776</v>
      </c>
      <c r="G1535" t="s">
        <v>1444</v>
      </c>
      <c r="H1535" t="s">
        <v>749</v>
      </c>
      <c r="I1535" t="s">
        <v>4224</v>
      </c>
      <c r="J1535">
        <v>186977</v>
      </c>
      <c r="K1535">
        <v>8362</v>
      </c>
      <c r="L1535">
        <v>529</v>
      </c>
      <c r="M1535" t="s">
        <v>25</v>
      </c>
      <c r="N1535" t="s">
        <v>26</v>
      </c>
      <c r="O1535" t="s">
        <v>27</v>
      </c>
      <c r="P1535">
        <v>38000000</v>
      </c>
      <c r="Q1535">
        <v>7.6</v>
      </c>
      <c r="R1535">
        <v>1.85</v>
      </c>
      <c r="S1535">
        <v>13000</v>
      </c>
    </row>
    <row r="1536" spans="1:19" x14ac:dyDescent="0.3">
      <c r="A1536" t="s">
        <v>1966</v>
      </c>
      <c r="B1536">
        <v>304</v>
      </c>
      <c r="C1536">
        <v>113</v>
      </c>
      <c r="D1536" t="s">
        <v>4225</v>
      </c>
      <c r="E1536">
        <v>430</v>
      </c>
      <c r="F1536">
        <v>39568996</v>
      </c>
      <c r="G1536" t="s">
        <v>3340</v>
      </c>
      <c r="H1536" t="s">
        <v>1681</v>
      </c>
      <c r="I1536" t="s">
        <v>4226</v>
      </c>
      <c r="J1536">
        <v>138435</v>
      </c>
      <c r="K1536">
        <v>814</v>
      </c>
      <c r="L1536">
        <v>527</v>
      </c>
      <c r="M1536" t="s">
        <v>25</v>
      </c>
      <c r="N1536" t="s">
        <v>26</v>
      </c>
      <c r="O1536" t="s">
        <v>409</v>
      </c>
      <c r="P1536">
        <v>32000000</v>
      </c>
      <c r="Q1536">
        <v>6.6</v>
      </c>
      <c r="R1536">
        <v>2.35</v>
      </c>
      <c r="S1536">
        <v>0</v>
      </c>
    </row>
    <row r="1537" spans="1:19" x14ac:dyDescent="0.3">
      <c r="A1537" t="s">
        <v>4227</v>
      </c>
      <c r="B1537">
        <v>634</v>
      </c>
      <c r="C1537">
        <v>95</v>
      </c>
      <c r="D1537" t="s">
        <v>2940</v>
      </c>
      <c r="E1537">
        <v>26000</v>
      </c>
      <c r="F1537">
        <v>42043633</v>
      </c>
      <c r="G1537" t="s">
        <v>1520</v>
      </c>
      <c r="H1537" t="s">
        <v>62</v>
      </c>
      <c r="I1537" t="s">
        <v>4228</v>
      </c>
      <c r="J1537">
        <v>277172</v>
      </c>
      <c r="K1537">
        <v>29551</v>
      </c>
      <c r="L1537">
        <v>986</v>
      </c>
      <c r="M1537" t="s">
        <v>25</v>
      </c>
      <c r="N1537" t="s">
        <v>26</v>
      </c>
      <c r="O1537" t="s">
        <v>409</v>
      </c>
      <c r="P1537">
        <v>30000000</v>
      </c>
      <c r="Q1537">
        <v>7</v>
      </c>
      <c r="R1537">
        <v>2.35</v>
      </c>
      <c r="S1537">
        <v>66000</v>
      </c>
    </row>
    <row r="1538" spans="1:19" x14ac:dyDescent="0.3">
      <c r="A1538" t="s">
        <v>4229</v>
      </c>
      <c r="B1538">
        <v>111</v>
      </c>
      <c r="C1538">
        <v>86</v>
      </c>
      <c r="D1538" t="s">
        <v>530</v>
      </c>
      <c r="E1538">
        <v>869</v>
      </c>
      <c r="F1538">
        <v>38232624</v>
      </c>
      <c r="G1538" t="s">
        <v>1157</v>
      </c>
      <c r="H1538" t="s">
        <v>1495</v>
      </c>
      <c r="I1538" t="s">
        <v>4230</v>
      </c>
      <c r="J1538">
        <v>88518</v>
      </c>
      <c r="K1538">
        <v>3854</v>
      </c>
      <c r="L1538">
        <v>409</v>
      </c>
      <c r="M1538" t="s">
        <v>25</v>
      </c>
      <c r="N1538" t="s">
        <v>26</v>
      </c>
      <c r="O1538" t="s">
        <v>27</v>
      </c>
      <c r="P1538">
        <v>30000000</v>
      </c>
      <c r="Q1538">
        <v>2.7</v>
      </c>
      <c r="R1538">
        <v>1.85</v>
      </c>
      <c r="S1538">
        <v>0</v>
      </c>
    </row>
    <row r="1539" spans="1:19" x14ac:dyDescent="0.3">
      <c r="A1539" t="s">
        <v>1412</v>
      </c>
      <c r="B1539">
        <v>77</v>
      </c>
      <c r="C1539">
        <v>126</v>
      </c>
      <c r="D1539" t="s">
        <v>4231</v>
      </c>
      <c r="E1539">
        <v>22000</v>
      </c>
      <c r="F1539">
        <v>38413606</v>
      </c>
      <c r="G1539" t="s">
        <v>270</v>
      </c>
      <c r="H1539" t="s">
        <v>1020</v>
      </c>
      <c r="I1539" t="s">
        <v>4232</v>
      </c>
      <c r="J1539">
        <v>54042</v>
      </c>
      <c r="K1539">
        <v>23866</v>
      </c>
      <c r="L1539">
        <v>215</v>
      </c>
      <c r="M1539" t="s">
        <v>25</v>
      </c>
      <c r="N1539" t="s">
        <v>26</v>
      </c>
      <c r="O1539" t="s">
        <v>409</v>
      </c>
      <c r="P1539">
        <v>30000000</v>
      </c>
      <c r="Q1539">
        <v>7.6</v>
      </c>
      <c r="R1539">
        <v>1.85</v>
      </c>
      <c r="S1539">
        <v>0</v>
      </c>
    </row>
    <row r="1540" spans="1:19" x14ac:dyDescent="0.3">
      <c r="A1540" t="s">
        <v>1485</v>
      </c>
      <c r="B1540">
        <v>120</v>
      </c>
      <c r="C1540">
        <v>101</v>
      </c>
      <c r="D1540" t="s">
        <v>4233</v>
      </c>
      <c r="E1540">
        <v>581</v>
      </c>
      <c r="F1540">
        <v>38122105</v>
      </c>
      <c r="G1540" t="s">
        <v>836</v>
      </c>
      <c r="H1540" t="s">
        <v>4231</v>
      </c>
      <c r="I1540" t="s">
        <v>4234</v>
      </c>
      <c r="J1540">
        <v>112669</v>
      </c>
      <c r="K1540">
        <v>2373</v>
      </c>
      <c r="L1540">
        <v>226</v>
      </c>
      <c r="M1540" t="s">
        <v>25</v>
      </c>
      <c r="N1540" t="s">
        <v>26</v>
      </c>
      <c r="O1540" t="s">
        <v>409</v>
      </c>
      <c r="P1540">
        <v>27000000</v>
      </c>
      <c r="Q1540">
        <v>6.6</v>
      </c>
      <c r="R1540">
        <v>1.37</v>
      </c>
      <c r="S1540">
        <v>0</v>
      </c>
    </row>
    <row r="1541" spans="1:19" x14ac:dyDescent="0.3">
      <c r="A1541" t="s">
        <v>1149</v>
      </c>
      <c r="B1541">
        <v>63</v>
      </c>
      <c r="C1541">
        <v>102</v>
      </c>
      <c r="D1541" t="s">
        <v>2245</v>
      </c>
      <c r="E1541">
        <v>13000</v>
      </c>
      <c r="F1541">
        <v>38747385</v>
      </c>
      <c r="G1541" t="s">
        <v>4235</v>
      </c>
      <c r="H1541" t="s">
        <v>349</v>
      </c>
      <c r="I1541" t="s">
        <v>4236</v>
      </c>
      <c r="J1541">
        <v>49349</v>
      </c>
      <c r="K1541">
        <v>15308</v>
      </c>
      <c r="L1541">
        <v>165</v>
      </c>
      <c r="M1541" t="s">
        <v>25</v>
      </c>
      <c r="N1541" t="s">
        <v>26</v>
      </c>
      <c r="O1541" t="s">
        <v>27</v>
      </c>
      <c r="P1541">
        <v>25000000</v>
      </c>
      <c r="Q1541">
        <v>6.9</v>
      </c>
      <c r="R1541">
        <v>1.85</v>
      </c>
      <c r="S1541">
        <v>0</v>
      </c>
    </row>
    <row r="1542" spans="1:19" x14ac:dyDescent="0.3">
      <c r="A1542" t="s">
        <v>574</v>
      </c>
      <c r="B1542">
        <v>417</v>
      </c>
      <c r="C1542">
        <v>111</v>
      </c>
      <c r="D1542" t="s">
        <v>4238</v>
      </c>
      <c r="E1542">
        <v>157</v>
      </c>
      <c r="F1542">
        <v>40247512</v>
      </c>
      <c r="G1542" t="s">
        <v>565</v>
      </c>
      <c r="H1542" t="s">
        <v>4239</v>
      </c>
      <c r="I1542" t="s">
        <v>4240</v>
      </c>
      <c r="J1542">
        <v>159198</v>
      </c>
      <c r="K1542">
        <v>257</v>
      </c>
      <c r="L1542">
        <v>438</v>
      </c>
      <c r="M1542" t="s">
        <v>25</v>
      </c>
      <c r="N1542" t="s">
        <v>26</v>
      </c>
      <c r="O1542" t="s">
        <v>27</v>
      </c>
      <c r="P1542">
        <v>30000000</v>
      </c>
      <c r="Q1542">
        <v>6.8</v>
      </c>
      <c r="R1542">
        <v>2.35</v>
      </c>
      <c r="S1542">
        <v>38000</v>
      </c>
    </row>
    <row r="1543" spans="1:19" x14ac:dyDescent="0.3">
      <c r="A1543" t="s">
        <v>4241</v>
      </c>
      <c r="B1543">
        <v>59</v>
      </c>
      <c r="C1543">
        <v>95</v>
      </c>
      <c r="D1543" t="s">
        <v>1935</v>
      </c>
      <c r="E1543">
        <v>663</v>
      </c>
      <c r="F1543">
        <v>35927406</v>
      </c>
      <c r="G1543" t="s">
        <v>170</v>
      </c>
      <c r="H1543" t="s">
        <v>2449</v>
      </c>
      <c r="I1543" t="s">
        <v>4242</v>
      </c>
      <c r="J1543">
        <v>36363</v>
      </c>
      <c r="K1543">
        <v>2266</v>
      </c>
      <c r="L1543">
        <v>256</v>
      </c>
      <c r="M1543" t="s">
        <v>25</v>
      </c>
      <c r="N1543" t="s">
        <v>26</v>
      </c>
      <c r="O1543" t="s">
        <v>27</v>
      </c>
      <c r="P1543">
        <v>30000000</v>
      </c>
      <c r="Q1543">
        <v>3.7</v>
      </c>
      <c r="R1543">
        <v>1.85</v>
      </c>
      <c r="S1543">
        <v>1000</v>
      </c>
    </row>
    <row r="1544" spans="1:19" x14ac:dyDescent="0.3">
      <c r="A1544" t="s">
        <v>209</v>
      </c>
      <c r="B1544">
        <v>218</v>
      </c>
      <c r="C1544">
        <v>98</v>
      </c>
      <c r="D1544" t="s">
        <v>2438</v>
      </c>
      <c r="E1544">
        <v>15000</v>
      </c>
      <c r="F1544">
        <v>35565975</v>
      </c>
      <c r="G1544" t="s">
        <v>845</v>
      </c>
      <c r="H1544" t="s">
        <v>209</v>
      </c>
      <c r="I1544" t="s">
        <v>4243</v>
      </c>
      <c r="J1544">
        <v>49205</v>
      </c>
      <c r="K1544">
        <v>16827</v>
      </c>
      <c r="L1544">
        <v>184</v>
      </c>
      <c r="M1544" t="s">
        <v>25</v>
      </c>
      <c r="N1544" t="s">
        <v>26</v>
      </c>
      <c r="O1544" t="s">
        <v>27</v>
      </c>
      <c r="P1544">
        <v>30000000</v>
      </c>
      <c r="Q1544">
        <v>6.1</v>
      </c>
      <c r="R1544">
        <v>2.35</v>
      </c>
      <c r="S1544">
        <v>0</v>
      </c>
    </row>
    <row r="1545" spans="1:19" x14ac:dyDescent="0.3">
      <c r="A1545" t="s">
        <v>4244</v>
      </c>
      <c r="B1545">
        <v>359</v>
      </c>
      <c r="C1545">
        <v>100</v>
      </c>
      <c r="D1545" t="s">
        <v>152</v>
      </c>
      <c r="E1545">
        <v>17000</v>
      </c>
      <c r="F1545">
        <v>35266619</v>
      </c>
      <c r="G1545" t="s">
        <v>2702</v>
      </c>
      <c r="H1545" t="s">
        <v>312</v>
      </c>
      <c r="I1545" t="s">
        <v>4245</v>
      </c>
      <c r="J1545">
        <v>108242</v>
      </c>
      <c r="K1545">
        <v>20051</v>
      </c>
      <c r="L1545">
        <v>371</v>
      </c>
      <c r="M1545" t="s">
        <v>25</v>
      </c>
      <c r="N1545" t="s">
        <v>26</v>
      </c>
      <c r="O1545" t="s">
        <v>409</v>
      </c>
      <c r="P1545">
        <v>30000000</v>
      </c>
      <c r="Q1545">
        <v>5.9</v>
      </c>
      <c r="R1545">
        <v>2.35</v>
      </c>
      <c r="S1545">
        <v>39000</v>
      </c>
    </row>
    <row r="1546" spans="1:19" x14ac:dyDescent="0.3">
      <c r="A1546" t="s">
        <v>4246</v>
      </c>
      <c r="B1546">
        <v>101</v>
      </c>
      <c r="C1546">
        <v>118</v>
      </c>
      <c r="D1546" t="s">
        <v>4247</v>
      </c>
      <c r="E1546">
        <v>1000</v>
      </c>
      <c r="F1546">
        <v>34703228</v>
      </c>
      <c r="G1546" t="s">
        <v>3240</v>
      </c>
      <c r="H1546" t="s">
        <v>743</v>
      </c>
      <c r="I1546" t="s">
        <v>4248</v>
      </c>
      <c r="J1546">
        <v>21767</v>
      </c>
      <c r="K1546">
        <v>3797</v>
      </c>
      <c r="L1546">
        <v>127</v>
      </c>
      <c r="M1546" t="s">
        <v>25</v>
      </c>
      <c r="N1546" t="s">
        <v>26</v>
      </c>
      <c r="O1546" t="s">
        <v>27</v>
      </c>
      <c r="P1546">
        <v>30000000</v>
      </c>
      <c r="Q1546">
        <v>6.7</v>
      </c>
      <c r="R1546">
        <v>1.85</v>
      </c>
      <c r="S1546">
        <v>0</v>
      </c>
    </row>
    <row r="1547" spans="1:19" x14ac:dyDescent="0.3">
      <c r="A1547" t="s">
        <v>4249</v>
      </c>
      <c r="B1547">
        <v>85</v>
      </c>
      <c r="C1547">
        <v>125</v>
      </c>
      <c r="D1547" t="s">
        <v>4250</v>
      </c>
      <c r="E1547">
        <v>12000</v>
      </c>
      <c r="F1547">
        <v>38432823</v>
      </c>
      <c r="G1547" t="s">
        <v>4251</v>
      </c>
      <c r="H1547" t="s">
        <v>654</v>
      </c>
      <c r="I1547" t="s">
        <v>4252</v>
      </c>
      <c r="J1547">
        <v>33067</v>
      </c>
      <c r="K1547">
        <v>15811</v>
      </c>
      <c r="L1547">
        <v>134</v>
      </c>
      <c r="M1547" t="s">
        <v>25</v>
      </c>
      <c r="N1547" t="s">
        <v>26</v>
      </c>
      <c r="O1547" t="s">
        <v>27</v>
      </c>
      <c r="P1547">
        <v>30000000</v>
      </c>
      <c r="Q1547">
        <v>6.9</v>
      </c>
      <c r="R1547">
        <v>2.35</v>
      </c>
      <c r="S1547">
        <v>0</v>
      </c>
    </row>
    <row r="1548" spans="1:19" x14ac:dyDescent="0.3">
      <c r="A1548" t="s">
        <v>2482</v>
      </c>
      <c r="B1548">
        <v>64</v>
      </c>
      <c r="C1548">
        <v>94</v>
      </c>
      <c r="D1548" t="s">
        <v>1432</v>
      </c>
      <c r="E1548">
        <v>1000</v>
      </c>
      <c r="F1548">
        <v>32095318</v>
      </c>
      <c r="G1548" t="s">
        <v>615</v>
      </c>
      <c r="H1548" t="s">
        <v>495</v>
      </c>
      <c r="I1548" t="s">
        <v>4253</v>
      </c>
      <c r="J1548">
        <v>12466</v>
      </c>
      <c r="K1548">
        <v>3664</v>
      </c>
      <c r="L1548">
        <v>84</v>
      </c>
      <c r="M1548" t="s">
        <v>25</v>
      </c>
      <c r="N1548" t="s">
        <v>26</v>
      </c>
      <c r="O1548" t="s">
        <v>27</v>
      </c>
      <c r="P1548">
        <v>45000000</v>
      </c>
      <c r="Q1548">
        <v>5.5</v>
      </c>
      <c r="R1548">
        <v>1.85</v>
      </c>
      <c r="S1548">
        <v>304</v>
      </c>
    </row>
    <row r="1549" spans="1:19" x14ac:dyDescent="0.3">
      <c r="A1549" t="s">
        <v>4254</v>
      </c>
      <c r="B1549">
        <v>263</v>
      </c>
      <c r="C1549">
        <v>79</v>
      </c>
      <c r="D1549" t="s">
        <v>4255</v>
      </c>
      <c r="E1549">
        <v>940</v>
      </c>
      <c r="F1549">
        <v>31743332</v>
      </c>
      <c r="G1549" t="s">
        <v>4256</v>
      </c>
      <c r="H1549" t="s">
        <v>1816</v>
      </c>
      <c r="I1549" t="s">
        <v>4257</v>
      </c>
      <c r="J1549">
        <v>111117</v>
      </c>
      <c r="K1549">
        <v>1594</v>
      </c>
      <c r="L1549">
        <v>245</v>
      </c>
      <c r="M1549" t="s">
        <v>25</v>
      </c>
      <c r="N1549" t="s">
        <v>26</v>
      </c>
      <c r="O1549" t="s">
        <v>27</v>
      </c>
      <c r="P1549">
        <v>30000000</v>
      </c>
      <c r="Q1549">
        <v>7.1</v>
      </c>
      <c r="R1549">
        <v>1.85</v>
      </c>
      <c r="S1549">
        <v>13000</v>
      </c>
    </row>
    <row r="1550" spans="1:19" x14ac:dyDescent="0.3">
      <c r="A1550" t="s">
        <v>899</v>
      </c>
      <c r="B1550">
        <v>450</v>
      </c>
      <c r="C1550">
        <v>106</v>
      </c>
      <c r="D1550" t="s">
        <v>2772</v>
      </c>
      <c r="E1550">
        <v>17000</v>
      </c>
      <c r="F1550">
        <v>32154410</v>
      </c>
      <c r="G1550" t="s">
        <v>1246</v>
      </c>
      <c r="H1550" t="s">
        <v>286</v>
      </c>
      <c r="I1550" t="s">
        <v>4258</v>
      </c>
      <c r="J1550">
        <v>148327</v>
      </c>
      <c r="K1550">
        <v>18469</v>
      </c>
      <c r="L1550">
        <v>274</v>
      </c>
      <c r="M1550" t="s">
        <v>25</v>
      </c>
      <c r="N1550" t="s">
        <v>26</v>
      </c>
      <c r="O1550" t="s">
        <v>409</v>
      </c>
      <c r="P1550">
        <v>30000000</v>
      </c>
      <c r="Q1550">
        <v>7.1</v>
      </c>
      <c r="R1550">
        <v>1.85</v>
      </c>
      <c r="S1550">
        <v>29000</v>
      </c>
    </row>
    <row r="1551" spans="1:19" x14ac:dyDescent="0.3">
      <c r="A1551" t="s">
        <v>4259</v>
      </c>
      <c r="B1551">
        <v>162</v>
      </c>
      <c r="C1551">
        <v>63</v>
      </c>
      <c r="D1551" t="s">
        <v>4260</v>
      </c>
      <c r="E1551">
        <v>759</v>
      </c>
      <c r="F1551">
        <v>26687172</v>
      </c>
      <c r="G1551" t="s">
        <v>764</v>
      </c>
      <c r="H1551" t="s">
        <v>404</v>
      </c>
      <c r="I1551" t="s">
        <v>4261</v>
      </c>
      <c r="J1551">
        <v>15600</v>
      </c>
      <c r="K1551">
        <v>1002</v>
      </c>
      <c r="L1551">
        <v>55</v>
      </c>
      <c r="M1551" t="s">
        <v>25</v>
      </c>
      <c r="N1551" t="s">
        <v>26</v>
      </c>
      <c r="O1551" t="s">
        <v>180</v>
      </c>
      <c r="P1551">
        <v>30000000</v>
      </c>
      <c r="Q1551">
        <v>7.3</v>
      </c>
      <c r="R1551">
        <v>1.85</v>
      </c>
      <c r="S1551">
        <v>0</v>
      </c>
    </row>
    <row r="1552" spans="1:19" x14ac:dyDescent="0.3">
      <c r="A1552" t="s">
        <v>4262</v>
      </c>
      <c r="B1552">
        <v>85</v>
      </c>
      <c r="C1552">
        <v>85</v>
      </c>
      <c r="D1552" t="s">
        <v>3206</v>
      </c>
      <c r="E1552">
        <v>577</v>
      </c>
      <c r="F1552">
        <v>26096584</v>
      </c>
      <c r="G1552" t="s">
        <v>1157</v>
      </c>
      <c r="H1552" t="s">
        <v>4263</v>
      </c>
      <c r="I1552" t="s">
        <v>4264</v>
      </c>
      <c r="J1552">
        <v>30651</v>
      </c>
      <c r="K1552">
        <v>1653</v>
      </c>
      <c r="L1552">
        <v>267</v>
      </c>
      <c r="M1552" t="s">
        <v>25</v>
      </c>
      <c r="N1552" t="s">
        <v>26</v>
      </c>
      <c r="O1552" t="s">
        <v>27</v>
      </c>
      <c r="P1552">
        <v>19000000</v>
      </c>
      <c r="Q1552">
        <v>3.4</v>
      </c>
      <c r="R1552">
        <v>1.37</v>
      </c>
      <c r="S1552">
        <v>1000</v>
      </c>
    </row>
    <row r="1553" spans="1:19" x14ac:dyDescent="0.3">
      <c r="A1553" t="s">
        <v>979</v>
      </c>
      <c r="B1553">
        <v>110</v>
      </c>
      <c r="C1553">
        <v>108</v>
      </c>
      <c r="D1553" t="s">
        <v>4265</v>
      </c>
      <c r="E1553">
        <v>631</v>
      </c>
      <c r="F1553">
        <v>26525834</v>
      </c>
      <c r="G1553" t="s">
        <v>845</v>
      </c>
      <c r="H1553" t="s">
        <v>979</v>
      </c>
      <c r="I1553" t="s">
        <v>4266</v>
      </c>
      <c r="J1553">
        <v>21998</v>
      </c>
      <c r="K1553">
        <v>1023</v>
      </c>
      <c r="L1553">
        <v>227</v>
      </c>
      <c r="M1553" t="s">
        <v>25</v>
      </c>
      <c r="N1553" t="s">
        <v>26</v>
      </c>
      <c r="O1553" t="s">
        <v>409</v>
      </c>
      <c r="P1553">
        <v>30000000</v>
      </c>
      <c r="Q1553">
        <v>6.8</v>
      </c>
      <c r="R1553">
        <v>1.85</v>
      </c>
      <c r="S1553">
        <v>0</v>
      </c>
    </row>
    <row r="1554" spans="1:19" x14ac:dyDescent="0.3">
      <c r="A1554" t="s">
        <v>1917</v>
      </c>
      <c r="B1554">
        <v>165</v>
      </c>
      <c r="C1554">
        <v>139</v>
      </c>
      <c r="D1554" t="s">
        <v>4267</v>
      </c>
      <c r="E1554">
        <v>521</v>
      </c>
      <c r="F1554">
        <v>30513940</v>
      </c>
      <c r="G1554" t="s">
        <v>2336</v>
      </c>
      <c r="H1554" t="s">
        <v>4268</v>
      </c>
      <c r="I1554" t="s">
        <v>4269</v>
      </c>
      <c r="J1554">
        <v>15843</v>
      </c>
      <c r="K1554">
        <v>2060</v>
      </c>
      <c r="L1554">
        <v>104</v>
      </c>
      <c r="M1554" t="s">
        <v>25</v>
      </c>
      <c r="N1554" t="s">
        <v>26</v>
      </c>
      <c r="O1554" t="s">
        <v>27</v>
      </c>
      <c r="P1554">
        <v>30000000</v>
      </c>
      <c r="Q1554">
        <v>6.9</v>
      </c>
      <c r="R1554">
        <v>1.85</v>
      </c>
      <c r="S1554">
        <v>11000</v>
      </c>
    </row>
    <row r="1555" spans="1:19" x14ac:dyDescent="0.3">
      <c r="A1555" t="s">
        <v>2811</v>
      </c>
      <c r="B1555">
        <v>64</v>
      </c>
      <c r="C1555">
        <v>127</v>
      </c>
      <c r="D1555" t="s">
        <v>122</v>
      </c>
      <c r="E1555">
        <v>11000</v>
      </c>
      <c r="F1555">
        <v>23209440</v>
      </c>
      <c r="G1555" t="s">
        <v>1893</v>
      </c>
      <c r="H1555" t="s">
        <v>1382</v>
      </c>
      <c r="I1555" t="s">
        <v>4271</v>
      </c>
      <c r="J1555">
        <v>9283</v>
      </c>
      <c r="K1555">
        <v>12785</v>
      </c>
      <c r="L1555">
        <v>112</v>
      </c>
      <c r="M1555" t="s">
        <v>25</v>
      </c>
      <c r="N1555" t="s">
        <v>26</v>
      </c>
      <c r="O1555" t="s">
        <v>409</v>
      </c>
      <c r="P1555">
        <v>30000000</v>
      </c>
      <c r="Q1555">
        <v>7</v>
      </c>
      <c r="R1555">
        <v>1.85</v>
      </c>
      <c r="S1555">
        <v>592</v>
      </c>
    </row>
    <row r="1556" spans="1:19" x14ac:dyDescent="0.3">
      <c r="A1556" t="s">
        <v>4272</v>
      </c>
      <c r="B1556">
        <v>44</v>
      </c>
      <c r="C1556">
        <v>106</v>
      </c>
      <c r="D1556" t="s">
        <v>3101</v>
      </c>
      <c r="E1556">
        <v>18000</v>
      </c>
      <c r="F1556">
        <v>24048000</v>
      </c>
      <c r="G1556" t="s">
        <v>836</v>
      </c>
      <c r="H1556" t="s">
        <v>1008</v>
      </c>
      <c r="I1556" t="s">
        <v>4273</v>
      </c>
      <c r="J1556">
        <v>23579</v>
      </c>
      <c r="K1556">
        <v>20772</v>
      </c>
      <c r="L1556">
        <v>88</v>
      </c>
      <c r="M1556" t="s">
        <v>25</v>
      </c>
      <c r="N1556" t="s">
        <v>26</v>
      </c>
      <c r="O1556" t="s">
        <v>409</v>
      </c>
      <c r="P1556">
        <v>30000000</v>
      </c>
      <c r="Q1556">
        <v>5.5</v>
      </c>
      <c r="R1556">
        <v>2.35</v>
      </c>
      <c r="S1556">
        <v>0</v>
      </c>
    </row>
    <row r="1557" spans="1:19" x14ac:dyDescent="0.3">
      <c r="A1557" t="s">
        <v>1538</v>
      </c>
      <c r="B1557">
        <v>147</v>
      </c>
      <c r="C1557">
        <v>95</v>
      </c>
      <c r="D1557" t="s">
        <v>202</v>
      </c>
      <c r="E1557">
        <v>973</v>
      </c>
      <c r="F1557">
        <v>22526144</v>
      </c>
      <c r="G1557" t="s">
        <v>1431</v>
      </c>
      <c r="H1557" t="s">
        <v>305</v>
      </c>
      <c r="I1557" t="s">
        <v>4274</v>
      </c>
      <c r="J1557">
        <v>53884</v>
      </c>
      <c r="K1557">
        <v>2737</v>
      </c>
      <c r="L1557">
        <v>203</v>
      </c>
      <c r="M1557" t="s">
        <v>25</v>
      </c>
      <c r="N1557" t="s">
        <v>26</v>
      </c>
      <c r="O1557" t="s">
        <v>27</v>
      </c>
      <c r="P1557">
        <v>30000000</v>
      </c>
      <c r="Q1557">
        <v>5.0999999999999996</v>
      </c>
      <c r="R1557">
        <v>2.35</v>
      </c>
      <c r="S1557">
        <v>1000</v>
      </c>
    </row>
    <row r="1558" spans="1:19" x14ac:dyDescent="0.3">
      <c r="A1558" t="s">
        <v>1530</v>
      </c>
      <c r="B1558">
        <v>242</v>
      </c>
      <c r="C1558">
        <v>118</v>
      </c>
      <c r="D1558" t="s">
        <v>1556</v>
      </c>
      <c r="E1558">
        <v>2000</v>
      </c>
      <c r="F1558">
        <v>30523568</v>
      </c>
      <c r="G1558" t="s">
        <v>1700</v>
      </c>
      <c r="H1558" t="s">
        <v>2394</v>
      </c>
      <c r="I1558" t="s">
        <v>4275</v>
      </c>
      <c r="J1558">
        <v>54447</v>
      </c>
      <c r="K1558">
        <v>5697</v>
      </c>
      <c r="L1558">
        <v>201</v>
      </c>
      <c r="M1558" t="s">
        <v>25</v>
      </c>
      <c r="N1558" t="s">
        <v>26</v>
      </c>
      <c r="O1558" t="s">
        <v>409</v>
      </c>
      <c r="P1558">
        <v>30000000</v>
      </c>
      <c r="Q1558">
        <v>6.2</v>
      </c>
      <c r="R1558">
        <v>2.35</v>
      </c>
      <c r="S1558">
        <v>18000</v>
      </c>
    </row>
    <row r="1559" spans="1:19" x14ac:dyDescent="0.3">
      <c r="A1559" t="s">
        <v>4276</v>
      </c>
      <c r="B1559">
        <v>244</v>
      </c>
      <c r="C1559">
        <v>108</v>
      </c>
      <c r="D1559" t="s">
        <v>4277</v>
      </c>
      <c r="E1559">
        <v>2000</v>
      </c>
      <c r="F1559">
        <v>23070045</v>
      </c>
      <c r="G1559" t="s">
        <v>1070</v>
      </c>
      <c r="H1559" t="s">
        <v>808</v>
      </c>
      <c r="I1559" t="s">
        <v>4278</v>
      </c>
      <c r="J1559">
        <v>47003</v>
      </c>
      <c r="K1559">
        <v>3892</v>
      </c>
      <c r="L1559">
        <v>215</v>
      </c>
      <c r="M1559" t="s">
        <v>25</v>
      </c>
      <c r="N1559" t="s">
        <v>26</v>
      </c>
      <c r="O1559" t="s">
        <v>409</v>
      </c>
      <c r="P1559">
        <v>30000000</v>
      </c>
      <c r="Q1559">
        <v>5.9</v>
      </c>
      <c r="R1559">
        <v>1.85</v>
      </c>
      <c r="S1559">
        <v>11000</v>
      </c>
    </row>
    <row r="1560" spans="1:19" x14ac:dyDescent="0.3">
      <c r="A1560" t="s">
        <v>4279</v>
      </c>
      <c r="B1560">
        <v>73</v>
      </c>
      <c r="C1560">
        <v>105</v>
      </c>
      <c r="D1560" t="s">
        <v>1285</v>
      </c>
      <c r="E1560">
        <v>1000</v>
      </c>
      <c r="F1560">
        <v>20422207</v>
      </c>
      <c r="G1560" t="s">
        <v>845</v>
      </c>
      <c r="H1560" t="s">
        <v>1213</v>
      </c>
      <c r="I1560" t="s">
        <v>4280</v>
      </c>
      <c r="J1560">
        <v>15052</v>
      </c>
      <c r="K1560">
        <v>4369</v>
      </c>
      <c r="L1560">
        <v>116</v>
      </c>
      <c r="M1560" t="s">
        <v>25</v>
      </c>
      <c r="N1560" t="s">
        <v>26</v>
      </c>
      <c r="O1560" t="s">
        <v>27</v>
      </c>
      <c r="P1560">
        <v>35000000</v>
      </c>
      <c r="Q1560">
        <v>5.2</v>
      </c>
      <c r="R1560">
        <v>2.35</v>
      </c>
      <c r="S1560">
        <v>484</v>
      </c>
    </row>
    <row r="1561" spans="1:19" x14ac:dyDescent="0.3">
      <c r="A1561" t="s">
        <v>3789</v>
      </c>
      <c r="B1561">
        <v>232</v>
      </c>
      <c r="C1561">
        <v>131</v>
      </c>
      <c r="D1561" t="s">
        <v>4281</v>
      </c>
      <c r="E1561">
        <v>2000</v>
      </c>
      <c r="F1561">
        <v>28644770</v>
      </c>
      <c r="G1561" t="s">
        <v>980</v>
      </c>
      <c r="H1561" t="s">
        <v>2290</v>
      </c>
      <c r="I1561" t="s">
        <v>4282</v>
      </c>
      <c r="J1561">
        <v>78974</v>
      </c>
      <c r="K1561">
        <v>3479</v>
      </c>
      <c r="L1561">
        <v>141</v>
      </c>
      <c r="M1561" t="s">
        <v>25</v>
      </c>
      <c r="N1561" t="s">
        <v>26</v>
      </c>
      <c r="O1561" t="s">
        <v>409</v>
      </c>
      <c r="P1561">
        <v>30000000</v>
      </c>
      <c r="Q1561">
        <v>6.2</v>
      </c>
      <c r="R1561">
        <v>1.85</v>
      </c>
      <c r="S1561">
        <v>11000</v>
      </c>
    </row>
    <row r="1562" spans="1:19" x14ac:dyDescent="0.3">
      <c r="A1562" t="s">
        <v>4283</v>
      </c>
      <c r="B1562">
        <v>63</v>
      </c>
      <c r="C1562">
        <v>104</v>
      </c>
      <c r="D1562" t="s">
        <v>1165</v>
      </c>
      <c r="E1562">
        <v>1000</v>
      </c>
      <c r="F1562">
        <v>21800302</v>
      </c>
      <c r="G1562" t="s">
        <v>2431</v>
      </c>
      <c r="H1562" t="s">
        <v>495</v>
      </c>
      <c r="I1562" t="s">
        <v>4284</v>
      </c>
      <c r="J1562">
        <v>12164</v>
      </c>
      <c r="K1562">
        <v>4462</v>
      </c>
      <c r="L1562">
        <v>63</v>
      </c>
      <c r="M1562" t="s">
        <v>25</v>
      </c>
      <c r="N1562" t="s">
        <v>26</v>
      </c>
      <c r="O1562" t="s">
        <v>27</v>
      </c>
      <c r="P1562">
        <v>30000000</v>
      </c>
      <c r="Q1562">
        <v>5.5</v>
      </c>
      <c r="R1562">
        <v>1.85</v>
      </c>
      <c r="S1562">
        <v>491</v>
      </c>
    </row>
    <row r="1563" spans="1:19" x14ac:dyDescent="0.3">
      <c r="A1563" t="s">
        <v>4285</v>
      </c>
      <c r="B1563">
        <v>239</v>
      </c>
      <c r="C1563">
        <v>133</v>
      </c>
      <c r="D1563" t="s">
        <v>4286</v>
      </c>
      <c r="E1563">
        <v>10000</v>
      </c>
      <c r="F1563">
        <v>21129348</v>
      </c>
      <c r="G1563" t="s">
        <v>2812</v>
      </c>
      <c r="H1563" t="s">
        <v>194</v>
      </c>
      <c r="I1563" t="s">
        <v>4287</v>
      </c>
      <c r="J1563">
        <v>146364</v>
      </c>
      <c r="K1563">
        <v>11799</v>
      </c>
      <c r="L1563">
        <v>237</v>
      </c>
      <c r="M1563" t="s">
        <v>25</v>
      </c>
      <c r="N1563" t="s">
        <v>26</v>
      </c>
      <c r="O1563" t="s">
        <v>27</v>
      </c>
      <c r="P1563">
        <v>35000000</v>
      </c>
      <c r="Q1563">
        <v>7.4</v>
      </c>
      <c r="R1563">
        <v>2.35</v>
      </c>
      <c r="S1563">
        <v>27000</v>
      </c>
    </row>
    <row r="1564" spans="1:19" x14ac:dyDescent="0.3">
      <c r="A1564" t="s">
        <v>4288</v>
      </c>
      <c r="B1564">
        <v>158</v>
      </c>
      <c r="C1564">
        <v>94</v>
      </c>
      <c r="D1564" t="s">
        <v>4289</v>
      </c>
      <c r="E1564">
        <v>14000</v>
      </c>
      <c r="F1564">
        <v>18500966</v>
      </c>
      <c r="G1564" t="s">
        <v>1294</v>
      </c>
      <c r="H1564" t="s">
        <v>1161</v>
      </c>
      <c r="I1564" t="s">
        <v>4290</v>
      </c>
      <c r="J1564">
        <v>70341</v>
      </c>
      <c r="K1564">
        <v>15271</v>
      </c>
      <c r="L1564">
        <v>830</v>
      </c>
      <c r="M1564" t="s">
        <v>25</v>
      </c>
      <c r="N1564" t="s">
        <v>26</v>
      </c>
      <c r="O1564" t="s">
        <v>27</v>
      </c>
      <c r="P1564">
        <v>30000000</v>
      </c>
      <c r="Q1564">
        <v>4.4000000000000004</v>
      </c>
      <c r="R1564">
        <v>1.85</v>
      </c>
      <c r="S1564">
        <v>0</v>
      </c>
    </row>
    <row r="1565" spans="1:19" x14ac:dyDescent="0.3">
      <c r="A1565" t="s">
        <v>4291</v>
      </c>
      <c r="B1565">
        <v>152</v>
      </c>
      <c r="C1565">
        <v>109</v>
      </c>
      <c r="D1565" t="s">
        <v>4292</v>
      </c>
      <c r="E1565">
        <v>954</v>
      </c>
      <c r="F1565">
        <v>19976073</v>
      </c>
      <c r="G1565" t="s">
        <v>297</v>
      </c>
      <c r="H1565" t="s">
        <v>490</v>
      </c>
      <c r="I1565" t="s">
        <v>4293</v>
      </c>
      <c r="J1565">
        <v>65979</v>
      </c>
      <c r="K1565">
        <v>3148</v>
      </c>
      <c r="L1565">
        <v>220</v>
      </c>
      <c r="M1565" t="s">
        <v>25</v>
      </c>
      <c r="N1565" t="s">
        <v>26</v>
      </c>
      <c r="O1565" t="s">
        <v>409</v>
      </c>
      <c r="P1565">
        <v>20000000</v>
      </c>
      <c r="Q1565">
        <v>6.3</v>
      </c>
      <c r="R1565">
        <v>2.35</v>
      </c>
      <c r="S1565">
        <v>999</v>
      </c>
    </row>
    <row r="1566" spans="1:19" x14ac:dyDescent="0.3">
      <c r="A1566" t="s">
        <v>1729</v>
      </c>
      <c r="B1566">
        <v>105</v>
      </c>
      <c r="C1566">
        <v>96</v>
      </c>
      <c r="D1566" t="s">
        <v>245</v>
      </c>
      <c r="E1566">
        <v>978</v>
      </c>
      <c r="F1566">
        <v>18967571</v>
      </c>
      <c r="G1566" t="s">
        <v>217</v>
      </c>
      <c r="H1566" t="s">
        <v>3483</v>
      </c>
      <c r="I1566" t="s">
        <v>4294</v>
      </c>
      <c r="J1566">
        <v>23345</v>
      </c>
      <c r="K1566">
        <v>3072</v>
      </c>
      <c r="L1566">
        <v>167</v>
      </c>
      <c r="M1566" t="s">
        <v>25</v>
      </c>
      <c r="N1566" t="s">
        <v>26</v>
      </c>
      <c r="O1566" t="s">
        <v>409</v>
      </c>
      <c r="P1566">
        <v>30000000</v>
      </c>
      <c r="Q1566">
        <v>6.1</v>
      </c>
      <c r="R1566">
        <v>2.35</v>
      </c>
      <c r="S1566">
        <v>629</v>
      </c>
    </row>
    <row r="1567" spans="1:19" x14ac:dyDescent="0.3">
      <c r="A1567" t="s">
        <v>4295</v>
      </c>
      <c r="B1567">
        <v>36</v>
      </c>
      <c r="C1567">
        <v>105</v>
      </c>
      <c r="D1567" t="s">
        <v>4296</v>
      </c>
      <c r="E1567">
        <v>4000</v>
      </c>
      <c r="F1567">
        <v>17100000</v>
      </c>
      <c r="G1567" t="s">
        <v>4297</v>
      </c>
      <c r="H1567" t="s">
        <v>314</v>
      </c>
      <c r="I1567" t="s">
        <v>4298</v>
      </c>
      <c r="J1567">
        <v>7073</v>
      </c>
      <c r="K1567">
        <v>6152</v>
      </c>
      <c r="L1567">
        <v>29</v>
      </c>
      <c r="M1567" t="s">
        <v>25</v>
      </c>
      <c r="N1567" t="s">
        <v>26</v>
      </c>
      <c r="O1567" t="s">
        <v>409</v>
      </c>
      <c r="P1567">
        <v>25000000</v>
      </c>
      <c r="Q1567">
        <v>5.3</v>
      </c>
      <c r="R1567">
        <v>1.85</v>
      </c>
      <c r="S1567">
        <v>204</v>
      </c>
    </row>
    <row r="1568" spans="1:19" x14ac:dyDescent="0.3">
      <c r="A1568" t="s">
        <v>4299</v>
      </c>
      <c r="B1568">
        <v>181</v>
      </c>
      <c r="C1568">
        <v>99</v>
      </c>
      <c r="D1568" t="s">
        <v>4300</v>
      </c>
      <c r="E1568">
        <v>19000</v>
      </c>
      <c r="F1568">
        <v>17266505</v>
      </c>
      <c r="G1568" t="s">
        <v>4301</v>
      </c>
      <c r="H1568" t="s">
        <v>64</v>
      </c>
      <c r="I1568" t="s">
        <v>4302</v>
      </c>
      <c r="J1568">
        <v>43764</v>
      </c>
      <c r="K1568">
        <v>22554</v>
      </c>
      <c r="L1568">
        <v>291</v>
      </c>
      <c r="M1568" t="s">
        <v>25</v>
      </c>
      <c r="N1568" t="s">
        <v>26</v>
      </c>
      <c r="O1568" t="s">
        <v>27</v>
      </c>
      <c r="P1568">
        <v>30000000</v>
      </c>
      <c r="Q1568">
        <v>5.4</v>
      </c>
      <c r="R1568">
        <v>2.35</v>
      </c>
      <c r="S1568">
        <v>0</v>
      </c>
    </row>
    <row r="1569" spans="1:19" x14ac:dyDescent="0.3">
      <c r="A1569" t="s">
        <v>618</v>
      </c>
      <c r="B1569">
        <v>219</v>
      </c>
      <c r="C1569">
        <v>112</v>
      </c>
      <c r="D1569" t="s">
        <v>167</v>
      </c>
      <c r="E1569">
        <v>15000</v>
      </c>
      <c r="F1569">
        <v>32357532</v>
      </c>
      <c r="G1569" t="s">
        <v>845</v>
      </c>
      <c r="H1569" t="s">
        <v>241</v>
      </c>
      <c r="I1569" t="s">
        <v>4303</v>
      </c>
      <c r="J1569">
        <v>143368</v>
      </c>
      <c r="K1569">
        <v>31278</v>
      </c>
      <c r="L1569">
        <v>215</v>
      </c>
      <c r="M1569" t="s">
        <v>25</v>
      </c>
      <c r="N1569" t="s">
        <v>26</v>
      </c>
      <c r="O1569" t="s">
        <v>409</v>
      </c>
      <c r="P1569">
        <v>30000000</v>
      </c>
      <c r="Q1569">
        <v>6.7</v>
      </c>
      <c r="R1569">
        <v>1.85</v>
      </c>
      <c r="S1569">
        <v>24000</v>
      </c>
    </row>
    <row r="1570" spans="1:19" x14ac:dyDescent="0.3">
      <c r="A1570" t="s">
        <v>2257</v>
      </c>
      <c r="B1570">
        <v>158</v>
      </c>
      <c r="C1570">
        <v>108</v>
      </c>
      <c r="D1570" t="s">
        <v>2193</v>
      </c>
      <c r="E1570">
        <v>14000</v>
      </c>
      <c r="F1570">
        <v>16930884</v>
      </c>
      <c r="G1570" t="s">
        <v>1256</v>
      </c>
      <c r="H1570" t="s">
        <v>1385</v>
      </c>
      <c r="I1570" t="s">
        <v>4304</v>
      </c>
      <c r="J1570">
        <v>65628</v>
      </c>
      <c r="K1570">
        <v>16722</v>
      </c>
      <c r="L1570">
        <v>262</v>
      </c>
      <c r="M1570" t="s">
        <v>25</v>
      </c>
      <c r="N1570" t="s">
        <v>26</v>
      </c>
      <c r="O1570" t="s">
        <v>409</v>
      </c>
      <c r="P1570">
        <v>30000000</v>
      </c>
      <c r="Q1570">
        <v>5.9</v>
      </c>
      <c r="R1570">
        <v>2.35</v>
      </c>
      <c r="S1570">
        <v>0</v>
      </c>
    </row>
    <row r="1571" spans="1:19" x14ac:dyDescent="0.3">
      <c r="A1571" t="s">
        <v>4305</v>
      </c>
      <c r="B1571">
        <v>155</v>
      </c>
      <c r="C1571">
        <v>126</v>
      </c>
      <c r="D1571" t="s">
        <v>478</v>
      </c>
      <c r="E1571">
        <v>10000</v>
      </c>
      <c r="F1571">
        <v>18324242</v>
      </c>
      <c r="G1571" t="s">
        <v>1893</v>
      </c>
      <c r="H1571" t="s">
        <v>544</v>
      </c>
      <c r="I1571" t="s">
        <v>4306</v>
      </c>
      <c r="J1571">
        <v>32815</v>
      </c>
      <c r="K1571">
        <v>20563</v>
      </c>
      <c r="L1571">
        <v>214</v>
      </c>
      <c r="M1571" t="s">
        <v>25</v>
      </c>
      <c r="N1571" t="s">
        <v>26</v>
      </c>
      <c r="O1571" t="s">
        <v>409</v>
      </c>
      <c r="P1571">
        <v>35000000</v>
      </c>
      <c r="Q1571">
        <v>7.3</v>
      </c>
      <c r="R1571">
        <v>2.35</v>
      </c>
      <c r="S1571">
        <v>0</v>
      </c>
    </row>
    <row r="1572" spans="1:19" x14ac:dyDescent="0.3">
      <c r="A1572" t="s">
        <v>2786</v>
      </c>
      <c r="B1572">
        <v>74</v>
      </c>
      <c r="C1572">
        <v>98</v>
      </c>
      <c r="D1572" t="s">
        <v>3334</v>
      </c>
      <c r="E1572">
        <v>13000</v>
      </c>
      <c r="F1572">
        <v>16323969</v>
      </c>
      <c r="G1572" t="s">
        <v>3125</v>
      </c>
      <c r="H1572" t="s">
        <v>597</v>
      </c>
      <c r="I1572" t="s">
        <v>4307</v>
      </c>
      <c r="J1572">
        <v>45775</v>
      </c>
      <c r="K1572">
        <v>18085</v>
      </c>
      <c r="L1572">
        <v>112</v>
      </c>
      <c r="M1572" t="s">
        <v>25</v>
      </c>
      <c r="N1572" t="s">
        <v>26</v>
      </c>
      <c r="O1572" t="s">
        <v>27</v>
      </c>
      <c r="P1572">
        <v>40000000</v>
      </c>
      <c r="Q1572">
        <v>5.5</v>
      </c>
      <c r="R1572">
        <v>1.85</v>
      </c>
      <c r="S1572">
        <v>462</v>
      </c>
    </row>
    <row r="1573" spans="1:19" x14ac:dyDescent="0.3">
      <c r="A1573" t="s">
        <v>4308</v>
      </c>
      <c r="B1573">
        <v>368</v>
      </c>
      <c r="C1573">
        <v>104</v>
      </c>
      <c r="D1573" t="s">
        <v>4309</v>
      </c>
      <c r="E1573">
        <v>900</v>
      </c>
      <c r="F1573">
        <v>16999046</v>
      </c>
      <c r="G1573" t="s">
        <v>482</v>
      </c>
      <c r="H1573" t="s">
        <v>4310</v>
      </c>
      <c r="I1573" t="s">
        <v>4311</v>
      </c>
      <c r="J1573">
        <v>79517</v>
      </c>
      <c r="K1573">
        <v>2222</v>
      </c>
      <c r="L1573">
        <v>354</v>
      </c>
      <c r="M1573" t="s">
        <v>25</v>
      </c>
      <c r="N1573" t="s">
        <v>173</v>
      </c>
      <c r="O1573" t="s">
        <v>409</v>
      </c>
      <c r="P1573">
        <v>26000000</v>
      </c>
      <c r="Q1573">
        <v>5.8</v>
      </c>
      <c r="R1573">
        <v>1.85</v>
      </c>
      <c r="S1573">
        <v>12000</v>
      </c>
    </row>
    <row r="1574" spans="1:19" x14ac:dyDescent="0.3">
      <c r="A1574" t="s">
        <v>4312</v>
      </c>
      <c r="B1574">
        <v>81</v>
      </c>
      <c r="C1574">
        <v>110</v>
      </c>
      <c r="D1574" t="s">
        <v>967</v>
      </c>
      <c r="E1574">
        <v>1000</v>
      </c>
      <c r="F1574">
        <v>16295774</v>
      </c>
      <c r="G1574" t="s">
        <v>2408</v>
      </c>
      <c r="H1574" t="s">
        <v>3266</v>
      </c>
      <c r="I1574" t="s">
        <v>4313</v>
      </c>
      <c r="J1574">
        <v>33669</v>
      </c>
      <c r="K1574">
        <v>3000</v>
      </c>
      <c r="L1574">
        <v>269</v>
      </c>
      <c r="M1574" t="s">
        <v>25</v>
      </c>
      <c r="N1574" t="s">
        <v>26</v>
      </c>
      <c r="O1574" t="s">
        <v>58</v>
      </c>
      <c r="P1574">
        <v>35000000</v>
      </c>
      <c r="Q1574">
        <v>4.5999999999999996</v>
      </c>
      <c r="R1574">
        <v>1.85</v>
      </c>
      <c r="S1574">
        <v>0</v>
      </c>
    </row>
    <row r="1575" spans="1:19" x14ac:dyDescent="0.3">
      <c r="A1575" t="s">
        <v>4314</v>
      </c>
      <c r="B1575">
        <v>154</v>
      </c>
      <c r="C1575">
        <v>130</v>
      </c>
      <c r="D1575" t="s">
        <v>716</v>
      </c>
      <c r="E1575">
        <v>1000</v>
      </c>
      <c r="F1575">
        <v>15709385</v>
      </c>
      <c r="G1575" t="s">
        <v>1246</v>
      </c>
      <c r="H1575" t="s">
        <v>838</v>
      </c>
      <c r="I1575" t="s">
        <v>4315</v>
      </c>
      <c r="J1575">
        <v>53053</v>
      </c>
      <c r="K1575">
        <v>5101</v>
      </c>
      <c r="L1575">
        <v>132</v>
      </c>
      <c r="M1575" t="s">
        <v>25</v>
      </c>
      <c r="N1575" t="s">
        <v>26</v>
      </c>
      <c r="O1575" t="s">
        <v>409</v>
      </c>
      <c r="P1575">
        <v>30000000</v>
      </c>
      <c r="Q1575">
        <v>6.7</v>
      </c>
      <c r="R1575">
        <v>1.85</v>
      </c>
      <c r="S1575">
        <v>0</v>
      </c>
    </row>
    <row r="1576" spans="1:19" x14ac:dyDescent="0.3">
      <c r="A1576" t="s">
        <v>4316</v>
      </c>
      <c r="B1576">
        <v>140</v>
      </c>
      <c r="C1576">
        <v>93</v>
      </c>
      <c r="D1576" t="s">
        <v>1206</v>
      </c>
      <c r="E1576">
        <v>849</v>
      </c>
      <c r="F1576">
        <v>14888028</v>
      </c>
      <c r="G1576" t="s">
        <v>4317</v>
      </c>
      <c r="H1576" t="s">
        <v>4318</v>
      </c>
      <c r="I1576" t="s">
        <v>4319</v>
      </c>
      <c r="J1576">
        <v>28606</v>
      </c>
      <c r="K1576">
        <v>2178</v>
      </c>
      <c r="L1576">
        <v>262</v>
      </c>
      <c r="M1576" t="s">
        <v>25</v>
      </c>
      <c r="N1576" t="s">
        <v>26</v>
      </c>
      <c r="O1576" t="s">
        <v>27</v>
      </c>
      <c r="P1576">
        <v>30000000</v>
      </c>
      <c r="Q1576">
        <v>5.0999999999999996</v>
      </c>
      <c r="R1576">
        <v>2.35</v>
      </c>
      <c r="S1576">
        <v>0</v>
      </c>
    </row>
    <row r="1577" spans="1:19" x14ac:dyDescent="0.3">
      <c r="A1577" t="s">
        <v>2140</v>
      </c>
      <c r="B1577">
        <v>73</v>
      </c>
      <c r="C1577">
        <v>96</v>
      </c>
      <c r="D1577" t="s">
        <v>4320</v>
      </c>
      <c r="E1577">
        <v>372</v>
      </c>
      <c r="F1577">
        <v>14208384</v>
      </c>
      <c r="G1577" t="s">
        <v>980</v>
      </c>
      <c r="H1577" t="s">
        <v>1570</v>
      </c>
      <c r="I1577" t="s">
        <v>4321</v>
      </c>
      <c r="J1577">
        <v>11520</v>
      </c>
      <c r="K1577">
        <v>977</v>
      </c>
      <c r="L1577">
        <v>105</v>
      </c>
      <c r="M1577" t="s">
        <v>25</v>
      </c>
      <c r="N1577" t="s">
        <v>26</v>
      </c>
      <c r="O1577" t="s">
        <v>27</v>
      </c>
      <c r="P1577">
        <v>30000000</v>
      </c>
      <c r="Q1577">
        <v>5.6</v>
      </c>
      <c r="R1577">
        <v>1.85</v>
      </c>
      <c r="S1577">
        <v>625</v>
      </c>
    </row>
    <row r="1578" spans="1:19" x14ac:dyDescent="0.3">
      <c r="A1578" t="s">
        <v>3163</v>
      </c>
      <c r="B1578">
        <v>98</v>
      </c>
      <c r="C1578">
        <v>114</v>
      </c>
      <c r="D1578" t="s">
        <v>4322</v>
      </c>
      <c r="E1578">
        <v>489</v>
      </c>
      <c r="F1578">
        <v>12831121</v>
      </c>
      <c r="G1578" t="s">
        <v>1825</v>
      </c>
      <c r="H1578" t="s">
        <v>4323</v>
      </c>
      <c r="I1578" t="s">
        <v>4324</v>
      </c>
      <c r="J1578">
        <v>44979</v>
      </c>
      <c r="K1578">
        <v>679</v>
      </c>
      <c r="L1578">
        <v>298</v>
      </c>
      <c r="M1578" t="s">
        <v>25</v>
      </c>
      <c r="N1578" t="s">
        <v>26</v>
      </c>
      <c r="O1578" t="s">
        <v>27</v>
      </c>
      <c r="P1578">
        <v>30000000</v>
      </c>
      <c r="Q1578">
        <v>7</v>
      </c>
      <c r="R1578">
        <v>2.35</v>
      </c>
      <c r="S1578">
        <v>0</v>
      </c>
    </row>
    <row r="1579" spans="1:19" x14ac:dyDescent="0.3">
      <c r="A1579" t="s">
        <v>4325</v>
      </c>
      <c r="B1579">
        <v>358</v>
      </c>
      <c r="C1579">
        <v>106</v>
      </c>
      <c r="D1579" t="s">
        <v>4326</v>
      </c>
      <c r="E1579">
        <v>596</v>
      </c>
      <c r="F1579">
        <v>18298649</v>
      </c>
      <c r="G1579" t="s">
        <v>3888</v>
      </c>
      <c r="H1579" t="s">
        <v>4327</v>
      </c>
      <c r="I1579" t="s">
        <v>4328</v>
      </c>
      <c r="J1579">
        <v>85024</v>
      </c>
      <c r="K1579">
        <v>1393</v>
      </c>
      <c r="L1579">
        <v>242</v>
      </c>
      <c r="M1579" t="s">
        <v>25</v>
      </c>
      <c r="N1579" t="s">
        <v>26</v>
      </c>
      <c r="O1579" t="s">
        <v>409</v>
      </c>
      <c r="P1579">
        <v>30000000</v>
      </c>
      <c r="Q1579">
        <v>6.4</v>
      </c>
      <c r="R1579">
        <v>1.85</v>
      </c>
      <c r="S1579">
        <v>23000</v>
      </c>
    </row>
    <row r="1580" spans="1:19" x14ac:dyDescent="0.3">
      <c r="A1580" t="s">
        <v>2653</v>
      </c>
      <c r="B1580">
        <v>222</v>
      </c>
      <c r="C1580">
        <v>150</v>
      </c>
      <c r="D1580" t="s">
        <v>4329</v>
      </c>
      <c r="E1580">
        <v>23000</v>
      </c>
      <c r="F1580">
        <v>12712093</v>
      </c>
      <c r="G1580" t="s">
        <v>3199</v>
      </c>
      <c r="H1580" t="s">
        <v>41</v>
      </c>
      <c r="I1580" t="s">
        <v>4330</v>
      </c>
      <c r="J1580">
        <v>70771</v>
      </c>
      <c r="K1580">
        <v>27829</v>
      </c>
      <c r="L1580">
        <v>671</v>
      </c>
      <c r="M1580" t="s">
        <v>25</v>
      </c>
      <c r="N1580" t="s">
        <v>26</v>
      </c>
      <c r="O1580" t="s">
        <v>27</v>
      </c>
      <c r="P1580">
        <v>30000000</v>
      </c>
      <c r="Q1580">
        <v>6.7</v>
      </c>
      <c r="R1580">
        <v>2.35</v>
      </c>
      <c r="S1580">
        <v>0</v>
      </c>
    </row>
    <row r="1581" spans="1:19" x14ac:dyDescent="0.3">
      <c r="A1581" t="s">
        <v>4331</v>
      </c>
      <c r="B1581">
        <v>85</v>
      </c>
      <c r="C1581">
        <v>100</v>
      </c>
      <c r="D1581" t="s">
        <v>573</v>
      </c>
      <c r="E1581">
        <v>811</v>
      </c>
      <c r="F1581">
        <v>11576087</v>
      </c>
      <c r="G1581" t="s">
        <v>61</v>
      </c>
      <c r="H1581" t="s">
        <v>2223</v>
      </c>
      <c r="I1581" t="s">
        <v>4332</v>
      </c>
      <c r="J1581">
        <v>14747</v>
      </c>
      <c r="K1581">
        <v>2497</v>
      </c>
      <c r="L1581">
        <v>338</v>
      </c>
      <c r="M1581" t="s">
        <v>25</v>
      </c>
      <c r="N1581" t="s">
        <v>26</v>
      </c>
      <c r="O1581" t="s">
        <v>27</v>
      </c>
      <c r="P1581">
        <v>30000000</v>
      </c>
      <c r="Q1581">
        <v>4.0999999999999996</v>
      </c>
      <c r="R1581">
        <v>2.35</v>
      </c>
      <c r="S1581">
        <v>858</v>
      </c>
    </row>
    <row r="1582" spans="1:19" x14ac:dyDescent="0.3">
      <c r="A1582" t="s">
        <v>2701</v>
      </c>
      <c r="B1582">
        <v>62</v>
      </c>
      <c r="C1582">
        <v>100</v>
      </c>
      <c r="D1582" t="s">
        <v>3358</v>
      </c>
      <c r="E1582">
        <v>21000</v>
      </c>
      <c r="F1582">
        <v>11900000</v>
      </c>
      <c r="G1582" t="s">
        <v>1179</v>
      </c>
      <c r="H1582" t="s">
        <v>60</v>
      </c>
      <c r="I1582" t="s">
        <v>4333</v>
      </c>
      <c r="J1582">
        <v>11003</v>
      </c>
      <c r="K1582">
        <v>22006</v>
      </c>
      <c r="L1582">
        <v>148</v>
      </c>
      <c r="M1582" t="s">
        <v>25</v>
      </c>
      <c r="N1582" t="s">
        <v>26</v>
      </c>
      <c r="O1582" t="s">
        <v>409</v>
      </c>
      <c r="P1582">
        <v>30000000</v>
      </c>
      <c r="Q1582">
        <v>5.5</v>
      </c>
      <c r="R1582">
        <v>1.85</v>
      </c>
      <c r="S1582">
        <v>654</v>
      </c>
    </row>
    <row r="1583" spans="1:19" x14ac:dyDescent="0.3">
      <c r="A1583" t="s">
        <v>2913</v>
      </c>
      <c r="B1583">
        <v>130</v>
      </c>
      <c r="C1583">
        <v>100</v>
      </c>
      <c r="D1583" t="s">
        <v>4334</v>
      </c>
      <c r="E1583">
        <v>473</v>
      </c>
      <c r="F1583">
        <v>9353573</v>
      </c>
      <c r="G1583" t="s">
        <v>170</v>
      </c>
      <c r="H1583" t="s">
        <v>3402</v>
      </c>
      <c r="I1583" t="s">
        <v>4335</v>
      </c>
      <c r="J1583">
        <v>56451</v>
      </c>
      <c r="K1583">
        <v>1100</v>
      </c>
      <c r="L1583">
        <v>524</v>
      </c>
      <c r="M1583" t="s">
        <v>25</v>
      </c>
      <c r="N1583" t="s">
        <v>26</v>
      </c>
      <c r="O1583" t="s">
        <v>58</v>
      </c>
      <c r="P1583">
        <v>45000000</v>
      </c>
      <c r="Q1583">
        <v>2.7</v>
      </c>
      <c r="R1583">
        <v>2.35</v>
      </c>
      <c r="S1583">
        <v>0</v>
      </c>
    </row>
    <row r="1584" spans="1:19" x14ac:dyDescent="0.3">
      <c r="A1584" t="s">
        <v>4336</v>
      </c>
      <c r="B1584">
        <v>376</v>
      </c>
      <c r="C1584">
        <v>107</v>
      </c>
      <c r="D1584" t="s">
        <v>4337</v>
      </c>
      <c r="E1584">
        <v>971</v>
      </c>
      <c r="F1584">
        <v>12026670</v>
      </c>
      <c r="G1584" t="s">
        <v>217</v>
      </c>
      <c r="H1584" t="s">
        <v>4338</v>
      </c>
      <c r="I1584" t="s">
        <v>4339</v>
      </c>
      <c r="J1584">
        <v>114241</v>
      </c>
      <c r="K1584">
        <v>1643</v>
      </c>
      <c r="L1584">
        <v>258</v>
      </c>
      <c r="M1584" t="s">
        <v>25</v>
      </c>
      <c r="N1584" t="s">
        <v>26</v>
      </c>
      <c r="O1584" t="s">
        <v>409</v>
      </c>
      <c r="P1584">
        <v>45000000</v>
      </c>
      <c r="Q1584">
        <v>6.4</v>
      </c>
      <c r="R1584">
        <v>2.35</v>
      </c>
      <c r="S1584">
        <v>24000</v>
      </c>
    </row>
    <row r="1585" spans="1:19" x14ac:dyDescent="0.3">
      <c r="A1585" t="s">
        <v>4340</v>
      </c>
      <c r="B1585">
        <v>130</v>
      </c>
      <c r="C1585">
        <v>102</v>
      </c>
      <c r="D1585" t="s">
        <v>4289</v>
      </c>
      <c r="E1585">
        <v>22000</v>
      </c>
      <c r="F1585">
        <v>14334645</v>
      </c>
      <c r="G1585" t="s">
        <v>2008</v>
      </c>
      <c r="H1585" t="s">
        <v>1020</v>
      </c>
      <c r="I1585" t="s">
        <v>4341</v>
      </c>
      <c r="J1585">
        <v>22449</v>
      </c>
      <c r="K1585">
        <v>23352</v>
      </c>
      <c r="L1585">
        <v>191</v>
      </c>
      <c r="M1585" t="s">
        <v>25</v>
      </c>
      <c r="N1585" t="s">
        <v>26</v>
      </c>
      <c r="O1585" t="s">
        <v>27</v>
      </c>
      <c r="P1585">
        <v>25000000</v>
      </c>
      <c r="Q1585">
        <v>4.8</v>
      </c>
      <c r="R1585">
        <v>2.35</v>
      </c>
      <c r="S1585">
        <v>387</v>
      </c>
    </row>
    <row r="1586" spans="1:19" x14ac:dyDescent="0.3">
      <c r="A1586" t="s">
        <v>4342</v>
      </c>
      <c r="B1586">
        <v>65</v>
      </c>
      <c r="C1586">
        <v>101</v>
      </c>
      <c r="D1586" t="s">
        <v>4343</v>
      </c>
      <c r="E1586">
        <v>448</v>
      </c>
      <c r="F1586">
        <v>12189514</v>
      </c>
      <c r="G1586" t="s">
        <v>980</v>
      </c>
      <c r="H1586" t="s">
        <v>1577</v>
      </c>
      <c r="I1586" t="s">
        <v>4344</v>
      </c>
      <c r="J1586">
        <v>30092</v>
      </c>
      <c r="K1586">
        <v>842</v>
      </c>
      <c r="L1586">
        <v>129</v>
      </c>
      <c r="M1586" t="s">
        <v>25</v>
      </c>
      <c r="N1586" t="s">
        <v>26</v>
      </c>
      <c r="O1586" t="s">
        <v>27</v>
      </c>
      <c r="P1586">
        <v>23000000</v>
      </c>
      <c r="Q1586">
        <v>6.1</v>
      </c>
      <c r="R1586">
        <v>2.35</v>
      </c>
      <c r="S1586">
        <v>0</v>
      </c>
    </row>
    <row r="1587" spans="1:19" x14ac:dyDescent="0.3">
      <c r="A1587" t="s">
        <v>4345</v>
      </c>
      <c r="B1587">
        <v>77</v>
      </c>
      <c r="C1587">
        <v>86</v>
      </c>
      <c r="D1587" t="s">
        <v>4346</v>
      </c>
      <c r="E1587">
        <v>1000</v>
      </c>
      <c r="F1587">
        <v>10134754</v>
      </c>
      <c r="G1587" t="s">
        <v>1665</v>
      </c>
      <c r="H1587" t="s">
        <v>307</v>
      </c>
      <c r="I1587" t="s">
        <v>4347</v>
      </c>
      <c r="J1587">
        <v>9682</v>
      </c>
      <c r="K1587">
        <v>5393</v>
      </c>
      <c r="L1587">
        <v>38</v>
      </c>
      <c r="M1587" t="s">
        <v>25</v>
      </c>
      <c r="N1587" t="s">
        <v>26</v>
      </c>
      <c r="O1587" t="s">
        <v>58</v>
      </c>
      <c r="P1587">
        <v>30000000</v>
      </c>
      <c r="Q1587">
        <v>4.8</v>
      </c>
      <c r="R1587">
        <v>1.85</v>
      </c>
      <c r="S1587">
        <v>0</v>
      </c>
    </row>
    <row r="1588" spans="1:19" x14ac:dyDescent="0.3">
      <c r="A1588" t="s">
        <v>3909</v>
      </c>
      <c r="B1588">
        <v>107</v>
      </c>
      <c r="C1588">
        <v>108</v>
      </c>
      <c r="D1588" t="s">
        <v>2384</v>
      </c>
      <c r="E1588">
        <v>11000</v>
      </c>
      <c r="F1588">
        <v>8535575</v>
      </c>
      <c r="G1588" t="s">
        <v>1893</v>
      </c>
      <c r="H1588" t="s">
        <v>299</v>
      </c>
      <c r="I1588" t="s">
        <v>4348</v>
      </c>
      <c r="J1588">
        <v>24033</v>
      </c>
      <c r="K1588">
        <v>11519</v>
      </c>
      <c r="L1588">
        <v>152</v>
      </c>
      <c r="M1588" t="s">
        <v>25</v>
      </c>
      <c r="N1588" t="s">
        <v>26</v>
      </c>
      <c r="O1588" t="s">
        <v>27</v>
      </c>
      <c r="P1588">
        <v>30000000</v>
      </c>
      <c r="Q1588">
        <v>7</v>
      </c>
      <c r="R1588">
        <v>2.35</v>
      </c>
      <c r="S1588">
        <v>0</v>
      </c>
    </row>
    <row r="1589" spans="1:19" x14ac:dyDescent="0.3">
      <c r="A1589" t="s">
        <v>1583</v>
      </c>
      <c r="B1589">
        <v>292</v>
      </c>
      <c r="C1589">
        <v>123</v>
      </c>
      <c r="D1589" t="s">
        <v>3742</v>
      </c>
      <c r="E1589">
        <v>10000</v>
      </c>
      <c r="F1589">
        <v>7689458</v>
      </c>
      <c r="G1589" t="s">
        <v>4349</v>
      </c>
      <c r="H1589" t="s">
        <v>117</v>
      </c>
      <c r="I1589" t="s">
        <v>4350</v>
      </c>
      <c r="J1589">
        <v>126307</v>
      </c>
      <c r="K1589">
        <v>11769</v>
      </c>
      <c r="L1589">
        <v>210</v>
      </c>
      <c r="M1589" t="s">
        <v>25</v>
      </c>
      <c r="N1589" t="s">
        <v>39</v>
      </c>
      <c r="O1589" t="s">
        <v>27</v>
      </c>
      <c r="P1589">
        <v>40000000</v>
      </c>
      <c r="Q1589">
        <v>6.8</v>
      </c>
      <c r="R1589">
        <v>1.85</v>
      </c>
      <c r="S1589">
        <v>19000</v>
      </c>
    </row>
    <row r="1590" spans="1:19" x14ac:dyDescent="0.3">
      <c r="A1590" t="s">
        <v>3354</v>
      </c>
      <c r="B1590">
        <v>184</v>
      </c>
      <c r="C1590">
        <v>88</v>
      </c>
      <c r="D1590" t="s">
        <v>1781</v>
      </c>
      <c r="E1590">
        <v>3000</v>
      </c>
      <c r="F1590">
        <v>19316646</v>
      </c>
      <c r="G1590" t="s">
        <v>901</v>
      </c>
      <c r="H1590" t="s">
        <v>446</v>
      </c>
      <c r="I1590" t="s">
        <v>4351</v>
      </c>
      <c r="J1590">
        <v>52069</v>
      </c>
      <c r="K1590">
        <v>5706</v>
      </c>
      <c r="L1590">
        <v>95</v>
      </c>
      <c r="M1590" t="s">
        <v>25</v>
      </c>
      <c r="N1590" t="s">
        <v>26</v>
      </c>
      <c r="O1590" t="s">
        <v>409</v>
      </c>
      <c r="P1590">
        <v>30000000</v>
      </c>
      <c r="Q1590">
        <v>5.6</v>
      </c>
      <c r="R1590">
        <v>2.35</v>
      </c>
      <c r="S1590">
        <v>0</v>
      </c>
    </row>
    <row r="1591" spans="1:19" x14ac:dyDescent="0.3">
      <c r="A1591" t="s">
        <v>3071</v>
      </c>
      <c r="B1591">
        <v>123</v>
      </c>
      <c r="C1591">
        <v>109</v>
      </c>
      <c r="D1591" t="s">
        <v>4352</v>
      </c>
      <c r="E1591">
        <v>779</v>
      </c>
      <c r="F1591">
        <v>10965209</v>
      </c>
      <c r="G1591" t="s">
        <v>297</v>
      </c>
      <c r="H1591" t="s">
        <v>175</v>
      </c>
      <c r="I1591" t="s">
        <v>4353</v>
      </c>
      <c r="J1591">
        <v>25558</v>
      </c>
      <c r="K1591">
        <v>1297</v>
      </c>
      <c r="L1591">
        <v>221</v>
      </c>
      <c r="M1591" t="s">
        <v>25</v>
      </c>
      <c r="N1591" t="s">
        <v>26</v>
      </c>
      <c r="O1591" t="s">
        <v>27</v>
      </c>
      <c r="P1591">
        <v>30000000</v>
      </c>
      <c r="Q1591">
        <v>6.1</v>
      </c>
      <c r="R1591">
        <v>2.35</v>
      </c>
      <c r="S1591">
        <v>0</v>
      </c>
    </row>
    <row r="1592" spans="1:19" x14ac:dyDescent="0.3">
      <c r="A1592" t="s">
        <v>618</v>
      </c>
      <c r="B1592">
        <v>60</v>
      </c>
      <c r="C1592">
        <v>122</v>
      </c>
      <c r="D1592" t="s">
        <v>299</v>
      </c>
      <c r="E1592">
        <v>18000</v>
      </c>
      <c r="F1592">
        <v>26830000</v>
      </c>
      <c r="G1592" t="s">
        <v>1153</v>
      </c>
      <c r="H1592" t="s">
        <v>1008</v>
      </c>
      <c r="I1592" t="s">
        <v>4354</v>
      </c>
      <c r="J1592">
        <v>101888</v>
      </c>
      <c r="K1592">
        <v>32930</v>
      </c>
      <c r="L1592">
        <v>365</v>
      </c>
      <c r="M1592" t="s">
        <v>25</v>
      </c>
      <c r="N1592" t="s">
        <v>26</v>
      </c>
      <c r="O1592" t="s">
        <v>409</v>
      </c>
      <c r="P1592">
        <v>18000000</v>
      </c>
      <c r="Q1592">
        <v>7.9</v>
      </c>
      <c r="R1592">
        <v>1.85</v>
      </c>
      <c r="S1592">
        <v>0</v>
      </c>
    </row>
    <row r="1593" spans="1:19" x14ac:dyDescent="0.3">
      <c r="A1593" t="s">
        <v>4355</v>
      </c>
      <c r="B1593">
        <v>111</v>
      </c>
      <c r="C1593">
        <v>251</v>
      </c>
      <c r="D1593" t="s">
        <v>1120</v>
      </c>
      <c r="E1593">
        <v>22000</v>
      </c>
      <c r="F1593">
        <v>5300000</v>
      </c>
      <c r="G1593" t="s">
        <v>1137</v>
      </c>
      <c r="H1593" t="s">
        <v>1020</v>
      </c>
      <c r="I1593" t="s">
        <v>4356</v>
      </c>
      <c r="J1593">
        <v>221000</v>
      </c>
      <c r="K1593">
        <v>24719</v>
      </c>
      <c r="L1593">
        <v>495</v>
      </c>
      <c r="M1593" t="s">
        <v>25</v>
      </c>
      <c r="N1593" t="s">
        <v>4357</v>
      </c>
      <c r="O1593" t="s">
        <v>409</v>
      </c>
      <c r="P1593">
        <v>30000000</v>
      </c>
      <c r="Q1593">
        <v>8.4</v>
      </c>
      <c r="R1593">
        <v>1.85</v>
      </c>
      <c r="S1593">
        <v>12000</v>
      </c>
    </row>
    <row r="1594" spans="1:19" x14ac:dyDescent="0.3">
      <c r="A1594" t="s">
        <v>4358</v>
      </c>
      <c r="B1594">
        <v>217</v>
      </c>
      <c r="C1594">
        <v>118</v>
      </c>
      <c r="D1594" t="s">
        <v>3161</v>
      </c>
      <c r="E1594">
        <v>3000</v>
      </c>
      <c r="F1594">
        <v>10880926</v>
      </c>
      <c r="G1594" t="s">
        <v>297</v>
      </c>
      <c r="H1594" t="s">
        <v>451</v>
      </c>
      <c r="I1594" t="s">
        <v>4359</v>
      </c>
      <c r="J1594">
        <v>54147</v>
      </c>
      <c r="K1594">
        <v>4253</v>
      </c>
      <c r="L1594">
        <v>127</v>
      </c>
      <c r="M1594" t="s">
        <v>25</v>
      </c>
      <c r="N1594" t="s">
        <v>26</v>
      </c>
      <c r="O1594" t="s">
        <v>409</v>
      </c>
      <c r="P1594">
        <v>30000000</v>
      </c>
      <c r="Q1594">
        <v>6.5</v>
      </c>
      <c r="R1594">
        <v>2.35</v>
      </c>
      <c r="S1594">
        <v>0</v>
      </c>
    </row>
    <row r="1595" spans="1:19" x14ac:dyDescent="0.3">
      <c r="A1595" t="s">
        <v>4360</v>
      </c>
      <c r="B1595">
        <v>117</v>
      </c>
      <c r="C1595">
        <v>131</v>
      </c>
      <c r="D1595" t="s">
        <v>730</v>
      </c>
      <c r="E1595">
        <v>14000</v>
      </c>
      <c r="F1595">
        <v>3752725</v>
      </c>
      <c r="G1595" t="s">
        <v>139</v>
      </c>
      <c r="H1595" t="s">
        <v>1385</v>
      </c>
      <c r="I1595" t="s">
        <v>4361</v>
      </c>
      <c r="J1595">
        <v>29715</v>
      </c>
      <c r="K1595">
        <v>16252</v>
      </c>
      <c r="L1595">
        <v>161</v>
      </c>
      <c r="M1595" t="s">
        <v>25</v>
      </c>
      <c r="N1595" t="s">
        <v>26</v>
      </c>
      <c r="O1595" t="s">
        <v>409</v>
      </c>
      <c r="P1595">
        <v>18000000</v>
      </c>
      <c r="Q1595">
        <v>7.1</v>
      </c>
      <c r="R1595">
        <v>2.35</v>
      </c>
      <c r="S1595">
        <v>0</v>
      </c>
    </row>
    <row r="1596" spans="1:19" x14ac:dyDescent="0.3">
      <c r="A1596" t="s">
        <v>2701</v>
      </c>
      <c r="B1596">
        <v>105</v>
      </c>
      <c r="C1596">
        <v>109</v>
      </c>
      <c r="D1596" t="s">
        <v>4362</v>
      </c>
      <c r="E1596">
        <v>2000</v>
      </c>
      <c r="F1596">
        <v>3517797</v>
      </c>
      <c r="G1596" t="s">
        <v>3044</v>
      </c>
      <c r="H1596" t="s">
        <v>4363</v>
      </c>
      <c r="I1596" t="s">
        <v>4364</v>
      </c>
      <c r="J1596">
        <v>9004</v>
      </c>
      <c r="K1596">
        <v>2759</v>
      </c>
      <c r="L1596">
        <v>103</v>
      </c>
      <c r="M1596" t="s">
        <v>25</v>
      </c>
      <c r="N1596" t="s">
        <v>1124</v>
      </c>
      <c r="O1596" t="s">
        <v>409</v>
      </c>
      <c r="P1596">
        <v>25000000</v>
      </c>
      <c r="Q1596">
        <v>6.6</v>
      </c>
      <c r="R1596">
        <v>1.85</v>
      </c>
      <c r="S1596">
        <v>287</v>
      </c>
    </row>
    <row r="1597" spans="1:19" x14ac:dyDescent="0.3">
      <c r="A1597" t="s">
        <v>4160</v>
      </c>
      <c r="B1597">
        <v>124</v>
      </c>
      <c r="C1597">
        <v>88</v>
      </c>
      <c r="D1597" t="s">
        <v>4365</v>
      </c>
      <c r="E1597">
        <v>876</v>
      </c>
      <c r="F1597">
        <v>2975649</v>
      </c>
      <c r="G1597" t="s">
        <v>3303</v>
      </c>
      <c r="H1597" t="s">
        <v>1647</v>
      </c>
      <c r="I1597" t="s">
        <v>4366</v>
      </c>
      <c r="J1597">
        <v>23864</v>
      </c>
      <c r="K1597">
        <v>1518</v>
      </c>
      <c r="L1597">
        <v>142</v>
      </c>
      <c r="M1597" t="s">
        <v>25</v>
      </c>
      <c r="N1597" t="s">
        <v>39</v>
      </c>
      <c r="O1597" t="s">
        <v>58</v>
      </c>
      <c r="P1597">
        <v>30000000</v>
      </c>
      <c r="Q1597">
        <v>7</v>
      </c>
      <c r="R1597">
        <v>2.35</v>
      </c>
      <c r="S1597">
        <v>0</v>
      </c>
    </row>
    <row r="1598" spans="1:19" x14ac:dyDescent="0.3">
      <c r="A1598" t="s">
        <v>4367</v>
      </c>
      <c r="B1598">
        <v>90</v>
      </c>
      <c r="C1598">
        <v>103</v>
      </c>
      <c r="D1598" t="s">
        <v>4368</v>
      </c>
      <c r="E1598">
        <v>489</v>
      </c>
      <c r="F1598">
        <v>668171</v>
      </c>
      <c r="G1598" t="s">
        <v>3585</v>
      </c>
      <c r="H1598" t="s">
        <v>3234</v>
      </c>
      <c r="I1598" t="s">
        <v>4369</v>
      </c>
      <c r="J1598">
        <v>8215</v>
      </c>
      <c r="K1598">
        <v>949</v>
      </c>
      <c r="L1598">
        <v>132</v>
      </c>
      <c r="M1598" t="s">
        <v>1143</v>
      </c>
      <c r="N1598" t="s">
        <v>546</v>
      </c>
      <c r="O1598" t="s">
        <v>27</v>
      </c>
      <c r="P1598">
        <v>60000000</v>
      </c>
      <c r="Q1598">
        <v>5.6</v>
      </c>
      <c r="R1598">
        <v>2.35</v>
      </c>
      <c r="S1598">
        <v>445</v>
      </c>
    </row>
    <row r="1599" spans="1:19" x14ac:dyDescent="0.3">
      <c r="A1599" t="s">
        <v>4370</v>
      </c>
      <c r="B1599">
        <v>110</v>
      </c>
      <c r="C1599">
        <v>87</v>
      </c>
      <c r="D1599" t="s">
        <v>4371</v>
      </c>
      <c r="E1599">
        <v>826</v>
      </c>
      <c r="F1599">
        <v>480314</v>
      </c>
      <c r="G1599" t="s">
        <v>82</v>
      </c>
      <c r="H1599" t="s">
        <v>3824</v>
      </c>
      <c r="I1599" t="s">
        <v>4372</v>
      </c>
      <c r="J1599">
        <v>38503</v>
      </c>
      <c r="K1599">
        <v>4473</v>
      </c>
      <c r="L1599">
        <v>180</v>
      </c>
      <c r="M1599" t="s">
        <v>25</v>
      </c>
      <c r="N1599" t="s">
        <v>26</v>
      </c>
      <c r="O1599" t="s">
        <v>27</v>
      </c>
      <c r="P1599">
        <v>21000000</v>
      </c>
      <c r="Q1599">
        <v>4.8</v>
      </c>
      <c r="R1599">
        <v>2.35</v>
      </c>
      <c r="S1599">
        <v>0</v>
      </c>
    </row>
    <row r="1600" spans="1:19" x14ac:dyDescent="0.3">
      <c r="A1600" t="s">
        <v>4374</v>
      </c>
      <c r="B1600">
        <v>273</v>
      </c>
      <c r="C1600">
        <v>160</v>
      </c>
      <c r="D1600" t="s">
        <v>544</v>
      </c>
      <c r="E1600">
        <v>11000</v>
      </c>
      <c r="F1600">
        <v>3904982</v>
      </c>
      <c r="G1600" t="s">
        <v>4375</v>
      </c>
      <c r="H1600" t="s">
        <v>221</v>
      </c>
      <c r="I1600" t="s">
        <v>4376</v>
      </c>
      <c r="J1600">
        <v>136104</v>
      </c>
      <c r="K1600">
        <v>22516</v>
      </c>
      <c r="L1600">
        <v>415</v>
      </c>
      <c r="M1600" t="s">
        <v>25</v>
      </c>
      <c r="N1600" t="s">
        <v>26</v>
      </c>
      <c r="O1600" t="s">
        <v>409</v>
      </c>
      <c r="P1600">
        <v>30000000</v>
      </c>
      <c r="Q1600">
        <v>7.5</v>
      </c>
      <c r="R1600">
        <v>2.35</v>
      </c>
      <c r="S1600">
        <v>0</v>
      </c>
    </row>
    <row r="1601" spans="1:19" x14ac:dyDescent="0.3">
      <c r="A1601" t="s">
        <v>4377</v>
      </c>
      <c r="B1601">
        <v>63</v>
      </c>
      <c r="C1601">
        <v>121</v>
      </c>
      <c r="D1601" t="s">
        <v>2815</v>
      </c>
      <c r="E1601">
        <v>974</v>
      </c>
      <c r="F1601">
        <v>127437</v>
      </c>
      <c r="G1601" t="s">
        <v>670</v>
      </c>
      <c r="H1601" t="s">
        <v>187</v>
      </c>
      <c r="I1601" t="s">
        <v>4378</v>
      </c>
      <c r="J1601">
        <v>4670</v>
      </c>
      <c r="K1601">
        <v>1887</v>
      </c>
      <c r="L1601">
        <v>27</v>
      </c>
      <c r="M1601" t="s">
        <v>1143</v>
      </c>
      <c r="N1601" t="s">
        <v>546</v>
      </c>
      <c r="O1601" t="s">
        <v>409</v>
      </c>
      <c r="P1601">
        <v>18000000</v>
      </c>
      <c r="Q1601">
        <v>6</v>
      </c>
      <c r="R1601">
        <v>2.35</v>
      </c>
      <c r="S1601">
        <v>0</v>
      </c>
    </row>
    <row r="1602" spans="1:19" x14ac:dyDescent="0.3">
      <c r="A1602" t="s">
        <v>80</v>
      </c>
      <c r="B1602">
        <v>134</v>
      </c>
      <c r="C1602">
        <v>129</v>
      </c>
      <c r="D1602" t="s">
        <v>2526</v>
      </c>
      <c r="E1602">
        <v>18000</v>
      </c>
      <c r="F1602">
        <v>537580</v>
      </c>
      <c r="G1602" t="s">
        <v>4379</v>
      </c>
      <c r="H1602" t="s">
        <v>402</v>
      </c>
      <c r="I1602" t="s">
        <v>4380</v>
      </c>
      <c r="J1602">
        <v>52972</v>
      </c>
      <c r="K1602">
        <v>19620</v>
      </c>
      <c r="L1602">
        <v>124</v>
      </c>
      <c r="M1602" t="s">
        <v>25</v>
      </c>
      <c r="N1602" t="s">
        <v>26</v>
      </c>
      <c r="O1602" t="s">
        <v>409</v>
      </c>
      <c r="P1602">
        <v>30000000</v>
      </c>
      <c r="Q1602">
        <v>6.8</v>
      </c>
      <c r="R1602">
        <v>2.35</v>
      </c>
      <c r="S1602">
        <v>21000</v>
      </c>
    </row>
    <row r="1603" spans="1:19" x14ac:dyDescent="0.3">
      <c r="A1603" t="s">
        <v>4381</v>
      </c>
      <c r="B1603">
        <v>221</v>
      </c>
      <c r="C1603">
        <v>115</v>
      </c>
      <c r="D1603" t="s">
        <v>4382</v>
      </c>
      <c r="E1603">
        <v>10000</v>
      </c>
      <c r="F1603">
        <v>183436380</v>
      </c>
      <c r="G1603" t="s">
        <v>3907</v>
      </c>
      <c r="H1603" t="s">
        <v>1424</v>
      </c>
      <c r="I1603" t="s">
        <v>4383</v>
      </c>
      <c r="J1603">
        <v>97697</v>
      </c>
      <c r="K1603">
        <v>13159</v>
      </c>
      <c r="L1603">
        <v>185</v>
      </c>
      <c r="M1603" t="s">
        <v>25</v>
      </c>
      <c r="N1603" t="s">
        <v>26</v>
      </c>
      <c r="O1603" t="s">
        <v>27</v>
      </c>
      <c r="P1603">
        <v>29000000</v>
      </c>
      <c r="Q1603">
        <v>6.5</v>
      </c>
      <c r="R1603">
        <v>1.85</v>
      </c>
      <c r="S1603">
        <v>40000</v>
      </c>
    </row>
    <row r="1604" spans="1:19" x14ac:dyDescent="0.3">
      <c r="A1604" t="s">
        <v>848</v>
      </c>
      <c r="B1604">
        <v>291</v>
      </c>
      <c r="C1604">
        <v>153</v>
      </c>
      <c r="D1604" t="s">
        <v>4385</v>
      </c>
      <c r="E1604">
        <v>523</v>
      </c>
      <c r="F1604">
        <v>119518352</v>
      </c>
      <c r="G1604" t="s">
        <v>4386</v>
      </c>
      <c r="H1604" t="s">
        <v>708</v>
      </c>
      <c r="I1604" t="s">
        <v>4387</v>
      </c>
      <c r="J1604">
        <v>188637</v>
      </c>
      <c r="K1604">
        <v>1383</v>
      </c>
      <c r="L1604">
        <v>815</v>
      </c>
      <c r="M1604" t="s">
        <v>25</v>
      </c>
      <c r="N1604" t="s">
        <v>26</v>
      </c>
      <c r="O1604" t="s">
        <v>27</v>
      </c>
      <c r="P1604">
        <v>28000000</v>
      </c>
      <c r="Q1604">
        <v>7.9</v>
      </c>
      <c r="R1604">
        <v>2.39</v>
      </c>
      <c r="S1604">
        <v>11000</v>
      </c>
    </row>
    <row r="1605" spans="1:19" x14ac:dyDescent="0.3">
      <c r="A1605" t="s">
        <v>4388</v>
      </c>
      <c r="B1605">
        <v>148</v>
      </c>
      <c r="C1605">
        <v>128</v>
      </c>
      <c r="D1605" t="s">
        <v>2658</v>
      </c>
      <c r="E1605">
        <v>955</v>
      </c>
      <c r="F1605">
        <v>37036404</v>
      </c>
      <c r="G1605" t="s">
        <v>845</v>
      </c>
      <c r="H1605" t="s">
        <v>2003</v>
      </c>
      <c r="I1605" t="s">
        <v>4389</v>
      </c>
      <c r="J1605">
        <v>44816</v>
      </c>
      <c r="K1605">
        <v>5404</v>
      </c>
      <c r="L1605">
        <v>259</v>
      </c>
      <c r="M1605" t="s">
        <v>25</v>
      </c>
      <c r="N1605" t="s">
        <v>26</v>
      </c>
      <c r="O1605" t="s">
        <v>27</v>
      </c>
      <c r="P1605">
        <v>30000000</v>
      </c>
      <c r="Q1605">
        <v>6.4</v>
      </c>
      <c r="R1605">
        <v>1.85</v>
      </c>
      <c r="S1605">
        <v>0</v>
      </c>
    </row>
    <row r="1606" spans="1:19" x14ac:dyDescent="0.3">
      <c r="A1606" t="s">
        <v>2727</v>
      </c>
      <c r="B1606">
        <v>42</v>
      </c>
      <c r="C1606">
        <v>89</v>
      </c>
      <c r="D1606" t="s">
        <v>4390</v>
      </c>
      <c r="E1606">
        <v>1000</v>
      </c>
      <c r="F1606">
        <v>22359293</v>
      </c>
      <c r="G1606" t="s">
        <v>484</v>
      </c>
      <c r="H1606" t="s">
        <v>255</v>
      </c>
      <c r="I1606" t="s">
        <v>4391</v>
      </c>
      <c r="J1606">
        <v>16222</v>
      </c>
      <c r="K1606">
        <v>2056</v>
      </c>
      <c r="L1606">
        <v>39</v>
      </c>
      <c r="M1606" t="s">
        <v>25</v>
      </c>
      <c r="N1606" t="s">
        <v>39</v>
      </c>
      <c r="O1606" t="s">
        <v>58</v>
      </c>
      <c r="P1606">
        <v>29000000</v>
      </c>
      <c r="Q1606">
        <v>5.8</v>
      </c>
      <c r="R1606">
        <v>1.85</v>
      </c>
      <c r="S1606">
        <v>0</v>
      </c>
    </row>
    <row r="1607" spans="1:19" x14ac:dyDescent="0.3">
      <c r="A1607" t="s">
        <v>522</v>
      </c>
      <c r="B1607">
        <v>302</v>
      </c>
      <c r="C1607">
        <v>122</v>
      </c>
      <c r="D1607" t="s">
        <v>796</v>
      </c>
      <c r="E1607">
        <v>2000</v>
      </c>
      <c r="F1607">
        <v>18593156</v>
      </c>
      <c r="G1607" t="s">
        <v>1893</v>
      </c>
      <c r="H1607" t="s">
        <v>732</v>
      </c>
      <c r="I1607" t="s">
        <v>4392</v>
      </c>
      <c r="J1607">
        <v>88682</v>
      </c>
      <c r="K1607">
        <v>6161</v>
      </c>
      <c r="L1607">
        <v>241</v>
      </c>
      <c r="M1607" t="s">
        <v>25</v>
      </c>
      <c r="N1607" t="s">
        <v>26</v>
      </c>
      <c r="O1607" t="s">
        <v>409</v>
      </c>
      <c r="P1607">
        <v>35000000</v>
      </c>
      <c r="Q1607">
        <v>7.7</v>
      </c>
      <c r="R1607">
        <v>2.35</v>
      </c>
      <c r="S1607">
        <v>0</v>
      </c>
    </row>
    <row r="1608" spans="1:19" x14ac:dyDescent="0.3">
      <c r="A1608" t="s">
        <v>3192</v>
      </c>
      <c r="B1608">
        <v>64</v>
      </c>
      <c r="C1608">
        <v>99</v>
      </c>
      <c r="D1608" t="s">
        <v>1697</v>
      </c>
      <c r="E1608">
        <v>2000</v>
      </c>
      <c r="F1608">
        <v>16930185</v>
      </c>
      <c r="G1608" t="s">
        <v>980</v>
      </c>
      <c r="H1608" t="s">
        <v>3334</v>
      </c>
      <c r="I1608" t="s">
        <v>4393</v>
      </c>
      <c r="J1608">
        <v>14315</v>
      </c>
      <c r="K1608">
        <v>4169</v>
      </c>
      <c r="L1608">
        <v>101</v>
      </c>
      <c r="M1608" t="s">
        <v>25</v>
      </c>
      <c r="N1608" t="s">
        <v>473</v>
      </c>
      <c r="O1608" t="s">
        <v>27</v>
      </c>
      <c r="P1608">
        <v>29000000</v>
      </c>
      <c r="Q1608">
        <v>5.3</v>
      </c>
      <c r="R1608">
        <v>1.85</v>
      </c>
      <c r="S1608">
        <v>201</v>
      </c>
    </row>
    <row r="1609" spans="1:19" x14ac:dyDescent="0.3">
      <c r="A1609" t="s">
        <v>4394</v>
      </c>
      <c r="B1609">
        <v>154</v>
      </c>
      <c r="C1609">
        <v>99</v>
      </c>
      <c r="D1609" t="s">
        <v>175</v>
      </c>
      <c r="E1609">
        <v>22000</v>
      </c>
      <c r="F1609">
        <v>63034755</v>
      </c>
      <c r="G1609" t="s">
        <v>1157</v>
      </c>
      <c r="H1609" t="s">
        <v>96</v>
      </c>
      <c r="I1609" t="s">
        <v>4395</v>
      </c>
      <c r="J1609">
        <v>16984</v>
      </c>
      <c r="K1609">
        <v>23562</v>
      </c>
      <c r="L1609">
        <v>96</v>
      </c>
      <c r="M1609" t="s">
        <v>25</v>
      </c>
      <c r="N1609" t="s">
        <v>26</v>
      </c>
      <c r="O1609" t="s">
        <v>409</v>
      </c>
      <c r="P1609">
        <v>29000000</v>
      </c>
      <c r="Q1609">
        <v>5.3</v>
      </c>
      <c r="R1609">
        <v>1.85</v>
      </c>
      <c r="S1609">
        <v>0</v>
      </c>
    </row>
    <row r="1610" spans="1:19" x14ac:dyDescent="0.3">
      <c r="A1610" t="s">
        <v>4396</v>
      </c>
      <c r="B1610">
        <v>17</v>
      </c>
      <c r="C1610">
        <v>147</v>
      </c>
      <c r="D1610" t="s">
        <v>1992</v>
      </c>
      <c r="E1610">
        <v>18000</v>
      </c>
      <c r="F1610">
        <v>5899797</v>
      </c>
      <c r="G1610" t="s">
        <v>3112</v>
      </c>
      <c r="H1610" t="s">
        <v>1008</v>
      </c>
      <c r="I1610" t="s">
        <v>4397</v>
      </c>
      <c r="J1610">
        <v>9913</v>
      </c>
      <c r="K1610">
        <v>18855</v>
      </c>
      <c r="L1610">
        <v>51</v>
      </c>
      <c r="M1610" t="s">
        <v>25</v>
      </c>
      <c r="N1610" t="s">
        <v>39</v>
      </c>
      <c r="O1610" t="s">
        <v>58</v>
      </c>
      <c r="P1610">
        <v>29000000</v>
      </c>
      <c r="Q1610">
        <v>7.5</v>
      </c>
      <c r="R1610">
        <v>2.35</v>
      </c>
      <c r="S1610">
        <v>0</v>
      </c>
    </row>
    <row r="1611" spans="1:19" x14ac:dyDescent="0.3">
      <c r="A1611" t="s">
        <v>2007</v>
      </c>
      <c r="B1611">
        <v>65</v>
      </c>
      <c r="C1611">
        <v>112</v>
      </c>
      <c r="D1611" t="s">
        <v>743</v>
      </c>
      <c r="E1611">
        <v>11000</v>
      </c>
      <c r="F1611">
        <v>4554569</v>
      </c>
      <c r="G1611" t="s">
        <v>1459</v>
      </c>
      <c r="H1611" t="s">
        <v>1145</v>
      </c>
      <c r="I1611" t="s">
        <v>4398</v>
      </c>
      <c r="J1611">
        <v>8134</v>
      </c>
      <c r="K1611">
        <v>17873</v>
      </c>
      <c r="L1611">
        <v>123</v>
      </c>
      <c r="M1611" t="s">
        <v>25</v>
      </c>
      <c r="N1611" t="s">
        <v>26</v>
      </c>
      <c r="O1611" t="s">
        <v>409</v>
      </c>
      <c r="P1611">
        <v>28000000</v>
      </c>
      <c r="Q1611">
        <v>6.9</v>
      </c>
      <c r="R1611">
        <v>2.35</v>
      </c>
      <c r="S1611">
        <v>209</v>
      </c>
    </row>
    <row r="1612" spans="1:19" x14ac:dyDescent="0.3">
      <c r="A1612" t="s">
        <v>4399</v>
      </c>
      <c r="B1612">
        <v>148</v>
      </c>
      <c r="C1612">
        <v>88</v>
      </c>
      <c r="D1612" t="s">
        <v>950</v>
      </c>
      <c r="E1612">
        <v>1000</v>
      </c>
      <c r="F1612">
        <v>17016190</v>
      </c>
      <c r="G1612" t="s">
        <v>4097</v>
      </c>
      <c r="H1612" t="s">
        <v>422</v>
      </c>
      <c r="I1612" t="s">
        <v>4400</v>
      </c>
      <c r="J1612">
        <v>28632</v>
      </c>
      <c r="K1612">
        <v>2567</v>
      </c>
      <c r="L1612">
        <v>214</v>
      </c>
      <c r="M1612" t="s">
        <v>25</v>
      </c>
      <c r="N1612" t="s">
        <v>4401</v>
      </c>
      <c r="O1612" t="s">
        <v>409</v>
      </c>
      <c r="P1612">
        <v>12000000</v>
      </c>
      <c r="Q1612">
        <v>4.9000000000000004</v>
      </c>
      <c r="R1612">
        <v>1.85</v>
      </c>
      <c r="S1612">
        <v>0</v>
      </c>
    </row>
    <row r="1613" spans="1:19" x14ac:dyDescent="0.3">
      <c r="A1613" t="s">
        <v>4402</v>
      </c>
      <c r="B1613">
        <v>161</v>
      </c>
      <c r="C1613">
        <v>94</v>
      </c>
      <c r="D1613" t="s">
        <v>4403</v>
      </c>
      <c r="E1613">
        <v>1000</v>
      </c>
      <c r="F1613">
        <v>6301131</v>
      </c>
      <c r="G1613" t="s">
        <v>1291</v>
      </c>
      <c r="H1613" t="s">
        <v>1498</v>
      </c>
      <c r="I1613" t="s">
        <v>4404</v>
      </c>
      <c r="J1613">
        <v>92850</v>
      </c>
      <c r="K1613">
        <v>5085</v>
      </c>
      <c r="L1613">
        <v>263</v>
      </c>
      <c r="M1613" t="s">
        <v>25</v>
      </c>
      <c r="N1613" t="s">
        <v>26</v>
      </c>
      <c r="O1613" t="s">
        <v>409</v>
      </c>
      <c r="P1613">
        <v>29000000</v>
      </c>
      <c r="Q1613">
        <v>7.1</v>
      </c>
      <c r="R1613">
        <v>2.35</v>
      </c>
      <c r="S1613">
        <v>0</v>
      </c>
    </row>
    <row r="1614" spans="1:19" x14ac:dyDescent="0.3">
      <c r="A1614" t="s">
        <v>968</v>
      </c>
      <c r="B1614">
        <v>124</v>
      </c>
      <c r="C1614">
        <v>90</v>
      </c>
      <c r="D1614" t="s">
        <v>1171</v>
      </c>
      <c r="E1614">
        <v>49000</v>
      </c>
      <c r="F1614">
        <v>217350219</v>
      </c>
      <c r="G1614" t="s">
        <v>54</v>
      </c>
      <c r="H1614" t="s">
        <v>500</v>
      </c>
      <c r="I1614" t="s">
        <v>4405</v>
      </c>
      <c r="J1614">
        <v>260939</v>
      </c>
      <c r="K1614">
        <v>52970</v>
      </c>
      <c r="L1614">
        <v>244</v>
      </c>
      <c r="M1614" t="s">
        <v>25</v>
      </c>
      <c r="N1614" t="s">
        <v>26</v>
      </c>
      <c r="O1614" t="s">
        <v>180</v>
      </c>
      <c r="P1614">
        <v>28000000</v>
      </c>
      <c r="Q1614">
        <v>8</v>
      </c>
      <c r="R1614">
        <v>1.33</v>
      </c>
      <c r="S1614">
        <v>0</v>
      </c>
    </row>
    <row r="1615" spans="1:19" x14ac:dyDescent="0.3">
      <c r="A1615" t="s">
        <v>1723</v>
      </c>
      <c r="B1615">
        <v>349</v>
      </c>
      <c r="C1615">
        <v>167</v>
      </c>
      <c r="D1615" t="s">
        <v>4406</v>
      </c>
      <c r="E1615">
        <v>559</v>
      </c>
      <c r="F1615">
        <v>161029270</v>
      </c>
      <c r="G1615" t="s">
        <v>4407</v>
      </c>
      <c r="H1615" t="s">
        <v>1259</v>
      </c>
      <c r="I1615" t="s">
        <v>4408</v>
      </c>
      <c r="J1615">
        <v>119928</v>
      </c>
      <c r="K1615">
        <v>2702</v>
      </c>
      <c r="L1615">
        <v>331</v>
      </c>
      <c r="M1615" t="s">
        <v>25</v>
      </c>
      <c r="N1615" t="s">
        <v>26</v>
      </c>
      <c r="O1615" t="s">
        <v>409</v>
      </c>
      <c r="P1615">
        <v>28000000</v>
      </c>
      <c r="Q1615">
        <v>7.9</v>
      </c>
      <c r="R1615">
        <v>2.35</v>
      </c>
      <c r="S1615">
        <v>76000</v>
      </c>
    </row>
    <row r="1616" spans="1:19" x14ac:dyDescent="0.3">
      <c r="A1616" t="s">
        <v>251</v>
      </c>
      <c r="B1616">
        <v>148</v>
      </c>
      <c r="C1616">
        <v>118</v>
      </c>
      <c r="D1616" t="s">
        <v>4409</v>
      </c>
      <c r="E1616">
        <v>11000</v>
      </c>
      <c r="F1616">
        <v>179870271</v>
      </c>
      <c r="G1616" t="s">
        <v>82</v>
      </c>
      <c r="H1616" t="s">
        <v>253</v>
      </c>
      <c r="I1616" t="s">
        <v>4410</v>
      </c>
      <c r="J1616">
        <v>329969</v>
      </c>
      <c r="K1616">
        <v>11898</v>
      </c>
      <c r="L1616">
        <v>524</v>
      </c>
      <c r="M1616" t="s">
        <v>25</v>
      </c>
      <c r="N1616" t="s">
        <v>26</v>
      </c>
      <c r="O1616" t="s">
        <v>58</v>
      </c>
      <c r="P1616">
        <v>28000000</v>
      </c>
      <c r="Q1616">
        <v>7.6</v>
      </c>
      <c r="R1616">
        <v>2.35</v>
      </c>
      <c r="S1616">
        <v>0</v>
      </c>
    </row>
    <row r="1617" spans="1:19" x14ac:dyDescent="0.3">
      <c r="A1617" t="s">
        <v>4411</v>
      </c>
      <c r="B1617">
        <v>45</v>
      </c>
      <c r="C1617">
        <v>83</v>
      </c>
      <c r="D1617" t="s">
        <v>1267</v>
      </c>
      <c r="E1617">
        <v>971</v>
      </c>
      <c r="F1617">
        <v>100491683</v>
      </c>
      <c r="G1617" t="s">
        <v>4412</v>
      </c>
      <c r="H1617" t="s">
        <v>1354</v>
      </c>
      <c r="I1617" t="s">
        <v>4413</v>
      </c>
      <c r="J1617">
        <v>14005</v>
      </c>
      <c r="K1617">
        <v>3438</v>
      </c>
      <c r="L1617">
        <v>67</v>
      </c>
      <c r="M1617" t="s">
        <v>25</v>
      </c>
      <c r="N1617" t="s">
        <v>26</v>
      </c>
      <c r="O1617" t="s">
        <v>180</v>
      </c>
      <c r="P1617">
        <v>24000000</v>
      </c>
      <c r="Q1617">
        <v>5.9</v>
      </c>
      <c r="R1617">
        <v>1.85</v>
      </c>
      <c r="S1617">
        <v>418</v>
      </c>
    </row>
    <row r="1618" spans="1:19" x14ac:dyDescent="0.3">
      <c r="A1618" t="s">
        <v>587</v>
      </c>
      <c r="B1618">
        <v>133</v>
      </c>
      <c r="C1618">
        <v>104</v>
      </c>
      <c r="D1618" t="s">
        <v>2219</v>
      </c>
      <c r="E1618">
        <v>11000</v>
      </c>
      <c r="F1618">
        <v>74058698</v>
      </c>
      <c r="G1618" t="s">
        <v>1246</v>
      </c>
      <c r="H1618" t="s">
        <v>299</v>
      </c>
      <c r="I1618" t="s">
        <v>4414</v>
      </c>
      <c r="J1618">
        <v>59232</v>
      </c>
      <c r="K1618">
        <v>17109</v>
      </c>
      <c r="L1618">
        <v>317</v>
      </c>
      <c r="M1618" t="s">
        <v>25</v>
      </c>
      <c r="N1618" t="s">
        <v>26</v>
      </c>
      <c r="O1618" t="s">
        <v>409</v>
      </c>
      <c r="P1618">
        <v>60000000</v>
      </c>
      <c r="Q1618">
        <v>6.3</v>
      </c>
      <c r="R1618">
        <v>2.35</v>
      </c>
      <c r="S1618">
        <v>0</v>
      </c>
    </row>
    <row r="1619" spans="1:19" x14ac:dyDescent="0.3">
      <c r="A1619" t="s">
        <v>2630</v>
      </c>
      <c r="B1619">
        <v>178</v>
      </c>
      <c r="C1619">
        <v>102</v>
      </c>
      <c r="D1619" t="s">
        <v>314</v>
      </c>
      <c r="E1619">
        <v>40000</v>
      </c>
      <c r="F1619">
        <v>55845943</v>
      </c>
      <c r="G1619" t="s">
        <v>217</v>
      </c>
      <c r="H1619" t="s">
        <v>31</v>
      </c>
      <c r="I1619" t="s">
        <v>4415</v>
      </c>
      <c r="J1619">
        <v>130094</v>
      </c>
      <c r="K1619">
        <v>46186</v>
      </c>
      <c r="L1619">
        <v>471</v>
      </c>
      <c r="M1619" t="s">
        <v>25</v>
      </c>
      <c r="N1619" t="s">
        <v>26</v>
      </c>
      <c r="O1619" t="s">
        <v>409</v>
      </c>
      <c r="P1619">
        <v>29000000</v>
      </c>
      <c r="Q1619">
        <v>6.4</v>
      </c>
      <c r="R1619">
        <v>1.78</v>
      </c>
      <c r="S1619">
        <v>0</v>
      </c>
    </row>
    <row r="1620" spans="1:19" x14ac:dyDescent="0.3">
      <c r="A1620" t="s">
        <v>782</v>
      </c>
      <c r="B1620">
        <v>233</v>
      </c>
      <c r="C1620">
        <v>131</v>
      </c>
      <c r="D1620" t="s">
        <v>597</v>
      </c>
      <c r="E1620">
        <v>25000</v>
      </c>
      <c r="F1620">
        <v>81350242</v>
      </c>
      <c r="G1620" t="s">
        <v>42</v>
      </c>
      <c r="H1620" t="s">
        <v>68</v>
      </c>
      <c r="I1620" t="s">
        <v>4416</v>
      </c>
      <c r="J1620">
        <v>592582</v>
      </c>
      <c r="K1620">
        <v>40585</v>
      </c>
      <c r="L1620">
        <v>722</v>
      </c>
      <c r="M1620" t="s">
        <v>25</v>
      </c>
      <c r="N1620" t="s">
        <v>26</v>
      </c>
      <c r="O1620" t="s">
        <v>409</v>
      </c>
      <c r="P1620">
        <v>28000000</v>
      </c>
      <c r="Q1620">
        <v>8.1999999999999993</v>
      </c>
      <c r="R1620">
        <v>2.35</v>
      </c>
      <c r="S1620">
        <v>25000</v>
      </c>
    </row>
    <row r="1621" spans="1:19" x14ac:dyDescent="0.3">
      <c r="A1621" t="s">
        <v>4417</v>
      </c>
      <c r="B1621">
        <v>173</v>
      </c>
      <c r="C1621">
        <v>101</v>
      </c>
      <c r="D1621" t="s">
        <v>2420</v>
      </c>
      <c r="E1621">
        <v>833</v>
      </c>
      <c r="F1621">
        <v>67266300</v>
      </c>
      <c r="G1621" t="s">
        <v>1157</v>
      </c>
      <c r="H1621" t="s">
        <v>393</v>
      </c>
      <c r="I1621" t="s">
        <v>4418</v>
      </c>
      <c r="J1621">
        <v>195255</v>
      </c>
      <c r="K1621">
        <v>3400</v>
      </c>
      <c r="L1621">
        <v>170</v>
      </c>
      <c r="M1621" t="s">
        <v>25</v>
      </c>
      <c r="N1621" t="s">
        <v>473</v>
      </c>
      <c r="O1621" t="s">
        <v>409</v>
      </c>
      <c r="P1621">
        <v>28000000</v>
      </c>
      <c r="Q1621">
        <v>6.9</v>
      </c>
      <c r="R1621">
        <v>1.85</v>
      </c>
      <c r="S1621">
        <v>0</v>
      </c>
    </row>
    <row r="1622" spans="1:19" x14ac:dyDescent="0.3">
      <c r="A1622" t="s">
        <v>1023</v>
      </c>
      <c r="B1622">
        <v>426</v>
      </c>
      <c r="C1622">
        <v>130</v>
      </c>
      <c r="D1622" t="s">
        <v>41</v>
      </c>
      <c r="E1622">
        <v>33000</v>
      </c>
      <c r="F1622">
        <v>70235322</v>
      </c>
      <c r="G1622" t="s">
        <v>1716</v>
      </c>
      <c r="H1622" t="s">
        <v>2297</v>
      </c>
      <c r="I1622" t="s">
        <v>4419</v>
      </c>
      <c r="J1622">
        <v>182983</v>
      </c>
      <c r="K1622">
        <v>57308</v>
      </c>
      <c r="L1622">
        <v>374</v>
      </c>
      <c r="M1622" t="s">
        <v>25</v>
      </c>
      <c r="N1622" t="s">
        <v>26</v>
      </c>
      <c r="O1622" t="s">
        <v>409</v>
      </c>
      <c r="P1622">
        <v>28000000</v>
      </c>
      <c r="Q1622">
        <v>7.8</v>
      </c>
      <c r="R1622">
        <v>2.35</v>
      </c>
      <c r="S1622">
        <v>99000</v>
      </c>
    </row>
    <row r="1623" spans="1:19" x14ac:dyDescent="0.3">
      <c r="A1623" t="s">
        <v>648</v>
      </c>
      <c r="B1623">
        <v>210</v>
      </c>
      <c r="C1623">
        <v>120</v>
      </c>
      <c r="D1623" t="s">
        <v>1261</v>
      </c>
      <c r="E1623">
        <v>579</v>
      </c>
      <c r="F1623">
        <v>7443007</v>
      </c>
      <c r="G1623" t="s">
        <v>4420</v>
      </c>
      <c r="H1623" t="s">
        <v>1409</v>
      </c>
      <c r="I1623" t="s">
        <v>4421</v>
      </c>
      <c r="J1623">
        <v>24663</v>
      </c>
      <c r="K1623">
        <v>1500</v>
      </c>
      <c r="L1623">
        <v>71</v>
      </c>
      <c r="M1623" t="s">
        <v>25</v>
      </c>
      <c r="N1623" t="s">
        <v>26</v>
      </c>
      <c r="O1623" t="s">
        <v>409</v>
      </c>
      <c r="P1623">
        <v>30000000</v>
      </c>
      <c r="Q1623">
        <v>6.7</v>
      </c>
      <c r="R1623">
        <v>1.85</v>
      </c>
      <c r="S1623">
        <v>0</v>
      </c>
    </row>
    <row r="1624" spans="1:19" x14ac:dyDescent="0.3">
      <c r="A1624" t="s">
        <v>4314</v>
      </c>
      <c r="B1624">
        <v>129</v>
      </c>
      <c r="C1624">
        <v>135</v>
      </c>
      <c r="D1624" t="s">
        <v>869</v>
      </c>
      <c r="E1624">
        <v>639</v>
      </c>
      <c r="F1624">
        <v>64371181</v>
      </c>
      <c r="G1624" t="s">
        <v>2303</v>
      </c>
      <c r="H1624" t="s">
        <v>4422</v>
      </c>
      <c r="I1624" t="s">
        <v>4423</v>
      </c>
      <c r="J1624">
        <v>36636</v>
      </c>
      <c r="K1624">
        <v>1845</v>
      </c>
      <c r="L1624">
        <v>289</v>
      </c>
      <c r="M1624" t="s">
        <v>25</v>
      </c>
      <c r="N1624" t="s">
        <v>26</v>
      </c>
      <c r="O1624" t="s">
        <v>58</v>
      </c>
      <c r="P1624">
        <v>28000000</v>
      </c>
      <c r="Q1624">
        <v>7.5</v>
      </c>
      <c r="R1624">
        <v>2.4</v>
      </c>
      <c r="S1624">
        <v>0</v>
      </c>
    </row>
    <row r="1625" spans="1:19" x14ac:dyDescent="0.3">
      <c r="A1625" t="s">
        <v>71</v>
      </c>
      <c r="B1625">
        <v>287</v>
      </c>
      <c r="C1625">
        <v>110</v>
      </c>
      <c r="D1625" t="s">
        <v>2377</v>
      </c>
      <c r="E1625">
        <v>3000</v>
      </c>
      <c r="F1625">
        <v>58885635</v>
      </c>
      <c r="G1625" t="s">
        <v>2631</v>
      </c>
      <c r="H1625" t="s">
        <v>580</v>
      </c>
      <c r="I1625" t="s">
        <v>4424</v>
      </c>
      <c r="J1625">
        <v>194422</v>
      </c>
      <c r="K1625">
        <v>10438</v>
      </c>
      <c r="L1625">
        <v>1057</v>
      </c>
      <c r="M1625" t="s">
        <v>25</v>
      </c>
      <c r="N1625" t="s">
        <v>26</v>
      </c>
      <c r="O1625" t="s">
        <v>409</v>
      </c>
      <c r="P1625">
        <v>26000000</v>
      </c>
      <c r="Q1625">
        <v>7.4</v>
      </c>
      <c r="R1625">
        <v>2.35</v>
      </c>
      <c r="S1625">
        <v>7000</v>
      </c>
    </row>
    <row r="1626" spans="1:19" x14ac:dyDescent="0.3">
      <c r="A1626" t="s">
        <v>1494</v>
      </c>
      <c r="B1626">
        <v>108</v>
      </c>
      <c r="C1626">
        <v>103</v>
      </c>
      <c r="D1626" t="s">
        <v>152</v>
      </c>
      <c r="E1626">
        <v>11000</v>
      </c>
      <c r="F1626">
        <v>60400856</v>
      </c>
      <c r="G1626" t="s">
        <v>980</v>
      </c>
      <c r="H1626" t="s">
        <v>415</v>
      </c>
      <c r="I1626" t="s">
        <v>4425</v>
      </c>
      <c r="J1626">
        <v>61317</v>
      </c>
      <c r="K1626">
        <v>17533</v>
      </c>
      <c r="L1626">
        <v>229</v>
      </c>
      <c r="M1626" t="s">
        <v>25</v>
      </c>
      <c r="N1626" t="s">
        <v>473</v>
      </c>
      <c r="O1626" t="s">
        <v>27</v>
      </c>
      <c r="P1626">
        <v>35000000</v>
      </c>
      <c r="Q1626">
        <v>5.2</v>
      </c>
      <c r="R1626">
        <v>2.35</v>
      </c>
      <c r="S1626">
        <v>0</v>
      </c>
    </row>
    <row r="1627" spans="1:19" x14ac:dyDescent="0.3">
      <c r="A1627" t="s">
        <v>2857</v>
      </c>
      <c r="B1627">
        <v>220</v>
      </c>
      <c r="C1627">
        <v>110</v>
      </c>
      <c r="D1627" t="s">
        <v>2183</v>
      </c>
      <c r="E1627">
        <v>13000</v>
      </c>
      <c r="F1627">
        <v>52353636</v>
      </c>
      <c r="G1627" t="s">
        <v>1459</v>
      </c>
      <c r="H1627" t="s">
        <v>349</v>
      </c>
      <c r="I1627" t="s">
        <v>4427</v>
      </c>
      <c r="J1627">
        <v>209133</v>
      </c>
      <c r="K1627">
        <v>14609</v>
      </c>
      <c r="L1627">
        <v>962</v>
      </c>
      <c r="M1627" t="s">
        <v>25</v>
      </c>
      <c r="N1627" t="s">
        <v>26</v>
      </c>
      <c r="O1627" t="s">
        <v>409</v>
      </c>
      <c r="P1627">
        <v>21000000</v>
      </c>
      <c r="Q1627">
        <v>7.6</v>
      </c>
      <c r="R1627">
        <v>2.35</v>
      </c>
      <c r="S1627">
        <v>0</v>
      </c>
    </row>
    <row r="1628" spans="1:19" x14ac:dyDescent="0.3">
      <c r="A1628" t="s">
        <v>848</v>
      </c>
      <c r="B1628">
        <v>136</v>
      </c>
      <c r="C1628">
        <v>91</v>
      </c>
      <c r="D1628" t="s">
        <v>4428</v>
      </c>
      <c r="E1628">
        <v>1000</v>
      </c>
      <c r="F1628">
        <v>51475962</v>
      </c>
      <c r="G1628" t="s">
        <v>524</v>
      </c>
      <c r="H1628" t="s">
        <v>3140</v>
      </c>
      <c r="I1628" t="s">
        <v>4429</v>
      </c>
      <c r="J1628">
        <v>177828</v>
      </c>
      <c r="K1628">
        <v>3969</v>
      </c>
      <c r="L1628">
        <v>714</v>
      </c>
      <c r="M1628" t="s">
        <v>25</v>
      </c>
      <c r="N1628" t="s">
        <v>26</v>
      </c>
      <c r="O1628" t="s">
        <v>409</v>
      </c>
      <c r="P1628">
        <v>30000000</v>
      </c>
      <c r="Q1628">
        <v>7.3</v>
      </c>
      <c r="R1628">
        <v>2.35</v>
      </c>
      <c r="S1628">
        <v>11000</v>
      </c>
    </row>
    <row r="1629" spans="1:19" x14ac:dyDescent="0.3">
      <c r="A1629" t="s">
        <v>433</v>
      </c>
      <c r="B1629">
        <v>222</v>
      </c>
      <c r="C1629">
        <v>105</v>
      </c>
      <c r="D1629" t="s">
        <v>299</v>
      </c>
      <c r="E1629">
        <v>22000</v>
      </c>
      <c r="F1629">
        <v>63910583</v>
      </c>
      <c r="G1629" t="s">
        <v>980</v>
      </c>
      <c r="H1629" t="s">
        <v>1020</v>
      </c>
      <c r="I1629" t="s">
        <v>4430</v>
      </c>
      <c r="J1629">
        <v>106755</v>
      </c>
      <c r="K1629">
        <v>35694</v>
      </c>
      <c r="L1629">
        <v>173</v>
      </c>
      <c r="M1629" t="s">
        <v>25</v>
      </c>
      <c r="N1629" t="s">
        <v>26</v>
      </c>
      <c r="O1629" t="s">
        <v>27</v>
      </c>
      <c r="P1629">
        <v>28000000</v>
      </c>
      <c r="Q1629">
        <v>6.6</v>
      </c>
      <c r="R1629">
        <v>2.35</v>
      </c>
      <c r="S1629">
        <v>27000</v>
      </c>
    </row>
    <row r="1630" spans="1:19" x14ac:dyDescent="0.3">
      <c r="A1630" t="s">
        <v>3212</v>
      </c>
      <c r="B1630">
        <v>112</v>
      </c>
      <c r="C1630">
        <v>127</v>
      </c>
      <c r="D1630" t="s">
        <v>4431</v>
      </c>
      <c r="E1630">
        <v>844</v>
      </c>
      <c r="F1630">
        <v>62300000</v>
      </c>
      <c r="G1630" t="s">
        <v>36</v>
      </c>
      <c r="H1630" t="s">
        <v>584</v>
      </c>
      <c r="I1630" t="s">
        <v>4432</v>
      </c>
      <c r="J1630">
        <v>72085</v>
      </c>
      <c r="K1630">
        <v>2118</v>
      </c>
      <c r="L1630">
        <v>263</v>
      </c>
      <c r="M1630" t="s">
        <v>25</v>
      </c>
      <c r="N1630" t="s">
        <v>39</v>
      </c>
      <c r="O1630" t="s">
        <v>58</v>
      </c>
      <c r="P1630">
        <v>28000000</v>
      </c>
      <c r="Q1630">
        <v>6.8</v>
      </c>
      <c r="R1630">
        <v>2.35</v>
      </c>
      <c r="S1630">
        <v>2000</v>
      </c>
    </row>
    <row r="1631" spans="1:19" x14ac:dyDescent="0.3">
      <c r="A1631" t="s">
        <v>978</v>
      </c>
      <c r="B1631">
        <v>122</v>
      </c>
      <c r="C1631">
        <v>82</v>
      </c>
      <c r="D1631" t="s">
        <v>4433</v>
      </c>
      <c r="E1631">
        <v>11</v>
      </c>
      <c r="F1631">
        <v>49968653</v>
      </c>
      <c r="G1631" t="s">
        <v>980</v>
      </c>
      <c r="H1631" t="s">
        <v>4434</v>
      </c>
      <c r="I1631" t="s">
        <v>4435</v>
      </c>
      <c r="J1631">
        <v>85423</v>
      </c>
      <c r="K1631">
        <v>37</v>
      </c>
      <c r="L1631">
        <v>374</v>
      </c>
      <c r="M1631" t="s">
        <v>25</v>
      </c>
      <c r="N1631" t="s">
        <v>26</v>
      </c>
      <c r="O1631" t="s">
        <v>27</v>
      </c>
      <c r="P1631">
        <v>28000000</v>
      </c>
      <c r="Q1631">
        <v>6.9</v>
      </c>
      <c r="R1631">
        <v>1.85</v>
      </c>
      <c r="S1631">
        <v>12000</v>
      </c>
    </row>
    <row r="1632" spans="1:19" x14ac:dyDescent="0.3">
      <c r="A1632" t="s">
        <v>1065</v>
      </c>
      <c r="B1632">
        <v>62</v>
      </c>
      <c r="C1632">
        <v>99</v>
      </c>
      <c r="D1632" t="s">
        <v>1335</v>
      </c>
      <c r="E1632">
        <v>664</v>
      </c>
      <c r="F1632">
        <v>44450000</v>
      </c>
      <c r="G1632" t="s">
        <v>836</v>
      </c>
      <c r="H1632" t="s">
        <v>4436</v>
      </c>
      <c r="I1632" t="s">
        <v>4437</v>
      </c>
      <c r="J1632">
        <v>44394</v>
      </c>
      <c r="K1632">
        <v>2010</v>
      </c>
      <c r="L1632">
        <v>115</v>
      </c>
      <c r="M1632" t="s">
        <v>25</v>
      </c>
      <c r="N1632" t="s">
        <v>173</v>
      </c>
      <c r="O1632" t="s">
        <v>409</v>
      </c>
      <c r="P1632">
        <v>27000000</v>
      </c>
      <c r="Q1632">
        <v>5.8</v>
      </c>
      <c r="R1632">
        <v>2.35</v>
      </c>
      <c r="S1632">
        <v>0</v>
      </c>
    </row>
    <row r="1633" spans="1:19" x14ac:dyDescent="0.3">
      <c r="A1633" t="s">
        <v>1239</v>
      </c>
      <c r="B1633">
        <v>135</v>
      </c>
      <c r="C1633">
        <v>90</v>
      </c>
      <c r="D1633" t="s">
        <v>146</v>
      </c>
      <c r="E1633">
        <v>14000</v>
      </c>
      <c r="F1633">
        <v>45162741</v>
      </c>
      <c r="G1633" t="s">
        <v>1157</v>
      </c>
      <c r="H1633" t="s">
        <v>1161</v>
      </c>
      <c r="I1633" t="s">
        <v>4438</v>
      </c>
      <c r="J1633">
        <v>201084</v>
      </c>
      <c r="K1633">
        <v>34565</v>
      </c>
      <c r="L1633">
        <v>523</v>
      </c>
      <c r="M1633" t="s">
        <v>25</v>
      </c>
      <c r="N1633" t="s">
        <v>473</v>
      </c>
      <c r="O1633" t="s">
        <v>27</v>
      </c>
      <c r="P1633">
        <v>28000000</v>
      </c>
      <c r="Q1633">
        <v>6.6</v>
      </c>
      <c r="R1633">
        <v>2.35</v>
      </c>
      <c r="S1633">
        <v>0</v>
      </c>
    </row>
    <row r="1634" spans="1:19" x14ac:dyDescent="0.3">
      <c r="A1634" t="s">
        <v>3909</v>
      </c>
      <c r="B1634">
        <v>184</v>
      </c>
      <c r="C1634">
        <v>115</v>
      </c>
      <c r="D1634" t="s">
        <v>4439</v>
      </c>
      <c r="E1634">
        <v>576</v>
      </c>
      <c r="F1634">
        <v>71346930</v>
      </c>
      <c r="G1634" t="s">
        <v>4440</v>
      </c>
      <c r="H1634" t="s">
        <v>4441</v>
      </c>
      <c r="I1634" t="s">
        <v>4442</v>
      </c>
      <c r="J1634">
        <v>78008</v>
      </c>
      <c r="K1634">
        <v>1554</v>
      </c>
      <c r="L1634">
        <v>160</v>
      </c>
      <c r="M1634" t="s">
        <v>25</v>
      </c>
      <c r="N1634" t="s">
        <v>26</v>
      </c>
      <c r="O1634" t="s">
        <v>27</v>
      </c>
      <c r="P1634">
        <v>28000000</v>
      </c>
      <c r="Q1634">
        <v>6.7</v>
      </c>
      <c r="R1634">
        <v>2.35</v>
      </c>
      <c r="S1634">
        <v>23000</v>
      </c>
    </row>
    <row r="1635" spans="1:19" x14ac:dyDescent="0.3">
      <c r="A1635" t="s">
        <v>2224</v>
      </c>
      <c r="B1635">
        <v>36</v>
      </c>
      <c r="C1635">
        <v>96</v>
      </c>
      <c r="D1635" t="s">
        <v>4443</v>
      </c>
      <c r="E1635">
        <v>580</v>
      </c>
      <c r="F1635">
        <v>39514713</v>
      </c>
      <c r="G1635" t="s">
        <v>329</v>
      </c>
      <c r="H1635" t="s">
        <v>2055</v>
      </c>
      <c r="I1635" t="s">
        <v>4444</v>
      </c>
      <c r="J1635">
        <v>60494</v>
      </c>
      <c r="K1635">
        <v>1275</v>
      </c>
      <c r="L1635">
        <v>132</v>
      </c>
      <c r="M1635" t="s">
        <v>25</v>
      </c>
      <c r="N1635" t="s">
        <v>26</v>
      </c>
      <c r="O1635" t="s">
        <v>58</v>
      </c>
      <c r="P1635">
        <v>28000000</v>
      </c>
      <c r="Q1635">
        <v>6.7</v>
      </c>
      <c r="R1635">
        <v>1.85</v>
      </c>
      <c r="S1635">
        <v>16000</v>
      </c>
    </row>
    <row r="1636" spans="1:19" x14ac:dyDescent="0.3">
      <c r="A1636" t="s">
        <v>3718</v>
      </c>
      <c r="B1636">
        <v>171</v>
      </c>
      <c r="C1636">
        <v>104</v>
      </c>
      <c r="D1636" t="s">
        <v>4445</v>
      </c>
      <c r="E1636">
        <v>943</v>
      </c>
      <c r="F1636">
        <v>43097652</v>
      </c>
      <c r="G1636" t="s">
        <v>845</v>
      </c>
      <c r="H1636" t="s">
        <v>521</v>
      </c>
      <c r="I1636" t="s">
        <v>4446</v>
      </c>
      <c r="J1636">
        <v>59068</v>
      </c>
      <c r="K1636">
        <v>3497</v>
      </c>
      <c r="L1636">
        <v>128</v>
      </c>
      <c r="M1636" t="s">
        <v>25</v>
      </c>
      <c r="N1636" t="s">
        <v>26</v>
      </c>
      <c r="O1636" t="s">
        <v>58</v>
      </c>
      <c r="P1636">
        <v>28000000</v>
      </c>
      <c r="Q1636">
        <v>6.3</v>
      </c>
      <c r="R1636">
        <v>2.35</v>
      </c>
      <c r="S1636">
        <v>0</v>
      </c>
    </row>
    <row r="1637" spans="1:19" x14ac:dyDescent="0.3">
      <c r="A1637" t="s">
        <v>426</v>
      </c>
      <c r="B1637">
        <v>447</v>
      </c>
      <c r="C1637">
        <v>117</v>
      </c>
      <c r="D1637" t="s">
        <v>4447</v>
      </c>
      <c r="E1637">
        <v>553</v>
      </c>
      <c r="F1637">
        <v>48043505</v>
      </c>
      <c r="G1637" t="s">
        <v>1252</v>
      </c>
      <c r="H1637" t="s">
        <v>4448</v>
      </c>
      <c r="I1637" t="s">
        <v>4449</v>
      </c>
      <c r="J1637">
        <v>435864</v>
      </c>
      <c r="K1637">
        <v>2357</v>
      </c>
      <c r="L1637">
        <v>801</v>
      </c>
      <c r="M1637" t="s">
        <v>25</v>
      </c>
      <c r="N1637" t="s">
        <v>39</v>
      </c>
      <c r="O1637" t="s">
        <v>409</v>
      </c>
      <c r="P1637">
        <v>30000000</v>
      </c>
      <c r="Q1637">
        <v>7.7</v>
      </c>
      <c r="R1637">
        <v>2.35</v>
      </c>
      <c r="S1637">
        <v>36000</v>
      </c>
    </row>
    <row r="1638" spans="1:19" x14ac:dyDescent="0.3">
      <c r="A1638" t="s">
        <v>2296</v>
      </c>
      <c r="B1638">
        <v>220</v>
      </c>
      <c r="C1638">
        <v>83</v>
      </c>
      <c r="D1638" t="s">
        <v>4450</v>
      </c>
      <c r="E1638">
        <v>731</v>
      </c>
      <c r="F1638">
        <v>37053924</v>
      </c>
      <c r="G1638" t="s">
        <v>1024</v>
      </c>
      <c r="H1638" t="s">
        <v>4451</v>
      </c>
      <c r="I1638" t="s">
        <v>4452</v>
      </c>
      <c r="J1638">
        <v>77935</v>
      </c>
      <c r="K1638">
        <v>1987</v>
      </c>
      <c r="L1638">
        <v>122</v>
      </c>
      <c r="M1638" t="s">
        <v>25</v>
      </c>
      <c r="N1638" t="s">
        <v>473</v>
      </c>
      <c r="O1638" t="s">
        <v>409</v>
      </c>
      <c r="P1638">
        <v>28000000</v>
      </c>
      <c r="Q1638">
        <v>6.1</v>
      </c>
      <c r="R1638">
        <v>2.35</v>
      </c>
      <c r="S1638">
        <v>0</v>
      </c>
    </row>
    <row r="1639" spans="1:19" x14ac:dyDescent="0.3">
      <c r="A1639" t="s">
        <v>2909</v>
      </c>
      <c r="B1639">
        <v>122</v>
      </c>
      <c r="C1639">
        <v>99</v>
      </c>
      <c r="D1639" t="s">
        <v>2705</v>
      </c>
      <c r="E1639">
        <v>18000</v>
      </c>
      <c r="F1639">
        <v>33000377</v>
      </c>
      <c r="G1639" t="s">
        <v>4453</v>
      </c>
      <c r="H1639" t="s">
        <v>402</v>
      </c>
      <c r="I1639" t="s">
        <v>4454</v>
      </c>
      <c r="J1639">
        <v>27378</v>
      </c>
      <c r="K1639">
        <v>23344</v>
      </c>
      <c r="L1639">
        <v>365</v>
      </c>
      <c r="M1639" t="s">
        <v>25</v>
      </c>
      <c r="N1639" t="s">
        <v>26</v>
      </c>
      <c r="O1639" t="s">
        <v>409</v>
      </c>
      <c r="P1639">
        <v>28000000</v>
      </c>
      <c r="Q1639">
        <v>4.9000000000000004</v>
      </c>
      <c r="R1639">
        <v>2.35</v>
      </c>
      <c r="S1639">
        <v>0</v>
      </c>
    </row>
    <row r="1640" spans="1:19" x14ac:dyDescent="0.3">
      <c r="A1640" t="s">
        <v>4455</v>
      </c>
      <c r="B1640">
        <v>119</v>
      </c>
      <c r="C1640">
        <v>81</v>
      </c>
      <c r="D1640" t="s">
        <v>332</v>
      </c>
      <c r="E1640">
        <v>35000</v>
      </c>
      <c r="F1640">
        <v>66950483</v>
      </c>
      <c r="G1640" t="s">
        <v>1711</v>
      </c>
      <c r="H1640" t="s">
        <v>1271</v>
      </c>
      <c r="I1640" t="s">
        <v>4456</v>
      </c>
      <c r="J1640">
        <v>29738</v>
      </c>
      <c r="K1640">
        <v>47677</v>
      </c>
      <c r="L1640">
        <v>85</v>
      </c>
      <c r="M1640" t="s">
        <v>25</v>
      </c>
      <c r="N1640" t="s">
        <v>26</v>
      </c>
      <c r="O1640" t="s">
        <v>58</v>
      </c>
      <c r="P1640">
        <v>28000000</v>
      </c>
      <c r="Q1640">
        <v>6.2</v>
      </c>
      <c r="R1640">
        <v>2.39</v>
      </c>
      <c r="S1640">
        <v>12000</v>
      </c>
    </row>
    <row r="1641" spans="1:19" x14ac:dyDescent="0.3">
      <c r="A1641" t="s">
        <v>574</v>
      </c>
      <c r="B1641">
        <v>177</v>
      </c>
      <c r="C1641">
        <v>135</v>
      </c>
      <c r="D1641" t="s">
        <v>4204</v>
      </c>
      <c r="E1641">
        <v>422</v>
      </c>
      <c r="F1641">
        <v>38372662</v>
      </c>
      <c r="G1641" t="s">
        <v>139</v>
      </c>
      <c r="H1641" t="s">
        <v>4457</v>
      </c>
      <c r="I1641" t="s">
        <v>4458</v>
      </c>
      <c r="J1641">
        <v>193455</v>
      </c>
      <c r="K1641">
        <v>1083</v>
      </c>
      <c r="L1641">
        <v>1058</v>
      </c>
      <c r="M1641" t="s">
        <v>25</v>
      </c>
      <c r="N1641" t="s">
        <v>1124</v>
      </c>
      <c r="O1641" t="s">
        <v>58</v>
      </c>
      <c r="P1641">
        <v>28000000</v>
      </c>
      <c r="Q1641">
        <v>7.8</v>
      </c>
      <c r="R1641">
        <v>2.35</v>
      </c>
      <c r="S1641">
        <v>17000</v>
      </c>
    </row>
    <row r="1642" spans="1:19" x14ac:dyDescent="0.3">
      <c r="A1642" t="s">
        <v>121</v>
      </c>
      <c r="B1642">
        <v>302</v>
      </c>
      <c r="C1642">
        <v>117</v>
      </c>
      <c r="D1642" t="s">
        <v>4459</v>
      </c>
      <c r="E1642">
        <v>11000</v>
      </c>
      <c r="F1642">
        <v>27000000</v>
      </c>
      <c r="G1642" t="s">
        <v>1657</v>
      </c>
      <c r="H1642" t="s">
        <v>253</v>
      </c>
      <c r="I1642" t="s">
        <v>4460</v>
      </c>
      <c r="J1642">
        <v>461609</v>
      </c>
      <c r="K1642">
        <v>13877</v>
      </c>
      <c r="L1642">
        <v>1168</v>
      </c>
      <c r="M1642" t="s">
        <v>25</v>
      </c>
      <c r="N1642" t="s">
        <v>26</v>
      </c>
      <c r="O1642" t="s">
        <v>409</v>
      </c>
      <c r="P1642">
        <v>28000000</v>
      </c>
      <c r="Q1642">
        <v>8.1999999999999993</v>
      </c>
      <c r="R1642">
        <v>2.35</v>
      </c>
      <c r="S1642">
        <v>34000</v>
      </c>
    </row>
    <row r="1643" spans="1:19" x14ac:dyDescent="0.3">
      <c r="A1643" t="s">
        <v>1951</v>
      </c>
      <c r="B1643">
        <v>44</v>
      </c>
      <c r="C1643">
        <v>139</v>
      </c>
      <c r="D1643" t="s">
        <v>422</v>
      </c>
      <c r="E1643">
        <v>14000</v>
      </c>
      <c r="F1643">
        <v>31600000</v>
      </c>
      <c r="G1643" t="s">
        <v>4461</v>
      </c>
      <c r="H1643" t="s">
        <v>148</v>
      </c>
      <c r="I1643" t="s">
        <v>4462</v>
      </c>
      <c r="J1643">
        <v>34427</v>
      </c>
      <c r="K1643">
        <v>16125</v>
      </c>
      <c r="L1643">
        <v>126</v>
      </c>
      <c r="M1643" t="s">
        <v>25</v>
      </c>
      <c r="N1643" t="s">
        <v>26</v>
      </c>
      <c r="O1643" t="s">
        <v>409</v>
      </c>
      <c r="P1643">
        <v>28000000</v>
      </c>
      <c r="Q1643">
        <v>6.9</v>
      </c>
      <c r="R1643">
        <v>2.35</v>
      </c>
      <c r="S1643">
        <v>0</v>
      </c>
    </row>
    <row r="1644" spans="1:19" x14ac:dyDescent="0.3">
      <c r="A1644" t="s">
        <v>212</v>
      </c>
      <c r="B1644">
        <v>211</v>
      </c>
      <c r="C1644">
        <v>123</v>
      </c>
      <c r="D1644" t="s">
        <v>4463</v>
      </c>
      <c r="E1644">
        <v>933</v>
      </c>
      <c r="F1644">
        <v>30688364</v>
      </c>
      <c r="G1644" t="s">
        <v>565</v>
      </c>
      <c r="H1644" t="s">
        <v>987</v>
      </c>
      <c r="I1644" t="s">
        <v>4464</v>
      </c>
      <c r="J1644">
        <v>69355</v>
      </c>
      <c r="K1644">
        <v>1286</v>
      </c>
      <c r="L1644">
        <v>211</v>
      </c>
      <c r="M1644" t="s">
        <v>25</v>
      </c>
      <c r="N1644" t="s">
        <v>26</v>
      </c>
      <c r="O1644" t="s">
        <v>27</v>
      </c>
      <c r="P1644">
        <v>28000000</v>
      </c>
      <c r="Q1644">
        <v>6.2</v>
      </c>
      <c r="R1644">
        <v>2.35</v>
      </c>
      <c r="S1644">
        <v>10000</v>
      </c>
    </row>
    <row r="1645" spans="1:19" x14ac:dyDescent="0.3">
      <c r="A1645" t="s">
        <v>4465</v>
      </c>
      <c r="B1645">
        <v>222</v>
      </c>
      <c r="C1645">
        <v>117</v>
      </c>
      <c r="D1645" t="s">
        <v>4466</v>
      </c>
      <c r="E1645">
        <v>3000</v>
      </c>
      <c r="F1645">
        <v>28563179</v>
      </c>
      <c r="G1645" t="s">
        <v>1246</v>
      </c>
      <c r="H1645" t="s">
        <v>986</v>
      </c>
      <c r="I1645" t="s">
        <v>4467</v>
      </c>
      <c r="J1645">
        <v>72693</v>
      </c>
      <c r="K1645">
        <v>3681</v>
      </c>
      <c r="L1645">
        <v>199</v>
      </c>
      <c r="M1645" t="s">
        <v>25</v>
      </c>
      <c r="N1645" t="s">
        <v>26</v>
      </c>
      <c r="O1645" t="s">
        <v>409</v>
      </c>
      <c r="P1645">
        <v>21000000</v>
      </c>
      <c r="Q1645">
        <v>6.9</v>
      </c>
      <c r="R1645">
        <v>1.85</v>
      </c>
      <c r="S1645">
        <v>0</v>
      </c>
    </row>
    <row r="1646" spans="1:19" x14ac:dyDescent="0.3">
      <c r="A1646" t="s">
        <v>4469</v>
      </c>
      <c r="B1646">
        <v>100</v>
      </c>
      <c r="C1646">
        <v>97</v>
      </c>
      <c r="D1646" t="s">
        <v>4470</v>
      </c>
      <c r="E1646">
        <v>497</v>
      </c>
      <c r="F1646">
        <v>16779636</v>
      </c>
      <c r="G1646" t="s">
        <v>2385</v>
      </c>
      <c r="H1646" t="s">
        <v>1965</v>
      </c>
      <c r="I1646" t="s">
        <v>4471</v>
      </c>
      <c r="J1646">
        <v>9338</v>
      </c>
      <c r="K1646">
        <v>1805</v>
      </c>
      <c r="L1646">
        <v>167</v>
      </c>
      <c r="M1646" t="s">
        <v>25</v>
      </c>
      <c r="N1646" t="s">
        <v>26</v>
      </c>
      <c r="O1646" t="s">
        <v>409</v>
      </c>
      <c r="P1646">
        <v>28000000</v>
      </c>
      <c r="Q1646">
        <v>4.8</v>
      </c>
      <c r="R1646">
        <v>2.35</v>
      </c>
      <c r="S1646">
        <v>209</v>
      </c>
    </row>
    <row r="1647" spans="1:19" x14ac:dyDescent="0.3">
      <c r="A1647" t="s">
        <v>2308</v>
      </c>
      <c r="B1647">
        <v>98</v>
      </c>
      <c r="C1647">
        <v>103</v>
      </c>
      <c r="D1647" t="s">
        <v>2531</v>
      </c>
      <c r="E1647">
        <v>806</v>
      </c>
      <c r="F1647">
        <v>17324744</v>
      </c>
      <c r="G1647" t="s">
        <v>2004</v>
      </c>
      <c r="H1647" t="s">
        <v>4472</v>
      </c>
      <c r="I1647" t="s">
        <v>4473</v>
      </c>
      <c r="J1647">
        <v>44103</v>
      </c>
      <c r="K1647">
        <v>3211</v>
      </c>
      <c r="L1647">
        <v>149</v>
      </c>
      <c r="M1647" t="s">
        <v>25</v>
      </c>
      <c r="N1647" t="s">
        <v>26</v>
      </c>
      <c r="O1647" t="s">
        <v>27</v>
      </c>
      <c r="P1647">
        <v>28000000</v>
      </c>
      <c r="Q1647">
        <v>5.3</v>
      </c>
      <c r="R1647">
        <v>1.85</v>
      </c>
      <c r="S1647">
        <v>0</v>
      </c>
    </row>
    <row r="1648" spans="1:19" x14ac:dyDescent="0.3">
      <c r="A1648" t="s">
        <v>1155</v>
      </c>
      <c r="B1648">
        <v>74</v>
      </c>
      <c r="C1648">
        <v>119</v>
      </c>
      <c r="D1648" t="s">
        <v>4474</v>
      </c>
      <c r="E1648">
        <v>738</v>
      </c>
      <c r="F1648">
        <v>8888143</v>
      </c>
      <c r="G1648" t="s">
        <v>3280</v>
      </c>
      <c r="H1648" t="s">
        <v>126</v>
      </c>
      <c r="I1648" t="s">
        <v>4475</v>
      </c>
      <c r="J1648">
        <v>22250</v>
      </c>
      <c r="K1648">
        <v>2171</v>
      </c>
      <c r="L1648">
        <v>123</v>
      </c>
      <c r="M1648" t="s">
        <v>25</v>
      </c>
      <c r="N1648" t="s">
        <v>173</v>
      </c>
      <c r="O1648" t="s">
        <v>409</v>
      </c>
      <c r="P1648">
        <v>28000000</v>
      </c>
      <c r="Q1648">
        <v>6.7</v>
      </c>
      <c r="R1648">
        <v>2.35</v>
      </c>
      <c r="S1648">
        <v>913</v>
      </c>
    </row>
    <row r="1649" spans="1:19" x14ac:dyDescent="0.3">
      <c r="A1649" t="s">
        <v>2243</v>
      </c>
      <c r="B1649">
        <v>97</v>
      </c>
      <c r="C1649">
        <v>94</v>
      </c>
      <c r="D1649" t="s">
        <v>1228</v>
      </c>
      <c r="E1649">
        <v>1000</v>
      </c>
      <c r="F1649">
        <v>24268828</v>
      </c>
      <c r="G1649" t="s">
        <v>4477</v>
      </c>
      <c r="H1649" t="s">
        <v>2526</v>
      </c>
      <c r="I1649" t="s">
        <v>4478</v>
      </c>
      <c r="J1649">
        <v>29971</v>
      </c>
      <c r="K1649">
        <v>3436</v>
      </c>
      <c r="L1649">
        <v>71</v>
      </c>
      <c r="M1649" t="s">
        <v>25</v>
      </c>
      <c r="N1649" t="s">
        <v>26</v>
      </c>
      <c r="O1649" t="s">
        <v>58</v>
      </c>
      <c r="P1649">
        <v>28000000</v>
      </c>
      <c r="Q1649">
        <v>5.4</v>
      </c>
      <c r="R1649">
        <v>1.85</v>
      </c>
      <c r="S1649">
        <v>0</v>
      </c>
    </row>
    <row r="1650" spans="1:19" x14ac:dyDescent="0.3">
      <c r="A1650" t="s">
        <v>4479</v>
      </c>
      <c r="B1650">
        <v>21</v>
      </c>
      <c r="C1650">
        <v>89</v>
      </c>
      <c r="D1650" t="s">
        <v>4480</v>
      </c>
      <c r="E1650">
        <v>1000</v>
      </c>
      <c r="F1650">
        <v>8119205</v>
      </c>
      <c r="G1650" t="s">
        <v>329</v>
      </c>
      <c r="H1650" t="s">
        <v>4481</v>
      </c>
      <c r="I1650" t="s">
        <v>4482</v>
      </c>
      <c r="J1650">
        <v>4288</v>
      </c>
      <c r="K1650">
        <v>5535</v>
      </c>
      <c r="L1650">
        <v>21</v>
      </c>
      <c r="M1650" t="s">
        <v>25</v>
      </c>
      <c r="N1650" t="s">
        <v>26</v>
      </c>
      <c r="O1650" t="s">
        <v>58</v>
      </c>
      <c r="P1650">
        <v>28000000</v>
      </c>
      <c r="Q1650">
        <v>5.4</v>
      </c>
      <c r="R1650">
        <v>1.85</v>
      </c>
      <c r="S1650">
        <v>517</v>
      </c>
    </row>
    <row r="1651" spans="1:19" x14ac:dyDescent="0.3">
      <c r="A1651" t="s">
        <v>2852</v>
      </c>
      <c r="B1651">
        <v>156</v>
      </c>
      <c r="C1651">
        <v>98</v>
      </c>
      <c r="D1651" t="s">
        <v>3140</v>
      </c>
      <c r="E1651">
        <v>26000</v>
      </c>
      <c r="F1651">
        <v>8434601</v>
      </c>
      <c r="G1651" t="s">
        <v>2276</v>
      </c>
      <c r="H1651" t="s">
        <v>218</v>
      </c>
      <c r="I1651" t="s">
        <v>4483</v>
      </c>
      <c r="J1651">
        <v>43006</v>
      </c>
      <c r="K1651">
        <v>28867</v>
      </c>
      <c r="L1651">
        <v>460</v>
      </c>
      <c r="M1651" t="s">
        <v>25</v>
      </c>
      <c r="N1651" t="s">
        <v>26</v>
      </c>
      <c r="O1651" t="s">
        <v>409</v>
      </c>
      <c r="P1651">
        <v>28000000</v>
      </c>
      <c r="Q1651">
        <v>4.9000000000000004</v>
      </c>
      <c r="R1651">
        <v>2.35</v>
      </c>
      <c r="S1651">
        <v>0</v>
      </c>
    </row>
    <row r="1652" spans="1:19" x14ac:dyDescent="0.3">
      <c r="A1652" t="s">
        <v>2874</v>
      </c>
      <c r="B1652">
        <v>125</v>
      </c>
      <c r="C1652">
        <v>107</v>
      </c>
      <c r="D1652" t="s">
        <v>1384</v>
      </c>
      <c r="E1652">
        <v>1000</v>
      </c>
      <c r="F1652">
        <v>6998324</v>
      </c>
      <c r="G1652" t="s">
        <v>1459</v>
      </c>
      <c r="H1652" t="s">
        <v>4484</v>
      </c>
      <c r="I1652" t="s">
        <v>4485</v>
      </c>
      <c r="J1652">
        <v>11476</v>
      </c>
      <c r="K1652">
        <v>3944</v>
      </c>
      <c r="L1652">
        <v>50</v>
      </c>
      <c r="M1652" t="s">
        <v>25</v>
      </c>
      <c r="N1652" t="s">
        <v>26</v>
      </c>
      <c r="O1652" t="s">
        <v>409</v>
      </c>
      <c r="P1652">
        <v>28000000</v>
      </c>
      <c r="Q1652">
        <v>6.1</v>
      </c>
      <c r="R1652">
        <v>1.85</v>
      </c>
      <c r="S1652">
        <v>0</v>
      </c>
    </row>
    <row r="1653" spans="1:19" x14ac:dyDescent="0.3">
      <c r="A1653" t="s">
        <v>3178</v>
      </c>
      <c r="B1653">
        <v>225</v>
      </c>
      <c r="C1653">
        <v>108</v>
      </c>
      <c r="D1653" t="s">
        <v>4486</v>
      </c>
      <c r="E1653">
        <v>2000</v>
      </c>
      <c r="F1653">
        <v>10907291</v>
      </c>
      <c r="G1653" t="s">
        <v>4487</v>
      </c>
      <c r="H1653" t="s">
        <v>456</v>
      </c>
      <c r="I1653" t="s">
        <v>4488</v>
      </c>
      <c r="J1653">
        <v>23775</v>
      </c>
      <c r="K1653">
        <v>4710</v>
      </c>
      <c r="L1653">
        <v>134</v>
      </c>
      <c r="M1653" t="s">
        <v>25</v>
      </c>
      <c r="N1653" t="s">
        <v>26</v>
      </c>
      <c r="O1653" t="s">
        <v>27</v>
      </c>
      <c r="P1653">
        <v>28000000</v>
      </c>
      <c r="Q1653">
        <v>5.8</v>
      </c>
      <c r="R1653">
        <v>2.35</v>
      </c>
      <c r="S1653">
        <v>73000</v>
      </c>
    </row>
    <row r="1654" spans="1:19" x14ac:dyDescent="0.3">
      <c r="A1654" t="s">
        <v>310</v>
      </c>
      <c r="B1654">
        <v>85</v>
      </c>
      <c r="C1654">
        <v>134</v>
      </c>
      <c r="D1654" t="s">
        <v>4489</v>
      </c>
      <c r="E1654">
        <v>2</v>
      </c>
      <c r="F1654">
        <v>5532301</v>
      </c>
      <c r="G1654" t="s">
        <v>1805</v>
      </c>
      <c r="H1654" t="s">
        <v>4490</v>
      </c>
      <c r="I1654" t="s">
        <v>4491</v>
      </c>
      <c r="J1654">
        <v>21606</v>
      </c>
      <c r="K1654">
        <v>4</v>
      </c>
      <c r="L1654">
        <v>117</v>
      </c>
      <c r="M1654" t="s">
        <v>25</v>
      </c>
      <c r="N1654" t="s">
        <v>26</v>
      </c>
      <c r="O1654" t="s">
        <v>27</v>
      </c>
      <c r="P1654">
        <v>28000000</v>
      </c>
      <c r="Q1654">
        <v>7</v>
      </c>
      <c r="R1654">
        <v>2.35</v>
      </c>
      <c r="S1654">
        <v>0</v>
      </c>
    </row>
    <row r="1655" spans="1:19" x14ac:dyDescent="0.3">
      <c r="A1655" t="s">
        <v>4492</v>
      </c>
      <c r="B1655">
        <v>135</v>
      </c>
      <c r="C1655">
        <v>110</v>
      </c>
      <c r="D1655" t="s">
        <v>4493</v>
      </c>
      <c r="E1655">
        <v>480</v>
      </c>
      <c r="F1655">
        <v>2775593</v>
      </c>
      <c r="G1655" t="s">
        <v>845</v>
      </c>
      <c r="H1655" t="s">
        <v>913</v>
      </c>
      <c r="I1655" t="s">
        <v>4494</v>
      </c>
      <c r="J1655">
        <v>61269</v>
      </c>
      <c r="K1655">
        <v>858</v>
      </c>
      <c r="L1655">
        <v>98</v>
      </c>
      <c r="M1655" t="s">
        <v>25</v>
      </c>
      <c r="N1655" t="s">
        <v>39</v>
      </c>
      <c r="O1655" t="s">
        <v>409</v>
      </c>
      <c r="P1655">
        <v>27000000</v>
      </c>
      <c r="Q1655">
        <v>6.5</v>
      </c>
      <c r="R1655">
        <v>1.85</v>
      </c>
      <c r="S1655">
        <v>0</v>
      </c>
    </row>
    <row r="1656" spans="1:19" x14ac:dyDescent="0.3">
      <c r="A1656" t="s">
        <v>4495</v>
      </c>
      <c r="B1656">
        <v>350</v>
      </c>
      <c r="C1656">
        <v>103</v>
      </c>
      <c r="D1656" t="s">
        <v>4496</v>
      </c>
      <c r="E1656">
        <v>17000</v>
      </c>
      <c r="F1656">
        <v>28751715</v>
      </c>
      <c r="G1656" t="s">
        <v>1024</v>
      </c>
      <c r="H1656" t="s">
        <v>312</v>
      </c>
      <c r="I1656" t="s">
        <v>4497</v>
      </c>
      <c r="J1656">
        <v>202967</v>
      </c>
      <c r="K1656">
        <v>19168</v>
      </c>
      <c r="L1656">
        <v>378</v>
      </c>
      <c r="M1656" t="s">
        <v>25</v>
      </c>
      <c r="N1656" t="s">
        <v>26</v>
      </c>
      <c r="O1656" t="s">
        <v>409</v>
      </c>
      <c r="P1656">
        <v>28000000</v>
      </c>
      <c r="Q1656">
        <v>6.6</v>
      </c>
      <c r="R1656">
        <v>2.35</v>
      </c>
      <c r="S1656">
        <v>36000</v>
      </c>
    </row>
    <row r="1657" spans="1:19" x14ac:dyDescent="0.3">
      <c r="A1657" t="s">
        <v>4498</v>
      </c>
      <c r="B1657">
        <v>177</v>
      </c>
      <c r="C1657">
        <v>100</v>
      </c>
      <c r="D1657" t="s">
        <v>1263</v>
      </c>
      <c r="E1657">
        <v>23000</v>
      </c>
      <c r="F1657">
        <v>20285518</v>
      </c>
      <c r="G1657" t="s">
        <v>297</v>
      </c>
      <c r="H1657" t="s">
        <v>216</v>
      </c>
      <c r="I1657" t="s">
        <v>4499</v>
      </c>
      <c r="J1657">
        <v>32103</v>
      </c>
      <c r="K1657">
        <v>25387</v>
      </c>
      <c r="L1657">
        <v>112</v>
      </c>
      <c r="M1657" t="s">
        <v>25</v>
      </c>
      <c r="N1657" t="s">
        <v>1124</v>
      </c>
      <c r="O1657" t="s">
        <v>27</v>
      </c>
      <c r="P1657">
        <v>28000000</v>
      </c>
      <c r="Q1657">
        <v>5.7</v>
      </c>
      <c r="R1657">
        <v>2.35</v>
      </c>
      <c r="S1657">
        <v>0</v>
      </c>
    </row>
    <row r="1658" spans="1:19" x14ac:dyDescent="0.3">
      <c r="A1658" t="s">
        <v>3212</v>
      </c>
      <c r="B1658">
        <v>106</v>
      </c>
      <c r="C1658">
        <v>131</v>
      </c>
      <c r="D1658" t="s">
        <v>4500</v>
      </c>
      <c r="E1658">
        <v>594</v>
      </c>
      <c r="F1658">
        <v>67900000</v>
      </c>
      <c r="G1658" t="s">
        <v>36</v>
      </c>
      <c r="H1658" t="s">
        <v>4501</v>
      </c>
      <c r="I1658" t="s">
        <v>4502</v>
      </c>
      <c r="J1658">
        <v>74374</v>
      </c>
      <c r="K1658">
        <v>1898</v>
      </c>
      <c r="L1658">
        <v>225</v>
      </c>
      <c r="M1658" t="s">
        <v>25</v>
      </c>
      <c r="N1658" t="s">
        <v>39</v>
      </c>
      <c r="O1658" t="s">
        <v>58</v>
      </c>
      <c r="P1658">
        <v>27500000</v>
      </c>
      <c r="Q1658">
        <v>6.6</v>
      </c>
      <c r="R1658">
        <v>2.35</v>
      </c>
      <c r="S1658">
        <v>0</v>
      </c>
    </row>
    <row r="1659" spans="1:19" x14ac:dyDescent="0.3">
      <c r="A1659" t="s">
        <v>1791</v>
      </c>
      <c r="B1659">
        <v>251</v>
      </c>
      <c r="C1659">
        <v>133</v>
      </c>
      <c r="D1659" t="s">
        <v>4503</v>
      </c>
      <c r="E1659">
        <v>11000</v>
      </c>
      <c r="F1659">
        <v>148734225</v>
      </c>
      <c r="G1659" t="s">
        <v>980</v>
      </c>
      <c r="H1659" t="s">
        <v>2299</v>
      </c>
      <c r="I1659" t="s">
        <v>4504</v>
      </c>
      <c r="J1659">
        <v>298590</v>
      </c>
      <c r="K1659">
        <v>12874</v>
      </c>
      <c r="L1659">
        <v>559</v>
      </c>
      <c r="M1659" t="s">
        <v>25</v>
      </c>
      <c r="N1659" t="s">
        <v>26</v>
      </c>
      <c r="O1659" t="s">
        <v>409</v>
      </c>
      <c r="P1659">
        <v>30000000</v>
      </c>
      <c r="Q1659">
        <v>7</v>
      </c>
      <c r="R1659">
        <v>1.85</v>
      </c>
      <c r="S1659">
        <v>0</v>
      </c>
    </row>
    <row r="1660" spans="1:19" x14ac:dyDescent="0.3">
      <c r="A1660" t="s">
        <v>3336</v>
      </c>
      <c r="B1660">
        <v>148</v>
      </c>
      <c r="C1660">
        <v>109</v>
      </c>
      <c r="D1660" t="s">
        <v>4505</v>
      </c>
      <c r="E1660">
        <v>673</v>
      </c>
      <c r="F1660">
        <v>49185998</v>
      </c>
      <c r="G1660" t="s">
        <v>1893</v>
      </c>
      <c r="H1660" t="s">
        <v>940</v>
      </c>
      <c r="I1660" t="s">
        <v>4506</v>
      </c>
      <c r="J1660">
        <v>74476</v>
      </c>
      <c r="K1660">
        <v>1775</v>
      </c>
      <c r="L1660">
        <v>184</v>
      </c>
      <c r="M1660" t="s">
        <v>25</v>
      </c>
      <c r="N1660" t="s">
        <v>26</v>
      </c>
      <c r="O1660" t="s">
        <v>27</v>
      </c>
      <c r="P1660">
        <v>30000000</v>
      </c>
      <c r="Q1660">
        <v>7.4</v>
      </c>
      <c r="R1660">
        <v>2.35</v>
      </c>
      <c r="S1660">
        <v>15000</v>
      </c>
    </row>
    <row r="1661" spans="1:19" x14ac:dyDescent="0.3">
      <c r="A1661" t="s">
        <v>4507</v>
      </c>
      <c r="B1661">
        <v>76</v>
      </c>
      <c r="C1661">
        <v>114</v>
      </c>
      <c r="D1661" t="s">
        <v>2807</v>
      </c>
      <c r="E1661">
        <v>940</v>
      </c>
      <c r="F1661">
        <v>42168445</v>
      </c>
      <c r="G1661" t="s">
        <v>845</v>
      </c>
      <c r="H1661" t="s">
        <v>2890</v>
      </c>
      <c r="I1661" t="s">
        <v>4508</v>
      </c>
      <c r="J1661">
        <v>10791</v>
      </c>
      <c r="K1661">
        <v>3565</v>
      </c>
      <c r="L1661">
        <v>39</v>
      </c>
      <c r="M1661" t="s">
        <v>25</v>
      </c>
      <c r="N1661" t="s">
        <v>26</v>
      </c>
      <c r="O1661" t="s">
        <v>27</v>
      </c>
      <c r="P1661">
        <v>35000000</v>
      </c>
      <c r="Q1661">
        <v>5.3</v>
      </c>
      <c r="R1661">
        <v>1.85</v>
      </c>
      <c r="S1661">
        <v>464</v>
      </c>
    </row>
    <row r="1662" spans="1:19" x14ac:dyDescent="0.3">
      <c r="A1662" t="s">
        <v>4509</v>
      </c>
      <c r="B1662">
        <v>52</v>
      </c>
      <c r="C1662">
        <v>164</v>
      </c>
      <c r="D1662" t="s">
        <v>4046</v>
      </c>
      <c r="E1662">
        <v>358</v>
      </c>
      <c r="F1662">
        <v>26400000</v>
      </c>
      <c r="G1662" t="s">
        <v>2014</v>
      </c>
      <c r="H1662" t="s">
        <v>4510</v>
      </c>
      <c r="I1662" t="s">
        <v>4511</v>
      </c>
      <c r="J1662">
        <v>12980</v>
      </c>
      <c r="K1662">
        <v>1334</v>
      </c>
      <c r="L1662">
        <v>89</v>
      </c>
      <c r="M1662" t="s">
        <v>25</v>
      </c>
      <c r="N1662" t="s">
        <v>39</v>
      </c>
      <c r="O1662" t="s">
        <v>58</v>
      </c>
      <c r="P1662">
        <v>16000000</v>
      </c>
      <c r="Q1662">
        <v>7.4</v>
      </c>
      <c r="R1662">
        <v>1.85</v>
      </c>
      <c r="S1662">
        <v>845</v>
      </c>
    </row>
    <row r="1663" spans="1:19" x14ac:dyDescent="0.3">
      <c r="A1663" t="s">
        <v>4512</v>
      </c>
      <c r="B1663">
        <v>220</v>
      </c>
      <c r="C1663">
        <v>92</v>
      </c>
      <c r="D1663" t="s">
        <v>4513</v>
      </c>
      <c r="E1663">
        <v>386</v>
      </c>
      <c r="F1663">
        <v>17508670</v>
      </c>
      <c r="G1663" t="s">
        <v>2812</v>
      </c>
      <c r="H1663" t="s">
        <v>4514</v>
      </c>
      <c r="I1663" t="s">
        <v>4515</v>
      </c>
      <c r="J1663">
        <v>64625</v>
      </c>
      <c r="K1663">
        <v>646</v>
      </c>
      <c r="L1663">
        <v>281</v>
      </c>
      <c r="M1663" t="s">
        <v>25</v>
      </c>
      <c r="N1663" t="s">
        <v>39</v>
      </c>
      <c r="O1663" t="s">
        <v>409</v>
      </c>
      <c r="P1663">
        <v>15000000</v>
      </c>
      <c r="Q1663">
        <v>7.4</v>
      </c>
      <c r="R1663">
        <v>1.85</v>
      </c>
      <c r="S1663">
        <v>0</v>
      </c>
    </row>
    <row r="1664" spans="1:19" x14ac:dyDescent="0.3">
      <c r="A1664" t="s">
        <v>503</v>
      </c>
      <c r="B1664">
        <v>131</v>
      </c>
      <c r="C1664">
        <v>122</v>
      </c>
      <c r="D1664" t="s">
        <v>241</v>
      </c>
      <c r="E1664">
        <v>24000</v>
      </c>
      <c r="F1664">
        <v>9664316</v>
      </c>
      <c r="G1664" t="s">
        <v>2230</v>
      </c>
      <c r="H1664" t="s">
        <v>49</v>
      </c>
      <c r="I1664" t="s">
        <v>4516</v>
      </c>
      <c r="J1664">
        <v>47203</v>
      </c>
      <c r="K1664">
        <v>50950</v>
      </c>
      <c r="L1664">
        <v>197</v>
      </c>
      <c r="M1664" t="s">
        <v>25</v>
      </c>
      <c r="N1664" t="s">
        <v>26</v>
      </c>
      <c r="O1664" t="s">
        <v>409</v>
      </c>
      <c r="P1664">
        <v>27500000</v>
      </c>
      <c r="Q1664">
        <v>6.8</v>
      </c>
      <c r="R1664">
        <v>2.35</v>
      </c>
      <c r="S1664">
        <v>0</v>
      </c>
    </row>
    <row r="1665" spans="1:19" x14ac:dyDescent="0.3">
      <c r="A1665" t="s">
        <v>4517</v>
      </c>
      <c r="B1665">
        <v>112</v>
      </c>
      <c r="C1665">
        <v>110</v>
      </c>
      <c r="D1665" t="s">
        <v>2427</v>
      </c>
      <c r="E1665">
        <v>12000</v>
      </c>
      <c r="F1665">
        <v>74888996</v>
      </c>
      <c r="G1665" t="s">
        <v>147</v>
      </c>
      <c r="H1665" t="s">
        <v>627</v>
      </c>
      <c r="I1665" t="s">
        <v>4518</v>
      </c>
      <c r="J1665">
        <v>55513</v>
      </c>
      <c r="K1665">
        <v>16230</v>
      </c>
      <c r="L1665">
        <v>188</v>
      </c>
      <c r="M1665" t="s">
        <v>25</v>
      </c>
      <c r="N1665" t="s">
        <v>26</v>
      </c>
      <c r="O1665" t="s">
        <v>58</v>
      </c>
      <c r="P1665">
        <v>30000000</v>
      </c>
      <c r="Q1665">
        <v>7.2</v>
      </c>
      <c r="R1665">
        <v>2.35</v>
      </c>
      <c r="S1665">
        <v>0</v>
      </c>
    </row>
    <row r="1666" spans="1:19" x14ac:dyDescent="0.3">
      <c r="A1666" t="s">
        <v>4519</v>
      </c>
      <c r="B1666">
        <v>93</v>
      </c>
      <c r="C1666">
        <v>116</v>
      </c>
      <c r="D1666" t="s">
        <v>4167</v>
      </c>
      <c r="E1666">
        <v>1000</v>
      </c>
      <c r="F1666">
        <v>69586544</v>
      </c>
      <c r="G1666" t="s">
        <v>1893</v>
      </c>
      <c r="H1666" t="s">
        <v>3956</v>
      </c>
      <c r="I1666" t="s">
        <v>4520</v>
      </c>
      <c r="J1666">
        <v>15352</v>
      </c>
      <c r="K1666">
        <v>3845</v>
      </c>
      <c r="L1666">
        <v>199</v>
      </c>
      <c r="M1666" t="s">
        <v>25</v>
      </c>
      <c r="N1666" t="s">
        <v>26</v>
      </c>
      <c r="O1666" t="s">
        <v>27</v>
      </c>
      <c r="P1666">
        <v>27000000</v>
      </c>
      <c r="Q1666">
        <v>6</v>
      </c>
      <c r="R1666">
        <v>2.35</v>
      </c>
      <c r="S1666">
        <v>0</v>
      </c>
    </row>
    <row r="1667" spans="1:19" x14ac:dyDescent="0.3">
      <c r="A1667" t="s">
        <v>2754</v>
      </c>
      <c r="B1667">
        <v>83</v>
      </c>
      <c r="C1667">
        <v>115</v>
      </c>
      <c r="D1667" t="s">
        <v>619</v>
      </c>
      <c r="E1667">
        <v>11000</v>
      </c>
      <c r="F1667">
        <v>60491560</v>
      </c>
      <c r="G1667" t="s">
        <v>1256</v>
      </c>
      <c r="H1667" t="s">
        <v>299</v>
      </c>
      <c r="I1667" t="s">
        <v>4522</v>
      </c>
      <c r="J1667">
        <v>50653</v>
      </c>
      <c r="K1667">
        <v>14322</v>
      </c>
      <c r="L1667">
        <v>143</v>
      </c>
      <c r="M1667" t="s">
        <v>25</v>
      </c>
      <c r="N1667" t="s">
        <v>26</v>
      </c>
      <c r="O1667" t="s">
        <v>409</v>
      </c>
      <c r="P1667">
        <v>27000000</v>
      </c>
      <c r="Q1667">
        <v>6.6</v>
      </c>
      <c r="R1667">
        <v>2.35</v>
      </c>
      <c r="S1667">
        <v>0</v>
      </c>
    </row>
    <row r="1668" spans="1:19" x14ac:dyDescent="0.3">
      <c r="A1668" t="s">
        <v>2797</v>
      </c>
      <c r="B1668">
        <v>125</v>
      </c>
      <c r="C1668">
        <v>148</v>
      </c>
      <c r="D1668" t="s">
        <v>4524</v>
      </c>
      <c r="E1668">
        <v>1000</v>
      </c>
      <c r="F1668">
        <v>54200000</v>
      </c>
      <c r="G1668" t="s">
        <v>4525</v>
      </c>
      <c r="H1668" t="s">
        <v>4526</v>
      </c>
      <c r="I1668" t="s">
        <v>4527</v>
      </c>
      <c r="J1668">
        <v>142448</v>
      </c>
      <c r="K1668">
        <v>2566</v>
      </c>
      <c r="L1668">
        <v>319</v>
      </c>
      <c r="M1668" t="s">
        <v>25</v>
      </c>
      <c r="N1668" t="s">
        <v>26</v>
      </c>
      <c r="O1668" t="s">
        <v>409</v>
      </c>
      <c r="P1668">
        <v>27000000</v>
      </c>
      <c r="Q1668">
        <v>7.9</v>
      </c>
      <c r="R1668">
        <v>1.85</v>
      </c>
      <c r="S1668">
        <v>14000</v>
      </c>
    </row>
    <row r="1669" spans="1:19" x14ac:dyDescent="0.3">
      <c r="A1669" t="s">
        <v>1891</v>
      </c>
      <c r="B1669">
        <v>98</v>
      </c>
      <c r="C1669">
        <v>118</v>
      </c>
      <c r="D1669" t="s">
        <v>4528</v>
      </c>
      <c r="E1669">
        <v>1000</v>
      </c>
      <c r="F1669">
        <v>30920167</v>
      </c>
      <c r="G1669" t="s">
        <v>3907</v>
      </c>
      <c r="H1669" t="s">
        <v>4529</v>
      </c>
      <c r="I1669" t="s">
        <v>4530</v>
      </c>
      <c r="J1669">
        <v>6476</v>
      </c>
      <c r="K1669">
        <v>3389</v>
      </c>
      <c r="L1669">
        <v>71</v>
      </c>
      <c r="M1669" t="s">
        <v>25</v>
      </c>
      <c r="N1669" t="s">
        <v>26</v>
      </c>
      <c r="O1669" t="s">
        <v>27</v>
      </c>
      <c r="P1669">
        <v>25000000</v>
      </c>
      <c r="Q1669">
        <v>5.7</v>
      </c>
      <c r="R1669">
        <v>2.35</v>
      </c>
      <c r="S1669">
        <v>0</v>
      </c>
    </row>
    <row r="1670" spans="1:19" x14ac:dyDescent="0.3">
      <c r="A1670" t="s">
        <v>128</v>
      </c>
      <c r="B1670">
        <v>158</v>
      </c>
      <c r="C1670">
        <v>101</v>
      </c>
      <c r="D1670" t="s">
        <v>4531</v>
      </c>
      <c r="E1670">
        <v>66</v>
      </c>
      <c r="F1670">
        <v>40566655</v>
      </c>
      <c r="G1670" t="s">
        <v>845</v>
      </c>
      <c r="H1670" t="s">
        <v>4532</v>
      </c>
      <c r="I1670" t="s">
        <v>4533</v>
      </c>
      <c r="J1670">
        <v>144021</v>
      </c>
      <c r="K1670">
        <v>74</v>
      </c>
      <c r="L1670">
        <v>391</v>
      </c>
      <c r="M1670" t="s">
        <v>25</v>
      </c>
      <c r="N1670" t="s">
        <v>39</v>
      </c>
      <c r="O1670" t="s">
        <v>27</v>
      </c>
      <c r="P1670">
        <v>30000000</v>
      </c>
      <c r="Q1670">
        <v>7.1</v>
      </c>
      <c r="R1670">
        <v>2.35</v>
      </c>
      <c r="S1670">
        <v>0</v>
      </c>
    </row>
    <row r="1671" spans="1:19" x14ac:dyDescent="0.3">
      <c r="A1671" t="s">
        <v>3653</v>
      </c>
      <c r="B1671">
        <v>152</v>
      </c>
      <c r="C1671">
        <v>82</v>
      </c>
      <c r="D1671" t="s">
        <v>1769</v>
      </c>
      <c r="E1671">
        <v>1000</v>
      </c>
      <c r="F1671">
        <v>31768374</v>
      </c>
      <c r="G1671" t="s">
        <v>4301</v>
      </c>
      <c r="H1671" t="s">
        <v>276</v>
      </c>
      <c r="I1671" t="s">
        <v>4534</v>
      </c>
      <c r="J1671">
        <v>42761</v>
      </c>
      <c r="K1671">
        <v>3313</v>
      </c>
      <c r="L1671">
        <v>366</v>
      </c>
      <c r="M1671" t="s">
        <v>25</v>
      </c>
      <c r="N1671" t="s">
        <v>26</v>
      </c>
      <c r="O1671" t="s">
        <v>409</v>
      </c>
      <c r="P1671">
        <v>27000000</v>
      </c>
      <c r="Q1671">
        <v>5.6</v>
      </c>
      <c r="R1671">
        <v>2.35</v>
      </c>
      <c r="S1671">
        <v>2000</v>
      </c>
    </row>
    <row r="1672" spans="1:19" x14ac:dyDescent="0.3">
      <c r="A1672" t="s">
        <v>3163</v>
      </c>
      <c r="B1672">
        <v>202</v>
      </c>
      <c r="C1672">
        <v>110</v>
      </c>
      <c r="D1672" t="s">
        <v>299</v>
      </c>
      <c r="E1672">
        <v>13000</v>
      </c>
      <c r="F1672">
        <v>22494487</v>
      </c>
      <c r="G1672" t="s">
        <v>1256</v>
      </c>
      <c r="H1672" t="s">
        <v>597</v>
      </c>
      <c r="I1672" t="s">
        <v>4536</v>
      </c>
      <c r="J1672">
        <v>262153</v>
      </c>
      <c r="K1672">
        <v>26451</v>
      </c>
      <c r="L1672">
        <v>507</v>
      </c>
      <c r="M1672" t="s">
        <v>25</v>
      </c>
      <c r="N1672" t="s">
        <v>473</v>
      </c>
      <c r="O1672" t="s">
        <v>409</v>
      </c>
      <c r="P1672">
        <v>27000000</v>
      </c>
      <c r="Q1672">
        <v>7.8</v>
      </c>
      <c r="R1672">
        <v>2.35</v>
      </c>
      <c r="S1672">
        <v>10000</v>
      </c>
    </row>
    <row r="1673" spans="1:19" x14ac:dyDescent="0.3">
      <c r="A1673" t="s">
        <v>4537</v>
      </c>
      <c r="B1673">
        <v>80</v>
      </c>
      <c r="C1673">
        <v>193</v>
      </c>
      <c r="D1673" t="s">
        <v>788</v>
      </c>
      <c r="E1673">
        <v>2000</v>
      </c>
      <c r="F1673">
        <v>21500000</v>
      </c>
      <c r="G1673" t="s">
        <v>2014</v>
      </c>
      <c r="H1673" t="s">
        <v>343</v>
      </c>
      <c r="I1673" t="s">
        <v>4538</v>
      </c>
      <c r="J1673">
        <v>45271</v>
      </c>
      <c r="K1673">
        <v>6341</v>
      </c>
      <c r="L1673">
        <v>170</v>
      </c>
      <c r="M1673" t="s">
        <v>25</v>
      </c>
      <c r="N1673" t="s">
        <v>26</v>
      </c>
      <c r="O1673" t="s">
        <v>58</v>
      </c>
      <c r="P1673">
        <v>27000000</v>
      </c>
      <c r="Q1673">
        <v>7.9</v>
      </c>
      <c r="R1673">
        <v>1.85</v>
      </c>
      <c r="S1673">
        <v>0</v>
      </c>
    </row>
    <row r="1674" spans="1:19" x14ac:dyDescent="0.3">
      <c r="A1674" t="s">
        <v>274</v>
      </c>
      <c r="B1674">
        <v>288</v>
      </c>
      <c r="C1674">
        <v>130</v>
      </c>
      <c r="D1674" t="s">
        <v>1258</v>
      </c>
      <c r="E1674">
        <v>898</v>
      </c>
      <c r="F1674">
        <v>4463292</v>
      </c>
      <c r="G1674" t="s">
        <v>1592</v>
      </c>
      <c r="H1674" t="s">
        <v>1463</v>
      </c>
      <c r="I1674" t="s">
        <v>4539</v>
      </c>
      <c r="J1674">
        <v>34488</v>
      </c>
      <c r="K1674">
        <v>2452</v>
      </c>
      <c r="L1674">
        <v>136</v>
      </c>
      <c r="M1674" t="s">
        <v>25</v>
      </c>
      <c r="N1674" t="s">
        <v>39</v>
      </c>
      <c r="O1674" t="s">
        <v>27</v>
      </c>
      <c r="P1674">
        <v>30000000</v>
      </c>
      <c r="Q1674">
        <v>6.9</v>
      </c>
      <c r="R1674">
        <v>2.35</v>
      </c>
      <c r="S1674">
        <v>15000</v>
      </c>
    </row>
    <row r="1675" spans="1:19" x14ac:dyDescent="0.3">
      <c r="A1675" t="s">
        <v>632</v>
      </c>
      <c r="B1675">
        <v>222</v>
      </c>
      <c r="C1675">
        <v>111</v>
      </c>
      <c r="D1675" t="s">
        <v>122</v>
      </c>
      <c r="E1675">
        <v>3000</v>
      </c>
      <c r="F1675">
        <v>14337579</v>
      </c>
      <c r="G1675" t="s">
        <v>4540</v>
      </c>
      <c r="H1675" t="s">
        <v>1064</v>
      </c>
      <c r="I1675" t="s">
        <v>4541</v>
      </c>
      <c r="J1675">
        <v>156929</v>
      </c>
      <c r="K1675">
        <v>4696</v>
      </c>
      <c r="L1675">
        <v>624</v>
      </c>
      <c r="M1675" t="s">
        <v>25</v>
      </c>
      <c r="N1675" t="s">
        <v>238</v>
      </c>
      <c r="O1675" t="s">
        <v>409</v>
      </c>
      <c r="P1675">
        <v>27000000</v>
      </c>
      <c r="Q1675">
        <v>7.7</v>
      </c>
      <c r="R1675">
        <v>2.35</v>
      </c>
      <c r="S1675">
        <v>14000</v>
      </c>
    </row>
    <row r="1676" spans="1:19" x14ac:dyDescent="0.3">
      <c r="A1676" t="s">
        <v>4542</v>
      </c>
      <c r="B1676">
        <v>194</v>
      </c>
      <c r="C1676">
        <v>110</v>
      </c>
      <c r="D1676" t="s">
        <v>373</v>
      </c>
      <c r="E1676">
        <v>3000</v>
      </c>
      <c r="F1676">
        <v>13823741</v>
      </c>
      <c r="G1676" t="s">
        <v>3199</v>
      </c>
      <c r="H1676" t="s">
        <v>451</v>
      </c>
      <c r="I1676" t="s">
        <v>4543</v>
      </c>
      <c r="J1676">
        <v>61777</v>
      </c>
      <c r="K1676">
        <v>6420</v>
      </c>
      <c r="L1676">
        <v>140</v>
      </c>
      <c r="M1676" t="s">
        <v>25</v>
      </c>
      <c r="N1676" t="s">
        <v>39</v>
      </c>
      <c r="O1676" t="s">
        <v>27</v>
      </c>
      <c r="P1676">
        <v>13500000</v>
      </c>
      <c r="Q1676">
        <v>6.9</v>
      </c>
      <c r="R1676">
        <v>2.35</v>
      </c>
      <c r="S1676">
        <v>0</v>
      </c>
    </row>
    <row r="1677" spans="1:19" x14ac:dyDescent="0.3">
      <c r="A1677" t="s">
        <v>4544</v>
      </c>
      <c r="B1677">
        <v>63</v>
      </c>
      <c r="C1677">
        <v>123</v>
      </c>
      <c r="D1677" t="s">
        <v>4545</v>
      </c>
      <c r="E1677">
        <v>11000</v>
      </c>
      <c r="F1677">
        <v>10297897</v>
      </c>
      <c r="G1677" t="s">
        <v>4546</v>
      </c>
      <c r="H1677" t="s">
        <v>415</v>
      </c>
      <c r="I1677" t="s">
        <v>4547</v>
      </c>
      <c r="J1677">
        <v>8309</v>
      </c>
      <c r="K1677">
        <v>11969</v>
      </c>
      <c r="L1677">
        <v>39</v>
      </c>
      <c r="M1677" t="s">
        <v>25</v>
      </c>
      <c r="N1677" t="s">
        <v>26</v>
      </c>
      <c r="O1677" t="s">
        <v>27</v>
      </c>
      <c r="P1677">
        <v>27000000</v>
      </c>
      <c r="Q1677">
        <v>6</v>
      </c>
      <c r="R1677">
        <v>2.35</v>
      </c>
      <c r="S1677">
        <v>315</v>
      </c>
    </row>
    <row r="1678" spans="1:19" x14ac:dyDescent="0.3">
      <c r="A1678" t="s">
        <v>3539</v>
      </c>
      <c r="B1678">
        <v>167</v>
      </c>
      <c r="C1678">
        <v>109</v>
      </c>
      <c r="D1678" t="s">
        <v>450</v>
      </c>
      <c r="E1678">
        <v>14000</v>
      </c>
      <c r="F1678">
        <v>13248477</v>
      </c>
      <c r="G1678" t="s">
        <v>1700</v>
      </c>
      <c r="H1678" t="s">
        <v>411</v>
      </c>
      <c r="I1678" t="s">
        <v>4548</v>
      </c>
      <c r="J1678">
        <v>60555</v>
      </c>
      <c r="K1678">
        <v>15790</v>
      </c>
      <c r="L1678">
        <v>174</v>
      </c>
      <c r="M1678" t="s">
        <v>25</v>
      </c>
      <c r="N1678" t="s">
        <v>26</v>
      </c>
      <c r="O1678" t="s">
        <v>409</v>
      </c>
      <c r="P1678">
        <v>27000000</v>
      </c>
      <c r="Q1678">
        <v>6.2</v>
      </c>
      <c r="R1678">
        <v>2.35</v>
      </c>
      <c r="S1678">
        <v>0</v>
      </c>
    </row>
    <row r="1679" spans="1:19" x14ac:dyDescent="0.3">
      <c r="A1679" t="s">
        <v>4549</v>
      </c>
      <c r="B1679">
        <v>101</v>
      </c>
      <c r="C1679">
        <v>99</v>
      </c>
      <c r="D1679" t="s">
        <v>1261</v>
      </c>
      <c r="E1679">
        <v>748</v>
      </c>
      <c r="F1679">
        <v>8712564</v>
      </c>
      <c r="G1679" t="s">
        <v>1256</v>
      </c>
      <c r="H1679" t="s">
        <v>92</v>
      </c>
      <c r="I1679" t="s">
        <v>4550</v>
      </c>
      <c r="J1679">
        <v>16555</v>
      </c>
      <c r="K1679">
        <v>1721</v>
      </c>
      <c r="L1679">
        <v>139</v>
      </c>
      <c r="M1679" t="s">
        <v>25</v>
      </c>
      <c r="N1679" t="s">
        <v>26</v>
      </c>
      <c r="O1679" t="s">
        <v>409</v>
      </c>
      <c r="P1679">
        <v>27000000</v>
      </c>
      <c r="Q1679">
        <v>5.9</v>
      </c>
      <c r="R1679">
        <v>1.33</v>
      </c>
      <c r="S1679">
        <v>817</v>
      </c>
    </row>
    <row r="1680" spans="1:19" x14ac:dyDescent="0.3">
      <c r="A1680" t="s">
        <v>4552</v>
      </c>
      <c r="B1680">
        <v>118</v>
      </c>
      <c r="C1680">
        <v>106</v>
      </c>
      <c r="D1680" t="s">
        <v>1677</v>
      </c>
      <c r="E1680">
        <v>1000</v>
      </c>
      <c r="F1680">
        <v>7486906</v>
      </c>
      <c r="G1680" t="s">
        <v>2163</v>
      </c>
      <c r="H1680" t="s">
        <v>276</v>
      </c>
      <c r="I1680" t="s">
        <v>4553</v>
      </c>
      <c r="J1680">
        <v>17436</v>
      </c>
      <c r="K1680">
        <v>2495</v>
      </c>
      <c r="L1680">
        <v>71</v>
      </c>
      <c r="M1680" t="s">
        <v>25</v>
      </c>
      <c r="N1680" t="s">
        <v>26</v>
      </c>
      <c r="O1680" t="s">
        <v>58</v>
      </c>
      <c r="P1680">
        <v>27000000</v>
      </c>
      <c r="Q1680">
        <v>6.8</v>
      </c>
      <c r="R1680">
        <v>1.85</v>
      </c>
      <c r="S1680">
        <v>0</v>
      </c>
    </row>
    <row r="1681" spans="1:19" x14ac:dyDescent="0.3">
      <c r="A1681" t="s">
        <v>2630</v>
      </c>
      <c r="B1681">
        <v>76</v>
      </c>
      <c r="C1681">
        <v>89</v>
      </c>
      <c r="D1681" t="s">
        <v>3059</v>
      </c>
      <c r="E1681">
        <v>2000</v>
      </c>
      <c r="F1681">
        <v>38536376</v>
      </c>
      <c r="G1681" t="s">
        <v>1704</v>
      </c>
      <c r="H1681" t="s">
        <v>3090</v>
      </c>
      <c r="I1681" t="s">
        <v>4554</v>
      </c>
      <c r="J1681">
        <v>15866</v>
      </c>
      <c r="K1681">
        <v>4311</v>
      </c>
      <c r="L1681">
        <v>83</v>
      </c>
      <c r="M1681" t="s">
        <v>25</v>
      </c>
      <c r="N1681" t="s">
        <v>26</v>
      </c>
      <c r="O1681" t="s">
        <v>58</v>
      </c>
      <c r="P1681">
        <v>27000000</v>
      </c>
      <c r="Q1681">
        <v>3.6</v>
      </c>
      <c r="R1681">
        <v>1.85</v>
      </c>
      <c r="S1681">
        <v>0</v>
      </c>
    </row>
    <row r="1682" spans="1:19" x14ac:dyDescent="0.3">
      <c r="A1682" t="s">
        <v>4555</v>
      </c>
      <c r="B1682">
        <v>268</v>
      </c>
      <c r="C1682">
        <v>98</v>
      </c>
      <c r="D1682" t="s">
        <v>2033</v>
      </c>
      <c r="E1682">
        <v>8000</v>
      </c>
      <c r="F1682">
        <v>41008532</v>
      </c>
      <c r="G1682" t="s">
        <v>1246</v>
      </c>
      <c r="H1682" t="s">
        <v>900</v>
      </c>
      <c r="I1682" t="s">
        <v>4556</v>
      </c>
      <c r="J1682">
        <v>19611</v>
      </c>
      <c r="K1682">
        <v>10894</v>
      </c>
      <c r="L1682">
        <v>103</v>
      </c>
      <c r="M1682" t="s">
        <v>25</v>
      </c>
      <c r="N1682" t="s">
        <v>26</v>
      </c>
      <c r="O1682" t="s">
        <v>409</v>
      </c>
      <c r="P1682">
        <v>27000000</v>
      </c>
      <c r="Q1682">
        <v>6.7</v>
      </c>
      <c r="R1682">
        <v>2.35</v>
      </c>
      <c r="S1682">
        <v>0</v>
      </c>
    </row>
    <row r="1683" spans="1:19" x14ac:dyDescent="0.3">
      <c r="A1683" t="s">
        <v>3935</v>
      </c>
      <c r="B1683">
        <v>95</v>
      </c>
      <c r="C1683">
        <v>93</v>
      </c>
      <c r="D1683" t="s">
        <v>4557</v>
      </c>
      <c r="E1683">
        <v>783</v>
      </c>
      <c r="F1683">
        <v>5204007</v>
      </c>
      <c r="G1683" t="s">
        <v>270</v>
      </c>
      <c r="H1683" t="s">
        <v>2085</v>
      </c>
      <c r="I1683" t="s">
        <v>4558</v>
      </c>
      <c r="J1683">
        <v>42876</v>
      </c>
      <c r="K1683">
        <v>1044</v>
      </c>
      <c r="L1683">
        <v>167</v>
      </c>
      <c r="M1683" t="s">
        <v>25</v>
      </c>
      <c r="N1683" t="s">
        <v>39</v>
      </c>
      <c r="O1683" t="s">
        <v>409</v>
      </c>
      <c r="P1683">
        <v>28000000</v>
      </c>
      <c r="Q1683">
        <v>6.3</v>
      </c>
      <c r="R1683">
        <v>2.35</v>
      </c>
      <c r="S1683">
        <v>0</v>
      </c>
    </row>
    <row r="1684" spans="1:19" x14ac:dyDescent="0.3">
      <c r="A1684" t="s">
        <v>791</v>
      </c>
      <c r="B1684">
        <v>78</v>
      </c>
      <c r="C1684">
        <v>112</v>
      </c>
      <c r="D1684" t="s">
        <v>429</v>
      </c>
      <c r="E1684">
        <v>22000</v>
      </c>
      <c r="F1684">
        <v>4485485</v>
      </c>
      <c r="G1684" t="s">
        <v>4559</v>
      </c>
      <c r="H1684" t="s">
        <v>1020</v>
      </c>
      <c r="I1684" t="s">
        <v>4560</v>
      </c>
      <c r="J1684">
        <v>14612</v>
      </c>
      <c r="K1684">
        <v>46022</v>
      </c>
      <c r="L1684">
        <v>105</v>
      </c>
      <c r="M1684" t="s">
        <v>25</v>
      </c>
      <c r="N1684" t="s">
        <v>26</v>
      </c>
      <c r="O1684" t="s">
        <v>409</v>
      </c>
      <c r="P1684">
        <v>15000000</v>
      </c>
      <c r="Q1684">
        <v>6.4</v>
      </c>
      <c r="R1684">
        <v>1.85</v>
      </c>
      <c r="S1684">
        <v>0</v>
      </c>
    </row>
    <row r="1685" spans="1:19" x14ac:dyDescent="0.3">
      <c r="A1685" t="s">
        <v>1215</v>
      </c>
      <c r="B1685">
        <v>127</v>
      </c>
      <c r="C1685">
        <v>101</v>
      </c>
      <c r="D1685" t="s">
        <v>245</v>
      </c>
      <c r="E1685">
        <v>1000</v>
      </c>
      <c r="F1685">
        <v>4476235</v>
      </c>
      <c r="G1685" t="s">
        <v>3996</v>
      </c>
      <c r="H1685" t="s">
        <v>1243</v>
      </c>
      <c r="I1685" t="s">
        <v>4561</v>
      </c>
      <c r="J1685">
        <v>49405</v>
      </c>
      <c r="K1685">
        <v>4186</v>
      </c>
      <c r="L1685">
        <v>226</v>
      </c>
      <c r="M1685" t="s">
        <v>25</v>
      </c>
      <c r="N1685" t="s">
        <v>26</v>
      </c>
      <c r="O1685" t="s">
        <v>409</v>
      </c>
      <c r="P1685">
        <v>27000000</v>
      </c>
      <c r="Q1685">
        <v>6.4</v>
      </c>
      <c r="R1685">
        <v>2.35</v>
      </c>
      <c r="S1685">
        <v>2000</v>
      </c>
    </row>
    <row r="1686" spans="1:19" x14ac:dyDescent="0.3">
      <c r="A1686" t="s">
        <v>1741</v>
      </c>
      <c r="B1686">
        <v>137</v>
      </c>
      <c r="C1686">
        <v>104</v>
      </c>
      <c r="D1686" t="s">
        <v>282</v>
      </c>
      <c r="E1686">
        <v>22000</v>
      </c>
      <c r="F1686">
        <v>1089365</v>
      </c>
      <c r="G1686" t="s">
        <v>1459</v>
      </c>
      <c r="H1686" t="s">
        <v>1020</v>
      </c>
      <c r="I1686" t="s">
        <v>4562</v>
      </c>
      <c r="J1686">
        <v>23767</v>
      </c>
      <c r="K1686">
        <v>71973</v>
      </c>
      <c r="L1686">
        <v>111</v>
      </c>
      <c r="M1686" t="s">
        <v>25</v>
      </c>
      <c r="N1686" t="s">
        <v>26</v>
      </c>
      <c r="O1686" t="s">
        <v>409</v>
      </c>
      <c r="P1686">
        <v>25000000</v>
      </c>
      <c r="Q1686">
        <v>5.7</v>
      </c>
      <c r="R1686">
        <v>2.35</v>
      </c>
      <c r="S1686">
        <v>845</v>
      </c>
    </row>
    <row r="1687" spans="1:19" x14ac:dyDescent="0.3">
      <c r="A1687" t="s">
        <v>3619</v>
      </c>
      <c r="B1687">
        <v>54</v>
      </c>
      <c r="C1687">
        <v>120</v>
      </c>
      <c r="D1687" t="s">
        <v>588</v>
      </c>
      <c r="E1687">
        <v>844</v>
      </c>
      <c r="F1687">
        <v>763044</v>
      </c>
      <c r="G1687" t="s">
        <v>2230</v>
      </c>
      <c r="H1687" t="s">
        <v>1953</v>
      </c>
      <c r="I1687" t="s">
        <v>4563</v>
      </c>
      <c r="J1687">
        <v>4257</v>
      </c>
      <c r="K1687">
        <v>3286</v>
      </c>
      <c r="L1687">
        <v>52</v>
      </c>
      <c r="M1687" t="s">
        <v>25</v>
      </c>
      <c r="N1687" t="s">
        <v>173</v>
      </c>
      <c r="O1687" t="s">
        <v>409</v>
      </c>
      <c r="P1687">
        <v>23000000</v>
      </c>
      <c r="Q1687">
        <v>6.2</v>
      </c>
      <c r="R1687">
        <v>1.85</v>
      </c>
      <c r="S1687">
        <v>188</v>
      </c>
    </row>
    <row r="1688" spans="1:19" x14ac:dyDescent="0.3">
      <c r="A1688" t="s">
        <v>1799</v>
      </c>
      <c r="B1688">
        <v>167</v>
      </c>
      <c r="C1688">
        <v>91</v>
      </c>
      <c r="D1688" t="s">
        <v>4565</v>
      </c>
      <c r="E1688">
        <v>567</v>
      </c>
      <c r="F1688">
        <v>20819129</v>
      </c>
      <c r="G1688" t="s">
        <v>1024</v>
      </c>
      <c r="H1688" t="s">
        <v>1000</v>
      </c>
      <c r="I1688" t="s">
        <v>4566</v>
      </c>
      <c r="J1688">
        <v>84209</v>
      </c>
      <c r="K1688">
        <v>2954</v>
      </c>
      <c r="L1688">
        <v>201</v>
      </c>
      <c r="M1688" t="s">
        <v>25</v>
      </c>
      <c r="N1688" t="s">
        <v>26</v>
      </c>
      <c r="O1688" t="s">
        <v>58</v>
      </c>
      <c r="P1688">
        <v>26000000</v>
      </c>
      <c r="Q1688">
        <v>5.2</v>
      </c>
      <c r="R1688">
        <v>1.85</v>
      </c>
      <c r="S1688">
        <v>0</v>
      </c>
    </row>
    <row r="1689" spans="1:19" x14ac:dyDescent="0.3">
      <c r="A1689" t="s">
        <v>1201</v>
      </c>
      <c r="B1689">
        <v>129</v>
      </c>
      <c r="C1689">
        <v>97</v>
      </c>
      <c r="D1689" t="s">
        <v>4567</v>
      </c>
      <c r="E1689">
        <v>2000</v>
      </c>
      <c r="F1689">
        <v>110222438</v>
      </c>
      <c r="G1689" t="s">
        <v>4568</v>
      </c>
      <c r="H1689" t="s">
        <v>1013</v>
      </c>
      <c r="I1689" t="s">
        <v>4569</v>
      </c>
      <c r="J1689">
        <v>96693</v>
      </c>
      <c r="K1689">
        <v>3984</v>
      </c>
      <c r="L1689">
        <v>271</v>
      </c>
      <c r="M1689" t="s">
        <v>25</v>
      </c>
      <c r="N1689" t="s">
        <v>26</v>
      </c>
      <c r="O1689" t="s">
        <v>58</v>
      </c>
      <c r="P1689">
        <v>26000000</v>
      </c>
      <c r="Q1689">
        <v>6.1</v>
      </c>
      <c r="R1689">
        <v>1.85</v>
      </c>
      <c r="S1689">
        <v>0</v>
      </c>
    </row>
    <row r="1690" spans="1:19" x14ac:dyDescent="0.3">
      <c r="A1690" t="s">
        <v>1791</v>
      </c>
      <c r="B1690">
        <v>217</v>
      </c>
      <c r="C1690">
        <v>133</v>
      </c>
      <c r="D1690" t="s">
        <v>2144</v>
      </c>
      <c r="E1690">
        <v>7000</v>
      </c>
      <c r="F1690">
        <v>109243478</v>
      </c>
      <c r="G1690" t="s">
        <v>980</v>
      </c>
      <c r="H1690" t="s">
        <v>332</v>
      </c>
      <c r="I1690" t="s">
        <v>4570</v>
      </c>
      <c r="J1690">
        <v>313797</v>
      </c>
      <c r="K1690">
        <v>8341</v>
      </c>
      <c r="L1690">
        <v>546</v>
      </c>
      <c r="M1690" t="s">
        <v>25</v>
      </c>
      <c r="N1690" t="s">
        <v>26</v>
      </c>
      <c r="O1690" t="s">
        <v>409</v>
      </c>
      <c r="P1690">
        <v>26000000</v>
      </c>
      <c r="Q1690">
        <v>7.1</v>
      </c>
      <c r="R1690">
        <v>1.85</v>
      </c>
      <c r="S1690">
        <v>0</v>
      </c>
    </row>
    <row r="1691" spans="1:19" x14ac:dyDescent="0.3">
      <c r="A1691" t="s">
        <v>2458</v>
      </c>
      <c r="B1691">
        <v>134</v>
      </c>
      <c r="C1691">
        <v>123</v>
      </c>
      <c r="D1691" t="s">
        <v>4572</v>
      </c>
      <c r="E1691">
        <v>1000</v>
      </c>
      <c r="F1691">
        <v>100241322</v>
      </c>
      <c r="G1691" t="s">
        <v>845</v>
      </c>
      <c r="H1691" t="s">
        <v>89</v>
      </c>
      <c r="I1691" t="s">
        <v>4573</v>
      </c>
      <c r="J1691">
        <v>175524</v>
      </c>
      <c r="K1691">
        <v>1690</v>
      </c>
      <c r="L1691">
        <v>752</v>
      </c>
      <c r="M1691" t="s">
        <v>25</v>
      </c>
      <c r="N1691" t="s">
        <v>26</v>
      </c>
      <c r="O1691" t="s">
        <v>409</v>
      </c>
      <c r="P1691">
        <v>25000000</v>
      </c>
      <c r="Q1691">
        <v>7.2</v>
      </c>
      <c r="R1691">
        <v>2.35</v>
      </c>
      <c r="S1691">
        <v>0</v>
      </c>
    </row>
    <row r="1692" spans="1:19" x14ac:dyDescent="0.3">
      <c r="A1692" t="s">
        <v>4574</v>
      </c>
      <c r="B1692">
        <v>253</v>
      </c>
      <c r="C1692">
        <v>114</v>
      </c>
      <c r="D1692" t="s">
        <v>4575</v>
      </c>
      <c r="E1692">
        <v>14000</v>
      </c>
      <c r="F1692">
        <v>25977365</v>
      </c>
      <c r="G1692" t="s">
        <v>1256</v>
      </c>
      <c r="H1692" t="s">
        <v>148</v>
      </c>
      <c r="I1692" t="s">
        <v>4576</v>
      </c>
      <c r="J1692">
        <v>87950</v>
      </c>
      <c r="K1692">
        <v>15428</v>
      </c>
      <c r="L1692">
        <v>207</v>
      </c>
      <c r="M1692" t="s">
        <v>25</v>
      </c>
      <c r="N1692" t="s">
        <v>26</v>
      </c>
      <c r="O1692" t="s">
        <v>409</v>
      </c>
      <c r="P1692">
        <v>28000000</v>
      </c>
      <c r="Q1692">
        <v>6.5</v>
      </c>
      <c r="R1692">
        <v>2.35</v>
      </c>
      <c r="S1692">
        <v>15000</v>
      </c>
    </row>
    <row r="1693" spans="1:19" x14ac:dyDescent="0.3">
      <c r="A1693" t="s">
        <v>1538</v>
      </c>
      <c r="B1693">
        <v>46</v>
      </c>
      <c r="C1693">
        <v>111</v>
      </c>
      <c r="D1693" t="s">
        <v>2331</v>
      </c>
      <c r="E1693">
        <v>743</v>
      </c>
      <c r="F1693">
        <v>91457688</v>
      </c>
      <c r="G1693" t="s">
        <v>1024</v>
      </c>
      <c r="H1693" t="s">
        <v>1602</v>
      </c>
      <c r="I1693" t="s">
        <v>4577</v>
      </c>
      <c r="J1693">
        <v>107801</v>
      </c>
      <c r="K1693">
        <v>2403</v>
      </c>
      <c r="L1693">
        <v>109</v>
      </c>
      <c r="M1693" t="s">
        <v>25</v>
      </c>
      <c r="N1693" t="s">
        <v>26</v>
      </c>
      <c r="O1693" t="s">
        <v>27</v>
      </c>
      <c r="P1693">
        <v>26000000</v>
      </c>
      <c r="Q1693">
        <v>6</v>
      </c>
      <c r="R1693">
        <v>1.85</v>
      </c>
      <c r="S1693">
        <v>0</v>
      </c>
    </row>
    <row r="1694" spans="1:19" x14ac:dyDescent="0.3">
      <c r="A1694" t="s">
        <v>2874</v>
      </c>
      <c r="B1694">
        <v>232</v>
      </c>
      <c r="C1694">
        <v>117</v>
      </c>
      <c r="D1694" t="s">
        <v>1798</v>
      </c>
      <c r="E1694">
        <v>11000</v>
      </c>
      <c r="F1694">
        <v>87341380</v>
      </c>
      <c r="G1694" t="s">
        <v>1024</v>
      </c>
      <c r="H1694" t="s">
        <v>47</v>
      </c>
      <c r="I1694" t="s">
        <v>4578</v>
      </c>
      <c r="J1694">
        <v>255257</v>
      </c>
      <c r="K1694">
        <v>15590</v>
      </c>
      <c r="L1694">
        <v>374</v>
      </c>
      <c r="M1694" t="s">
        <v>25</v>
      </c>
      <c r="N1694" t="s">
        <v>26</v>
      </c>
      <c r="O1694" t="s">
        <v>409</v>
      </c>
      <c r="P1694">
        <v>27000000</v>
      </c>
      <c r="Q1694">
        <v>7</v>
      </c>
      <c r="R1694">
        <v>2.35</v>
      </c>
      <c r="S1694">
        <v>0</v>
      </c>
    </row>
    <row r="1695" spans="1:19" x14ac:dyDescent="0.3">
      <c r="A1695" t="s">
        <v>1750</v>
      </c>
      <c r="B1695">
        <v>92</v>
      </c>
      <c r="C1695">
        <v>121</v>
      </c>
      <c r="D1695" t="s">
        <v>801</v>
      </c>
      <c r="E1695">
        <v>1000</v>
      </c>
      <c r="F1695">
        <v>65703412</v>
      </c>
      <c r="G1695" t="s">
        <v>845</v>
      </c>
      <c r="H1695" t="s">
        <v>2183</v>
      </c>
      <c r="I1695" t="s">
        <v>4579</v>
      </c>
      <c r="J1695">
        <v>57958</v>
      </c>
      <c r="K1695">
        <v>2747</v>
      </c>
      <c r="L1695">
        <v>345</v>
      </c>
      <c r="M1695" t="s">
        <v>25</v>
      </c>
      <c r="N1695" t="s">
        <v>26</v>
      </c>
      <c r="O1695" t="s">
        <v>27</v>
      </c>
      <c r="P1695">
        <v>26000000</v>
      </c>
      <c r="Q1695">
        <v>7</v>
      </c>
      <c r="R1695">
        <v>2.35</v>
      </c>
      <c r="S1695">
        <v>0</v>
      </c>
    </row>
    <row r="1696" spans="1:19" x14ac:dyDescent="0.3">
      <c r="A1696" t="s">
        <v>1613</v>
      </c>
      <c r="B1696">
        <v>153</v>
      </c>
      <c r="C1696">
        <v>139</v>
      </c>
      <c r="D1696" t="s">
        <v>1195</v>
      </c>
      <c r="E1696">
        <v>3000</v>
      </c>
      <c r="F1696">
        <v>58328680</v>
      </c>
      <c r="G1696" t="s">
        <v>2214</v>
      </c>
      <c r="H1696" t="s">
        <v>986</v>
      </c>
      <c r="I1696" t="s">
        <v>4580</v>
      </c>
      <c r="J1696">
        <v>54096</v>
      </c>
      <c r="K1696">
        <v>5458</v>
      </c>
      <c r="L1696">
        <v>494</v>
      </c>
      <c r="M1696" t="s">
        <v>25</v>
      </c>
      <c r="N1696" t="s">
        <v>26</v>
      </c>
      <c r="O1696" t="s">
        <v>409</v>
      </c>
      <c r="P1696">
        <v>22000000</v>
      </c>
      <c r="Q1696">
        <v>7.5</v>
      </c>
      <c r="R1696">
        <v>2.35</v>
      </c>
      <c r="S1696">
        <v>0</v>
      </c>
    </row>
    <row r="1697" spans="1:19" x14ac:dyDescent="0.3">
      <c r="A1697" t="s">
        <v>791</v>
      </c>
      <c r="B1697">
        <v>49</v>
      </c>
      <c r="C1697">
        <v>115</v>
      </c>
      <c r="D1697" t="s">
        <v>276</v>
      </c>
      <c r="E1697">
        <v>8000</v>
      </c>
      <c r="F1697">
        <v>61490000</v>
      </c>
      <c r="G1697" t="s">
        <v>2008</v>
      </c>
      <c r="H1697" t="s">
        <v>900</v>
      </c>
      <c r="I1697" t="s">
        <v>4581</v>
      </c>
      <c r="J1697">
        <v>62037</v>
      </c>
      <c r="K1697">
        <v>10493</v>
      </c>
      <c r="L1697">
        <v>148</v>
      </c>
      <c r="M1697" t="s">
        <v>25</v>
      </c>
      <c r="N1697" t="s">
        <v>26</v>
      </c>
      <c r="O1697" t="s">
        <v>409</v>
      </c>
      <c r="P1697">
        <v>26000000</v>
      </c>
      <c r="Q1697">
        <v>6.6</v>
      </c>
      <c r="R1697">
        <v>2.35</v>
      </c>
      <c r="S1697">
        <v>0</v>
      </c>
    </row>
    <row r="1698" spans="1:19" x14ac:dyDescent="0.3">
      <c r="A1698" t="s">
        <v>4396</v>
      </c>
      <c r="B1698">
        <v>56</v>
      </c>
      <c r="C1698">
        <v>175</v>
      </c>
      <c r="D1698" t="s">
        <v>4582</v>
      </c>
      <c r="E1698">
        <v>385</v>
      </c>
      <c r="F1698">
        <v>50800000</v>
      </c>
      <c r="G1698" t="s">
        <v>1153</v>
      </c>
      <c r="H1698" t="s">
        <v>4583</v>
      </c>
      <c r="I1698" t="s">
        <v>4584</v>
      </c>
      <c r="J1698">
        <v>40277</v>
      </c>
      <c r="K1698">
        <v>669</v>
      </c>
      <c r="L1698">
        <v>210</v>
      </c>
      <c r="M1698" t="s">
        <v>25</v>
      </c>
      <c r="N1698" t="s">
        <v>26</v>
      </c>
      <c r="O1698" t="s">
        <v>58</v>
      </c>
      <c r="P1698">
        <v>26000000</v>
      </c>
      <c r="Q1698">
        <v>7.4</v>
      </c>
      <c r="R1698">
        <v>2.35</v>
      </c>
      <c r="S1698">
        <v>0</v>
      </c>
    </row>
    <row r="1699" spans="1:19" x14ac:dyDescent="0.3">
      <c r="A1699" t="s">
        <v>3292</v>
      </c>
      <c r="B1699">
        <v>224</v>
      </c>
      <c r="C1699">
        <v>85</v>
      </c>
      <c r="D1699" t="s">
        <v>4585</v>
      </c>
      <c r="E1699">
        <v>332</v>
      </c>
      <c r="F1699">
        <v>57859105</v>
      </c>
      <c r="G1699" t="s">
        <v>524</v>
      </c>
      <c r="H1699" t="s">
        <v>4586</v>
      </c>
      <c r="I1699" t="s">
        <v>4587</v>
      </c>
      <c r="J1699">
        <v>94108</v>
      </c>
      <c r="K1699">
        <v>1090</v>
      </c>
      <c r="L1699">
        <v>673</v>
      </c>
      <c r="M1699" t="s">
        <v>25</v>
      </c>
      <c r="N1699" t="s">
        <v>26</v>
      </c>
      <c r="O1699" t="s">
        <v>27</v>
      </c>
      <c r="P1699">
        <v>26000000</v>
      </c>
      <c r="Q1699">
        <v>6.5</v>
      </c>
      <c r="R1699">
        <v>2.35</v>
      </c>
      <c r="S1699">
        <v>0</v>
      </c>
    </row>
    <row r="1700" spans="1:19" x14ac:dyDescent="0.3">
      <c r="A1700" t="s">
        <v>3068</v>
      </c>
      <c r="B1700">
        <v>175</v>
      </c>
      <c r="C1700">
        <v>90</v>
      </c>
      <c r="D1700" t="s">
        <v>4588</v>
      </c>
      <c r="E1700">
        <v>748</v>
      </c>
      <c r="F1700">
        <v>46455802</v>
      </c>
      <c r="G1700" t="s">
        <v>3468</v>
      </c>
      <c r="H1700" t="s">
        <v>4373</v>
      </c>
      <c r="I1700" t="s">
        <v>4589</v>
      </c>
      <c r="J1700">
        <v>120786</v>
      </c>
      <c r="K1700">
        <v>3172</v>
      </c>
      <c r="L1700">
        <v>472</v>
      </c>
      <c r="M1700" t="s">
        <v>25</v>
      </c>
      <c r="N1700" t="s">
        <v>26</v>
      </c>
      <c r="O1700" t="s">
        <v>409</v>
      </c>
      <c r="P1700">
        <v>26000000</v>
      </c>
      <c r="Q1700">
        <v>6.2</v>
      </c>
      <c r="R1700">
        <v>1.85</v>
      </c>
      <c r="S1700">
        <v>0</v>
      </c>
    </row>
    <row r="1701" spans="1:19" x14ac:dyDescent="0.3">
      <c r="A1701" t="s">
        <v>2321</v>
      </c>
      <c r="B1701">
        <v>197</v>
      </c>
      <c r="C1701">
        <v>107</v>
      </c>
      <c r="D1701" t="s">
        <v>885</v>
      </c>
      <c r="E1701">
        <v>1000</v>
      </c>
      <c r="F1701">
        <v>45506619</v>
      </c>
      <c r="G1701" t="s">
        <v>4591</v>
      </c>
      <c r="H1701" t="s">
        <v>1213</v>
      </c>
      <c r="I1701" t="s">
        <v>4592</v>
      </c>
      <c r="J1701">
        <v>225102</v>
      </c>
      <c r="K1701">
        <v>3066</v>
      </c>
      <c r="L1701">
        <v>862</v>
      </c>
      <c r="M1701" t="s">
        <v>25</v>
      </c>
      <c r="N1701" t="s">
        <v>39</v>
      </c>
      <c r="O1701" t="s">
        <v>27</v>
      </c>
      <c r="P1701">
        <v>26000000</v>
      </c>
      <c r="Q1701">
        <v>7.8</v>
      </c>
      <c r="R1701">
        <v>2.35</v>
      </c>
      <c r="S1701">
        <v>16000</v>
      </c>
    </row>
    <row r="1702" spans="1:19" x14ac:dyDescent="0.3">
      <c r="A1702" t="s">
        <v>2344</v>
      </c>
      <c r="B1702">
        <v>226</v>
      </c>
      <c r="C1702">
        <v>100</v>
      </c>
      <c r="D1702" t="s">
        <v>4593</v>
      </c>
      <c r="E1702">
        <v>2000</v>
      </c>
      <c r="F1702">
        <v>40168080</v>
      </c>
      <c r="G1702" t="s">
        <v>1920</v>
      </c>
      <c r="H1702" t="s">
        <v>343</v>
      </c>
      <c r="I1702" t="s">
        <v>4594</v>
      </c>
      <c r="J1702">
        <v>80870</v>
      </c>
      <c r="K1702">
        <v>3889</v>
      </c>
      <c r="L1702">
        <v>315</v>
      </c>
      <c r="M1702" t="s">
        <v>25</v>
      </c>
      <c r="N1702" t="s">
        <v>26</v>
      </c>
      <c r="O1702" t="s">
        <v>409</v>
      </c>
      <c r="P1702">
        <v>26000000</v>
      </c>
      <c r="Q1702">
        <v>5.2</v>
      </c>
      <c r="R1702">
        <v>2.35</v>
      </c>
      <c r="S1702">
        <v>0</v>
      </c>
    </row>
    <row r="1703" spans="1:19" x14ac:dyDescent="0.3">
      <c r="A1703" t="s">
        <v>181</v>
      </c>
      <c r="B1703">
        <v>335</v>
      </c>
      <c r="C1703">
        <v>129</v>
      </c>
      <c r="D1703" t="s">
        <v>4595</v>
      </c>
      <c r="E1703">
        <v>12000</v>
      </c>
      <c r="F1703">
        <v>49874933</v>
      </c>
      <c r="G1703" t="s">
        <v>4559</v>
      </c>
      <c r="H1703" t="s">
        <v>654</v>
      </c>
      <c r="I1703" t="s">
        <v>4596</v>
      </c>
      <c r="J1703">
        <v>161168</v>
      </c>
      <c r="K1703">
        <v>13573</v>
      </c>
      <c r="L1703">
        <v>287</v>
      </c>
      <c r="M1703" t="s">
        <v>25</v>
      </c>
      <c r="N1703" t="s">
        <v>26</v>
      </c>
      <c r="O1703" t="s">
        <v>409</v>
      </c>
      <c r="P1703">
        <v>26000000</v>
      </c>
      <c r="Q1703">
        <v>6.5</v>
      </c>
      <c r="R1703">
        <v>2.35</v>
      </c>
      <c r="S1703">
        <v>43000</v>
      </c>
    </row>
    <row r="1704" spans="1:19" x14ac:dyDescent="0.3">
      <c r="A1704" t="s">
        <v>1018</v>
      </c>
      <c r="B1704">
        <v>157</v>
      </c>
      <c r="C1704">
        <v>109</v>
      </c>
      <c r="D1704" t="s">
        <v>580</v>
      </c>
      <c r="E1704">
        <v>19000</v>
      </c>
      <c r="F1704">
        <v>45489752</v>
      </c>
      <c r="G1704" t="s">
        <v>845</v>
      </c>
      <c r="H1704" t="s">
        <v>64</v>
      </c>
      <c r="I1704" t="s">
        <v>4597</v>
      </c>
      <c r="J1704">
        <v>48973</v>
      </c>
      <c r="K1704">
        <v>28493</v>
      </c>
      <c r="L1704">
        <v>214</v>
      </c>
      <c r="M1704" t="s">
        <v>25</v>
      </c>
      <c r="N1704" t="s">
        <v>26</v>
      </c>
      <c r="O1704" t="s">
        <v>27</v>
      </c>
      <c r="P1704">
        <v>26000000</v>
      </c>
      <c r="Q1704">
        <v>6.5</v>
      </c>
      <c r="R1704">
        <v>1.85</v>
      </c>
      <c r="S1704">
        <v>736</v>
      </c>
    </row>
    <row r="1705" spans="1:19" x14ac:dyDescent="0.3">
      <c r="A1705" t="s">
        <v>1876</v>
      </c>
      <c r="B1705">
        <v>69</v>
      </c>
      <c r="C1705">
        <v>94</v>
      </c>
      <c r="D1705" t="s">
        <v>4598</v>
      </c>
      <c r="E1705">
        <v>2000</v>
      </c>
      <c r="F1705">
        <v>36985501</v>
      </c>
      <c r="G1705" t="s">
        <v>4599</v>
      </c>
      <c r="H1705" t="s">
        <v>1688</v>
      </c>
      <c r="I1705" t="s">
        <v>4600</v>
      </c>
      <c r="J1705">
        <v>11212</v>
      </c>
      <c r="K1705">
        <v>3917</v>
      </c>
      <c r="L1705">
        <v>94</v>
      </c>
      <c r="M1705" t="s">
        <v>25</v>
      </c>
      <c r="N1705" t="s">
        <v>26</v>
      </c>
      <c r="O1705" t="s">
        <v>58</v>
      </c>
      <c r="P1705">
        <v>26000000</v>
      </c>
      <c r="Q1705">
        <v>5.2</v>
      </c>
      <c r="R1705">
        <v>1.85</v>
      </c>
      <c r="S1705">
        <v>874</v>
      </c>
    </row>
    <row r="1706" spans="1:19" x14ac:dyDescent="0.3">
      <c r="A1706" t="s">
        <v>2007</v>
      </c>
      <c r="B1706">
        <v>46</v>
      </c>
      <c r="C1706">
        <v>133</v>
      </c>
      <c r="D1706" t="s">
        <v>4602</v>
      </c>
      <c r="E1706">
        <v>826</v>
      </c>
      <c r="F1706">
        <v>33200000</v>
      </c>
      <c r="G1706" t="s">
        <v>4603</v>
      </c>
      <c r="H1706" t="s">
        <v>788</v>
      </c>
      <c r="I1706" t="s">
        <v>4604</v>
      </c>
      <c r="J1706">
        <v>28247</v>
      </c>
      <c r="K1706">
        <v>1154</v>
      </c>
      <c r="L1706">
        <v>149</v>
      </c>
      <c r="M1706" t="s">
        <v>25</v>
      </c>
      <c r="N1706" t="s">
        <v>26</v>
      </c>
      <c r="O1706" t="s">
        <v>27</v>
      </c>
      <c r="P1706">
        <v>26000000</v>
      </c>
      <c r="Q1706">
        <v>7.2</v>
      </c>
      <c r="R1706">
        <v>2.35</v>
      </c>
      <c r="S1706">
        <v>0</v>
      </c>
    </row>
    <row r="1707" spans="1:19" x14ac:dyDescent="0.3">
      <c r="A1707" t="s">
        <v>2877</v>
      </c>
      <c r="B1707">
        <v>217</v>
      </c>
      <c r="C1707">
        <v>105</v>
      </c>
      <c r="D1707" t="s">
        <v>241</v>
      </c>
      <c r="E1707">
        <v>20000</v>
      </c>
      <c r="F1707">
        <v>28501651</v>
      </c>
      <c r="G1707" t="s">
        <v>2230</v>
      </c>
      <c r="H1707" t="s">
        <v>517</v>
      </c>
      <c r="I1707" t="s">
        <v>4605</v>
      </c>
      <c r="J1707">
        <v>88035</v>
      </c>
      <c r="K1707">
        <v>42473</v>
      </c>
      <c r="L1707">
        <v>201</v>
      </c>
      <c r="M1707" t="s">
        <v>25</v>
      </c>
      <c r="N1707" t="s">
        <v>26</v>
      </c>
      <c r="O1707" t="s">
        <v>409</v>
      </c>
      <c r="P1707">
        <v>26000000</v>
      </c>
      <c r="Q1707">
        <v>7.1</v>
      </c>
      <c r="R1707">
        <v>2.35</v>
      </c>
      <c r="S1707">
        <v>10000</v>
      </c>
    </row>
    <row r="1708" spans="1:19" x14ac:dyDescent="0.3">
      <c r="A1708" t="s">
        <v>4606</v>
      </c>
      <c r="B1708">
        <v>55</v>
      </c>
      <c r="C1708">
        <v>100</v>
      </c>
      <c r="D1708" t="s">
        <v>4607</v>
      </c>
      <c r="E1708">
        <v>1000</v>
      </c>
      <c r="F1708">
        <v>23222861</v>
      </c>
      <c r="G1708" t="s">
        <v>4608</v>
      </c>
      <c r="H1708" t="s">
        <v>3142</v>
      </c>
      <c r="I1708" t="s">
        <v>4609</v>
      </c>
      <c r="J1708">
        <v>11092</v>
      </c>
      <c r="K1708">
        <v>3742</v>
      </c>
      <c r="L1708">
        <v>44</v>
      </c>
      <c r="M1708" t="s">
        <v>25</v>
      </c>
      <c r="N1708" t="s">
        <v>26</v>
      </c>
      <c r="O1708" t="s">
        <v>58</v>
      </c>
      <c r="P1708">
        <v>26000000</v>
      </c>
      <c r="Q1708">
        <v>4.5</v>
      </c>
      <c r="R1708">
        <v>2.35</v>
      </c>
      <c r="S1708">
        <v>167</v>
      </c>
    </row>
    <row r="1709" spans="1:19" x14ac:dyDescent="0.3">
      <c r="A1709" t="s">
        <v>1840</v>
      </c>
      <c r="B1709">
        <v>200</v>
      </c>
      <c r="C1709">
        <v>113</v>
      </c>
      <c r="D1709" t="s">
        <v>214</v>
      </c>
      <c r="E1709">
        <v>22000</v>
      </c>
      <c r="F1709">
        <v>54540525</v>
      </c>
      <c r="G1709" t="s">
        <v>980</v>
      </c>
      <c r="H1709" t="s">
        <v>1020</v>
      </c>
      <c r="I1709" t="s">
        <v>4610</v>
      </c>
      <c r="J1709">
        <v>66579</v>
      </c>
      <c r="K1709">
        <v>23456</v>
      </c>
      <c r="L1709">
        <v>134</v>
      </c>
      <c r="M1709" t="s">
        <v>25</v>
      </c>
      <c r="N1709" t="s">
        <v>26</v>
      </c>
      <c r="O1709" t="s">
        <v>27</v>
      </c>
      <c r="P1709">
        <v>56000000</v>
      </c>
      <c r="Q1709">
        <v>5.7</v>
      </c>
      <c r="R1709">
        <v>1.85</v>
      </c>
      <c r="S1709">
        <v>20000</v>
      </c>
    </row>
    <row r="1710" spans="1:19" x14ac:dyDescent="0.3">
      <c r="A1710" t="s">
        <v>4611</v>
      </c>
      <c r="B1710">
        <v>93</v>
      </c>
      <c r="C1710">
        <v>118</v>
      </c>
      <c r="D1710" t="s">
        <v>4612</v>
      </c>
      <c r="E1710">
        <v>11000</v>
      </c>
      <c r="F1710">
        <v>16252765</v>
      </c>
      <c r="G1710" t="s">
        <v>1825</v>
      </c>
      <c r="H1710" t="s">
        <v>361</v>
      </c>
      <c r="I1710" t="s">
        <v>4613</v>
      </c>
      <c r="J1710">
        <v>44913</v>
      </c>
      <c r="K1710">
        <v>11662</v>
      </c>
      <c r="L1710">
        <v>181</v>
      </c>
      <c r="M1710" t="s">
        <v>25</v>
      </c>
      <c r="N1710" t="s">
        <v>1124</v>
      </c>
      <c r="O1710" t="s">
        <v>409</v>
      </c>
      <c r="P1710">
        <v>42000000</v>
      </c>
      <c r="Q1710">
        <v>6</v>
      </c>
      <c r="R1710">
        <v>2.35</v>
      </c>
      <c r="S1710">
        <v>3000</v>
      </c>
    </row>
    <row r="1711" spans="1:19" x14ac:dyDescent="0.3">
      <c r="A1711" t="s">
        <v>2742</v>
      </c>
      <c r="B1711">
        <v>265</v>
      </c>
      <c r="C1711">
        <v>110</v>
      </c>
      <c r="D1711" t="s">
        <v>4614</v>
      </c>
      <c r="E1711">
        <v>771</v>
      </c>
      <c r="F1711">
        <v>16005978</v>
      </c>
      <c r="G1711" t="s">
        <v>1299</v>
      </c>
      <c r="H1711" t="s">
        <v>4615</v>
      </c>
      <c r="I1711" t="s">
        <v>4616</v>
      </c>
      <c r="J1711">
        <v>72886</v>
      </c>
      <c r="K1711">
        <v>2356</v>
      </c>
      <c r="L1711">
        <v>190</v>
      </c>
      <c r="M1711" t="s">
        <v>25</v>
      </c>
      <c r="N1711" t="s">
        <v>26</v>
      </c>
      <c r="O1711" t="s">
        <v>409</v>
      </c>
      <c r="P1711">
        <v>26000000</v>
      </c>
      <c r="Q1711">
        <v>6.4</v>
      </c>
      <c r="R1711">
        <v>2.35</v>
      </c>
      <c r="S1711">
        <v>35000</v>
      </c>
    </row>
    <row r="1712" spans="1:19" x14ac:dyDescent="0.3">
      <c r="A1712" t="s">
        <v>2308</v>
      </c>
      <c r="B1712">
        <v>82</v>
      </c>
      <c r="C1712">
        <v>110</v>
      </c>
      <c r="D1712" t="s">
        <v>1691</v>
      </c>
      <c r="E1712">
        <v>826</v>
      </c>
      <c r="F1712">
        <v>14469428</v>
      </c>
      <c r="G1712" t="s">
        <v>980</v>
      </c>
      <c r="H1712" t="s">
        <v>555</v>
      </c>
      <c r="I1712" t="s">
        <v>4617</v>
      </c>
      <c r="J1712">
        <v>10667</v>
      </c>
      <c r="K1712">
        <v>2466</v>
      </c>
      <c r="L1712">
        <v>95</v>
      </c>
      <c r="M1712" t="s">
        <v>25</v>
      </c>
      <c r="N1712" t="s">
        <v>26</v>
      </c>
      <c r="O1712" t="s">
        <v>27</v>
      </c>
      <c r="P1712">
        <v>26000000</v>
      </c>
      <c r="Q1712">
        <v>5.2</v>
      </c>
      <c r="R1712">
        <v>1.85</v>
      </c>
      <c r="S1712">
        <v>260</v>
      </c>
    </row>
    <row r="1713" spans="1:19" x14ac:dyDescent="0.3">
      <c r="A1713" t="s">
        <v>4618</v>
      </c>
      <c r="B1713">
        <v>32</v>
      </c>
      <c r="C1713">
        <v>99</v>
      </c>
      <c r="D1713" t="s">
        <v>464</v>
      </c>
      <c r="E1713">
        <v>1000</v>
      </c>
      <c r="F1713">
        <v>13829734</v>
      </c>
      <c r="G1713" t="s">
        <v>4619</v>
      </c>
      <c r="H1713" t="s">
        <v>2457</v>
      </c>
      <c r="I1713" t="s">
        <v>4620</v>
      </c>
      <c r="J1713">
        <v>16194</v>
      </c>
      <c r="K1713">
        <v>2960</v>
      </c>
      <c r="L1713">
        <v>79</v>
      </c>
      <c r="M1713" t="s">
        <v>25</v>
      </c>
      <c r="N1713" t="s">
        <v>173</v>
      </c>
      <c r="O1713" t="s">
        <v>27</v>
      </c>
      <c r="P1713">
        <v>26000000</v>
      </c>
      <c r="Q1713">
        <v>4.3</v>
      </c>
      <c r="R1713">
        <v>2.35</v>
      </c>
      <c r="S1713">
        <v>319</v>
      </c>
    </row>
    <row r="1714" spans="1:19" x14ac:dyDescent="0.3">
      <c r="A1714" t="s">
        <v>4622</v>
      </c>
      <c r="B1714">
        <v>42</v>
      </c>
      <c r="C1714">
        <v>101</v>
      </c>
      <c r="D1714" t="s">
        <v>1779</v>
      </c>
      <c r="E1714">
        <v>1000</v>
      </c>
      <c r="F1714">
        <v>1075288</v>
      </c>
      <c r="G1714" t="s">
        <v>1246</v>
      </c>
      <c r="H1714" t="s">
        <v>2641</v>
      </c>
      <c r="I1714" t="s">
        <v>4623</v>
      </c>
      <c r="J1714">
        <v>7772</v>
      </c>
      <c r="K1714">
        <v>2228</v>
      </c>
      <c r="L1714">
        <v>55</v>
      </c>
      <c r="M1714" t="s">
        <v>25</v>
      </c>
      <c r="N1714" t="s">
        <v>26</v>
      </c>
      <c r="O1714" t="s">
        <v>409</v>
      </c>
      <c r="P1714">
        <v>22000000</v>
      </c>
      <c r="Q1714">
        <v>6.1</v>
      </c>
      <c r="R1714">
        <v>1.85</v>
      </c>
      <c r="S1714">
        <v>145</v>
      </c>
    </row>
    <row r="1715" spans="1:19" x14ac:dyDescent="0.3">
      <c r="A1715" t="s">
        <v>2195</v>
      </c>
      <c r="B1715">
        <v>116</v>
      </c>
      <c r="C1715">
        <v>103</v>
      </c>
      <c r="D1715" t="s">
        <v>3489</v>
      </c>
      <c r="E1715">
        <v>11000</v>
      </c>
      <c r="F1715">
        <v>7496522</v>
      </c>
      <c r="G1715" t="s">
        <v>4624</v>
      </c>
      <c r="H1715" t="s">
        <v>2195</v>
      </c>
      <c r="I1715" t="s">
        <v>4625</v>
      </c>
      <c r="J1715">
        <v>31798</v>
      </c>
      <c r="K1715">
        <v>12534</v>
      </c>
      <c r="L1715">
        <v>178</v>
      </c>
      <c r="M1715" t="s">
        <v>25</v>
      </c>
      <c r="N1715" t="s">
        <v>26</v>
      </c>
      <c r="O1715" t="s">
        <v>27</v>
      </c>
      <c r="P1715">
        <v>26000000</v>
      </c>
      <c r="Q1715">
        <v>6.8</v>
      </c>
      <c r="R1715">
        <v>1.37</v>
      </c>
      <c r="S1715">
        <v>826</v>
      </c>
    </row>
    <row r="1716" spans="1:19" x14ac:dyDescent="0.3">
      <c r="A1716" t="s">
        <v>4626</v>
      </c>
      <c r="B1716">
        <v>23</v>
      </c>
      <c r="C1716">
        <v>95</v>
      </c>
      <c r="D1716" t="s">
        <v>4627</v>
      </c>
      <c r="E1716">
        <v>442</v>
      </c>
      <c r="F1716">
        <v>20047715</v>
      </c>
      <c r="G1716" t="s">
        <v>4628</v>
      </c>
      <c r="H1716" t="s">
        <v>4629</v>
      </c>
      <c r="I1716" t="s">
        <v>4630</v>
      </c>
      <c r="J1716">
        <v>8008</v>
      </c>
      <c r="K1716">
        <v>616</v>
      </c>
      <c r="L1716">
        <v>26</v>
      </c>
      <c r="M1716" t="s">
        <v>25</v>
      </c>
      <c r="N1716" t="s">
        <v>26</v>
      </c>
      <c r="O1716" t="s">
        <v>58</v>
      </c>
      <c r="P1716">
        <v>25530000</v>
      </c>
      <c r="Q1716">
        <v>5.2</v>
      </c>
      <c r="R1716">
        <v>2.35</v>
      </c>
      <c r="S1716">
        <v>504</v>
      </c>
    </row>
    <row r="1717" spans="1:19" x14ac:dyDescent="0.3">
      <c r="A1717" t="s">
        <v>1418</v>
      </c>
      <c r="B1717">
        <v>178</v>
      </c>
      <c r="C1717">
        <v>117</v>
      </c>
      <c r="D1717" t="s">
        <v>4631</v>
      </c>
      <c r="E1717">
        <v>16000</v>
      </c>
      <c r="F1717">
        <v>12276810</v>
      </c>
      <c r="G1717" t="s">
        <v>961</v>
      </c>
      <c r="H1717" t="s">
        <v>205</v>
      </c>
      <c r="I1717" t="s">
        <v>4632</v>
      </c>
      <c r="J1717">
        <v>57674</v>
      </c>
      <c r="K1717">
        <v>17847</v>
      </c>
      <c r="L1717">
        <v>126</v>
      </c>
      <c r="M1717" t="s">
        <v>25</v>
      </c>
      <c r="N1717" t="s">
        <v>26</v>
      </c>
      <c r="O1717" t="s">
        <v>27</v>
      </c>
      <c r="P1717">
        <v>26000000</v>
      </c>
      <c r="Q1717">
        <v>6.5</v>
      </c>
      <c r="R1717">
        <v>2.35</v>
      </c>
      <c r="S1717">
        <v>11000</v>
      </c>
    </row>
    <row r="1718" spans="1:19" x14ac:dyDescent="0.3">
      <c r="A1718" t="s">
        <v>4633</v>
      </c>
      <c r="B1718">
        <v>226</v>
      </c>
      <c r="C1718">
        <v>129</v>
      </c>
      <c r="D1718" t="s">
        <v>1681</v>
      </c>
      <c r="E1718">
        <v>883</v>
      </c>
      <c r="F1718">
        <v>33565375</v>
      </c>
      <c r="G1718" t="s">
        <v>1825</v>
      </c>
      <c r="H1718" t="s">
        <v>892</v>
      </c>
      <c r="I1718" t="s">
        <v>4634</v>
      </c>
      <c r="J1718">
        <v>111351</v>
      </c>
      <c r="K1718">
        <v>1565</v>
      </c>
      <c r="L1718">
        <v>568</v>
      </c>
      <c r="M1718" t="s">
        <v>25</v>
      </c>
      <c r="N1718" t="s">
        <v>39</v>
      </c>
      <c r="O1718" t="s">
        <v>409</v>
      </c>
      <c r="P1718">
        <v>15000000</v>
      </c>
      <c r="Q1718">
        <v>7.5</v>
      </c>
      <c r="R1718">
        <v>1.85</v>
      </c>
      <c r="S1718">
        <v>0</v>
      </c>
    </row>
    <row r="1719" spans="1:19" x14ac:dyDescent="0.3">
      <c r="A1719" t="s">
        <v>1803</v>
      </c>
      <c r="B1719">
        <v>406</v>
      </c>
      <c r="C1719">
        <v>120</v>
      </c>
      <c r="D1719" t="s">
        <v>4635</v>
      </c>
      <c r="E1719">
        <v>260</v>
      </c>
      <c r="F1719">
        <v>499263</v>
      </c>
      <c r="G1719" t="s">
        <v>1893</v>
      </c>
      <c r="H1719" t="s">
        <v>4636</v>
      </c>
      <c r="I1719" t="s">
        <v>4637</v>
      </c>
      <c r="J1719">
        <v>179235</v>
      </c>
      <c r="K1719">
        <v>705</v>
      </c>
      <c r="L1719">
        <v>2814</v>
      </c>
      <c r="M1719" t="s">
        <v>4638</v>
      </c>
      <c r="N1719" t="s">
        <v>26</v>
      </c>
      <c r="O1719" t="s">
        <v>409</v>
      </c>
      <c r="P1719">
        <v>30000000</v>
      </c>
      <c r="Q1719">
        <v>7.1</v>
      </c>
      <c r="R1719">
        <v>2.35</v>
      </c>
      <c r="S1719">
        <v>13000</v>
      </c>
    </row>
    <row r="1720" spans="1:19" x14ac:dyDescent="0.3">
      <c r="A1720" t="s">
        <v>750</v>
      </c>
      <c r="B1720">
        <v>57</v>
      </c>
      <c r="C1720">
        <v>125</v>
      </c>
      <c r="D1720" t="s">
        <v>4481</v>
      </c>
      <c r="E1720">
        <v>49000</v>
      </c>
      <c r="F1720">
        <v>219200000</v>
      </c>
      <c r="G1720" t="s">
        <v>4639</v>
      </c>
      <c r="H1720" t="s">
        <v>500</v>
      </c>
      <c r="I1720" t="s">
        <v>4640</v>
      </c>
      <c r="J1720">
        <v>181380</v>
      </c>
      <c r="K1720">
        <v>52201</v>
      </c>
      <c r="L1720">
        <v>223</v>
      </c>
      <c r="M1720" t="s">
        <v>25</v>
      </c>
      <c r="N1720" t="s">
        <v>26</v>
      </c>
      <c r="O1720" t="s">
        <v>27</v>
      </c>
      <c r="P1720">
        <v>25000000</v>
      </c>
      <c r="Q1720">
        <v>6.9</v>
      </c>
      <c r="R1720">
        <v>2.35</v>
      </c>
      <c r="S1720">
        <v>0</v>
      </c>
    </row>
    <row r="1721" spans="1:19" x14ac:dyDescent="0.3">
      <c r="A1721" t="s">
        <v>1741</v>
      </c>
      <c r="B1721">
        <v>100</v>
      </c>
      <c r="C1721">
        <v>133</v>
      </c>
      <c r="D1721" t="s">
        <v>2853</v>
      </c>
      <c r="E1721">
        <v>10000</v>
      </c>
      <c r="F1721">
        <v>172825435</v>
      </c>
      <c r="G1721" t="s">
        <v>1893</v>
      </c>
      <c r="H1721" t="s">
        <v>335</v>
      </c>
      <c r="I1721" t="s">
        <v>4641</v>
      </c>
      <c r="J1721">
        <v>383784</v>
      </c>
      <c r="K1721">
        <v>12285</v>
      </c>
      <c r="L1721">
        <v>331</v>
      </c>
      <c r="M1721" t="s">
        <v>25</v>
      </c>
      <c r="N1721" t="s">
        <v>26</v>
      </c>
      <c r="O1721" t="s">
        <v>409</v>
      </c>
      <c r="P1721">
        <v>25000000</v>
      </c>
      <c r="Q1721">
        <v>8</v>
      </c>
      <c r="R1721">
        <v>1.85</v>
      </c>
      <c r="S1721">
        <v>12000</v>
      </c>
    </row>
    <row r="1722" spans="1:19" x14ac:dyDescent="0.3">
      <c r="A1722" t="s">
        <v>2038</v>
      </c>
      <c r="B1722">
        <v>366</v>
      </c>
      <c r="C1722">
        <v>116</v>
      </c>
      <c r="D1722" t="s">
        <v>4642</v>
      </c>
      <c r="E1722">
        <v>16000</v>
      </c>
      <c r="F1722">
        <v>148085755</v>
      </c>
      <c r="G1722" t="s">
        <v>1893</v>
      </c>
      <c r="H1722" t="s">
        <v>2038</v>
      </c>
      <c r="I1722" t="s">
        <v>4643</v>
      </c>
      <c r="J1722">
        <v>561773</v>
      </c>
      <c r="K1722">
        <v>17347</v>
      </c>
      <c r="L1722">
        <v>871</v>
      </c>
      <c r="M1722" t="s">
        <v>25</v>
      </c>
      <c r="N1722" t="s">
        <v>26</v>
      </c>
      <c r="O1722" t="s">
        <v>409</v>
      </c>
      <c r="P1722">
        <v>33000000</v>
      </c>
      <c r="Q1722">
        <v>8.1999999999999993</v>
      </c>
      <c r="R1722">
        <v>2.35</v>
      </c>
      <c r="S1722">
        <v>28000</v>
      </c>
    </row>
    <row r="1723" spans="1:19" x14ac:dyDescent="0.3">
      <c r="A1723" t="s">
        <v>468</v>
      </c>
      <c r="B1723">
        <v>242</v>
      </c>
      <c r="C1723">
        <v>129</v>
      </c>
      <c r="D1723" t="s">
        <v>788</v>
      </c>
      <c r="E1723">
        <v>2000</v>
      </c>
      <c r="F1723">
        <v>25517500</v>
      </c>
      <c r="G1723" t="s">
        <v>3112</v>
      </c>
      <c r="H1723" t="s">
        <v>732</v>
      </c>
      <c r="I1723" t="s">
        <v>4644</v>
      </c>
      <c r="J1723">
        <v>40941</v>
      </c>
      <c r="K1723">
        <v>4264</v>
      </c>
      <c r="L1723">
        <v>320</v>
      </c>
      <c r="M1723" t="s">
        <v>25</v>
      </c>
      <c r="N1723" t="s">
        <v>26</v>
      </c>
      <c r="O1723" t="s">
        <v>27</v>
      </c>
      <c r="P1723">
        <v>25100000</v>
      </c>
      <c r="Q1723">
        <v>6.4</v>
      </c>
      <c r="R1723">
        <v>2.35</v>
      </c>
      <c r="S1723">
        <v>0</v>
      </c>
    </row>
    <row r="1724" spans="1:19" x14ac:dyDescent="0.3">
      <c r="A1724" t="s">
        <v>2663</v>
      </c>
      <c r="B1724">
        <v>309</v>
      </c>
      <c r="C1724">
        <v>93</v>
      </c>
      <c r="D1724" t="s">
        <v>4371</v>
      </c>
      <c r="E1724">
        <v>14000</v>
      </c>
      <c r="F1724">
        <v>145000989</v>
      </c>
      <c r="G1724" t="s">
        <v>42</v>
      </c>
      <c r="H1724" t="s">
        <v>148</v>
      </c>
      <c r="I1724" t="s">
        <v>4645</v>
      </c>
      <c r="J1724">
        <v>483756</v>
      </c>
      <c r="K1724">
        <v>16461</v>
      </c>
      <c r="L1724">
        <v>974</v>
      </c>
      <c r="M1724" t="s">
        <v>25</v>
      </c>
      <c r="N1724" t="s">
        <v>1124</v>
      </c>
      <c r="O1724" t="s">
        <v>27</v>
      </c>
      <c r="P1724">
        <v>25000000</v>
      </c>
      <c r="Q1724">
        <v>7.9</v>
      </c>
      <c r="R1724">
        <v>2.35</v>
      </c>
      <c r="S1724">
        <v>29000</v>
      </c>
    </row>
    <row r="1725" spans="1:19" x14ac:dyDescent="0.3">
      <c r="A1725" t="s">
        <v>4646</v>
      </c>
      <c r="B1725">
        <v>85</v>
      </c>
      <c r="C1725">
        <v>118</v>
      </c>
      <c r="D1725" t="s">
        <v>2064</v>
      </c>
      <c r="E1725">
        <v>775</v>
      </c>
      <c r="F1725">
        <v>26761283</v>
      </c>
      <c r="G1725" t="s">
        <v>139</v>
      </c>
      <c r="H1725" t="s">
        <v>4647</v>
      </c>
      <c r="I1725" t="s">
        <v>4648</v>
      </c>
      <c r="J1725">
        <v>43084</v>
      </c>
      <c r="K1725">
        <v>3197</v>
      </c>
      <c r="L1725">
        <v>99</v>
      </c>
      <c r="M1725" t="s">
        <v>25</v>
      </c>
      <c r="N1725" t="s">
        <v>26</v>
      </c>
      <c r="O1725" t="s">
        <v>27</v>
      </c>
      <c r="P1725">
        <v>26000000</v>
      </c>
      <c r="Q1725">
        <v>6.7</v>
      </c>
      <c r="R1725">
        <v>2.35</v>
      </c>
      <c r="S1725">
        <v>19000</v>
      </c>
    </row>
    <row r="1726" spans="1:19" x14ac:dyDescent="0.3">
      <c r="A1726" t="s">
        <v>1322</v>
      </c>
      <c r="B1726">
        <v>48</v>
      </c>
      <c r="C1726">
        <v>129</v>
      </c>
      <c r="D1726" t="s">
        <v>1779</v>
      </c>
      <c r="E1726">
        <v>970</v>
      </c>
      <c r="F1726">
        <v>121945720</v>
      </c>
      <c r="G1726" t="s">
        <v>4649</v>
      </c>
      <c r="H1726" t="s">
        <v>2108</v>
      </c>
      <c r="I1726" t="s">
        <v>4650</v>
      </c>
      <c r="J1726">
        <v>89972</v>
      </c>
      <c r="K1726">
        <v>2551</v>
      </c>
      <c r="L1726">
        <v>126</v>
      </c>
      <c r="M1726" t="s">
        <v>25</v>
      </c>
      <c r="N1726" t="s">
        <v>26</v>
      </c>
      <c r="O1726" t="s">
        <v>409</v>
      </c>
      <c r="P1726">
        <v>25000000</v>
      </c>
      <c r="Q1726">
        <v>6.1</v>
      </c>
      <c r="R1726">
        <v>1.85</v>
      </c>
      <c r="S1726">
        <v>0</v>
      </c>
    </row>
    <row r="1727" spans="1:19" x14ac:dyDescent="0.3">
      <c r="A1727" t="s">
        <v>251</v>
      </c>
      <c r="B1727">
        <v>174</v>
      </c>
      <c r="C1727">
        <v>185</v>
      </c>
      <c r="D1727" t="s">
        <v>4651</v>
      </c>
      <c r="E1727">
        <v>14000</v>
      </c>
      <c r="F1727">
        <v>96067179</v>
      </c>
      <c r="G1727" t="s">
        <v>3112</v>
      </c>
      <c r="H1727" t="s">
        <v>148</v>
      </c>
      <c r="I1727" t="s">
        <v>4652</v>
      </c>
      <c r="J1727">
        <v>865020</v>
      </c>
      <c r="K1727">
        <v>15233</v>
      </c>
      <c r="L1727">
        <v>1273</v>
      </c>
      <c r="M1727" t="s">
        <v>25</v>
      </c>
      <c r="N1727" t="s">
        <v>26</v>
      </c>
      <c r="O1727" t="s">
        <v>409</v>
      </c>
      <c r="P1727">
        <v>22000000</v>
      </c>
      <c r="Q1727">
        <v>8.9</v>
      </c>
      <c r="R1727">
        <v>1.85</v>
      </c>
      <c r="S1727">
        <v>41000</v>
      </c>
    </row>
    <row r="1728" spans="1:19" x14ac:dyDescent="0.3">
      <c r="A1728" t="s">
        <v>1917</v>
      </c>
      <c r="B1728">
        <v>373</v>
      </c>
      <c r="C1728">
        <v>146</v>
      </c>
      <c r="D1728" t="s">
        <v>153</v>
      </c>
      <c r="E1728">
        <v>15000</v>
      </c>
      <c r="F1728">
        <v>169705587</v>
      </c>
      <c r="G1728" t="s">
        <v>1893</v>
      </c>
      <c r="H1728" t="s">
        <v>118</v>
      </c>
      <c r="I1728" t="s">
        <v>4653</v>
      </c>
      <c r="J1728">
        <v>318955</v>
      </c>
      <c r="K1728">
        <v>23227</v>
      </c>
      <c r="L1728">
        <v>460</v>
      </c>
      <c r="M1728" t="s">
        <v>25</v>
      </c>
      <c r="N1728" t="s">
        <v>26</v>
      </c>
      <c r="O1728" t="s">
        <v>27</v>
      </c>
      <c r="P1728">
        <v>25000000</v>
      </c>
      <c r="Q1728">
        <v>8.1</v>
      </c>
      <c r="R1728">
        <v>1.85</v>
      </c>
      <c r="S1728">
        <v>75000</v>
      </c>
    </row>
    <row r="1729" spans="1:19" x14ac:dyDescent="0.3">
      <c r="A1729" t="s">
        <v>673</v>
      </c>
      <c r="B1729">
        <v>224</v>
      </c>
      <c r="C1729">
        <v>128</v>
      </c>
      <c r="D1729" t="s">
        <v>223</v>
      </c>
      <c r="E1729">
        <v>19000</v>
      </c>
      <c r="F1729">
        <v>3254172</v>
      </c>
      <c r="G1729" t="s">
        <v>1987</v>
      </c>
      <c r="H1729" t="s">
        <v>230</v>
      </c>
      <c r="I1729" t="s">
        <v>4654</v>
      </c>
      <c r="J1729">
        <v>29282</v>
      </c>
      <c r="K1729">
        <v>36337</v>
      </c>
      <c r="L1729">
        <v>105</v>
      </c>
      <c r="M1729" t="s">
        <v>25</v>
      </c>
      <c r="N1729" t="s">
        <v>26</v>
      </c>
      <c r="O1729" t="s">
        <v>409</v>
      </c>
      <c r="P1729">
        <v>28000000</v>
      </c>
      <c r="Q1729">
        <v>6.2</v>
      </c>
      <c r="R1729">
        <v>2.35</v>
      </c>
      <c r="S1729">
        <v>11000</v>
      </c>
    </row>
    <row r="1730" spans="1:19" x14ac:dyDescent="0.3">
      <c r="A1730" t="s">
        <v>922</v>
      </c>
      <c r="B1730">
        <v>94</v>
      </c>
      <c r="C1730">
        <v>93</v>
      </c>
      <c r="D1730" t="s">
        <v>1435</v>
      </c>
      <c r="E1730">
        <v>4000</v>
      </c>
      <c r="F1730">
        <v>84185387</v>
      </c>
      <c r="G1730" t="s">
        <v>4655</v>
      </c>
      <c r="H1730" t="s">
        <v>1437</v>
      </c>
      <c r="I1730" t="s">
        <v>4656</v>
      </c>
      <c r="J1730">
        <v>33180</v>
      </c>
      <c r="K1730">
        <v>7800</v>
      </c>
      <c r="L1730">
        <v>149</v>
      </c>
      <c r="M1730" t="s">
        <v>25</v>
      </c>
      <c r="N1730" t="s">
        <v>26</v>
      </c>
      <c r="O1730" t="s">
        <v>58</v>
      </c>
      <c r="P1730">
        <v>80000000</v>
      </c>
      <c r="Q1730">
        <v>4.9000000000000004</v>
      </c>
      <c r="R1730">
        <v>1.85</v>
      </c>
      <c r="S1730">
        <v>567</v>
      </c>
    </row>
    <row r="1731" spans="1:19" x14ac:dyDescent="0.3">
      <c r="A1731" t="s">
        <v>3935</v>
      </c>
      <c r="B1731">
        <v>273</v>
      </c>
      <c r="C1731">
        <v>97</v>
      </c>
      <c r="D1731" t="s">
        <v>4657</v>
      </c>
      <c r="E1731">
        <v>918</v>
      </c>
      <c r="F1731">
        <v>82163317</v>
      </c>
      <c r="G1731" t="s">
        <v>2631</v>
      </c>
      <c r="H1731" t="s">
        <v>4658</v>
      </c>
      <c r="I1731" t="s">
        <v>4659</v>
      </c>
      <c r="J1731">
        <v>89101</v>
      </c>
      <c r="K1731">
        <v>4692</v>
      </c>
      <c r="L1731">
        <v>885</v>
      </c>
      <c r="M1731" t="s">
        <v>25</v>
      </c>
      <c r="N1731" t="s">
        <v>26</v>
      </c>
      <c r="O1731" t="s">
        <v>409</v>
      </c>
      <c r="P1731">
        <v>30000000</v>
      </c>
      <c r="Q1731">
        <v>5.8</v>
      </c>
      <c r="R1731">
        <v>2.35</v>
      </c>
      <c r="S1731">
        <v>3000</v>
      </c>
    </row>
    <row r="1732" spans="1:19" x14ac:dyDescent="0.3">
      <c r="A1732" t="s">
        <v>3074</v>
      </c>
      <c r="B1732">
        <v>66</v>
      </c>
      <c r="C1732">
        <v>82</v>
      </c>
      <c r="D1732" t="s">
        <v>2672</v>
      </c>
      <c r="E1732">
        <v>770</v>
      </c>
      <c r="F1732">
        <v>80920948</v>
      </c>
      <c r="G1732" t="s">
        <v>306</v>
      </c>
      <c r="H1732" t="s">
        <v>585</v>
      </c>
      <c r="I1732" t="s">
        <v>4660</v>
      </c>
      <c r="J1732">
        <v>23943</v>
      </c>
      <c r="K1732">
        <v>2251</v>
      </c>
      <c r="L1732">
        <v>118</v>
      </c>
      <c r="M1732" t="s">
        <v>25</v>
      </c>
      <c r="N1732" t="s">
        <v>26</v>
      </c>
      <c r="O1732" t="s">
        <v>180</v>
      </c>
      <c r="P1732">
        <v>30000000</v>
      </c>
      <c r="Q1732">
        <v>6</v>
      </c>
      <c r="R1732">
        <v>1.85</v>
      </c>
      <c r="S1732">
        <v>425</v>
      </c>
    </row>
    <row r="1733" spans="1:19" x14ac:dyDescent="0.3">
      <c r="A1733" t="s">
        <v>364</v>
      </c>
      <c r="B1733">
        <v>459</v>
      </c>
      <c r="C1733">
        <v>85</v>
      </c>
      <c r="D1733" t="s">
        <v>4661</v>
      </c>
      <c r="E1733">
        <v>2000</v>
      </c>
      <c r="F1733">
        <v>80034302</v>
      </c>
      <c r="G1733" t="s">
        <v>1912</v>
      </c>
      <c r="H1733" t="s">
        <v>438</v>
      </c>
      <c r="I1733" t="s">
        <v>4662</v>
      </c>
      <c r="J1733">
        <v>296787</v>
      </c>
      <c r="K1733">
        <v>3958</v>
      </c>
      <c r="L1733">
        <v>2192</v>
      </c>
      <c r="M1733" t="s">
        <v>25</v>
      </c>
      <c r="N1733" t="s">
        <v>26</v>
      </c>
      <c r="O1733" t="s">
        <v>27</v>
      </c>
      <c r="P1733">
        <v>25000000</v>
      </c>
      <c r="Q1733">
        <v>7</v>
      </c>
      <c r="R1733">
        <v>1.85</v>
      </c>
      <c r="S1733">
        <v>0</v>
      </c>
    </row>
    <row r="1734" spans="1:19" x14ac:dyDescent="0.3">
      <c r="A1734" t="s">
        <v>4663</v>
      </c>
      <c r="B1734">
        <v>68</v>
      </c>
      <c r="C1734">
        <v>88</v>
      </c>
      <c r="D1734" t="s">
        <v>4664</v>
      </c>
      <c r="E1734">
        <v>642</v>
      </c>
      <c r="F1734">
        <v>78656813</v>
      </c>
      <c r="G1734" t="s">
        <v>1704</v>
      </c>
      <c r="H1734" t="s">
        <v>4665</v>
      </c>
      <c r="I1734" t="s">
        <v>4666</v>
      </c>
      <c r="J1734">
        <v>42765</v>
      </c>
      <c r="K1734">
        <v>2501</v>
      </c>
      <c r="L1734">
        <v>93</v>
      </c>
      <c r="M1734" t="s">
        <v>25</v>
      </c>
      <c r="N1734" t="s">
        <v>26</v>
      </c>
      <c r="O1734" t="s">
        <v>58</v>
      </c>
      <c r="P1734">
        <v>25000000</v>
      </c>
      <c r="Q1734">
        <v>6</v>
      </c>
      <c r="R1734">
        <v>1.85</v>
      </c>
      <c r="S1734">
        <v>0</v>
      </c>
    </row>
    <row r="1735" spans="1:19" x14ac:dyDescent="0.3">
      <c r="A1735" t="s">
        <v>1316</v>
      </c>
      <c r="B1735">
        <v>123</v>
      </c>
      <c r="C1735">
        <v>119</v>
      </c>
      <c r="D1735" t="s">
        <v>4667</v>
      </c>
      <c r="E1735">
        <v>22000</v>
      </c>
      <c r="F1735">
        <v>76270454</v>
      </c>
      <c r="G1735" t="s">
        <v>1246</v>
      </c>
      <c r="H1735" t="s">
        <v>1020</v>
      </c>
      <c r="I1735" t="s">
        <v>4668</v>
      </c>
      <c r="J1735">
        <v>219008</v>
      </c>
      <c r="K1735">
        <v>22767</v>
      </c>
      <c r="L1735">
        <v>418</v>
      </c>
      <c r="M1735" t="s">
        <v>25</v>
      </c>
      <c r="N1735" t="s">
        <v>26</v>
      </c>
      <c r="O1735" t="s">
        <v>409</v>
      </c>
      <c r="P1735">
        <v>25000000</v>
      </c>
      <c r="Q1735">
        <v>7.9</v>
      </c>
      <c r="R1735">
        <v>2.35</v>
      </c>
      <c r="S1735">
        <v>0</v>
      </c>
    </row>
    <row r="1736" spans="1:19" x14ac:dyDescent="0.3">
      <c r="A1736" t="s">
        <v>3674</v>
      </c>
      <c r="B1736">
        <v>488</v>
      </c>
      <c r="C1736">
        <v>122</v>
      </c>
      <c r="D1736" t="s">
        <v>695</v>
      </c>
      <c r="E1736">
        <v>2000</v>
      </c>
      <c r="F1736">
        <v>74273505</v>
      </c>
      <c r="G1736" t="s">
        <v>1246</v>
      </c>
      <c r="H1736" t="s">
        <v>257</v>
      </c>
      <c r="I1736" t="s">
        <v>4669</v>
      </c>
      <c r="J1736">
        <v>612060</v>
      </c>
      <c r="K1736">
        <v>4738</v>
      </c>
      <c r="L1736">
        <v>1518</v>
      </c>
      <c r="M1736" t="s">
        <v>25</v>
      </c>
      <c r="N1736" t="s">
        <v>26</v>
      </c>
      <c r="O1736" t="s">
        <v>409</v>
      </c>
      <c r="P1736">
        <v>25000000</v>
      </c>
      <c r="Q1736">
        <v>8.1</v>
      </c>
      <c r="R1736">
        <v>2.35</v>
      </c>
      <c r="S1736">
        <v>21000</v>
      </c>
    </row>
    <row r="1737" spans="1:19" x14ac:dyDescent="0.3">
      <c r="A1737" t="s">
        <v>807</v>
      </c>
      <c r="B1737">
        <v>146</v>
      </c>
      <c r="C1737">
        <v>99</v>
      </c>
      <c r="D1737" t="s">
        <v>4268</v>
      </c>
      <c r="E1737">
        <v>655</v>
      </c>
      <c r="F1737">
        <v>134141530</v>
      </c>
      <c r="G1737" t="s">
        <v>2994</v>
      </c>
      <c r="H1737" t="s">
        <v>1335</v>
      </c>
      <c r="I1737" t="s">
        <v>4671</v>
      </c>
      <c r="J1737">
        <v>75903</v>
      </c>
      <c r="K1737">
        <v>2394</v>
      </c>
      <c r="L1737">
        <v>109</v>
      </c>
      <c r="M1737" t="s">
        <v>25</v>
      </c>
      <c r="N1737" t="s">
        <v>26</v>
      </c>
      <c r="O1737" t="s">
        <v>27</v>
      </c>
      <c r="P1737">
        <v>25000000</v>
      </c>
      <c r="Q1737">
        <v>6.2</v>
      </c>
      <c r="R1737">
        <v>2.35</v>
      </c>
      <c r="S1737">
        <v>0</v>
      </c>
    </row>
    <row r="1738" spans="1:19" x14ac:dyDescent="0.3">
      <c r="A1738" t="s">
        <v>4672</v>
      </c>
      <c r="B1738">
        <v>168</v>
      </c>
      <c r="C1738">
        <v>97</v>
      </c>
      <c r="D1738" t="s">
        <v>255</v>
      </c>
      <c r="E1738">
        <v>14000</v>
      </c>
      <c r="F1738">
        <v>71500556</v>
      </c>
      <c r="G1738" t="s">
        <v>845</v>
      </c>
      <c r="H1738" t="s">
        <v>280</v>
      </c>
      <c r="I1738" t="s">
        <v>4673</v>
      </c>
      <c r="J1738">
        <v>171568</v>
      </c>
      <c r="K1738">
        <v>16999</v>
      </c>
      <c r="L1738">
        <v>571</v>
      </c>
      <c r="M1738" t="s">
        <v>25</v>
      </c>
      <c r="N1738" t="s">
        <v>39</v>
      </c>
      <c r="O1738" t="s">
        <v>409</v>
      </c>
      <c r="P1738">
        <v>26000000</v>
      </c>
      <c r="Q1738">
        <v>6.7</v>
      </c>
      <c r="R1738">
        <v>2.35</v>
      </c>
      <c r="S1738">
        <v>0</v>
      </c>
    </row>
    <row r="1739" spans="1:19" x14ac:dyDescent="0.3">
      <c r="A1739" t="s">
        <v>3909</v>
      </c>
      <c r="B1739">
        <v>152</v>
      </c>
      <c r="C1739">
        <v>121</v>
      </c>
      <c r="D1739" t="s">
        <v>4674</v>
      </c>
      <c r="E1739">
        <v>541</v>
      </c>
      <c r="F1739">
        <v>71309760</v>
      </c>
      <c r="G1739" t="s">
        <v>139</v>
      </c>
      <c r="H1739" t="s">
        <v>1764</v>
      </c>
      <c r="I1739" t="s">
        <v>4675</v>
      </c>
      <c r="J1739">
        <v>150308</v>
      </c>
      <c r="K1739">
        <v>1323</v>
      </c>
      <c r="L1739">
        <v>498</v>
      </c>
      <c r="M1739" t="s">
        <v>25</v>
      </c>
      <c r="N1739" t="s">
        <v>39</v>
      </c>
      <c r="O1739" t="s">
        <v>27</v>
      </c>
      <c r="P1739">
        <v>25000000</v>
      </c>
      <c r="Q1739">
        <v>7.3</v>
      </c>
      <c r="R1739">
        <v>1.85</v>
      </c>
      <c r="S1739">
        <v>18000</v>
      </c>
    </row>
    <row r="1740" spans="1:19" x14ac:dyDescent="0.3">
      <c r="A1740" t="s">
        <v>4676</v>
      </c>
      <c r="B1740">
        <v>133</v>
      </c>
      <c r="C1740">
        <v>95</v>
      </c>
      <c r="D1740" t="s">
        <v>1335</v>
      </c>
      <c r="E1740">
        <v>934</v>
      </c>
      <c r="F1740">
        <v>89808372</v>
      </c>
      <c r="G1740" t="s">
        <v>1157</v>
      </c>
      <c r="H1740" t="s">
        <v>2778</v>
      </c>
      <c r="I1740" t="s">
        <v>4677</v>
      </c>
      <c r="J1740">
        <v>46417</v>
      </c>
      <c r="K1740">
        <v>3500</v>
      </c>
      <c r="L1740">
        <v>297</v>
      </c>
      <c r="M1740" t="s">
        <v>25</v>
      </c>
      <c r="N1740" t="s">
        <v>26</v>
      </c>
      <c r="O1740" t="s">
        <v>27</v>
      </c>
      <c r="P1740">
        <v>45000000</v>
      </c>
      <c r="Q1740">
        <v>4.5999999999999996</v>
      </c>
      <c r="R1740">
        <v>1.85</v>
      </c>
      <c r="S1740">
        <v>660</v>
      </c>
    </row>
    <row r="1741" spans="1:19" x14ac:dyDescent="0.3">
      <c r="A1741" t="s">
        <v>2738</v>
      </c>
      <c r="B1741">
        <v>139</v>
      </c>
      <c r="C1741">
        <v>105</v>
      </c>
      <c r="D1741" t="s">
        <v>4678</v>
      </c>
      <c r="E1741">
        <v>3000</v>
      </c>
      <c r="F1741">
        <v>77264926</v>
      </c>
      <c r="G1741" t="s">
        <v>1711</v>
      </c>
      <c r="H1741" t="s">
        <v>1501</v>
      </c>
      <c r="I1741" t="s">
        <v>4679</v>
      </c>
      <c r="J1741">
        <v>21176</v>
      </c>
      <c r="K1741">
        <v>5740</v>
      </c>
      <c r="L1741">
        <v>107</v>
      </c>
      <c r="M1741" t="s">
        <v>25</v>
      </c>
      <c r="N1741" t="s">
        <v>26</v>
      </c>
      <c r="O1741" t="s">
        <v>58</v>
      </c>
      <c r="P1741">
        <v>25000000</v>
      </c>
      <c r="Q1741">
        <v>6.1</v>
      </c>
      <c r="R1741">
        <v>1.85</v>
      </c>
      <c r="S1741">
        <v>0</v>
      </c>
    </row>
    <row r="1742" spans="1:19" x14ac:dyDescent="0.3">
      <c r="A1742" t="s">
        <v>1538</v>
      </c>
      <c r="B1742">
        <v>245</v>
      </c>
      <c r="C1742">
        <v>108</v>
      </c>
      <c r="D1742" t="s">
        <v>4680</v>
      </c>
      <c r="E1742">
        <v>20000</v>
      </c>
      <c r="F1742">
        <v>70625986</v>
      </c>
      <c r="G1742" t="s">
        <v>980</v>
      </c>
      <c r="H1742" t="s">
        <v>517</v>
      </c>
      <c r="I1742" t="s">
        <v>4681</v>
      </c>
      <c r="J1742">
        <v>168717</v>
      </c>
      <c r="K1742">
        <v>22739</v>
      </c>
      <c r="L1742">
        <v>178</v>
      </c>
      <c r="M1742" t="s">
        <v>25</v>
      </c>
      <c r="N1742" t="s">
        <v>26</v>
      </c>
      <c r="O1742" t="s">
        <v>409</v>
      </c>
      <c r="P1742">
        <v>25000000</v>
      </c>
      <c r="Q1742">
        <v>6.2</v>
      </c>
      <c r="R1742">
        <v>2.35</v>
      </c>
      <c r="S1742">
        <v>24000</v>
      </c>
    </row>
    <row r="1743" spans="1:19" x14ac:dyDescent="0.3">
      <c r="A1743" t="s">
        <v>3131</v>
      </c>
      <c r="B1743">
        <v>84</v>
      </c>
      <c r="C1743">
        <v>134</v>
      </c>
      <c r="D1743" t="s">
        <v>4682</v>
      </c>
      <c r="E1743">
        <v>2000</v>
      </c>
      <c r="F1743">
        <v>56505065</v>
      </c>
      <c r="G1743" t="s">
        <v>4683</v>
      </c>
      <c r="H1743" t="s">
        <v>1688</v>
      </c>
      <c r="I1743" t="s">
        <v>4684</v>
      </c>
      <c r="J1743">
        <v>95241</v>
      </c>
      <c r="K1743">
        <v>4453</v>
      </c>
      <c r="L1743">
        <v>439</v>
      </c>
      <c r="M1743" t="s">
        <v>25</v>
      </c>
      <c r="N1743" t="s">
        <v>26</v>
      </c>
      <c r="O1743" t="s">
        <v>409</v>
      </c>
      <c r="P1743">
        <v>25000000</v>
      </c>
      <c r="Q1743">
        <v>7.8</v>
      </c>
      <c r="R1743">
        <v>2.35</v>
      </c>
      <c r="S1743">
        <v>11000</v>
      </c>
    </row>
    <row r="1744" spans="1:19" x14ac:dyDescent="0.3">
      <c r="A1744" t="s">
        <v>1910</v>
      </c>
      <c r="B1744">
        <v>70</v>
      </c>
      <c r="C1744">
        <v>115</v>
      </c>
      <c r="D1744" t="s">
        <v>301</v>
      </c>
      <c r="E1744">
        <v>5000</v>
      </c>
      <c r="F1744">
        <v>55973336</v>
      </c>
      <c r="G1744" t="s">
        <v>217</v>
      </c>
      <c r="H1744" t="s">
        <v>321</v>
      </c>
      <c r="I1744" t="s">
        <v>4685</v>
      </c>
      <c r="J1744">
        <v>57040</v>
      </c>
      <c r="K1744">
        <v>9082</v>
      </c>
      <c r="L1744">
        <v>365</v>
      </c>
      <c r="M1744" t="s">
        <v>25</v>
      </c>
      <c r="N1744" t="s">
        <v>26</v>
      </c>
      <c r="O1744" t="s">
        <v>409</v>
      </c>
      <c r="P1744">
        <v>25000000</v>
      </c>
      <c r="Q1744">
        <v>6.1</v>
      </c>
      <c r="R1744">
        <v>2.35</v>
      </c>
      <c r="S1744">
        <v>0</v>
      </c>
    </row>
    <row r="1745" spans="1:19" x14ac:dyDescent="0.3">
      <c r="A1745" t="s">
        <v>2913</v>
      </c>
      <c r="B1745">
        <v>216</v>
      </c>
      <c r="C1745">
        <v>86</v>
      </c>
      <c r="D1745" t="s">
        <v>4686</v>
      </c>
      <c r="E1745">
        <v>440</v>
      </c>
      <c r="F1745">
        <v>54098051</v>
      </c>
      <c r="G1745" t="s">
        <v>3340</v>
      </c>
      <c r="H1745" t="s">
        <v>4687</v>
      </c>
      <c r="I1745" t="s">
        <v>4688</v>
      </c>
      <c r="J1745">
        <v>102861</v>
      </c>
      <c r="K1745">
        <v>2420</v>
      </c>
      <c r="L1745">
        <v>571</v>
      </c>
      <c r="M1745" t="s">
        <v>25</v>
      </c>
      <c r="N1745" t="s">
        <v>473</v>
      </c>
      <c r="O1745" t="s">
        <v>409</v>
      </c>
      <c r="P1745">
        <v>25000000</v>
      </c>
      <c r="Q1745">
        <v>5.8</v>
      </c>
      <c r="R1745">
        <v>2.35</v>
      </c>
      <c r="S1745">
        <v>0</v>
      </c>
    </row>
    <row r="1746" spans="1:19" x14ac:dyDescent="0.3">
      <c r="A1746" t="s">
        <v>3718</v>
      </c>
      <c r="B1746">
        <v>170</v>
      </c>
      <c r="C1746">
        <v>101</v>
      </c>
      <c r="D1746" t="s">
        <v>4689</v>
      </c>
      <c r="E1746">
        <v>713</v>
      </c>
      <c r="F1746">
        <v>60443237</v>
      </c>
      <c r="G1746" t="s">
        <v>139</v>
      </c>
      <c r="H1746" t="s">
        <v>1019</v>
      </c>
      <c r="I1746" t="s">
        <v>4690</v>
      </c>
      <c r="J1746">
        <v>76882</v>
      </c>
      <c r="K1746">
        <v>1852</v>
      </c>
      <c r="L1746">
        <v>106</v>
      </c>
      <c r="M1746" t="s">
        <v>25</v>
      </c>
      <c r="N1746" t="s">
        <v>26</v>
      </c>
      <c r="O1746" t="s">
        <v>27</v>
      </c>
      <c r="P1746">
        <v>25000000</v>
      </c>
      <c r="Q1746">
        <v>6.5</v>
      </c>
      <c r="R1746">
        <v>2.35</v>
      </c>
      <c r="S1746">
        <v>29000</v>
      </c>
    </row>
    <row r="1747" spans="1:19" x14ac:dyDescent="0.3">
      <c r="A1747" t="s">
        <v>4691</v>
      </c>
      <c r="B1747">
        <v>181</v>
      </c>
      <c r="C1747">
        <v>96</v>
      </c>
      <c r="D1747" t="s">
        <v>1145</v>
      </c>
      <c r="E1747">
        <v>14000</v>
      </c>
      <c r="F1747">
        <v>82234139</v>
      </c>
      <c r="G1747" t="s">
        <v>350</v>
      </c>
      <c r="H1747" t="s">
        <v>432</v>
      </c>
      <c r="I1747" t="s">
        <v>4692</v>
      </c>
      <c r="J1747">
        <v>110390</v>
      </c>
      <c r="K1747">
        <v>28071</v>
      </c>
      <c r="L1747">
        <v>522</v>
      </c>
      <c r="M1747" t="s">
        <v>25</v>
      </c>
      <c r="N1747" t="s">
        <v>26</v>
      </c>
      <c r="O1747" t="s">
        <v>58</v>
      </c>
      <c r="P1747">
        <v>17000000</v>
      </c>
      <c r="Q1747">
        <v>7.2</v>
      </c>
      <c r="R1747">
        <v>1.85</v>
      </c>
      <c r="S1747">
        <v>6000</v>
      </c>
    </row>
    <row r="1748" spans="1:19" x14ac:dyDescent="0.3">
      <c r="A1748" t="s">
        <v>80</v>
      </c>
      <c r="B1748">
        <v>226</v>
      </c>
      <c r="C1748">
        <v>101</v>
      </c>
      <c r="D1748" t="s">
        <v>138</v>
      </c>
      <c r="E1748">
        <v>40000</v>
      </c>
      <c r="F1748">
        <v>51676606</v>
      </c>
      <c r="G1748" t="s">
        <v>4693</v>
      </c>
      <c r="H1748" t="s">
        <v>31</v>
      </c>
      <c r="I1748" t="s">
        <v>4694</v>
      </c>
      <c r="J1748">
        <v>174591</v>
      </c>
      <c r="K1748">
        <v>58823</v>
      </c>
      <c r="L1748">
        <v>632</v>
      </c>
      <c r="M1748" t="s">
        <v>25</v>
      </c>
      <c r="N1748" t="s">
        <v>26</v>
      </c>
      <c r="O1748" t="s">
        <v>58</v>
      </c>
      <c r="P1748">
        <v>25000000</v>
      </c>
      <c r="Q1748">
        <v>7.8</v>
      </c>
      <c r="R1748">
        <v>2.35</v>
      </c>
      <c r="S1748">
        <v>0</v>
      </c>
    </row>
    <row r="1749" spans="1:19" x14ac:dyDescent="0.3">
      <c r="A1749" t="s">
        <v>4695</v>
      </c>
      <c r="B1749">
        <v>24</v>
      </c>
      <c r="C1749">
        <v>100</v>
      </c>
      <c r="D1749" t="s">
        <v>4268</v>
      </c>
      <c r="E1749">
        <v>975</v>
      </c>
      <c r="F1749">
        <v>52528330</v>
      </c>
      <c r="G1749" t="s">
        <v>1459</v>
      </c>
      <c r="H1749" t="s">
        <v>2193</v>
      </c>
      <c r="I1749" t="s">
        <v>4696</v>
      </c>
      <c r="J1749">
        <v>4265</v>
      </c>
      <c r="K1749">
        <v>3202</v>
      </c>
      <c r="L1749">
        <v>27</v>
      </c>
      <c r="M1749" t="s">
        <v>25</v>
      </c>
      <c r="N1749" t="s">
        <v>26</v>
      </c>
      <c r="O1749" t="s">
        <v>27</v>
      </c>
      <c r="P1749">
        <v>25000000</v>
      </c>
      <c r="Q1749">
        <v>4.7</v>
      </c>
      <c r="R1749">
        <v>1.85</v>
      </c>
      <c r="S1749">
        <v>0</v>
      </c>
    </row>
    <row r="1750" spans="1:19" x14ac:dyDescent="0.3">
      <c r="A1750" t="s">
        <v>4698</v>
      </c>
      <c r="B1750">
        <v>408</v>
      </c>
      <c r="C1750">
        <v>117</v>
      </c>
      <c r="D1750" t="s">
        <v>991</v>
      </c>
      <c r="E1750">
        <v>14000</v>
      </c>
      <c r="F1750">
        <v>51533608</v>
      </c>
      <c r="G1750" t="s">
        <v>439</v>
      </c>
      <c r="H1750" t="s">
        <v>148</v>
      </c>
      <c r="I1750" t="s">
        <v>4699</v>
      </c>
      <c r="J1750">
        <v>203111</v>
      </c>
      <c r="K1750">
        <v>16606</v>
      </c>
      <c r="L1750">
        <v>755</v>
      </c>
      <c r="M1750" t="s">
        <v>25</v>
      </c>
      <c r="N1750" t="s">
        <v>26</v>
      </c>
      <c r="O1750" t="s">
        <v>409</v>
      </c>
      <c r="P1750">
        <v>25000000</v>
      </c>
      <c r="Q1750">
        <v>6.8</v>
      </c>
      <c r="R1750">
        <v>2.35</v>
      </c>
      <c r="S1750">
        <v>32000</v>
      </c>
    </row>
    <row r="1751" spans="1:19" x14ac:dyDescent="0.3">
      <c r="A1751" t="s">
        <v>4700</v>
      </c>
      <c r="B1751">
        <v>180</v>
      </c>
      <c r="C1751">
        <v>101</v>
      </c>
      <c r="D1751" t="s">
        <v>2507</v>
      </c>
      <c r="E1751">
        <v>22000</v>
      </c>
      <c r="F1751">
        <v>51097664</v>
      </c>
      <c r="G1751" t="s">
        <v>3208</v>
      </c>
      <c r="H1751" t="s">
        <v>1020</v>
      </c>
      <c r="I1751" t="s">
        <v>4701</v>
      </c>
      <c r="J1751">
        <v>70205</v>
      </c>
      <c r="K1751">
        <v>23328</v>
      </c>
      <c r="L1751">
        <v>450</v>
      </c>
      <c r="M1751" t="s">
        <v>25</v>
      </c>
      <c r="N1751" t="s">
        <v>26</v>
      </c>
      <c r="O1751" t="s">
        <v>409</v>
      </c>
      <c r="P1751">
        <v>30000000</v>
      </c>
      <c r="Q1751">
        <v>5.9</v>
      </c>
      <c r="R1751">
        <v>2.35</v>
      </c>
      <c r="S1751">
        <v>0</v>
      </c>
    </row>
    <row r="1752" spans="1:19" x14ac:dyDescent="0.3">
      <c r="A1752" t="s">
        <v>1023</v>
      </c>
      <c r="B1752">
        <v>181</v>
      </c>
      <c r="C1752">
        <v>98</v>
      </c>
      <c r="D1752" t="s">
        <v>749</v>
      </c>
      <c r="E1752">
        <v>640000</v>
      </c>
      <c r="F1752">
        <v>84136909</v>
      </c>
      <c r="G1752" t="s">
        <v>1157</v>
      </c>
      <c r="H1752" t="s">
        <v>4702</v>
      </c>
      <c r="I1752" t="s">
        <v>4703</v>
      </c>
      <c r="J1752">
        <v>267921</v>
      </c>
      <c r="K1752">
        <v>656730</v>
      </c>
      <c r="L1752">
        <v>577</v>
      </c>
      <c r="M1752" t="s">
        <v>25</v>
      </c>
      <c r="N1752" t="s">
        <v>26</v>
      </c>
      <c r="O1752" t="s">
        <v>27</v>
      </c>
      <c r="P1752">
        <v>26000000</v>
      </c>
      <c r="Q1752">
        <v>7.2</v>
      </c>
      <c r="R1752">
        <v>1.85</v>
      </c>
      <c r="S1752">
        <v>0</v>
      </c>
    </row>
    <row r="1753" spans="1:19" x14ac:dyDescent="0.3">
      <c r="A1753" t="s">
        <v>310</v>
      </c>
      <c r="B1753">
        <v>192</v>
      </c>
      <c r="C1753">
        <v>146</v>
      </c>
      <c r="D1753" t="s">
        <v>1779</v>
      </c>
      <c r="E1753">
        <v>22000</v>
      </c>
      <c r="F1753">
        <v>46836394</v>
      </c>
      <c r="G1753" t="s">
        <v>1007</v>
      </c>
      <c r="H1753" t="s">
        <v>1020</v>
      </c>
      <c r="I1753" t="s">
        <v>4704</v>
      </c>
      <c r="J1753">
        <v>728685</v>
      </c>
      <c r="K1753">
        <v>24783</v>
      </c>
      <c r="L1753">
        <v>989</v>
      </c>
      <c r="M1753" t="s">
        <v>25</v>
      </c>
      <c r="N1753" t="s">
        <v>26</v>
      </c>
      <c r="O1753" t="s">
        <v>409</v>
      </c>
      <c r="P1753">
        <v>25000000</v>
      </c>
      <c r="Q1753">
        <v>8.6999999999999993</v>
      </c>
      <c r="R1753">
        <v>1.85</v>
      </c>
      <c r="S1753">
        <v>25000</v>
      </c>
    </row>
    <row r="1754" spans="1:19" x14ac:dyDescent="0.3">
      <c r="A1754" t="s">
        <v>2376</v>
      </c>
      <c r="B1754">
        <v>79</v>
      </c>
      <c r="C1754">
        <v>102</v>
      </c>
      <c r="D1754" t="s">
        <v>4607</v>
      </c>
      <c r="E1754">
        <v>1000</v>
      </c>
      <c r="F1754">
        <v>47285499</v>
      </c>
      <c r="G1754" t="s">
        <v>4705</v>
      </c>
      <c r="H1754" t="s">
        <v>3142</v>
      </c>
      <c r="I1754" t="s">
        <v>4706</v>
      </c>
      <c r="J1754">
        <v>26755</v>
      </c>
      <c r="K1754">
        <v>3037</v>
      </c>
      <c r="L1754">
        <v>104</v>
      </c>
      <c r="M1754" t="s">
        <v>25</v>
      </c>
      <c r="N1754" t="s">
        <v>26</v>
      </c>
      <c r="O1754" t="s">
        <v>58</v>
      </c>
      <c r="P1754">
        <v>26000000</v>
      </c>
      <c r="Q1754">
        <v>5</v>
      </c>
      <c r="R1754">
        <v>2.35</v>
      </c>
      <c r="S1754">
        <v>542</v>
      </c>
    </row>
    <row r="1755" spans="1:19" x14ac:dyDescent="0.3">
      <c r="A1755" t="s">
        <v>3672</v>
      </c>
      <c r="B1755">
        <v>128</v>
      </c>
      <c r="C1755">
        <v>97</v>
      </c>
      <c r="D1755" t="s">
        <v>257</v>
      </c>
      <c r="E1755">
        <v>14000</v>
      </c>
      <c r="F1755">
        <v>47124400</v>
      </c>
      <c r="G1755" t="s">
        <v>329</v>
      </c>
      <c r="H1755" t="s">
        <v>280</v>
      </c>
      <c r="I1755" t="s">
        <v>4708</v>
      </c>
      <c r="J1755">
        <v>49676</v>
      </c>
      <c r="K1755">
        <v>17278</v>
      </c>
      <c r="L1755">
        <v>181</v>
      </c>
      <c r="M1755" t="s">
        <v>25</v>
      </c>
      <c r="N1755" t="s">
        <v>26</v>
      </c>
      <c r="O1755" t="s">
        <v>58</v>
      </c>
      <c r="P1755">
        <v>25000000</v>
      </c>
      <c r="Q1755">
        <v>6.6</v>
      </c>
      <c r="R1755">
        <v>2.35</v>
      </c>
      <c r="S1755">
        <v>0</v>
      </c>
    </row>
    <row r="1756" spans="1:19" x14ac:dyDescent="0.3">
      <c r="A1756" t="s">
        <v>1316</v>
      </c>
      <c r="B1756">
        <v>147</v>
      </c>
      <c r="C1756">
        <v>142</v>
      </c>
      <c r="D1756" t="s">
        <v>1401</v>
      </c>
      <c r="E1756">
        <v>14000</v>
      </c>
      <c r="F1756">
        <v>44700000</v>
      </c>
      <c r="G1756" t="s">
        <v>1137</v>
      </c>
      <c r="H1756" t="s">
        <v>1385</v>
      </c>
      <c r="I1756" t="s">
        <v>4709</v>
      </c>
      <c r="J1756">
        <v>537442</v>
      </c>
      <c r="K1756">
        <v>16464</v>
      </c>
      <c r="L1756">
        <v>851</v>
      </c>
      <c r="M1756" t="s">
        <v>25</v>
      </c>
      <c r="N1756" t="s">
        <v>26</v>
      </c>
      <c r="O1756" t="s">
        <v>409</v>
      </c>
      <c r="P1756">
        <v>25000000</v>
      </c>
      <c r="Q1756">
        <v>8.3000000000000007</v>
      </c>
      <c r="R1756">
        <v>2.35</v>
      </c>
      <c r="S1756">
        <v>19000</v>
      </c>
    </row>
    <row r="1757" spans="1:19" x14ac:dyDescent="0.3">
      <c r="A1757" t="s">
        <v>2671</v>
      </c>
      <c r="B1757">
        <v>49</v>
      </c>
      <c r="C1757">
        <v>98</v>
      </c>
      <c r="D1757" t="s">
        <v>1582</v>
      </c>
      <c r="E1757">
        <v>742</v>
      </c>
      <c r="F1757">
        <v>44455658</v>
      </c>
      <c r="G1757" t="s">
        <v>820</v>
      </c>
      <c r="H1757" t="s">
        <v>959</v>
      </c>
      <c r="I1757" t="s">
        <v>4710</v>
      </c>
      <c r="J1757">
        <v>36253</v>
      </c>
      <c r="K1757">
        <v>2457</v>
      </c>
      <c r="L1757">
        <v>92</v>
      </c>
      <c r="M1757" t="s">
        <v>25</v>
      </c>
      <c r="N1757" t="s">
        <v>26</v>
      </c>
      <c r="O1757" t="s">
        <v>409</v>
      </c>
      <c r="P1757">
        <v>25000000</v>
      </c>
      <c r="Q1757">
        <v>6.7</v>
      </c>
      <c r="R1757">
        <v>1.85</v>
      </c>
      <c r="S1757">
        <v>0</v>
      </c>
    </row>
    <row r="1758" spans="1:19" x14ac:dyDescent="0.3">
      <c r="A1758" t="s">
        <v>4711</v>
      </c>
      <c r="B1758">
        <v>75</v>
      </c>
      <c r="C1758">
        <v>219</v>
      </c>
      <c r="D1758" t="s">
        <v>2815</v>
      </c>
      <c r="E1758">
        <v>1000</v>
      </c>
      <c r="F1758">
        <v>43984230</v>
      </c>
      <c r="G1758" t="s">
        <v>3112</v>
      </c>
      <c r="H1758" t="s">
        <v>369</v>
      </c>
      <c r="I1758" t="s">
        <v>4712</v>
      </c>
      <c r="J1758">
        <v>70274</v>
      </c>
      <c r="K1758">
        <v>2451</v>
      </c>
      <c r="L1758">
        <v>133</v>
      </c>
      <c r="M1758" t="s">
        <v>25</v>
      </c>
      <c r="N1758" t="s">
        <v>546</v>
      </c>
      <c r="O1758" t="s">
        <v>27</v>
      </c>
      <c r="P1758">
        <v>23000000</v>
      </c>
      <c r="Q1758">
        <v>7.8</v>
      </c>
      <c r="R1758">
        <v>2.35</v>
      </c>
      <c r="S1758">
        <v>0</v>
      </c>
    </row>
    <row r="1759" spans="1:19" x14ac:dyDescent="0.3">
      <c r="A1759" t="s">
        <v>2109</v>
      </c>
      <c r="B1759">
        <v>270</v>
      </c>
      <c r="C1759">
        <v>109</v>
      </c>
      <c r="D1759" t="s">
        <v>4713</v>
      </c>
      <c r="E1759">
        <v>24000</v>
      </c>
      <c r="F1759">
        <v>66489425</v>
      </c>
      <c r="G1759" t="s">
        <v>297</v>
      </c>
      <c r="H1759" t="s">
        <v>49</v>
      </c>
      <c r="I1759" t="s">
        <v>4714</v>
      </c>
      <c r="J1759">
        <v>101977</v>
      </c>
      <c r="K1759">
        <v>26625</v>
      </c>
      <c r="L1759">
        <v>161</v>
      </c>
      <c r="M1759" t="s">
        <v>25</v>
      </c>
      <c r="N1759" t="s">
        <v>26</v>
      </c>
      <c r="O1759" t="s">
        <v>409</v>
      </c>
      <c r="P1759">
        <v>25000000</v>
      </c>
      <c r="Q1759">
        <v>6.5</v>
      </c>
      <c r="R1759">
        <v>2.35</v>
      </c>
      <c r="S1759">
        <v>0</v>
      </c>
    </row>
    <row r="1760" spans="1:19" x14ac:dyDescent="0.3">
      <c r="A1760" t="s">
        <v>168</v>
      </c>
      <c r="B1760">
        <v>29</v>
      </c>
      <c r="C1760">
        <v>97</v>
      </c>
      <c r="D1760" t="s">
        <v>3921</v>
      </c>
      <c r="E1760">
        <v>695</v>
      </c>
      <c r="F1760">
        <v>41067398</v>
      </c>
      <c r="G1760" t="s">
        <v>270</v>
      </c>
      <c r="H1760" t="s">
        <v>1607</v>
      </c>
      <c r="I1760" t="s">
        <v>4715</v>
      </c>
      <c r="J1760">
        <v>22748</v>
      </c>
      <c r="K1760">
        <v>2530</v>
      </c>
      <c r="L1760">
        <v>41</v>
      </c>
      <c r="M1760" t="s">
        <v>25</v>
      </c>
      <c r="N1760" t="s">
        <v>26</v>
      </c>
      <c r="O1760" t="s">
        <v>409</v>
      </c>
      <c r="P1760">
        <v>25000000</v>
      </c>
      <c r="Q1760">
        <v>6.1</v>
      </c>
      <c r="R1760">
        <v>2.35</v>
      </c>
      <c r="S1760">
        <v>666</v>
      </c>
    </row>
    <row r="1761" spans="1:19" x14ac:dyDescent="0.3">
      <c r="A1761" t="s">
        <v>3660</v>
      </c>
      <c r="B1761">
        <v>398</v>
      </c>
      <c r="C1761">
        <v>158</v>
      </c>
      <c r="D1761" t="s">
        <v>4716</v>
      </c>
      <c r="E1761">
        <v>272</v>
      </c>
      <c r="F1761">
        <v>40218903</v>
      </c>
      <c r="G1761" t="s">
        <v>1893</v>
      </c>
      <c r="H1761" t="s">
        <v>3685</v>
      </c>
      <c r="I1761" t="s">
        <v>4717</v>
      </c>
      <c r="J1761">
        <v>372990</v>
      </c>
      <c r="K1761">
        <v>533</v>
      </c>
      <c r="L1761">
        <v>1107</v>
      </c>
      <c r="M1761" t="s">
        <v>25</v>
      </c>
      <c r="N1761" t="s">
        <v>26</v>
      </c>
      <c r="O1761" t="s">
        <v>409</v>
      </c>
      <c r="P1761">
        <v>25000000</v>
      </c>
      <c r="Q1761">
        <v>8.1</v>
      </c>
      <c r="R1761">
        <v>2.35</v>
      </c>
      <c r="S1761">
        <v>16000</v>
      </c>
    </row>
    <row r="1762" spans="1:19" x14ac:dyDescent="0.3">
      <c r="A1762" t="s">
        <v>4718</v>
      </c>
      <c r="B1762">
        <v>38</v>
      </c>
      <c r="C1762">
        <v>85</v>
      </c>
      <c r="D1762" t="s">
        <v>4719</v>
      </c>
      <c r="E1762">
        <v>1000</v>
      </c>
      <c r="F1762">
        <v>39880476</v>
      </c>
      <c r="G1762" t="s">
        <v>176</v>
      </c>
      <c r="H1762" t="s">
        <v>743</v>
      </c>
      <c r="I1762" t="s">
        <v>4720</v>
      </c>
      <c r="J1762">
        <v>12218</v>
      </c>
      <c r="K1762">
        <v>2908</v>
      </c>
      <c r="L1762">
        <v>33</v>
      </c>
      <c r="M1762" t="s">
        <v>25</v>
      </c>
      <c r="N1762" t="s">
        <v>26</v>
      </c>
      <c r="O1762" t="s">
        <v>58</v>
      </c>
      <c r="P1762">
        <v>25000000</v>
      </c>
      <c r="Q1762">
        <v>5.2</v>
      </c>
      <c r="R1762">
        <v>2.35</v>
      </c>
      <c r="S1762">
        <v>187</v>
      </c>
    </row>
    <row r="1763" spans="1:19" x14ac:dyDescent="0.3">
      <c r="A1763" t="s">
        <v>4721</v>
      </c>
      <c r="B1763">
        <v>45</v>
      </c>
      <c r="C1763">
        <v>80</v>
      </c>
      <c r="D1763" t="s">
        <v>1267</v>
      </c>
      <c r="E1763">
        <v>971</v>
      </c>
      <c r="F1763">
        <v>39399750</v>
      </c>
      <c r="G1763" t="s">
        <v>511</v>
      </c>
      <c r="H1763" t="s">
        <v>1354</v>
      </c>
      <c r="I1763" t="s">
        <v>4722</v>
      </c>
      <c r="J1763">
        <v>5674</v>
      </c>
      <c r="K1763">
        <v>3017</v>
      </c>
      <c r="L1763">
        <v>35</v>
      </c>
      <c r="M1763" t="s">
        <v>25</v>
      </c>
      <c r="N1763" t="s">
        <v>26</v>
      </c>
      <c r="O1763" t="s">
        <v>58</v>
      </c>
      <c r="P1763">
        <v>25000000</v>
      </c>
      <c r="Q1763">
        <v>5.6</v>
      </c>
      <c r="R1763">
        <v>2.35</v>
      </c>
      <c r="S1763">
        <v>329</v>
      </c>
    </row>
    <row r="1764" spans="1:19" x14ac:dyDescent="0.3">
      <c r="A1764" t="s">
        <v>4507</v>
      </c>
      <c r="B1764">
        <v>81</v>
      </c>
      <c r="C1764">
        <v>86</v>
      </c>
      <c r="D1764" t="s">
        <v>4723</v>
      </c>
      <c r="E1764">
        <v>744</v>
      </c>
      <c r="F1764">
        <v>38230435</v>
      </c>
      <c r="G1764" t="s">
        <v>1252</v>
      </c>
      <c r="H1764" t="s">
        <v>1505</v>
      </c>
      <c r="I1764" t="s">
        <v>4724</v>
      </c>
      <c r="J1764">
        <v>29661</v>
      </c>
      <c r="K1764">
        <v>3001</v>
      </c>
      <c r="L1764">
        <v>179</v>
      </c>
      <c r="M1764" t="s">
        <v>25</v>
      </c>
      <c r="N1764" t="s">
        <v>26</v>
      </c>
      <c r="O1764" t="s">
        <v>27</v>
      </c>
      <c r="P1764">
        <v>25000000</v>
      </c>
      <c r="Q1764">
        <v>5.8</v>
      </c>
      <c r="R1764">
        <v>1.85</v>
      </c>
      <c r="S1764">
        <v>0</v>
      </c>
    </row>
    <row r="1765" spans="1:19" x14ac:dyDescent="0.3">
      <c r="A1765" t="s">
        <v>3286</v>
      </c>
      <c r="B1765">
        <v>88</v>
      </c>
      <c r="C1765">
        <v>119</v>
      </c>
      <c r="D1765" t="s">
        <v>401</v>
      </c>
      <c r="E1765">
        <v>2000</v>
      </c>
      <c r="F1765">
        <v>39008741</v>
      </c>
      <c r="G1765" t="s">
        <v>4639</v>
      </c>
      <c r="H1765" t="s">
        <v>438</v>
      </c>
      <c r="I1765" t="s">
        <v>4725</v>
      </c>
      <c r="J1765">
        <v>44838</v>
      </c>
      <c r="K1765">
        <v>6862</v>
      </c>
      <c r="L1765">
        <v>223</v>
      </c>
      <c r="M1765" t="s">
        <v>25</v>
      </c>
      <c r="N1765" t="s">
        <v>26</v>
      </c>
      <c r="O1765" t="s">
        <v>58</v>
      </c>
      <c r="P1765">
        <v>25000000</v>
      </c>
      <c r="Q1765">
        <v>6.6</v>
      </c>
      <c r="R1765">
        <v>2.35</v>
      </c>
      <c r="S1765">
        <v>0</v>
      </c>
    </row>
    <row r="1766" spans="1:19" x14ac:dyDescent="0.3">
      <c r="A1766" t="s">
        <v>4726</v>
      </c>
      <c r="B1766">
        <v>116</v>
      </c>
      <c r="C1766">
        <v>98</v>
      </c>
      <c r="D1766" t="s">
        <v>1769</v>
      </c>
      <c r="E1766">
        <v>5000</v>
      </c>
      <c r="F1766">
        <v>36833473</v>
      </c>
      <c r="G1766" t="s">
        <v>297</v>
      </c>
      <c r="H1766" t="s">
        <v>321</v>
      </c>
      <c r="I1766" t="s">
        <v>4727</v>
      </c>
      <c r="J1766">
        <v>53126</v>
      </c>
      <c r="K1766">
        <v>7945</v>
      </c>
      <c r="L1766">
        <v>254</v>
      </c>
      <c r="M1766" t="s">
        <v>25</v>
      </c>
      <c r="N1766" t="s">
        <v>1124</v>
      </c>
      <c r="O1766" t="s">
        <v>409</v>
      </c>
      <c r="P1766">
        <v>25000000</v>
      </c>
      <c r="Q1766">
        <v>6.6</v>
      </c>
      <c r="R1766">
        <v>2.35</v>
      </c>
      <c r="S1766">
        <v>0</v>
      </c>
    </row>
    <row r="1767" spans="1:19" x14ac:dyDescent="0.3">
      <c r="A1767" t="s">
        <v>4728</v>
      </c>
      <c r="B1767">
        <v>129</v>
      </c>
      <c r="C1767">
        <v>97</v>
      </c>
      <c r="D1767" t="s">
        <v>4729</v>
      </c>
      <c r="E1767">
        <v>15000</v>
      </c>
      <c r="F1767">
        <v>48237389</v>
      </c>
      <c r="G1767" t="s">
        <v>980</v>
      </c>
      <c r="H1767" t="s">
        <v>118</v>
      </c>
      <c r="I1767" t="s">
        <v>4730</v>
      </c>
      <c r="J1767">
        <v>63969</v>
      </c>
      <c r="K1767">
        <v>18789</v>
      </c>
      <c r="L1767">
        <v>126</v>
      </c>
      <c r="M1767" t="s">
        <v>25</v>
      </c>
      <c r="N1767" t="s">
        <v>26</v>
      </c>
      <c r="O1767" t="s">
        <v>27</v>
      </c>
      <c r="P1767">
        <v>25000000</v>
      </c>
      <c r="Q1767">
        <v>5.5</v>
      </c>
      <c r="R1767">
        <v>2.35</v>
      </c>
      <c r="S1767">
        <v>0</v>
      </c>
    </row>
    <row r="1768" spans="1:19" x14ac:dyDescent="0.3">
      <c r="A1768" t="s">
        <v>4325</v>
      </c>
      <c r="B1768">
        <v>151</v>
      </c>
      <c r="C1768">
        <v>124</v>
      </c>
      <c r="D1768" t="s">
        <v>811</v>
      </c>
      <c r="E1768">
        <v>4000</v>
      </c>
      <c r="F1768">
        <v>36447959</v>
      </c>
      <c r="G1768" t="s">
        <v>956</v>
      </c>
      <c r="H1768" t="s">
        <v>376</v>
      </c>
      <c r="I1768" t="s">
        <v>4731</v>
      </c>
      <c r="J1768">
        <v>35833</v>
      </c>
      <c r="K1768">
        <v>6393</v>
      </c>
      <c r="L1768">
        <v>96</v>
      </c>
      <c r="M1768" t="s">
        <v>25</v>
      </c>
      <c r="N1768" t="s">
        <v>26</v>
      </c>
      <c r="O1768" t="s">
        <v>58</v>
      </c>
      <c r="P1768">
        <v>25000000</v>
      </c>
      <c r="Q1768">
        <v>7</v>
      </c>
      <c r="R1768">
        <v>2.39</v>
      </c>
      <c r="S1768">
        <v>10000</v>
      </c>
    </row>
    <row r="1769" spans="1:19" x14ac:dyDescent="0.3">
      <c r="A1769" t="s">
        <v>723</v>
      </c>
      <c r="B1769">
        <v>198</v>
      </c>
      <c r="C1769">
        <v>97</v>
      </c>
      <c r="D1769" t="s">
        <v>1382</v>
      </c>
      <c r="E1769">
        <v>12000</v>
      </c>
      <c r="F1769">
        <v>45089048</v>
      </c>
      <c r="G1769" t="s">
        <v>4732</v>
      </c>
      <c r="H1769" t="s">
        <v>195</v>
      </c>
      <c r="I1769" t="s">
        <v>4733</v>
      </c>
      <c r="J1769">
        <v>86251</v>
      </c>
      <c r="K1769">
        <v>36064</v>
      </c>
      <c r="L1769">
        <v>260</v>
      </c>
      <c r="M1769" t="s">
        <v>25</v>
      </c>
      <c r="N1769" t="s">
        <v>4130</v>
      </c>
      <c r="O1769" t="s">
        <v>27</v>
      </c>
      <c r="P1769">
        <v>25000000</v>
      </c>
      <c r="Q1769">
        <v>6.5</v>
      </c>
      <c r="R1769">
        <v>2.35</v>
      </c>
      <c r="S1769">
        <v>58000</v>
      </c>
    </row>
    <row r="1770" spans="1:19" x14ac:dyDescent="0.3">
      <c r="A1770" t="s">
        <v>3515</v>
      </c>
      <c r="B1770">
        <v>66</v>
      </c>
      <c r="C1770">
        <v>105</v>
      </c>
      <c r="D1770" t="s">
        <v>4734</v>
      </c>
      <c r="E1770">
        <v>14000</v>
      </c>
      <c r="F1770">
        <v>35990505</v>
      </c>
      <c r="G1770" t="s">
        <v>4639</v>
      </c>
      <c r="H1770" t="s">
        <v>280</v>
      </c>
      <c r="I1770" t="s">
        <v>4735</v>
      </c>
      <c r="J1770">
        <v>48095</v>
      </c>
      <c r="K1770">
        <v>16400</v>
      </c>
      <c r="L1770">
        <v>194</v>
      </c>
      <c r="M1770" t="s">
        <v>25</v>
      </c>
      <c r="N1770" t="s">
        <v>26</v>
      </c>
      <c r="O1770" t="s">
        <v>58</v>
      </c>
      <c r="P1770">
        <v>20000000</v>
      </c>
      <c r="Q1770">
        <v>5.8</v>
      </c>
      <c r="R1770">
        <v>2.35</v>
      </c>
      <c r="S1770">
        <v>0</v>
      </c>
    </row>
    <row r="1771" spans="1:19" x14ac:dyDescent="0.3">
      <c r="A1771" t="s">
        <v>4736</v>
      </c>
      <c r="B1771">
        <v>167</v>
      </c>
      <c r="C1771">
        <v>104</v>
      </c>
      <c r="D1771" t="s">
        <v>4737</v>
      </c>
      <c r="E1771">
        <v>296</v>
      </c>
      <c r="F1771">
        <v>35143332</v>
      </c>
      <c r="G1771" t="s">
        <v>3340</v>
      </c>
      <c r="H1771" t="s">
        <v>3868</v>
      </c>
      <c r="I1771" t="s">
        <v>4738</v>
      </c>
      <c r="J1771">
        <v>45102</v>
      </c>
      <c r="K1771">
        <v>1340</v>
      </c>
      <c r="L1771">
        <v>316</v>
      </c>
      <c r="M1771" t="s">
        <v>25</v>
      </c>
      <c r="N1771" t="s">
        <v>26</v>
      </c>
      <c r="O1771" t="s">
        <v>409</v>
      </c>
      <c r="P1771">
        <v>17000000</v>
      </c>
      <c r="Q1771">
        <v>5.6</v>
      </c>
      <c r="R1771">
        <v>2.35</v>
      </c>
      <c r="S1771">
        <v>0</v>
      </c>
    </row>
    <row r="1772" spans="1:19" x14ac:dyDescent="0.3">
      <c r="A1772" t="s">
        <v>4739</v>
      </c>
      <c r="B1772">
        <v>127</v>
      </c>
      <c r="C1772">
        <v>101</v>
      </c>
      <c r="D1772" t="s">
        <v>568</v>
      </c>
      <c r="E1772">
        <v>1000</v>
      </c>
      <c r="F1772">
        <v>35000629</v>
      </c>
      <c r="G1772" t="s">
        <v>980</v>
      </c>
      <c r="H1772" t="s">
        <v>3486</v>
      </c>
      <c r="I1772" t="s">
        <v>4740</v>
      </c>
      <c r="J1772">
        <v>74622</v>
      </c>
      <c r="K1772">
        <v>2822</v>
      </c>
      <c r="L1772">
        <v>150</v>
      </c>
      <c r="M1772" t="s">
        <v>25</v>
      </c>
      <c r="N1772" t="s">
        <v>26</v>
      </c>
      <c r="O1772" t="s">
        <v>409</v>
      </c>
      <c r="P1772">
        <v>25000000</v>
      </c>
      <c r="Q1772">
        <v>5.6</v>
      </c>
      <c r="R1772">
        <v>1.85</v>
      </c>
      <c r="S1772">
        <v>0</v>
      </c>
    </row>
    <row r="1773" spans="1:19" x14ac:dyDescent="0.3">
      <c r="A1773" t="s">
        <v>1910</v>
      </c>
      <c r="B1773">
        <v>109</v>
      </c>
      <c r="C1773">
        <v>101</v>
      </c>
      <c r="D1773" t="s">
        <v>1015</v>
      </c>
      <c r="E1773">
        <v>5000</v>
      </c>
      <c r="F1773">
        <v>34604054</v>
      </c>
      <c r="G1773" t="s">
        <v>297</v>
      </c>
      <c r="H1773" t="s">
        <v>321</v>
      </c>
      <c r="I1773" t="s">
        <v>4741</v>
      </c>
      <c r="J1773">
        <v>34942</v>
      </c>
      <c r="K1773">
        <v>6867</v>
      </c>
      <c r="L1773">
        <v>185</v>
      </c>
      <c r="M1773" t="s">
        <v>25</v>
      </c>
      <c r="N1773" t="s">
        <v>26</v>
      </c>
      <c r="O1773" t="s">
        <v>409</v>
      </c>
      <c r="P1773">
        <v>30000000</v>
      </c>
      <c r="Q1773">
        <v>5.8</v>
      </c>
      <c r="R1773">
        <v>2.35</v>
      </c>
      <c r="S1773">
        <v>1000</v>
      </c>
    </row>
    <row r="1774" spans="1:19" x14ac:dyDescent="0.3">
      <c r="A1774" t="s">
        <v>3439</v>
      </c>
      <c r="B1774">
        <v>174</v>
      </c>
      <c r="C1774">
        <v>114</v>
      </c>
      <c r="D1774" t="s">
        <v>1313</v>
      </c>
      <c r="E1774">
        <v>11000</v>
      </c>
      <c r="F1774">
        <v>41597830</v>
      </c>
      <c r="G1774" t="s">
        <v>139</v>
      </c>
      <c r="H1774" t="s">
        <v>1382</v>
      </c>
      <c r="I1774" t="s">
        <v>4742</v>
      </c>
      <c r="J1774">
        <v>102123</v>
      </c>
      <c r="K1774">
        <v>12624</v>
      </c>
      <c r="L1774">
        <v>660</v>
      </c>
      <c r="M1774" t="s">
        <v>25</v>
      </c>
      <c r="N1774" t="s">
        <v>26</v>
      </c>
      <c r="O1774" t="s">
        <v>27</v>
      </c>
      <c r="P1774">
        <v>25000000</v>
      </c>
      <c r="Q1774">
        <v>7.6</v>
      </c>
      <c r="R1774">
        <v>1.85</v>
      </c>
      <c r="S1774">
        <v>0</v>
      </c>
    </row>
    <row r="1775" spans="1:19" x14ac:dyDescent="0.3">
      <c r="A1775" t="s">
        <v>2738</v>
      </c>
      <c r="B1775">
        <v>91</v>
      </c>
      <c r="C1775">
        <v>105</v>
      </c>
      <c r="D1775" t="s">
        <v>4743</v>
      </c>
      <c r="E1775">
        <v>17000</v>
      </c>
      <c r="F1775">
        <v>33687630</v>
      </c>
      <c r="G1775" t="s">
        <v>980</v>
      </c>
      <c r="H1775" t="s">
        <v>286</v>
      </c>
      <c r="I1775" t="s">
        <v>4744</v>
      </c>
      <c r="J1775">
        <v>116762</v>
      </c>
      <c r="K1775">
        <v>20109</v>
      </c>
      <c r="L1775">
        <v>261</v>
      </c>
      <c r="M1775" t="s">
        <v>25</v>
      </c>
      <c r="N1775" t="s">
        <v>26</v>
      </c>
      <c r="O1775" t="s">
        <v>27</v>
      </c>
      <c r="P1775">
        <v>20000000</v>
      </c>
      <c r="Q1775">
        <v>6.4</v>
      </c>
      <c r="R1775">
        <v>1.85</v>
      </c>
      <c r="S1775">
        <v>0</v>
      </c>
    </row>
    <row r="1776" spans="1:19" x14ac:dyDescent="0.3">
      <c r="A1776" t="s">
        <v>4746</v>
      </c>
      <c r="B1776">
        <v>151</v>
      </c>
      <c r="C1776">
        <v>90</v>
      </c>
      <c r="D1776" t="s">
        <v>4747</v>
      </c>
      <c r="E1776">
        <v>328</v>
      </c>
      <c r="F1776">
        <v>32553210</v>
      </c>
      <c r="G1776" t="s">
        <v>1711</v>
      </c>
      <c r="H1776" t="s">
        <v>4748</v>
      </c>
      <c r="I1776" t="s">
        <v>4749</v>
      </c>
      <c r="J1776">
        <v>88714</v>
      </c>
      <c r="K1776">
        <v>794</v>
      </c>
      <c r="L1776">
        <v>235</v>
      </c>
      <c r="M1776" t="s">
        <v>25</v>
      </c>
      <c r="N1776" t="s">
        <v>39</v>
      </c>
      <c r="O1776" t="s">
        <v>58</v>
      </c>
      <c r="P1776">
        <v>25000000</v>
      </c>
      <c r="Q1776">
        <v>6.3</v>
      </c>
      <c r="R1776">
        <v>1.85</v>
      </c>
      <c r="S1776">
        <v>0</v>
      </c>
    </row>
    <row r="1777" spans="1:19" x14ac:dyDescent="0.3">
      <c r="A1777" t="s">
        <v>4750</v>
      </c>
      <c r="B1777">
        <v>94</v>
      </c>
      <c r="C1777">
        <v>97</v>
      </c>
      <c r="D1777" t="s">
        <v>4751</v>
      </c>
      <c r="E1777">
        <v>601</v>
      </c>
      <c r="F1777">
        <v>31526393</v>
      </c>
      <c r="G1777" t="s">
        <v>3032</v>
      </c>
      <c r="H1777" t="s">
        <v>4752</v>
      </c>
      <c r="I1777" t="s">
        <v>4753</v>
      </c>
      <c r="J1777">
        <v>22243</v>
      </c>
      <c r="K1777">
        <v>2730</v>
      </c>
      <c r="L1777">
        <v>144</v>
      </c>
      <c r="M1777" t="s">
        <v>25</v>
      </c>
      <c r="N1777" t="s">
        <v>26</v>
      </c>
      <c r="O1777" t="s">
        <v>27</v>
      </c>
      <c r="P1777">
        <v>25000000</v>
      </c>
      <c r="Q1777">
        <v>4.5999999999999996</v>
      </c>
      <c r="R1777">
        <v>2.35</v>
      </c>
      <c r="S1777">
        <v>686</v>
      </c>
    </row>
    <row r="1778" spans="1:19" x14ac:dyDescent="0.3">
      <c r="A1778" t="s">
        <v>4754</v>
      </c>
      <c r="B1778">
        <v>91</v>
      </c>
      <c r="C1778">
        <v>144</v>
      </c>
      <c r="D1778" t="s">
        <v>1519</v>
      </c>
      <c r="E1778">
        <v>15000</v>
      </c>
      <c r="F1778">
        <v>41229</v>
      </c>
      <c r="G1778" t="s">
        <v>1246</v>
      </c>
      <c r="H1778" t="s">
        <v>189</v>
      </c>
      <c r="I1778" t="s">
        <v>4755</v>
      </c>
      <c r="J1778">
        <v>14612</v>
      </c>
      <c r="K1778">
        <v>18442</v>
      </c>
      <c r="L1778">
        <v>41</v>
      </c>
      <c r="M1778" t="s">
        <v>25</v>
      </c>
      <c r="N1778" t="s">
        <v>1124</v>
      </c>
      <c r="O1778" t="s">
        <v>409</v>
      </c>
      <c r="P1778">
        <v>25500000</v>
      </c>
      <c r="Q1778">
        <v>6.5</v>
      </c>
      <c r="R1778">
        <v>2.35</v>
      </c>
      <c r="S1778">
        <v>0</v>
      </c>
    </row>
    <row r="1779" spans="1:19" x14ac:dyDescent="0.3">
      <c r="A1779" t="s">
        <v>4756</v>
      </c>
      <c r="B1779">
        <v>148</v>
      </c>
      <c r="C1779">
        <v>114</v>
      </c>
      <c r="D1779" t="s">
        <v>4757</v>
      </c>
      <c r="E1779">
        <v>49000</v>
      </c>
      <c r="F1779">
        <v>31655091</v>
      </c>
      <c r="G1779" t="s">
        <v>3240</v>
      </c>
      <c r="H1779" t="s">
        <v>500</v>
      </c>
      <c r="I1779" t="s">
        <v>4758</v>
      </c>
      <c r="J1779">
        <v>87331</v>
      </c>
      <c r="K1779">
        <v>50927</v>
      </c>
      <c r="L1779">
        <v>364</v>
      </c>
      <c r="M1779" t="s">
        <v>25</v>
      </c>
      <c r="N1779" t="s">
        <v>26</v>
      </c>
      <c r="O1779" t="s">
        <v>58</v>
      </c>
      <c r="P1779">
        <v>30000000</v>
      </c>
      <c r="Q1779">
        <v>7.5</v>
      </c>
      <c r="R1779">
        <v>2.35</v>
      </c>
      <c r="S1779">
        <v>18000</v>
      </c>
    </row>
    <row r="1780" spans="1:19" x14ac:dyDescent="0.3">
      <c r="A1780" t="s">
        <v>2574</v>
      </c>
      <c r="B1780">
        <v>141</v>
      </c>
      <c r="C1780">
        <v>124</v>
      </c>
      <c r="D1780" t="s">
        <v>1749</v>
      </c>
      <c r="E1780">
        <v>288</v>
      </c>
      <c r="F1780">
        <v>30012990</v>
      </c>
      <c r="G1780" t="s">
        <v>3112</v>
      </c>
      <c r="H1780" t="s">
        <v>4759</v>
      </c>
      <c r="I1780" t="s">
        <v>4760</v>
      </c>
      <c r="J1780">
        <v>75973</v>
      </c>
      <c r="K1780">
        <v>1006</v>
      </c>
      <c r="L1780">
        <v>409</v>
      </c>
      <c r="M1780" t="s">
        <v>25</v>
      </c>
      <c r="N1780" t="s">
        <v>39</v>
      </c>
      <c r="O1780" t="s">
        <v>409</v>
      </c>
      <c r="P1780">
        <v>25000000</v>
      </c>
      <c r="Q1780">
        <v>7.5</v>
      </c>
      <c r="R1780">
        <v>1.85</v>
      </c>
      <c r="S1780">
        <v>0</v>
      </c>
    </row>
    <row r="1781" spans="1:19" x14ac:dyDescent="0.3">
      <c r="A1781" t="s">
        <v>3935</v>
      </c>
      <c r="B1781">
        <v>114</v>
      </c>
      <c r="C1781">
        <v>89</v>
      </c>
      <c r="D1781" t="s">
        <v>4761</v>
      </c>
      <c r="E1781">
        <v>285</v>
      </c>
      <c r="F1781">
        <v>32368960</v>
      </c>
      <c r="G1781" t="s">
        <v>4762</v>
      </c>
      <c r="H1781" t="s">
        <v>4763</v>
      </c>
      <c r="I1781" t="s">
        <v>4764</v>
      </c>
      <c r="J1781">
        <v>39768</v>
      </c>
      <c r="K1781">
        <v>667</v>
      </c>
      <c r="L1781">
        <v>292</v>
      </c>
      <c r="M1781" t="s">
        <v>25</v>
      </c>
      <c r="N1781" t="s">
        <v>173</v>
      </c>
      <c r="O1781" t="s">
        <v>409</v>
      </c>
      <c r="P1781">
        <v>25000000</v>
      </c>
      <c r="Q1781">
        <v>5.3</v>
      </c>
      <c r="R1781">
        <v>1.85</v>
      </c>
      <c r="S1781">
        <v>0</v>
      </c>
    </row>
    <row r="1782" spans="1:19" x14ac:dyDescent="0.3">
      <c r="A1782" t="s">
        <v>4765</v>
      </c>
      <c r="B1782">
        <v>79</v>
      </c>
      <c r="C1782">
        <v>160</v>
      </c>
      <c r="D1782" t="s">
        <v>4766</v>
      </c>
      <c r="E1782">
        <v>469</v>
      </c>
      <c r="F1782">
        <v>14500000</v>
      </c>
      <c r="G1782" t="s">
        <v>620</v>
      </c>
      <c r="H1782" t="s">
        <v>4767</v>
      </c>
      <c r="I1782" t="s">
        <v>4768</v>
      </c>
      <c r="J1782">
        <v>25019</v>
      </c>
      <c r="K1782">
        <v>1548</v>
      </c>
      <c r="L1782">
        <v>159</v>
      </c>
      <c r="M1782" t="s">
        <v>25</v>
      </c>
      <c r="N1782" t="s">
        <v>1668</v>
      </c>
      <c r="O1782" t="s">
        <v>180</v>
      </c>
      <c r="P1782">
        <v>25000000</v>
      </c>
      <c r="Q1782">
        <v>7.5</v>
      </c>
      <c r="R1782">
        <v>2.35</v>
      </c>
      <c r="S1782">
        <v>0</v>
      </c>
    </row>
    <row r="1783" spans="1:19" x14ac:dyDescent="0.3">
      <c r="A1783" t="s">
        <v>4769</v>
      </c>
      <c r="B1783">
        <v>33</v>
      </c>
      <c r="C1783">
        <v>93</v>
      </c>
      <c r="D1783" t="s">
        <v>4770</v>
      </c>
      <c r="E1783">
        <v>1000</v>
      </c>
      <c r="F1783">
        <v>29247405</v>
      </c>
      <c r="G1783" t="s">
        <v>4771</v>
      </c>
      <c r="H1783" t="s">
        <v>422</v>
      </c>
      <c r="I1783" t="s">
        <v>4772</v>
      </c>
      <c r="J1783">
        <v>28377</v>
      </c>
      <c r="K1783">
        <v>2176</v>
      </c>
      <c r="L1783">
        <v>261</v>
      </c>
      <c r="M1783" t="s">
        <v>25</v>
      </c>
      <c r="N1783" t="s">
        <v>39</v>
      </c>
      <c r="O1783" t="s">
        <v>58</v>
      </c>
      <c r="P1783">
        <v>25000000</v>
      </c>
      <c r="Q1783">
        <v>3.3</v>
      </c>
      <c r="R1783">
        <v>1.85</v>
      </c>
      <c r="S1783">
        <v>0</v>
      </c>
    </row>
    <row r="1784" spans="1:19" x14ac:dyDescent="0.3">
      <c r="A1784" t="s">
        <v>4773</v>
      </c>
      <c r="B1784">
        <v>83</v>
      </c>
      <c r="C1784">
        <v>88</v>
      </c>
      <c r="D1784" t="s">
        <v>4774</v>
      </c>
      <c r="E1784">
        <v>756</v>
      </c>
      <c r="F1784">
        <v>25615792</v>
      </c>
      <c r="G1784" t="s">
        <v>4775</v>
      </c>
      <c r="H1784" t="s">
        <v>385</v>
      </c>
      <c r="I1784" t="s">
        <v>4776</v>
      </c>
      <c r="J1784">
        <v>10161</v>
      </c>
      <c r="K1784">
        <v>4378</v>
      </c>
      <c r="L1784">
        <v>50</v>
      </c>
      <c r="M1784" t="s">
        <v>25</v>
      </c>
      <c r="N1784" t="s">
        <v>26</v>
      </c>
      <c r="O1784" t="s">
        <v>27</v>
      </c>
      <c r="P1784">
        <v>25000000</v>
      </c>
      <c r="Q1784">
        <v>3.5</v>
      </c>
      <c r="R1784">
        <v>1.85</v>
      </c>
      <c r="S1784">
        <v>657</v>
      </c>
    </row>
    <row r="1785" spans="1:19" x14ac:dyDescent="0.3">
      <c r="A1785" t="s">
        <v>1814</v>
      </c>
      <c r="B1785">
        <v>199</v>
      </c>
      <c r="C1785">
        <v>142</v>
      </c>
      <c r="D1785" t="s">
        <v>1818</v>
      </c>
      <c r="E1785">
        <v>11000</v>
      </c>
      <c r="F1785">
        <v>28341469</v>
      </c>
      <c r="G1785" t="s">
        <v>1137</v>
      </c>
      <c r="H1785" t="s">
        <v>299</v>
      </c>
      <c r="I1785" t="s">
        <v>4777</v>
      </c>
      <c r="J1785">
        <v>1689764</v>
      </c>
      <c r="K1785">
        <v>13495</v>
      </c>
      <c r="L1785">
        <v>4144</v>
      </c>
      <c r="M1785" t="s">
        <v>25</v>
      </c>
      <c r="N1785" t="s">
        <v>26</v>
      </c>
      <c r="O1785" t="s">
        <v>409</v>
      </c>
      <c r="P1785">
        <v>25000000</v>
      </c>
      <c r="Q1785">
        <v>9.3000000000000007</v>
      </c>
      <c r="R1785">
        <v>1.85</v>
      </c>
      <c r="S1785">
        <v>108000</v>
      </c>
    </row>
    <row r="1786" spans="1:19" x14ac:dyDescent="0.3">
      <c r="A1786" t="s">
        <v>3106</v>
      </c>
      <c r="B1786">
        <v>71</v>
      </c>
      <c r="C1786">
        <v>92</v>
      </c>
      <c r="D1786" t="s">
        <v>4629</v>
      </c>
      <c r="E1786">
        <v>460</v>
      </c>
      <c r="F1786">
        <v>25590119</v>
      </c>
      <c r="G1786" t="s">
        <v>4778</v>
      </c>
      <c r="H1786" t="s">
        <v>4779</v>
      </c>
      <c r="I1786" t="s">
        <v>4780</v>
      </c>
      <c r="J1786">
        <v>19699</v>
      </c>
      <c r="K1786">
        <v>1315</v>
      </c>
      <c r="L1786">
        <v>119</v>
      </c>
      <c r="M1786" t="s">
        <v>25</v>
      </c>
      <c r="N1786" t="s">
        <v>238</v>
      </c>
      <c r="O1786" t="s">
        <v>58</v>
      </c>
      <c r="P1786">
        <v>21150000</v>
      </c>
      <c r="Q1786">
        <v>4.8</v>
      </c>
      <c r="R1786">
        <v>1.85</v>
      </c>
      <c r="S1786">
        <v>387</v>
      </c>
    </row>
    <row r="1787" spans="1:19" x14ac:dyDescent="0.3">
      <c r="A1787" t="s">
        <v>1941</v>
      </c>
      <c r="B1787">
        <v>62</v>
      </c>
      <c r="C1787">
        <v>117</v>
      </c>
      <c r="D1787" t="s">
        <v>3775</v>
      </c>
      <c r="E1787">
        <v>13000</v>
      </c>
      <c r="F1787">
        <v>24944213</v>
      </c>
      <c r="G1787" t="s">
        <v>2153</v>
      </c>
      <c r="H1787" t="s">
        <v>349</v>
      </c>
      <c r="I1787" t="s">
        <v>4782</v>
      </c>
      <c r="J1787">
        <v>63459</v>
      </c>
      <c r="K1787">
        <v>16937</v>
      </c>
      <c r="L1787">
        <v>185</v>
      </c>
      <c r="M1787" t="s">
        <v>25</v>
      </c>
      <c r="N1787" t="s">
        <v>26</v>
      </c>
      <c r="O1787" t="s">
        <v>27</v>
      </c>
      <c r="P1787">
        <v>27000000</v>
      </c>
      <c r="Q1787">
        <v>6.9</v>
      </c>
      <c r="R1787">
        <v>2.35</v>
      </c>
      <c r="S1787">
        <v>3000</v>
      </c>
    </row>
    <row r="1788" spans="1:19" x14ac:dyDescent="0.3">
      <c r="A1788" t="s">
        <v>1198</v>
      </c>
      <c r="B1788">
        <v>175</v>
      </c>
      <c r="C1788">
        <v>111</v>
      </c>
      <c r="D1788" t="s">
        <v>4783</v>
      </c>
      <c r="E1788">
        <v>3000</v>
      </c>
      <c r="F1788">
        <v>33631221</v>
      </c>
      <c r="G1788" t="s">
        <v>1246</v>
      </c>
      <c r="H1788" t="s">
        <v>4073</v>
      </c>
      <c r="I1788" t="s">
        <v>4784</v>
      </c>
      <c r="J1788">
        <v>48559</v>
      </c>
      <c r="K1788">
        <v>3784</v>
      </c>
      <c r="L1788">
        <v>145</v>
      </c>
      <c r="M1788" t="s">
        <v>25</v>
      </c>
      <c r="N1788" t="s">
        <v>26</v>
      </c>
      <c r="O1788" t="s">
        <v>409</v>
      </c>
      <c r="P1788">
        <v>25000000</v>
      </c>
      <c r="Q1788">
        <v>6</v>
      </c>
      <c r="R1788">
        <v>2.35</v>
      </c>
      <c r="S1788">
        <v>0</v>
      </c>
    </row>
    <row r="1789" spans="1:19" x14ac:dyDescent="0.3">
      <c r="A1789" t="s">
        <v>4785</v>
      </c>
      <c r="B1789">
        <v>322</v>
      </c>
      <c r="C1789">
        <v>121</v>
      </c>
      <c r="D1789" t="s">
        <v>1382</v>
      </c>
      <c r="E1789">
        <v>19000</v>
      </c>
      <c r="F1789">
        <v>37738400</v>
      </c>
      <c r="G1789" t="s">
        <v>1893</v>
      </c>
      <c r="H1789" t="s">
        <v>230</v>
      </c>
      <c r="I1789" t="s">
        <v>4786</v>
      </c>
      <c r="J1789">
        <v>67797</v>
      </c>
      <c r="K1789">
        <v>39690</v>
      </c>
      <c r="L1789">
        <v>285</v>
      </c>
      <c r="M1789" t="s">
        <v>25</v>
      </c>
      <c r="N1789" t="s">
        <v>26</v>
      </c>
      <c r="O1789" t="s">
        <v>409</v>
      </c>
      <c r="P1789">
        <v>25000000</v>
      </c>
      <c r="Q1789">
        <v>7.3</v>
      </c>
      <c r="R1789">
        <v>2.35</v>
      </c>
      <c r="S1789">
        <v>30000</v>
      </c>
    </row>
    <row r="1790" spans="1:19" x14ac:dyDescent="0.3">
      <c r="A1790" t="s">
        <v>4787</v>
      </c>
      <c r="B1790">
        <v>112</v>
      </c>
      <c r="C1790">
        <v>107</v>
      </c>
      <c r="D1790" t="s">
        <v>4788</v>
      </c>
      <c r="E1790">
        <v>618</v>
      </c>
      <c r="F1790">
        <v>21835784</v>
      </c>
      <c r="G1790" t="s">
        <v>845</v>
      </c>
      <c r="H1790" t="s">
        <v>4065</v>
      </c>
      <c r="I1790" t="s">
        <v>4789</v>
      </c>
      <c r="J1790">
        <v>58297</v>
      </c>
      <c r="K1790">
        <v>1095</v>
      </c>
      <c r="L1790">
        <v>161</v>
      </c>
      <c r="M1790" t="s">
        <v>25</v>
      </c>
      <c r="N1790" t="s">
        <v>26</v>
      </c>
      <c r="O1790" t="s">
        <v>27</v>
      </c>
      <c r="P1790">
        <v>30000000</v>
      </c>
      <c r="Q1790">
        <v>6.6</v>
      </c>
      <c r="R1790">
        <v>1.85</v>
      </c>
      <c r="S1790">
        <v>0</v>
      </c>
    </row>
    <row r="1791" spans="1:19" x14ac:dyDescent="0.3">
      <c r="A1791" t="s">
        <v>1914</v>
      </c>
      <c r="B1791">
        <v>216</v>
      </c>
      <c r="C1791">
        <v>106</v>
      </c>
      <c r="D1791" t="s">
        <v>4790</v>
      </c>
      <c r="E1791">
        <v>20000</v>
      </c>
      <c r="F1791">
        <v>15785632</v>
      </c>
      <c r="G1791" t="s">
        <v>4791</v>
      </c>
      <c r="H1791" t="s">
        <v>171</v>
      </c>
      <c r="I1791" t="s">
        <v>4792</v>
      </c>
      <c r="J1791">
        <v>32507</v>
      </c>
      <c r="K1791">
        <v>21195</v>
      </c>
      <c r="L1791">
        <v>119</v>
      </c>
      <c r="M1791" t="s">
        <v>25</v>
      </c>
      <c r="N1791" t="s">
        <v>39</v>
      </c>
      <c r="O1791" t="s">
        <v>27</v>
      </c>
      <c r="P1791">
        <v>23000000</v>
      </c>
      <c r="Q1791">
        <v>7.5</v>
      </c>
      <c r="R1791">
        <v>2.35</v>
      </c>
      <c r="S1791">
        <v>15000</v>
      </c>
    </row>
    <row r="1792" spans="1:19" x14ac:dyDescent="0.3">
      <c r="A1792" t="s">
        <v>2713</v>
      </c>
      <c r="B1792">
        <v>48</v>
      </c>
      <c r="C1792">
        <v>136</v>
      </c>
      <c r="D1792" t="s">
        <v>1161</v>
      </c>
      <c r="E1792">
        <v>18000</v>
      </c>
      <c r="F1792">
        <v>21554585</v>
      </c>
      <c r="G1792" t="s">
        <v>2088</v>
      </c>
      <c r="H1792" t="s">
        <v>1008</v>
      </c>
      <c r="I1792" t="s">
        <v>4793</v>
      </c>
      <c r="J1792">
        <v>36108</v>
      </c>
      <c r="K1792">
        <v>37315</v>
      </c>
      <c r="L1792">
        <v>109</v>
      </c>
      <c r="M1792" t="s">
        <v>25</v>
      </c>
      <c r="N1792" t="s">
        <v>26</v>
      </c>
      <c r="O1792" t="s">
        <v>409</v>
      </c>
      <c r="P1792">
        <v>25000000</v>
      </c>
      <c r="Q1792">
        <v>6.9</v>
      </c>
      <c r="R1792">
        <v>1.85</v>
      </c>
      <c r="S1792">
        <v>0</v>
      </c>
    </row>
    <row r="1793" spans="1:19" x14ac:dyDescent="0.3">
      <c r="A1793" t="s">
        <v>4794</v>
      </c>
      <c r="B1793">
        <v>44</v>
      </c>
      <c r="C1793">
        <v>97</v>
      </c>
      <c r="D1793" t="s">
        <v>76</v>
      </c>
      <c r="E1793">
        <v>40000</v>
      </c>
      <c r="F1793">
        <v>22200000</v>
      </c>
      <c r="G1793" t="s">
        <v>845</v>
      </c>
      <c r="H1793" t="s">
        <v>31</v>
      </c>
      <c r="I1793" t="s">
        <v>4795</v>
      </c>
      <c r="J1793">
        <v>41310</v>
      </c>
      <c r="K1793">
        <v>52122</v>
      </c>
      <c r="L1793">
        <v>117</v>
      </c>
      <c r="M1793" t="s">
        <v>25</v>
      </c>
      <c r="N1793" t="s">
        <v>26</v>
      </c>
      <c r="O1793" t="s">
        <v>27</v>
      </c>
      <c r="P1793">
        <v>25000000</v>
      </c>
      <c r="Q1793">
        <v>6.8</v>
      </c>
      <c r="R1793">
        <v>1.85</v>
      </c>
      <c r="S1793">
        <v>0</v>
      </c>
    </row>
    <row r="1794" spans="1:19" x14ac:dyDescent="0.3">
      <c r="A1794" t="s">
        <v>4796</v>
      </c>
      <c r="B1794">
        <v>213</v>
      </c>
      <c r="C1794">
        <v>97</v>
      </c>
      <c r="D1794" t="s">
        <v>940</v>
      </c>
      <c r="E1794">
        <v>11000</v>
      </c>
      <c r="F1794">
        <v>23527955</v>
      </c>
      <c r="G1794" t="s">
        <v>1379</v>
      </c>
      <c r="H1794" t="s">
        <v>144</v>
      </c>
      <c r="I1794" t="s">
        <v>4797</v>
      </c>
      <c r="J1794">
        <v>74691</v>
      </c>
      <c r="K1794">
        <v>12841</v>
      </c>
      <c r="L1794">
        <v>165</v>
      </c>
      <c r="M1794" t="s">
        <v>25</v>
      </c>
      <c r="N1794" t="s">
        <v>26</v>
      </c>
      <c r="O1794" t="s">
        <v>27</v>
      </c>
      <c r="P1794">
        <v>25000000</v>
      </c>
      <c r="Q1794">
        <v>6.4</v>
      </c>
      <c r="R1794">
        <v>2.35</v>
      </c>
      <c r="S1794">
        <v>0</v>
      </c>
    </row>
    <row r="1795" spans="1:19" x14ac:dyDescent="0.3">
      <c r="A1795" t="s">
        <v>4799</v>
      </c>
      <c r="B1795">
        <v>298</v>
      </c>
      <c r="C1795">
        <v>99</v>
      </c>
      <c r="D1795" t="s">
        <v>2345</v>
      </c>
      <c r="E1795">
        <v>3000</v>
      </c>
      <c r="F1795">
        <v>24042490</v>
      </c>
      <c r="G1795" t="s">
        <v>4800</v>
      </c>
      <c r="H1795" t="s">
        <v>1501</v>
      </c>
      <c r="I1795" t="s">
        <v>4801</v>
      </c>
      <c r="J1795">
        <v>40776</v>
      </c>
      <c r="K1795">
        <v>3744</v>
      </c>
      <c r="L1795">
        <v>250</v>
      </c>
      <c r="M1795" t="s">
        <v>25</v>
      </c>
      <c r="N1795" t="s">
        <v>26</v>
      </c>
      <c r="O1795" t="s">
        <v>409</v>
      </c>
      <c r="P1795">
        <v>25000000</v>
      </c>
      <c r="Q1795">
        <v>5.6</v>
      </c>
      <c r="R1795">
        <v>1.85</v>
      </c>
      <c r="S1795">
        <v>10000</v>
      </c>
    </row>
    <row r="1796" spans="1:19" x14ac:dyDescent="0.3">
      <c r="A1796" t="s">
        <v>4802</v>
      </c>
      <c r="B1796">
        <v>119</v>
      </c>
      <c r="C1796">
        <v>103</v>
      </c>
      <c r="D1796" t="s">
        <v>321</v>
      </c>
      <c r="E1796">
        <v>26000</v>
      </c>
      <c r="F1796">
        <v>22466994</v>
      </c>
      <c r="G1796" t="s">
        <v>217</v>
      </c>
      <c r="H1796" t="s">
        <v>218</v>
      </c>
      <c r="I1796" t="s">
        <v>4803</v>
      </c>
      <c r="J1796">
        <v>72673</v>
      </c>
      <c r="K1796">
        <v>33565</v>
      </c>
      <c r="L1796">
        <v>166</v>
      </c>
      <c r="M1796" t="s">
        <v>25</v>
      </c>
      <c r="N1796" t="s">
        <v>26</v>
      </c>
      <c r="O1796" t="s">
        <v>409</v>
      </c>
      <c r="P1796">
        <v>25000000</v>
      </c>
      <c r="Q1796">
        <v>6.3</v>
      </c>
      <c r="R1796">
        <v>2.35</v>
      </c>
      <c r="S1796">
        <v>0</v>
      </c>
    </row>
    <row r="1797" spans="1:19" x14ac:dyDescent="0.3">
      <c r="A1797" t="s">
        <v>3660</v>
      </c>
      <c r="B1797">
        <v>251</v>
      </c>
      <c r="C1797">
        <v>95</v>
      </c>
      <c r="D1797" t="s">
        <v>1647</v>
      </c>
      <c r="E1797">
        <v>11000</v>
      </c>
      <c r="F1797">
        <v>17791031</v>
      </c>
      <c r="G1797" t="s">
        <v>4804</v>
      </c>
      <c r="H1797" t="s">
        <v>1278</v>
      </c>
      <c r="I1797" t="s">
        <v>4805</v>
      </c>
      <c r="J1797">
        <v>109855</v>
      </c>
      <c r="K1797">
        <v>11994</v>
      </c>
      <c r="L1797">
        <v>888</v>
      </c>
      <c r="M1797" t="s">
        <v>25</v>
      </c>
      <c r="N1797" t="s">
        <v>26</v>
      </c>
      <c r="O1797" t="s">
        <v>409</v>
      </c>
      <c r="P1797">
        <v>25000000</v>
      </c>
      <c r="Q1797">
        <v>7.3</v>
      </c>
      <c r="R1797">
        <v>2.35</v>
      </c>
      <c r="S1797">
        <v>0</v>
      </c>
    </row>
    <row r="1798" spans="1:19" x14ac:dyDescent="0.3">
      <c r="A1798" t="s">
        <v>4806</v>
      </c>
      <c r="B1798">
        <v>92</v>
      </c>
      <c r="C1798">
        <v>93</v>
      </c>
      <c r="D1798" t="s">
        <v>4807</v>
      </c>
      <c r="E1798">
        <v>13000</v>
      </c>
      <c r="F1798">
        <v>17718223</v>
      </c>
      <c r="G1798" t="s">
        <v>1157</v>
      </c>
      <c r="H1798" t="s">
        <v>700</v>
      </c>
      <c r="I1798" t="s">
        <v>4808</v>
      </c>
      <c r="J1798">
        <v>162067</v>
      </c>
      <c r="K1798">
        <v>14180</v>
      </c>
      <c r="L1798">
        <v>316</v>
      </c>
      <c r="M1798" t="s">
        <v>25</v>
      </c>
      <c r="N1798" t="s">
        <v>26</v>
      </c>
      <c r="O1798" t="s">
        <v>409</v>
      </c>
      <c r="P1798">
        <v>25000000</v>
      </c>
      <c r="Q1798">
        <v>6.6</v>
      </c>
      <c r="R1798">
        <v>1.85</v>
      </c>
      <c r="S1798">
        <v>0</v>
      </c>
    </row>
    <row r="1799" spans="1:19" x14ac:dyDescent="0.3">
      <c r="A1799" t="s">
        <v>4809</v>
      </c>
      <c r="B1799">
        <v>58</v>
      </c>
      <c r="C1799">
        <v>98</v>
      </c>
      <c r="D1799" t="s">
        <v>4810</v>
      </c>
      <c r="E1799">
        <v>462</v>
      </c>
      <c r="F1799">
        <v>15361537</v>
      </c>
      <c r="G1799" t="s">
        <v>217</v>
      </c>
      <c r="H1799" t="s">
        <v>4811</v>
      </c>
      <c r="I1799" t="s">
        <v>4812</v>
      </c>
      <c r="J1799">
        <v>12263</v>
      </c>
      <c r="K1799">
        <v>1855</v>
      </c>
      <c r="L1799">
        <v>132</v>
      </c>
      <c r="M1799" t="s">
        <v>25</v>
      </c>
      <c r="N1799" t="s">
        <v>473</v>
      </c>
      <c r="O1799" t="s">
        <v>27</v>
      </c>
      <c r="P1799">
        <v>13000000</v>
      </c>
      <c r="Q1799">
        <v>4.5999999999999996</v>
      </c>
      <c r="R1799">
        <v>1.85</v>
      </c>
      <c r="S1799">
        <v>564</v>
      </c>
    </row>
    <row r="1800" spans="1:19" x14ac:dyDescent="0.3">
      <c r="A1800" t="s">
        <v>592</v>
      </c>
      <c r="B1800">
        <v>73</v>
      </c>
      <c r="C1800">
        <v>90</v>
      </c>
      <c r="D1800" t="s">
        <v>2438</v>
      </c>
      <c r="E1800">
        <v>931</v>
      </c>
      <c r="F1800">
        <v>16647384</v>
      </c>
      <c r="G1800" t="s">
        <v>4813</v>
      </c>
      <c r="H1800" t="s">
        <v>4814</v>
      </c>
      <c r="I1800" t="s">
        <v>4815</v>
      </c>
      <c r="J1800">
        <v>8398</v>
      </c>
      <c r="K1800">
        <v>4431</v>
      </c>
      <c r="L1800">
        <v>56</v>
      </c>
      <c r="M1800" t="s">
        <v>25</v>
      </c>
      <c r="N1800" t="s">
        <v>26</v>
      </c>
      <c r="O1800" t="s">
        <v>58</v>
      </c>
      <c r="P1800">
        <v>26000000</v>
      </c>
      <c r="Q1800">
        <v>5.0999999999999996</v>
      </c>
      <c r="R1800">
        <v>2.35</v>
      </c>
      <c r="S1800">
        <v>498</v>
      </c>
    </row>
    <row r="1801" spans="1:19" x14ac:dyDescent="0.3">
      <c r="A1801" t="s">
        <v>4816</v>
      </c>
      <c r="B1801">
        <v>28</v>
      </c>
      <c r="C1801">
        <v>107</v>
      </c>
      <c r="D1801" t="s">
        <v>2802</v>
      </c>
      <c r="E1801">
        <v>967</v>
      </c>
      <c r="F1801">
        <v>16118077</v>
      </c>
      <c r="G1801" t="s">
        <v>1893</v>
      </c>
      <c r="H1801" t="s">
        <v>2287</v>
      </c>
      <c r="I1801" t="s">
        <v>4817</v>
      </c>
      <c r="J1801">
        <v>5817</v>
      </c>
      <c r="K1801">
        <v>3067</v>
      </c>
      <c r="L1801">
        <v>37</v>
      </c>
      <c r="M1801" t="s">
        <v>25</v>
      </c>
      <c r="N1801" t="s">
        <v>26</v>
      </c>
      <c r="O1801" t="s">
        <v>409</v>
      </c>
      <c r="P1801">
        <v>25000000</v>
      </c>
      <c r="Q1801">
        <v>5.6</v>
      </c>
      <c r="R1801">
        <v>1.85</v>
      </c>
      <c r="S1801">
        <v>377</v>
      </c>
    </row>
    <row r="1802" spans="1:19" x14ac:dyDescent="0.3">
      <c r="A1802" t="s">
        <v>4818</v>
      </c>
      <c r="B1802">
        <v>19</v>
      </c>
      <c r="C1802">
        <v>90</v>
      </c>
      <c r="D1802" t="s">
        <v>1069</v>
      </c>
      <c r="E1802">
        <v>940</v>
      </c>
      <c r="F1802">
        <v>15091542</v>
      </c>
      <c r="G1802" t="s">
        <v>4819</v>
      </c>
      <c r="H1802" t="s">
        <v>1816</v>
      </c>
      <c r="I1802" t="s">
        <v>4820</v>
      </c>
      <c r="J1802">
        <v>4086</v>
      </c>
      <c r="K1802">
        <v>2465</v>
      </c>
      <c r="L1802">
        <v>22</v>
      </c>
      <c r="M1802" t="s">
        <v>4822</v>
      </c>
      <c r="N1802" t="s">
        <v>39</v>
      </c>
      <c r="O1802" t="s">
        <v>180</v>
      </c>
      <c r="P1802">
        <v>25000000</v>
      </c>
      <c r="Q1802">
        <v>5.3</v>
      </c>
      <c r="R1802">
        <v>2.35</v>
      </c>
      <c r="S1802">
        <v>246</v>
      </c>
    </row>
    <row r="1803" spans="1:19" x14ac:dyDescent="0.3">
      <c r="A1803" t="s">
        <v>4823</v>
      </c>
      <c r="B1803">
        <v>287</v>
      </c>
      <c r="C1803">
        <v>115</v>
      </c>
      <c r="D1803" t="s">
        <v>4824</v>
      </c>
      <c r="E1803">
        <v>902</v>
      </c>
      <c r="F1803">
        <v>15045676</v>
      </c>
      <c r="G1803" t="s">
        <v>1863</v>
      </c>
      <c r="H1803" t="s">
        <v>79</v>
      </c>
      <c r="I1803" t="s">
        <v>4825</v>
      </c>
      <c r="J1803">
        <v>76303</v>
      </c>
      <c r="K1803">
        <v>2466</v>
      </c>
      <c r="L1803">
        <v>376</v>
      </c>
      <c r="M1803" t="s">
        <v>25</v>
      </c>
      <c r="N1803" t="s">
        <v>26</v>
      </c>
      <c r="O1803" t="s">
        <v>27</v>
      </c>
      <c r="P1803">
        <v>16000000</v>
      </c>
      <c r="Q1803">
        <v>5.6</v>
      </c>
      <c r="R1803">
        <v>2.35</v>
      </c>
      <c r="S1803">
        <v>0</v>
      </c>
    </row>
    <row r="1804" spans="1:19" x14ac:dyDescent="0.3">
      <c r="A1804" t="s">
        <v>4826</v>
      </c>
      <c r="B1804">
        <v>233</v>
      </c>
      <c r="C1804">
        <v>93</v>
      </c>
      <c r="D1804" t="s">
        <v>4827</v>
      </c>
      <c r="E1804">
        <v>960</v>
      </c>
      <c r="F1804">
        <v>17427926</v>
      </c>
      <c r="G1804" t="s">
        <v>3340</v>
      </c>
      <c r="H1804" t="s">
        <v>4745</v>
      </c>
      <c r="I1804" t="s">
        <v>4828</v>
      </c>
      <c r="J1804">
        <v>60062</v>
      </c>
      <c r="K1804">
        <v>1749</v>
      </c>
      <c r="L1804">
        <v>351</v>
      </c>
      <c r="M1804" t="s">
        <v>25</v>
      </c>
      <c r="N1804" t="s">
        <v>26</v>
      </c>
      <c r="O1804" t="s">
        <v>409</v>
      </c>
      <c r="P1804">
        <v>8000000</v>
      </c>
      <c r="Q1804">
        <v>5.9</v>
      </c>
      <c r="R1804">
        <v>2.35</v>
      </c>
      <c r="S1804">
        <v>0</v>
      </c>
    </row>
    <row r="1805" spans="1:19" x14ac:dyDescent="0.3">
      <c r="A1805" t="s">
        <v>4829</v>
      </c>
      <c r="B1805">
        <v>86</v>
      </c>
      <c r="C1805">
        <v>99</v>
      </c>
      <c r="D1805" t="s">
        <v>448</v>
      </c>
      <c r="E1805">
        <v>774</v>
      </c>
      <c r="F1805">
        <v>14983572</v>
      </c>
      <c r="G1805" t="s">
        <v>845</v>
      </c>
      <c r="H1805" t="s">
        <v>1900</v>
      </c>
      <c r="I1805" t="s">
        <v>4830</v>
      </c>
      <c r="J1805">
        <v>9361</v>
      </c>
      <c r="K1805">
        <v>2498</v>
      </c>
      <c r="L1805">
        <v>162</v>
      </c>
      <c r="M1805" t="s">
        <v>25</v>
      </c>
      <c r="N1805" t="s">
        <v>26</v>
      </c>
      <c r="O1805" t="s">
        <v>27</v>
      </c>
      <c r="P1805">
        <v>25000000</v>
      </c>
      <c r="Q1805">
        <v>4.7</v>
      </c>
      <c r="R1805">
        <v>1.85</v>
      </c>
      <c r="S1805">
        <v>378</v>
      </c>
    </row>
    <row r="1806" spans="1:19" x14ac:dyDescent="0.3">
      <c r="A1806" t="s">
        <v>3292</v>
      </c>
      <c r="B1806">
        <v>160</v>
      </c>
      <c r="C1806">
        <v>107</v>
      </c>
      <c r="D1806" t="s">
        <v>4831</v>
      </c>
      <c r="E1806">
        <v>798</v>
      </c>
      <c r="F1806">
        <v>14637490</v>
      </c>
      <c r="G1806" t="s">
        <v>1700</v>
      </c>
      <c r="H1806" t="s">
        <v>991</v>
      </c>
      <c r="I1806" t="s">
        <v>4832</v>
      </c>
      <c r="J1806">
        <v>16411</v>
      </c>
      <c r="K1806">
        <v>2537</v>
      </c>
      <c r="L1806">
        <v>136</v>
      </c>
      <c r="M1806" t="s">
        <v>25</v>
      </c>
      <c r="N1806" t="s">
        <v>26</v>
      </c>
      <c r="O1806" t="s">
        <v>409</v>
      </c>
      <c r="P1806">
        <v>25000000</v>
      </c>
      <c r="Q1806">
        <v>4.8</v>
      </c>
      <c r="R1806">
        <v>2.35</v>
      </c>
      <c r="S1806">
        <v>0</v>
      </c>
    </row>
    <row r="1807" spans="1:19" x14ac:dyDescent="0.3">
      <c r="A1807" t="s">
        <v>3823</v>
      </c>
      <c r="B1807">
        <v>126</v>
      </c>
      <c r="C1807">
        <v>110</v>
      </c>
      <c r="D1807" t="s">
        <v>4833</v>
      </c>
      <c r="E1807">
        <v>355</v>
      </c>
      <c r="F1807">
        <v>14589444</v>
      </c>
      <c r="G1807" t="s">
        <v>845</v>
      </c>
      <c r="H1807" t="s">
        <v>4834</v>
      </c>
      <c r="I1807" t="s">
        <v>4835</v>
      </c>
      <c r="J1807">
        <v>171151</v>
      </c>
      <c r="K1807">
        <v>911</v>
      </c>
      <c r="L1807">
        <v>513</v>
      </c>
      <c r="M1807" t="s">
        <v>25</v>
      </c>
      <c r="N1807" t="s">
        <v>26</v>
      </c>
      <c r="O1807" t="s">
        <v>409</v>
      </c>
      <c r="P1807">
        <v>25000000</v>
      </c>
      <c r="Q1807">
        <v>6.8</v>
      </c>
      <c r="R1807">
        <v>1.85</v>
      </c>
      <c r="S1807">
        <v>0</v>
      </c>
    </row>
    <row r="1808" spans="1:19" x14ac:dyDescent="0.3">
      <c r="A1808" t="s">
        <v>4836</v>
      </c>
      <c r="B1808">
        <v>50</v>
      </c>
      <c r="C1808">
        <v>101</v>
      </c>
      <c r="D1808" t="s">
        <v>4837</v>
      </c>
      <c r="E1808">
        <v>900</v>
      </c>
      <c r="F1808">
        <v>14095303</v>
      </c>
      <c r="G1808" t="s">
        <v>1534</v>
      </c>
      <c r="H1808" t="s">
        <v>3773</v>
      </c>
      <c r="I1808" t="s">
        <v>4838</v>
      </c>
      <c r="J1808">
        <v>15814</v>
      </c>
      <c r="K1808">
        <v>1634</v>
      </c>
      <c r="L1808">
        <v>68</v>
      </c>
      <c r="M1808" t="s">
        <v>25</v>
      </c>
      <c r="N1808" t="s">
        <v>26</v>
      </c>
      <c r="O1808" t="s">
        <v>409</v>
      </c>
      <c r="P1808">
        <v>25000000</v>
      </c>
      <c r="Q1808">
        <v>5.4</v>
      </c>
      <c r="R1808">
        <v>2.35</v>
      </c>
      <c r="S1808">
        <v>503</v>
      </c>
    </row>
    <row r="1809" spans="1:19" x14ac:dyDescent="0.3">
      <c r="A1809" t="s">
        <v>4840</v>
      </c>
      <c r="B1809">
        <v>52</v>
      </c>
      <c r="C1809">
        <v>85</v>
      </c>
      <c r="D1809" t="s">
        <v>1772</v>
      </c>
      <c r="E1809">
        <v>985</v>
      </c>
      <c r="F1809">
        <v>13973532</v>
      </c>
      <c r="G1809" t="s">
        <v>615</v>
      </c>
      <c r="H1809" t="s">
        <v>4503</v>
      </c>
      <c r="I1809" t="s">
        <v>4841</v>
      </c>
      <c r="J1809">
        <v>11211</v>
      </c>
      <c r="K1809">
        <v>3065</v>
      </c>
      <c r="L1809">
        <v>92</v>
      </c>
      <c r="M1809" t="s">
        <v>25</v>
      </c>
      <c r="N1809" t="s">
        <v>26</v>
      </c>
      <c r="O1809" t="s">
        <v>27</v>
      </c>
      <c r="P1809">
        <v>25000000</v>
      </c>
      <c r="Q1809">
        <v>5.0999999999999996</v>
      </c>
      <c r="R1809">
        <v>1.85</v>
      </c>
      <c r="S1809">
        <v>215</v>
      </c>
    </row>
    <row r="1810" spans="1:19" x14ac:dyDescent="0.3">
      <c r="A1810" t="s">
        <v>2716</v>
      </c>
      <c r="B1810">
        <v>260</v>
      </c>
      <c r="C1810">
        <v>132</v>
      </c>
      <c r="D1810" t="s">
        <v>774</v>
      </c>
      <c r="E1810">
        <v>27000</v>
      </c>
      <c r="F1810">
        <v>1865774</v>
      </c>
      <c r="G1810" t="s">
        <v>4842</v>
      </c>
      <c r="H1810" t="s">
        <v>43</v>
      </c>
      <c r="I1810" t="s">
        <v>4843</v>
      </c>
      <c r="J1810">
        <v>87682</v>
      </c>
      <c r="K1810">
        <v>27659</v>
      </c>
      <c r="L1810">
        <v>174</v>
      </c>
      <c r="M1810" t="s">
        <v>25</v>
      </c>
      <c r="N1810" t="s">
        <v>39</v>
      </c>
      <c r="O1810" t="s">
        <v>409</v>
      </c>
      <c r="P1810">
        <v>30000000</v>
      </c>
      <c r="Q1810">
        <v>7</v>
      </c>
      <c r="R1810">
        <v>2.35</v>
      </c>
      <c r="S1810">
        <v>43000</v>
      </c>
    </row>
    <row r="1811" spans="1:19" x14ac:dyDescent="0.3">
      <c r="A1811" t="s">
        <v>3068</v>
      </c>
      <c r="B1811">
        <v>231</v>
      </c>
      <c r="C1811">
        <v>90</v>
      </c>
      <c r="D1811" t="s">
        <v>20</v>
      </c>
      <c r="E1811">
        <v>963</v>
      </c>
      <c r="F1811">
        <v>18860403</v>
      </c>
      <c r="G1811" t="s">
        <v>3468</v>
      </c>
      <c r="H1811" t="s">
        <v>120</v>
      </c>
      <c r="I1811" t="s">
        <v>4844</v>
      </c>
      <c r="J1811">
        <v>20823</v>
      </c>
      <c r="K1811">
        <v>4952</v>
      </c>
      <c r="L1811">
        <v>130</v>
      </c>
      <c r="M1811" t="s">
        <v>25</v>
      </c>
      <c r="N1811" t="s">
        <v>26</v>
      </c>
      <c r="O1811" t="s">
        <v>27</v>
      </c>
      <c r="P1811">
        <v>25000000</v>
      </c>
      <c r="Q1811">
        <v>4</v>
      </c>
      <c r="R1811">
        <v>1.85</v>
      </c>
      <c r="S1811">
        <v>0</v>
      </c>
    </row>
    <row r="1812" spans="1:19" x14ac:dyDescent="0.3">
      <c r="A1812" t="s">
        <v>2536</v>
      </c>
      <c r="B1812">
        <v>99</v>
      </c>
      <c r="C1812">
        <v>145</v>
      </c>
      <c r="D1812" t="s">
        <v>4845</v>
      </c>
      <c r="E1812">
        <v>876</v>
      </c>
      <c r="F1812">
        <v>13038660</v>
      </c>
      <c r="G1812" t="s">
        <v>1893</v>
      </c>
      <c r="H1812" t="s">
        <v>1647</v>
      </c>
      <c r="I1812" t="s">
        <v>4846</v>
      </c>
      <c r="J1812">
        <v>16995</v>
      </c>
      <c r="K1812">
        <v>1282</v>
      </c>
      <c r="L1812">
        <v>163</v>
      </c>
      <c r="M1812" t="s">
        <v>25</v>
      </c>
      <c r="N1812" t="s">
        <v>26</v>
      </c>
      <c r="O1812" t="s">
        <v>409</v>
      </c>
      <c r="P1812">
        <v>25000000</v>
      </c>
      <c r="Q1812">
        <v>7.3</v>
      </c>
      <c r="R1812">
        <v>1.85</v>
      </c>
      <c r="S1812">
        <v>0</v>
      </c>
    </row>
    <row r="1813" spans="1:19" x14ac:dyDescent="0.3">
      <c r="A1813" t="s">
        <v>1538</v>
      </c>
      <c r="B1813">
        <v>159</v>
      </c>
      <c r="C1813">
        <v>110</v>
      </c>
      <c r="D1813" t="s">
        <v>963</v>
      </c>
      <c r="E1813">
        <v>3000</v>
      </c>
      <c r="F1813">
        <v>28831145</v>
      </c>
      <c r="G1813" t="s">
        <v>2088</v>
      </c>
      <c r="H1813" t="s">
        <v>462</v>
      </c>
      <c r="I1813" t="s">
        <v>4847</v>
      </c>
      <c r="J1813">
        <v>39357</v>
      </c>
      <c r="K1813">
        <v>3757</v>
      </c>
      <c r="L1813">
        <v>113</v>
      </c>
      <c r="M1813" t="s">
        <v>25</v>
      </c>
      <c r="N1813" t="s">
        <v>26</v>
      </c>
      <c r="O1813" t="s">
        <v>409</v>
      </c>
      <c r="P1813">
        <v>25000000</v>
      </c>
      <c r="Q1813">
        <v>6.8</v>
      </c>
      <c r="R1813">
        <v>2.35</v>
      </c>
      <c r="S1813">
        <v>14000</v>
      </c>
    </row>
    <row r="1814" spans="1:19" x14ac:dyDescent="0.3">
      <c r="A1814" t="s">
        <v>2213</v>
      </c>
      <c r="B1814">
        <v>199</v>
      </c>
      <c r="C1814">
        <v>122</v>
      </c>
      <c r="D1814" t="s">
        <v>89</v>
      </c>
      <c r="E1814">
        <v>18000</v>
      </c>
      <c r="F1814">
        <v>11538204</v>
      </c>
      <c r="G1814" t="s">
        <v>4848</v>
      </c>
      <c r="H1814" t="s">
        <v>282</v>
      </c>
      <c r="I1814" t="s">
        <v>4849</v>
      </c>
      <c r="J1814">
        <v>23696</v>
      </c>
      <c r="K1814">
        <v>21163</v>
      </c>
      <c r="L1814">
        <v>135</v>
      </c>
      <c r="M1814" t="s">
        <v>25</v>
      </c>
      <c r="N1814" t="s">
        <v>26</v>
      </c>
      <c r="O1814" t="s">
        <v>27</v>
      </c>
      <c r="P1814">
        <v>25000000</v>
      </c>
      <c r="Q1814">
        <v>7</v>
      </c>
      <c r="R1814">
        <v>2.35</v>
      </c>
      <c r="S1814">
        <v>0</v>
      </c>
    </row>
    <row r="1815" spans="1:19" x14ac:dyDescent="0.3">
      <c r="A1815" t="s">
        <v>3215</v>
      </c>
      <c r="B1815">
        <v>119</v>
      </c>
      <c r="C1815">
        <v>107</v>
      </c>
      <c r="D1815" t="s">
        <v>1344</v>
      </c>
      <c r="E1815">
        <v>13000</v>
      </c>
      <c r="F1815">
        <v>11008432</v>
      </c>
      <c r="G1815" t="s">
        <v>956</v>
      </c>
      <c r="H1815" t="s">
        <v>296</v>
      </c>
      <c r="I1815" t="s">
        <v>4850</v>
      </c>
      <c r="J1815">
        <v>43903</v>
      </c>
      <c r="K1815">
        <v>16651</v>
      </c>
      <c r="L1815">
        <v>194</v>
      </c>
      <c r="M1815" t="s">
        <v>25</v>
      </c>
      <c r="N1815" t="s">
        <v>26</v>
      </c>
      <c r="O1815" t="s">
        <v>27</v>
      </c>
      <c r="P1815">
        <v>25000000</v>
      </c>
      <c r="Q1815">
        <v>7.1</v>
      </c>
      <c r="R1815">
        <v>1.85</v>
      </c>
      <c r="S1815">
        <v>5000</v>
      </c>
    </row>
    <row r="1816" spans="1:19" x14ac:dyDescent="0.3">
      <c r="A1816" t="s">
        <v>4851</v>
      </c>
      <c r="B1816">
        <v>120</v>
      </c>
      <c r="C1816">
        <v>127</v>
      </c>
      <c r="D1816" t="s">
        <v>3570</v>
      </c>
      <c r="E1816">
        <v>562</v>
      </c>
      <c r="F1816">
        <v>12188642</v>
      </c>
      <c r="G1816" t="s">
        <v>3112</v>
      </c>
      <c r="H1816" t="s">
        <v>4852</v>
      </c>
      <c r="I1816" t="s">
        <v>4853</v>
      </c>
      <c r="J1816">
        <v>21098</v>
      </c>
      <c r="K1816">
        <v>2230</v>
      </c>
      <c r="L1816">
        <v>56</v>
      </c>
      <c r="M1816" t="s">
        <v>25</v>
      </c>
      <c r="N1816" t="s">
        <v>4854</v>
      </c>
      <c r="O1816" t="s">
        <v>27</v>
      </c>
      <c r="P1816">
        <v>26000000</v>
      </c>
      <c r="Q1816">
        <v>6.9</v>
      </c>
      <c r="R1816">
        <v>2.35</v>
      </c>
      <c r="S1816">
        <v>0</v>
      </c>
    </row>
    <row r="1817" spans="1:19" x14ac:dyDescent="0.3">
      <c r="A1817" t="s">
        <v>2852</v>
      </c>
      <c r="B1817">
        <v>180</v>
      </c>
      <c r="C1817">
        <v>99</v>
      </c>
      <c r="D1817" t="s">
        <v>4855</v>
      </c>
      <c r="E1817">
        <v>400</v>
      </c>
      <c r="F1817">
        <v>11100000</v>
      </c>
      <c r="G1817" t="s">
        <v>1400</v>
      </c>
      <c r="H1817" t="s">
        <v>1905</v>
      </c>
      <c r="I1817" t="s">
        <v>4856</v>
      </c>
      <c r="J1817">
        <v>92464</v>
      </c>
      <c r="K1817">
        <v>896</v>
      </c>
      <c r="L1817">
        <v>331</v>
      </c>
      <c r="M1817" t="s">
        <v>25</v>
      </c>
      <c r="N1817" t="s">
        <v>26</v>
      </c>
      <c r="O1817" t="s">
        <v>27</v>
      </c>
      <c r="P1817">
        <v>25000000</v>
      </c>
      <c r="Q1817">
        <v>7.3</v>
      </c>
      <c r="R1817">
        <v>2.35</v>
      </c>
      <c r="S1817">
        <v>19000</v>
      </c>
    </row>
    <row r="1818" spans="1:19" x14ac:dyDescent="0.3">
      <c r="A1818" t="s">
        <v>4314</v>
      </c>
      <c r="B1818">
        <v>317</v>
      </c>
      <c r="C1818">
        <v>140</v>
      </c>
      <c r="D1818" t="s">
        <v>991</v>
      </c>
      <c r="E1818">
        <v>27000</v>
      </c>
      <c r="F1818">
        <v>13651662</v>
      </c>
      <c r="G1818" t="s">
        <v>2088</v>
      </c>
      <c r="H1818" t="s">
        <v>43</v>
      </c>
      <c r="I1818" t="s">
        <v>4857</v>
      </c>
      <c r="J1818">
        <v>332276</v>
      </c>
      <c r="K1818">
        <v>29692</v>
      </c>
      <c r="L1818">
        <v>514</v>
      </c>
      <c r="M1818" t="s">
        <v>25</v>
      </c>
      <c r="N1818" t="s">
        <v>26</v>
      </c>
      <c r="O1818" t="s">
        <v>27</v>
      </c>
      <c r="P1818">
        <v>25000000</v>
      </c>
      <c r="Q1818">
        <v>8.1999999999999993</v>
      </c>
      <c r="R1818">
        <v>2.35</v>
      </c>
      <c r="S1818">
        <v>77000</v>
      </c>
    </row>
    <row r="1819" spans="1:19" x14ac:dyDescent="0.3">
      <c r="A1819" t="s">
        <v>2701</v>
      </c>
      <c r="B1819">
        <v>44</v>
      </c>
      <c r="C1819">
        <v>133</v>
      </c>
      <c r="D1819" t="s">
        <v>148</v>
      </c>
      <c r="E1819">
        <v>25000</v>
      </c>
      <c r="F1819">
        <v>11030963</v>
      </c>
      <c r="G1819" t="s">
        <v>4858</v>
      </c>
      <c r="H1819" t="s">
        <v>68</v>
      </c>
      <c r="I1819" t="s">
        <v>4859</v>
      </c>
      <c r="J1819">
        <v>24145</v>
      </c>
      <c r="K1819">
        <v>48482</v>
      </c>
      <c r="L1819">
        <v>93</v>
      </c>
      <c r="M1819" t="s">
        <v>25</v>
      </c>
      <c r="N1819" t="s">
        <v>39</v>
      </c>
      <c r="O1819" t="s">
        <v>409</v>
      </c>
      <c r="P1819">
        <v>28000000</v>
      </c>
      <c r="Q1819">
        <v>7.1</v>
      </c>
      <c r="R1819">
        <v>1.85</v>
      </c>
      <c r="S1819">
        <v>0</v>
      </c>
    </row>
    <row r="1820" spans="1:19" x14ac:dyDescent="0.3">
      <c r="A1820" t="s">
        <v>2578</v>
      </c>
      <c r="B1820">
        <v>22</v>
      </c>
      <c r="C1820">
        <v>271</v>
      </c>
      <c r="D1820" t="s">
        <v>4860</v>
      </c>
      <c r="E1820">
        <v>854</v>
      </c>
      <c r="F1820">
        <v>10769960</v>
      </c>
      <c r="G1820" t="s">
        <v>1153</v>
      </c>
      <c r="H1820" t="s">
        <v>3013</v>
      </c>
      <c r="I1820" t="s">
        <v>4861</v>
      </c>
      <c r="J1820">
        <v>21940</v>
      </c>
      <c r="K1820">
        <v>2107</v>
      </c>
      <c r="L1820">
        <v>256</v>
      </c>
      <c r="M1820" t="s">
        <v>25</v>
      </c>
      <c r="N1820" t="s">
        <v>26</v>
      </c>
      <c r="O1820" t="s">
        <v>58</v>
      </c>
      <c r="P1820">
        <v>25000000</v>
      </c>
      <c r="Q1820">
        <v>7.7</v>
      </c>
      <c r="R1820">
        <v>1.85</v>
      </c>
      <c r="S1820">
        <v>0</v>
      </c>
    </row>
    <row r="1821" spans="1:19" x14ac:dyDescent="0.3">
      <c r="A1821" t="s">
        <v>4244</v>
      </c>
      <c r="B1821">
        <v>143</v>
      </c>
      <c r="C1821">
        <v>112</v>
      </c>
      <c r="D1821" t="s">
        <v>286</v>
      </c>
      <c r="E1821">
        <v>23000</v>
      </c>
      <c r="F1821">
        <v>10911750</v>
      </c>
      <c r="G1821" t="s">
        <v>1886</v>
      </c>
      <c r="H1821" t="s">
        <v>45</v>
      </c>
      <c r="I1821" t="s">
        <v>4862</v>
      </c>
      <c r="J1821">
        <v>17757</v>
      </c>
      <c r="K1821">
        <v>43560</v>
      </c>
      <c r="L1821">
        <v>99</v>
      </c>
      <c r="M1821" t="s">
        <v>25</v>
      </c>
      <c r="N1821" t="s">
        <v>26</v>
      </c>
      <c r="O1821" t="s">
        <v>409</v>
      </c>
      <c r="P1821">
        <v>25000000</v>
      </c>
      <c r="Q1821">
        <v>6.5</v>
      </c>
      <c r="R1821">
        <v>1.85</v>
      </c>
      <c r="S1821">
        <v>982</v>
      </c>
    </row>
    <row r="1822" spans="1:19" x14ac:dyDescent="0.3">
      <c r="A1822" t="s">
        <v>2767</v>
      </c>
      <c r="B1822">
        <v>72</v>
      </c>
      <c r="C1822">
        <v>99</v>
      </c>
      <c r="D1822" t="s">
        <v>1145</v>
      </c>
      <c r="E1822">
        <v>16000</v>
      </c>
      <c r="F1822">
        <v>10719367</v>
      </c>
      <c r="G1822" t="s">
        <v>4863</v>
      </c>
      <c r="H1822" t="s">
        <v>246</v>
      </c>
      <c r="I1822" t="s">
        <v>4864</v>
      </c>
      <c r="J1822">
        <v>7909</v>
      </c>
      <c r="K1822">
        <v>28987</v>
      </c>
      <c r="L1822">
        <v>157</v>
      </c>
      <c r="M1822" t="s">
        <v>25</v>
      </c>
      <c r="N1822" t="s">
        <v>26</v>
      </c>
      <c r="O1822" t="s">
        <v>27</v>
      </c>
      <c r="P1822">
        <v>25000000</v>
      </c>
      <c r="Q1822">
        <v>4.9000000000000004</v>
      </c>
      <c r="R1822">
        <v>2.35</v>
      </c>
      <c r="S1822">
        <v>261</v>
      </c>
    </row>
    <row r="1823" spans="1:19" x14ac:dyDescent="0.3">
      <c r="A1823" t="s">
        <v>4865</v>
      </c>
      <c r="B1823">
        <v>70</v>
      </c>
      <c r="C1823">
        <v>100</v>
      </c>
      <c r="D1823" t="s">
        <v>4866</v>
      </c>
      <c r="E1823">
        <v>181</v>
      </c>
      <c r="F1823">
        <v>10114315</v>
      </c>
      <c r="G1823" t="s">
        <v>1131</v>
      </c>
      <c r="H1823" t="s">
        <v>4867</v>
      </c>
      <c r="I1823" t="s">
        <v>4868</v>
      </c>
      <c r="J1823">
        <v>18693</v>
      </c>
      <c r="K1823">
        <v>582</v>
      </c>
      <c r="L1823">
        <v>187</v>
      </c>
      <c r="M1823" t="s">
        <v>25</v>
      </c>
      <c r="N1823" t="s">
        <v>26</v>
      </c>
      <c r="O1823" t="s">
        <v>27</v>
      </c>
      <c r="P1823">
        <v>25000000</v>
      </c>
      <c r="Q1823">
        <v>6.4</v>
      </c>
      <c r="R1823">
        <v>2.35</v>
      </c>
      <c r="S1823">
        <v>0</v>
      </c>
    </row>
    <row r="1824" spans="1:19" x14ac:dyDescent="0.3">
      <c r="A1824" t="s">
        <v>4869</v>
      </c>
      <c r="B1824">
        <v>264</v>
      </c>
      <c r="C1824">
        <v>92</v>
      </c>
      <c r="D1824" t="s">
        <v>4870</v>
      </c>
      <c r="E1824">
        <v>941</v>
      </c>
      <c r="F1824">
        <v>49122319</v>
      </c>
      <c r="G1824" t="s">
        <v>3468</v>
      </c>
      <c r="H1824" t="s">
        <v>4015</v>
      </c>
      <c r="I1824" t="s">
        <v>4871</v>
      </c>
      <c r="J1824">
        <v>47169</v>
      </c>
      <c r="K1824">
        <v>2348</v>
      </c>
      <c r="L1824">
        <v>162</v>
      </c>
      <c r="M1824" t="s">
        <v>25</v>
      </c>
      <c r="N1824" t="s">
        <v>26</v>
      </c>
      <c r="O1824" t="s">
        <v>27</v>
      </c>
      <c r="P1824">
        <v>14000000</v>
      </c>
      <c r="Q1824">
        <v>5.9</v>
      </c>
      <c r="R1824">
        <v>2.35</v>
      </c>
      <c r="S1824">
        <v>17000</v>
      </c>
    </row>
    <row r="1825" spans="1:19" x14ac:dyDescent="0.3">
      <c r="A1825" t="s">
        <v>4872</v>
      </c>
      <c r="B1825">
        <v>20</v>
      </c>
      <c r="C1825">
        <v>105</v>
      </c>
      <c r="D1825" t="s">
        <v>1390</v>
      </c>
      <c r="E1825">
        <v>3000</v>
      </c>
      <c r="F1825">
        <v>10070000</v>
      </c>
      <c r="G1825" t="s">
        <v>845</v>
      </c>
      <c r="H1825" t="s">
        <v>319</v>
      </c>
      <c r="I1825" t="s">
        <v>4873</v>
      </c>
      <c r="J1825">
        <v>5668</v>
      </c>
      <c r="K1825">
        <v>5023</v>
      </c>
      <c r="L1825">
        <v>50</v>
      </c>
      <c r="M1825" t="s">
        <v>25</v>
      </c>
      <c r="N1825" t="s">
        <v>26</v>
      </c>
      <c r="O1825" t="s">
        <v>27</v>
      </c>
      <c r="P1825">
        <v>25000000</v>
      </c>
      <c r="Q1825">
        <v>6.2</v>
      </c>
      <c r="R1825">
        <v>1.85</v>
      </c>
      <c r="S1825">
        <v>491</v>
      </c>
    </row>
    <row r="1826" spans="1:19" x14ac:dyDescent="0.3">
      <c r="A1826" t="s">
        <v>2364</v>
      </c>
      <c r="B1826">
        <v>190</v>
      </c>
      <c r="C1826">
        <v>110</v>
      </c>
      <c r="D1826" t="s">
        <v>3119</v>
      </c>
      <c r="E1826">
        <v>10000</v>
      </c>
      <c r="F1826">
        <v>10324441</v>
      </c>
      <c r="G1826" t="s">
        <v>565</v>
      </c>
      <c r="H1826" t="s">
        <v>146</v>
      </c>
      <c r="I1826" t="s">
        <v>4874</v>
      </c>
      <c r="J1826">
        <v>27117</v>
      </c>
      <c r="K1826">
        <v>11431</v>
      </c>
      <c r="L1826">
        <v>140</v>
      </c>
      <c r="M1826" t="s">
        <v>25</v>
      </c>
      <c r="N1826" t="s">
        <v>26</v>
      </c>
      <c r="O1826" t="s">
        <v>409</v>
      </c>
      <c r="P1826">
        <v>25000000</v>
      </c>
      <c r="Q1826">
        <v>5.8</v>
      </c>
      <c r="R1826">
        <v>2.35</v>
      </c>
      <c r="S1826">
        <v>7000</v>
      </c>
    </row>
    <row r="1827" spans="1:19" x14ac:dyDescent="0.3">
      <c r="A1827" t="s">
        <v>3909</v>
      </c>
      <c r="B1827">
        <v>142</v>
      </c>
      <c r="C1827">
        <v>116</v>
      </c>
      <c r="D1827" t="s">
        <v>4875</v>
      </c>
      <c r="E1827">
        <v>442</v>
      </c>
      <c r="F1827">
        <v>7156933</v>
      </c>
      <c r="G1827" t="s">
        <v>1459</v>
      </c>
      <c r="H1827" t="s">
        <v>4095</v>
      </c>
      <c r="I1827" t="s">
        <v>4876</v>
      </c>
      <c r="J1827">
        <v>14581</v>
      </c>
      <c r="K1827">
        <v>1134</v>
      </c>
      <c r="L1827">
        <v>74</v>
      </c>
      <c r="M1827" t="s">
        <v>25</v>
      </c>
      <c r="N1827" t="s">
        <v>26</v>
      </c>
      <c r="O1827" t="s">
        <v>409</v>
      </c>
      <c r="P1827">
        <v>25000000</v>
      </c>
      <c r="Q1827">
        <v>6.7</v>
      </c>
      <c r="R1827">
        <v>1.85</v>
      </c>
      <c r="S1827">
        <v>348</v>
      </c>
    </row>
    <row r="1828" spans="1:19" x14ac:dyDescent="0.3">
      <c r="A1828" t="s">
        <v>4877</v>
      </c>
      <c r="B1828">
        <v>27</v>
      </c>
      <c r="C1828">
        <v>88</v>
      </c>
      <c r="D1828" t="s">
        <v>4878</v>
      </c>
      <c r="E1828">
        <v>174</v>
      </c>
      <c r="F1828">
        <v>9286314</v>
      </c>
      <c r="G1828" t="s">
        <v>297</v>
      </c>
      <c r="H1828" t="s">
        <v>4879</v>
      </c>
      <c r="I1828" t="s">
        <v>4880</v>
      </c>
      <c r="J1828">
        <v>4972</v>
      </c>
      <c r="K1828">
        <v>583</v>
      </c>
      <c r="L1828">
        <v>62</v>
      </c>
      <c r="M1828" t="s">
        <v>25</v>
      </c>
      <c r="N1828" t="s">
        <v>26</v>
      </c>
      <c r="O1828" t="s">
        <v>409</v>
      </c>
      <c r="P1828">
        <v>17000000</v>
      </c>
      <c r="Q1828">
        <v>5.9</v>
      </c>
      <c r="R1828">
        <v>1.85</v>
      </c>
      <c r="S1828">
        <v>0</v>
      </c>
    </row>
    <row r="1829" spans="1:19" x14ac:dyDescent="0.3">
      <c r="A1829" t="s">
        <v>4881</v>
      </c>
      <c r="B1829">
        <v>355</v>
      </c>
      <c r="C1829">
        <v>111</v>
      </c>
      <c r="D1829" t="s">
        <v>478</v>
      </c>
      <c r="E1829">
        <v>10000</v>
      </c>
      <c r="F1829">
        <v>56692</v>
      </c>
      <c r="G1829" t="s">
        <v>3642</v>
      </c>
      <c r="H1829" t="s">
        <v>1594</v>
      </c>
      <c r="I1829" t="s">
        <v>4882</v>
      </c>
      <c r="J1829">
        <v>177401</v>
      </c>
      <c r="K1829">
        <v>23566</v>
      </c>
      <c r="L1829">
        <v>504</v>
      </c>
      <c r="M1829" t="s">
        <v>25</v>
      </c>
      <c r="N1829" t="s">
        <v>26</v>
      </c>
      <c r="O1829" t="s">
        <v>409</v>
      </c>
      <c r="P1829">
        <v>25000000</v>
      </c>
      <c r="Q1829">
        <v>7.3</v>
      </c>
      <c r="R1829">
        <v>2.35</v>
      </c>
      <c r="S1829">
        <v>32000</v>
      </c>
    </row>
    <row r="1830" spans="1:19" x14ac:dyDescent="0.3">
      <c r="A1830" t="s">
        <v>4883</v>
      </c>
      <c r="B1830">
        <v>31</v>
      </c>
      <c r="C1830">
        <v>95</v>
      </c>
      <c r="D1830" t="s">
        <v>3346</v>
      </c>
      <c r="E1830">
        <v>843</v>
      </c>
      <c r="F1830">
        <v>5654777</v>
      </c>
      <c r="G1830" t="s">
        <v>1972</v>
      </c>
      <c r="H1830" t="s">
        <v>1837</v>
      </c>
      <c r="I1830" t="s">
        <v>4884</v>
      </c>
      <c r="J1830">
        <v>4875</v>
      </c>
      <c r="K1830">
        <v>2165</v>
      </c>
      <c r="L1830">
        <v>26</v>
      </c>
      <c r="M1830" t="s">
        <v>25</v>
      </c>
      <c r="N1830" t="s">
        <v>26</v>
      </c>
      <c r="O1830" t="s">
        <v>27</v>
      </c>
      <c r="P1830">
        <v>25000000</v>
      </c>
      <c r="Q1830">
        <v>4.0999999999999996</v>
      </c>
      <c r="R1830">
        <v>2.35</v>
      </c>
      <c r="S1830">
        <v>206</v>
      </c>
    </row>
    <row r="1831" spans="1:19" x14ac:dyDescent="0.3">
      <c r="A1831" t="s">
        <v>4110</v>
      </c>
      <c r="B1831">
        <v>87</v>
      </c>
      <c r="C1831">
        <v>95</v>
      </c>
      <c r="D1831" t="s">
        <v>1873</v>
      </c>
      <c r="E1831">
        <v>849</v>
      </c>
      <c r="F1831">
        <v>5516708</v>
      </c>
      <c r="G1831" t="s">
        <v>980</v>
      </c>
      <c r="H1831" t="s">
        <v>4318</v>
      </c>
      <c r="I1831" t="s">
        <v>4885</v>
      </c>
      <c r="J1831">
        <v>11375</v>
      </c>
      <c r="K1831">
        <v>2413</v>
      </c>
      <c r="L1831">
        <v>91</v>
      </c>
      <c r="M1831" t="s">
        <v>25</v>
      </c>
      <c r="N1831" t="s">
        <v>26</v>
      </c>
      <c r="O1831" t="s">
        <v>409</v>
      </c>
      <c r="P1831">
        <v>25000000</v>
      </c>
      <c r="Q1831">
        <v>4.9000000000000004</v>
      </c>
      <c r="R1831">
        <v>1.85</v>
      </c>
      <c r="S1831">
        <v>295</v>
      </c>
    </row>
    <row r="1832" spans="1:19" x14ac:dyDescent="0.3">
      <c r="A1832" t="s">
        <v>879</v>
      </c>
      <c r="B1832">
        <v>126</v>
      </c>
      <c r="C1832">
        <v>127</v>
      </c>
      <c r="D1832" t="s">
        <v>4175</v>
      </c>
      <c r="E1832">
        <v>12000</v>
      </c>
      <c r="F1832">
        <v>5128124</v>
      </c>
      <c r="G1832" t="s">
        <v>956</v>
      </c>
      <c r="H1832" t="s">
        <v>470</v>
      </c>
      <c r="I1832" t="s">
        <v>4887</v>
      </c>
      <c r="J1832">
        <v>44198</v>
      </c>
      <c r="K1832">
        <v>12574</v>
      </c>
      <c r="L1832">
        <v>251</v>
      </c>
      <c r="M1832" t="s">
        <v>25</v>
      </c>
      <c r="N1832" t="s">
        <v>115</v>
      </c>
      <c r="O1832" t="s">
        <v>27</v>
      </c>
      <c r="P1832">
        <v>25000000</v>
      </c>
      <c r="Q1832">
        <v>7.9</v>
      </c>
      <c r="R1832">
        <v>2.35</v>
      </c>
      <c r="S1832">
        <v>11000</v>
      </c>
    </row>
    <row r="1833" spans="1:19" x14ac:dyDescent="0.3">
      <c r="A1833" t="s">
        <v>4888</v>
      </c>
      <c r="B1833">
        <v>60</v>
      </c>
      <c r="C1833">
        <v>104</v>
      </c>
      <c r="D1833" t="s">
        <v>3279</v>
      </c>
      <c r="E1833">
        <v>6000</v>
      </c>
      <c r="F1833">
        <v>4064333</v>
      </c>
      <c r="G1833" t="s">
        <v>1118</v>
      </c>
      <c r="H1833" t="s">
        <v>136</v>
      </c>
      <c r="I1833" t="s">
        <v>4889</v>
      </c>
      <c r="J1833">
        <v>24790</v>
      </c>
      <c r="K1833">
        <v>9662</v>
      </c>
      <c r="L1833">
        <v>173</v>
      </c>
      <c r="M1833" t="s">
        <v>25</v>
      </c>
      <c r="N1833" t="s">
        <v>26</v>
      </c>
      <c r="O1833" t="s">
        <v>409</v>
      </c>
      <c r="P1833">
        <v>25000000</v>
      </c>
      <c r="Q1833">
        <v>5.2</v>
      </c>
      <c r="R1833">
        <v>2.35</v>
      </c>
      <c r="S1833">
        <v>0</v>
      </c>
    </row>
    <row r="1834" spans="1:19" x14ac:dyDescent="0.3">
      <c r="A1834" t="s">
        <v>4890</v>
      </c>
      <c r="B1834">
        <v>23</v>
      </c>
      <c r="C1834">
        <v>95</v>
      </c>
      <c r="D1834" t="s">
        <v>1721</v>
      </c>
      <c r="E1834">
        <v>927</v>
      </c>
      <c r="F1834">
        <v>4006906</v>
      </c>
      <c r="G1834" t="s">
        <v>615</v>
      </c>
      <c r="H1834" t="s">
        <v>4496</v>
      </c>
      <c r="I1834" t="s">
        <v>4891</v>
      </c>
      <c r="J1834">
        <v>3229</v>
      </c>
      <c r="K1834">
        <v>4990</v>
      </c>
      <c r="L1834">
        <v>20</v>
      </c>
      <c r="M1834" t="s">
        <v>25</v>
      </c>
      <c r="N1834" t="s">
        <v>26</v>
      </c>
      <c r="O1834" t="s">
        <v>27</v>
      </c>
      <c r="P1834">
        <v>15000000</v>
      </c>
      <c r="Q1834">
        <v>4.0999999999999996</v>
      </c>
      <c r="R1834">
        <v>1.85</v>
      </c>
      <c r="S1834">
        <v>83</v>
      </c>
    </row>
    <row r="1835" spans="1:19" x14ac:dyDescent="0.3">
      <c r="A1835" t="s">
        <v>4633</v>
      </c>
      <c r="B1835">
        <v>229</v>
      </c>
      <c r="C1835">
        <v>121</v>
      </c>
      <c r="D1835" t="s">
        <v>4892</v>
      </c>
      <c r="E1835">
        <v>45</v>
      </c>
      <c r="F1835">
        <v>3073392</v>
      </c>
      <c r="G1835" t="s">
        <v>1291</v>
      </c>
      <c r="H1835" t="s">
        <v>4893</v>
      </c>
      <c r="I1835" t="s">
        <v>4894</v>
      </c>
      <c r="J1835">
        <v>59462</v>
      </c>
      <c r="K1835">
        <v>142</v>
      </c>
      <c r="L1835">
        <v>300</v>
      </c>
      <c r="M1835" t="s">
        <v>25</v>
      </c>
      <c r="N1835" t="s">
        <v>173</v>
      </c>
      <c r="O1835" t="s">
        <v>409</v>
      </c>
      <c r="P1835">
        <v>25000000</v>
      </c>
      <c r="Q1835">
        <v>6.6</v>
      </c>
      <c r="R1835">
        <v>1.85</v>
      </c>
      <c r="S1835">
        <v>0</v>
      </c>
    </row>
    <row r="1836" spans="1:19" x14ac:dyDescent="0.3">
      <c r="A1836" t="s">
        <v>2398</v>
      </c>
      <c r="B1836">
        <v>143</v>
      </c>
      <c r="C1836">
        <v>92</v>
      </c>
      <c r="D1836" t="s">
        <v>1069</v>
      </c>
      <c r="E1836">
        <v>783</v>
      </c>
      <c r="F1836">
        <v>1550000</v>
      </c>
      <c r="G1836" t="s">
        <v>4895</v>
      </c>
      <c r="H1836" t="s">
        <v>2085</v>
      </c>
      <c r="I1836" t="s">
        <v>4896</v>
      </c>
      <c r="J1836">
        <v>30628</v>
      </c>
      <c r="K1836">
        <v>2930</v>
      </c>
      <c r="L1836">
        <v>471</v>
      </c>
      <c r="M1836" t="s">
        <v>25</v>
      </c>
      <c r="N1836" t="s">
        <v>26</v>
      </c>
      <c r="O1836" t="s">
        <v>409</v>
      </c>
      <c r="P1836">
        <v>25000000</v>
      </c>
      <c r="Q1836">
        <v>2.9</v>
      </c>
      <c r="R1836">
        <v>2.35</v>
      </c>
      <c r="S1836">
        <v>937</v>
      </c>
    </row>
    <row r="1837" spans="1:19" x14ac:dyDescent="0.3">
      <c r="A1837" t="s">
        <v>4897</v>
      </c>
      <c r="B1837">
        <v>97</v>
      </c>
      <c r="C1837">
        <v>107</v>
      </c>
      <c r="D1837" t="s">
        <v>1880</v>
      </c>
      <c r="E1837">
        <v>14000</v>
      </c>
      <c r="F1837">
        <v>871527</v>
      </c>
      <c r="G1837" t="s">
        <v>1256</v>
      </c>
      <c r="H1837" t="s">
        <v>280</v>
      </c>
      <c r="I1837" t="s">
        <v>4898</v>
      </c>
      <c r="J1837">
        <v>14982</v>
      </c>
      <c r="K1837">
        <v>16090</v>
      </c>
      <c r="L1837">
        <v>128</v>
      </c>
      <c r="M1837" t="s">
        <v>25</v>
      </c>
      <c r="N1837" t="s">
        <v>173</v>
      </c>
      <c r="O1837" t="s">
        <v>409</v>
      </c>
      <c r="P1837">
        <v>25000000</v>
      </c>
      <c r="Q1837">
        <v>6.5</v>
      </c>
      <c r="R1837">
        <v>2.35</v>
      </c>
      <c r="S1837">
        <v>507</v>
      </c>
    </row>
    <row r="1838" spans="1:19" x14ac:dyDescent="0.3">
      <c r="A1838" t="s">
        <v>4899</v>
      </c>
      <c r="B1838">
        <v>28</v>
      </c>
      <c r="C1838">
        <v>117</v>
      </c>
      <c r="D1838" t="s">
        <v>1503</v>
      </c>
      <c r="E1838">
        <v>2000</v>
      </c>
      <c r="F1838">
        <v>777423</v>
      </c>
      <c r="G1838" t="s">
        <v>956</v>
      </c>
      <c r="H1838" t="s">
        <v>2219</v>
      </c>
      <c r="I1838" t="s">
        <v>4900</v>
      </c>
      <c r="J1838">
        <v>5841</v>
      </c>
      <c r="K1838">
        <v>4351</v>
      </c>
      <c r="L1838">
        <v>57</v>
      </c>
      <c r="M1838" t="s">
        <v>25</v>
      </c>
      <c r="N1838" t="s">
        <v>26</v>
      </c>
      <c r="O1838" t="s">
        <v>27</v>
      </c>
      <c r="P1838">
        <v>25000000</v>
      </c>
      <c r="Q1838">
        <v>7.2</v>
      </c>
      <c r="R1838">
        <v>2.35</v>
      </c>
      <c r="S1838">
        <v>942</v>
      </c>
    </row>
    <row r="1839" spans="1:19" x14ac:dyDescent="0.3">
      <c r="A1839" t="s">
        <v>4544</v>
      </c>
      <c r="B1839">
        <v>160</v>
      </c>
      <c r="C1839">
        <v>107</v>
      </c>
      <c r="D1839" t="s">
        <v>4901</v>
      </c>
      <c r="E1839">
        <v>962</v>
      </c>
      <c r="F1839">
        <v>1186957</v>
      </c>
      <c r="G1839" t="s">
        <v>1893</v>
      </c>
      <c r="H1839" t="s">
        <v>1384</v>
      </c>
      <c r="I1839" t="s">
        <v>4902</v>
      </c>
      <c r="J1839">
        <v>9264</v>
      </c>
      <c r="K1839">
        <v>1591</v>
      </c>
      <c r="L1839">
        <v>69</v>
      </c>
      <c r="M1839" t="s">
        <v>25</v>
      </c>
      <c r="N1839" t="s">
        <v>39</v>
      </c>
      <c r="O1839" t="s">
        <v>27</v>
      </c>
      <c r="P1839">
        <v>25000000</v>
      </c>
      <c r="Q1839">
        <v>6.8</v>
      </c>
      <c r="R1839">
        <v>2.35</v>
      </c>
      <c r="S1839">
        <v>0</v>
      </c>
    </row>
    <row r="1840" spans="1:19" x14ac:dyDescent="0.3">
      <c r="A1840" t="s">
        <v>4903</v>
      </c>
      <c r="B1840">
        <v>124</v>
      </c>
      <c r="C1840">
        <v>131</v>
      </c>
      <c r="D1840" t="s">
        <v>4904</v>
      </c>
      <c r="E1840">
        <v>5000</v>
      </c>
      <c r="F1840">
        <v>85433</v>
      </c>
      <c r="G1840" t="s">
        <v>4905</v>
      </c>
      <c r="H1840" t="s">
        <v>1084</v>
      </c>
      <c r="I1840" t="s">
        <v>4906</v>
      </c>
      <c r="J1840">
        <v>69676</v>
      </c>
      <c r="K1840">
        <v>5954</v>
      </c>
      <c r="L1840">
        <v>131</v>
      </c>
      <c r="M1840" t="s">
        <v>25</v>
      </c>
      <c r="N1840" t="s">
        <v>4357</v>
      </c>
      <c r="O1840" t="s">
        <v>409</v>
      </c>
      <c r="P1840">
        <v>13500000</v>
      </c>
      <c r="Q1840">
        <v>7.8</v>
      </c>
      <c r="R1840">
        <v>2.35</v>
      </c>
      <c r="S1840">
        <v>31000</v>
      </c>
    </row>
    <row r="1841" spans="1:19" x14ac:dyDescent="0.3">
      <c r="A1841" t="s">
        <v>4907</v>
      </c>
      <c r="B1841">
        <v>280</v>
      </c>
      <c r="C1841">
        <v>122</v>
      </c>
      <c r="D1841" t="s">
        <v>3065</v>
      </c>
      <c r="E1841">
        <v>12000</v>
      </c>
      <c r="F1841">
        <v>1697956</v>
      </c>
      <c r="G1841" t="s">
        <v>1137</v>
      </c>
      <c r="H1841" t="s">
        <v>435</v>
      </c>
      <c r="I1841" t="s">
        <v>4908</v>
      </c>
      <c r="J1841">
        <v>64944</v>
      </c>
      <c r="K1841">
        <v>13809</v>
      </c>
      <c r="L1841">
        <v>212</v>
      </c>
      <c r="M1841" t="s">
        <v>25</v>
      </c>
      <c r="N1841" t="s">
        <v>26</v>
      </c>
      <c r="O1841" t="s">
        <v>409</v>
      </c>
      <c r="P1841">
        <v>20000000</v>
      </c>
      <c r="Q1841">
        <v>6.7</v>
      </c>
      <c r="R1841">
        <v>1.85</v>
      </c>
      <c r="S1841">
        <v>6000</v>
      </c>
    </row>
    <row r="1842" spans="1:19" x14ac:dyDescent="0.3">
      <c r="A1842" t="s">
        <v>4754</v>
      </c>
      <c r="B1842">
        <v>118</v>
      </c>
      <c r="C1842">
        <v>134</v>
      </c>
      <c r="D1842" t="s">
        <v>4909</v>
      </c>
      <c r="E1842">
        <v>541</v>
      </c>
      <c r="F1842">
        <v>183662</v>
      </c>
      <c r="G1842" t="s">
        <v>1459</v>
      </c>
      <c r="H1842" t="s">
        <v>4910</v>
      </c>
      <c r="I1842" t="s">
        <v>4911</v>
      </c>
      <c r="J1842">
        <v>18395</v>
      </c>
      <c r="K1842">
        <v>890</v>
      </c>
      <c r="L1842">
        <v>48</v>
      </c>
      <c r="M1842" t="s">
        <v>1632</v>
      </c>
      <c r="N1842" t="s">
        <v>1124</v>
      </c>
      <c r="O1842" t="s">
        <v>4912</v>
      </c>
      <c r="P1842">
        <v>25000000</v>
      </c>
      <c r="Q1842">
        <v>7.1</v>
      </c>
      <c r="R1842">
        <v>2.35</v>
      </c>
      <c r="S1842">
        <v>0</v>
      </c>
    </row>
    <row r="1843" spans="1:19" x14ac:dyDescent="0.3">
      <c r="A1843" t="s">
        <v>2081</v>
      </c>
      <c r="B1843">
        <v>49</v>
      </c>
      <c r="C1843">
        <v>117</v>
      </c>
      <c r="D1843" t="s">
        <v>317</v>
      </c>
      <c r="E1843">
        <v>908</v>
      </c>
      <c r="F1843">
        <v>134904</v>
      </c>
      <c r="G1843" t="s">
        <v>2431</v>
      </c>
      <c r="H1843" t="s">
        <v>4913</v>
      </c>
      <c r="I1843" t="s">
        <v>4914</v>
      </c>
      <c r="J1843">
        <v>2395</v>
      </c>
      <c r="K1843">
        <v>3204</v>
      </c>
      <c r="L1843">
        <v>17</v>
      </c>
      <c r="M1843" t="s">
        <v>25</v>
      </c>
      <c r="N1843" t="s">
        <v>26</v>
      </c>
      <c r="O1843" t="s">
        <v>409</v>
      </c>
      <c r="P1843">
        <v>25000000</v>
      </c>
      <c r="Q1843">
        <v>5.7</v>
      </c>
      <c r="R1843">
        <v>1.78</v>
      </c>
      <c r="S1843">
        <v>636</v>
      </c>
    </row>
    <row r="1844" spans="1:19" x14ac:dyDescent="0.3">
      <c r="A1844" t="s">
        <v>121</v>
      </c>
      <c r="B1844">
        <v>336</v>
      </c>
      <c r="C1844">
        <v>138</v>
      </c>
      <c r="D1844" t="s">
        <v>221</v>
      </c>
      <c r="E1844">
        <v>13000</v>
      </c>
      <c r="F1844">
        <v>16969390</v>
      </c>
      <c r="G1844" t="s">
        <v>1246</v>
      </c>
      <c r="H1844" t="s">
        <v>293</v>
      </c>
      <c r="I1844" t="s">
        <v>4915</v>
      </c>
      <c r="J1844">
        <v>80861</v>
      </c>
      <c r="K1844">
        <v>27797</v>
      </c>
      <c r="L1844">
        <v>431</v>
      </c>
      <c r="M1844" t="s">
        <v>25</v>
      </c>
      <c r="N1844" t="s">
        <v>26</v>
      </c>
      <c r="O1844" t="s">
        <v>409</v>
      </c>
      <c r="P1844">
        <v>25000000</v>
      </c>
      <c r="Q1844">
        <v>5.3</v>
      </c>
      <c r="R1844">
        <v>2.35</v>
      </c>
      <c r="S1844">
        <v>24000</v>
      </c>
    </row>
    <row r="1845" spans="1:19" x14ac:dyDescent="0.3">
      <c r="A1845" t="s">
        <v>2967</v>
      </c>
      <c r="B1845">
        <v>51</v>
      </c>
      <c r="C1845">
        <v>119</v>
      </c>
      <c r="D1845" t="s">
        <v>223</v>
      </c>
      <c r="E1845">
        <v>18000</v>
      </c>
      <c r="F1845">
        <v>34700000</v>
      </c>
      <c r="G1845" t="s">
        <v>139</v>
      </c>
      <c r="H1845" t="s">
        <v>370</v>
      </c>
      <c r="I1845" t="s">
        <v>4916</v>
      </c>
      <c r="J1845">
        <v>52846</v>
      </c>
      <c r="K1845">
        <v>35501</v>
      </c>
      <c r="L1845">
        <v>143</v>
      </c>
      <c r="M1845" t="s">
        <v>25</v>
      </c>
      <c r="N1845" t="s">
        <v>26</v>
      </c>
      <c r="O1845" t="s">
        <v>409</v>
      </c>
      <c r="P1845">
        <v>14000000</v>
      </c>
      <c r="Q1845">
        <v>7.7</v>
      </c>
      <c r="R1845">
        <v>1.85</v>
      </c>
      <c r="S1845">
        <v>0</v>
      </c>
    </row>
    <row r="1846" spans="1:19" x14ac:dyDescent="0.3">
      <c r="A1846" t="s">
        <v>2383</v>
      </c>
      <c r="B1846">
        <v>252</v>
      </c>
      <c r="C1846">
        <v>137</v>
      </c>
      <c r="D1846" t="s">
        <v>1594</v>
      </c>
      <c r="E1846">
        <v>17000</v>
      </c>
      <c r="F1846">
        <v>717753</v>
      </c>
      <c r="G1846" t="s">
        <v>3642</v>
      </c>
      <c r="H1846" t="s">
        <v>355</v>
      </c>
      <c r="I1846" t="s">
        <v>4917</v>
      </c>
      <c r="J1846">
        <v>33107</v>
      </c>
      <c r="K1846">
        <v>33747</v>
      </c>
      <c r="L1846">
        <v>128</v>
      </c>
      <c r="M1846" t="s">
        <v>25</v>
      </c>
      <c r="N1846" t="s">
        <v>1124</v>
      </c>
      <c r="O1846" t="s">
        <v>409</v>
      </c>
      <c r="P1846">
        <v>25000000</v>
      </c>
      <c r="Q1846">
        <v>6.1</v>
      </c>
      <c r="R1846">
        <v>2.35</v>
      </c>
      <c r="S1846">
        <v>27000</v>
      </c>
    </row>
    <row r="1847" spans="1:19" x14ac:dyDescent="0.3">
      <c r="A1847" t="s">
        <v>627</v>
      </c>
      <c r="B1847">
        <v>106</v>
      </c>
      <c r="C1847">
        <v>119</v>
      </c>
      <c r="D1847" t="s">
        <v>3753</v>
      </c>
      <c r="E1847">
        <v>12000</v>
      </c>
      <c r="F1847">
        <v>109713132</v>
      </c>
      <c r="G1847" t="s">
        <v>1101</v>
      </c>
      <c r="H1847" t="s">
        <v>627</v>
      </c>
      <c r="I1847" t="s">
        <v>4918</v>
      </c>
      <c r="J1847">
        <v>61621</v>
      </c>
      <c r="K1847">
        <v>15449</v>
      </c>
      <c r="L1847">
        <v>219</v>
      </c>
      <c r="M1847" t="s">
        <v>25</v>
      </c>
      <c r="N1847" t="s">
        <v>26</v>
      </c>
      <c r="O1847" t="s">
        <v>58</v>
      </c>
      <c r="P1847">
        <v>25000000</v>
      </c>
      <c r="Q1847">
        <v>7.3</v>
      </c>
      <c r="R1847">
        <v>2.35</v>
      </c>
      <c r="S1847">
        <v>0</v>
      </c>
    </row>
    <row r="1848" spans="1:19" x14ac:dyDescent="0.3">
      <c r="A1848" t="s">
        <v>1044</v>
      </c>
      <c r="B1848">
        <v>285</v>
      </c>
      <c r="C1848">
        <v>139</v>
      </c>
      <c r="D1848" t="s">
        <v>1120</v>
      </c>
      <c r="E1848">
        <v>13000</v>
      </c>
      <c r="F1848">
        <v>70269171</v>
      </c>
      <c r="G1848" t="s">
        <v>2088</v>
      </c>
      <c r="H1848" t="s">
        <v>1044</v>
      </c>
      <c r="I1848" t="s">
        <v>4919</v>
      </c>
      <c r="J1848">
        <v>162130</v>
      </c>
      <c r="K1848">
        <v>15111</v>
      </c>
      <c r="L1848">
        <v>962</v>
      </c>
      <c r="M1848" t="s">
        <v>25</v>
      </c>
      <c r="N1848" t="s">
        <v>26</v>
      </c>
      <c r="O1848" t="s">
        <v>58</v>
      </c>
      <c r="P1848">
        <v>24000000</v>
      </c>
      <c r="Q1848">
        <v>7.2</v>
      </c>
      <c r="R1848">
        <v>1.85</v>
      </c>
      <c r="S1848">
        <v>0</v>
      </c>
    </row>
    <row r="1849" spans="1:19" x14ac:dyDescent="0.3">
      <c r="A1849" t="s">
        <v>3292</v>
      </c>
      <c r="B1849">
        <v>195</v>
      </c>
      <c r="C1849">
        <v>120</v>
      </c>
      <c r="D1849" t="s">
        <v>493</v>
      </c>
      <c r="E1849">
        <v>865</v>
      </c>
      <c r="F1849">
        <v>101334374</v>
      </c>
      <c r="G1849" t="s">
        <v>3294</v>
      </c>
      <c r="H1849" t="s">
        <v>3127</v>
      </c>
      <c r="I1849" t="s">
        <v>4920</v>
      </c>
      <c r="J1849">
        <v>124941</v>
      </c>
      <c r="K1849">
        <v>2321</v>
      </c>
      <c r="L1849">
        <v>488</v>
      </c>
      <c r="M1849" t="s">
        <v>25</v>
      </c>
      <c r="N1849" t="s">
        <v>26</v>
      </c>
      <c r="O1849" t="s">
        <v>409</v>
      </c>
      <c r="P1849">
        <v>24000000</v>
      </c>
      <c r="Q1849">
        <v>6.1</v>
      </c>
      <c r="R1849">
        <v>2.35</v>
      </c>
      <c r="S1849">
        <v>0</v>
      </c>
    </row>
    <row r="1850" spans="1:19" x14ac:dyDescent="0.3">
      <c r="A1850" t="s">
        <v>4314</v>
      </c>
      <c r="B1850">
        <v>123</v>
      </c>
      <c r="C1850">
        <v>98</v>
      </c>
      <c r="D1850" t="s">
        <v>869</v>
      </c>
      <c r="E1850">
        <v>20000</v>
      </c>
      <c r="F1850">
        <v>1512815</v>
      </c>
      <c r="G1850" t="s">
        <v>4921</v>
      </c>
      <c r="H1850" t="s">
        <v>517</v>
      </c>
      <c r="I1850" t="s">
        <v>4922</v>
      </c>
      <c r="J1850">
        <v>8885</v>
      </c>
      <c r="K1850">
        <v>21414</v>
      </c>
      <c r="L1850">
        <v>56</v>
      </c>
      <c r="M1850" t="s">
        <v>25</v>
      </c>
      <c r="N1850" t="s">
        <v>26</v>
      </c>
      <c r="O1850" t="s">
        <v>409</v>
      </c>
      <c r="P1850">
        <v>25000000</v>
      </c>
      <c r="Q1850">
        <v>5.8</v>
      </c>
      <c r="R1850">
        <v>2.35</v>
      </c>
      <c r="S1850">
        <v>0</v>
      </c>
    </row>
    <row r="1851" spans="1:19" x14ac:dyDescent="0.3">
      <c r="A1851" t="s">
        <v>807</v>
      </c>
      <c r="B1851">
        <v>52</v>
      </c>
      <c r="C1851">
        <v>106</v>
      </c>
      <c r="D1851" t="s">
        <v>2990</v>
      </c>
      <c r="E1851">
        <v>966</v>
      </c>
      <c r="F1851">
        <v>65182182</v>
      </c>
      <c r="G1851" t="s">
        <v>980</v>
      </c>
      <c r="H1851" t="s">
        <v>2144</v>
      </c>
      <c r="I1851" t="s">
        <v>4923</v>
      </c>
      <c r="J1851">
        <v>15310</v>
      </c>
      <c r="K1851">
        <v>4830</v>
      </c>
      <c r="L1851">
        <v>38</v>
      </c>
      <c r="M1851" t="s">
        <v>25</v>
      </c>
      <c r="N1851" t="s">
        <v>26</v>
      </c>
      <c r="O1851" t="s">
        <v>27</v>
      </c>
      <c r="P1851">
        <v>24000000</v>
      </c>
      <c r="Q1851">
        <v>5.7</v>
      </c>
      <c r="R1851">
        <v>2.35</v>
      </c>
      <c r="S1851">
        <v>3000</v>
      </c>
    </row>
    <row r="1852" spans="1:19" x14ac:dyDescent="0.3">
      <c r="A1852" t="s">
        <v>3606</v>
      </c>
      <c r="B1852">
        <v>129</v>
      </c>
      <c r="C1852">
        <v>98</v>
      </c>
      <c r="D1852" t="s">
        <v>3334</v>
      </c>
      <c r="E1852">
        <v>13000</v>
      </c>
      <c r="F1852">
        <v>57262492</v>
      </c>
      <c r="G1852" t="s">
        <v>615</v>
      </c>
      <c r="H1852" t="s">
        <v>597</v>
      </c>
      <c r="I1852" t="s">
        <v>4924</v>
      </c>
      <c r="J1852">
        <v>90374</v>
      </c>
      <c r="K1852">
        <v>17582</v>
      </c>
      <c r="L1852">
        <v>318</v>
      </c>
      <c r="M1852" t="s">
        <v>25</v>
      </c>
      <c r="N1852" t="s">
        <v>26</v>
      </c>
      <c r="O1852" t="s">
        <v>409</v>
      </c>
      <c r="P1852">
        <v>24000000</v>
      </c>
      <c r="Q1852">
        <v>6.7</v>
      </c>
      <c r="R1852">
        <v>1.85</v>
      </c>
      <c r="S1852">
        <v>0</v>
      </c>
    </row>
    <row r="1853" spans="1:19" x14ac:dyDescent="0.3">
      <c r="A1853" t="s">
        <v>4925</v>
      </c>
      <c r="B1853">
        <v>60</v>
      </c>
      <c r="C1853">
        <v>107</v>
      </c>
      <c r="D1853" t="s">
        <v>2453</v>
      </c>
      <c r="E1853">
        <v>967</v>
      </c>
      <c r="F1853">
        <v>80000000</v>
      </c>
      <c r="G1853" t="s">
        <v>3989</v>
      </c>
      <c r="H1853" t="s">
        <v>2287</v>
      </c>
      <c r="I1853" t="s">
        <v>4926</v>
      </c>
      <c r="J1853">
        <v>51459</v>
      </c>
      <c r="K1853">
        <v>1962</v>
      </c>
      <c r="L1853">
        <v>113</v>
      </c>
      <c r="M1853" t="s">
        <v>25</v>
      </c>
      <c r="N1853" t="s">
        <v>26</v>
      </c>
      <c r="O1853" t="s">
        <v>58</v>
      </c>
      <c r="P1853">
        <v>8200000</v>
      </c>
      <c r="Q1853">
        <v>6.5</v>
      </c>
      <c r="R1853">
        <v>1.85</v>
      </c>
      <c r="S1853">
        <v>0</v>
      </c>
    </row>
    <row r="1854" spans="1:19" x14ac:dyDescent="0.3">
      <c r="A1854" t="s">
        <v>1465</v>
      </c>
      <c r="B1854">
        <v>123</v>
      </c>
      <c r="C1854">
        <v>88</v>
      </c>
      <c r="D1854" t="s">
        <v>4927</v>
      </c>
      <c r="E1854">
        <v>8000</v>
      </c>
      <c r="F1854">
        <v>74608545</v>
      </c>
      <c r="G1854" t="s">
        <v>1157</v>
      </c>
      <c r="H1854" t="s">
        <v>749</v>
      </c>
      <c r="I1854" t="s">
        <v>4928</v>
      </c>
      <c r="J1854">
        <v>185258</v>
      </c>
      <c r="K1854">
        <v>10325</v>
      </c>
      <c r="L1854">
        <v>404</v>
      </c>
      <c r="M1854" t="s">
        <v>25</v>
      </c>
      <c r="N1854" t="s">
        <v>26</v>
      </c>
      <c r="O1854" t="s">
        <v>409</v>
      </c>
      <c r="P1854">
        <v>24000000</v>
      </c>
      <c r="Q1854">
        <v>7.2</v>
      </c>
      <c r="R1854">
        <v>2.35</v>
      </c>
      <c r="S1854">
        <v>0</v>
      </c>
    </row>
    <row r="1855" spans="1:19" x14ac:dyDescent="0.3">
      <c r="A1855" t="s">
        <v>1583</v>
      </c>
      <c r="B1855">
        <v>84</v>
      </c>
      <c r="C1855">
        <v>137</v>
      </c>
      <c r="D1855" t="s">
        <v>1884</v>
      </c>
      <c r="E1855">
        <v>12000</v>
      </c>
      <c r="F1855">
        <v>41895491</v>
      </c>
      <c r="G1855" t="s">
        <v>4020</v>
      </c>
      <c r="H1855" t="s">
        <v>195</v>
      </c>
      <c r="I1855" t="s">
        <v>4929</v>
      </c>
      <c r="J1855">
        <v>63274</v>
      </c>
      <c r="K1855">
        <v>12947</v>
      </c>
      <c r="L1855">
        <v>170</v>
      </c>
      <c r="M1855" t="s">
        <v>25</v>
      </c>
      <c r="N1855" t="s">
        <v>26</v>
      </c>
      <c r="O1855" t="s">
        <v>409</v>
      </c>
      <c r="P1855">
        <v>24000000</v>
      </c>
      <c r="Q1855">
        <v>7.6</v>
      </c>
      <c r="R1855">
        <v>1.85</v>
      </c>
      <c r="S1855">
        <v>12000</v>
      </c>
    </row>
    <row r="1856" spans="1:19" x14ac:dyDescent="0.3">
      <c r="A1856" t="s">
        <v>4001</v>
      </c>
      <c r="B1856">
        <v>125</v>
      </c>
      <c r="C1856">
        <v>100</v>
      </c>
      <c r="D1856" t="s">
        <v>907</v>
      </c>
      <c r="E1856">
        <v>45000</v>
      </c>
      <c r="F1856">
        <v>39989008</v>
      </c>
      <c r="G1856" t="s">
        <v>3294</v>
      </c>
      <c r="H1856" t="s">
        <v>2837</v>
      </c>
      <c r="I1856" t="s">
        <v>4930</v>
      </c>
      <c r="J1856">
        <v>55398</v>
      </c>
      <c r="K1856">
        <v>49847</v>
      </c>
      <c r="L1856">
        <v>418</v>
      </c>
      <c r="M1856" t="s">
        <v>25</v>
      </c>
      <c r="N1856" t="s">
        <v>26</v>
      </c>
      <c r="O1856" t="s">
        <v>409</v>
      </c>
      <c r="P1856">
        <v>24000000</v>
      </c>
      <c r="Q1856">
        <v>4.5999999999999996</v>
      </c>
      <c r="R1856">
        <v>2.35</v>
      </c>
      <c r="S1856">
        <v>891</v>
      </c>
    </row>
    <row r="1857" spans="1:19" x14ac:dyDescent="0.3">
      <c r="A1857" t="s">
        <v>2683</v>
      </c>
      <c r="B1857">
        <v>106</v>
      </c>
      <c r="C1857">
        <v>115</v>
      </c>
      <c r="D1857" t="s">
        <v>2245</v>
      </c>
      <c r="E1857">
        <v>893</v>
      </c>
      <c r="F1857">
        <v>32662299</v>
      </c>
      <c r="G1857" t="s">
        <v>845</v>
      </c>
      <c r="H1857" t="s">
        <v>1939</v>
      </c>
      <c r="I1857" t="s">
        <v>4931</v>
      </c>
      <c r="J1857">
        <v>16469</v>
      </c>
      <c r="K1857">
        <v>3946</v>
      </c>
      <c r="L1857">
        <v>275</v>
      </c>
      <c r="M1857" t="s">
        <v>25</v>
      </c>
      <c r="N1857" t="s">
        <v>26</v>
      </c>
      <c r="O1857" t="s">
        <v>58</v>
      </c>
      <c r="P1857">
        <v>24000000</v>
      </c>
      <c r="Q1857">
        <v>6.9</v>
      </c>
      <c r="R1857">
        <v>1.85</v>
      </c>
      <c r="S1857">
        <v>0</v>
      </c>
    </row>
    <row r="1858" spans="1:19" x14ac:dyDescent="0.3">
      <c r="A1858" t="s">
        <v>3686</v>
      </c>
      <c r="B1858">
        <v>247</v>
      </c>
      <c r="C1858">
        <v>101</v>
      </c>
      <c r="D1858" t="s">
        <v>4932</v>
      </c>
      <c r="E1858">
        <v>218</v>
      </c>
      <c r="F1858">
        <v>31452765</v>
      </c>
      <c r="G1858" t="s">
        <v>980</v>
      </c>
      <c r="H1858" t="s">
        <v>4571</v>
      </c>
      <c r="I1858" t="s">
        <v>4933</v>
      </c>
      <c r="J1858">
        <v>149835</v>
      </c>
      <c r="K1858">
        <v>638</v>
      </c>
      <c r="L1858">
        <v>243</v>
      </c>
      <c r="M1858" t="s">
        <v>25</v>
      </c>
      <c r="N1858" t="s">
        <v>26</v>
      </c>
      <c r="O1858" t="s">
        <v>409</v>
      </c>
      <c r="P1858">
        <v>24000000</v>
      </c>
      <c r="Q1858">
        <v>6.6</v>
      </c>
      <c r="R1858">
        <v>1.85</v>
      </c>
      <c r="S1858">
        <v>0</v>
      </c>
    </row>
    <row r="1859" spans="1:19" x14ac:dyDescent="0.3">
      <c r="A1859" t="s">
        <v>4934</v>
      </c>
      <c r="B1859">
        <v>156</v>
      </c>
      <c r="C1859">
        <v>110</v>
      </c>
      <c r="D1859" t="s">
        <v>2900</v>
      </c>
      <c r="E1859">
        <v>11000</v>
      </c>
      <c r="F1859">
        <v>25167270</v>
      </c>
      <c r="G1859" t="s">
        <v>4559</v>
      </c>
      <c r="H1859" t="s">
        <v>299</v>
      </c>
      <c r="I1859" t="s">
        <v>4935</v>
      </c>
      <c r="J1859">
        <v>30119</v>
      </c>
      <c r="K1859">
        <v>12254</v>
      </c>
      <c r="L1859">
        <v>263</v>
      </c>
      <c r="M1859" t="s">
        <v>25</v>
      </c>
      <c r="N1859" t="s">
        <v>473</v>
      </c>
      <c r="O1859" t="s">
        <v>409</v>
      </c>
      <c r="P1859">
        <v>24000000</v>
      </c>
      <c r="Q1859">
        <v>6.3</v>
      </c>
      <c r="R1859">
        <v>2.35</v>
      </c>
      <c r="S1859">
        <v>455</v>
      </c>
    </row>
    <row r="1860" spans="1:19" x14ac:dyDescent="0.3">
      <c r="A1860" t="s">
        <v>880</v>
      </c>
      <c r="B1860">
        <v>271</v>
      </c>
      <c r="C1860">
        <v>94</v>
      </c>
      <c r="D1860" t="s">
        <v>195</v>
      </c>
      <c r="E1860">
        <v>18000</v>
      </c>
      <c r="F1860">
        <v>32416109</v>
      </c>
      <c r="G1860" t="s">
        <v>4937</v>
      </c>
      <c r="H1860" t="s">
        <v>77</v>
      </c>
      <c r="I1860" t="s">
        <v>4938</v>
      </c>
      <c r="J1860">
        <v>109620</v>
      </c>
      <c r="K1860">
        <v>32474</v>
      </c>
      <c r="L1860">
        <v>268</v>
      </c>
      <c r="M1860" t="s">
        <v>25</v>
      </c>
      <c r="N1860" t="s">
        <v>26</v>
      </c>
      <c r="O1860" t="s">
        <v>409</v>
      </c>
      <c r="P1860">
        <v>25000000</v>
      </c>
      <c r="Q1860">
        <v>6.2</v>
      </c>
      <c r="R1860">
        <v>2.35</v>
      </c>
      <c r="S1860">
        <v>15000</v>
      </c>
    </row>
    <row r="1861" spans="1:19" x14ac:dyDescent="0.3">
      <c r="A1861" t="s">
        <v>4939</v>
      </c>
      <c r="B1861">
        <v>45</v>
      </c>
      <c r="C1861">
        <v>88</v>
      </c>
      <c r="D1861" t="s">
        <v>4723</v>
      </c>
      <c r="E1861">
        <v>1000</v>
      </c>
      <c r="F1861">
        <v>20218</v>
      </c>
      <c r="G1861" t="s">
        <v>270</v>
      </c>
      <c r="H1861" t="s">
        <v>3142</v>
      </c>
      <c r="I1861" t="s">
        <v>4940</v>
      </c>
      <c r="J1861">
        <v>5431</v>
      </c>
      <c r="K1861">
        <v>2557</v>
      </c>
      <c r="L1861">
        <v>50</v>
      </c>
      <c r="M1861" t="s">
        <v>25</v>
      </c>
      <c r="N1861" t="s">
        <v>26</v>
      </c>
      <c r="O1861" t="s">
        <v>27</v>
      </c>
      <c r="P1861">
        <v>24000000</v>
      </c>
      <c r="Q1861">
        <v>5.3</v>
      </c>
      <c r="R1861">
        <v>2.35</v>
      </c>
      <c r="S1861">
        <v>204</v>
      </c>
    </row>
    <row r="1862" spans="1:19" x14ac:dyDescent="0.3">
      <c r="A1862" t="s">
        <v>848</v>
      </c>
      <c r="B1862">
        <v>133</v>
      </c>
      <c r="C1862">
        <v>127</v>
      </c>
      <c r="D1862" t="s">
        <v>3140</v>
      </c>
      <c r="E1862">
        <v>11000</v>
      </c>
      <c r="F1862">
        <v>28871190</v>
      </c>
      <c r="G1862" t="s">
        <v>909</v>
      </c>
      <c r="H1862" t="s">
        <v>361</v>
      </c>
      <c r="I1862" t="s">
        <v>4941</v>
      </c>
      <c r="J1862">
        <v>125421</v>
      </c>
      <c r="K1862">
        <v>13433</v>
      </c>
      <c r="L1862">
        <v>385</v>
      </c>
      <c r="M1862" t="s">
        <v>25</v>
      </c>
      <c r="N1862" t="s">
        <v>26</v>
      </c>
      <c r="O1862" t="s">
        <v>409</v>
      </c>
      <c r="P1862">
        <v>24000000</v>
      </c>
      <c r="Q1862">
        <v>7.3</v>
      </c>
      <c r="R1862">
        <v>1.85</v>
      </c>
      <c r="S1862">
        <v>0</v>
      </c>
    </row>
    <row r="1863" spans="1:19" x14ac:dyDescent="0.3">
      <c r="A1863" t="s">
        <v>1731</v>
      </c>
      <c r="B1863">
        <v>84</v>
      </c>
      <c r="C1863">
        <v>95</v>
      </c>
      <c r="D1863" t="s">
        <v>1798</v>
      </c>
      <c r="E1863">
        <v>2000</v>
      </c>
      <c r="F1863">
        <v>16964743</v>
      </c>
      <c r="G1863" t="s">
        <v>980</v>
      </c>
      <c r="H1863" t="s">
        <v>3371</v>
      </c>
      <c r="I1863" t="s">
        <v>4942</v>
      </c>
      <c r="J1863">
        <v>22844</v>
      </c>
      <c r="K1863">
        <v>4681</v>
      </c>
      <c r="L1863">
        <v>140</v>
      </c>
      <c r="M1863" t="s">
        <v>25</v>
      </c>
      <c r="N1863" t="s">
        <v>26</v>
      </c>
      <c r="O1863" t="s">
        <v>27</v>
      </c>
      <c r="P1863">
        <v>24000000</v>
      </c>
      <c r="Q1863">
        <v>5.6</v>
      </c>
      <c r="R1863">
        <v>2.35</v>
      </c>
      <c r="S1863">
        <v>876</v>
      </c>
    </row>
    <row r="1864" spans="1:19" x14ac:dyDescent="0.3">
      <c r="A1864" t="s">
        <v>2155</v>
      </c>
      <c r="B1864">
        <v>70</v>
      </c>
      <c r="C1864">
        <v>87</v>
      </c>
      <c r="D1864" t="s">
        <v>1401</v>
      </c>
      <c r="E1864">
        <v>1000</v>
      </c>
      <c r="F1864">
        <v>16290976</v>
      </c>
      <c r="G1864" t="s">
        <v>4943</v>
      </c>
      <c r="H1864" t="s">
        <v>1856</v>
      </c>
      <c r="I1864" t="s">
        <v>4944</v>
      </c>
      <c r="J1864">
        <v>14637</v>
      </c>
      <c r="K1864">
        <v>3243</v>
      </c>
      <c r="L1864">
        <v>100</v>
      </c>
      <c r="M1864" t="s">
        <v>25</v>
      </c>
      <c r="N1864" t="s">
        <v>26</v>
      </c>
      <c r="O1864" t="s">
        <v>180</v>
      </c>
      <c r="P1864">
        <v>24000000</v>
      </c>
      <c r="Q1864">
        <v>6.2</v>
      </c>
      <c r="R1864">
        <v>1.85</v>
      </c>
      <c r="S1864">
        <v>619</v>
      </c>
    </row>
    <row r="1865" spans="1:19" x14ac:dyDescent="0.3">
      <c r="A1865" t="s">
        <v>4946</v>
      </c>
      <c r="B1865">
        <v>32</v>
      </c>
      <c r="C1865">
        <v>118</v>
      </c>
      <c r="D1865" t="s">
        <v>4947</v>
      </c>
      <c r="E1865">
        <v>738</v>
      </c>
      <c r="F1865">
        <v>13000000</v>
      </c>
      <c r="G1865" t="s">
        <v>4948</v>
      </c>
      <c r="H1865" t="s">
        <v>4949</v>
      </c>
      <c r="I1865" t="s">
        <v>4950</v>
      </c>
      <c r="J1865">
        <v>10895</v>
      </c>
      <c r="K1865">
        <v>1458</v>
      </c>
      <c r="L1865">
        <v>150</v>
      </c>
      <c r="M1865" t="s">
        <v>25</v>
      </c>
      <c r="N1865" t="s">
        <v>26</v>
      </c>
      <c r="O1865" t="s">
        <v>180</v>
      </c>
      <c r="P1865">
        <v>24000000</v>
      </c>
      <c r="Q1865">
        <v>5.2</v>
      </c>
      <c r="R1865">
        <v>1.85</v>
      </c>
      <c r="S1865">
        <v>0</v>
      </c>
    </row>
    <row r="1866" spans="1:19" x14ac:dyDescent="0.3">
      <c r="A1866" t="s">
        <v>2240</v>
      </c>
      <c r="B1866">
        <v>51</v>
      </c>
      <c r="C1866">
        <v>107</v>
      </c>
      <c r="D1866" t="s">
        <v>4951</v>
      </c>
      <c r="E1866">
        <v>1000</v>
      </c>
      <c r="F1866">
        <v>12372410</v>
      </c>
      <c r="G1866" t="s">
        <v>2153</v>
      </c>
      <c r="H1866" t="s">
        <v>276</v>
      </c>
      <c r="I1866" t="s">
        <v>4952</v>
      </c>
      <c r="J1866">
        <v>11709</v>
      </c>
      <c r="K1866">
        <v>4971</v>
      </c>
      <c r="L1866">
        <v>101</v>
      </c>
      <c r="M1866" t="s">
        <v>25</v>
      </c>
      <c r="N1866" t="s">
        <v>26</v>
      </c>
      <c r="O1866" t="s">
        <v>27</v>
      </c>
      <c r="P1866">
        <v>24000000</v>
      </c>
      <c r="Q1866">
        <v>5.3</v>
      </c>
      <c r="R1866">
        <v>1.85</v>
      </c>
      <c r="S1866">
        <v>650</v>
      </c>
    </row>
    <row r="1867" spans="1:19" x14ac:dyDescent="0.3">
      <c r="A1867" t="s">
        <v>1762</v>
      </c>
      <c r="B1867">
        <v>73</v>
      </c>
      <c r="C1867">
        <v>124</v>
      </c>
      <c r="D1867" t="s">
        <v>2119</v>
      </c>
      <c r="E1867">
        <v>512</v>
      </c>
      <c r="F1867">
        <v>8427204</v>
      </c>
      <c r="G1867" t="s">
        <v>3280</v>
      </c>
      <c r="H1867" t="s">
        <v>2422</v>
      </c>
      <c r="I1867" t="s">
        <v>4953</v>
      </c>
      <c r="J1867">
        <v>10100</v>
      </c>
      <c r="K1867">
        <v>1523</v>
      </c>
      <c r="L1867">
        <v>59</v>
      </c>
      <c r="M1867" t="s">
        <v>25</v>
      </c>
      <c r="N1867" t="s">
        <v>26</v>
      </c>
      <c r="O1867" t="s">
        <v>409</v>
      </c>
      <c r="P1867">
        <v>24000000</v>
      </c>
      <c r="Q1867">
        <v>5.4</v>
      </c>
      <c r="R1867">
        <v>2.35</v>
      </c>
      <c r="S1867">
        <v>153</v>
      </c>
    </row>
    <row r="1868" spans="1:19" x14ac:dyDescent="0.3">
      <c r="A1868" t="s">
        <v>4954</v>
      </c>
      <c r="B1868">
        <v>169</v>
      </c>
      <c r="C1868">
        <v>89</v>
      </c>
      <c r="D1868" t="s">
        <v>3385</v>
      </c>
      <c r="E1868">
        <v>2000</v>
      </c>
      <c r="F1868">
        <v>9639242</v>
      </c>
      <c r="G1868" t="s">
        <v>980</v>
      </c>
      <c r="H1868" t="s">
        <v>2394</v>
      </c>
      <c r="I1868" t="s">
        <v>4955</v>
      </c>
      <c r="J1868">
        <v>16437</v>
      </c>
      <c r="K1868">
        <v>5470</v>
      </c>
      <c r="L1868">
        <v>68</v>
      </c>
      <c r="M1868" t="s">
        <v>25</v>
      </c>
      <c r="N1868" t="s">
        <v>26</v>
      </c>
      <c r="O1868" t="s">
        <v>27</v>
      </c>
      <c r="P1868">
        <v>24000000</v>
      </c>
      <c r="Q1868">
        <v>4.9000000000000004</v>
      </c>
      <c r="R1868">
        <v>1.85</v>
      </c>
      <c r="S1868">
        <v>0</v>
      </c>
    </row>
    <row r="1869" spans="1:19" x14ac:dyDescent="0.3">
      <c r="A1869" t="s">
        <v>3844</v>
      </c>
      <c r="B1869">
        <v>365</v>
      </c>
      <c r="C1869">
        <v>88</v>
      </c>
      <c r="D1869" t="s">
        <v>4956</v>
      </c>
      <c r="E1869">
        <v>3000</v>
      </c>
      <c r="F1869">
        <v>25003072</v>
      </c>
      <c r="G1869" t="s">
        <v>3888</v>
      </c>
      <c r="H1869" t="s">
        <v>908</v>
      </c>
      <c r="I1869" t="s">
        <v>4957</v>
      </c>
      <c r="J1869">
        <v>72552</v>
      </c>
      <c r="K1869">
        <v>5737</v>
      </c>
      <c r="L1869">
        <v>374</v>
      </c>
      <c r="M1869" t="s">
        <v>25</v>
      </c>
      <c r="N1869" t="s">
        <v>26</v>
      </c>
      <c r="O1869" t="s">
        <v>409</v>
      </c>
      <c r="P1869">
        <v>24000000</v>
      </c>
      <c r="Q1869">
        <v>5.5</v>
      </c>
      <c r="R1869">
        <v>2.35</v>
      </c>
      <c r="S1869">
        <v>13000</v>
      </c>
    </row>
    <row r="1870" spans="1:19" x14ac:dyDescent="0.3">
      <c r="A1870" t="s">
        <v>77</v>
      </c>
      <c r="B1870">
        <v>113</v>
      </c>
      <c r="C1870">
        <v>118</v>
      </c>
      <c r="D1870" t="s">
        <v>1395</v>
      </c>
      <c r="E1870">
        <v>18000</v>
      </c>
      <c r="F1870">
        <v>6144806</v>
      </c>
      <c r="G1870" t="s">
        <v>3388</v>
      </c>
      <c r="H1870" t="s">
        <v>77</v>
      </c>
      <c r="I1870" t="s">
        <v>4958</v>
      </c>
      <c r="J1870">
        <v>12821</v>
      </c>
      <c r="K1870">
        <v>23689</v>
      </c>
      <c r="L1870">
        <v>248</v>
      </c>
      <c r="M1870" t="s">
        <v>25</v>
      </c>
      <c r="N1870" t="s">
        <v>26</v>
      </c>
      <c r="O1870" t="s">
        <v>27</v>
      </c>
      <c r="P1870">
        <v>23000000</v>
      </c>
      <c r="Q1870">
        <v>6.7</v>
      </c>
      <c r="R1870">
        <v>2.35</v>
      </c>
      <c r="S1870">
        <v>0</v>
      </c>
    </row>
    <row r="1871" spans="1:19" x14ac:dyDescent="0.3">
      <c r="A1871" t="s">
        <v>4959</v>
      </c>
      <c r="B1871">
        <v>10</v>
      </c>
      <c r="C1871">
        <v>80</v>
      </c>
      <c r="D1871" t="s">
        <v>4960</v>
      </c>
      <c r="E1871">
        <v>742</v>
      </c>
      <c r="F1871">
        <v>669276</v>
      </c>
      <c r="G1871" t="s">
        <v>4961</v>
      </c>
      <c r="H1871" t="s">
        <v>4962</v>
      </c>
      <c r="I1871" t="s">
        <v>4963</v>
      </c>
      <c r="J1871">
        <v>2541</v>
      </c>
      <c r="K1871">
        <v>1088</v>
      </c>
      <c r="L1871">
        <v>47</v>
      </c>
      <c r="M1871" t="s">
        <v>25</v>
      </c>
      <c r="N1871" t="s">
        <v>39</v>
      </c>
      <c r="O1871" t="s">
        <v>180</v>
      </c>
      <c r="P1871">
        <v>28000000</v>
      </c>
      <c r="Q1871">
        <v>7.2</v>
      </c>
      <c r="R1871">
        <v>2.35</v>
      </c>
      <c r="S1871">
        <v>408</v>
      </c>
    </row>
    <row r="1872" spans="1:19" x14ac:dyDescent="0.3">
      <c r="A1872" t="s">
        <v>4964</v>
      </c>
      <c r="B1872">
        <v>16</v>
      </c>
      <c r="C1872">
        <v>120</v>
      </c>
      <c r="D1872" t="s">
        <v>1401</v>
      </c>
      <c r="E1872">
        <v>22000</v>
      </c>
      <c r="F1872">
        <v>42880</v>
      </c>
      <c r="G1872" t="s">
        <v>139</v>
      </c>
      <c r="H1872" t="s">
        <v>1020</v>
      </c>
      <c r="I1872" t="s">
        <v>4965</v>
      </c>
      <c r="J1872">
        <v>2919</v>
      </c>
      <c r="K1872">
        <v>23769</v>
      </c>
      <c r="L1872">
        <v>50</v>
      </c>
      <c r="M1872" t="s">
        <v>25</v>
      </c>
      <c r="N1872" t="s">
        <v>39</v>
      </c>
      <c r="O1872" t="s">
        <v>58</v>
      </c>
      <c r="P1872">
        <v>24000000</v>
      </c>
      <c r="Q1872">
        <v>5.0999999999999996</v>
      </c>
      <c r="R1872">
        <v>1.85</v>
      </c>
      <c r="S1872">
        <v>181</v>
      </c>
    </row>
    <row r="1873" spans="1:19" x14ac:dyDescent="0.3">
      <c r="A1873" t="s">
        <v>3968</v>
      </c>
      <c r="B1873">
        <v>196</v>
      </c>
      <c r="C1873">
        <v>98</v>
      </c>
      <c r="D1873" t="s">
        <v>3013</v>
      </c>
      <c r="E1873">
        <v>12000</v>
      </c>
      <c r="F1873">
        <v>23225911</v>
      </c>
      <c r="G1873" t="s">
        <v>297</v>
      </c>
      <c r="H1873" t="s">
        <v>654</v>
      </c>
      <c r="I1873" t="s">
        <v>4966</v>
      </c>
      <c r="J1873">
        <v>80574</v>
      </c>
      <c r="K1873">
        <v>14699</v>
      </c>
      <c r="L1873">
        <v>157</v>
      </c>
      <c r="M1873" t="s">
        <v>25</v>
      </c>
      <c r="N1873" t="s">
        <v>26</v>
      </c>
      <c r="O1873" t="s">
        <v>409</v>
      </c>
      <c r="P1873">
        <v>24000000</v>
      </c>
      <c r="Q1873">
        <v>6.5</v>
      </c>
      <c r="R1873">
        <v>2.35</v>
      </c>
      <c r="S1873">
        <v>12000</v>
      </c>
    </row>
    <row r="1874" spans="1:19" x14ac:dyDescent="0.3">
      <c r="A1874" t="s">
        <v>3963</v>
      </c>
      <c r="B1874">
        <v>212</v>
      </c>
      <c r="C1874">
        <v>119</v>
      </c>
      <c r="D1874" t="s">
        <v>1019</v>
      </c>
      <c r="E1874">
        <v>23000</v>
      </c>
      <c r="F1874">
        <v>4710455</v>
      </c>
      <c r="G1874" t="s">
        <v>395</v>
      </c>
      <c r="H1874" t="s">
        <v>41</v>
      </c>
      <c r="I1874" t="s">
        <v>4967</v>
      </c>
      <c r="J1874">
        <v>214091</v>
      </c>
      <c r="K1874">
        <v>24263</v>
      </c>
      <c r="L1874">
        <v>330</v>
      </c>
      <c r="M1874" t="s">
        <v>3967</v>
      </c>
      <c r="N1874" t="s">
        <v>1668</v>
      </c>
      <c r="O1874" t="s">
        <v>58</v>
      </c>
      <c r="P1874">
        <v>24000000</v>
      </c>
      <c r="Q1874">
        <v>8.1999999999999993</v>
      </c>
      <c r="R1874">
        <v>1.85</v>
      </c>
      <c r="S1874">
        <v>13000</v>
      </c>
    </row>
    <row r="1875" spans="1:19" x14ac:dyDescent="0.3">
      <c r="A1875" t="s">
        <v>2296</v>
      </c>
      <c r="B1875">
        <v>445</v>
      </c>
      <c r="C1875">
        <v>88</v>
      </c>
      <c r="D1875" t="s">
        <v>349</v>
      </c>
      <c r="E1875">
        <v>15000</v>
      </c>
      <c r="F1875">
        <v>75590286</v>
      </c>
      <c r="G1875" t="s">
        <v>4968</v>
      </c>
      <c r="H1875" t="s">
        <v>118</v>
      </c>
      <c r="I1875" t="s">
        <v>4969</v>
      </c>
      <c r="J1875">
        <v>386217</v>
      </c>
      <c r="K1875">
        <v>28011</v>
      </c>
      <c r="L1875">
        <v>553</v>
      </c>
      <c r="M1875" t="s">
        <v>25</v>
      </c>
      <c r="N1875" t="s">
        <v>26</v>
      </c>
      <c r="O1875" t="s">
        <v>409</v>
      </c>
      <c r="P1875">
        <v>23600000</v>
      </c>
      <c r="Q1875">
        <v>7.7</v>
      </c>
      <c r="R1875">
        <v>2.35</v>
      </c>
      <c r="S1875">
        <v>26000</v>
      </c>
    </row>
    <row r="1876" spans="1:19" x14ac:dyDescent="0.3">
      <c r="A1876" t="s">
        <v>951</v>
      </c>
      <c r="B1876">
        <v>108</v>
      </c>
      <c r="C1876">
        <v>90</v>
      </c>
      <c r="D1876" t="s">
        <v>796</v>
      </c>
      <c r="E1876">
        <v>11000</v>
      </c>
      <c r="F1876">
        <v>161487252</v>
      </c>
      <c r="G1876" t="s">
        <v>2153</v>
      </c>
      <c r="H1876" t="s">
        <v>1278</v>
      </c>
      <c r="I1876" t="s">
        <v>4970</v>
      </c>
      <c r="J1876">
        <v>119450</v>
      </c>
      <c r="K1876">
        <v>13823</v>
      </c>
      <c r="L1876">
        <v>300</v>
      </c>
      <c r="M1876" t="s">
        <v>25</v>
      </c>
      <c r="N1876" t="s">
        <v>26</v>
      </c>
      <c r="O1876" t="s">
        <v>27</v>
      </c>
      <c r="P1876">
        <v>20000000</v>
      </c>
      <c r="Q1876">
        <v>6.1</v>
      </c>
      <c r="R1876">
        <v>1.85</v>
      </c>
      <c r="S1876">
        <v>0</v>
      </c>
    </row>
    <row r="1877" spans="1:19" x14ac:dyDescent="0.3">
      <c r="A1877" t="s">
        <v>3703</v>
      </c>
      <c r="B1877">
        <v>223</v>
      </c>
      <c r="C1877">
        <v>127</v>
      </c>
      <c r="D1877" t="s">
        <v>4008</v>
      </c>
      <c r="E1877">
        <v>11000</v>
      </c>
      <c r="F1877">
        <v>290158751</v>
      </c>
      <c r="G1877" t="s">
        <v>21</v>
      </c>
      <c r="H1877" t="s">
        <v>253</v>
      </c>
      <c r="I1877" t="s">
        <v>4971</v>
      </c>
      <c r="J1877">
        <v>837759</v>
      </c>
      <c r="K1877">
        <v>12643</v>
      </c>
      <c r="L1877">
        <v>900</v>
      </c>
      <c r="M1877" t="s">
        <v>25</v>
      </c>
      <c r="N1877" t="s">
        <v>26</v>
      </c>
      <c r="O1877" t="s">
        <v>58</v>
      </c>
      <c r="P1877">
        <v>18000000</v>
      </c>
      <c r="Q1877">
        <v>8.8000000000000007</v>
      </c>
      <c r="R1877">
        <v>2.35</v>
      </c>
      <c r="S1877">
        <v>17000</v>
      </c>
    </row>
    <row r="1878" spans="1:19" x14ac:dyDescent="0.3">
      <c r="A1878" t="s">
        <v>181</v>
      </c>
      <c r="B1878">
        <v>63</v>
      </c>
      <c r="C1878">
        <v>119</v>
      </c>
      <c r="D1878" t="s">
        <v>1427</v>
      </c>
      <c r="E1878">
        <v>10000</v>
      </c>
      <c r="F1878">
        <v>65807024</v>
      </c>
      <c r="G1878" t="s">
        <v>1972</v>
      </c>
      <c r="H1878" t="s">
        <v>107</v>
      </c>
      <c r="I1878" t="s">
        <v>4972</v>
      </c>
      <c r="J1878">
        <v>172405</v>
      </c>
      <c r="K1878">
        <v>11013</v>
      </c>
      <c r="L1878">
        <v>203</v>
      </c>
      <c r="M1878" t="s">
        <v>25</v>
      </c>
      <c r="N1878" t="s">
        <v>26</v>
      </c>
      <c r="O1878" t="s">
        <v>409</v>
      </c>
      <c r="P1878">
        <v>19000000</v>
      </c>
      <c r="Q1878">
        <v>6.8</v>
      </c>
      <c r="R1878">
        <v>1.85</v>
      </c>
      <c r="S1878">
        <v>0</v>
      </c>
    </row>
    <row r="1879" spans="1:19" x14ac:dyDescent="0.3">
      <c r="A1879" t="s">
        <v>2988</v>
      </c>
      <c r="B1879">
        <v>43</v>
      </c>
      <c r="C1879">
        <v>85</v>
      </c>
      <c r="D1879" t="s">
        <v>4193</v>
      </c>
      <c r="E1879">
        <v>3000</v>
      </c>
      <c r="F1879">
        <v>86930411</v>
      </c>
      <c r="G1879" t="s">
        <v>615</v>
      </c>
      <c r="H1879" t="s">
        <v>4073</v>
      </c>
      <c r="I1879" t="s">
        <v>4973</v>
      </c>
      <c r="J1879">
        <v>83269</v>
      </c>
      <c r="K1879">
        <v>3847</v>
      </c>
      <c r="L1879">
        <v>87</v>
      </c>
      <c r="M1879" t="s">
        <v>25</v>
      </c>
      <c r="N1879" t="s">
        <v>26</v>
      </c>
      <c r="O1879" t="s">
        <v>27</v>
      </c>
      <c r="P1879">
        <v>23000000</v>
      </c>
      <c r="Q1879">
        <v>6.8</v>
      </c>
      <c r="R1879">
        <v>1.85</v>
      </c>
      <c r="S1879">
        <v>0</v>
      </c>
    </row>
    <row r="1880" spans="1:19" x14ac:dyDescent="0.3">
      <c r="A1880" t="s">
        <v>2913</v>
      </c>
      <c r="B1880">
        <v>211</v>
      </c>
      <c r="C1880">
        <v>98</v>
      </c>
      <c r="D1880" t="s">
        <v>4974</v>
      </c>
      <c r="E1880">
        <v>1000</v>
      </c>
      <c r="F1880">
        <v>53302314</v>
      </c>
      <c r="G1880" t="s">
        <v>3468</v>
      </c>
      <c r="H1880" t="s">
        <v>3142</v>
      </c>
      <c r="I1880" t="s">
        <v>4975</v>
      </c>
      <c r="J1880">
        <v>181058</v>
      </c>
      <c r="K1880">
        <v>3345</v>
      </c>
      <c r="L1880">
        <v>674</v>
      </c>
      <c r="M1880" t="s">
        <v>25</v>
      </c>
      <c r="N1880" t="s">
        <v>26</v>
      </c>
      <c r="O1880" t="s">
        <v>409</v>
      </c>
      <c r="P1880">
        <v>23000000</v>
      </c>
      <c r="Q1880">
        <v>6.7</v>
      </c>
      <c r="R1880">
        <v>1.85</v>
      </c>
      <c r="S1880">
        <v>0</v>
      </c>
    </row>
    <row r="1881" spans="1:19" x14ac:dyDescent="0.3">
      <c r="A1881" t="s">
        <v>1889</v>
      </c>
      <c r="B1881">
        <v>421</v>
      </c>
      <c r="C1881">
        <v>101</v>
      </c>
      <c r="D1881" t="s">
        <v>429</v>
      </c>
      <c r="E1881">
        <v>33000</v>
      </c>
      <c r="F1881">
        <v>40962534</v>
      </c>
      <c r="G1881" t="s">
        <v>1893</v>
      </c>
      <c r="H1881" t="s">
        <v>2297</v>
      </c>
      <c r="I1881" t="s">
        <v>4977</v>
      </c>
      <c r="J1881">
        <v>188652</v>
      </c>
      <c r="K1881">
        <v>57077</v>
      </c>
      <c r="L1881">
        <v>288</v>
      </c>
      <c r="M1881" t="s">
        <v>25</v>
      </c>
      <c r="N1881" t="s">
        <v>26</v>
      </c>
      <c r="O1881" t="s">
        <v>409</v>
      </c>
      <c r="P1881">
        <v>12500000</v>
      </c>
      <c r="Q1881">
        <v>7.1</v>
      </c>
      <c r="R1881">
        <v>2.35</v>
      </c>
      <c r="S1881">
        <v>22000</v>
      </c>
    </row>
    <row r="1882" spans="1:19" x14ac:dyDescent="0.3">
      <c r="A1882" t="s">
        <v>832</v>
      </c>
      <c r="B1882">
        <v>214</v>
      </c>
      <c r="C1882">
        <v>112</v>
      </c>
      <c r="D1882" t="s">
        <v>1875</v>
      </c>
      <c r="E1882">
        <v>14000</v>
      </c>
      <c r="F1882">
        <v>39235088</v>
      </c>
      <c r="G1882" t="s">
        <v>4978</v>
      </c>
      <c r="H1882" t="s">
        <v>220</v>
      </c>
      <c r="I1882" t="s">
        <v>4979</v>
      </c>
      <c r="J1882">
        <v>193962</v>
      </c>
      <c r="K1882">
        <v>16196</v>
      </c>
      <c r="L1882">
        <v>805</v>
      </c>
      <c r="M1882" t="s">
        <v>25</v>
      </c>
      <c r="N1882" t="s">
        <v>26</v>
      </c>
      <c r="O1882" t="s">
        <v>409</v>
      </c>
      <c r="P1882">
        <v>23000000</v>
      </c>
      <c r="Q1882">
        <v>7.1</v>
      </c>
      <c r="R1882">
        <v>2.35</v>
      </c>
      <c r="S1882">
        <v>5000</v>
      </c>
    </row>
    <row r="1883" spans="1:19" x14ac:dyDescent="0.3">
      <c r="A1883" t="s">
        <v>619</v>
      </c>
      <c r="B1883">
        <v>92</v>
      </c>
      <c r="C1883">
        <v>97</v>
      </c>
      <c r="D1883" t="s">
        <v>2570</v>
      </c>
      <c r="E1883">
        <v>20000</v>
      </c>
      <c r="F1883">
        <v>27338033</v>
      </c>
      <c r="G1883" t="s">
        <v>980</v>
      </c>
      <c r="H1883" t="s">
        <v>171</v>
      </c>
      <c r="I1883" t="s">
        <v>4980</v>
      </c>
      <c r="J1883">
        <v>19709</v>
      </c>
      <c r="K1883">
        <v>20798</v>
      </c>
      <c r="L1883">
        <v>167</v>
      </c>
      <c r="M1883" t="s">
        <v>25</v>
      </c>
      <c r="N1883" t="s">
        <v>26</v>
      </c>
      <c r="O1883" t="s">
        <v>27</v>
      </c>
      <c r="P1883">
        <v>23000000</v>
      </c>
      <c r="Q1883">
        <v>6.1</v>
      </c>
      <c r="R1883">
        <v>1.85</v>
      </c>
      <c r="S1883">
        <v>0</v>
      </c>
    </row>
    <row r="1884" spans="1:19" x14ac:dyDescent="0.3">
      <c r="A1884" t="s">
        <v>1054</v>
      </c>
      <c r="B1884">
        <v>574</v>
      </c>
      <c r="C1884">
        <v>126</v>
      </c>
      <c r="D1884" t="s">
        <v>4981</v>
      </c>
      <c r="E1884">
        <v>19000</v>
      </c>
      <c r="F1884">
        <v>25556065</v>
      </c>
      <c r="G1884" t="s">
        <v>4732</v>
      </c>
      <c r="H1884" t="s">
        <v>64</v>
      </c>
      <c r="I1884" t="s">
        <v>4982</v>
      </c>
      <c r="J1884">
        <v>355126</v>
      </c>
      <c r="K1884">
        <v>19359</v>
      </c>
      <c r="L1884">
        <v>748</v>
      </c>
      <c r="M1884" t="s">
        <v>25</v>
      </c>
      <c r="N1884" t="s">
        <v>26</v>
      </c>
      <c r="O1884" t="s">
        <v>409</v>
      </c>
      <c r="P1884">
        <v>23000000</v>
      </c>
      <c r="Q1884">
        <v>8</v>
      </c>
      <c r="R1884">
        <v>1.85</v>
      </c>
      <c r="S1884">
        <v>148000</v>
      </c>
    </row>
    <row r="1885" spans="1:19" x14ac:dyDescent="0.3">
      <c r="A1885" t="s">
        <v>2402</v>
      </c>
      <c r="B1885">
        <v>140</v>
      </c>
      <c r="C1885">
        <v>97</v>
      </c>
      <c r="D1885" t="s">
        <v>4983</v>
      </c>
      <c r="E1885">
        <v>23000</v>
      </c>
      <c r="F1885">
        <v>21973182</v>
      </c>
      <c r="G1885" t="s">
        <v>524</v>
      </c>
      <c r="H1885" t="s">
        <v>216</v>
      </c>
      <c r="I1885" t="s">
        <v>4984</v>
      </c>
      <c r="J1885">
        <v>53415</v>
      </c>
      <c r="K1885">
        <v>23242</v>
      </c>
      <c r="L1885">
        <v>339</v>
      </c>
      <c r="M1885" t="s">
        <v>25</v>
      </c>
      <c r="N1885" t="s">
        <v>26</v>
      </c>
      <c r="O1885" t="s">
        <v>409</v>
      </c>
      <c r="P1885">
        <v>23000000</v>
      </c>
      <c r="Q1885">
        <v>6.6</v>
      </c>
      <c r="R1885">
        <v>2.35</v>
      </c>
      <c r="S1885">
        <v>0</v>
      </c>
    </row>
    <row r="1886" spans="1:19" x14ac:dyDescent="0.3">
      <c r="A1886" t="s">
        <v>4985</v>
      </c>
      <c r="B1886">
        <v>28</v>
      </c>
      <c r="C1886">
        <v>100</v>
      </c>
      <c r="D1886" t="s">
        <v>4986</v>
      </c>
      <c r="E1886">
        <v>2000</v>
      </c>
      <c r="F1886">
        <v>4756</v>
      </c>
      <c r="G1886" t="s">
        <v>130</v>
      </c>
      <c r="H1886" t="s">
        <v>808</v>
      </c>
      <c r="I1886" t="s">
        <v>4987</v>
      </c>
      <c r="J1886">
        <v>4191</v>
      </c>
      <c r="K1886">
        <v>2450</v>
      </c>
      <c r="L1886">
        <v>32</v>
      </c>
      <c r="M1886" t="s">
        <v>25</v>
      </c>
      <c r="N1886" t="s">
        <v>39</v>
      </c>
      <c r="O1886" t="s">
        <v>58</v>
      </c>
      <c r="P1886">
        <v>25000000</v>
      </c>
      <c r="Q1886">
        <v>5.4</v>
      </c>
      <c r="R1886">
        <v>2.35</v>
      </c>
      <c r="S1886">
        <v>0</v>
      </c>
    </row>
    <row r="1887" spans="1:19" x14ac:dyDescent="0.3">
      <c r="A1887" t="s">
        <v>2496</v>
      </c>
      <c r="B1887">
        <v>36</v>
      </c>
      <c r="C1887">
        <v>114</v>
      </c>
      <c r="D1887" t="s">
        <v>4988</v>
      </c>
      <c r="E1887">
        <v>20000</v>
      </c>
      <c r="F1887">
        <v>18653615</v>
      </c>
      <c r="G1887" t="s">
        <v>1459</v>
      </c>
      <c r="H1887" t="s">
        <v>517</v>
      </c>
      <c r="I1887" t="s">
        <v>4989</v>
      </c>
      <c r="J1887">
        <v>14786</v>
      </c>
      <c r="K1887">
        <v>22040</v>
      </c>
      <c r="L1887">
        <v>103</v>
      </c>
      <c r="M1887" t="s">
        <v>25</v>
      </c>
      <c r="N1887" t="s">
        <v>26</v>
      </c>
      <c r="O1887" t="s">
        <v>27</v>
      </c>
      <c r="P1887">
        <v>23000000</v>
      </c>
      <c r="Q1887">
        <v>6.1</v>
      </c>
      <c r="R1887">
        <v>2.35</v>
      </c>
      <c r="S1887">
        <v>638</v>
      </c>
    </row>
    <row r="1888" spans="1:19" x14ac:dyDescent="0.3">
      <c r="A1888" t="s">
        <v>4990</v>
      </c>
      <c r="B1888">
        <v>53</v>
      </c>
      <c r="C1888">
        <v>88</v>
      </c>
      <c r="D1888" t="s">
        <v>4991</v>
      </c>
      <c r="E1888">
        <v>327</v>
      </c>
      <c r="F1888">
        <v>13019253</v>
      </c>
      <c r="G1888" t="s">
        <v>615</v>
      </c>
      <c r="H1888" t="s">
        <v>2560</v>
      </c>
      <c r="I1888" t="s">
        <v>4992</v>
      </c>
      <c r="J1888">
        <v>3914</v>
      </c>
      <c r="K1888">
        <v>1509</v>
      </c>
      <c r="L1888">
        <v>47</v>
      </c>
      <c r="M1888" t="s">
        <v>25</v>
      </c>
      <c r="N1888" t="s">
        <v>26</v>
      </c>
      <c r="O1888" t="s">
        <v>27</v>
      </c>
      <c r="P1888">
        <v>23000000</v>
      </c>
      <c r="Q1888">
        <v>5.6</v>
      </c>
      <c r="R1888">
        <v>1.85</v>
      </c>
      <c r="S1888">
        <v>153</v>
      </c>
    </row>
    <row r="1889" spans="1:19" x14ac:dyDescent="0.3">
      <c r="A1889" t="s">
        <v>899</v>
      </c>
      <c r="B1889">
        <v>394</v>
      </c>
      <c r="C1889">
        <v>93</v>
      </c>
      <c r="D1889" t="s">
        <v>293</v>
      </c>
      <c r="E1889">
        <v>17000</v>
      </c>
      <c r="F1889">
        <v>18934858</v>
      </c>
      <c r="G1889" t="s">
        <v>42</v>
      </c>
      <c r="H1889" t="s">
        <v>286</v>
      </c>
      <c r="I1889" t="s">
        <v>4993</v>
      </c>
      <c r="J1889">
        <v>72646</v>
      </c>
      <c r="K1889">
        <v>31187</v>
      </c>
      <c r="L1889">
        <v>397</v>
      </c>
      <c r="M1889" t="s">
        <v>25</v>
      </c>
      <c r="N1889" t="s">
        <v>4058</v>
      </c>
      <c r="O1889" t="s">
        <v>409</v>
      </c>
      <c r="P1889">
        <v>23000000</v>
      </c>
      <c r="Q1889">
        <v>5.8</v>
      </c>
      <c r="R1889">
        <v>2.35</v>
      </c>
      <c r="S1889">
        <v>0</v>
      </c>
    </row>
    <row r="1890" spans="1:19" x14ac:dyDescent="0.3">
      <c r="A1890" t="s">
        <v>4994</v>
      </c>
      <c r="B1890">
        <v>80</v>
      </c>
      <c r="C1890">
        <v>92</v>
      </c>
      <c r="D1890" t="s">
        <v>4621</v>
      </c>
      <c r="E1890">
        <v>912</v>
      </c>
      <c r="F1890">
        <v>20763013</v>
      </c>
      <c r="G1890" t="s">
        <v>4317</v>
      </c>
      <c r="H1890" t="s">
        <v>4995</v>
      </c>
      <c r="I1890" t="s">
        <v>4996</v>
      </c>
      <c r="J1890">
        <v>30840</v>
      </c>
      <c r="K1890">
        <v>2355</v>
      </c>
      <c r="L1890">
        <v>383</v>
      </c>
      <c r="M1890" t="s">
        <v>25</v>
      </c>
      <c r="N1890" t="s">
        <v>26</v>
      </c>
      <c r="O1890" t="s">
        <v>27</v>
      </c>
      <c r="P1890">
        <v>23000000</v>
      </c>
      <c r="Q1890">
        <v>2.8</v>
      </c>
      <c r="R1890">
        <v>2.35</v>
      </c>
      <c r="S1890">
        <v>0</v>
      </c>
    </row>
    <row r="1891" spans="1:19" x14ac:dyDescent="0.3">
      <c r="A1891" t="s">
        <v>4998</v>
      </c>
      <c r="B1891">
        <v>45</v>
      </c>
      <c r="C1891">
        <v>98</v>
      </c>
      <c r="D1891" t="s">
        <v>1020</v>
      </c>
      <c r="E1891">
        <v>29000</v>
      </c>
      <c r="F1891">
        <v>12782508</v>
      </c>
      <c r="G1891" t="s">
        <v>1893</v>
      </c>
      <c r="H1891" t="s">
        <v>140</v>
      </c>
      <c r="I1891" t="s">
        <v>4999</v>
      </c>
      <c r="J1891">
        <v>20163</v>
      </c>
      <c r="K1891">
        <v>63194</v>
      </c>
      <c r="L1891">
        <v>71</v>
      </c>
      <c r="M1891" t="s">
        <v>25</v>
      </c>
      <c r="N1891" t="s">
        <v>26</v>
      </c>
      <c r="O1891" t="s">
        <v>27</v>
      </c>
      <c r="P1891">
        <v>23000000</v>
      </c>
      <c r="Q1891">
        <v>6.7</v>
      </c>
      <c r="R1891">
        <v>1.85</v>
      </c>
      <c r="S1891">
        <v>1000</v>
      </c>
    </row>
    <row r="1892" spans="1:19" x14ac:dyDescent="0.3">
      <c r="A1892" t="s">
        <v>5000</v>
      </c>
      <c r="B1892">
        <v>47</v>
      </c>
      <c r="C1892">
        <v>94</v>
      </c>
      <c r="D1892" t="s">
        <v>2655</v>
      </c>
      <c r="E1892">
        <v>721</v>
      </c>
      <c r="F1892">
        <v>11508423</v>
      </c>
      <c r="G1892" t="s">
        <v>5001</v>
      </c>
      <c r="H1892" t="s">
        <v>2200</v>
      </c>
      <c r="I1892" t="s">
        <v>5002</v>
      </c>
      <c r="J1892">
        <v>3174</v>
      </c>
      <c r="K1892">
        <v>2453</v>
      </c>
      <c r="L1892">
        <v>19</v>
      </c>
      <c r="M1892" t="s">
        <v>25</v>
      </c>
      <c r="N1892" t="s">
        <v>26</v>
      </c>
      <c r="O1892" t="s">
        <v>58</v>
      </c>
      <c r="P1892">
        <v>23000000</v>
      </c>
      <c r="Q1892">
        <v>5.0999999999999996</v>
      </c>
      <c r="R1892">
        <v>2.35</v>
      </c>
      <c r="S1892">
        <v>376</v>
      </c>
    </row>
    <row r="1893" spans="1:19" x14ac:dyDescent="0.3">
      <c r="A1893" t="s">
        <v>2701</v>
      </c>
      <c r="B1893">
        <v>90</v>
      </c>
      <c r="C1893">
        <v>102</v>
      </c>
      <c r="D1893" t="s">
        <v>5003</v>
      </c>
      <c r="E1893">
        <v>327</v>
      </c>
      <c r="F1893">
        <v>10660147</v>
      </c>
      <c r="G1893" t="s">
        <v>139</v>
      </c>
      <c r="H1893" t="s">
        <v>1919</v>
      </c>
      <c r="I1893" t="s">
        <v>5004</v>
      </c>
      <c r="J1893">
        <v>17740</v>
      </c>
      <c r="K1893">
        <v>672</v>
      </c>
      <c r="L1893">
        <v>165</v>
      </c>
      <c r="M1893" t="s">
        <v>25</v>
      </c>
      <c r="N1893" t="s">
        <v>39</v>
      </c>
      <c r="O1893" t="s">
        <v>409</v>
      </c>
      <c r="P1893">
        <v>23000000</v>
      </c>
      <c r="Q1893">
        <v>7.2</v>
      </c>
      <c r="R1893">
        <v>1.85</v>
      </c>
      <c r="S1893">
        <v>0</v>
      </c>
    </row>
    <row r="1894" spans="1:19" x14ac:dyDescent="0.3">
      <c r="A1894" t="s">
        <v>3106</v>
      </c>
      <c r="B1894">
        <v>30</v>
      </c>
      <c r="C1894">
        <v>98</v>
      </c>
      <c r="D1894" t="s">
        <v>1011</v>
      </c>
      <c r="E1894">
        <v>1000</v>
      </c>
      <c r="F1894">
        <v>7434726</v>
      </c>
      <c r="G1894" t="s">
        <v>5005</v>
      </c>
      <c r="H1894" t="s">
        <v>1028</v>
      </c>
      <c r="I1894" t="s">
        <v>5006</v>
      </c>
      <c r="J1894">
        <v>14473</v>
      </c>
      <c r="K1894">
        <v>3671</v>
      </c>
      <c r="L1894">
        <v>81</v>
      </c>
      <c r="M1894" t="s">
        <v>25</v>
      </c>
      <c r="N1894" t="s">
        <v>26</v>
      </c>
      <c r="O1894" t="s">
        <v>409</v>
      </c>
      <c r="P1894">
        <v>23000000</v>
      </c>
      <c r="Q1894">
        <v>6</v>
      </c>
      <c r="R1894">
        <v>1.85</v>
      </c>
      <c r="S1894">
        <v>0</v>
      </c>
    </row>
    <row r="1895" spans="1:19" x14ac:dyDescent="0.3">
      <c r="A1895" t="s">
        <v>5007</v>
      </c>
      <c r="B1895">
        <v>165</v>
      </c>
      <c r="C1895">
        <v>111</v>
      </c>
      <c r="D1895" t="s">
        <v>5008</v>
      </c>
      <c r="E1895">
        <v>527</v>
      </c>
      <c r="F1895">
        <v>6109075</v>
      </c>
      <c r="G1895" t="s">
        <v>909</v>
      </c>
      <c r="H1895" t="s">
        <v>1197</v>
      </c>
      <c r="I1895" t="s">
        <v>5009</v>
      </c>
      <c r="J1895">
        <v>32003</v>
      </c>
      <c r="K1895">
        <v>735</v>
      </c>
      <c r="L1895">
        <v>65</v>
      </c>
      <c r="M1895" t="s">
        <v>1632</v>
      </c>
      <c r="N1895" t="s">
        <v>1124</v>
      </c>
      <c r="O1895" t="s">
        <v>27</v>
      </c>
      <c r="P1895">
        <v>19430000</v>
      </c>
      <c r="Q1895">
        <v>6.7</v>
      </c>
      <c r="R1895">
        <v>2.35</v>
      </c>
      <c r="S1895">
        <v>0</v>
      </c>
    </row>
    <row r="1896" spans="1:19" x14ac:dyDescent="0.3">
      <c r="A1896" t="s">
        <v>2967</v>
      </c>
      <c r="B1896">
        <v>155</v>
      </c>
      <c r="C1896">
        <v>100</v>
      </c>
      <c r="D1896" t="s">
        <v>5010</v>
      </c>
      <c r="E1896">
        <v>201</v>
      </c>
      <c r="F1896">
        <v>2708188</v>
      </c>
      <c r="G1896" t="s">
        <v>845</v>
      </c>
      <c r="H1896" t="s">
        <v>5011</v>
      </c>
      <c r="I1896" t="s">
        <v>5012</v>
      </c>
      <c r="J1896">
        <v>8924</v>
      </c>
      <c r="K1896">
        <v>365</v>
      </c>
      <c r="L1896">
        <v>43</v>
      </c>
      <c r="M1896" t="s">
        <v>25</v>
      </c>
      <c r="N1896" t="s">
        <v>39</v>
      </c>
      <c r="O1896" t="s">
        <v>409</v>
      </c>
      <c r="P1896">
        <v>23000000</v>
      </c>
      <c r="Q1896">
        <v>6.2</v>
      </c>
      <c r="R1896">
        <v>2.35</v>
      </c>
      <c r="S1896">
        <v>0</v>
      </c>
    </row>
    <row r="1897" spans="1:19" x14ac:dyDescent="0.3">
      <c r="A1897" t="s">
        <v>5013</v>
      </c>
      <c r="B1897">
        <v>118</v>
      </c>
      <c r="C1897">
        <v>141</v>
      </c>
      <c r="D1897" t="s">
        <v>5014</v>
      </c>
      <c r="E1897">
        <v>805</v>
      </c>
      <c r="F1897">
        <v>16123851</v>
      </c>
      <c r="G1897" t="s">
        <v>1893</v>
      </c>
      <c r="H1897" t="s">
        <v>5015</v>
      </c>
      <c r="I1897" t="s">
        <v>5016</v>
      </c>
      <c r="J1897">
        <v>17373</v>
      </c>
      <c r="K1897">
        <v>1618</v>
      </c>
      <c r="L1897">
        <v>148</v>
      </c>
      <c r="M1897" t="s">
        <v>25</v>
      </c>
      <c r="N1897" t="s">
        <v>26</v>
      </c>
      <c r="O1897" t="s">
        <v>27</v>
      </c>
      <c r="P1897">
        <v>23000000</v>
      </c>
      <c r="Q1897">
        <v>6.2</v>
      </c>
      <c r="R1897">
        <v>2.35</v>
      </c>
      <c r="S1897">
        <v>767</v>
      </c>
    </row>
    <row r="1898" spans="1:19" x14ac:dyDescent="0.3">
      <c r="A1898" t="s">
        <v>1955</v>
      </c>
      <c r="B1898">
        <v>314</v>
      </c>
      <c r="C1898">
        <v>114</v>
      </c>
      <c r="D1898" t="s">
        <v>5017</v>
      </c>
      <c r="E1898">
        <v>129</v>
      </c>
      <c r="F1898">
        <v>71975611</v>
      </c>
      <c r="G1898" t="s">
        <v>3812</v>
      </c>
      <c r="H1898" t="s">
        <v>5018</v>
      </c>
      <c r="I1898" t="s">
        <v>5019</v>
      </c>
      <c r="J1898">
        <v>209396</v>
      </c>
      <c r="K1898">
        <v>214</v>
      </c>
      <c r="L1898">
        <v>580</v>
      </c>
      <c r="M1898" t="s">
        <v>25</v>
      </c>
      <c r="N1898" t="s">
        <v>26</v>
      </c>
      <c r="O1898" t="s">
        <v>27</v>
      </c>
      <c r="P1898">
        <v>25000000</v>
      </c>
      <c r="Q1898">
        <v>6.8</v>
      </c>
      <c r="R1898">
        <v>2.35</v>
      </c>
      <c r="S1898">
        <v>11000</v>
      </c>
    </row>
    <row r="1899" spans="1:19" x14ac:dyDescent="0.3">
      <c r="A1899" t="s">
        <v>5020</v>
      </c>
      <c r="B1899">
        <v>103</v>
      </c>
      <c r="C1899">
        <v>96</v>
      </c>
      <c r="D1899" t="s">
        <v>5021</v>
      </c>
      <c r="E1899">
        <v>1000</v>
      </c>
      <c r="F1899">
        <v>38119483</v>
      </c>
      <c r="G1899" t="s">
        <v>1101</v>
      </c>
      <c r="H1899" t="s">
        <v>5022</v>
      </c>
      <c r="I1899" t="s">
        <v>5023</v>
      </c>
      <c r="J1899">
        <v>136667</v>
      </c>
      <c r="K1899">
        <v>2936</v>
      </c>
      <c r="L1899">
        <v>273</v>
      </c>
      <c r="M1899" t="s">
        <v>25</v>
      </c>
      <c r="N1899" t="s">
        <v>26</v>
      </c>
      <c r="O1899" t="s">
        <v>58</v>
      </c>
      <c r="P1899">
        <v>22700000</v>
      </c>
      <c r="Q1899">
        <v>7.1</v>
      </c>
      <c r="R1899">
        <v>1.85</v>
      </c>
      <c r="S1899">
        <v>13000</v>
      </c>
    </row>
    <row r="1900" spans="1:19" x14ac:dyDescent="0.3">
      <c r="A1900" t="s">
        <v>5025</v>
      </c>
      <c r="B1900">
        <v>183</v>
      </c>
      <c r="C1900">
        <v>111</v>
      </c>
      <c r="D1900" t="s">
        <v>1055</v>
      </c>
      <c r="E1900">
        <v>523</v>
      </c>
      <c r="F1900">
        <v>4190530</v>
      </c>
      <c r="G1900" t="s">
        <v>1886</v>
      </c>
      <c r="H1900" t="s">
        <v>5026</v>
      </c>
      <c r="I1900" t="s">
        <v>5027</v>
      </c>
      <c r="J1900">
        <v>53341</v>
      </c>
      <c r="K1900">
        <v>1795</v>
      </c>
      <c r="L1900">
        <v>185</v>
      </c>
      <c r="M1900" t="s">
        <v>25</v>
      </c>
      <c r="N1900" t="s">
        <v>238</v>
      </c>
      <c r="O1900" t="s">
        <v>409</v>
      </c>
      <c r="P1900">
        <v>22500000</v>
      </c>
      <c r="Q1900">
        <v>7.1</v>
      </c>
      <c r="R1900">
        <v>2.35</v>
      </c>
      <c r="S1900">
        <v>18000</v>
      </c>
    </row>
    <row r="1901" spans="1:19" x14ac:dyDescent="0.3">
      <c r="A1901" t="s">
        <v>1745</v>
      </c>
      <c r="B1901">
        <v>77</v>
      </c>
      <c r="C1901">
        <v>127</v>
      </c>
      <c r="D1901" t="s">
        <v>619</v>
      </c>
      <c r="E1901">
        <v>2000</v>
      </c>
      <c r="F1901">
        <v>217631306</v>
      </c>
      <c r="G1901" t="s">
        <v>5028</v>
      </c>
      <c r="H1901" t="s">
        <v>821</v>
      </c>
      <c r="I1901" t="s">
        <v>5029</v>
      </c>
      <c r="J1901">
        <v>154199</v>
      </c>
      <c r="K1901">
        <v>3100</v>
      </c>
      <c r="L1901">
        <v>252</v>
      </c>
      <c r="M1901" t="s">
        <v>25</v>
      </c>
      <c r="N1901" t="s">
        <v>26</v>
      </c>
      <c r="O1901" t="s">
        <v>27</v>
      </c>
      <c r="P1901">
        <v>22000000</v>
      </c>
      <c r="Q1901">
        <v>7</v>
      </c>
      <c r="R1901">
        <v>1.85</v>
      </c>
      <c r="S1901">
        <v>0</v>
      </c>
    </row>
    <row r="1902" spans="1:19" x14ac:dyDescent="0.3">
      <c r="A1902" t="s">
        <v>1941</v>
      </c>
      <c r="B1902">
        <v>171</v>
      </c>
      <c r="C1902">
        <v>107</v>
      </c>
      <c r="D1902" t="s">
        <v>3775</v>
      </c>
      <c r="E1902">
        <v>931</v>
      </c>
      <c r="F1902">
        <v>176483808</v>
      </c>
      <c r="G1902" t="s">
        <v>980</v>
      </c>
      <c r="H1902" t="s">
        <v>389</v>
      </c>
      <c r="I1902" t="s">
        <v>5030</v>
      </c>
      <c r="J1902">
        <v>247289</v>
      </c>
      <c r="K1902">
        <v>4664</v>
      </c>
      <c r="L1902">
        <v>611</v>
      </c>
      <c r="M1902" t="s">
        <v>25</v>
      </c>
      <c r="N1902" t="s">
        <v>26</v>
      </c>
      <c r="O1902" t="s">
        <v>409</v>
      </c>
      <c r="P1902">
        <v>23000000</v>
      </c>
      <c r="Q1902">
        <v>7.1</v>
      </c>
      <c r="R1902">
        <v>1.85</v>
      </c>
      <c r="S1902">
        <v>0</v>
      </c>
    </row>
    <row r="1903" spans="1:19" x14ac:dyDescent="0.3">
      <c r="A1903" t="s">
        <v>2291</v>
      </c>
      <c r="B1903">
        <v>64</v>
      </c>
      <c r="C1903">
        <v>97</v>
      </c>
      <c r="D1903" t="s">
        <v>2021</v>
      </c>
      <c r="E1903">
        <v>901</v>
      </c>
      <c r="F1903">
        <v>144833357</v>
      </c>
      <c r="G1903" t="s">
        <v>2586</v>
      </c>
      <c r="H1903" t="s">
        <v>2019</v>
      </c>
      <c r="I1903" t="s">
        <v>5031</v>
      </c>
      <c r="J1903">
        <v>64742</v>
      </c>
      <c r="K1903">
        <v>2790</v>
      </c>
      <c r="L1903">
        <v>111</v>
      </c>
      <c r="M1903" t="s">
        <v>25</v>
      </c>
      <c r="N1903" t="s">
        <v>26</v>
      </c>
      <c r="O1903" t="s">
        <v>58</v>
      </c>
      <c r="P1903">
        <v>22000000</v>
      </c>
      <c r="Q1903">
        <v>6.4</v>
      </c>
      <c r="R1903">
        <v>1.85</v>
      </c>
      <c r="S1903">
        <v>0</v>
      </c>
    </row>
    <row r="1904" spans="1:19" x14ac:dyDescent="0.3">
      <c r="A1904" t="s">
        <v>1208</v>
      </c>
      <c r="B1904">
        <v>92</v>
      </c>
      <c r="C1904">
        <v>127</v>
      </c>
      <c r="D1904" t="s">
        <v>2048</v>
      </c>
      <c r="E1904">
        <v>2000</v>
      </c>
      <c r="F1904">
        <v>75597042</v>
      </c>
      <c r="G1904" t="s">
        <v>4047</v>
      </c>
      <c r="H1904" t="s">
        <v>343</v>
      </c>
      <c r="I1904" t="s">
        <v>5032</v>
      </c>
      <c r="J1904">
        <v>26434</v>
      </c>
      <c r="K1904">
        <v>6657</v>
      </c>
      <c r="L1904">
        <v>174</v>
      </c>
      <c r="M1904" t="s">
        <v>25</v>
      </c>
      <c r="N1904" t="s">
        <v>26</v>
      </c>
      <c r="O1904" t="s">
        <v>180</v>
      </c>
      <c r="P1904">
        <v>20000000</v>
      </c>
      <c r="Q1904">
        <v>7</v>
      </c>
      <c r="R1904">
        <v>2.35</v>
      </c>
      <c r="S1904">
        <v>0</v>
      </c>
    </row>
    <row r="1905" spans="1:19" x14ac:dyDescent="0.3">
      <c r="A1905" t="s">
        <v>2738</v>
      </c>
      <c r="B1905">
        <v>112</v>
      </c>
      <c r="C1905">
        <v>110</v>
      </c>
      <c r="D1905" t="s">
        <v>4015</v>
      </c>
      <c r="E1905">
        <v>12000</v>
      </c>
      <c r="F1905">
        <v>90636983</v>
      </c>
      <c r="G1905" t="s">
        <v>4023</v>
      </c>
      <c r="H1905" t="s">
        <v>654</v>
      </c>
      <c r="I1905" t="s">
        <v>5034</v>
      </c>
      <c r="J1905">
        <v>44021</v>
      </c>
      <c r="K1905">
        <v>15170</v>
      </c>
      <c r="L1905">
        <v>83</v>
      </c>
      <c r="M1905" t="s">
        <v>25</v>
      </c>
      <c r="N1905" t="s">
        <v>26</v>
      </c>
      <c r="O1905" t="s">
        <v>58</v>
      </c>
      <c r="P1905">
        <v>22000000</v>
      </c>
      <c r="Q1905">
        <v>6.2</v>
      </c>
      <c r="R1905">
        <v>2.35</v>
      </c>
      <c r="S1905">
        <v>0</v>
      </c>
    </row>
    <row r="1906" spans="1:19" x14ac:dyDescent="0.3">
      <c r="A1906" t="s">
        <v>2038</v>
      </c>
      <c r="B1906">
        <v>69</v>
      </c>
      <c r="C1906">
        <v>135</v>
      </c>
      <c r="D1906" t="s">
        <v>1382</v>
      </c>
      <c r="E1906">
        <v>16000</v>
      </c>
      <c r="F1906">
        <v>70960517</v>
      </c>
      <c r="G1906" t="s">
        <v>139</v>
      </c>
      <c r="H1906" t="s">
        <v>2038</v>
      </c>
      <c r="I1906" t="s">
        <v>5035</v>
      </c>
      <c r="J1906">
        <v>54631</v>
      </c>
      <c r="K1906">
        <v>27237</v>
      </c>
      <c r="L1906">
        <v>192</v>
      </c>
      <c r="M1906" t="s">
        <v>25</v>
      </c>
      <c r="N1906" t="s">
        <v>26</v>
      </c>
      <c r="O1906" t="s">
        <v>27</v>
      </c>
      <c r="P1906">
        <v>35000000</v>
      </c>
      <c r="Q1906">
        <v>7.5</v>
      </c>
      <c r="R1906">
        <v>1.85</v>
      </c>
      <c r="S1906">
        <v>0</v>
      </c>
    </row>
    <row r="1907" spans="1:19" x14ac:dyDescent="0.3">
      <c r="A1907" t="s">
        <v>3823</v>
      </c>
      <c r="B1907">
        <v>75</v>
      </c>
      <c r="C1907">
        <v>84</v>
      </c>
      <c r="D1907" t="s">
        <v>5036</v>
      </c>
      <c r="E1907">
        <v>436</v>
      </c>
      <c r="F1907">
        <v>55762229</v>
      </c>
      <c r="G1907" t="s">
        <v>2907</v>
      </c>
      <c r="H1907" t="s">
        <v>2392</v>
      </c>
      <c r="I1907" t="s">
        <v>5037</v>
      </c>
      <c r="J1907">
        <v>47383</v>
      </c>
      <c r="K1907">
        <v>1203</v>
      </c>
      <c r="L1907">
        <v>132</v>
      </c>
      <c r="M1907" t="s">
        <v>25</v>
      </c>
      <c r="N1907" t="s">
        <v>26</v>
      </c>
      <c r="O1907" t="s">
        <v>27</v>
      </c>
      <c r="P1907">
        <v>22000000</v>
      </c>
      <c r="Q1907">
        <v>4.8</v>
      </c>
      <c r="R1907">
        <v>1.85</v>
      </c>
      <c r="S1907">
        <v>1000</v>
      </c>
    </row>
    <row r="1908" spans="1:19" x14ac:dyDescent="0.3">
      <c r="A1908" t="s">
        <v>3909</v>
      </c>
      <c r="B1908">
        <v>180</v>
      </c>
      <c r="C1908">
        <v>122</v>
      </c>
      <c r="D1908" t="s">
        <v>5038</v>
      </c>
      <c r="E1908">
        <v>820</v>
      </c>
      <c r="F1908">
        <v>54235441</v>
      </c>
      <c r="G1908" t="s">
        <v>1459</v>
      </c>
      <c r="H1908" t="s">
        <v>5039</v>
      </c>
      <c r="I1908" t="s">
        <v>5040</v>
      </c>
      <c r="J1908">
        <v>52894</v>
      </c>
      <c r="K1908">
        <v>1484</v>
      </c>
      <c r="L1908">
        <v>185</v>
      </c>
      <c r="M1908" t="s">
        <v>25</v>
      </c>
      <c r="N1908" t="s">
        <v>26</v>
      </c>
      <c r="O1908" t="s">
        <v>58</v>
      </c>
      <c r="P1908">
        <v>22000000</v>
      </c>
      <c r="Q1908">
        <v>7.3</v>
      </c>
      <c r="R1908">
        <v>2.35</v>
      </c>
      <c r="S1908">
        <v>55000</v>
      </c>
    </row>
    <row r="1909" spans="1:19" x14ac:dyDescent="0.3">
      <c r="A1909" t="s">
        <v>3482</v>
      </c>
      <c r="B1909">
        <v>53</v>
      </c>
      <c r="C1909">
        <v>114</v>
      </c>
      <c r="D1909" t="s">
        <v>1659</v>
      </c>
      <c r="E1909">
        <v>649</v>
      </c>
      <c r="F1909">
        <v>50728000</v>
      </c>
      <c r="G1909" t="s">
        <v>1379</v>
      </c>
      <c r="H1909" t="s">
        <v>4048</v>
      </c>
      <c r="I1909" t="s">
        <v>5041</v>
      </c>
      <c r="J1909">
        <v>48909</v>
      </c>
      <c r="K1909">
        <v>1725</v>
      </c>
      <c r="L1909">
        <v>166</v>
      </c>
      <c r="M1909" t="s">
        <v>25</v>
      </c>
      <c r="N1909" t="s">
        <v>26</v>
      </c>
      <c r="O1909" t="s">
        <v>27</v>
      </c>
      <c r="P1909">
        <v>22000000</v>
      </c>
      <c r="Q1909">
        <v>5.8</v>
      </c>
      <c r="R1909">
        <v>1.85</v>
      </c>
      <c r="S1909">
        <v>0</v>
      </c>
    </row>
    <row r="1910" spans="1:19" x14ac:dyDescent="0.3">
      <c r="A1910" t="s">
        <v>5042</v>
      </c>
      <c r="B1910">
        <v>129</v>
      </c>
      <c r="C1910">
        <v>132</v>
      </c>
      <c r="D1910" t="s">
        <v>1721</v>
      </c>
      <c r="E1910">
        <v>967</v>
      </c>
      <c r="F1910">
        <v>40270895</v>
      </c>
      <c r="G1910" t="s">
        <v>1893</v>
      </c>
      <c r="H1910" t="s">
        <v>2287</v>
      </c>
      <c r="I1910" t="s">
        <v>5043</v>
      </c>
      <c r="J1910">
        <v>121937</v>
      </c>
      <c r="K1910">
        <v>3152</v>
      </c>
      <c r="L1910">
        <v>431</v>
      </c>
      <c r="M1910" t="s">
        <v>25</v>
      </c>
      <c r="N1910" t="s">
        <v>26</v>
      </c>
      <c r="O1910" t="s">
        <v>27</v>
      </c>
      <c r="P1910">
        <v>22000000</v>
      </c>
      <c r="Q1910">
        <v>7.6</v>
      </c>
      <c r="R1910">
        <v>1.85</v>
      </c>
      <c r="S1910">
        <v>15000</v>
      </c>
    </row>
    <row r="1911" spans="1:19" x14ac:dyDescent="0.3">
      <c r="A1911" t="s">
        <v>5044</v>
      </c>
      <c r="B1911">
        <v>61</v>
      </c>
      <c r="C1911">
        <v>170</v>
      </c>
      <c r="D1911" t="s">
        <v>2664</v>
      </c>
      <c r="E1911">
        <v>329</v>
      </c>
      <c r="F1911">
        <v>59696176</v>
      </c>
      <c r="G1911" t="s">
        <v>3112</v>
      </c>
      <c r="H1911" t="s">
        <v>5045</v>
      </c>
      <c r="I1911" t="s">
        <v>5046</v>
      </c>
      <c r="J1911">
        <v>15448</v>
      </c>
      <c r="K1911">
        <v>775</v>
      </c>
      <c r="L1911">
        <v>174</v>
      </c>
      <c r="M1911" t="s">
        <v>25</v>
      </c>
      <c r="N1911" t="s">
        <v>26</v>
      </c>
      <c r="O1911" t="s">
        <v>27</v>
      </c>
      <c r="P1911">
        <v>22000000</v>
      </c>
      <c r="Q1911">
        <v>5.6</v>
      </c>
      <c r="R1911">
        <v>2.35</v>
      </c>
      <c r="S1911">
        <v>15000</v>
      </c>
    </row>
    <row r="1912" spans="1:19" x14ac:dyDescent="0.3">
      <c r="A1912" t="s">
        <v>945</v>
      </c>
      <c r="B1912">
        <v>226</v>
      </c>
      <c r="C1912">
        <v>133</v>
      </c>
      <c r="D1912" t="s">
        <v>2095</v>
      </c>
      <c r="E1912">
        <v>955</v>
      </c>
      <c r="F1912">
        <v>51483949</v>
      </c>
      <c r="G1912" t="s">
        <v>815</v>
      </c>
      <c r="H1912" t="s">
        <v>186</v>
      </c>
      <c r="I1912" t="s">
        <v>5047</v>
      </c>
      <c r="J1912">
        <v>208092</v>
      </c>
      <c r="K1912">
        <v>1777</v>
      </c>
      <c r="L1912">
        <v>806</v>
      </c>
      <c r="M1912" t="s">
        <v>25</v>
      </c>
      <c r="N1912" t="s">
        <v>39</v>
      </c>
      <c r="O1912" t="s">
        <v>409</v>
      </c>
      <c r="P1912">
        <v>22000000</v>
      </c>
      <c r="Q1912">
        <v>7</v>
      </c>
      <c r="R1912">
        <v>2.35</v>
      </c>
      <c r="S1912">
        <v>0</v>
      </c>
    </row>
    <row r="1913" spans="1:19" x14ac:dyDescent="0.3">
      <c r="A1913" t="s">
        <v>1955</v>
      </c>
      <c r="B1913">
        <v>116</v>
      </c>
      <c r="C1913">
        <v>112</v>
      </c>
      <c r="D1913" t="s">
        <v>1010</v>
      </c>
      <c r="E1913">
        <v>896</v>
      </c>
      <c r="F1913">
        <v>36020063</v>
      </c>
      <c r="G1913" t="s">
        <v>2230</v>
      </c>
      <c r="H1913" t="s">
        <v>2307</v>
      </c>
      <c r="I1913" t="s">
        <v>5048</v>
      </c>
      <c r="J1913">
        <v>62584</v>
      </c>
      <c r="K1913">
        <v>2019</v>
      </c>
      <c r="L1913">
        <v>375</v>
      </c>
      <c r="M1913" t="s">
        <v>25</v>
      </c>
      <c r="N1913" t="s">
        <v>26</v>
      </c>
      <c r="O1913" t="s">
        <v>409</v>
      </c>
      <c r="P1913">
        <v>22000000</v>
      </c>
      <c r="Q1913">
        <v>6.6</v>
      </c>
      <c r="R1913">
        <v>2.35</v>
      </c>
      <c r="S1913">
        <v>0</v>
      </c>
    </row>
    <row r="1914" spans="1:19" x14ac:dyDescent="0.3">
      <c r="A1914" t="s">
        <v>899</v>
      </c>
      <c r="B1914">
        <v>248</v>
      </c>
      <c r="C1914">
        <v>108</v>
      </c>
      <c r="D1914" t="s">
        <v>3059</v>
      </c>
      <c r="E1914">
        <v>13000</v>
      </c>
      <c r="F1914">
        <v>33313582</v>
      </c>
      <c r="G1914" t="s">
        <v>2828</v>
      </c>
      <c r="H1914" t="s">
        <v>700</v>
      </c>
      <c r="I1914" t="s">
        <v>5049</v>
      </c>
      <c r="J1914">
        <v>52888</v>
      </c>
      <c r="K1914">
        <v>16031</v>
      </c>
      <c r="L1914">
        <v>175</v>
      </c>
      <c r="M1914" t="s">
        <v>25</v>
      </c>
      <c r="N1914" t="s">
        <v>26</v>
      </c>
      <c r="O1914" t="s">
        <v>409</v>
      </c>
      <c r="P1914">
        <v>21000000</v>
      </c>
      <c r="Q1914">
        <v>6.5</v>
      </c>
      <c r="R1914">
        <v>1.85</v>
      </c>
      <c r="S1914">
        <v>0</v>
      </c>
    </row>
    <row r="1915" spans="1:19" x14ac:dyDescent="0.3">
      <c r="A1915" t="s">
        <v>4396</v>
      </c>
      <c r="B1915">
        <v>23</v>
      </c>
      <c r="C1915">
        <v>115</v>
      </c>
      <c r="D1915" t="s">
        <v>197</v>
      </c>
      <c r="E1915">
        <v>12000</v>
      </c>
      <c r="F1915">
        <v>25842000</v>
      </c>
      <c r="G1915" t="s">
        <v>3303</v>
      </c>
      <c r="H1915" t="s">
        <v>470</v>
      </c>
      <c r="I1915" t="s">
        <v>5050</v>
      </c>
      <c r="J1915">
        <v>13455</v>
      </c>
      <c r="K1915">
        <v>13619</v>
      </c>
      <c r="L1915">
        <v>87</v>
      </c>
      <c r="M1915" t="s">
        <v>25</v>
      </c>
      <c r="N1915" t="s">
        <v>39</v>
      </c>
      <c r="O1915" t="s">
        <v>58</v>
      </c>
      <c r="P1915">
        <v>22000000</v>
      </c>
      <c r="Q1915">
        <v>7.4</v>
      </c>
      <c r="R1915">
        <v>2.35</v>
      </c>
      <c r="S1915">
        <v>2000</v>
      </c>
    </row>
    <row r="1916" spans="1:19" x14ac:dyDescent="0.3">
      <c r="A1916" t="s">
        <v>5051</v>
      </c>
      <c r="B1916">
        <v>98</v>
      </c>
      <c r="C1916">
        <v>83</v>
      </c>
      <c r="D1916" t="s">
        <v>4723</v>
      </c>
      <c r="E1916">
        <v>591</v>
      </c>
      <c r="F1916">
        <v>22264487</v>
      </c>
      <c r="G1916" t="s">
        <v>1157</v>
      </c>
      <c r="H1916" t="s">
        <v>2531</v>
      </c>
      <c r="I1916" t="s">
        <v>5052</v>
      </c>
      <c r="J1916">
        <v>41239</v>
      </c>
      <c r="K1916">
        <v>1729</v>
      </c>
      <c r="L1916">
        <v>166</v>
      </c>
      <c r="M1916" t="s">
        <v>25</v>
      </c>
      <c r="N1916" t="s">
        <v>26</v>
      </c>
      <c r="O1916" t="s">
        <v>409</v>
      </c>
      <c r="P1916">
        <v>22000000</v>
      </c>
      <c r="Q1916">
        <v>4.5999999999999996</v>
      </c>
      <c r="R1916">
        <v>1.85</v>
      </c>
      <c r="S1916">
        <v>887</v>
      </c>
    </row>
    <row r="1917" spans="1:19" x14ac:dyDescent="0.3">
      <c r="A1917" t="s">
        <v>3952</v>
      </c>
      <c r="B1917">
        <v>168</v>
      </c>
      <c r="C1917">
        <v>105</v>
      </c>
      <c r="D1917" t="s">
        <v>5053</v>
      </c>
      <c r="E1917">
        <v>390</v>
      </c>
      <c r="F1917">
        <v>30659817</v>
      </c>
      <c r="G1917" t="s">
        <v>1459</v>
      </c>
      <c r="H1917" t="s">
        <v>5054</v>
      </c>
      <c r="I1917" t="s">
        <v>5055</v>
      </c>
      <c r="J1917">
        <v>59805</v>
      </c>
      <c r="K1917">
        <v>1006</v>
      </c>
      <c r="L1917">
        <v>95</v>
      </c>
      <c r="M1917" t="s">
        <v>25</v>
      </c>
      <c r="N1917" t="s">
        <v>26</v>
      </c>
      <c r="O1917" t="s">
        <v>27</v>
      </c>
      <c r="P1917">
        <v>26000000</v>
      </c>
      <c r="Q1917">
        <v>6.4</v>
      </c>
      <c r="R1917">
        <v>2.35</v>
      </c>
      <c r="S1917">
        <v>0</v>
      </c>
    </row>
    <row r="1918" spans="1:19" x14ac:dyDescent="0.3">
      <c r="A1918" t="s">
        <v>1276</v>
      </c>
      <c r="B1918">
        <v>97</v>
      </c>
      <c r="C1918">
        <v>96</v>
      </c>
      <c r="D1918" t="s">
        <v>5057</v>
      </c>
      <c r="E1918">
        <v>240</v>
      </c>
      <c r="F1918">
        <v>19351569</v>
      </c>
      <c r="G1918" t="s">
        <v>2323</v>
      </c>
      <c r="H1918" t="s">
        <v>2612</v>
      </c>
      <c r="I1918" t="s">
        <v>5058</v>
      </c>
      <c r="J1918">
        <v>33287</v>
      </c>
      <c r="K1918">
        <v>664</v>
      </c>
      <c r="L1918">
        <v>201</v>
      </c>
      <c r="M1918" t="s">
        <v>25</v>
      </c>
      <c r="N1918" t="s">
        <v>26</v>
      </c>
      <c r="O1918" t="s">
        <v>27</v>
      </c>
      <c r="P1918">
        <v>22000000</v>
      </c>
      <c r="Q1918">
        <v>5.9</v>
      </c>
      <c r="R1918">
        <v>1.85</v>
      </c>
      <c r="S1918">
        <v>739</v>
      </c>
    </row>
    <row r="1919" spans="1:19" x14ac:dyDescent="0.3">
      <c r="A1919" t="s">
        <v>571</v>
      </c>
      <c r="B1919">
        <v>88</v>
      </c>
      <c r="C1919">
        <v>94</v>
      </c>
      <c r="D1919" t="s">
        <v>1286</v>
      </c>
      <c r="E1919">
        <v>975</v>
      </c>
      <c r="F1919">
        <v>49002815</v>
      </c>
      <c r="G1919" t="s">
        <v>1711</v>
      </c>
      <c r="H1919" t="s">
        <v>5059</v>
      </c>
      <c r="I1919" t="s">
        <v>5060</v>
      </c>
      <c r="J1919">
        <v>15665</v>
      </c>
      <c r="K1919">
        <v>3153</v>
      </c>
      <c r="L1919">
        <v>35</v>
      </c>
      <c r="M1919" t="s">
        <v>25</v>
      </c>
      <c r="N1919" t="s">
        <v>26</v>
      </c>
      <c r="O1919" t="s">
        <v>58</v>
      </c>
      <c r="P1919">
        <v>22000000</v>
      </c>
      <c r="Q1919">
        <v>6.4</v>
      </c>
      <c r="R1919">
        <v>2.35</v>
      </c>
      <c r="S1919">
        <v>0</v>
      </c>
    </row>
    <row r="1920" spans="1:19" x14ac:dyDescent="0.3">
      <c r="A1920" t="s">
        <v>2713</v>
      </c>
      <c r="B1920">
        <v>85</v>
      </c>
      <c r="C1920">
        <v>142</v>
      </c>
      <c r="D1920" t="s">
        <v>2755</v>
      </c>
      <c r="E1920">
        <v>978</v>
      </c>
      <c r="F1920">
        <v>19283782</v>
      </c>
      <c r="G1920" t="s">
        <v>2812</v>
      </c>
      <c r="H1920" t="s">
        <v>3483</v>
      </c>
      <c r="I1920" t="s">
        <v>5061</v>
      </c>
      <c r="J1920">
        <v>31227</v>
      </c>
      <c r="K1920">
        <v>5386</v>
      </c>
      <c r="L1920">
        <v>354</v>
      </c>
      <c r="M1920" t="s">
        <v>25</v>
      </c>
      <c r="N1920" t="s">
        <v>26</v>
      </c>
      <c r="O1920" t="s">
        <v>409</v>
      </c>
      <c r="P1920">
        <v>22000000</v>
      </c>
      <c r="Q1920">
        <v>6.6</v>
      </c>
      <c r="R1920">
        <v>1.85</v>
      </c>
      <c r="S1920">
        <v>0</v>
      </c>
    </row>
    <row r="1921" spans="1:19" x14ac:dyDescent="0.3">
      <c r="A1921" t="s">
        <v>3686</v>
      </c>
      <c r="B1921">
        <v>181</v>
      </c>
      <c r="C1921">
        <v>104</v>
      </c>
      <c r="D1921" t="s">
        <v>3889</v>
      </c>
      <c r="E1921">
        <v>8000</v>
      </c>
      <c r="F1921">
        <v>30059386</v>
      </c>
      <c r="G1921" t="s">
        <v>1157</v>
      </c>
      <c r="H1921" t="s">
        <v>749</v>
      </c>
      <c r="I1921" t="s">
        <v>5062</v>
      </c>
      <c r="J1921">
        <v>128593</v>
      </c>
      <c r="K1921">
        <v>11632</v>
      </c>
      <c r="L1921">
        <v>867</v>
      </c>
      <c r="M1921" t="s">
        <v>25</v>
      </c>
      <c r="N1921" t="s">
        <v>26</v>
      </c>
      <c r="O1921" t="s">
        <v>409</v>
      </c>
      <c r="P1921">
        <v>22000000</v>
      </c>
      <c r="Q1921">
        <v>6.9</v>
      </c>
      <c r="R1921">
        <v>2.35</v>
      </c>
      <c r="S1921">
        <v>0</v>
      </c>
    </row>
    <row r="1922" spans="1:19" x14ac:dyDescent="0.3">
      <c r="A1922" t="s">
        <v>5064</v>
      </c>
      <c r="B1922">
        <v>95</v>
      </c>
      <c r="C1922">
        <v>106</v>
      </c>
      <c r="D1922" t="s">
        <v>5065</v>
      </c>
      <c r="E1922">
        <v>962</v>
      </c>
      <c r="F1922">
        <v>17951431</v>
      </c>
      <c r="G1922" t="s">
        <v>1256</v>
      </c>
      <c r="H1922" t="s">
        <v>1165</v>
      </c>
      <c r="I1922" t="s">
        <v>5066</v>
      </c>
      <c r="J1922">
        <v>25462</v>
      </c>
      <c r="K1922">
        <v>4239</v>
      </c>
      <c r="L1922">
        <v>200</v>
      </c>
      <c r="M1922" t="s">
        <v>25</v>
      </c>
      <c r="N1922" t="s">
        <v>26</v>
      </c>
      <c r="O1922" t="s">
        <v>27</v>
      </c>
      <c r="P1922">
        <v>30000000</v>
      </c>
      <c r="Q1922">
        <v>5.8</v>
      </c>
      <c r="R1922">
        <v>2.35</v>
      </c>
      <c r="S1922">
        <v>804</v>
      </c>
    </row>
    <row r="1923" spans="1:19" x14ac:dyDescent="0.3">
      <c r="A1923" t="s">
        <v>3674</v>
      </c>
      <c r="B1923">
        <v>423</v>
      </c>
      <c r="C1923">
        <v>106</v>
      </c>
      <c r="D1923" t="s">
        <v>286</v>
      </c>
      <c r="E1923">
        <v>19000</v>
      </c>
      <c r="F1923">
        <v>29997095</v>
      </c>
      <c r="G1923" t="s">
        <v>5067</v>
      </c>
      <c r="H1923" t="s">
        <v>64</v>
      </c>
      <c r="I1923" t="s">
        <v>5068</v>
      </c>
      <c r="J1923">
        <v>60926</v>
      </c>
      <c r="K1923">
        <v>38494</v>
      </c>
      <c r="L1923">
        <v>302</v>
      </c>
      <c r="M1923" t="s">
        <v>25</v>
      </c>
      <c r="N1923" t="s">
        <v>39</v>
      </c>
      <c r="O1923" t="s">
        <v>27</v>
      </c>
      <c r="P1923">
        <v>22000000</v>
      </c>
      <c r="Q1923">
        <v>6.4</v>
      </c>
      <c r="R1923">
        <v>1.85</v>
      </c>
      <c r="S1923">
        <v>23000</v>
      </c>
    </row>
    <row r="1924" spans="1:19" x14ac:dyDescent="0.3">
      <c r="A1924" t="s">
        <v>5069</v>
      </c>
      <c r="B1924">
        <v>93</v>
      </c>
      <c r="C1924">
        <v>98</v>
      </c>
      <c r="D1924" t="s">
        <v>5070</v>
      </c>
      <c r="E1924">
        <v>3000</v>
      </c>
      <c r="F1924">
        <v>14252830</v>
      </c>
      <c r="G1924" t="s">
        <v>3907</v>
      </c>
      <c r="H1924" t="s">
        <v>600</v>
      </c>
      <c r="I1924" t="s">
        <v>5071</v>
      </c>
      <c r="J1924">
        <v>18900</v>
      </c>
      <c r="K1924">
        <v>3769</v>
      </c>
      <c r="L1924">
        <v>242</v>
      </c>
      <c r="M1924" t="s">
        <v>25</v>
      </c>
      <c r="N1924" t="s">
        <v>173</v>
      </c>
      <c r="O1924" t="s">
        <v>27</v>
      </c>
      <c r="P1924">
        <v>22000000</v>
      </c>
      <c r="Q1924">
        <v>5.3</v>
      </c>
      <c r="R1924">
        <v>1.85</v>
      </c>
      <c r="S1924">
        <v>0</v>
      </c>
    </row>
    <row r="1925" spans="1:19" x14ac:dyDescent="0.3">
      <c r="A1925" t="s">
        <v>2754</v>
      </c>
      <c r="B1925">
        <v>203</v>
      </c>
      <c r="C1925">
        <v>100</v>
      </c>
      <c r="D1925" t="s">
        <v>47</v>
      </c>
      <c r="E1925">
        <v>26000</v>
      </c>
      <c r="F1925">
        <v>19783777</v>
      </c>
      <c r="G1925" t="s">
        <v>297</v>
      </c>
      <c r="H1925" t="s">
        <v>218</v>
      </c>
      <c r="I1925" t="s">
        <v>5072</v>
      </c>
      <c r="J1925">
        <v>82804</v>
      </c>
      <c r="K1925">
        <v>39989</v>
      </c>
      <c r="L1925">
        <v>154</v>
      </c>
      <c r="M1925" t="s">
        <v>25</v>
      </c>
      <c r="N1925" t="s">
        <v>26</v>
      </c>
      <c r="O1925" t="s">
        <v>409</v>
      </c>
      <c r="P1925">
        <v>22000000</v>
      </c>
      <c r="Q1925">
        <v>6.5</v>
      </c>
      <c r="R1925">
        <v>2.35</v>
      </c>
      <c r="S1925">
        <v>15000</v>
      </c>
    </row>
    <row r="1926" spans="1:19" x14ac:dyDescent="0.3">
      <c r="A1926" t="s">
        <v>5073</v>
      </c>
      <c r="B1926">
        <v>38</v>
      </c>
      <c r="C1926">
        <v>95</v>
      </c>
      <c r="D1926" t="s">
        <v>1374</v>
      </c>
      <c r="E1926">
        <v>554</v>
      </c>
      <c r="F1926">
        <v>13555988</v>
      </c>
      <c r="G1926" t="s">
        <v>484</v>
      </c>
      <c r="H1926" t="s">
        <v>1342</v>
      </c>
      <c r="I1926" t="s">
        <v>5074</v>
      </c>
      <c r="J1926">
        <v>7242</v>
      </c>
      <c r="K1926">
        <v>2216</v>
      </c>
      <c r="L1926">
        <v>38</v>
      </c>
      <c r="M1926" t="s">
        <v>25</v>
      </c>
      <c r="N1926" t="s">
        <v>473</v>
      </c>
      <c r="O1926" t="s">
        <v>58</v>
      </c>
      <c r="P1926">
        <v>22000000</v>
      </c>
      <c r="Q1926">
        <v>5.7</v>
      </c>
      <c r="R1926">
        <v>1.85</v>
      </c>
      <c r="S1926">
        <v>0</v>
      </c>
    </row>
    <row r="1927" spans="1:19" x14ac:dyDescent="0.3">
      <c r="A1927" t="s">
        <v>2270</v>
      </c>
      <c r="B1927">
        <v>183</v>
      </c>
      <c r="C1927">
        <v>107</v>
      </c>
      <c r="D1927" t="s">
        <v>2045</v>
      </c>
      <c r="E1927">
        <v>6000</v>
      </c>
      <c r="F1927">
        <v>12784713</v>
      </c>
      <c r="G1927" t="s">
        <v>1157</v>
      </c>
      <c r="H1927" t="s">
        <v>136</v>
      </c>
      <c r="I1927" t="s">
        <v>5075</v>
      </c>
      <c r="J1927">
        <v>56813</v>
      </c>
      <c r="K1927">
        <v>8094</v>
      </c>
      <c r="L1927">
        <v>381</v>
      </c>
      <c r="M1927" t="s">
        <v>25</v>
      </c>
      <c r="N1927" t="s">
        <v>26</v>
      </c>
      <c r="O1927" t="s">
        <v>409</v>
      </c>
      <c r="P1927">
        <v>22000000</v>
      </c>
      <c r="Q1927">
        <v>6.7</v>
      </c>
      <c r="R1927">
        <v>2.35</v>
      </c>
      <c r="S1927">
        <v>0</v>
      </c>
    </row>
    <row r="1928" spans="1:19" x14ac:dyDescent="0.3">
      <c r="A1928" t="s">
        <v>5076</v>
      </c>
      <c r="B1928">
        <v>75</v>
      </c>
      <c r="C1928">
        <v>104</v>
      </c>
      <c r="D1928" t="s">
        <v>555</v>
      </c>
      <c r="E1928">
        <v>1000</v>
      </c>
      <c r="F1928">
        <v>10696210</v>
      </c>
      <c r="G1928" t="s">
        <v>836</v>
      </c>
      <c r="H1928" t="s">
        <v>22</v>
      </c>
      <c r="I1928" t="s">
        <v>5077</v>
      </c>
      <c r="J1928">
        <v>35018</v>
      </c>
      <c r="K1928">
        <v>3148</v>
      </c>
      <c r="L1928">
        <v>180</v>
      </c>
      <c r="M1928" t="s">
        <v>25</v>
      </c>
      <c r="N1928" t="s">
        <v>26</v>
      </c>
      <c r="O1928" t="s">
        <v>27</v>
      </c>
      <c r="P1928">
        <v>23500000</v>
      </c>
      <c r="Q1928">
        <v>3.9</v>
      </c>
      <c r="R1928">
        <v>1.85</v>
      </c>
      <c r="S1928">
        <v>716</v>
      </c>
    </row>
    <row r="1929" spans="1:19" x14ac:dyDescent="0.3">
      <c r="A1929" t="s">
        <v>5078</v>
      </c>
      <c r="B1929">
        <v>18</v>
      </c>
      <c r="C1929">
        <v>104</v>
      </c>
      <c r="D1929" t="s">
        <v>1069</v>
      </c>
      <c r="E1929">
        <v>2000</v>
      </c>
      <c r="F1929">
        <v>5974653</v>
      </c>
      <c r="G1929" t="s">
        <v>170</v>
      </c>
      <c r="H1929" t="s">
        <v>1688</v>
      </c>
      <c r="I1929" t="s">
        <v>5079</v>
      </c>
      <c r="J1929">
        <v>2253</v>
      </c>
      <c r="K1929">
        <v>4221</v>
      </c>
      <c r="L1929">
        <v>111</v>
      </c>
      <c r="M1929" t="s">
        <v>25</v>
      </c>
      <c r="N1929" t="s">
        <v>26</v>
      </c>
      <c r="O1929" t="s">
        <v>27</v>
      </c>
      <c r="P1929">
        <v>22000000</v>
      </c>
      <c r="Q1929">
        <v>4.0999999999999996</v>
      </c>
      <c r="R1929">
        <v>1.85</v>
      </c>
      <c r="S1929">
        <v>158</v>
      </c>
    </row>
    <row r="1930" spans="1:19" x14ac:dyDescent="0.3">
      <c r="A1930" t="s">
        <v>5080</v>
      </c>
      <c r="B1930">
        <v>22</v>
      </c>
      <c r="C1930">
        <v>143</v>
      </c>
      <c r="D1930" t="s">
        <v>5081</v>
      </c>
      <c r="E1930">
        <v>638</v>
      </c>
      <c r="F1930">
        <v>5000000</v>
      </c>
      <c r="G1930" t="s">
        <v>5082</v>
      </c>
      <c r="H1930" t="s">
        <v>5083</v>
      </c>
      <c r="I1930" t="s">
        <v>5084</v>
      </c>
      <c r="J1930">
        <v>1547</v>
      </c>
      <c r="K1930">
        <v>788</v>
      </c>
      <c r="L1930">
        <v>50</v>
      </c>
      <c r="M1930" t="s">
        <v>25</v>
      </c>
      <c r="N1930" t="s">
        <v>26</v>
      </c>
      <c r="O1930" t="s">
        <v>180</v>
      </c>
      <c r="P1930">
        <v>25000000</v>
      </c>
      <c r="Q1930">
        <v>6.2</v>
      </c>
      <c r="R1930">
        <v>2.35</v>
      </c>
      <c r="S1930">
        <v>104</v>
      </c>
    </row>
    <row r="1931" spans="1:19" x14ac:dyDescent="0.3">
      <c r="A1931" t="s">
        <v>3853</v>
      </c>
      <c r="B1931">
        <v>41</v>
      </c>
      <c r="C1931">
        <v>77</v>
      </c>
      <c r="D1931" t="s">
        <v>4426</v>
      </c>
      <c r="E1931">
        <v>3000</v>
      </c>
      <c r="F1931">
        <v>9694105</v>
      </c>
      <c r="G1931" t="s">
        <v>1549</v>
      </c>
      <c r="H1931" t="s">
        <v>319</v>
      </c>
      <c r="I1931" t="s">
        <v>5085</v>
      </c>
      <c r="J1931">
        <v>8176</v>
      </c>
      <c r="K1931">
        <v>5568</v>
      </c>
      <c r="L1931">
        <v>77</v>
      </c>
      <c r="M1931" t="s">
        <v>25</v>
      </c>
      <c r="N1931" t="s">
        <v>26</v>
      </c>
      <c r="O1931" t="s">
        <v>58</v>
      </c>
      <c r="P1931">
        <v>22000000</v>
      </c>
      <c r="Q1931">
        <v>3.8</v>
      </c>
      <c r="R1931">
        <v>2.35</v>
      </c>
      <c r="S1931">
        <v>272</v>
      </c>
    </row>
    <row r="1932" spans="1:19" x14ac:dyDescent="0.3">
      <c r="A1932" t="s">
        <v>4498</v>
      </c>
      <c r="B1932">
        <v>148</v>
      </c>
      <c r="C1932">
        <v>96</v>
      </c>
      <c r="D1932" t="s">
        <v>273</v>
      </c>
      <c r="E1932">
        <v>805</v>
      </c>
      <c r="F1932">
        <v>16027866</v>
      </c>
      <c r="G1932" t="s">
        <v>217</v>
      </c>
      <c r="H1932" t="s">
        <v>2407</v>
      </c>
      <c r="I1932" t="s">
        <v>5086</v>
      </c>
      <c r="J1932">
        <v>26767</v>
      </c>
      <c r="K1932">
        <v>1411</v>
      </c>
      <c r="L1932">
        <v>121</v>
      </c>
      <c r="M1932" t="s">
        <v>25</v>
      </c>
      <c r="N1932" t="s">
        <v>1124</v>
      </c>
      <c r="O1932" t="s">
        <v>27</v>
      </c>
      <c r="P1932">
        <v>25000000</v>
      </c>
      <c r="Q1932">
        <v>5.0999999999999996</v>
      </c>
      <c r="R1932">
        <v>2.35</v>
      </c>
      <c r="S1932">
        <v>0</v>
      </c>
    </row>
    <row r="1933" spans="1:19" x14ac:dyDescent="0.3">
      <c r="A1933" t="s">
        <v>777</v>
      </c>
      <c r="B1933">
        <v>231</v>
      </c>
      <c r="C1933">
        <v>145</v>
      </c>
      <c r="D1933" t="s">
        <v>5087</v>
      </c>
      <c r="E1933">
        <v>2000</v>
      </c>
      <c r="F1933">
        <v>4398392</v>
      </c>
      <c r="G1933" t="s">
        <v>3902</v>
      </c>
      <c r="H1933" t="s">
        <v>3914</v>
      </c>
      <c r="I1933" t="s">
        <v>5088</v>
      </c>
      <c r="J1933">
        <v>59507</v>
      </c>
      <c r="K1933">
        <v>2590</v>
      </c>
      <c r="L1933">
        <v>232</v>
      </c>
      <c r="M1933" t="s">
        <v>5089</v>
      </c>
      <c r="N1933" t="s">
        <v>5090</v>
      </c>
      <c r="O1933" t="s">
        <v>409</v>
      </c>
      <c r="P1933">
        <v>21000000</v>
      </c>
      <c r="Q1933">
        <v>7.8</v>
      </c>
      <c r="R1933">
        <v>2.35</v>
      </c>
      <c r="S1933">
        <v>0</v>
      </c>
    </row>
    <row r="1934" spans="1:19" x14ac:dyDescent="0.3">
      <c r="A1934" t="s">
        <v>5091</v>
      </c>
      <c r="B1934">
        <v>115</v>
      </c>
      <c r="C1934">
        <v>116</v>
      </c>
      <c r="D1934" t="s">
        <v>3238</v>
      </c>
      <c r="E1934">
        <v>203</v>
      </c>
      <c r="F1934">
        <v>1050445</v>
      </c>
      <c r="G1934" t="s">
        <v>5092</v>
      </c>
      <c r="H1934" t="s">
        <v>1053</v>
      </c>
      <c r="I1934" t="s">
        <v>5093</v>
      </c>
      <c r="J1934">
        <v>21394</v>
      </c>
      <c r="K1934">
        <v>773</v>
      </c>
      <c r="L1934">
        <v>147</v>
      </c>
      <c r="M1934" t="s">
        <v>1632</v>
      </c>
      <c r="N1934" t="s">
        <v>1124</v>
      </c>
      <c r="O1934" t="s">
        <v>27</v>
      </c>
      <c r="P1934">
        <v>22000000</v>
      </c>
      <c r="Q1934">
        <v>7.8</v>
      </c>
      <c r="R1934">
        <v>2.35</v>
      </c>
      <c r="S1934">
        <v>11000</v>
      </c>
    </row>
    <row r="1935" spans="1:19" x14ac:dyDescent="0.3">
      <c r="A1935" t="s">
        <v>5094</v>
      </c>
      <c r="B1935">
        <v>176</v>
      </c>
      <c r="C1935">
        <v>100</v>
      </c>
      <c r="D1935" t="s">
        <v>1015</v>
      </c>
      <c r="E1935">
        <v>14000</v>
      </c>
      <c r="F1935">
        <v>13746550</v>
      </c>
      <c r="G1935" t="s">
        <v>850</v>
      </c>
      <c r="H1935" t="s">
        <v>411</v>
      </c>
      <c r="I1935" t="s">
        <v>5095</v>
      </c>
      <c r="J1935">
        <v>29322</v>
      </c>
      <c r="K1935">
        <v>15922</v>
      </c>
      <c r="L1935">
        <v>104</v>
      </c>
      <c r="M1935" t="s">
        <v>25</v>
      </c>
      <c r="N1935" t="s">
        <v>26</v>
      </c>
      <c r="O1935" t="s">
        <v>409</v>
      </c>
      <c r="P1935">
        <v>2000000</v>
      </c>
      <c r="Q1935">
        <v>6.1</v>
      </c>
      <c r="R1935">
        <v>2.35</v>
      </c>
      <c r="S1935">
        <v>0</v>
      </c>
    </row>
    <row r="1936" spans="1:19" x14ac:dyDescent="0.3">
      <c r="A1936" t="s">
        <v>4519</v>
      </c>
      <c r="B1936">
        <v>98</v>
      </c>
      <c r="C1936">
        <v>104</v>
      </c>
      <c r="D1936" t="s">
        <v>3523</v>
      </c>
      <c r="E1936">
        <v>939</v>
      </c>
      <c r="F1936">
        <v>20668843</v>
      </c>
      <c r="G1936" t="s">
        <v>3125</v>
      </c>
      <c r="H1936" t="s">
        <v>695</v>
      </c>
      <c r="I1936" t="s">
        <v>5096</v>
      </c>
      <c r="J1936">
        <v>16831</v>
      </c>
      <c r="K1936">
        <v>2453</v>
      </c>
      <c r="L1936">
        <v>54</v>
      </c>
      <c r="M1936" t="s">
        <v>25</v>
      </c>
      <c r="N1936" t="s">
        <v>26</v>
      </c>
      <c r="O1936" t="s">
        <v>27</v>
      </c>
      <c r="P1936">
        <v>22000000</v>
      </c>
      <c r="Q1936">
        <v>5.8</v>
      </c>
      <c r="R1936">
        <v>2.35</v>
      </c>
      <c r="S1936">
        <v>687</v>
      </c>
    </row>
    <row r="1937" spans="1:19" x14ac:dyDescent="0.3">
      <c r="A1937" t="s">
        <v>5097</v>
      </c>
      <c r="B1937">
        <v>149</v>
      </c>
      <c r="C1937">
        <v>92</v>
      </c>
      <c r="D1937" t="s">
        <v>5098</v>
      </c>
      <c r="E1937">
        <v>14000</v>
      </c>
      <c r="F1937">
        <v>2963012</v>
      </c>
      <c r="G1937" t="s">
        <v>1131</v>
      </c>
      <c r="H1937" t="s">
        <v>280</v>
      </c>
      <c r="I1937" t="s">
        <v>5099</v>
      </c>
      <c r="J1937">
        <v>48873</v>
      </c>
      <c r="K1937">
        <v>14617</v>
      </c>
      <c r="L1937">
        <v>105</v>
      </c>
      <c r="M1937" t="s">
        <v>25</v>
      </c>
      <c r="N1937" t="s">
        <v>39</v>
      </c>
      <c r="O1937" t="s">
        <v>409</v>
      </c>
      <c r="P1937">
        <v>22000000</v>
      </c>
      <c r="Q1937">
        <v>6.3</v>
      </c>
      <c r="R1937">
        <v>2.35</v>
      </c>
      <c r="S1937">
        <v>11000</v>
      </c>
    </row>
    <row r="1938" spans="1:19" x14ac:dyDescent="0.3">
      <c r="A1938" t="s">
        <v>5100</v>
      </c>
      <c r="B1938">
        <v>138</v>
      </c>
      <c r="C1938">
        <v>105</v>
      </c>
      <c r="D1938" t="s">
        <v>1161</v>
      </c>
      <c r="E1938">
        <v>22000</v>
      </c>
      <c r="F1938">
        <v>1796024</v>
      </c>
      <c r="G1938" t="s">
        <v>2230</v>
      </c>
      <c r="H1938" t="s">
        <v>1020</v>
      </c>
      <c r="I1938" t="s">
        <v>5101</v>
      </c>
      <c r="J1938">
        <v>34985</v>
      </c>
      <c r="K1938">
        <v>37766</v>
      </c>
      <c r="L1938">
        <v>135</v>
      </c>
      <c r="M1938" t="s">
        <v>25</v>
      </c>
      <c r="N1938" t="s">
        <v>26</v>
      </c>
      <c r="O1938" t="s">
        <v>409</v>
      </c>
      <c r="P1938">
        <v>22000000</v>
      </c>
      <c r="Q1938">
        <v>5.4</v>
      </c>
      <c r="R1938">
        <v>2.35</v>
      </c>
      <c r="S1938">
        <v>0</v>
      </c>
    </row>
    <row r="1939" spans="1:19" x14ac:dyDescent="0.3">
      <c r="A1939" t="s">
        <v>5102</v>
      </c>
      <c r="B1939">
        <v>78</v>
      </c>
      <c r="C1939">
        <v>120</v>
      </c>
      <c r="D1939" t="s">
        <v>5103</v>
      </c>
      <c r="E1939">
        <v>809</v>
      </c>
      <c r="F1939">
        <v>634277</v>
      </c>
      <c r="G1939" t="s">
        <v>5104</v>
      </c>
      <c r="H1939" t="s">
        <v>5105</v>
      </c>
      <c r="I1939" t="s">
        <v>5106</v>
      </c>
      <c r="J1939">
        <v>5166</v>
      </c>
      <c r="K1939">
        <v>1651</v>
      </c>
      <c r="L1939">
        <v>27</v>
      </c>
      <c r="M1939" t="s">
        <v>1632</v>
      </c>
      <c r="N1939" t="s">
        <v>1124</v>
      </c>
      <c r="O1939" t="s">
        <v>27</v>
      </c>
      <c r="P1939">
        <v>16000000</v>
      </c>
      <c r="Q1939">
        <v>7.3</v>
      </c>
      <c r="R1939">
        <v>2.35</v>
      </c>
      <c r="S1939">
        <v>815</v>
      </c>
    </row>
    <row r="1940" spans="1:19" x14ac:dyDescent="0.3">
      <c r="A1940" t="s">
        <v>2626</v>
      </c>
      <c r="B1940">
        <v>288</v>
      </c>
      <c r="C1940">
        <v>116</v>
      </c>
      <c r="D1940" t="s">
        <v>637</v>
      </c>
      <c r="E1940">
        <v>23000</v>
      </c>
      <c r="F1940">
        <v>11326836</v>
      </c>
      <c r="G1940" t="s">
        <v>1246</v>
      </c>
      <c r="H1940" t="s">
        <v>41</v>
      </c>
      <c r="I1940" t="s">
        <v>5107</v>
      </c>
      <c r="J1940">
        <v>83171</v>
      </c>
      <c r="K1940">
        <v>24134</v>
      </c>
      <c r="L1940">
        <v>231</v>
      </c>
      <c r="M1940" t="s">
        <v>25</v>
      </c>
      <c r="N1940" t="s">
        <v>26</v>
      </c>
      <c r="O1940" t="s">
        <v>409</v>
      </c>
      <c r="P1940">
        <v>22000000</v>
      </c>
      <c r="Q1940">
        <v>6.8</v>
      </c>
      <c r="R1940">
        <v>2.35</v>
      </c>
      <c r="S1940">
        <v>17000</v>
      </c>
    </row>
    <row r="1941" spans="1:19" x14ac:dyDescent="0.3">
      <c r="A1941" t="s">
        <v>787</v>
      </c>
      <c r="B1941">
        <v>299</v>
      </c>
      <c r="C1941">
        <v>119</v>
      </c>
      <c r="D1941" t="s">
        <v>2307</v>
      </c>
      <c r="E1941">
        <v>1000</v>
      </c>
      <c r="F1941">
        <v>49024969</v>
      </c>
      <c r="G1941" t="s">
        <v>1256</v>
      </c>
      <c r="H1941" t="s">
        <v>89</v>
      </c>
      <c r="I1941" t="s">
        <v>5108</v>
      </c>
      <c r="J1941">
        <v>133367</v>
      </c>
      <c r="K1941">
        <v>3284</v>
      </c>
      <c r="L1941">
        <v>363</v>
      </c>
      <c r="M1941" t="s">
        <v>25</v>
      </c>
      <c r="N1941" t="s">
        <v>26</v>
      </c>
      <c r="O1941" t="s">
        <v>409</v>
      </c>
      <c r="P1941">
        <v>25000000</v>
      </c>
      <c r="Q1941">
        <v>7.3</v>
      </c>
      <c r="R1941">
        <v>2.35</v>
      </c>
      <c r="S1941">
        <v>0</v>
      </c>
    </row>
    <row r="1942" spans="1:19" x14ac:dyDescent="0.3">
      <c r="A1942" t="s">
        <v>1429</v>
      </c>
      <c r="B1942">
        <v>27</v>
      </c>
      <c r="C1942">
        <v>101</v>
      </c>
      <c r="D1942" t="s">
        <v>2940</v>
      </c>
      <c r="E1942">
        <v>957</v>
      </c>
      <c r="F1942">
        <v>22294341</v>
      </c>
      <c r="G1942" t="s">
        <v>2300</v>
      </c>
      <c r="H1942" t="s">
        <v>3177</v>
      </c>
      <c r="I1942" t="s">
        <v>5109</v>
      </c>
      <c r="J1942">
        <v>12278</v>
      </c>
      <c r="K1942">
        <v>4629</v>
      </c>
      <c r="L1942">
        <v>71</v>
      </c>
      <c r="M1942" t="s">
        <v>25</v>
      </c>
      <c r="N1942" t="s">
        <v>26</v>
      </c>
      <c r="O1942" t="s">
        <v>27</v>
      </c>
      <c r="P1942">
        <v>21500000</v>
      </c>
      <c r="Q1942">
        <v>6.5</v>
      </c>
      <c r="R1942">
        <v>1.85</v>
      </c>
      <c r="S1942">
        <v>758</v>
      </c>
    </row>
    <row r="1943" spans="1:19" x14ac:dyDescent="0.3">
      <c r="A1943" t="s">
        <v>3207</v>
      </c>
      <c r="B1943">
        <v>155</v>
      </c>
      <c r="C1943">
        <v>117</v>
      </c>
      <c r="D1943" t="s">
        <v>4133</v>
      </c>
      <c r="E1943">
        <v>12000</v>
      </c>
      <c r="F1943">
        <v>24362501</v>
      </c>
      <c r="G1943" t="s">
        <v>1246</v>
      </c>
      <c r="H1943" t="s">
        <v>195</v>
      </c>
      <c r="I1943" t="s">
        <v>5110</v>
      </c>
      <c r="J1943">
        <v>69980</v>
      </c>
      <c r="K1943">
        <v>13576</v>
      </c>
      <c r="L1943">
        <v>591</v>
      </c>
      <c r="M1943" t="s">
        <v>25</v>
      </c>
      <c r="N1943" t="s">
        <v>26</v>
      </c>
      <c r="O1943" t="s">
        <v>409</v>
      </c>
      <c r="P1943">
        <v>21500000</v>
      </c>
      <c r="Q1943">
        <v>7.2</v>
      </c>
      <c r="R1943">
        <v>2.35</v>
      </c>
      <c r="S1943">
        <v>0</v>
      </c>
    </row>
    <row r="1944" spans="1:19" x14ac:dyDescent="0.3">
      <c r="A1944" t="s">
        <v>2195</v>
      </c>
      <c r="B1944">
        <v>275</v>
      </c>
      <c r="C1944">
        <v>112</v>
      </c>
      <c r="D1944" t="s">
        <v>4046</v>
      </c>
      <c r="E1944">
        <v>385</v>
      </c>
      <c r="F1944">
        <v>16684352</v>
      </c>
      <c r="G1944" t="s">
        <v>980</v>
      </c>
      <c r="H1944" t="s">
        <v>5111</v>
      </c>
      <c r="I1944" t="s">
        <v>5112</v>
      </c>
      <c r="J1944">
        <v>67893</v>
      </c>
      <c r="K1944">
        <v>1205</v>
      </c>
      <c r="L1944">
        <v>163</v>
      </c>
      <c r="M1944" t="s">
        <v>25</v>
      </c>
      <c r="N1944" t="s">
        <v>26</v>
      </c>
      <c r="O1944" t="s">
        <v>409</v>
      </c>
      <c r="P1944">
        <v>17000000</v>
      </c>
      <c r="Q1944">
        <v>6.3</v>
      </c>
      <c r="R1944">
        <v>1.85</v>
      </c>
      <c r="S1944">
        <v>18000</v>
      </c>
    </row>
    <row r="1945" spans="1:19" x14ac:dyDescent="0.3">
      <c r="A1945" t="s">
        <v>2038</v>
      </c>
      <c r="B1945">
        <v>43</v>
      </c>
      <c r="C1945">
        <v>136</v>
      </c>
      <c r="D1945" t="s">
        <v>5113</v>
      </c>
      <c r="E1945">
        <v>16000</v>
      </c>
      <c r="F1945">
        <v>46700000</v>
      </c>
      <c r="G1945" t="s">
        <v>36</v>
      </c>
      <c r="H1945" t="s">
        <v>2038</v>
      </c>
      <c r="I1945" t="s">
        <v>5114</v>
      </c>
      <c r="J1945">
        <v>19832</v>
      </c>
      <c r="K1945">
        <v>16805</v>
      </c>
      <c r="L1945">
        <v>98</v>
      </c>
      <c r="M1945" t="s">
        <v>25</v>
      </c>
      <c r="N1945" t="s">
        <v>26</v>
      </c>
      <c r="O1945" t="s">
        <v>58</v>
      </c>
      <c r="P1945">
        <v>21000000</v>
      </c>
      <c r="Q1945">
        <v>5.9</v>
      </c>
      <c r="R1945">
        <v>2.35</v>
      </c>
      <c r="S1945">
        <v>0</v>
      </c>
    </row>
    <row r="1946" spans="1:19" x14ac:dyDescent="0.3">
      <c r="A1946" t="s">
        <v>5115</v>
      </c>
      <c r="B1946">
        <v>163</v>
      </c>
      <c r="C1946">
        <v>81</v>
      </c>
      <c r="D1946" t="s">
        <v>445</v>
      </c>
      <c r="E1946">
        <v>893</v>
      </c>
      <c r="F1946">
        <v>52008288</v>
      </c>
      <c r="G1946" t="s">
        <v>5116</v>
      </c>
      <c r="H1946" t="s">
        <v>1939</v>
      </c>
      <c r="I1946" t="s">
        <v>5117</v>
      </c>
      <c r="J1946">
        <v>162037</v>
      </c>
      <c r="K1946">
        <v>3003</v>
      </c>
      <c r="L1946">
        <v>928</v>
      </c>
      <c r="M1946" t="s">
        <v>25</v>
      </c>
      <c r="N1946" t="s">
        <v>26</v>
      </c>
      <c r="O1946" t="s">
        <v>409</v>
      </c>
      <c r="P1946">
        <v>21000000</v>
      </c>
      <c r="Q1946">
        <v>7.8</v>
      </c>
      <c r="R1946">
        <v>1.85</v>
      </c>
      <c r="S1946">
        <v>0</v>
      </c>
    </row>
    <row r="1947" spans="1:19" x14ac:dyDescent="0.3">
      <c r="A1947" t="s">
        <v>1149</v>
      </c>
      <c r="B1947">
        <v>168</v>
      </c>
      <c r="C1947">
        <v>87</v>
      </c>
      <c r="D1947" t="s">
        <v>232</v>
      </c>
      <c r="E1947">
        <v>22000</v>
      </c>
      <c r="F1947">
        <v>8579684</v>
      </c>
      <c r="G1947" t="s">
        <v>1157</v>
      </c>
      <c r="H1947" t="s">
        <v>96</v>
      </c>
      <c r="I1947" t="s">
        <v>5118</v>
      </c>
      <c r="J1947">
        <v>89547</v>
      </c>
      <c r="K1947">
        <v>24324</v>
      </c>
      <c r="L1947">
        <v>199</v>
      </c>
      <c r="M1947" t="s">
        <v>25</v>
      </c>
      <c r="N1947" t="s">
        <v>26</v>
      </c>
      <c r="O1947" t="s">
        <v>409</v>
      </c>
      <c r="P1947">
        <v>9000000</v>
      </c>
      <c r="Q1947">
        <v>7.4</v>
      </c>
      <c r="R1947">
        <v>1.85</v>
      </c>
      <c r="S1947">
        <v>0</v>
      </c>
    </row>
    <row r="1948" spans="1:19" x14ac:dyDescent="0.3">
      <c r="A1948" t="s">
        <v>5119</v>
      </c>
      <c r="B1948">
        <v>60</v>
      </c>
      <c r="C1948">
        <v>96</v>
      </c>
      <c r="D1948" t="s">
        <v>3551</v>
      </c>
      <c r="E1948">
        <v>533</v>
      </c>
      <c r="F1948">
        <v>42660000</v>
      </c>
      <c r="G1948" t="s">
        <v>106</v>
      </c>
      <c r="H1948" t="s">
        <v>4664</v>
      </c>
      <c r="I1948" t="s">
        <v>5120</v>
      </c>
      <c r="J1948">
        <v>25086</v>
      </c>
      <c r="K1948">
        <v>1254</v>
      </c>
      <c r="L1948">
        <v>87</v>
      </c>
      <c r="M1948" t="s">
        <v>25</v>
      </c>
      <c r="N1948" t="s">
        <v>26</v>
      </c>
      <c r="O1948" t="s">
        <v>58</v>
      </c>
      <c r="P1948">
        <v>17000000</v>
      </c>
      <c r="Q1948">
        <v>4.8</v>
      </c>
      <c r="R1948">
        <v>1.85</v>
      </c>
      <c r="S1948">
        <v>1000</v>
      </c>
    </row>
    <row r="1949" spans="1:19" x14ac:dyDescent="0.3">
      <c r="A1949" t="s">
        <v>2240</v>
      </c>
      <c r="B1949">
        <v>85</v>
      </c>
      <c r="C1949">
        <v>106</v>
      </c>
      <c r="D1949" t="s">
        <v>741</v>
      </c>
      <c r="E1949">
        <v>18000</v>
      </c>
      <c r="F1949">
        <v>40219708</v>
      </c>
      <c r="G1949" t="s">
        <v>2088</v>
      </c>
      <c r="H1949" t="s">
        <v>370</v>
      </c>
      <c r="I1949" t="s">
        <v>5121</v>
      </c>
      <c r="J1949">
        <v>22649</v>
      </c>
      <c r="K1949">
        <v>18630</v>
      </c>
      <c r="L1949">
        <v>131</v>
      </c>
      <c r="M1949" t="s">
        <v>25</v>
      </c>
      <c r="N1949" t="s">
        <v>26</v>
      </c>
      <c r="O1949" t="s">
        <v>27</v>
      </c>
      <c r="P1949">
        <v>21000000</v>
      </c>
      <c r="Q1949">
        <v>6.3</v>
      </c>
      <c r="R1949">
        <v>1.85</v>
      </c>
      <c r="S1949">
        <v>0</v>
      </c>
    </row>
    <row r="1950" spans="1:19" x14ac:dyDescent="0.3">
      <c r="A1950" t="s">
        <v>2270</v>
      </c>
      <c r="B1950">
        <v>539</v>
      </c>
      <c r="C1950">
        <v>122</v>
      </c>
      <c r="D1950" t="s">
        <v>1020</v>
      </c>
      <c r="E1950">
        <v>34000</v>
      </c>
      <c r="F1950">
        <v>132088910</v>
      </c>
      <c r="G1950" t="s">
        <v>845</v>
      </c>
      <c r="H1950" t="s">
        <v>226</v>
      </c>
      <c r="I1950" t="s">
        <v>5122</v>
      </c>
      <c r="J1950">
        <v>533607</v>
      </c>
      <c r="K1950">
        <v>72115</v>
      </c>
      <c r="L1950">
        <v>692</v>
      </c>
      <c r="M1950" t="s">
        <v>25</v>
      </c>
      <c r="N1950" t="s">
        <v>26</v>
      </c>
      <c r="O1950" t="s">
        <v>409</v>
      </c>
      <c r="P1950">
        <v>21000000</v>
      </c>
      <c r="Q1950">
        <v>7.8</v>
      </c>
      <c r="R1950">
        <v>2.35</v>
      </c>
      <c r="S1950">
        <v>117000</v>
      </c>
    </row>
    <row r="1951" spans="1:19" x14ac:dyDescent="0.3">
      <c r="A1951" t="s">
        <v>2896</v>
      </c>
      <c r="B1951">
        <v>84</v>
      </c>
      <c r="C1951">
        <v>123</v>
      </c>
      <c r="D1951" t="s">
        <v>788</v>
      </c>
      <c r="E1951">
        <v>2000</v>
      </c>
      <c r="F1951">
        <v>36581633</v>
      </c>
      <c r="G1951" t="s">
        <v>1007</v>
      </c>
      <c r="H1951" t="s">
        <v>1381</v>
      </c>
      <c r="I1951" t="s">
        <v>5123</v>
      </c>
      <c r="J1951">
        <v>52533</v>
      </c>
      <c r="K1951">
        <v>3994</v>
      </c>
      <c r="L1951">
        <v>235</v>
      </c>
      <c r="M1951" t="s">
        <v>25</v>
      </c>
      <c r="N1951" t="s">
        <v>473</v>
      </c>
      <c r="O1951" t="s">
        <v>27</v>
      </c>
      <c r="P1951">
        <v>21000000</v>
      </c>
      <c r="Q1951">
        <v>7.5</v>
      </c>
      <c r="R1951">
        <v>1.85</v>
      </c>
      <c r="S1951">
        <v>10000</v>
      </c>
    </row>
    <row r="1952" spans="1:19" x14ac:dyDescent="0.3">
      <c r="A1952" t="s">
        <v>679</v>
      </c>
      <c r="B1952">
        <v>171</v>
      </c>
      <c r="C1952">
        <v>92</v>
      </c>
      <c r="D1952" t="s">
        <v>5124</v>
      </c>
      <c r="E1952">
        <v>26000</v>
      </c>
      <c r="F1952">
        <v>25296447</v>
      </c>
      <c r="G1952" t="s">
        <v>217</v>
      </c>
      <c r="H1952" t="s">
        <v>218</v>
      </c>
      <c r="I1952" t="s">
        <v>5125</v>
      </c>
      <c r="J1952">
        <v>237248</v>
      </c>
      <c r="K1952">
        <v>27572</v>
      </c>
      <c r="L1952">
        <v>460</v>
      </c>
      <c r="M1952" t="s">
        <v>25</v>
      </c>
      <c r="N1952" t="s">
        <v>1124</v>
      </c>
      <c r="O1952" t="s">
        <v>27</v>
      </c>
      <c r="P1952">
        <v>21000000</v>
      </c>
      <c r="Q1952">
        <v>6.8</v>
      </c>
      <c r="R1952">
        <v>2.35</v>
      </c>
      <c r="S1952">
        <v>0</v>
      </c>
    </row>
    <row r="1953" spans="1:19" x14ac:dyDescent="0.3">
      <c r="A1953" t="s">
        <v>4495</v>
      </c>
      <c r="B1953">
        <v>140</v>
      </c>
      <c r="C1953">
        <v>110</v>
      </c>
      <c r="D1953" t="s">
        <v>4406</v>
      </c>
      <c r="E1953">
        <v>3000</v>
      </c>
      <c r="F1953">
        <v>24848292</v>
      </c>
      <c r="G1953" t="s">
        <v>1819</v>
      </c>
      <c r="H1953" t="s">
        <v>413</v>
      </c>
      <c r="I1953" t="s">
        <v>5126</v>
      </c>
      <c r="J1953">
        <v>80556</v>
      </c>
      <c r="K1953">
        <v>4089</v>
      </c>
      <c r="L1953">
        <v>184</v>
      </c>
      <c r="M1953" t="s">
        <v>25</v>
      </c>
      <c r="N1953" t="s">
        <v>26</v>
      </c>
      <c r="O1953" t="s">
        <v>27</v>
      </c>
      <c r="P1953">
        <v>20000000</v>
      </c>
      <c r="Q1953">
        <v>6.6</v>
      </c>
      <c r="R1953">
        <v>2.35</v>
      </c>
      <c r="S1953">
        <v>0</v>
      </c>
    </row>
    <row r="1954" spans="1:19" x14ac:dyDescent="0.3">
      <c r="A1954" t="s">
        <v>5127</v>
      </c>
      <c r="B1954">
        <v>85</v>
      </c>
      <c r="C1954">
        <v>104</v>
      </c>
      <c r="D1954" t="s">
        <v>3994</v>
      </c>
      <c r="E1954">
        <v>711</v>
      </c>
      <c r="F1954">
        <v>17757087</v>
      </c>
      <c r="G1954" t="s">
        <v>2353</v>
      </c>
      <c r="H1954" t="s">
        <v>5128</v>
      </c>
      <c r="I1954" t="s">
        <v>5129</v>
      </c>
      <c r="J1954">
        <v>13065</v>
      </c>
      <c r="K1954">
        <v>3162</v>
      </c>
      <c r="L1954">
        <v>253</v>
      </c>
      <c r="M1954" t="s">
        <v>25</v>
      </c>
      <c r="N1954" t="s">
        <v>26</v>
      </c>
      <c r="O1954" t="s">
        <v>409</v>
      </c>
      <c r="P1954">
        <v>21000000</v>
      </c>
      <c r="Q1954">
        <v>4.5999999999999996</v>
      </c>
      <c r="R1954">
        <v>1.85</v>
      </c>
      <c r="S1954">
        <v>897</v>
      </c>
    </row>
    <row r="1955" spans="1:19" x14ac:dyDescent="0.3">
      <c r="A1955" t="s">
        <v>34</v>
      </c>
      <c r="B1955">
        <v>217</v>
      </c>
      <c r="C1955">
        <v>98</v>
      </c>
      <c r="D1955" t="s">
        <v>3893</v>
      </c>
      <c r="E1955">
        <v>925</v>
      </c>
      <c r="F1955">
        <v>9430988</v>
      </c>
      <c r="G1955" t="s">
        <v>845</v>
      </c>
      <c r="H1955" t="s">
        <v>1056</v>
      </c>
      <c r="I1955" t="s">
        <v>5130</v>
      </c>
      <c r="J1955">
        <v>45992</v>
      </c>
      <c r="K1955">
        <v>1997</v>
      </c>
      <c r="L1955">
        <v>115</v>
      </c>
      <c r="M1955" t="s">
        <v>25</v>
      </c>
      <c r="N1955" t="s">
        <v>26</v>
      </c>
      <c r="O1955" t="s">
        <v>409</v>
      </c>
      <c r="P1955">
        <v>17000000</v>
      </c>
      <c r="Q1955">
        <v>7.1</v>
      </c>
      <c r="R1955">
        <v>2.35</v>
      </c>
      <c r="S1955">
        <v>7000</v>
      </c>
    </row>
    <row r="1956" spans="1:19" x14ac:dyDescent="0.3">
      <c r="A1956" t="s">
        <v>5131</v>
      </c>
      <c r="B1956">
        <v>131</v>
      </c>
      <c r="C1956">
        <v>120</v>
      </c>
      <c r="D1956" t="s">
        <v>2019</v>
      </c>
      <c r="E1956">
        <v>1000</v>
      </c>
      <c r="F1956">
        <v>16284360</v>
      </c>
      <c r="G1956" t="s">
        <v>1459</v>
      </c>
      <c r="H1956" t="s">
        <v>2526</v>
      </c>
      <c r="I1956" t="s">
        <v>5132</v>
      </c>
      <c r="J1956">
        <v>15079</v>
      </c>
      <c r="K1956">
        <v>6212</v>
      </c>
      <c r="L1956">
        <v>79</v>
      </c>
      <c r="M1956" t="s">
        <v>25</v>
      </c>
      <c r="N1956" t="s">
        <v>26</v>
      </c>
      <c r="O1956" t="s">
        <v>27</v>
      </c>
      <c r="P1956">
        <v>21000000</v>
      </c>
      <c r="Q1956">
        <v>6.1</v>
      </c>
      <c r="R1956">
        <v>2.35</v>
      </c>
      <c r="S1956">
        <v>1000</v>
      </c>
    </row>
    <row r="1957" spans="1:19" x14ac:dyDescent="0.3">
      <c r="A1957" t="s">
        <v>1099</v>
      </c>
      <c r="B1957">
        <v>111</v>
      </c>
      <c r="C1957">
        <v>112</v>
      </c>
      <c r="D1957" t="s">
        <v>1213</v>
      </c>
      <c r="E1957">
        <v>15000</v>
      </c>
      <c r="F1957">
        <v>6830957</v>
      </c>
      <c r="G1957" t="s">
        <v>139</v>
      </c>
      <c r="H1957" t="s">
        <v>241</v>
      </c>
      <c r="I1957" t="s">
        <v>5133</v>
      </c>
      <c r="J1957">
        <v>11983</v>
      </c>
      <c r="K1957">
        <v>16692</v>
      </c>
      <c r="L1957">
        <v>147</v>
      </c>
      <c r="M1957" t="s">
        <v>25</v>
      </c>
      <c r="N1957" t="s">
        <v>26</v>
      </c>
      <c r="O1957" t="s">
        <v>27</v>
      </c>
      <c r="P1957">
        <v>21000000</v>
      </c>
      <c r="Q1957">
        <v>6.7</v>
      </c>
      <c r="R1957">
        <v>2.35</v>
      </c>
      <c r="S1957">
        <v>365</v>
      </c>
    </row>
    <row r="1958" spans="1:19" x14ac:dyDescent="0.3">
      <c r="A1958" t="s">
        <v>5134</v>
      </c>
      <c r="B1958">
        <v>466</v>
      </c>
      <c r="C1958">
        <v>127</v>
      </c>
      <c r="D1958" t="s">
        <v>280</v>
      </c>
      <c r="E1958">
        <v>19000</v>
      </c>
      <c r="F1958">
        <v>24104113</v>
      </c>
      <c r="G1958" t="s">
        <v>1131</v>
      </c>
      <c r="H1958" t="s">
        <v>230</v>
      </c>
      <c r="I1958" t="s">
        <v>5135</v>
      </c>
      <c r="J1958">
        <v>149066</v>
      </c>
      <c r="K1958">
        <v>46241</v>
      </c>
      <c r="L1958">
        <v>517</v>
      </c>
      <c r="M1958" t="s">
        <v>25</v>
      </c>
      <c r="N1958" t="s">
        <v>1124</v>
      </c>
      <c r="O1958" t="s">
        <v>409</v>
      </c>
      <c r="P1958">
        <v>20000000</v>
      </c>
      <c r="Q1958">
        <v>7.1</v>
      </c>
      <c r="R1958">
        <v>2.35</v>
      </c>
      <c r="S1958">
        <v>24000</v>
      </c>
    </row>
    <row r="1959" spans="1:19" x14ac:dyDescent="0.3">
      <c r="A1959" t="s">
        <v>5136</v>
      </c>
      <c r="B1959">
        <v>16</v>
      </c>
      <c r="C1959">
        <v>102</v>
      </c>
      <c r="D1959" t="s">
        <v>5137</v>
      </c>
      <c r="E1959">
        <v>670</v>
      </c>
      <c r="F1959">
        <v>15593</v>
      </c>
      <c r="G1959" t="s">
        <v>845</v>
      </c>
      <c r="H1959" t="s">
        <v>5138</v>
      </c>
      <c r="I1959" t="s">
        <v>5139</v>
      </c>
      <c r="J1959">
        <v>2295</v>
      </c>
      <c r="K1959">
        <v>1562</v>
      </c>
      <c r="L1959">
        <v>40</v>
      </c>
      <c r="M1959" t="s">
        <v>25</v>
      </c>
      <c r="N1959" t="s">
        <v>26</v>
      </c>
      <c r="O1959" t="s">
        <v>27</v>
      </c>
      <c r="P1959">
        <v>21000000</v>
      </c>
      <c r="Q1959">
        <v>5.8</v>
      </c>
      <c r="R1959">
        <v>1.85</v>
      </c>
      <c r="S1959">
        <v>284</v>
      </c>
    </row>
    <row r="1960" spans="1:19" x14ac:dyDescent="0.3">
      <c r="A1960" t="s">
        <v>4555</v>
      </c>
      <c r="B1960">
        <v>276</v>
      </c>
      <c r="C1960">
        <v>91</v>
      </c>
      <c r="D1960" t="s">
        <v>1833</v>
      </c>
      <c r="E1960">
        <v>34000</v>
      </c>
      <c r="F1960">
        <v>958319</v>
      </c>
      <c r="G1960" t="s">
        <v>1893</v>
      </c>
      <c r="H1960" t="s">
        <v>226</v>
      </c>
      <c r="I1960" t="s">
        <v>5140</v>
      </c>
      <c r="J1960">
        <v>39764</v>
      </c>
      <c r="K1960">
        <v>34705</v>
      </c>
      <c r="L1960">
        <v>148</v>
      </c>
      <c r="M1960" t="s">
        <v>25</v>
      </c>
      <c r="N1960" t="s">
        <v>26</v>
      </c>
      <c r="O1960" t="s">
        <v>27</v>
      </c>
      <c r="P1960">
        <v>21000000</v>
      </c>
      <c r="Q1960">
        <v>6.7</v>
      </c>
      <c r="R1960">
        <v>2.35</v>
      </c>
      <c r="S1960">
        <v>17000</v>
      </c>
    </row>
    <row r="1961" spans="1:19" x14ac:dyDescent="0.3">
      <c r="A1961" t="s">
        <v>5141</v>
      </c>
      <c r="B1961">
        <v>11</v>
      </c>
      <c r="C1961">
        <v>114</v>
      </c>
      <c r="D1961" t="s">
        <v>4670</v>
      </c>
      <c r="E1961">
        <v>1000</v>
      </c>
      <c r="F1961">
        <v>69700000</v>
      </c>
      <c r="G1961" t="s">
        <v>3104</v>
      </c>
      <c r="H1961" t="s">
        <v>4529</v>
      </c>
      <c r="I1961" t="s">
        <v>5142</v>
      </c>
      <c r="J1961">
        <v>7748</v>
      </c>
      <c r="K1961">
        <v>3688</v>
      </c>
      <c r="L1961">
        <v>48</v>
      </c>
      <c r="M1961" t="s">
        <v>25</v>
      </c>
      <c r="N1961" t="s">
        <v>26</v>
      </c>
      <c r="O1961" t="s">
        <v>409</v>
      </c>
      <c r="P1961">
        <v>35000000</v>
      </c>
      <c r="Q1961">
        <v>5.8</v>
      </c>
      <c r="R1961">
        <v>2.35</v>
      </c>
      <c r="S1961">
        <v>0</v>
      </c>
    </row>
    <row r="1962" spans="1:19" x14ac:dyDescent="0.3">
      <c r="A1962" t="s">
        <v>2867</v>
      </c>
      <c r="B1962">
        <v>196</v>
      </c>
      <c r="C1962">
        <v>115</v>
      </c>
      <c r="D1962" t="s">
        <v>4310</v>
      </c>
      <c r="E1962">
        <v>1000</v>
      </c>
      <c r="F1962">
        <v>2840417</v>
      </c>
      <c r="G1962" t="s">
        <v>2353</v>
      </c>
      <c r="H1962" t="s">
        <v>1498</v>
      </c>
      <c r="I1962" t="s">
        <v>5144</v>
      </c>
      <c r="J1962">
        <v>77493</v>
      </c>
      <c r="K1962">
        <v>2990</v>
      </c>
      <c r="L1962">
        <v>527</v>
      </c>
      <c r="M1962" t="s">
        <v>25</v>
      </c>
      <c r="N1962" t="s">
        <v>173</v>
      </c>
      <c r="O1962" t="s">
        <v>409</v>
      </c>
      <c r="P1962">
        <v>31000000</v>
      </c>
      <c r="Q1962">
        <v>6.8</v>
      </c>
      <c r="R1962">
        <v>1.85</v>
      </c>
      <c r="S1962">
        <v>6000</v>
      </c>
    </row>
    <row r="1963" spans="1:19" x14ac:dyDescent="0.3">
      <c r="A1963" t="s">
        <v>251</v>
      </c>
      <c r="B1963">
        <v>234</v>
      </c>
      <c r="C1963">
        <v>115</v>
      </c>
      <c r="D1963" t="s">
        <v>804</v>
      </c>
      <c r="E1963">
        <v>11000</v>
      </c>
      <c r="F1963">
        <v>242374454</v>
      </c>
      <c r="G1963" t="s">
        <v>82</v>
      </c>
      <c r="H1963" t="s">
        <v>253</v>
      </c>
      <c r="I1963" t="s">
        <v>5145</v>
      </c>
      <c r="J1963">
        <v>661017</v>
      </c>
      <c r="K1963">
        <v>12906</v>
      </c>
      <c r="L1963">
        <v>771</v>
      </c>
      <c r="M1963" t="s">
        <v>25</v>
      </c>
      <c r="N1963" t="s">
        <v>26</v>
      </c>
      <c r="O1963" t="s">
        <v>58</v>
      </c>
      <c r="P1963">
        <v>18000000</v>
      </c>
      <c r="Q1963">
        <v>8.5</v>
      </c>
      <c r="R1963">
        <v>2.35</v>
      </c>
      <c r="S1963">
        <v>16000</v>
      </c>
    </row>
    <row r="1964" spans="1:19" x14ac:dyDescent="0.3">
      <c r="A1964" t="s">
        <v>750</v>
      </c>
      <c r="B1964">
        <v>37</v>
      </c>
      <c r="C1964">
        <v>120</v>
      </c>
      <c r="D1964" t="s">
        <v>1422</v>
      </c>
      <c r="E1964">
        <v>3000</v>
      </c>
      <c r="F1964">
        <v>173585516</v>
      </c>
      <c r="G1964" t="s">
        <v>1372</v>
      </c>
      <c r="H1964" t="s">
        <v>3404</v>
      </c>
      <c r="I1964" t="s">
        <v>5146</v>
      </c>
      <c r="J1964">
        <v>200077</v>
      </c>
      <c r="K1964">
        <v>7860</v>
      </c>
      <c r="L1964">
        <v>189</v>
      </c>
      <c r="M1964" t="s">
        <v>25</v>
      </c>
      <c r="N1964" t="s">
        <v>26</v>
      </c>
      <c r="O1964" t="s">
        <v>58</v>
      </c>
      <c r="P1964">
        <v>18000000</v>
      </c>
      <c r="Q1964">
        <v>6.6</v>
      </c>
      <c r="R1964">
        <v>1.85</v>
      </c>
      <c r="S1964">
        <v>0</v>
      </c>
    </row>
    <row r="1965" spans="1:19" x14ac:dyDescent="0.3">
      <c r="A1965" t="s">
        <v>251</v>
      </c>
      <c r="B1965">
        <v>171</v>
      </c>
      <c r="C1965">
        <v>135</v>
      </c>
      <c r="D1965" t="s">
        <v>5147</v>
      </c>
      <c r="E1965">
        <v>559</v>
      </c>
      <c r="F1965">
        <v>128300000</v>
      </c>
      <c r="G1965" t="s">
        <v>1085</v>
      </c>
      <c r="H1965" t="s">
        <v>1865</v>
      </c>
      <c r="I1965" t="s">
        <v>5148</v>
      </c>
      <c r="J1965">
        <v>139288</v>
      </c>
      <c r="K1965">
        <v>1591</v>
      </c>
      <c r="L1965">
        <v>339</v>
      </c>
      <c r="M1965" t="s">
        <v>25</v>
      </c>
      <c r="N1965" t="s">
        <v>26</v>
      </c>
      <c r="O1965" t="s">
        <v>58</v>
      </c>
      <c r="P1965">
        <v>19400870</v>
      </c>
      <c r="Q1965">
        <v>7.7</v>
      </c>
      <c r="R1965">
        <v>2.35</v>
      </c>
      <c r="S1965">
        <v>0</v>
      </c>
    </row>
    <row r="1966" spans="1:19" x14ac:dyDescent="0.3">
      <c r="A1966" t="s">
        <v>5149</v>
      </c>
      <c r="B1966">
        <v>148</v>
      </c>
      <c r="C1966">
        <v>90</v>
      </c>
      <c r="D1966" t="s">
        <v>1724</v>
      </c>
      <c r="E1966">
        <v>16000</v>
      </c>
      <c r="F1966">
        <v>20259297</v>
      </c>
      <c r="G1966" t="s">
        <v>2008</v>
      </c>
      <c r="H1966" t="s">
        <v>5150</v>
      </c>
      <c r="I1966" t="s">
        <v>5151</v>
      </c>
      <c r="J1966">
        <v>24969</v>
      </c>
      <c r="K1966">
        <v>19952</v>
      </c>
      <c r="L1966">
        <v>258</v>
      </c>
      <c r="M1966" t="s">
        <v>25</v>
      </c>
      <c r="N1966" t="s">
        <v>26</v>
      </c>
      <c r="O1966" t="s">
        <v>27</v>
      </c>
      <c r="P1966">
        <v>20000000</v>
      </c>
      <c r="Q1966">
        <v>4.7</v>
      </c>
      <c r="R1966">
        <v>2.35</v>
      </c>
      <c r="S1966">
        <v>0</v>
      </c>
    </row>
    <row r="1967" spans="1:19" x14ac:dyDescent="0.3">
      <c r="A1967" t="s">
        <v>1016</v>
      </c>
      <c r="B1967">
        <v>50</v>
      </c>
      <c r="C1967">
        <v>100</v>
      </c>
      <c r="D1967" t="s">
        <v>2019</v>
      </c>
      <c r="E1967">
        <v>936</v>
      </c>
      <c r="F1967">
        <v>153665036</v>
      </c>
      <c r="G1967" t="s">
        <v>270</v>
      </c>
      <c r="H1967" t="s">
        <v>1358</v>
      </c>
      <c r="I1967" t="s">
        <v>5152</v>
      </c>
      <c r="J1967">
        <v>84824</v>
      </c>
      <c r="K1967">
        <v>4121</v>
      </c>
      <c r="L1967">
        <v>95</v>
      </c>
      <c r="M1967" t="s">
        <v>25</v>
      </c>
      <c r="N1967" t="s">
        <v>26</v>
      </c>
      <c r="O1967" t="s">
        <v>409</v>
      </c>
      <c r="P1967">
        <v>28000000</v>
      </c>
      <c r="Q1967">
        <v>6.4</v>
      </c>
      <c r="R1967">
        <v>2.35</v>
      </c>
      <c r="S1967">
        <v>0</v>
      </c>
    </row>
    <row r="1968" spans="1:19" x14ac:dyDescent="0.3">
      <c r="A1968" t="s">
        <v>1494</v>
      </c>
      <c r="B1968">
        <v>121</v>
      </c>
      <c r="C1968">
        <v>105</v>
      </c>
      <c r="D1968" t="s">
        <v>5153</v>
      </c>
      <c r="E1968">
        <v>1000</v>
      </c>
      <c r="F1968">
        <v>132541238</v>
      </c>
      <c r="G1968" t="s">
        <v>1157</v>
      </c>
      <c r="H1968" t="s">
        <v>5033</v>
      </c>
      <c r="I1968" t="s">
        <v>5154</v>
      </c>
      <c r="J1968">
        <v>30058</v>
      </c>
      <c r="K1968">
        <v>2505</v>
      </c>
      <c r="L1968">
        <v>236</v>
      </c>
      <c r="M1968" t="s">
        <v>25</v>
      </c>
      <c r="N1968" t="s">
        <v>26</v>
      </c>
      <c r="O1968" t="s">
        <v>27</v>
      </c>
      <c r="P1968">
        <v>33000000</v>
      </c>
      <c r="Q1968">
        <v>5.5</v>
      </c>
      <c r="R1968">
        <v>2.35</v>
      </c>
      <c r="S1968">
        <v>800</v>
      </c>
    </row>
    <row r="1969" spans="1:19" x14ac:dyDescent="0.3">
      <c r="A1969" t="s">
        <v>1555</v>
      </c>
      <c r="B1969">
        <v>185</v>
      </c>
      <c r="C1969">
        <v>138</v>
      </c>
      <c r="D1969" t="s">
        <v>788</v>
      </c>
      <c r="E1969">
        <v>12000</v>
      </c>
      <c r="F1969">
        <v>130727000</v>
      </c>
      <c r="G1969" t="s">
        <v>3454</v>
      </c>
      <c r="H1969" t="s">
        <v>470</v>
      </c>
      <c r="I1969" t="s">
        <v>5155</v>
      </c>
      <c r="J1969">
        <v>887467</v>
      </c>
      <c r="K1969">
        <v>13184</v>
      </c>
      <c r="L1969">
        <v>916</v>
      </c>
      <c r="M1969" t="s">
        <v>25</v>
      </c>
      <c r="N1969" t="s">
        <v>26</v>
      </c>
      <c r="O1969" t="s">
        <v>409</v>
      </c>
      <c r="P1969">
        <v>19000000</v>
      </c>
      <c r="Q1969">
        <v>8.6</v>
      </c>
      <c r="R1969">
        <v>1.85</v>
      </c>
      <c r="S1969">
        <v>40000</v>
      </c>
    </row>
    <row r="1970" spans="1:19" x14ac:dyDescent="0.3">
      <c r="A1970" t="s">
        <v>5156</v>
      </c>
      <c r="B1970">
        <v>61</v>
      </c>
      <c r="C1970">
        <v>94</v>
      </c>
      <c r="D1970" t="s">
        <v>2884</v>
      </c>
      <c r="E1970">
        <v>1000</v>
      </c>
      <c r="F1970">
        <v>121697350</v>
      </c>
      <c r="G1970" t="s">
        <v>3907</v>
      </c>
      <c r="H1970" t="s">
        <v>1011</v>
      </c>
      <c r="I1970" t="s">
        <v>5157</v>
      </c>
      <c r="J1970">
        <v>114610</v>
      </c>
      <c r="K1970">
        <v>4263</v>
      </c>
      <c r="L1970">
        <v>176</v>
      </c>
      <c r="M1970" t="s">
        <v>25</v>
      </c>
      <c r="N1970" t="s">
        <v>26</v>
      </c>
      <c r="O1970" t="s">
        <v>27</v>
      </c>
      <c r="P1970">
        <v>20000000</v>
      </c>
      <c r="Q1970">
        <v>7</v>
      </c>
      <c r="R1970">
        <v>1.85</v>
      </c>
      <c r="S1970">
        <v>0</v>
      </c>
    </row>
    <row r="1971" spans="1:19" x14ac:dyDescent="0.3">
      <c r="A1971" t="s">
        <v>5158</v>
      </c>
      <c r="B1971">
        <v>156</v>
      </c>
      <c r="C1971">
        <v>101</v>
      </c>
      <c r="D1971" t="s">
        <v>5159</v>
      </c>
      <c r="E1971">
        <v>608</v>
      </c>
      <c r="F1971">
        <v>117224271</v>
      </c>
      <c r="G1971" t="s">
        <v>5160</v>
      </c>
      <c r="H1971" t="s">
        <v>5161</v>
      </c>
      <c r="I1971" t="s">
        <v>5162</v>
      </c>
      <c r="J1971">
        <v>47794</v>
      </c>
      <c r="K1971">
        <v>1787</v>
      </c>
      <c r="L1971">
        <v>81</v>
      </c>
      <c r="M1971" t="s">
        <v>25</v>
      </c>
      <c r="N1971" t="s">
        <v>26</v>
      </c>
      <c r="O1971" t="s">
        <v>409</v>
      </c>
      <c r="P1971">
        <v>20000000</v>
      </c>
      <c r="Q1971">
        <v>7.1</v>
      </c>
      <c r="R1971">
        <v>1.78</v>
      </c>
      <c r="S1971">
        <v>0</v>
      </c>
    </row>
    <row r="1972" spans="1:19" x14ac:dyDescent="0.3">
      <c r="A1972" t="s">
        <v>5164</v>
      </c>
      <c r="B1972">
        <v>75</v>
      </c>
      <c r="C1972">
        <v>131</v>
      </c>
      <c r="D1972" t="s">
        <v>5165</v>
      </c>
      <c r="E1972">
        <v>813</v>
      </c>
      <c r="F1972">
        <v>102922376</v>
      </c>
      <c r="G1972" t="s">
        <v>4317</v>
      </c>
      <c r="H1972" t="s">
        <v>5166</v>
      </c>
      <c r="I1972" t="s">
        <v>5167</v>
      </c>
      <c r="J1972">
        <v>51314</v>
      </c>
      <c r="K1972">
        <v>1520</v>
      </c>
      <c r="L1972">
        <v>265</v>
      </c>
      <c r="M1972" t="s">
        <v>25</v>
      </c>
      <c r="N1972" t="s">
        <v>26</v>
      </c>
      <c r="O1972" t="s">
        <v>58</v>
      </c>
      <c r="P1972">
        <v>20000000</v>
      </c>
      <c r="Q1972">
        <v>5.7</v>
      </c>
      <c r="R1972">
        <v>2.35</v>
      </c>
      <c r="S1972">
        <v>0</v>
      </c>
    </row>
    <row r="1973" spans="1:19" x14ac:dyDescent="0.3">
      <c r="A1973" t="s">
        <v>922</v>
      </c>
      <c r="B1973">
        <v>100</v>
      </c>
      <c r="C1973">
        <v>91</v>
      </c>
      <c r="D1973" t="s">
        <v>3054</v>
      </c>
      <c r="E1973">
        <v>2000</v>
      </c>
      <c r="F1973">
        <v>94497271</v>
      </c>
      <c r="G1973" t="s">
        <v>5168</v>
      </c>
      <c r="H1973" t="s">
        <v>1013</v>
      </c>
      <c r="I1973" t="s">
        <v>5169</v>
      </c>
      <c r="J1973">
        <v>17829</v>
      </c>
      <c r="K1973">
        <v>4729</v>
      </c>
      <c r="L1973">
        <v>99</v>
      </c>
      <c r="M1973" t="s">
        <v>25</v>
      </c>
      <c r="N1973" t="s">
        <v>26</v>
      </c>
      <c r="O1973" t="s">
        <v>58</v>
      </c>
      <c r="P1973">
        <v>20000000</v>
      </c>
      <c r="Q1973">
        <v>3.7</v>
      </c>
      <c r="R1973">
        <v>2.35</v>
      </c>
      <c r="S1973">
        <v>0</v>
      </c>
    </row>
    <row r="1974" spans="1:19" x14ac:dyDescent="0.3">
      <c r="A1974" t="s">
        <v>215</v>
      </c>
      <c r="B1974">
        <v>511</v>
      </c>
      <c r="C1974">
        <v>112</v>
      </c>
      <c r="D1974" t="s">
        <v>1519</v>
      </c>
      <c r="E1974">
        <v>6000</v>
      </c>
      <c r="F1974">
        <v>137387272</v>
      </c>
      <c r="G1974" t="s">
        <v>1700</v>
      </c>
      <c r="H1974" t="s">
        <v>417</v>
      </c>
      <c r="I1974" t="s">
        <v>5170</v>
      </c>
      <c r="J1974">
        <v>300110</v>
      </c>
      <c r="K1974">
        <v>9049</v>
      </c>
      <c r="L1974">
        <v>807</v>
      </c>
      <c r="M1974" t="s">
        <v>25</v>
      </c>
      <c r="N1974" t="s">
        <v>26</v>
      </c>
      <c r="O1974" t="s">
        <v>409</v>
      </c>
      <c r="P1974">
        <v>20000000</v>
      </c>
      <c r="Q1974">
        <v>7.5</v>
      </c>
      <c r="R1974">
        <v>2.35</v>
      </c>
      <c r="S1974">
        <v>131000</v>
      </c>
    </row>
    <row r="1975" spans="1:19" x14ac:dyDescent="0.3">
      <c r="A1975" t="s">
        <v>2243</v>
      </c>
      <c r="B1975">
        <v>75</v>
      </c>
      <c r="C1975">
        <v>95</v>
      </c>
      <c r="D1975" t="s">
        <v>2285</v>
      </c>
      <c r="E1975">
        <v>826</v>
      </c>
      <c r="F1975">
        <v>82301521</v>
      </c>
      <c r="G1975" t="s">
        <v>4813</v>
      </c>
      <c r="H1975" t="s">
        <v>3329</v>
      </c>
      <c r="I1975" t="s">
        <v>5171</v>
      </c>
      <c r="J1975">
        <v>22679</v>
      </c>
      <c r="K1975">
        <v>3558</v>
      </c>
      <c r="L1975">
        <v>149</v>
      </c>
      <c r="M1975" t="s">
        <v>25</v>
      </c>
      <c r="N1975" t="s">
        <v>26</v>
      </c>
      <c r="O1975" t="s">
        <v>58</v>
      </c>
      <c r="P1975">
        <v>32000000</v>
      </c>
      <c r="Q1975">
        <v>4.5999999999999996</v>
      </c>
      <c r="R1975">
        <v>1.85</v>
      </c>
      <c r="S1975">
        <v>773</v>
      </c>
    </row>
    <row r="1976" spans="1:19" x14ac:dyDescent="0.3">
      <c r="A1976" t="s">
        <v>4394</v>
      </c>
      <c r="B1976">
        <v>148</v>
      </c>
      <c r="C1976">
        <v>100</v>
      </c>
      <c r="D1976" t="s">
        <v>5172</v>
      </c>
      <c r="E1976">
        <v>989</v>
      </c>
      <c r="F1976">
        <v>84518155</v>
      </c>
      <c r="G1976" t="s">
        <v>1157</v>
      </c>
      <c r="H1976" t="s">
        <v>1798</v>
      </c>
      <c r="I1976" t="s">
        <v>5173</v>
      </c>
      <c r="J1976">
        <v>35965</v>
      </c>
      <c r="K1976">
        <v>2654</v>
      </c>
      <c r="L1976">
        <v>144</v>
      </c>
      <c r="M1976" t="s">
        <v>25</v>
      </c>
      <c r="N1976" t="s">
        <v>26</v>
      </c>
      <c r="O1976" t="s">
        <v>409</v>
      </c>
      <c r="P1976">
        <v>20000000</v>
      </c>
      <c r="Q1976">
        <v>4.9000000000000004</v>
      </c>
      <c r="R1976">
        <v>1.85</v>
      </c>
      <c r="S1976">
        <v>11000</v>
      </c>
    </row>
    <row r="1977" spans="1:19" x14ac:dyDescent="0.3">
      <c r="A1977" t="s">
        <v>4544</v>
      </c>
      <c r="B1977">
        <v>204</v>
      </c>
      <c r="C1977">
        <v>108</v>
      </c>
      <c r="D1977" t="s">
        <v>389</v>
      </c>
      <c r="E1977">
        <v>2000</v>
      </c>
      <c r="F1977">
        <v>81257845</v>
      </c>
      <c r="G1977" t="s">
        <v>3907</v>
      </c>
      <c r="H1977" t="s">
        <v>1673</v>
      </c>
      <c r="I1977" t="s">
        <v>5174</v>
      </c>
      <c r="J1977">
        <v>210680</v>
      </c>
      <c r="K1977">
        <v>4403</v>
      </c>
      <c r="L1977">
        <v>479</v>
      </c>
      <c r="M1977" t="s">
        <v>25</v>
      </c>
      <c r="N1977" t="s">
        <v>26</v>
      </c>
      <c r="O1977" t="s">
        <v>27</v>
      </c>
      <c r="P1977">
        <v>35000000</v>
      </c>
      <c r="Q1977">
        <v>7.1</v>
      </c>
      <c r="R1977">
        <v>1.85</v>
      </c>
      <c r="S1977">
        <v>0</v>
      </c>
    </row>
    <row r="1978" spans="1:19" x14ac:dyDescent="0.3">
      <c r="A1978" t="s">
        <v>1361</v>
      </c>
      <c r="B1978">
        <v>72</v>
      </c>
      <c r="C1978">
        <v>101</v>
      </c>
      <c r="D1978" t="s">
        <v>369</v>
      </c>
      <c r="E1978">
        <v>1000</v>
      </c>
      <c r="F1978">
        <v>70360285</v>
      </c>
      <c r="G1978" t="s">
        <v>170</v>
      </c>
      <c r="H1978" t="s">
        <v>2457</v>
      </c>
      <c r="I1978" t="s">
        <v>5176</v>
      </c>
      <c r="J1978">
        <v>81783</v>
      </c>
      <c r="K1978">
        <v>3816</v>
      </c>
      <c r="L1978">
        <v>283</v>
      </c>
      <c r="M1978" t="s">
        <v>25</v>
      </c>
      <c r="N1978" t="s">
        <v>26</v>
      </c>
      <c r="O1978" t="s">
        <v>27</v>
      </c>
      <c r="P1978">
        <v>18000000</v>
      </c>
      <c r="Q1978">
        <v>5.8</v>
      </c>
      <c r="R1978">
        <v>1.85</v>
      </c>
      <c r="S1978">
        <v>0</v>
      </c>
    </row>
    <row r="1979" spans="1:19" x14ac:dyDescent="0.3">
      <c r="A1979" t="s">
        <v>2133</v>
      </c>
      <c r="B1979">
        <v>62</v>
      </c>
      <c r="C1979">
        <v>109</v>
      </c>
      <c r="D1979" t="s">
        <v>460</v>
      </c>
      <c r="E1979">
        <v>1000</v>
      </c>
      <c r="F1979">
        <v>69148997</v>
      </c>
      <c r="G1979" t="s">
        <v>615</v>
      </c>
      <c r="H1979" t="s">
        <v>3385</v>
      </c>
      <c r="I1979" t="s">
        <v>5177</v>
      </c>
      <c r="J1979">
        <v>98794</v>
      </c>
      <c r="K1979">
        <v>6313</v>
      </c>
      <c r="L1979">
        <v>251</v>
      </c>
      <c r="M1979" t="s">
        <v>25</v>
      </c>
      <c r="N1979" t="s">
        <v>26</v>
      </c>
      <c r="O1979" t="s">
        <v>27</v>
      </c>
      <c r="P1979">
        <v>37000000</v>
      </c>
      <c r="Q1979">
        <v>5.4</v>
      </c>
      <c r="R1979">
        <v>1.85</v>
      </c>
      <c r="S1979">
        <v>0</v>
      </c>
    </row>
    <row r="1980" spans="1:19" x14ac:dyDescent="0.3">
      <c r="A1980" t="s">
        <v>4149</v>
      </c>
      <c r="B1980">
        <v>549</v>
      </c>
      <c r="C1980">
        <v>115</v>
      </c>
      <c r="D1980" t="s">
        <v>5178</v>
      </c>
      <c r="E1980">
        <v>8000</v>
      </c>
      <c r="F1980">
        <v>82624961</v>
      </c>
      <c r="G1980" t="s">
        <v>1459</v>
      </c>
      <c r="H1980" t="s">
        <v>5179</v>
      </c>
      <c r="I1980" t="s">
        <v>5180</v>
      </c>
      <c r="J1980">
        <v>205284</v>
      </c>
      <c r="K1980">
        <v>9578</v>
      </c>
      <c r="L1980">
        <v>439</v>
      </c>
      <c r="M1980" t="s">
        <v>25</v>
      </c>
      <c r="N1980" t="s">
        <v>26</v>
      </c>
      <c r="O1980" t="s">
        <v>409</v>
      </c>
      <c r="P1980">
        <v>20000000</v>
      </c>
      <c r="Q1980">
        <v>7.3</v>
      </c>
      <c r="R1980">
        <v>2.35</v>
      </c>
      <c r="S1980">
        <v>22000</v>
      </c>
    </row>
    <row r="1981" spans="1:19" x14ac:dyDescent="0.3">
      <c r="A1981" t="s">
        <v>1414</v>
      </c>
      <c r="B1981">
        <v>106</v>
      </c>
      <c r="C1981">
        <v>117</v>
      </c>
      <c r="D1981" t="s">
        <v>5181</v>
      </c>
      <c r="E1981">
        <v>596</v>
      </c>
      <c r="F1981">
        <v>67325559</v>
      </c>
      <c r="G1981" t="s">
        <v>5182</v>
      </c>
      <c r="H1981" t="s">
        <v>885</v>
      </c>
      <c r="I1981" t="s">
        <v>5183</v>
      </c>
      <c r="J1981">
        <v>58222</v>
      </c>
      <c r="K1981">
        <v>1293</v>
      </c>
      <c r="L1981">
        <v>331</v>
      </c>
      <c r="M1981" t="s">
        <v>25</v>
      </c>
      <c r="N1981" t="s">
        <v>26</v>
      </c>
      <c r="O1981" t="s">
        <v>58</v>
      </c>
      <c r="P1981">
        <v>20000000</v>
      </c>
      <c r="Q1981">
        <v>7.1</v>
      </c>
      <c r="R1981">
        <v>1.85</v>
      </c>
      <c r="S1981">
        <v>0</v>
      </c>
    </row>
    <row r="1982" spans="1:19" x14ac:dyDescent="0.3">
      <c r="A1982" t="s">
        <v>3227</v>
      </c>
      <c r="B1982">
        <v>123</v>
      </c>
      <c r="C1982">
        <v>107</v>
      </c>
      <c r="D1982" t="s">
        <v>5184</v>
      </c>
      <c r="E1982">
        <v>742</v>
      </c>
      <c r="F1982">
        <v>62933793</v>
      </c>
      <c r="G1982" t="s">
        <v>5185</v>
      </c>
      <c r="H1982" t="s">
        <v>959</v>
      </c>
      <c r="I1982" t="s">
        <v>5186</v>
      </c>
      <c r="J1982">
        <v>62421</v>
      </c>
      <c r="K1982">
        <v>2341</v>
      </c>
      <c r="L1982">
        <v>185</v>
      </c>
      <c r="M1982" t="s">
        <v>25</v>
      </c>
      <c r="N1982" t="s">
        <v>26</v>
      </c>
      <c r="O1982" t="s">
        <v>58</v>
      </c>
      <c r="P1982">
        <v>20000000</v>
      </c>
      <c r="Q1982">
        <v>5.8</v>
      </c>
      <c r="R1982">
        <v>2.35</v>
      </c>
      <c r="S1982">
        <v>10000</v>
      </c>
    </row>
    <row r="1983" spans="1:19" x14ac:dyDescent="0.3">
      <c r="A1983" t="s">
        <v>5187</v>
      </c>
      <c r="B1983">
        <v>597</v>
      </c>
      <c r="C1983">
        <v>134</v>
      </c>
      <c r="D1983" t="s">
        <v>2737</v>
      </c>
      <c r="E1983">
        <v>2000</v>
      </c>
      <c r="F1983">
        <v>56667870</v>
      </c>
      <c r="G1983" t="s">
        <v>3112</v>
      </c>
      <c r="H1983" t="s">
        <v>2059</v>
      </c>
      <c r="I1983" t="s">
        <v>5188</v>
      </c>
      <c r="J1983">
        <v>439176</v>
      </c>
      <c r="K1983">
        <v>4251</v>
      </c>
      <c r="L1983">
        <v>695</v>
      </c>
      <c r="M1983" t="s">
        <v>25</v>
      </c>
      <c r="N1983" t="s">
        <v>26</v>
      </c>
      <c r="O1983" t="s">
        <v>409</v>
      </c>
      <c r="P1983">
        <v>20000000</v>
      </c>
      <c r="Q1983">
        <v>8.1</v>
      </c>
      <c r="R1983">
        <v>2.35</v>
      </c>
      <c r="S1983">
        <v>83000</v>
      </c>
    </row>
    <row r="1984" spans="1:19" x14ac:dyDescent="0.3">
      <c r="A1984" t="s">
        <v>4283</v>
      </c>
      <c r="B1984">
        <v>64</v>
      </c>
      <c r="C1984">
        <v>118</v>
      </c>
      <c r="D1984" t="s">
        <v>3346</v>
      </c>
      <c r="E1984">
        <v>962</v>
      </c>
      <c r="F1984">
        <v>56398162</v>
      </c>
      <c r="G1984" t="s">
        <v>3036</v>
      </c>
      <c r="H1984" t="s">
        <v>2413</v>
      </c>
      <c r="I1984" t="s">
        <v>5190</v>
      </c>
      <c r="J1984">
        <v>28649</v>
      </c>
      <c r="K1984">
        <v>2390</v>
      </c>
      <c r="L1984">
        <v>185</v>
      </c>
      <c r="M1984" t="s">
        <v>25</v>
      </c>
      <c r="N1984" t="s">
        <v>26</v>
      </c>
      <c r="O1984" t="s">
        <v>27</v>
      </c>
      <c r="P1984">
        <v>20000000</v>
      </c>
      <c r="Q1984">
        <v>5.7</v>
      </c>
      <c r="R1984">
        <v>2.35</v>
      </c>
      <c r="S1984">
        <v>2000</v>
      </c>
    </row>
    <row r="1985" spans="1:19" x14ac:dyDescent="0.3">
      <c r="A1985" t="s">
        <v>4695</v>
      </c>
      <c r="B1985">
        <v>40</v>
      </c>
      <c r="C1985">
        <v>121</v>
      </c>
      <c r="D1985" t="s">
        <v>3858</v>
      </c>
      <c r="E1985">
        <v>2000</v>
      </c>
      <c r="F1985">
        <v>60072596</v>
      </c>
      <c r="G1985" t="s">
        <v>845</v>
      </c>
      <c r="H1985" t="s">
        <v>3350</v>
      </c>
      <c r="I1985" t="s">
        <v>5191</v>
      </c>
      <c r="J1985">
        <v>7664</v>
      </c>
      <c r="K1985">
        <v>6657</v>
      </c>
      <c r="L1985">
        <v>68</v>
      </c>
      <c r="M1985" t="s">
        <v>25</v>
      </c>
      <c r="N1985" t="s">
        <v>26</v>
      </c>
      <c r="O1985" t="s">
        <v>27</v>
      </c>
      <c r="P1985">
        <v>20000000</v>
      </c>
      <c r="Q1985">
        <v>4.4000000000000004</v>
      </c>
      <c r="R1985">
        <v>1.85</v>
      </c>
      <c r="S1985">
        <v>0</v>
      </c>
    </row>
    <row r="1986" spans="1:19" x14ac:dyDescent="0.3">
      <c r="A1986" t="s">
        <v>165</v>
      </c>
      <c r="B1986">
        <v>111</v>
      </c>
      <c r="C1986">
        <v>105</v>
      </c>
      <c r="D1986" t="s">
        <v>2287</v>
      </c>
      <c r="E1986">
        <v>40000</v>
      </c>
      <c r="F1986">
        <v>56362352</v>
      </c>
      <c r="G1986" t="s">
        <v>5192</v>
      </c>
      <c r="H1986" t="s">
        <v>31</v>
      </c>
      <c r="I1986" t="s">
        <v>5193</v>
      </c>
      <c r="J1986">
        <v>357581</v>
      </c>
      <c r="K1986">
        <v>42330</v>
      </c>
      <c r="L1986">
        <v>588</v>
      </c>
      <c r="M1986" t="s">
        <v>25</v>
      </c>
      <c r="N1986" t="s">
        <v>26</v>
      </c>
      <c r="O1986" t="s">
        <v>27</v>
      </c>
      <c r="P1986">
        <v>20000000</v>
      </c>
      <c r="Q1986">
        <v>7.9</v>
      </c>
      <c r="R1986">
        <v>1.85</v>
      </c>
      <c r="S1986">
        <v>16000</v>
      </c>
    </row>
    <row r="1987" spans="1:19" x14ac:dyDescent="0.3">
      <c r="A1987" t="s">
        <v>5194</v>
      </c>
      <c r="B1987">
        <v>151</v>
      </c>
      <c r="C1987">
        <v>110</v>
      </c>
      <c r="D1987" t="s">
        <v>454</v>
      </c>
      <c r="E1987">
        <v>11000</v>
      </c>
      <c r="F1987">
        <v>56154094</v>
      </c>
      <c r="G1987" t="s">
        <v>139</v>
      </c>
      <c r="H1987" t="s">
        <v>101</v>
      </c>
      <c r="I1987" t="s">
        <v>5195</v>
      </c>
      <c r="J1987">
        <v>44723</v>
      </c>
      <c r="K1987">
        <v>21852</v>
      </c>
      <c r="L1987">
        <v>130</v>
      </c>
      <c r="M1987" t="s">
        <v>25</v>
      </c>
      <c r="N1987" t="s">
        <v>39</v>
      </c>
      <c r="O1987" t="s">
        <v>27</v>
      </c>
      <c r="P1987">
        <v>20000000</v>
      </c>
      <c r="Q1987">
        <v>7.6</v>
      </c>
      <c r="R1987">
        <v>2.35</v>
      </c>
      <c r="S1987">
        <v>51000</v>
      </c>
    </row>
    <row r="1988" spans="1:19" x14ac:dyDescent="0.3">
      <c r="A1988" t="s">
        <v>4695</v>
      </c>
      <c r="B1988">
        <v>31</v>
      </c>
      <c r="C1988">
        <v>114</v>
      </c>
      <c r="D1988" t="s">
        <v>1015</v>
      </c>
      <c r="E1988">
        <v>982</v>
      </c>
      <c r="F1988">
        <v>65623128</v>
      </c>
      <c r="G1988" t="s">
        <v>4559</v>
      </c>
      <c r="H1988" t="s">
        <v>1853</v>
      </c>
      <c r="I1988" t="s">
        <v>5196</v>
      </c>
      <c r="J1988">
        <v>7354</v>
      </c>
      <c r="K1988">
        <v>2753</v>
      </c>
      <c r="L1988">
        <v>50</v>
      </c>
      <c r="M1988" t="s">
        <v>25</v>
      </c>
      <c r="N1988" t="s">
        <v>26</v>
      </c>
      <c r="O1988" t="s">
        <v>27</v>
      </c>
      <c r="P1988">
        <v>20000000</v>
      </c>
      <c r="Q1988">
        <v>4.8</v>
      </c>
      <c r="R1988">
        <v>1.85</v>
      </c>
      <c r="S1988">
        <v>0</v>
      </c>
    </row>
    <row r="1989" spans="1:19" x14ac:dyDescent="0.3">
      <c r="A1989" t="s">
        <v>5197</v>
      </c>
      <c r="B1989">
        <v>99</v>
      </c>
      <c r="C1989">
        <v>85</v>
      </c>
      <c r="D1989" t="s">
        <v>1495</v>
      </c>
      <c r="E1989">
        <v>3000</v>
      </c>
      <c r="F1989">
        <v>48546578</v>
      </c>
      <c r="G1989" t="s">
        <v>980</v>
      </c>
      <c r="H1989" t="s">
        <v>2487</v>
      </c>
      <c r="I1989" t="s">
        <v>5198</v>
      </c>
      <c r="J1989">
        <v>50415</v>
      </c>
      <c r="K1989">
        <v>6539</v>
      </c>
      <c r="L1989">
        <v>613</v>
      </c>
      <c r="M1989" t="s">
        <v>25</v>
      </c>
      <c r="N1989" t="s">
        <v>26</v>
      </c>
      <c r="O1989" t="s">
        <v>27</v>
      </c>
      <c r="P1989">
        <v>20000000</v>
      </c>
      <c r="Q1989">
        <v>2.7</v>
      </c>
      <c r="R1989">
        <v>1.85</v>
      </c>
      <c r="S1989">
        <v>806</v>
      </c>
    </row>
    <row r="1990" spans="1:19" x14ac:dyDescent="0.3">
      <c r="A1990" t="s">
        <v>5199</v>
      </c>
      <c r="B1990">
        <v>80</v>
      </c>
      <c r="C1990">
        <v>72</v>
      </c>
      <c r="D1990" t="s">
        <v>2672</v>
      </c>
      <c r="E1990">
        <v>1000</v>
      </c>
      <c r="F1990">
        <v>48423368</v>
      </c>
      <c r="G1990" t="s">
        <v>395</v>
      </c>
      <c r="H1990" t="s">
        <v>1528</v>
      </c>
      <c r="I1990" t="s">
        <v>5200</v>
      </c>
      <c r="J1990">
        <v>13324</v>
      </c>
      <c r="K1990">
        <v>3402</v>
      </c>
      <c r="L1990">
        <v>79</v>
      </c>
      <c r="M1990" t="s">
        <v>25</v>
      </c>
      <c r="N1990" t="s">
        <v>26</v>
      </c>
      <c r="O1990" t="s">
        <v>180</v>
      </c>
      <c r="P1990">
        <v>20000000</v>
      </c>
      <c r="Q1990">
        <v>5.8</v>
      </c>
      <c r="R1990">
        <v>1.66</v>
      </c>
      <c r="S1990">
        <v>302</v>
      </c>
    </row>
    <row r="1991" spans="1:19" x14ac:dyDescent="0.3">
      <c r="A1991" t="s">
        <v>5201</v>
      </c>
      <c r="B1991">
        <v>364</v>
      </c>
      <c r="C1991">
        <v>128</v>
      </c>
      <c r="D1991" t="s">
        <v>89</v>
      </c>
      <c r="E1991">
        <v>1000</v>
      </c>
      <c r="F1991">
        <v>52066000</v>
      </c>
      <c r="G1991" t="s">
        <v>3112</v>
      </c>
      <c r="H1991" t="s">
        <v>1199</v>
      </c>
      <c r="I1991" t="s">
        <v>5202</v>
      </c>
      <c r="J1991">
        <v>61114</v>
      </c>
      <c r="K1991">
        <v>3869</v>
      </c>
      <c r="L1991">
        <v>212</v>
      </c>
      <c r="M1991" t="s">
        <v>25</v>
      </c>
      <c r="N1991" t="s">
        <v>39</v>
      </c>
      <c r="O1991" t="s">
        <v>27</v>
      </c>
      <c r="P1991">
        <v>20000000</v>
      </c>
      <c r="Q1991">
        <v>7.5</v>
      </c>
      <c r="R1991">
        <v>2.35</v>
      </c>
      <c r="S1991">
        <v>22000</v>
      </c>
    </row>
    <row r="1992" spans="1:19" x14ac:dyDescent="0.3">
      <c r="A1992" t="s">
        <v>5203</v>
      </c>
      <c r="B1992">
        <v>85</v>
      </c>
      <c r="C1992">
        <v>72</v>
      </c>
      <c r="D1992" t="s">
        <v>5204</v>
      </c>
      <c r="E1992">
        <v>3000</v>
      </c>
      <c r="F1992">
        <v>47887943</v>
      </c>
      <c r="G1992" t="s">
        <v>5205</v>
      </c>
      <c r="H1992" t="s">
        <v>1283</v>
      </c>
      <c r="I1992" t="s">
        <v>5206</v>
      </c>
      <c r="J1992">
        <v>11634</v>
      </c>
      <c r="K1992">
        <v>4480</v>
      </c>
      <c r="L1992">
        <v>58</v>
      </c>
      <c r="M1992" t="s">
        <v>25</v>
      </c>
      <c r="N1992" t="s">
        <v>26</v>
      </c>
      <c r="O1992" t="s">
        <v>180</v>
      </c>
      <c r="P1992">
        <v>20000000</v>
      </c>
      <c r="Q1992">
        <v>5.4</v>
      </c>
      <c r="R1992">
        <v>1.85</v>
      </c>
      <c r="S1992">
        <v>227</v>
      </c>
    </row>
    <row r="1993" spans="1:19" x14ac:dyDescent="0.3">
      <c r="A1993" t="s">
        <v>3496</v>
      </c>
      <c r="B1993">
        <v>140</v>
      </c>
      <c r="C1993">
        <v>89</v>
      </c>
      <c r="D1993" t="s">
        <v>5208</v>
      </c>
      <c r="E1993">
        <v>526</v>
      </c>
      <c r="F1993">
        <v>46363118</v>
      </c>
      <c r="G1993" t="s">
        <v>3208</v>
      </c>
      <c r="H1993" t="s">
        <v>5209</v>
      </c>
      <c r="I1993" t="s">
        <v>5210</v>
      </c>
      <c r="J1993">
        <v>25960</v>
      </c>
      <c r="K1993">
        <v>1383</v>
      </c>
      <c r="L1993">
        <v>389</v>
      </c>
      <c r="M1993" t="s">
        <v>25</v>
      </c>
      <c r="N1993" t="s">
        <v>26</v>
      </c>
      <c r="O1993" t="s">
        <v>27</v>
      </c>
      <c r="P1993">
        <v>20000000</v>
      </c>
      <c r="Q1993">
        <v>4.0999999999999996</v>
      </c>
      <c r="R1993">
        <v>1.85</v>
      </c>
      <c r="S1993">
        <v>1000</v>
      </c>
    </row>
    <row r="1994" spans="1:19" x14ac:dyDescent="0.3">
      <c r="A1994" t="s">
        <v>5211</v>
      </c>
      <c r="B1994">
        <v>184</v>
      </c>
      <c r="C1994">
        <v>96</v>
      </c>
      <c r="D1994" t="s">
        <v>1228</v>
      </c>
      <c r="E1994">
        <v>826</v>
      </c>
      <c r="F1994">
        <v>47852604</v>
      </c>
      <c r="G1994" t="s">
        <v>1131</v>
      </c>
      <c r="H1994" t="s">
        <v>3329</v>
      </c>
      <c r="I1994" t="s">
        <v>5212</v>
      </c>
      <c r="J1994">
        <v>62364</v>
      </c>
      <c r="K1994">
        <v>1825</v>
      </c>
      <c r="L1994">
        <v>337</v>
      </c>
      <c r="M1994" t="s">
        <v>25</v>
      </c>
      <c r="N1994" t="s">
        <v>26</v>
      </c>
      <c r="O1994" t="s">
        <v>27</v>
      </c>
      <c r="P1994">
        <v>20000000</v>
      </c>
      <c r="Q1994">
        <v>5.9</v>
      </c>
      <c r="R1994">
        <v>2.35</v>
      </c>
      <c r="S1994">
        <v>0</v>
      </c>
    </row>
    <row r="1995" spans="1:19" x14ac:dyDescent="0.3">
      <c r="A1995" t="s">
        <v>5213</v>
      </c>
      <c r="B1995">
        <v>89</v>
      </c>
      <c r="C1995">
        <v>77</v>
      </c>
      <c r="D1995" t="s">
        <v>1042</v>
      </c>
      <c r="E1995">
        <v>304</v>
      </c>
      <c r="F1995">
        <v>45542421</v>
      </c>
      <c r="G1995" t="s">
        <v>5214</v>
      </c>
      <c r="H1995" t="s">
        <v>5215</v>
      </c>
      <c r="I1995" t="s">
        <v>5216</v>
      </c>
      <c r="J1995">
        <v>13319</v>
      </c>
      <c r="K1995">
        <v>575</v>
      </c>
      <c r="L1995">
        <v>53</v>
      </c>
      <c r="M1995" t="s">
        <v>25</v>
      </c>
      <c r="N1995" t="s">
        <v>26</v>
      </c>
      <c r="O1995" t="s">
        <v>180</v>
      </c>
      <c r="P1995">
        <v>30000000</v>
      </c>
      <c r="Q1995">
        <v>6.3</v>
      </c>
      <c r="R1995">
        <v>1.78</v>
      </c>
      <c r="S1995">
        <v>347</v>
      </c>
    </row>
    <row r="1996" spans="1:19" x14ac:dyDescent="0.3">
      <c r="A1996" t="s">
        <v>4003</v>
      </c>
      <c r="B1996">
        <v>61</v>
      </c>
      <c r="C1996">
        <v>111</v>
      </c>
      <c r="D1996" t="s">
        <v>5217</v>
      </c>
      <c r="E1996">
        <v>1000</v>
      </c>
      <c r="F1996">
        <v>42652003</v>
      </c>
      <c r="G1996" t="s">
        <v>4628</v>
      </c>
      <c r="H1996" t="s">
        <v>2048</v>
      </c>
      <c r="I1996" t="s">
        <v>5218</v>
      </c>
      <c r="J1996">
        <v>18915</v>
      </c>
      <c r="K1996">
        <v>2851</v>
      </c>
      <c r="L1996">
        <v>87</v>
      </c>
      <c r="M1996" t="s">
        <v>25</v>
      </c>
      <c r="N1996" t="s">
        <v>26</v>
      </c>
      <c r="O1996" t="s">
        <v>58</v>
      </c>
      <c r="P1996">
        <v>20000000</v>
      </c>
      <c r="Q1996">
        <v>6.8</v>
      </c>
      <c r="R1996">
        <v>2.35</v>
      </c>
      <c r="S1996">
        <v>33000</v>
      </c>
    </row>
    <row r="1997" spans="1:19" x14ac:dyDescent="0.3">
      <c r="A1997" t="s">
        <v>4229</v>
      </c>
      <c r="B1997">
        <v>112</v>
      </c>
      <c r="C1997">
        <v>93</v>
      </c>
      <c r="D1997" t="s">
        <v>1495</v>
      </c>
      <c r="E1997">
        <v>926</v>
      </c>
      <c r="F1997">
        <v>39737645</v>
      </c>
      <c r="G1997" t="s">
        <v>2300</v>
      </c>
      <c r="H1997" t="s">
        <v>2510</v>
      </c>
      <c r="I1997" t="s">
        <v>5219</v>
      </c>
      <c r="J1997">
        <v>89687</v>
      </c>
      <c r="K1997">
        <v>4293</v>
      </c>
      <c r="L1997">
        <v>666</v>
      </c>
      <c r="M1997" t="s">
        <v>25</v>
      </c>
      <c r="N1997" t="s">
        <v>26</v>
      </c>
      <c r="O1997" t="s">
        <v>27</v>
      </c>
      <c r="P1997">
        <v>20000000</v>
      </c>
      <c r="Q1997">
        <v>2.2999999999999998</v>
      </c>
      <c r="R1997">
        <v>1.85</v>
      </c>
      <c r="S1997">
        <v>0</v>
      </c>
    </row>
    <row r="1998" spans="1:19" x14ac:dyDescent="0.3">
      <c r="A1998" t="s">
        <v>278</v>
      </c>
      <c r="B1998">
        <v>474</v>
      </c>
      <c r="C1998">
        <v>128</v>
      </c>
      <c r="D1998" t="s">
        <v>5220</v>
      </c>
      <c r="E1998">
        <v>745</v>
      </c>
      <c r="F1998">
        <v>44988180</v>
      </c>
      <c r="G1998" t="s">
        <v>5221</v>
      </c>
      <c r="H1998" t="s">
        <v>640</v>
      </c>
      <c r="I1998" t="s">
        <v>5222</v>
      </c>
      <c r="J1998">
        <v>195333</v>
      </c>
      <c r="K1998">
        <v>1058</v>
      </c>
      <c r="L1998">
        <v>409</v>
      </c>
      <c r="M1998" t="s">
        <v>25</v>
      </c>
      <c r="N1998" t="s">
        <v>26</v>
      </c>
      <c r="O1998" t="s">
        <v>409</v>
      </c>
      <c r="P1998">
        <v>20000000</v>
      </c>
      <c r="Q1998">
        <v>8.1</v>
      </c>
      <c r="R1998">
        <v>1.85</v>
      </c>
      <c r="S1998">
        <v>80000</v>
      </c>
    </row>
    <row r="1999" spans="1:19" x14ac:dyDescent="0.3">
      <c r="A1999" t="s">
        <v>4934</v>
      </c>
      <c r="B1999">
        <v>165</v>
      </c>
      <c r="C1999">
        <v>110</v>
      </c>
      <c r="D1999" t="s">
        <v>3460</v>
      </c>
      <c r="E1999">
        <v>1000</v>
      </c>
      <c r="F1999">
        <v>39263506</v>
      </c>
      <c r="G1999" t="s">
        <v>1246</v>
      </c>
      <c r="H1999" t="s">
        <v>2048</v>
      </c>
      <c r="I1999" t="s">
        <v>5223</v>
      </c>
      <c r="J1999">
        <v>40469</v>
      </c>
      <c r="K1999">
        <v>2382</v>
      </c>
      <c r="L1999">
        <v>135</v>
      </c>
      <c r="M1999" t="s">
        <v>25</v>
      </c>
      <c r="N1999" t="s">
        <v>26</v>
      </c>
      <c r="O1999" t="s">
        <v>27</v>
      </c>
      <c r="P1999">
        <v>22000000</v>
      </c>
      <c r="Q1999">
        <v>6.1</v>
      </c>
      <c r="R1999">
        <v>2.35</v>
      </c>
      <c r="S1999">
        <v>0</v>
      </c>
    </row>
    <row r="2000" spans="1:19" x14ac:dyDescent="0.3">
      <c r="A2000" t="s">
        <v>5224</v>
      </c>
      <c r="B2000">
        <v>131</v>
      </c>
      <c r="C2000">
        <v>137</v>
      </c>
      <c r="D2000" t="s">
        <v>3564</v>
      </c>
      <c r="E2000">
        <v>4000</v>
      </c>
      <c r="F2000">
        <v>39143839</v>
      </c>
      <c r="G2000" t="s">
        <v>3468</v>
      </c>
      <c r="H2000" t="s">
        <v>1437</v>
      </c>
      <c r="I2000" t="s">
        <v>5225</v>
      </c>
      <c r="J2000">
        <v>38658</v>
      </c>
      <c r="K2000">
        <v>5746</v>
      </c>
      <c r="L2000">
        <v>284</v>
      </c>
      <c r="M2000" t="s">
        <v>25</v>
      </c>
      <c r="N2000" t="s">
        <v>26</v>
      </c>
      <c r="O2000" t="s">
        <v>27</v>
      </c>
      <c r="P2000">
        <v>20000000</v>
      </c>
      <c r="Q2000">
        <v>5</v>
      </c>
      <c r="R2000">
        <v>1.85</v>
      </c>
      <c r="S2000">
        <v>930</v>
      </c>
    </row>
    <row r="2001" spans="1:19" x14ac:dyDescent="0.3">
      <c r="A2001" t="s">
        <v>3761</v>
      </c>
      <c r="B2001">
        <v>29</v>
      </c>
      <c r="C2001">
        <v>124</v>
      </c>
      <c r="D2001" t="s">
        <v>1782</v>
      </c>
      <c r="E2001">
        <v>508</v>
      </c>
      <c r="F2001">
        <v>37672350</v>
      </c>
      <c r="G2001" t="s">
        <v>845</v>
      </c>
      <c r="H2001" t="s">
        <v>5226</v>
      </c>
      <c r="I2001" t="s">
        <v>5227</v>
      </c>
      <c r="J2001">
        <v>5427</v>
      </c>
      <c r="K2001">
        <v>1660</v>
      </c>
      <c r="L2001">
        <v>51</v>
      </c>
      <c r="M2001" t="s">
        <v>25</v>
      </c>
      <c r="N2001" t="s">
        <v>26</v>
      </c>
      <c r="O2001" t="s">
        <v>409</v>
      </c>
      <c r="P2001">
        <v>20000000</v>
      </c>
      <c r="Q2001">
        <v>5.5</v>
      </c>
      <c r="R2001">
        <v>1.85</v>
      </c>
      <c r="S2001">
        <v>0</v>
      </c>
    </row>
    <row r="2002" spans="1:19" x14ac:dyDescent="0.3">
      <c r="A2002" t="s">
        <v>2727</v>
      </c>
      <c r="B2002">
        <v>43</v>
      </c>
      <c r="C2002">
        <v>93</v>
      </c>
      <c r="D2002" t="s">
        <v>1839</v>
      </c>
      <c r="E2002">
        <v>18000</v>
      </c>
      <c r="F2002">
        <v>38037513</v>
      </c>
      <c r="G2002" t="s">
        <v>5228</v>
      </c>
      <c r="H2002" t="s">
        <v>370</v>
      </c>
      <c r="I2002" t="s">
        <v>5229</v>
      </c>
      <c r="J2002">
        <v>49680</v>
      </c>
      <c r="K2002">
        <v>20188</v>
      </c>
      <c r="L2002">
        <v>117</v>
      </c>
      <c r="M2002" t="s">
        <v>25</v>
      </c>
      <c r="N2002" t="s">
        <v>26</v>
      </c>
      <c r="O2002" t="s">
        <v>58</v>
      </c>
      <c r="P2002">
        <v>20000000</v>
      </c>
      <c r="Q2002">
        <v>6.2</v>
      </c>
      <c r="R2002">
        <v>1.85</v>
      </c>
      <c r="S2002">
        <v>0</v>
      </c>
    </row>
    <row r="2003" spans="1:19" x14ac:dyDescent="0.3">
      <c r="A2003" t="s">
        <v>1741</v>
      </c>
      <c r="B2003">
        <v>111</v>
      </c>
      <c r="C2003">
        <v>115</v>
      </c>
      <c r="D2003" t="s">
        <v>2588</v>
      </c>
      <c r="E2003">
        <v>49000</v>
      </c>
      <c r="F2003">
        <v>37442180</v>
      </c>
      <c r="G2003" t="s">
        <v>4804</v>
      </c>
      <c r="H2003" t="s">
        <v>500</v>
      </c>
      <c r="I2003" t="s">
        <v>5230</v>
      </c>
      <c r="J2003">
        <v>28005</v>
      </c>
      <c r="K2003">
        <v>52571</v>
      </c>
      <c r="L2003">
        <v>236</v>
      </c>
      <c r="M2003" t="s">
        <v>25</v>
      </c>
      <c r="N2003" t="s">
        <v>26</v>
      </c>
      <c r="O2003" t="s">
        <v>27</v>
      </c>
      <c r="P2003">
        <v>20000000</v>
      </c>
      <c r="Q2003">
        <v>6.2</v>
      </c>
      <c r="R2003">
        <v>2.35</v>
      </c>
      <c r="S2003">
        <v>0</v>
      </c>
    </row>
    <row r="2004" spans="1:19" x14ac:dyDescent="0.3">
      <c r="A2004" t="s">
        <v>5231</v>
      </c>
      <c r="B2004">
        <v>333</v>
      </c>
      <c r="C2004">
        <v>105</v>
      </c>
      <c r="D2004" t="s">
        <v>5232</v>
      </c>
      <c r="E2004">
        <v>978</v>
      </c>
      <c r="F2004">
        <v>35596227</v>
      </c>
      <c r="G2004" t="s">
        <v>1246</v>
      </c>
      <c r="H2004" t="s">
        <v>5233</v>
      </c>
      <c r="I2004" t="s">
        <v>5234</v>
      </c>
      <c r="J2004">
        <v>79461</v>
      </c>
      <c r="K2004">
        <v>1454</v>
      </c>
      <c r="L2004">
        <v>463</v>
      </c>
      <c r="M2004" t="s">
        <v>25</v>
      </c>
      <c r="N2004" t="s">
        <v>26</v>
      </c>
      <c r="O2004" t="s">
        <v>409</v>
      </c>
      <c r="P2004">
        <v>20000000</v>
      </c>
      <c r="Q2004">
        <v>6.3</v>
      </c>
      <c r="R2004">
        <v>2.35</v>
      </c>
      <c r="S2004">
        <v>10000</v>
      </c>
    </row>
    <row r="2005" spans="1:19" x14ac:dyDescent="0.3">
      <c r="A2005" t="s">
        <v>5235</v>
      </c>
      <c r="B2005">
        <v>37</v>
      </c>
      <c r="C2005">
        <v>127</v>
      </c>
      <c r="D2005" t="s">
        <v>720</v>
      </c>
      <c r="E2005">
        <v>565</v>
      </c>
      <c r="F2005">
        <v>35422828</v>
      </c>
      <c r="G2005" t="s">
        <v>2336</v>
      </c>
      <c r="H2005" t="s">
        <v>2605</v>
      </c>
      <c r="I2005" t="s">
        <v>5236</v>
      </c>
      <c r="J2005">
        <v>19126</v>
      </c>
      <c r="K2005">
        <v>1735</v>
      </c>
      <c r="L2005">
        <v>155</v>
      </c>
      <c r="M2005" t="s">
        <v>25</v>
      </c>
      <c r="N2005" t="s">
        <v>26</v>
      </c>
      <c r="O2005" t="s">
        <v>58</v>
      </c>
      <c r="P2005">
        <v>20000000</v>
      </c>
      <c r="Q2005">
        <v>6.7</v>
      </c>
      <c r="R2005">
        <v>2.35</v>
      </c>
      <c r="S2005">
        <v>0</v>
      </c>
    </row>
    <row r="2006" spans="1:19" x14ac:dyDescent="0.3">
      <c r="A2006" t="s">
        <v>4229</v>
      </c>
      <c r="B2006">
        <v>122</v>
      </c>
      <c r="C2006">
        <v>82</v>
      </c>
      <c r="D2006" t="s">
        <v>5237</v>
      </c>
      <c r="E2006">
        <v>759</v>
      </c>
      <c r="F2006">
        <v>36658108</v>
      </c>
      <c r="G2006" t="s">
        <v>1157</v>
      </c>
      <c r="H2006" t="s">
        <v>530</v>
      </c>
      <c r="I2006" t="s">
        <v>5238</v>
      </c>
      <c r="J2006">
        <v>39095</v>
      </c>
      <c r="K2006">
        <v>2898</v>
      </c>
      <c r="L2006">
        <v>187</v>
      </c>
      <c r="M2006" t="s">
        <v>25</v>
      </c>
      <c r="N2006" t="s">
        <v>26</v>
      </c>
      <c r="O2006" t="s">
        <v>27</v>
      </c>
      <c r="P2006">
        <v>20000000</v>
      </c>
      <c r="Q2006">
        <v>3.5</v>
      </c>
      <c r="R2006">
        <v>1.85</v>
      </c>
      <c r="S2006">
        <v>16000</v>
      </c>
    </row>
    <row r="2007" spans="1:19" x14ac:dyDescent="0.3">
      <c r="A2007" t="s">
        <v>686</v>
      </c>
      <c r="B2007">
        <v>285</v>
      </c>
      <c r="C2007">
        <v>143</v>
      </c>
      <c r="D2007" t="s">
        <v>5239</v>
      </c>
      <c r="E2007">
        <v>11000</v>
      </c>
      <c r="F2007">
        <v>34300771</v>
      </c>
      <c r="G2007" t="s">
        <v>1893</v>
      </c>
      <c r="H2007" t="s">
        <v>221</v>
      </c>
      <c r="I2007" t="s">
        <v>5240</v>
      </c>
      <c r="J2007">
        <v>243799</v>
      </c>
      <c r="K2007">
        <v>11248</v>
      </c>
      <c r="L2007">
        <v>908</v>
      </c>
      <c r="M2007" t="s">
        <v>25</v>
      </c>
      <c r="N2007" t="s">
        <v>1124</v>
      </c>
      <c r="O2007" t="s">
        <v>409</v>
      </c>
      <c r="P2007">
        <v>25000000</v>
      </c>
      <c r="Q2007">
        <v>7.5</v>
      </c>
      <c r="R2007">
        <v>1.85</v>
      </c>
      <c r="S2007">
        <v>0</v>
      </c>
    </row>
    <row r="2008" spans="1:19" x14ac:dyDescent="0.3">
      <c r="A2008" t="s">
        <v>498</v>
      </c>
      <c r="B2008">
        <v>156</v>
      </c>
      <c r="C2008">
        <v>103</v>
      </c>
      <c r="D2008" t="s">
        <v>2065</v>
      </c>
      <c r="E2008">
        <v>2000</v>
      </c>
      <c r="F2008">
        <v>34290142</v>
      </c>
      <c r="G2008" t="s">
        <v>1459</v>
      </c>
      <c r="H2008" t="s">
        <v>2588</v>
      </c>
      <c r="I2008" t="s">
        <v>5241</v>
      </c>
      <c r="J2008">
        <v>54242</v>
      </c>
      <c r="K2008">
        <v>4662</v>
      </c>
      <c r="L2008">
        <v>145</v>
      </c>
      <c r="M2008" t="s">
        <v>25</v>
      </c>
      <c r="N2008" t="s">
        <v>26</v>
      </c>
      <c r="O2008" t="s">
        <v>409</v>
      </c>
      <c r="P2008">
        <v>19800000</v>
      </c>
      <c r="Q2008">
        <v>6.6</v>
      </c>
      <c r="R2008">
        <v>2.35</v>
      </c>
      <c r="S2008">
        <v>14000</v>
      </c>
    </row>
    <row r="2009" spans="1:19" x14ac:dyDescent="0.3">
      <c r="A2009" t="s">
        <v>5242</v>
      </c>
      <c r="B2009">
        <v>293</v>
      </c>
      <c r="C2009">
        <v>104</v>
      </c>
      <c r="D2009" t="s">
        <v>1382</v>
      </c>
      <c r="E2009">
        <v>22000</v>
      </c>
      <c r="F2009">
        <v>33422556</v>
      </c>
      <c r="G2009" t="s">
        <v>4093</v>
      </c>
      <c r="H2009" t="s">
        <v>429</v>
      </c>
      <c r="I2009" t="s">
        <v>5243</v>
      </c>
      <c r="J2009">
        <v>99236</v>
      </c>
      <c r="K2009">
        <v>33903</v>
      </c>
      <c r="L2009">
        <v>321</v>
      </c>
      <c r="M2009" t="s">
        <v>25</v>
      </c>
      <c r="N2009" t="s">
        <v>26</v>
      </c>
      <c r="O2009" t="s">
        <v>27</v>
      </c>
      <c r="P2009">
        <v>20000000</v>
      </c>
      <c r="Q2009">
        <v>7.5</v>
      </c>
      <c r="R2009">
        <v>1.85</v>
      </c>
      <c r="S2009">
        <v>0</v>
      </c>
    </row>
    <row r="2010" spans="1:19" x14ac:dyDescent="0.3">
      <c r="A2010" t="s">
        <v>5115</v>
      </c>
      <c r="B2010">
        <v>233</v>
      </c>
      <c r="C2010">
        <v>98</v>
      </c>
      <c r="D2010" t="s">
        <v>510</v>
      </c>
      <c r="E2010">
        <v>860</v>
      </c>
      <c r="F2010">
        <v>32774834</v>
      </c>
      <c r="G2010" t="s">
        <v>1252</v>
      </c>
      <c r="H2010" t="s">
        <v>5244</v>
      </c>
      <c r="I2010" t="s">
        <v>5245</v>
      </c>
      <c r="J2010">
        <v>136048</v>
      </c>
      <c r="K2010">
        <v>2609</v>
      </c>
      <c r="L2010">
        <v>700</v>
      </c>
      <c r="M2010" t="s">
        <v>25</v>
      </c>
      <c r="N2010" t="s">
        <v>26</v>
      </c>
      <c r="O2010" t="s">
        <v>409</v>
      </c>
      <c r="P2010">
        <v>30000000</v>
      </c>
      <c r="Q2010">
        <v>7.2</v>
      </c>
      <c r="R2010">
        <v>2.35</v>
      </c>
      <c r="S2010">
        <v>0</v>
      </c>
    </row>
    <row r="2011" spans="1:19" x14ac:dyDescent="0.3">
      <c r="A2011" t="s">
        <v>4031</v>
      </c>
      <c r="B2011">
        <v>282</v>
      </c>
      <c r="C2011">
        <v>92</v>
      </c>
      <c r="D2011" t="s">
        <v>5246</v>
      </c>
      <c r="E2011">
        <v>383</v>
      </c>
      <c r="F2011">
        <v>34334256</v>
      </c>
      <c r="G2011" t="s">
        <v>3468</v>
      </c>
      <c r="H2011" t="s">
        <v>5247</v>
      </c>
      <c r="I2011" t="s">
        <v>5248</v>
      </c>
      <c r="J2011">
        <v>35131</v>
      </c>
      <c r="K2011">
        <v>1945</v>
      </c>
      <c r="L2011">
        <v>255</v>
      </c>
      <c r="M2011" t="s">
        <v>25</v>
      </c>
      <c r="N2011" t="s">
        <v>26</v>
      </c>
      <c r="O2011" t="s">
        <v>409</v>
      </c>
      <c r="P2011">
        <v>11000000</v>
      </c>
      <c r="Q2011">
        <v>4.8</v>
      </c>
      <c r="R2011">
        <v>2.35</v>
      </c>
      <c r="S2011">
        <v>16000</v>
      </c>
    </row>
    <row r="2012" spans="1:19" x14ac:dyDescent="0.3">
      <c r="A2012" t="s">
        <v>1426</v>
      </c>
      <c r="B2012">
        <v>57</v>
      </c>
      <c r="C2012">
        <v>123</v>
      </c>
      <c r="D2012" t="s">
        <v>1213</v>
      </c>
      <c r="E2012">
        <v>10000</v>
      </c>
      <c r="F2012">
        <v>32051917</v>
      </c>
      <c r="G2012" t="s">
        <v>1256</v>
      </c>
      <c r="H2012" t="s">
        <v>5249</v>
      </c>
      <c r="I2012" t="s">
        <v>5250</v>
      </c>
      <c r="J2012">
        <v>42315</v>
      </c>
      <c r="K2012">
        <v>12338</v>
      </c>
      <c r="L2012">
        <v>140</v>
      </c>
      <c r="M2012" t="s">
        <v>25</v>
      </c>
      <c r="N2012" t="s">
        <v>26</v>
      </c>
      <c r="O2012" t="s">
        <v>409</v>
      </c>
      <c r="P2012">
        <v>20000000</v>
      </c>
      <c r="Q2012">
        <v>6.6</v>
      </c>
      <c r="R2012">
        <v>2.35</v>
      </c>
      <c r="S2012">
        <v>0</v>
      </c>
    </row>
    <row r="2013" spans="1:19" x14ac:dyDescent="0.3">
      <c r="A2013" t="s">
        <v>4507</v>
      </c>
      <c r="B2013">
        <v>153</v>
      </c>
      <c r="C2013">
        <v>88</v>
      </c>
      <c r="D2013" t="s">
        <v>691</v>
      </c>
      <c r="E2013">
        <v>31000</v>
      </c>
      <c r="F2013">
        <v>32014289</v>
      </c>
      <c r="G2013" t="s">
        <v>1157</v>
      </c>
      <c r="H2013" t="s">
        <v>5251</v>
      </c>
      <c r="I2013" t="s">
        <v>5252</v>
      </c>
      <c r="J2013">
        <v>50337</v>
      </c>
      <c r="K2013">
        <v>34319</v>
      </c>
      <c r="L2013">
        <v>177</v>
      </c>
      <c r="M2013" t="s">
        <v>25</v>
      </c>
      <c r="N2013" t="s">
        <v>26</v>
      </c>
      <c r="O2013" t="s">
        <v>27</v>
      </c>
      <c r="P2013">
        <v>20000000</v>
      </c>
      <c r="Q2013">
        <v>3.5</v>
      </c>
      <c r="R2013">
        <v>1.85</v>
      </c>
      <c r="S2013">
        <v>13000</v>
      </c>
    </row>
    <row r="2014" spans="1:19" x14ac:dyDescent="0.3">
      <c r="A2014" t="s">
        <v>3166</v>
      </c>
      <c r="B2014">
        <v>324</v>
      </c>
      <c r="C2014">
        <v>128</v>
      </c>
      <c r="D2014" t="s">
        <v>2307</v>
      </c>
      <c r="E2014">
        <v>11000</v>
      </c>
      <c r="F2014">
        <v>31838002</v>
      </c>
      <c r="G2014" t="s">
        <v>3112</v>
      </c>
      <c r="H2014" t="s">
        <v>47</v>
      </c>
      <c r="I2014" t="s">
        <v>5253</v>
      </c>
      <c r="J2014">
        <v>136673</v>
      </c>
      <c r="K2014">
        <v>13189</v>
      </c>
      <c r="L2014">
        <v>281</v>
      </c>
      <c r="M2014" t="s">
        <v>25</v>
      </c>
      <c r="N2014" t="s">
        <v>26</v>
      </c>
      <c r="O2014" t="s">
        <v>409</v>
      </c>
      <c r="P2014">
        <v>20000000</v>
      </c>
      <c r="Q2014">
        <v>7.6</v>
      </c>
      <c r="R2014">
        <v>1.85</v>
      </c>
      <c r="S2014">
        <v>10000</v>
      </c>
    </row>
    <row r="2015" spans="1:19" x14ac:dyDescent="0.3">
      <c r="A2015" t="s">
        <v>338</v>
      </c>
      <c r="B2015">
        <v>122</v>
      </c>
      <c r="C2015">
        <v>107</v>
      </c>
      <c r="D2015" t="s">
        <v>5255</v>
      </c>
      <c r="E2015">
        <v>141</v>
      </c>
      <c r="F2015">
        <v>36874745</v>
      </c>
      <c r="G2015" t="s">
        <v>5256</v>
      </c>
      <c r="H2015" t="s">
        <v>5257</v>
      </c>
      <c r="I2015" t="s">
        <v>5258</v>
      </c>
      <c r="J2015">
        <v>12276</v>
      </c>
      <c r="K2015">
        <v>389</v>
      </c>
      <c r="L2015">
        <v>117</v>
      </c>
      <c r="M2015" t="s">
        <v>25</v>
      </c>
      <c r="N2015" t="s">
        <v>26</v>
      </c>
      <c r="O2015" t="s">
        <v>27</v>
      </c>
      <c r="P2015">
        <v>20000000</v>
      </c>
      <c r="Q2015">
        <v>6.3</v>
      </c>
      <c r="R2015">
        <v>2.35</v>
      </c>
      <c r="S2015">
        <v>21000</v>
      </c>
    </row>
    <row r="2016" spans="1:19" x14ac:dyDescent="0.3">
      <c r="A2016" t="s">
        <v>5259</v>
      </c>
      <c r="B2016">
        <v>156</v>
      </c>
      <c r="C2016">
        <v>91</v>
      </c>
      <c r="D2016" t="s">
        <v>4476</v>
      </c>
      <c r="E2016">
        <v>534</v>
      </c>
      <c r="F2016">
        <v>30079316</v>
      </c>
      <c r="G2016" t="s">
        <v>3340</v>
      </c>
      <c r="H2016" t="s">
        <v>5260</v>
      </c>
      <c r="I2016" t="s">
        <v>5261</v>
      </c>
      <c r="J2016">
        <v>75920</v>
      </c>
      <c r="K2016">
        <v>1083</v>
      </c>
      <c r="L2016">
        <v>474</v>
      </c>
      <c r="M2016" t="s">
        <v>25</v>
      </c>
      <c r="N2016" t="s">
        <v>26</v>
      </c>
      <c r="O2016" t="s">
        <v>409</v>
      </c>
      <c r="P2016">
        <v>35000000</v>
      </c>
      <c r="Q2016">
        <v>5.5</v>
      </c>
      <c r="R2016">
        <v>1.85</v>
      </c>
      <c r="S2016">
        <v>0</v>
      </c>
    </row>
    <row r="2017" spans="1:19" x14ac:dyDescent="0.3">
      <c r="A2017" t="s">
        <v>5262</v>
      </c>
      <c r="B2017">
        <v>161</v>
      </c>
      <c r="C2017">
        <v>90</v>
      </c>
      <c r="D2017" t="s">
        <v>2698</v>
      </c>
      <c r="E2017">
        <v>786</v>
      </c>
      <c r="F2017">
        <v>35033759</v>
      </c>
      <c r="G2017" t="s">
        <v>2300</v>
      </c>
      <c r="H2017" t="s">
        <v>3683</v>
      </c>
      <c r="I2017" t="s">
        <v>5263</v>
      </c>
      <c r="J2017">
        <v>55008</v>
      </c>
      <c r="K2017">
        <v>2462</v>
      </c>
      <c r="L2017">
        <v>93</v>
      </c>
      <c r="M2017" t="s">
        <v>25</v>
      </c>
      <c r="N2017" t="s">
        <v>26</v>
      </c>
      <c r="O2017" t="s">
        <v>409</v>
      </c>
      <c r="P2017">
        <v>19000000</v>
      </c>
      <c r="Q2017">
        <v>6.3</v>
      </c>
      <c r="R2017">
        <v>2.35</v>
      </c>
      <c r="S2017">
        <v>21000</v>
      </c>
    </row>
    <row r="2018" spans="1:19" x14ac:dyDescent="0.3">
      <c r="A2018" t="s">
        <v>5264</v>
      </c>
      <c r="B2018">
        <v>69</v>
      </c>
      <c r="C2018">
        <v>115</v>
      </c>
      <c r="D2018" t="s">
        <v>2119</v>
      </c>
      <c r="E2018">
        <v>13000</v>
      </c>
      <c r="F2018">
        <v>29753944</v>
      </c>
      <c r="G2018" t="s">
        <v>1256</v>
      </c>
      <c r="H2018" t="s">
        <v>349</v>
      </c>
      <c r="I2018" t="s">
        <v>5265</v>
      </c>
      <c r="J2018">
        <v>90677</v>
      </c>
      <c r="K2018">
        <v>14275</v>
      </c>
      <c r="L2018">
        <v>389</v>
      </c>
      <c r="M2018" t="s">
        <v>25</v>
      </c>
      <c r="N2018" t="s">
        <v>26</v>
      </c>
      <c r="O2018" t="s">
        <v>409</v>
      </c>
      <c r="P2018">
        <v>20000000</v>
      </c>
      <c r="Q2018">
        <v>6.5</v>
      </c>
      <c r="R2018">
        <v>2.35</v>
      </c>
      <c r="S2018">
        <v>0</v>
      </c>
    </row>
    <row r="2019" spans="1:19" x14ac:dyDescent="0.3">
      <c r="A2019" t="s">
        <v>2458</v>
      </c>
      <c r="B2019">
        <v>258</v>
      </c>
      <c r="C2019">
        <v>113</v>
      </c>
      <c r="D2019" t="s">
        <v>5266</v>
      </c>
      <c r="E2019">
        <v>1000</v>
      </c>
      <c r="F2019">
        <v>31146570</v>
      </c>
      <c r="G2019" t="s">
        <v>2230</v>
      </c>
      <c r="H2019" t="s">
        <v>89</v>
      </c>
      <c r="I2019" t="s">
        <v>5267</v>
      </c>
      <c r="J2019">
        <v>55441</v>
      </c>
      <c r="K2019">
        <v>1136</v>
      </c>
      <c r="L2019">
        <v>165</v>
      </c>
      <c r="M2019" t="s">
        <v>25</v>
      </c>
      <c r="N2019" t="s">
        <v>26</v>
      </c>
      <c r="O2019" t="s">
        <v>409</v>
      </c>
      <c r="P2019">
        <v>20000000</v>
      </c>
      <c r="Q2019">
        <v>6.9</v>
      </c>
      <c r="R2019">
        <v>2.35</v>
      </c>
      <c r="S2019">
        <v>0</v>
      </c>
    </row>
    <row r="2020" spans="1:19" x14ac:dyDescent="0.3">
      <c r="A2020" t="s">
        <v>2967</v>
      </c>
      <c r="B2020">
        <v>174</v>
      </c>
      <c r="C2020">
        <v>113</v>
      </c>
      <c r="D2020" t="s">
        <v>1519</v>
      </c>
      <c r="E2020">
        <v>1000</v>
      </c>
      <c r="F2020">
        <v>27277055</v>
      </c>
      <c r="G2020" t="s">
        <v>3036</v>
      </c>
      <c r="H2020" t="s">
        <v>3882</v>
      </c>
      <c r="I2020" t="s">
        <v>5268</v>
      </c>
      <c r="J2020">
        <v>143137</v>
      </c>
      <c r="K2020">
        <v>3141</v>
      </c>
      <c r="L2020">
        <v>602</v>
      </c>
      <c r="M2020" t="s">
        <v>25</v>
      </c>
      <c r="N2020" t="s">
        <v>39</v>
      </c>
      <c r="O2020" t="s">
        <v>409</v>
      </c>
      <c r="P2020">
        <v>20000000</v>
      </c>
      <c r="Q2020">
        <v>7.6</v>
      </c>
      <c r="R2020">
        <v>1.85</v>
      </c>
      <c r="S2020">
        <v>10000</v>
      </c>
    </row>
    <row r="2021" spans="1:19" x14ac:dyDescent="0.3">
      <c r="A2021" t="s">
        <v>5269</v>
      </c>
      <c r="B2021">
        <v>141</v>
      </c>
      <c r="C2021">
        <v>87</v>
      </c>
      <c r="D2021" t="s">
        <v>5270</v>
      </c>
      <c r="E2021">
        <v>741</v>
      </c>
      <c r="F2021">
        <v>26876529</v>
      </c>
      <c r="G2021" t="s">
        <v>3294</v>
      </c>
      <c r="H2021" t="s">
        <v>3399</v>
      </c>
      <c r="I2021" t="s">
        <v>5271</v>
      </c>
      <c r="J2021">
        <v>26624</v>
      </c>
      <c r="K2021">
        <v>1834</v>
      </c>
      <c r="L2021">
        <v>189</v>
      </c>
      <c r="M2021" t="s">
        <v>25</v>
      </c>
      <c r="N2021" t="s">
        <v>1668</v>
      </c>
      <c r="O2021" t="s">
        <v>27</v>
      </c>
      <c r="P2021">
        <v>27000000</v>
      </c>
      <c r="Q2021">
        <v>3.9</v>
      </c>
      <c r="R2021">
        <v>1.85</v>
      </c>
      <c r="S2021">
        <v>0</v>
      </c>
    </row>
    <row r="2022" spans="1:19" x14ac:dyDescent="0.3">
      <c r="A2022" t="s">
        <v>4829</v>
      </c>
      <c r="B2022">
        <v>31</v>
      </c>
      <c r="C2022">
        <v>101</v>
      </c>
      <c r="D2022" t="s">
        <v>4103</v>
      </c>
      <c r="E2022">
        <v>1000</v>
      </c>
      <c r="F2022">
        <v>53146000</v>
      </c>
      <c r="G2022" t="s">
        <v>1246</v>
      </c>
      <c r="H2022" t="s">
        <v>200</v>
      </c>
      <c r="I2022" t="s">
        <v>5272</v>
      </c>
      <c r="J2022">
        <v>9845</v>
      </c>
      <c r="K2022">
        <v>3174</v>
      </c>
      <c r="L2022">
        <v>77</v>
      </c>
      <c r="M2022" t="s">
        <v>25</v>
      </c>
      <c r="N2022" t="s">
        <v>26</v>
      </c>
      <c r="O2022" t="s">
        <v>409</v>
      </c>
      <c r="P2022">
        <v>20000000</v>
      </c>
      <c r="Q2022">
        <v>6.1</v>
      </c>
      <c r="R2022">
        <v>1.85</v>
      </c>
      <c r="S2022">
        <v>613</v>
      </c>
    </row>
    <row r="2023" spans="1:19" x14ac:dyDescent="0.3">
      <c r="A2023" t="s">
        <v>879</v>
      </c>
      <c r="B2023">
        <v>222</v>
      </c>
      <c r="C2023">
        <v>111</v>
      </c>
      <c r="D2023" t="s">
        <v>2223</v>
      </c>
      <c r="E2023">
        <v>26000</v>
      </c>
      <c r="F2023">
        <v>30028592</v>
      </c>
      <c r="G2023" t="s">
        <v>2812</v>
      </c>
      <c r="H2023" t="s">
        <v>218</v>
      </c>
      <c r="I2023" t="s">
        <v>5273</v>
      </c>
      <c r="J2023">
        <v>152247</v>
      </c>
      <c r="K2023">
        <v>27755</v>
      </c>
      <c r="L2023">
        <v>189</v>
      </c>
      <c r="M2023" t="s">
        <v>25</v>
      </c>
      <c r="N2023" t="s">
        <v>39</v>
      </c>
      <c r="O2023" t="s">
        <v>409</v>
      </c>
      <c r="P2023">
        <v>20000000</v>
      </c>
      <c r="Q2023">
        <v>7.3</v>
      </c>
      <c r="R2023">
        <v>2.35</v>
      </c>
      <c r="S2023">
        <v>0</v>
      </c>
    </row>
    <row r="2024" spans="1:19" x14ac:dyDescent="0.3">
      <c r="A2024" t="s">
        <v>915</v>
      </c>
      <c r="B2024">
        <v>273</v>
      </c>
      <c r="C2024">
        <v>108</v>
      </c>
      <c r="D2024" t="s">
        <v>51</v>
      </c>
      <c r="E2024">
        <v>14000</v>
      </c>
      <c r="F2024">
        <v>34126138</v>
      </c>
      <c r="G2024" t="s">
        <v>3588</v>
      </c>
      <c r="H2024" t="s">
        <v>138</v>
      </c>
      <c r="I2024" t="s">
        <v>5274</v>
      </c>
      <c r="J2024">
        <v>666937</v>
      </c>
      <c r="K2024">
        <v>19364</v>
      </c>
      <c r="L2024">
        <v>1514</v>
      </c>
      <c r="M2024" t="s">
        <v>25</v>
      </c>
      <c r="N2024" t="s">
        <v>26</v>
      </c>
      <c r="O2024" t="s">
        <v>409</v>
      </c>
      <c r="P2024">
        <v>20000000</v>
      </c>
      <c r="Q2024">
        <v>8.3000000000000007</v>
      </c>
      <c r="R2024">
        <v>1.85</v>
      </c>
      <c r="S2024">
        <v>52000</v>
      </c>
    </row>
    <row r="2025" spans="1:19" x14ac:dyDescent="0.3">
      <c r="A2025" t="s">
        <v>2738</v>
      </c>
      <c r="B2025">
        <v>91</v>
      </c>
      <c r="C2025">
        <v>105</v>
      </c>
      <c r="D2025" t="s">
        <v>5275</v>
      </c>
      <c r="E2025">
        <v>2000</v>
      </c>
      <c r="F2025">
        <v>25677801</v>
      </c>
      <c r="G2025" t="s">
        <v>1549</v>
      </c>
      <c r="H2025" t="s">
        <v>1013</v>
      </c>
      <c r="I2025" t="s">
        <v>5276</v>
      </c>
      <c r="J2025">
        <v>41273</v>
      </c>
      <c r="K2025">
        <v>4813</v>
      </c>
      <c r="L2025">
        <v>136</v>
      </c>
      <c r="M2025" t="s">
        <v>25</v>
      </c>
      <c r="N2025" t="s">
        <v>26</v>
      </c>
      <c r="O2025" t="s">
        <v>58</v>
      </c>
      <c r="P2025">
        <v>20000000</v>
      </c>
      <c r="Q2025">
        <v>5.8</v>
      </c>
      <c r="R2025">
        <v>2.35</v>
      </c>
      <c r="S2025">
        <v>0</v>
      </c>
    </row>
    <row r="2026" spans="1:19" x14ac:dyDescent="0.3">
      <c r="A2026" t="s">
        <v>323</v>
      </c>
      <c r="B2026">
        <v>190</v>
      </c>
      <c r="C2026">
        <v>109</v>
      </c>
      <c r="D2026" t="s">
        <v>144</v>
      </c>
      <c r="E2026">
        <v>18000</v>
      </c>
      <c r="F2026">
        <v>26415649</v>
      </c>
      <c r="G2026" t="s">
        <v>297</v>
      </c>
      <c r="H2026" t="s">
        <v>370</v>
      </c>
      <c r="I2026" t="s">
        <v>5277</v>
      </c>
      <c r="J2026">
        <v>94892</v>
      </c>
      <c r="K2026">
        <v>33878</v>
      </c>
      <c r="L2026">
        <v>189</v>
      </c>
      <c r="M2026" t="s">
        <v>25</v>
      </c>
      <c r="N2026" t="s">
        <v>26</v>
      </c>
      <c r="O2026" t="s">
        <v>409</v>
      </c>
      <c r="P2026">
        <v>20000000</v>
      </c>
      <c r="Q2026">
        <v>6.8</v>
      </c>
      <c r="R2026">
        <v>2.35</v>
      </c>
      <c r="S2026">
        <v>0</v>
      </c>
    </row>
    <row r="2027" spans="1:19" x14ac:dyDescent="0.3">
      <c r="A2027" t="s">
        <v>1421</v>
      </c>
      <c r="B2027">
        <v>427</v>
      </c>
      <c r="C2027">
        <v>109</v>
      </c>
      <c r="D2027" t="s">
        <v>5278</v>
      </c>
      <c r="E2027">
        <v>177</v>
      </c>
      <c r="F2027">
        <v>26003149</v>
      </c>
      <c r="G2027" t="s">
        <v>1118</v>
      </c>
      <c r="H2027" t="s">
        <v>2115</v>
      </c>
      <c r="I2027" t="s">
        <v>5279</v>
      </c>
      <c r="J2027">
        <v>185587</v>
      </c>
      <c r="K2027">
        <v>278</v>
      </c>
      <c r="L2027">
        <v>401</v>
      </c>
      <c r="M2027" t="s">
        <v>25</v>
      </c>
      <c r="N2027" t="s">
        <v>39</v>
      </c>
      <c r="O2027" t="s">
        <v>409</v>
      </c>
      <c r="P2027">
        <v>20000000</v>
      </c>
      <c r="Q2027">
        <v>7</v>
      </c>
      <c r="R2027">
        <v>2.35</v>
      </c>
      <c r="S2027">
        <v>49000</v>
      </c>
    </row>
    <row r="2028" spans="1:19" x14ac:dyDescent="0.3">
      <c r="A2028" t="s">
        <v>5280</v>
      </c>
      <c r="B2028">
        <v>93</v>
      </c>
      <c r="C2028">
        <v>99</v>
      </c>
      <c r="D2028" t="s">
        <v>3695</v>
      </c>
      <c r="E2028">
        <v>720</v>
      </c>
      <c r="F2028">
        <v>25584685</v>
      </c>
      <c r="G2028" t="s">
        <v>5281</v>
      </c>
      <c r="H2028" t="s">
        <v>5282</v>
      </c>
      <c r="I2028" t="s">
        <v>5283</v>
      </c>
      <c r="J2028">
        <v>15877</v>
      </c>
      <c r="K2028">
        <v>3327</v>
      </c>
      <c r="L2028">
        <v>102</v>
      </c>
      <c r="M2028" t="s">
        <v>25</v>
      </c>
      <c r="N2028" t="s">
        <v>26</v>
      </c>
      <c r="O2028" t="s">
        <v>58</v>
      </c>
      <c r="P2028">
        <v>20000000</v>
      </c>
      <c r="Q2028">
        <v>5.9</v>
      </c>
      <c r="R2028">
        <v>2.35</v>
      </c>
      <c r="S2028">
        <v>590</v>
      </c>
    </row>
    <row r="2029" spans="1:19" x14ac:dyDescent="0.3">
      <c r="A2029" t="s">
        <v>5284</v>
      </c>
      <c r="B2029">
        <v>292</v>
      </c>
      <c r="C2029">
        <v>98</v>
      </c>
      <c r="D2029" t="s">
        <v>5285</v>
      </c>
      <c r="E2029">
        <v>125</v>
      </c>
      <c r="F2029">
        <v>29975979</v>
      </c>
      <c r="G2029" t="s">
        <v>1294</v>
      </c>
      <c r="H2029" t="s">
        <v>5286</v>
      </c>
      <c r="I2029" t="s">
        <v>5287</v>
      </c>
      <c r="J2029">
        <v>105797</v>
      </c>
      <c r="K2029">
        <v>189</v>
      </c>
      <c r="L2029">
        <v>281</v>
      </c>
      <c r="M2029" t="s">
        <v>25</v>
      </c>
      <c r="N2029" t="s">
        <v>238</v>
      </c>
      <c r="O2029" t="s">
        <v>409</v>
      </c>
      <c r="P2029">
        <v>20000000</v>
      </c>
      <c r="Q2029">
        <v>6.5</v>
      </c>
      <c r="R2029">
        <v>2.35</v>
      </c>
      <c r="S2029">
        <v>0</v>
      </c>
    </row>
    <row r="2030" spans="1:19" x14ac:dyDescent="0.3">
      <c r="A2030" t="s">
        <v>5288</v>
      </c>
      <c r="B2030">
        <v>180</v>
      </c>
      <c r="C2030">
        <v>104</v>
      </c>
      <c r="D2030" t="s">
        <v>2434</v>
      </c>
      <c r="E2030">
        <v>2000</v>
      </c>
      <c r="F2030">
        <v>31584722</v>
      </c>
      <c r="G2030" t="s">
        <v>980</v>
      </c>
      <c r="H2030" t="s">
        <v>438</v>
      </c>
      <c r="I2030" t="s">
        <v>5289</v>
      </c>
      <c r="J2030">
        <v>101730</v>
      </c>
      <c r="K2030">
        <v>5707</v>
      </c>
      <c r="L2030">
        <v>131</v>
      </c>
      <c r="M2030" t="s">
        <v>25</v>
      </c>
      <c r="N2030" t="s">
        <v>26</v>
      </c>
      <c r="O2030" t="s">
        <v>409</v>
      </c>
      <c r="P2030">
        <v>20000000</v>
      </c>
      <c r="Q2030">
        <v>6.4</v>
      </c>
      <c r="R2030">
        <v>2.35</v>
      </c>
      <c r="S2030">
        <v>0</v>
      </c>
    </row>
    <row r="2031" spans="1:19" x14ac:dyDescent="0.3">
      <c r="A2031" t="s">
        <v>5291</v>
      </c>
      <c r="B2031">
        <v>94</v>
      </c>
      <c r="C2031">
        <v>109</v>
      </c>
      <c r="D2031" t="s">
        <v>4647</v>
      </c>
      <c r="E2031">
        <v>3000</v>
      </c>
      <c r="F2031">
        <v>23179303</v>
      </c>
      <c r="G2031" t="s">
        <v>4813</v>
      </c>
      <c r="H2031" t="s">
        <v>2447</v>
      </c>
      <c r="I2031" t="s">
        <v>5292</v>
      </c>
      <c r="J2031">
        <v>32951</v>
      </c>
      <c r="K2031">
        <v>4257</v>
      </c>
      <c r="L2031">
        <v>44</v>
      </c>
      <c r="M2031" t="s">
        <v>25</v>
      </c>
      <c r="N2031" t="s">
        <v>5294</v>
      </c>
      <c r="O2031" t="s">
        <v>58</v>
      </c>
      <c r="P2031">
        <v>20000000</v>
      </c>
      <c r="Q2031">
        <v>5.8</v>
      </c>
      <c r="R2031">
        <v>1.85</v>
      </c>
      <c r="S2031">
        <v>6000</v>
      </c>
    </row>
    <row r="2032" spans="1:19" x14ac:dyDescent="0.3">
      <c r="A2032" t="s">
        <v>5295</v>
      </c>
      <c r="B2032">
        <v>112</v>
      </c>
      <c r="C2032">
        <v>75</v>
      </c>
      <c r="D2032" t="s">
        <v>4607</v>
      </c>
      <c r="E2032">
        <v>1000</v>
      </c>
      <c r="F2032">
        <v>23078294</v>
      </c>
      <c r="G2032" t="s">
        <v>3468</v>
      </c>
      <c r="H2032" t="s">
        <v>1617</v>
      </c>
      <c r="I2032" t="s">
        <v>5296</v>
      </c>
      <c r="J2032">
        <v>25870</v>
      </c>
      <c r="K2032">
        <v>3590</v>
      </c>
      <c r="L2032">
        <v>281</v>
      </c>
      <c r="M2032" t="s">
        <v>25</v>
      </c>
      <c r="N2032" t="s">
        <v>26</v>
      </c>
      <c r="O2032" t="s">
        <v>27</v>
      </c>
      <c r="P2032">
        <v>9000000</v>
      </c>
      <c r="Q2032">
        <v>5.0999999999999996</v>
      </c>
      <c r="R2032">
        <v>2.35</v>
      </c>
      <c r="S2032">
        <v>0</v>
      </c>
    </row>
    <row r="2033" spans="1:19" x14ac:dyDescent="0.3">
      <c r="A2033" t="s">
        <v>3106</v>
      </c>
      <c r="B2033">
        <v>20</v>
      </c>
      <c r="C2033">
        <v>119</v>
      </c>
      <c r="D2033" t="s">
        <v>1733</v>
      </c>
      <c r="E2033">
        <v>25000</v>
      </c>
      <c r="F2033">
        <v>21413105</v>
      </c>
      <c r="G2033" t="s">
        <v>5297</v>
      </c>
      <c r="H2033" t="s">
        <v>68</v>
      </c>
      <c r="I2033" t="s">
        <v>5298</v>
      </c>
      <c r="J2033">
        <v>15230</v>
      </c>
      <c r="K2033">
        <v>45841</v>
      </c>
      <c r="L2033">
        <v>97</v>
      </c>
      <c r="M2033" t="s">
        <v>25</v>
      </c>
      <c r="N2033" t="s">
        <v>238</v>
      </c>
      <c r="O2033" t="s">
        <v>27</v>
      </c>
      <c r="P2033">
        <v>20000000</v>
      </c>
      <c r="Q2033">
        <v>6.8</v>
      </c>
      <c r="R2033">
        <v>2.35</v>
      </c>
      <c r="S2033">
        <v>0</v>
      </c>
    </row>
    <row r="2034" spans="1:19" x14ac:dyDescent="0.3">
      <c r="A2034" t="s">
        <v>5299</v>
      </c>
      <c r="B2034">
        <v>84</v>
      </c>
      <c r="C2034">
        <v>90</v>
      </c>
      <c r="D2034" t="s">
        <v>1432</v>
      </c>
      <c r="E2034">
        <v>681</v>
      </c>
      <c r="F2034">
        <v>25077977</v>
      </c>
      <c r="G2034" t="s">
        <v>1170</v>
      </c>
      <c r="H2034" t="s">
        <v>1285</v>
      </c>
      <c r="I2034" t="s">
        <v>5300</v>
      </c>
      <c r="J2034">
        <v>10986</v>
      </c>
      <c r="K2034">
        <v>2486</v>
      </c>
      <c r="L2034">
        <v>84</v>
      </c>
      <c r="M2034" t="s">
        <v>25</v>
      </c>
      <c r="N2034" t="s">
        <v>26</v>
      </c>
      <c r="O2034" t="s">
        <v>58</v>
      </c>
      <c r="P2034">
        <v>20000000</v>
      </c>
      <c r="Q2034">
        <v>5.3</v>
      </c>
      <c r="R2034">
        <v>1.85</v>
      </c>
      <c r="S2034">
        <v>0</v>
      </c>
    </row>
    <row r="2035" spans="1:19" x14ac:dyDescent="0.3">
      <c r="A2035" t="s">
        <v>1215</v>
      </c>
      <c r="B2035">
        <v>120</v>
      </c>
      <c r="C2035">
        <v>97</v>
      </c>
      <c r="D2035" t="s">
        <v>4050</v>
      </c>
      <c r="E2035">
        <v>960</v>
      </c>
      <c r="F2035">
        <v>23292105</v>
      </c>
      <c r="G2035" t="s">
        <v>4453</v>
      </c>
      <c r="H2035" t="s">
        <v>4745</v>
      </c>
      <c r="I2035" t="s">
        <v>5301</v>
      </c>
      <c r="J2035">
        <v>39541</v>
      </c>
      <c r="K2035">
        <v>3261</v>
      </c>
      <c r="L2035">
        <v>334</v>
      </c>
      <c r="M2035" t="s">
        <v>25</v>
      </c>
      <c r="N2035" t="s">
        <v>26</v>
      </c>
      <c r="O2035" t="s">
        <v>27</v>
      </c>
      <c r="P2035">
        <v>20000000</v>
      </c>
      <c r="Q2035">
        <v>5.3</v>
      </c>
      <c r="R2035">
        <v>2.35</v>
      </c>
      <c r="S2035">
        <v>3000</v>
      </c>
    </row>
    <row r="2036" spans="1:19" x14ac:dyDescent="0.3">
      <c r="A2036" t="s">
        <v>2630</v>
      </c>
      <c r="B2036">
        <v>103</v>
      </c>
      <c r="C2036">
        <v>89</v>
      </c>
      <c r="D2036" t="s">
        <v>345</v>
      </c>
      <c r="E2036">
        <v>87000</v>
      </c>
      <c r="F2036">
        <v>20916309</v>
      </c>
      <c r="G2036" t="s">
        <v>329</v>
      </c>
      <c r="H2036" t="s">
        <v>330</v>
      </c>
      <c r="I2036" t="s">
        <v>5302</v>
      </c>
      <c r="J2036">
        <v>5332</v>
      </c>
      <c r="K2036">
        <v>88422</v>
      </c>
      <c r="L2036">
        <v>37</v>
      </c>
      <c r="M2036" t="s">
        <v>25</v>
      </c>
      <c r="N2036" t="s">
        <v>26</v>
      </c>
      <c r="O2036" t="s">
        <v>58</v>
      </c>
      <c r="P2036">
        <v>40000000</v>
      </c>
      <c r="Q2036">
        <v>4.9000000000000004</v>
      </c>
      <c r="R2036">
        <v>1.85</v>
      </c>
      <c r="S2036">
        <v>431</v>
      </c>
    </row>
    <row r="2037" spans="1:19" x14ac:dyDescent="0.3">
      <c r="A2037" t="s">
        <v>3166</v>
      </c>
      <c r="B2037">
        <v>59</v>
      </c>
      <c r="C2037">
        <v>106</v>
      </c>
      <c r="D2037" t="s">
        <v>607</v>
      </c>
      <c r="E2037">
        <v>1000</v>
      </c>
      <c r="F2037">
        <v>21200000</v>
      </c>
      <c r="G2037" t="s">
        <v>4559</v>
      </c>
      <c r="H2037" t="s">
        <v>2427</v>
      </c>
      <c r="I2037" t="s">
        <v>5303</v>
      </c>
      <c r="J2037">
        <v>34774</v>
      </c>
      <c r="K2037">
        <v>3598</v>
      </c>
      <c r="L2037">
        <v>162</v>
      </c>
      <c r="M2037" t="s">
        <v>25</v>
      </c>
      <c r="N2037" t="s">
        <v>26</v>
      </c>
      <c r="O2037" t="s">
        <v>409</v>
      </c>
      <c r="P2037">
        <v>20000000</v>
      </c>
      <c r="Q2037">
        <v>6.8</v>
      </c>
      <c r="R2037">
        <v>1.85</v>
      </c>
      <c r="S2037">
        <v>1000</v>
      </c>
    </row>
    <row r="2038" spans="1:19" x14ac:dyDescent="0.3">
      <c r="A2038" t="s">
        <v>2852</v>
      </c>
      <c r="B2038">
        <v>114</v>
      </c>
      <c r="C2038">
        <v>104</v>
      </c>
      <c r="D2038" t="s">
        <v>369</v>
      </c>
      <c r="E2038">
        <v>2000</v>
      </c>
      <c r="F2038">
        <v>20241395</v>
      </c>
      <c r="G2038" t="s">
        <v>2631</v>
      </c>
      <c r="H2038" t="s">
        <v>5304</v>
      </c>
      <c r="I2038" t="s">
        <v>5305</v>
      </c>
      <c r="J2038">
        <v>42664</v>
      </c>
      <c r="K2038">
        <v>5123</v>
      </c>
      <c r="L2038">
        <v>403</v>
      </c>
      <c r="M2038" t="s">
        <v>25</v>
      </c>
      <c r="N2038" t="s">
        <v>26</v>
      </c>
      <c r="O2038" t="s">
        <v>409</v>
      </c>
      <c r="P2038">
        <v>20000000</v>
      </c>
      <c r="Q2038">
        <v>6.1</v>
      </c>
      <c r="R2038">
        <v>2.35</v>
      </c>
      <c r="S2038">
        <v>0</v>
      </c>
    </row>
    <row r="2039" spans="1:19" x14ac:dyDescent="0.3">
      <c r="A2039" t="s">
        <v>5307</v>
      </c>
      <c r="B2039">
        <v>290</v>
      </c>
      <c r="C2039">
        <v>108</v>
      </c>
      <c r="D2039" t="s">
        <v>5308</v>
      </c>
      <c r="E2039">
        <v>606</v>
      </c>
      <c r="F2039">
        <v>32000000</v>
      </c>
      <c r="G2039" t="s">
        <v>1700</v>
      </c>
      <c r="H2039" t="s">
        <v>5309</v>
      </c>
      <c r="I2039" t="s">
        <v>5310</v>
      </c>
      <c r="J2039">
        <v>422432</v>
      </c>
      <c r="K2039">
        <v>1885</v>
      </c>
      <c r="L2039">
        <v>1040</v>
      </c>
      <c r="M2039" t="s">
        <v>25</v>
      </c>
      <c r="N2039" t="s">
        <v>26</v>
      </c>
      <c r="O2039" t="s">
        <v>409</v>
      </c>
      <c r="P2039">
        <v>806947</v>
      </c>
      <c r="Q2039">
        <v>8.5</v>
      </c>
      <c r="R2039">
        <v>1.85</v>
      </c>
      <c r="S2039">
        <v>18000</v>
      </c>
    </row>
    <row r="2040" spans="1:19" x14ac:dyDescent="0.3">
      <c r="A2040" t="s">
        <v>2786</v>
      </c>
      <c r="B2040">
        <v>80</v>
      </c>
      <c r="C2040">
        <v>112</v>
      </c>
      <c r="D2040" t="s">
        <v>5189</v>
      </c>
      <c r="E2040">
        <v>1000</v>
      </c>
      <c r="F2040">
        <v>19151864</v>
      </c>
      <c r="G2040" t="s">
        <v>980</v>
      </c>
      <c r="H2040" t="s">
        <v>3486</v>
      </c>
      <c r="I2040" t="s">
        <v>5311</v>
      </c>
      <c r="J2040">
        <v>36983</v>
      </c>
      <c r="K2040">
        <v>3301</v>
      </c>
      <c r="L2040">
        <v>100</v>
      </c>
      <c r="M2040" t="s">
        <v>25</v>
      </c>
      <c r="N2040" t="s">
        <v>26</v>
      </c>
      <c r="O2040" t="s">
        <v>409</v>
      </c>
      <c r="P2040">
        <v>40000000</v>
      </c>
      <c r="Q2040">
        <v>5.9</v>
      </c>
      <c r="R2040">
        <v>1.85</v>
      </c>
      <c r="S2040">
        <v>0</v>
      </c>
    </row>
    <row r="2041" spans="1:19" x14ac:dyDescent="0.3">
      <c r="A2041" t="s">
        <v>5312</v>
      </c>
      <c r="B2041">
        <v>98</v>
      </c>
      <c r="C2041">
        <v>104</v>
      </c>
      <c r="D2041" t="s">
        <v>229</v>
      </c>
      <c r="E2041">
        <v>15000</v>
      </c>
      <c r="F2041">
        <v>23393765</v>
      </c>
      <c r="G2041" t="s">
        <v>139</v>
      </c>
      <c r="H2041" t="s">
        <v>2765</v>
      </c>
      <c r="I2041" t="s">
        <v>5313</v>
      </c>
      <c r="J2041">
        <v>31323</v>
      </c>
      <c r="K2041">
        <v>18760</v>
      </c>
      <c r="L2041">
        <v>76</v>
      </c>
      <c r="M2041" t="s">
        <v>25</v>
      </c>
      <c r="N2041" t="s">
        <v>26</v>
      </c>
      <c r="O2041" t="s">
        <v>27</v>
      </c>
      <c r="P2041">
        <v>20000000</v>
      </c>
      <c r="Q2041">
        <v>6.3</v>
      </c>
      <c r="R2041">
        <v>2.35</v>
      </c>
      <c r="S2041">
        <v>0</v>
      </c>
    </row>
    <row r="2042" spans="1:19" x14ac:dyDescent="0.3">
      <c r="A2042" t="s">
        <v>1840</v>
      </c>
      <c r="B2042">
        <v>88</v>
      </c>
      <c r="C2042">
        <v>113</v>
      </c>
      <c r="D2042" t="s">
        <v>5059</v>
      </c>
      <c r="E2042">
        <v>995</v>
      </c>
      <c r="F2042">
        <v>18882880</v>
      </c>
      <c r="G2042" t="s">
        <v>1459</v>
      </c>
      <c r="H2042" t="s">
        <v>1842</v>
      </c>
      <c r="I2042" t="s">
        <v>5314</v>
      </c>
      <c r="J2042">
        <v>20539</v>
      </c>
      <c r="K2042">
        <v>4039</v>
      </c>
      <c r="L2042">
        <v>125</v>
      </c>
      <c r="M2042" t="s">
        <v>25</v>
      </c>
      <c r="N2042" t="s">
        <v>26</v>
      </c>
      <c r="O2042" t="s">
        <v>409</v>
      </c>
      <c r="P2042">
        <v>20000000</v>
      </c>
      <c r="Q2042">
        <v>5.9</v>
      </c>
      <c r="R2042">
        <v>2.35</v>
      </c>
      <c r="S2042">
        <v>681</v>
      </c>
    </row>
    <row r="2043" spans="1:19" x14ac:dyDescent="0.3">
      <c r="A2043" t="s">
        <v>5315</v>
      </c>
      <c r="B2043">
        <v>13</v>
      </c>
      <c r="C2043">
        <v>98</v>
      </c>
      <c r="D2043" t="s">
        <v>3421</v>
      </c>
      <c r="E2043">
        <v>691</v>
      </c>
      <c r="F2043">
        <v>8500000</v>
      </c>
      <c r="G2043" t="s">
        <v>1157</v>
      </c>
      <c r="H2043" t="s">
        <v>464</v>
      </c>
      <c r="I2043" t="s">
        <v>5316</v>
      </c>
      <c r="J2043">
        <v>2061</v>
      </c>
      <c r="K2043">
        <v>1761</v>
      </c>
      <c r="L2043">
        <v>34</v>
      </c>
      <c r="M2043" t="s">
        <v>25</v>
      </c>
      <c r="N2043" t="s">
        <v>26</v>
      </c>
      <c r="O2043" t="s">
        <v>58</v>
      </c>
      <c r="P2043">
        <v>20000000</v>
      </c>
      <c r="Q2043">
        <v>5.4</v>
      </c>
      <c r="R2043">
        <v>1.78</v>
      </c>
      <c r="S2043">
        <v>501</v>
      </c>
    </row>
    <row r="2044" spans="1:19" x14ac:dyDescent="0.3">
      <c r="A2044" t="s">
        <v>813</v>
      </c>
      <c r="B2044">
        <v>60</v>
      </c>
      <c r="C2044">
        <v>114</v>
      </c>
      <c r="D2044" t="s">
        <v>5317</v>
      </c>
      <c r="E2044">
        <v>1000</v>
      </c>
      <c r="F2044">
        <v>18252684</v>
      </c>
      <c r="G2044" t="s">
        <v>2163</v>
      </c>
      <c r="H2044" t="s">
        <v>276</v>
      </c>
      <c r="I2044" t="s">
        <v>5318</v>
      </c>
      <c r="J2044">
        <v>18366</v>
      </c>
      <c r="K2044">
        <v>1816</v>
      </c>
      <c r="L2044">
        <v>219</v>
      </c>
      <c r="M2044" t="s">
        <v>25</v>
      </c>
      <c r="N2044" t="s">
        <v>26</v>
      </c>
      <c r="O2044" t="s">
        <v>58</v>
      </c>
      <c r="P2044">
        <v>30000000</v>
      </c>
      <c r="Q2044">
        <v>6.9</v>
      </c>
      <c r="R2044">
        <v>1.85</v>
      </c>
      <c r="S2044">
        <v>0</v>
      </c>
    </row>
    <row r="2045" spans="1:19" x14ac:dyDescent="0.3">
      <c r="A2045" t="s">
        <v>5319</v>
      </c>
      <c r="B2045">
        <v>154</v>
      </c>
      <c r="C2045">
        <v>124</v>
      </c>
      <c r="D2045" t="s">
        <v>164</v>
      </c>
      <c r="E2045">
        <v>11000</v>
      </c>
      <c r="F2045">
        <v>19661987</v>
      </c>
      <c r="G2045" t="s">
        <v>1893</v>
      </c>
      <c r="H2045" t="s">
        <v>1278</v>
      </c>
      <c r="I2045" t="s">
        <v>5320</v>
      </c>
      <c r="J2045">
        <v>83786</v>
      </c>
      <c r="K2045">
        <v>17050</v>
      </c>
      <c r="L2045">
        <v>231</v>
      </c>
      <c r="M2045" t="s">
        <v>25</v>
      </c>
      <c r="N2045" t="s">
        <v>26</v>
      </c>
      <c r="O2045" t="s">
        <v>409</v>
      </c>
      <c r="P2045">
        <v>20000000</v>
      </c>
      <c r="Q2045">
        <v>7.5</v>
      </c>
      <c r="R2045">
        <v>2.35</v>
      </c>
      <c r="S2045">
        <v>0</v>
      </c>
    </row>
    <row r="2046" spans="1:19" x14ac:dyDescent="0.3">
      <c r="A2046" t="s">
        <v>3099</v>
      </c>
      <c r="B2046">
        <v>274</v>
      </c>
      <c r="C2046">
        <v>148</v>
      </c>
      <c r="D2046" t="s">
        <v>122</v>
      </c>
      <c r="E2046">
        <v>17000</v>
      </c>
      <c r="F2046">
        <v>18352454</v>
      </c>
      <c r="G2046" t="s">
        <v>5321</v>
      </c>
      <c r="H2046" t="s">
        <v>355</v>
      </c>
      <c r="I2046" t="s">
        <v>5322</v>
      </c>
      <c r="J2046">
        <v>426359</v>
      </c>
      <c r="K2046">
        <v>18752</v>
      </c>
      <c r="L2046">
        <v>760</v>
      </c>
      <c r="M2046" t="s">
        <v>25</v>
      </c>
      <c r="N2046" t="s">
        <v>26</v>
      </c>
      <c r="O2046" t="s">
        <v>409</v>
      </c>
      <c r="P2046">
        <v>15000000</v>
      </c>
      <c r="Q2046">
        <v>8.1999999999999993</v>
      </c>
      <c r="R2046">
        <v>2.35</v>
      </c>
      <c r="S2046">
        <v>76000</v>
      </c>
    </row>
    <row r="2047" spans="1:19" x14ac:dyDescent="0.3">
      <c r="A2047" t="s">
        <v>1465</v>
      </c>
      <c r="B2047">
        <v>110</v>
      </c>
      <c r="C2047">
        <v>108</v>
      </c>
      <c r="D2047" t="s">
        <v>389</v>
      </c>
      <c r="E2047">
        <v>970</v>
      </c>
      <c r="F2047">
        <v>17803796</v>
      </c>
      <c r="G2047" t="s">
        <v>1157</v>
      </c>
      <c r="H2047" t="s">
        <v>1148</v>
      </c>
      <c r="I2047" t="s">
        <v>5323</v>
      </c>
      <c r="J2047">
        <v>26100</v>
      </c>
      <c r="K2047">
        <v>4374</v>
      </c>
      <c r="L2047">
        <v>97</v>
      </c>
      <c r="M2047" t="s">
        <v>25</v>
      </c>
      <c r="N2047" t="s">
        <v>26</v>
      </c>
      <c r="O2047" t="s">
        <v>27</v>
      </c>
      <c r="P2047">
        <v>20000000</v>
      </c>
      <c r="Q2047">
        <v>5.9</v>
      </c>
      <c r="R2047">
        <v>2.35</v>
      </c>
      <c r="S2047">
        <v>484</v>
      </c>
    </row>
    <row r="2048" spans="1:19" x14ac:dyDescent="0.3">
      <c r="A2048" t="s">
        <v>5324</v>
      </c>
      <c r="B2048">
        <v>173</v>
      </c>
      <c r="C2048">
        <v>95</v>
      </c>
      <c r="D2048" t="s">
        <v>2717</v>
      </c>
      <c r="E2048">
        <v>991</v>
      </c>
      <c r="F2048">
        <v>17529157</v>
      </c>
      <c r="G2048" t="s">
        <v>5325</v>
      </c>
      <c r="H2048" t="s">
        <v>1875</v>
      </c>
      <c r="I2048" t="s">
        <v>5326</v>
      </c>
      <c r="J2048">
        <v>49888</v>
      </c>
      <c r="K2048">
        <v>2173</v>
      </c>
      <c r="L2048">
        <v>220</v>
      </c>
      <c r="M2048" t="s">
        <v>25</v>
      </c>
      <c r="N2048" t="s">
        <v>1124</v>
      </c>
      <c r="O2048" t="s">
        <v>409</v>
      </c>
      <c r="P2048">
        <v>20000000</v>
      </c>
      <c r="Q2048">
        <v>5</v>
      </c>
      <c r="R2048">
        <v>2.35</v>
      </c>
      <c r="S2048">
        <v>25000</v>
      </c>
    </row>
    <row r="2049" spans="1:19" x14ac:dyDescent="0.3">
      <c r="A2049" t="s">
        <v>2630</v>
      </c>
      <c r="B2049">
        <v>165</v>
      </c>
      <c r="C2049">
        <v>108</v>
      </c>
      <c r="D2049" t="s">
        <v>314</v>
      </c>
      <c r="E2049">
        <v>16000</v>
      </c>
      <c r="F2049">
        <v>25753840</v>
      </c>
      <c r="G2049" t="s">
        <v>5327</v>
      </c>
      <c r="H2049" t="s">
        <v>1030</v>
      </c>
      <c r="I2049" t="s">
        <v>5328</v>
      </c>
      <c r="J2049">
        <v>219091</v>
      </c>
      <c r="K2049">
        <v>23296</v>
      </c>
      <c r="L2049">
        <v>592</v>
      </c>
      <c r="M2049" t="s">
        <v>25</v>
      </c>
      <c r="N2049" t="s">
        <v>26</v>
      </c>
      <c r="O2049" t="s">
        <v>409</v>
      </c>
      <c r="P2049">
        <v>19000000</v>
      </c>
      <c r="Q2049">
        <v>7.3</v>
      </c>
      <c r="R2049">
        <v>1.85</v>
      </c>
      <c r="S2049">
        <v>12000</v>
      </c>
    </row>
    <row r="2050" spans="1:19" x14ac:dyDescent="0.3">
      <c r="A2050" t="s">
        <v>5329</v>
      </c>
      <c r="B2050">
        <v>45</v>
      </c>
      <c r="C2050">
        <v>68</v>
      </c>
      <c r="D2050" t="s">
        <v>4204</v>
      </c>
      <c r="E2050">
        <v>304</v>
      </c>
      <c r="F2050">
        <v>18081626</v>
      </c>
      <c r="G2050" t="s">
        <v>5330</v>
      </c>
      <c r="H2050" t="s">
        <v>5215</v>
      </c>
      <c r="I2050" t="s">
        <v>5331</v>
      </c>
      <c r="J2050">
        <v>4180</v>
      </c>
      <c r="K2050">
        <v>861</v>
      </c>
      <c r="L2050">
        <v>32</v>
      </c>
      <c r="M2050" t="s">
        <v>25</v>
      </c>
      <c r="N2050" t="s">
        <v>26</v>
      </c>
      <c r="O2050" t="s">
        <v>180</v>
      </c>
      <c r="P2050">
        <v>20000000</v>
      </c>
      <c r="Q2050">
        <v>6.4</v>
      </c>
      <c r="R2050">
        <v>1.85</v>
      </c>
      <c r="S2050">
        <v>264</v>
      </c>
    </row>
    <row r="2051" spans="1:19" x14ac:dyDescent="0.3">
      <c r="A2051" t="s">
        <v>4555</v>
      </c>
      <c r="B2051">
        <v>45</v>
      </c>
      <c r="C2051">
        <v>103</v>
      </c>
      <c r="D2051" t="s">
        <v>1213</v>
      </c>
      <c r="E2051">
        <v>21000</v>
      </c>
      <c r="F2051">
        <v>17518220</v>
      </c>
      <c r="G2051" t="s">
        <v>845</v>
      </c>
      <c r="H2051" t="s">
        <v>60</v>
      </c>
      <c r="I2051" t="s">
        <v>5332</v>
      </c>
      <c r="J2051">
        <v>9105</v>
      </c>
      <c r="K2051">
        <v>25263</v>
      </c>
      <c r="L2051">
        <v>76</v>
      </c>
      <c r="M2051" t="s">
        <v>25</v>
      </c>
      <c r="N2051" t="s">
        <v>26</v>
      </c>
      <c r="O2051" t="s">
        <v>27</v>
      </c>
      <c r="P2051">
        <v>20000000</v>
      </c>
      <c r="Q2051">
        <v>6.6</v>
      </c>
      <c r="R2051">
        <v>1.85</v>
      </c>
      <c r="S2051">
        <v>0</v>
      </c>
    </row>
    <row r="2052" spans="1:19" x14ac:dyDescent="0.3">
      <c r="A2052" t="s">
        <v>5334</v>
      </c>
      <c r="B2052">
        <v>377</v>
      </c>
      <c r="C2052">
        <v>99</v>
      </c>
      <c r="D2052" t="s">
        <v>5335</v>
      </c>
      <c r="E2052">
        <v>264</v>
      </c>
      <c r="F2052">
        <v>17104669</v>
      </c>
      <c r="G2052" t="s">
        <v>5336</v>
      </c>
      <c r="H2052" t="s">
        <v>5337</v>
      </c>
      <c r="I2052" t="s">
        <v>5338</v>
      </c>
      <c r="J2052">
        <v>99353</v>
      </c>
      <c r="K2052">
        <v>537</v>
      </c>
      <c r="L2052">
        <v>354</v>
      </c>
      <c r="M2052" t="s">
        <v>3736</v>
      </c>
      <c r="N2052" t="s">
        <v>2122</v>
      </c>
      <c r="O2052" t="s">
        <v>409</v>
      </c>
      <c r="P2052">
        <v>20000000</v>
      </c>
      <c r="Q2052">
        <v>7.8</v>
      </c>
      <c r="R2052">
        <v>2.35</v>
      </c>
      <c r="S2052">
        <v>0</v>
      </c>
    </row>
    <row r="2053" spans="1:19" x14ac:dyDescent="0.3">
      <c r="A2053" t="s">
        <v>5339</v>
      </c>
      <c r="B2053">
        <v>43</v>
      </c>
      <c r="C2053">
        <v>88</v>
      </c>
      <c r="D2053" t="s">
        <v>4426</v>
      </c>
      <c r="E2053">
        <v>3000</v>
      </c>
      <c r="F2053">
        <v>16988996</v>
      </c>
      <c r="G2053" t="s">
        <v>5340</v>
      </c>
      <c r="H2053" t="s">
        <v>1283</v>
      </c>
      <c r="I2053" t="s">
        <v>5341</v>
      </c>
      <c r="J2053">
        <v>3875</v>
      </c>
      <c r="K2053">
        <v>8189</v>
      </c>
      <c r="L2053">
        <v>75</v>
      </c>
      <c r="M2053" t="s">
        <v>25</v>
      </c>
      <c r="N2053" t="s">
        <v>26</v>
      </c>
      <c r="O2053" t="s">
        <v>180</v>
      </c>
      <c r="P2053">
        <v>35000000</v>
      </c>
      <c r="Q2053">
        <v>4</v>
      </c>
      <c r="R2053">
        <v>1.85</v>
      </c>
      <c r="S2053">
        <v>422</v>
      </c>
    </row>
    <row r="2054" spans="1:19" x14ac:dyDescent="0.3">
      <c r="A2054" t="s">
        <v>80</v>
      </c>
      <c r="B2054">
        <v>201</v>
      </c>
      <c r="C2054">
        <v>128</v>
      </c>
      <c r="D2054" t="s">
        <v>3838</v>
      </c>
      <c r="E2054">
        <v>283</v>
      </c>
      <c r="F2054">
        <v>15797907</v>
      </c>
      <c r="G2054" t="s">
        <v>1893</v>
      </c>
      <c r="H2054" t="s">
        <v>5342</v>
      </c>
      <c r="I2054" t="s">
        <v>5343</v>
      </c>
      <c r="J2054">
        <v>68119</v>
      </c>
      <c r="K2054">
        <v>904</v>
      </c>
      <c r="L2054">
        <v>230</v>
      </c>
      <c r="M2054" t="s">
        <v>5344</v>
      </c>
      <c r="N2054" t="s">
        <v>26</v>
      </c>
      <c r="O2054" t="s">
        <v>27</v>
      </c>
      <c r="P2054">
        <v>20000000</v>
      </c>
      <c r="Q2054">
        <v>7.6</v>
      </c>
      <c r="R2054">
        <v>2.35</v>
      </c>
      <c r="S2054">
        <v>0</v>
      </c>
    </row>
    <row r="2055" spans="1:19" x14ac:dyDescent="0.3">
      <c r="A2055" t="s">
        <v>686</v>
      </c>
      <c r="B2055">
        <v>192</v>
      </c>
      <c r="C2055">
        <v>124</v>
      </c>
      <c r="D2055" t="s">
        <v>233</v>
      </c>
      <c r="E2055">
        <v>6000</v>
      </c>
      <c r="F2055">
        <v>16248701</v>
      </c>
      <c r="G2055" t="s">
        <v>1893</v>
      </c>
      <c r="H2055" t="s">
        <v>136</v>
      </c>
      <c r="I2055" t="s">
        <v>5345</v>
      </c>
      <c r="J2055">
        <v>189683</v>
      </c>
      <c r="K2055">
        <v>7567</v>
      </c>
      <c r="L2055">
        <v>559</v>
      </c>
      <c r="M2055" t="s">
        <v>25</v>
      </c>
      <c r="N2055" t="s">
        <v>26</v>
      </c>
      <c r="O2055" t="s">
        <v>409</v>
      </c>
      <c r="P2055">
        <v>20000000</v>
      </c>
      <c r="Q2055">
        <v>7.7</v>
      </c>
      <c r="R2055">
        <v>1.85</v>
      </c>
      <c r="S2055">
        <v>0</v>
      </c>
    </row>
    <row r="2056" spans="1:19" x14ac:dyDescent="0.3">
      <c r="A2056" t="s">
        <v>5346</v>
      </c>
      <c r="B2056">
        <v>77</v>
      </c>
      <c r="C2056">
        <v>84</v>
      </c>
      <c r="D2056" t="s">
        <v>5347</v>
      </c>
      <c r="E2056">
        <v>787</v>
      </c>
      <c r="F2056">
        <v>15712072</v>
      </c>
      <c r="G2056" t="s">
        <v>297</v>
      </c>
      <c r="H2056" t="s">
        <v>1206</v>
      </c>
      <c r="I2056" t="s">
        <v>5348</v>
      </c>
      <c r="J2056">
        <v>13210</v>
      </c>
      <c r="K2056">
        <v>2915</v>
      </c>
      <c r="L2056">
        <v>138</v>
      </c>
      <c r="M2056" t="s">
        <v>25</v>
      </c>
      <c r="N2056" t="s">
        <v>26</v>
      </c>
      <c r="O2056" t="s">
        <v>27</v>
      </c>
      <c r="P2056">
        <v>20000000</v>
      </c>
      <c r="Q2056">
        <v>5.8</v>
      </c>
      <c r="R2056">
        <v>2.35</v>
      </c>
      <c r="S2056">
        <v>269</v>
      </c>
    </row>
    <row r="2057" spans="1:19" x14ac:dyDescent="0.3">
      <c r="A2057" t="s">
        <v>5350</v>
      </c>
      <c r="B2057">
        <v>81</v>
      </c>
      <c r="C2057">
        <v>101</v>
      </c>
      <c r="D2057" t="s">
        <v>5351</v>
      </c>
      <c r="E2057">
        <v>651</v>
      </c>
      <c r="F2057">
        <v>15408822</v>
      </c>
      <c r="G2057" t="s">
        <v>980</v>
      </c>
      <c r="H2057" t="s">
        <v>2698</v>
      </c>
      <c r="I2057" t="s">
        <v>5352</v>
      </c>
      <c r="J2057">
        <v>14147</v>
      </c>
      <c r="K2057">
        <v>2698</v>
      </c>
      <c r="L2057">
        <v>92</v>
      </c>
      <c r="M2057" t="s">
        <v>25</v>
      </c>
      <c r="N2057" t="s">
        <v>26</v>
      </c>
      <c r="O2057" t="s">
        <v>27</v>
      </c>
      <c r="P2057">
        <v>20000000</v>
      </c>
      <c r="Q2057">
        <v>5.6</v>
      </c>
      <c r="R2057">
        <v>1.85</v>
      </c>
      <c r="S2057">
        <v>401</v>
      </c>
    </row>
    <row r="2058" spans="1:19" x14ac:dyDescent="0.3">
      <c r="A2058" t="s">
        <v>5353</v>
      </c>
      <c r="B2058">
        <v>81</v>
      </c>
      <c r="C2058">
        <v>98</v>
      </c>
      <c r="D2058" t="s">
        <v>5354</v>
      </c>
      <c r="E2058">
        <v>302</v>
      </c>
      <c r="F2058">
        <v>15464026</v>
      </c>
      <c r="G2058" t="s">
        <v>980</v>
      </c>
      <c r="H2058" t="s">
        <v>2955</v>
      </c>
      <c r="I2058" t="s">
        <v>5355</v>
      </c>
      <c r="J2058">
        <v>23076</v>
      </c>
      <c r="K2058">
        <v>1189</v>
      </c>
      <c r="L2058">
        <v>158</v>
      </c>
      <c r="M2058" t="s">
        <v>25</v>
      </c>
      <c r="N2058" t="s">
        <v>26</v>
      </c>
      <c r="O2058" t="s">
        <v>27</v>
      </c>
      <c r="P2058">
        <v>20000000</v>
      </c>
      <c r="Q2058">
        <v>5.3</v>
      </c>
      <c r="R2058">
        <v>1.85</v>
      </c>
      <c r="S2058">
        <v>1000</v>
      </c>
    </row>
    <row r="2059" spans="1:19" x14ac:dyDescent="0.3">
      <c r="A2059" t="s">
        <v>5356</v>
      </c>
      <c r="B2059">
        <v>27</v>
      </c>
      <c r="C2059">
        <v>225</v>
      </c>
      <c r="D2059" t="s">
        <v>5357</v>
      </c>
      <c r="E2059">
        <v>940</v>
      </c>
      <c r="F2059">
        <v>8000000</v>
      </c>
      <c r="G2059" t="s">
        <v>3112</v>
      </c>
      <c r="H2059" t="s">
        <v>1816</v>
      </c>
      <c r="I2059" t="s">
        <v>5358</v>
      </c>
      <c r="J2059">
        <v>6484</v>
      </c>
      <c r="K2059">
        <v>1934</v>
      </c>
      <c r="L2059">
        <v>100</v>
      </c>
      <c r="M2059" t="s">
        <v>25</v>
      </c>
      <c r="N2059" t="s">
        <v>26</v>
      </c>
      <c r="O2059" t="s">
        <v>180</v>
      </c>
      <c r="P2059">
        <v>20000000</v>
      </c>
      <c r="Q2059">
        <v>6.6</v>
      </c>
      <c r="R2059">
        <v>2.76</v>
      </c>
      <c r="S2059">
        <v>1000</v>
      </c>
    </row>
    <row r="2060" spans="1:19" x14ac:dyDescent="0.3">
      <c r="A2060" t="s">
        <v>4229</v>
      </c>
      <c r="B2060">
        <v>111</v>
      </c>
      <c r="C2060">
        <v>88</v>
      </c>
      <c r="D2060" t="s">
        <v>2669</v>
      </c>
      <c r="E2060">
        <v>869</v>
      </c>
      <c r="F2060">
        <v>14174654</v>
      </c>
      <c r="G2060" t="s">
        <v>1157</v>
      </c>
      <c r="H2060" t="s">
        <v>1495</v>
      </c>
      <c r="I2060" t="s">
        <v>5359</v>
      </c>
      <c r="J2060">
        <v>74945</v>
      </c>
      <c r="K2060">
        <v>2857</v>
      </c>
      <c r="L2060">
        <v>359</v>
      </c>
      <c r="M2060" t="s">
        <v>25</v>
      </c>
      <c r="N2060" t="s">
        <v>26</v>
      </c>
      <c r="O2060" t="s">
        <v>27</v>
      </c>
      <c r="P2060">
        <v>25000000</v>
      </c>
      <c r="Q2060">
        <v>1.9</v>
      </c>
      <c r="R2060">
        <v>1.85</v>
      </c>
      <c r="S2060">
        <v>0</v>
      </c>
    </row>
    <row r="2061" spans="1:19" x14ac:dyDescent="0.3">
      <c r="A2061" t="s">
        <v>3370</v>
      </c>
      <c r="B2061">
        <v>107</v>
      </c>
      <c r="C2061">
        <v>88</v>
      </c>
      <c r="D2061" t="s">
        <v>2187</v>
      </c>
      <c r="E2061">
        <v>137000</v>
      </c>
      <c r="F2061">
        <v>15988876</v>
      </c>
      <c r="G2061" t="s">
        <v>217</v>
      </c>
      <c r="H2061" t="s">
        <v>3339</v>
      </c>
      <c r="I2061" t="s">
        <v>5360</v>
      </c>
      <c r="J2061">
        <v>26236</v>
      </c>
      <c r="K2061">
        <v>137712</v>
      </c>
      <c r="L2061">
        <v>110</v>
      </c>
      <c r="M2061" t="s">
        <v>25</v>
      </c>
      <c r="N2061" t="s">
        <v>26</v>
      </c>
      <c r="O2061" t="s">
        <v>27</v>
      </c>
      <c r="P2061">
        <v>27000000</v>
      </c>
      <c r="Q2061">
        <v>5.7</v>
      </c>
      <c r="R2061">
        <v>2.35</v>
      </c>
      <c r="S2061">
        <v>0</v>
      </c>
    </row>
    <row r="2062" spans="1:19" x14ac:dyDescent="0.3">
      <c r="A2062" t="s">
        <v>1426</v>
      </c>
      <c r="B2062">
        <v>34</v>
      </c>
      <c r="C2062">
        <v>94</v>
      </c>
      <c r="D2062" t="s">
        <v>2593</v>
      </c>
      <c r="E2062">
        <v>13000</v>
      </c>
      <c r="F2062">
        <v>13801755</v>
      </c>
      <c r="G2062" t="s">
        <v>270</v>
      </c>
      <c r="H2062" t="s">
        <v>349</v>
      </c>
      <c r="I2062" t="s">
        <v>5361</v>
      </c>
      <c r="J2062">
        <v>23928</v>
      </c>
      <c r="K2062">
        <v>15183</v>
      </c>
      <c r="L2062">
        <v>100</v>
      </c>
      <c r="M2062" t="s">
        <v>25</v>
      </c>
      <c r="N2062" t="s">
        <v>26</v>
      </c>
      <c r="O2062" t="s">
        <v>58</v>
      </c>
      <c r="P2062">
        <v>20000000</v>
      </c>
      <c r="Q2062">
        <v>6.6</v>
      </c>
      <c r="R2062">
        <v>1.85</v>
      </c>
      <c r="S2062">
        <v>0</v>
      </c>
    </row>
    <row r="2063" spans="1:19" x14ac:dyDescent="0.3">
      <c r="A2063" t="s">
        <v>5362</v>
      </c>
      <c r="B2063">
        <v>151</v>
      </c>
      <c r="C2063">
        <v>117</v>
      </c>
      <c r="D2063" t="s">
        <v>5363</v>
      </c>
      <c r="E2063">
        <v>11000</v>
      </c>
      <c r="F2063">
        <v>13987482</v>
      </c>
      <c r="G2063" t="s">
        <v>980</v>
      </c>
      <c r="H2063" t="s">
        <v>144</v>
      </c>
      <c r="I2063" t="s">
        <v>5364</v>
      </c>
      <c r="J2063">
        <v>58957</v>
      </c>
      <c r="K2063">
        <v>15713</v>
      </c>
      <c r="L2063">
        <v>91</v>
      </c>
      <c r="M2063" t="s">
        <v>25</v>
      </c>
      <c r="N2063" t="s">
        <v>26</v>
      </c>
      <c r="O2063" t="s">
        <v>409</v>
      </c>
      <c r="P2063">
        <v>20000000</v>
      </c>
      <c r="Q2063">
        <v>6</v>
      </c>
      <c r="R2063">
        <v>1.85</v>
      </c>
      <c r="S2063">
        <v>0</v>
      </c>
    </row>
    <row r="2064" spans="1:19" x14ac:dyDescent="0.3">
      <c r="A2064" t="s">
        <v>5365</v>
      </c>
      <c r="B2064">
        <v>289</v>
      </c>
      <c r="C2064">
        <v>95</v>
      </c>
      <c r="D2064" t="s">
        <v>2159</v>
      </c>
      <c r="E2064">
        <v>788</v>
      </c>
      <c r="F2064">
        <v>14291570</v>
      </c>
      <c r="G2064" t="s">
        <v>147</v>
      </c>
      <c r="H2064" t="s">
        <v>1619</v>
      </c>
      <c r="I2064" t="s">
        <v>5366</v>
      </c>
      <c r="J2064">
        <v>82082</v>
      </c>
      <c r="K2064">
        <v>1414</v>
      </c>
      <c r="L2064">
        <v>236</v>
      </c>
      <c r="M2064" t="s">
        <v>25</v>
      </c>
      <c r="N2064" t="s">
        <v>1124</v>
      </c>
      <c r="O2064" t="s">
        <v>27</v>
      </c>
      <c r="P2064">
        <v>20000000</v>
      </c>
      <c r="Q2064">
        <v>6.1</v>
      </c>
      <c r="R2064">
        <v>2.35</v>
      </c>
      <c r="S2064">
        <v>10000</v>
      </c>
    </row>
    <row r="2065" spans="1:19" x14ac:dyDescent="0.3">
      <c r="A2065" t="s">
        <v>1741</v>
      </c>
      <c r="B2065">
        <v>76</v>
      </c>
      <c r="C2065">
        <v>99</v>
      </c>
      <c r="D2065" t="s">
        <v>2387</v>
      </c>
      <c r="E2065">
        <v>1000</v>
      </c>
      <c r="F2065">
        <v>12181484</v>
      </c>
      <c r="G2065" t="s">
        <v>1157</v>
      </c>
      <c r="H2065" t="s">
        <v>307</v>
      </c>
      <c r="I2065" t="s">
        <v>5367</v>
      </c>
      <c r="J2065">
        <v>26390</v>
      </c>
      <c r="K2065">
        <v>1189</v>
      </c>
      <c r="L2065">
        <v>176</v>
      </c>
      <c r="M2065" t="s">
        <v>25</v>
      </c>
      <c r="N2065" t="s">
        <v>26</v>
      </c>
      <c r="O2065" t="s">
        <v>27</v>
      </c>
      <c r="P2065">
        <v>40000000</v>
      </c>
      <c r="Q2065">
        <v>4.8</v>
      </c>
      <c r="R2065">
        <v>1.85</v>
      </c>
      <c r="S2065">
        <v>713</v>
      </c>
    </row>
    <row r="2066" spans="1:19" x14ac:dyDescent="0.3">
      <c r="A2066" t="s">
        <v>2454</v>
      </c>
      <c r="B2066">
        <v>150</v>
      </c>
      <c r="C2066">
        <v>96</v>
      </c>
      <c r="D2066" t="s">
        <v>245</v>
      </c>
      <c r="E2066">
        <v>26000</v>
      </c>
      <c r="F2066">
        <v>13630226</v>
      </c>
      <c r="G2066" t="s">
        <v>836</v>
      </c>
      <c r="H2066" t="s">
        <v>218</v>
      </c>
      <c r="I2066" t="s">
        <v>5368</v>
      </c>
      <c r="J2066">
        <v>112516</v>
      </c>
      <c r="K2066">
        <v>30541</v>
      </c>
      <c r="L2066">
        <v>223</v>
      </c>
      <c r="M2066" t="s">
        <v>25</v>
      </c>
      <c r="N2066" t="s">
        <v>26</v>
      </c>
      <c r="O2066" t="s">
        <v>409</v>
      </c>
      <c r="P2066">
        <v>20000000</v>
      </c>
      <c r="Q2066">
        <v>6.2</v>
      </c>
      <c r="R2066">
        <v>1.85</v>
      </c>
      <c r="S2066">
        <v>0</v>
      </c>
    </row>
    <row r="2067" spans="1:19" x14ac:dyDescent="0.3">
      <c r="A2067" t="s">
        <v>2195</v>
      </c>
      <c r="B2067">
        <v>67</v>
      </c>
      <c r="C2067">
        <v>98</v>
      </c>
      <c r="D2067" t="s">
        <v>965</v>
      </c>
      <c r="E2067">
        <v>1000</v>
      </c>
      <c r="F2067">
        <v>13383737</v>
      </c>
      <c r="G2067" t="s">
        <v>615</v>
      </c>
      <c r="H2067" t="s">
        <v>255</v>
      </c>
      <c r="I2067" t="s">
        <v>5369</v>
      </c>
      <c r="J2067">
        <v>29385</v>
      </c>
      <c r="K2067">
        <v>4302</v>
      </c>
      <c r="L2067">
        <v>86</v>
      </c>
      <c r="M2067" t="s">
        <v>25</v>
      </c>
      <c r="N2067" t="s">
        <v>26</v>
      </c>
      <c r="O2067" t="s">
        <v>409</v>
      </c>
      <c r="P2067">
        <v>20000000</v>
      </c>
      <c r="Q2067">
        <v>7.5</v>
      </c>
      <c r="R2067">
        <v>1.85</v>
      </c>
      <c r="S2067">
        <v>979</v>
      </c>
    </row>
    <row r="2068" spans="1:19" x14ac:dyDescent="0.3">
      <c r="A2068" t="s">
        <v>5370</v>
      </c>
      <c r="B2068">
        <v>36</v>
      </c>
      <c r="C2068">
        <v>123</v>
      </c>
      <c r="D2068" t="s">
        <v>5371</v>
      </c>
      <c r="E2068">
        <v>541</v>
      </c>
      <c r="F2068">
        <v>13391174</v>
      </c>
      <c r="G2068" t="s">
        <v>3112</v>
      </c>
      <c r="H2068" t="s">
        <v>5372</v>
      </c>
      <c r="I2068" t="s">
        <v>5373</v>
      </c>
      <c r="J2068">
        <v>5796</v>
      </c>
      <c r="K2068">
        <v>908</v>
      </c>
      <c r="L2068">
        <v>177</v>
      </c>
      <c r="M2068" t="s">
        <v>25</v>
      </c>
      <c r="N2068" t="s">
        <v>26</v>
      </c>
      <c r="O2068" t="s">
        <v>58</v>
      </c>
      <c r="P2068">
        <v>20000000</v>
      </c>
      <c r="Q2068">
        <v>6.3</v>
      </c>
      <c r="R2068">
        <v>2.35</v>
      </c>
      <c r="S2068">
        <v>0</v>
      </c>
    </row>
    <row r="2069" spans="1:19" x14ac:dyDescent="0.3">
      <c r="A2069" t="s">
        <v>723</v>
      </c>
      <c r="B2069">
        <v>149</v>
      </c>
      <c r="C2069">
        <v>101</v>
      </c>
      <c r="D2069" t="s">
        <v>271</v>
      </c>
      <c r="E2069">
        <v>3000</v>
      </c>
      <c r="F2069">
        <v>12987647</v>
      </c>
      <c r="G2069" t="s">
        <v>5375</v>
      </c>
      <c r="H2069" t="s">
        <v>319</v>
      </c>
      <c r="I2069" t="s">
        <v>5376</v>
      </c>
      <c r="J2069">
        <v>24019</v>
      </c>
      <c r="K2069">
        <v>3431</v>
      </c>
      <c r="L2069">
        <v>199</v>
      </c>
      <c r="M2069" t="s">
        <v>25</v>
      </c>
      <c r="N2069" t="s">
        <v>39</v>
      </c>
      <c r="O2069" t="s">
        <v>409</v>
      </c>
      <c r="P2069">
        <v>30000000</v>
      </c>
      <c r="Q2069">
        <v>7.1</v>
      </c>
      <c r="R2069">
        <v>2.35</v>
      </c>
      <c r="S2069">
        <v>983</v>
      </c>
    </row>
    <row r="2070" spans="1:19" x14ac:dyDescent="0.3">
      <c r="A2070" t="s">
        <v>28</v>
      </c>
      <c r="B2070">
        <v>156</v>
      </c>
      <c r="C2070">
        <v>102</v>
      </c>
      <c r="D2070" t="s">
        <v>4095</v>
      </c>
      <c r="E2070">
        <v>12000</v>
      </c>
      <c r="F2070">
        <v>12469811</v>
      </c>
      <c r="G2070" t="s">
        <v>1459</v>
      </c>
      <c r="H2070" t="s">
        <v>435</v>
      </c>
      <c r="I2070" t="s">
        <v>5377</v>
      </c>
      <c r="J2070">
        <v>69172</v>
      </c>
      <c r="K2070">
        <v>13156</v>
      </c>
      <c r="L2070">
        <v>316</v>
      </c>
      <c r="M2070" t="s">
        <v>25</v>
      </c>
      <c r="N2070" t="s">
        <v>26</v>
      </c>
      <c r="O2070" t="s">
        <v>409</v>
      </c>
      <c r="P2070">
        <v>22000000</v>
      </c>
      <c r="Q2070">
        <v>6.6</v>
      </c>
      <c r="R2070">
        <v>1.85</v>
      </c>
      <c r="S2070">
        <v>0</v>
      </c>
    </row>
    <row r="2071" spans="1:19" x14ac:dyDescent="0.3">
      <c r="A2071" t="s">
        <v>2367</v>
      </c>
      <c r="B2071">
        <v>64</v>
      </c>
      <c r="C2071">
        <v>94</v>
      </c>
      <c r="D2071" t="s">
        <v>24</v>
      </c>
      <c r="E2071">
        <v>922</v>
      </c>
      <c r="F2071">
        <v>12398628</v>
      </c>
      <c r="G2071" t="s">
        <v>5378</v>
      </c>
      <c r="H2071" t="s">
        <v>3220</v>
      </c>
      <c r="I2071" t="s">
        <v>5379</v>
      </c>
      <c r="J2071">
        <v>21542</v>
      </c>
      <c r="K2071">
        <v>2880</v>
      </c>
      <c r="L2071">
        <v>88</v>
      </c>
      <c r="M2071" t="s">
        <v>25</v>
      </c>
      <c r="N2071" t="s">
        <v>26</v>
      </c>
      <c r="O2071" t="s">
        <v>409</v>
      </c>
      <c r="P2071">
        <v>20000000</v>
      </c>
      <c r="Q2071">
        <v>6.1</v>
      </c>
      <c r="R2071">
        <v>2.35</v>
      </c>
      <c r="S2071">
        <v>977</v>
      </c>
    </row>
    <row r="2072" spans="1:19" x14ac:dyDescent="0.3">
      <c r="A2072" t="s">
        <v>2393</v>
      </c>
      <c r="B2072">
        <v>210</v>
      </c>
      <c r="C2072">
        <v>102</v>
      </c>
      <c r="D2072" t="s">
        <v>5380</v>
      </c>
      <c r="E2072">
        <v>346</v>
      </c>
      <c r="F2072">
        <v>13214030</v>
      </c>
      <c r="G2072" t="s">
        <v>1444</v>
      </c>
      <c r="H2072" t="s">
        <v>562</v>
      </c>
      <c r="I2072" t="s">
        <v>5381</v>
      </c>
      <c r="J2072">
        <v>60516</v>
      </c>
      <c r="K2072">
        <v>500</v>
      </c>
      <c r="L2072">
        <v>147</v>
      </c>
      <c r="M2072" t="s">
        <v>25</v>
      </c>
      <c r="N2072" t="s">
        <v>26</v>
      </c>
      <c r="O2072" t="s">
        <v>27</v>
      </c>
      <c r="P2072">
        <v>20000000</v>
      </c>
      <c r="Q2072">
        <v>6.7</v>
      </c>
      <c r="R2072">
        <v>1.85</v>
      </c>
      <c r="S2072">
        <v>0</v>
      </c>
    </row>
    <row r="2073" spans="1:19" x14ac:dyDescent="0.3">
      <c r="A2073" t="s">
        <v>1215</v>
      </c>
      <c r="B2073">
        <v>113</v>
      </c>
      <c r="C2073">
        <v>108</v>
      </c>
      <c r="D2073" t="s">
        <v>2465</v>
      </c>
      <c r="E2073">
        <v>969</v>
      </c>
      <c r="F2073">
        <v>12232937</v>
      </c>
      <c r="G2073" t="s">
        <v>217</v>
      </c>
      <c r="H2073" t="s">
        <v>5382</v>
      </c>
      <c r="I2073" t="s">
        <v>5383</v>
      </c>
      <c r="J2073">
        <v>22823</v>
      </c>
      <c r="K2073">
        <v>2799</v>
      </c>
      <c r="L2073">
        <v>113</v>
      </c>
      <c r="M2073" t="s">
        <v>25</v>
      </c>
      <c r="N2073" t="s">
        <v>26</v>
      </c>
      <c r="O2073" t="s">
        <v>27</v>
      </c>
      <c r="P2073">
        <v>22000000</v>
      </c>
      <c r="Q2073">
        <v>5.6</v>
      </c>
      <c r="R2073">
        <v>2.35</v>
      </c>
      <c r="S2073">
        <v>0</v>
      </c>
    </row>
    <row r="2074" spans="1:19" x14ac:dyDescent="0.3">
      <c r="A2074" t="s">
        <v>364</v>
      </c>
      <c r="B2074">
        <v>390</v>
      </c>
      <c r="C2074">
        <v>116</v>
      </c>
      <c r="D2074" t="s">
        <v>2416</v>
      </c>
      <c r="E2074">
        <v>17000</v>
      </c>
      <c r="F2074">
        <v>12134420</v>
      </c>
      <c r="G2074" t="s">
        <v>5385</v>
      </c>
      <c r="H2074" t="s">
        <v>312</v>
      </c>
      <c r="I2074" t="s">
        <v>5386</v>
      </c>
      <c r="J2074">
        <v>92237</v>
      </c>
      <c r="K2074">
        <v>20258</v>
      </c>
      <c r="L2074">
        <v>366</v>
      </c>
      <c r="M2074" t="s">
        <v>25</v>
      </c>
      <c r="N2074" t="s">
        <v>39</v>
      </c>
      <c r="O2074" t="s">
        <v>409</v>
      </c>
      <c r="P2074">
        <v>20000000</v>
      </c>
      <c r="Q2074">
        <v>7.2</v>
      </c>
      <c r="R2074">
        <v>2.35</v>
      </c>
      <c r="S2074">
        <v>25000</v>
      </c>
    </row>
    <row r="2075" spans="1:19" x14ac:dyDescent="0.3">
      <c r="A2075" t="s">
        <v>5387</v>
      </c>
      <c r="B2075">
        <v>5</v>
      </c>
      <c r="C2075">
        <v>93</v>
      </c>
      <c r="D2075" t="s">
        <v>5388</v>
      </c>
      <c r="E2075">
        <v>400</v>
      </c>
      <c r="F2075">
        <v>11784000</v>
      </c>
      <c r="G2075" t="s">
        <v>4477</v>
      </c>
      <c r="H2075" t="s">
        <v>1905</v>
      </c>
      <c r="I2075" t="s">
        <v>5389</v>
      </c>
      <c r="J2075">
        <v>6701</v>
      </c>
      <c r="K2075">
        <v>1151</v>
      </c>
      <c r="L2075">
        <v>26</v>
      </c>
      <c r="M2075" t="s">
        <v>25</v>
      </c>
      <c r="N2075" t="s">
        <v>26</v>
      </c>
      <c r="O2075" t="s">
        <v>58</v>
      </c>
      <c r="P2075">
        <v>20000000</v>
      </c>
      <c r="Q2075">
        <v>4.3</v>
      </c>
      <c r="R2075">
        <v>1.85</v>
      </c>
      <c r="S2075">
        <v>444</v>
      </c>
    </row>
    <row r="2076" spans="1:19" x14ac:dyDescent="0.3">
      <c r="A2076" t="s">
        <v>915</v>
      </c>
      <c r="B2076">
        <v>248</v>
      </c>
      <c r="C2076">
        <v>102</v>
      </c>
      <c r="D2076" t="s">
        <v>1626</v>
      </c>
      <c r="E2076">
        <v>734</v>
      </c>
      <c r="F2076">
        <v>11169531</v>
      </c>
      <c r="G2076" t="s">
        <v>1157</v>
      </c>
      <c r="H2076" t="s">
        <v>3744</v>
      </c>
      <c r="I2076" t="s">
        <v>5390</v>
      </c>
      <c r="J2076">
        <v>79855</v>
      </c>
      <c r="K2076">
        <v>1778</v>
      </c>
      <c r="L2076">
        <v>235</v>
      </c>
      <c r="M2076" t="s">
        <v>25</v>
      </c>
      <c r="N2076" t="s">
        <v>39</v>
      </c>
      <c r="O2076" t="s">
        <v>27</v>
      </c>
      <c r="P2076">
        <v>20000000</v>
      </c>
      <c r="Q2076">
        <v>6.4</v>
      </c>
      <c r="R2076">
        <v>2.35</v>
      </c>
      <c r="S2076">
        <v>0</v>
      </c>
    </row>
    <row r="2077" spans="1:19" x14ac:dyDescent="0.3">
      <c r="A2077" t="s">
        <v>2967</v>
      </c>
      <c r="B2077">
        <v>137</v>
      </c>
      <c r="C2077">
        <v>103</v>
      </c>
      <c r="D2077" t="s">
        <v>5392</v>
      </c>
      <c r="E2077">
        <v>5000</v>
      </c>
      <c r="F2077">
        <v>11034436</v>
      </c>
      <c r="G2077" t="s">
        <v>5393</v>
      </c>
      <c r="H2077" t="s">
        <v>1395</v>
      </c>
      <c r="I2077" t="s">
        <v>5394</v>
      </c>
      <c r="J2077">
        <v>13505</v>
      </c>
      <c r="K2077">
        <v>5637</v>
      </c>
      <c r="L2077">
        <v>180</v>
      </c>
      <c r="M2077" t="s">
        <v>25</v>
      </c>
      <c r="N2077" t="s">
        <v>39</v>
      </c>
      <c r="O2077" t="s">
        <v>409</v>
      </c>
      <c r="P2077">
        <v>20000000</v>
      </c>
      <c r="Q2077">
        <v>7.1</v>
      </c>
      <c r="R2077">
        <v>1.85</v>
      </c>
      <c r="S2077">
        <v>0</v>
      </c>
    </row>
    <row r="2078" spans="1:19" x14ac:dyDescent="0.3">
      <c r="A2078" t="s">
        <v>4881</v>
      </c>
      <c r="B2078">
        <v>214</v>
      </c>
      <c r="C2078">
        <v>115</v>
      </c>
      <c r="D2078" t="s">
        <v>2600</v>
      </c>
      <c r="E2078">
        <v>14000</v>
      </c>
      <c r="F2078">
        <v>12626905</v>
      </c>
      <c r="G2078" t="s">
        <v>297</v>
      </c>
      <c r="H2078" t="s">
        <v>138</v>
      </c>
      <c r="I2078" t="s">
        <v>5395</v>
      </c>
      <c r="J2078">
        <v>32567</v>
      </c>
      <c r="K2078">
        <v>27214</v>
      </c>
      <c r="L2078">
        <v>106</v>
      </c>
      <c r="M2078" t="s">
        <v>25</v>
      </c>
      <c r="N2078" t="s">
        <v>26</v>
      </c>
      <c r="O2078" t="s">
        <v>409</v>
      </c>
      <c r="P2078">
        <v>20000000</v>
      </c>
      <c r="Q2078">
        <v>6.3</v>
      </c>
      <c r="R2078">
        <v>2.35</v>
      </c>
      <c r="S2078">
        <v>0</v>
      </c>
    </row>
    <row r="2079" spans="1:19" x14ac:dyDescent="0.3">
      <c r="A2079" t="s">
        <v>2195</v>
      </c>
      <c r="B2079">
        <v>104</v>
      </c>
      <c r="C2079">
        <v>96</v>
      </c>
      <c r="D2079" t="s">
        <v>5396</v>
      </c>
      <c r="E2079">
        <v>11000</v>
      </c>
      <c r="F2079">
        <v>10569071</v>
      </c>
      <c r="G2079" t="s">
        <v>1157</v>
      </c>
      <c r="H2079" t="s">
        <v>2195</v>
      </c>
      <c r="I2079" t="s">
        <v>5397</v>
      </c>
      <c r="J2079">
        <v>35586</v>
      </c>
      <c r="K2079">
        <v>11867</v>
      </c>
      <c r="L2079">
        <v>131</v>
      </c>
      <c r="M2079" t="s">
        <v>25</v>
      </c>
      <c r="N2079" t="s">
        <v>26</v>
      </c>
      <c r="O2079" t="s">
        <v>409</v>
      </c>
      <c r="P2079">
        <v>20000000</v>
      </c>
      <c r="Q2079">
        <v>7.4</v>
      </c>
      <c r="R2079">
        <v>1.85</v>
      </c>
      <c r="S2079">
        <v>0</v>
      </c>
    </row>
    <row r="2080" spans="1:19" x14ac:dyDescent="0.3">
      <c r="A2080" t="s">
        <v>5398</v>
      </c>
      <c r="B2080">
        <v>81</v>
      </c>
      <c r="C2080">
        <v>98</v>
      </c>
      <c r="D2080" t="s">
        <v>276</v>
      </c>
      <c r="E2080">
        <v>2000</v>
      </c>
      <c r="F2080">
        <v>10544143</v>
      </c>
      <c r="G2080" t="s">
        <v>980</v>
      </c>
      <c r="H2080" t="s">
        <v>3334</v>
      </c>
      <c r="I2080" t="s">
        <v>5399</v>
      </c>
      <c r="J2080">
        <v>16372</v>
      </c>
      <c r="K2080">
        <v>4843</v>
      </c>
      <c r="L2080">
        <v>121</v>
      </c>
      <c r="M2080" t="s">
        <v>25</v>
      </c>
      <c r="N2080" t="s">
        <v>238</v>
      </c>
      <c r="O2080" t="s">
        <v>27</v>
      </c>
      <c r="P2080">
        <v>20000000</v>
      </c>
      <c r="Q2080">
        <v>6.1</v>
      </c>
      <c r="R2080">
        <v>1.37</v>
      </c>
      <c r="S2080">
        <v>311</v>
      </c>
    </row>
    <row r="2081" spans="1:19" x14ac:dyDescent="0.3">
      <c r="A2081" t="s">
        <v>4785</v>
      </c>
      <c r="B2081">
        <v>175</v>
      </c>
      <c r="C2081">
        <v>101</v>
      </c>
      <c r="D2081" t="s">
        <v>155</v>
      </c>
      <c r="E2081">
        <v>14000</v>
      </c>
      <c r="F2081">
        <v>13650738</v>
      </c>
      <c r="G2081" t="s">
        <v>1459</v>
      </c>
      <c r="H2081" t="s">
        <v>411</v>
      </c>
      <c r="I2081" t="s">
        <v>5400</v>
      </c>
      <c r="J2081">
        <v>61360</v>
      </c>
      <c r="K2081">
        <v>16926</v>
      </c>
      <c r="L2081">
        <v>129</v>
      </c>
      <c r="M2081" t="s">
        <v>25</v>
      </c>
      <c r="N2081" t="s">
        <v>26</v>
      </c>
      <c r="O2081" t="s">
        <v>409</v>
      </c>
      <c r="P2081">
        <v>20000000</v>
      </c>
      <c r="Q2081">
        <v>6.6</v>
      </c>
      <c r="R2081">
        <v>2.35</v>
      </c>
      <c r="S2081">
        <v>25000</v>
      </c>
    </row>
    <row r="2082" spans="1:19" x14ac:dyDescent="0.3">
      <c r="A2082" t="s">
        <v>2701</v>
      </c>
      <c r="B2082">
        <v>20</v>
      </c>
      <c r="C2082">
        <v>106</v>
      </c>
      <c r="D2082" t="s">
        <v>821</v>
      </c>
      <c r="E2082">
        <v>22000</v>
      </c>
      <c r="F2082">
        <v>10555348</v>
      </c>
      <c r="G2082" t="s">
        <v>615</v>
      </c>
      <c r="H2082" t="s">
        <v>1020</v>
      </c>
      <c r="I2082" t="s">
        <v>5401</v>
      </c>
      <c r="J2082">
        <v>17349</v>
      </c>
      <c r="K2082">
        <v>24887</v>
      </c>
      <c r="L2082">
        <v>42</v>
      </c>
      <c r="M2082" t="s">
        <v>25</v>
      </c>
      <c r="N2082" t="s">
        <v>26</v>
      </c>
      <c r="O2082" t="s">
        <v>27</v>
      </c>
      <c r="P2082">
        <v>20000000</v>
      </c>
      <c r="Q2082">
        <v>6</v>
      </c>
      <c r="R2082">
        <v>2.35</v>
      </c>
      <c r="S2082">
        <v>855</v>
      </c>
    </row>
    <row r="2083" spans="1:19" x14ac:dyDescent="0.3">
      <c r="A2083" t="s">
        <v>2195</v>
      </c>
      <c r="B2083">
        <v>69</v>
      </c>
      <c r="C2083">
        <v>101</v>
      </c>
      <c r="D2083" t="s">
        <v>1325</v>
      </c>
      <c r="E2083">
        <v>1000</v>
      </c>
      <c r="F2083">
        <v>9714482</v>
      </c>
      <c r="G2083" t="s">
        <v>5402</v>
      </c>
      <c r="H2083" t="s">
        <v>2069</v>
      </c>
      <c r="I2083" t="s">
        <v>5403</v>
      </c>
      <c r="J2083">
        <v>30083</v>
      </c>
      <c r="K2083">
        <v>1614</v>
      </c>
      <c r="L2083">
        <v>140</v>
      </c>
      <c r="M2083" t="s">
        <v>25</v>
      </c>
      <c r="N2083" t="s">
        <v>26</v>
      </c>
      <c r="O2083" t="s">
        <v>409</v>
      </c>
      <c r="P2083">
        <v>20000000</v>
      </c>
      <c r="Q2083">
        <v>6.8</v>
      </c>
      <c r="R2083">
        <v>1.85</v>
      </c>
      <c r="S2083">
        <v>0</v>
      </c>
    </row>
    <row r="2084" spans="1:19" x14ac:dyDescent="0.3">
      <c r="A2084" t="s">
        <v>215</v>
      </c>
      <c r="B2084">
        <v>166</v>
      </c>
      <c r="C2084">
        <v>111</v>
      </c>
      <c r="D2084" t="s">
        <v>959</v>
      </c>
      <c r="E2084">
        <v>856</v>
      </c>
      <c r="F2084">
        <v>9525276</v>
      </c>
      <c r="G2084" t="s">
        <v>217</v>
      </c>
      <c r="H2084" t="s">
        <v>2018</v>
      </c>
      <c r="I2084" t="s">
        <v>5404</v>
      </c>
      <c r="J2084">
        <v>60156</v>
      </c>
      <c r="K2084">
        <v>3309</v>
      </c>
      <c r="L2084">
        <v>299</v>
      </c>
      <c r="M2084" t="s">
        <v>25</v>
      </c>
      <c r="N2084" t="s">
        <v>26</v>
      </c>
      <c r="O2084" t="s">
        <v>409</v>
      </c>
      <c r="P2084">
        <v>20000000</v>
      </c>
      <c r="Q2084">
        <v>6.8</v>
      </c>
      <c r="R2084">
        <v>2.35</v>
      </c>
      <c r="S2084">
        <v>0</v>
      </c>
    </row>
    <row r="2085" spans="1:19" x14ac:dyDescent="0.3">
      <c r="A2085" t="s">
        <v>3672</v>
      </c>
      <c r="B2085">
        <v>160</v>
      </c>
      <c r="C2085">
        <v>99</v>
      </c>
      <c r="D2085" t="s">
        <v>197</v>
      </c>
      <c r="E2085">
        <v>22000</v>
      </c>
      <c r="F2085">
        <v>8855646</v>
      </c>
      <c r="G2085" t="s">
        <v>3642</v>
      </c>
      <c r="H2085" t="s">
        <v>1020</v>
      </c>
      <c r="I2085" t="s">
        <v>5406</v>
      </c>
      <c r="J2085">
        <v>49855</v>
      </c>
      <c r="K2085">
        <v>23409</v>
      </c>
      <c r="L2085">
        <v>117</v>
      </c>
      <c r="M2085" t="s">
        <v>25</v>
      </c>
      <c r="N2085" t="s">
        <v>26</v>
      </c>
      <c r="O2085" t="s">
        <v>27</v>
      </c>
      <c r="P2085">
        <v>21000000</v>
      </c>
      <c r="Q2085">
        <v>7.2</v>
      </c>
      <c r="R2085">
        <v>2.35</v>
      </c>
      <c r="S2085">
        <v>10000</v>
      </c>
    </row>
    <row r="2086" spans="1:19" x14ac:dyDescent="0.3">
      <c r="A2086" t="s">
        <v>5408</v>
      </c>
      <c r="B2086">
        <v>32</v>
      </c>
      <c r="C2086">
        <v>88</v>
      </c>
      <c r="D2086" t="s">
        <v>5409</v>
      </c>
      <c r="E2086">
        <v>650</v>
      </c>
      <c r="F2086">
        <v>9109322</v>
      </c>
      <c r="G2086" t="s">
        <v>1517</v>
      </c>
      <c r="H2086" t="s">
        <v>5410</v>
      </c>
      <c r="I2086" t="s">
        <v>5411</v>
      </c>
      <c r="J2086">
        <v>25371</v>
      </c>
      <c r="K2086">
        <v>1343</v>
      </c>
      <c r="L2086">
        <v>129</v>
      </c>
      <c r="M2086" t="s">
        <v>25</v>
      </c>
      <c r="N2086" t="s">
        <v>473</v>
      </c>
      <c r="O2086" t="s">
        <v>58</v>
      </c>
      <c r="P2086">
        <v>20000000</v>
      </c>
      <c r="Q2086">
        <v>1.9</v>
      </c>
      <c r="R2086">
        <v>2.35</v>
      </c>
      <c r="S2086">
        <v>0</v>
      </c>
    </row>
    <row r="2087" spans="1:19" x14ac:dyDescent="0.3">
      <c r="A2087" t="s">
        <v>1515</v>
      </c>
      <c r="B2087">
        <v>72</v>
      </c>
      <c r="C2087">
        <v>83</v>
      </c>
      <c r="D2087" t="s">
        <v>5412</v>
      </c>
      <c r="E2087">
        <v>688</v>
      </c>
      <c r="F2087">
        <v>8326035</v>
      </c>
      <c r="G2087" t="s">
        <v>1024</v>
      </c>
      <c r="H2087" t="s">
        <v>765</v>
      </c>
      <c r="I2087" t="s">
        <v>5413</v>
      </c>
      <c r="J2087">
        <v>21933</v>
      </c>
      <c r="K2087">
        <v>1019</v>
      </c>
      <c r="L2087">
        <v>76</v>
      </c>
      <c r="M2087" t="s">
        <v>25</v>
      </c>
      <c r="N2087" t="s">
        <v>473</v>
      </c>
      <c r="O2087" t="s">
        <v>27</v>
      </c>
      <c r="P2087">
        <v>33000000</v>
      </c>
      <c r="Q2087">
        <v>5.5</v>
      </c>
      <c r="R2087">
        <v>1.85</v>
      </c>
      <c r="S2087">
        <v>676</v>
      </c>
    </row>
    <row r="2088" spans="1:19" x14ac:dyDescent="0.3">
      <c r="A2088" t="s">
        <v>1515</v>
      </c>
      <c r="B2088">
        <v>53</v>
      </c>
      <c r="C2088">
        <v>91</v>
      </c>
      <c r="D2088" t="s">
        <v>599</v>
      </c>
      <c r="E2088">
        <v>716</v>
      </c>
      <c r="F2088">
        <v>8104069</v>
      </c>
      <c r="G2088" t="s">
        <v>1024</v>
      </c>
      <c r="H2088" t="s">
        <v>450</v>
      </c>
      <c r="I2088" t="s">
        <v>5414</v>
      </c>
      <c r="J2088">
        <v>9785</v>
      </c>
      <c r="K2088">
        <v>2700</v>
      </c>
      <c r="L2088">
        <v>26</v>
      </c>
      <c r="M2088" t="s">
        <v>25</v>
      </c>
      <c r="N2088" t="s">
        <v>26</v>
      </c>
      <c r="O2088" t="s">
        <v>27</v>
      </c>
      <c r="P2088">
        <v>20000000</v>
      </c>
      <c r="Q2088">
        <v>4.5</v>
      </c>
      <c r="R2088">
        <v>1.85</v>
      </c>
      <c r="S2088">
        <v>233</v>
      </c>
    </row>
    <row r="2089" spans="1:19" x14ac:dyDescent="0.3">
      <c r="A2089" t="s">
        <v>2017</v>
      </c>
      <c r="B2089">
        <v>76</v>
      </c>
      <c r="C2089">
        <v>108</v>
      </c>
      <c r="D2089" t="s">
        <v>5415</v>
      </c>
      <c r="E2089">
        <v>786</v>
      </c>
      <c r="F2089">
        <v>8054280</v>
      </c>
      <c r="G2089" t="s">
        <v>1725</v>
      </c>
      <c r="H2089" t="s">
        <v>3228</v>
      </c>
      <c r="I2089" t="s">
        <v>5416</v>
      </c>
      <c r="J2089">
        <v>6838</v>
      </c>
      <c r="K2089">
        <v>2730</v>
      </c>
      <c r="L2089">
        <v>117</v>
      </c>
      <c r="M2089" t="s">
        <v>25</v>
      </c>
      <c r="N2089" t="s">
        <v>26</v>
      </c>
      <c r="O2089" t="s">
        <v>27</v>
      </c>
      <c r="P2089">
        <v>20000000</v>
      </c>
      <c r="Q2089">
        <v>6.3</v>
      </c>
      <c r="R2089">
        <v>1.85</v>
      </c>
      <c r="S2089">
        <v>924</v>
      </c>
    </row>
    <row r="2090" spans="1:19" x14ac:dyDescent="0.3">
      <c r="A2090" t="s">
        <v>3660</v>
      </c>
      <c r="B2090">
        <v>401</v>
      </c>
      <c r="C2090">
        <v>148</v>
      </c>
      <c r="D2090" t="s">
        <v>5417</v>
      </c>
      <c r="E2090">
        <v>204</v>
      </c>
      <c r="F2090">
        <v>8093318</v>
      </c>
      <c r="G2090" t="s">
        <v>5418</v>
      </c>
      <c r="H2090" t="s">
        <v>5419</v>
      </c>
      <c r="I2090" t="s">
        <v>5420</v>
      </c>
      <c r="J2090">
        <v>61935</v>
      </c>
      <c r="K2090">
        <v>707</v>
      </c>
      <c r="L2090">
        <v>242</v>
      </c>
      <c r="M2090" t="s">
        <v>25</v>
      </c>
      <c r="N2090" t="s">
        <v>26</v>
      </c>
      <c r="O2090" t="s">
        <v>409</v>
      </c>
      <c r="P2090">
        <v>20000000</v>
      </c>
      <c r="Q2090">
        <v>6.7</v>
      </c>
      <c r="R2090">
        <v>1.85</v>
      </c>
      <c r="S2090">
        <v>18000</v>
      </c>
    </row>
    <row r="2091" spans="1:19" x14ac:dyDescent="0.3">
      <c r="A2091" t="s">
        <v>5421</v>
      </c>
      <c r="B2091">
        <v>31</v>
      </c>
      <c r="C2091">
        <v>77</v>
      </c>
      <c r="D2091" t="s">
        <v>2623</v>
      </c>
      <c r="E2091">
        <v>787</v>
      </c>
      <c r="F2091">
        <v>7382993</v>
      </c>
      <c r="G2091" t="s">
        <v>176</v>
      </c>
      <c r="H2091" t="s">
        <v>3431</v>
      </c>
      <c r="I2091" t="s">
        <v>5422</v>
      </c>
      <c r="J2091">
        <v>3851</v>
      </c>
      <c r="K2091">
        <v>2185</v>
      </c>
      <c r="L2091">
        <v>114</v>
      </c>
      <c r="M2091" t="s">
        <v>25</v>
      </c>
      <c r="N2091" t="s">
        <v>26</v>
      </c>
      <c r="O2091" t="s">
        <v>180</v>
      </c>
      <c r="P2091">
        <v>20000000</v>
      </c>
      <c r="Q2091">
        <v>2.8</v>
      </c>
      <c r="R2091">
        <v>1.85</v>
      </c>
      <c r="S2091">
        <v>346</v>
      </c>
    </row>
    <row r="2092" spans="1:19" x14ac:dyDescent="0.3">
      <c r="A2092" t="s">
        <v>5423</v>
      </c>
      <c r="B2092">
        <v>65</v>
      </c>
      <c r="C2092">
        <v>110</v>
      </c>
      <c r="D2092" t="s">
        <v>5424</v>
      </c>
      <c r="E2092">
        <v>997</v>
      </c>
      <c r="F2092">
        <v>8888355</v>
      </c>
      <c r="G2092" t="s">
        <v>3240</v>
      </c>
      <c r="H2092" t="s">
        <v>5425</v>
      </c>
      <c r="I2092" t="s">
        <v>5426</v>
      </c>
      <c r="J2092">
        <v>7894</v>
      </c>
      <c r="K2092">
        <v>3177</v>
      </c>
      <c r="L2092">
        <v>25</v>
      </c>
      <c r="M2092" t="s">
        <v>25</v>
      </c>
      <c r="N2092" t="s">
        <v>26</v>
      </c>
      <c r="O2092" t="s">
        <v>27</v>
      </c>
      <c r="P2092">
        <v>20000000</v>
      </c>
      <c r="Q2092">
        <v>5</v>
      </c>
      <c r="R2092">
        <v>1.85</v>
      </c>
      <c r="S2092">
        <v>0</v>
      </c>
    </row>
    <row r="2093" spans="1:19" x14ac:dyDescent="0.3">
      <c r="A2093" t="s">
        <v>2988</v>
      </c>
      <c r="B2093">
        <v>45</v>
      </c>
      <c r="C2093">
        <v>83</v>
      </c>
      <c r="D2093" t="s">
        <v>5427</v>
      </c>
      <c r="E2093">
        <v>885</v>
      </c>
      <c r="F2093">
        <v>7001720</v>
      </c>
      <c r="G2093" t="s">
        <v>1580</v>
      </c>
      <c r="H2093" t="s">
        <v>5428</v>
      </c>
      <c r="I2093" t="s">
        <v>5429</v>
      </c>
      <c r="J2093">
        <v>8560</v>
      </c>
      <c r="K2093">
        <v>2907</v>
      </c>
      <c r="L2093">
        <v>205</v>
      </c>
      <c r="M2093" t="s">
        <v>25</v>
      </c>
      <c r="N2093" t="s">
        <v>26</v>
      </c>
      <c r="O2093" t="s">
        <v>27</v>
      </c>
      <c r="P2093">
        <v>12000000</v>
      </c>
      <c r="Q2093">
        <v>4.3</v>
      </c>
      <c r="R2093">
        <v>2.35</v>
      </c>
      <c r="S2093">
        <v>797</v>
      </c>
    </row>
    <row r="2094" spans="1:19" x14ac:dyDescent="0.3">
      <c r="A2094" t="s">
        <v>2630</v>
      </c>
      <c r="B2094">
        <v>260</v>
      </c>
      <c r="C2094">
        <v>107</v>
      </c>
      <c r="D2094" t="s">
        <v>3066</v>
      </c>
      <c r="E2094">
        <v>2000</v>
      </c>
      <c r="F2094">
        <v>7268659</v>
      </c>
      <c r="G2094" t="s">
        <v>270</v>
      </c>
      <c r="H2094" t="s">
        <v>3090</v>
      </c>
      <c r="I2094" t="s">
        <v>5430</v>
      </c>
      <c r="J2094">
        <v>59248</v>
      </c>
      <c r="K2094">
        <v>2848</v>
      </c>
      <c r="L2094">
        <v>164</v>
      </c>
      <c r="M2094" t="s">
        <v>25</v>
      </c>
      <c r="N2094" t="s">
        <v>5431</v>
      </c>
      <c r="O2094" t="s">
        <v>409</v>
      </c>
      <c r="P2094">
        <v>20000000</v>
      </c>
      <c r="Q2094">
        <v>5.6</v>
      </c>
      <c r="R2094">
        <v>1.85</v>
      </c>
      <c r="S2094">
        <v>48000</v>
      </c>
    </row>
    <row r="2095" spans="1:19" x14ac:dyDescent="0.3">
      <c r="A2095" t="s">
        <v>5432</v>
      </c>
      <c r="B2095">
        <v>129</v>
      </c>
      <c r="C2095">
        <v>100</v>
      </c>
      <c r="D2095" t="s">
        <v>4535</v>
      </c>
      <c r="E2095">
        <v>669</v>
      </c>
      <c r="F2095">
        <v>6852144</v>
      </c>
      <c r="G2095" t="s">
        <v>2008</v>
      </c>
      <c r="H2095" t="s">
        <v>3695</v>
      </c>
      <c r="I2095" t="s">
        <v>5433</v>
      </c>
      <c r="J2095">
        <v>15169</v>
      </c>
      <c r="K2095">
        <v>1267</v>
      </c>
      <c r="L2095">
        <v>213</v>
      </c>
      <c r="M2095" t="s">
        <v>25</v>
      </c>
      <c r="N2095" t="s">
        <v>173</v>
      </c>
      <c r="O2095" t="s">
        <v>27</v>
      </c>
      <c r="P2095">
        <v>22000000</v>
      </c>
      <c r="Q2095">
        <v>6.2</v>
      </c>
      <c r="R2095">
        <v>2.35</v>
      </c>
      <c r="S2095">
        <v>0</v>
      </c>
    </row>
    <row r="2096" spans="1:19" x14ac:dyDescent="0.3">
      <c r="A2096" t="s">
        <v>4728</v>
      </c>
      <c r="B2096">
        <v>58</v>
      </c>
      <c r="C2096">
        <v>87</v>
      </c>
      <c r="D2096" t="s">
        <v>2465</v>
      </c>
      <c r="E2096">
        <v>1000</v>
      </c>
      <c r="F2096">
        <v>6563357</v>
      </c>
      <c r="G2096" t="s">
        <v>2300</v>
      </c>
      <c r="H2096" t="s">
        <v>5434</v>
      </c>
      <c r="I2096" t="s">
        <v>5435</v>
      </c>
      <c r="J2096">
        <v>18571</v>
      </c>
      <c r="K2096">
        <v>4218</v>
      </c>
      <c r="L2096">
        <v>120</v>
      </c>
      <c r="M2096" t="s">
        <v>25</v>
      </c>
      <c r="N2096" t="s">
        <v>26</v>
      </c>
      <c r="O2096" t="s">
        <v>409</v>
      </c>
      <c r="P2096">
        <v>20000000</v>
      </c>
      <c r="Q2096">
        <v>5.3</v>
      </c>
      <c r="R2096">
        <v>2.35</v>
      </c>
      <c r="S2096">
        <v>847</v>
      </c>
    </row>
    <row r="2097" spans="1:19" x14ac:dyDescent="0.3">
      <c r="A2097" t="s">
        <v>5436</v>
      </c>
      <c r="B2097">
        <v>103</v>
      </c>
      <c r="C2097">
        <v>154</v>
      </c>
      <c r="D2097" t="s">
        <v>1914</v>
      </c>
      <c r="E2097">
        <v>1000</v>
      </c>
      <c r="F2097">
        <v>6201757</v>
      </c>
      <c r="G2097" t="s">
        <v>5437</v>
      </c>
      <c r="H2097" t="s">
        <v>255</v>
      </c>
      <c r="I2097" t="s">
        <v>5438</v>
      </c>
      <c r="J2097">
        <v>10037</v>
      </c>
      <c r="K2097">
        <v>1690</v>
      </c>
      <c r="L2097">
        <v>202</v>
      </c>
      <c r="M2097" t="s">
        <v>25</v>
      </c>
      <c r="N2097" t="s">
        <v>39</v>
      </c>
      <c r="O2097" t="s">
        <v>409</v>
      </c>
      <c r="P2097">
        <v>10000000</v>
      </c>
      <c r="Q2097">
        <v>7.4</v>
      </c>
      <c r="R2097">
        <v>1.66</v>
      </c>
      <c r="S2097">
        <v>608</v>
      </c>
    </row>
    <row r="2098" spans="1:19" x14ac:dyDescent="0.3">
      <c r="A2098" t="s">
        <v>2867</v>
      </c>
      <c r="B2098">
        <v>345</v>
      </c>
      <c r="C2098">
        <v>99</v>
      </c>
      <c r="D2098" t="s">
        <v>1594</v>
      </c>
      <c r="E2098">
        <v>13000</v>
      </c>
      <c r="F2098">
        <v>5702083</v>
      </c>
      <c r="G2098" t="s">
        <v>1987</v>
      </c>
      <c r="H2098" t="s">
        <v>293</v>
      </c>
      <c r="I2098" t="s">
        <v>5440</v>
      </c>
      <c r="J2098">
        <v>80617</v>
      </c>
      <c r="K2098">
        <v>23755</v>
      </c>
      <c r="L2098">
        <v>190</v>
      </c>
      <c r="M2098" t="s">
        <v>25</v>
      </c>
      <c r="N2098" t="s">
        <v>39</v>
      </c>
      <c r="O2098" t="s">
        <v>409</v>
      </c>
      <c r="P2098">
        <v>15000000</v>
      </c>
      <c r="Q2098">
        <v>6.5</v>
      </c>
      <c r="R2098">
        <v>1.85</v>
      </c>
      <c r="S2098">
        <v>36000</v>
      </c>
    </row>
    <row r="2099" spans="1:19" x14ac:dyDescent="0.3">
      <c r="A2099" t="s">
        <v>4544</v>
      </c>
      <c r="B2099">
        <v>232</v>
      </c>
      <c r="C2099">
        <v>100</v>
      </c>
      <c r="D2099" t="s">
        <v>370</v>
      </c>
      <c r="E2099">
        <v>21000</v>
      </c>
      <c r="F2099">
        <v>5480996</v>
      </c>
      <c r="G2099" t="s">
        <v>5441</v>
      </c>
      <c r="H2099" t="s">
        <v>60</v>
      </c>
      <c r="I2099" t="s">
        <v>5442</v>
      </c>
      <c r="J2099">
        <v>89383</v>
      </c>
      <c r="K2099">
        <v>39507</v>
      </c>
      <c r="L2099">
        <v>293</v>
      </c>
      <c r="M2099" t="s">
        <v>25</v>
      </c>
      <c r="N2099" t="s">
        <v>26</v>
      </c>
      <c r="O2099" t="s">
        <v>409</v>
      </c>
      <c r="P2099">
        <v>8700000</v>
      </c>
      <c r="Q2099">
        <v>7.1</v>
      </c>
      <c r="R2099">
        <v>1.85</v>
      </c>
      <c r="S2099">
        <v>0</v>
      </c>
    </row>
    <row r="2100" spans="1:19" x14ac:dyDescent="0.3">
      <c r="A2100" t="s">
        <v>457</v>
      </c>
      <c r="B2100">
        <v>116</v>
      </c>
      <c r="C2100">
        <v>116</v>
      </c>
      <c r="D2100" t="s">
        <v>2065</v>
      </c>
      <c r="E2100">
        <v>18000</v>
      </c>
      <c r="F2100">
        <v>6002756</v>
      </c>
      <c r="G2100" t="s">
        <v>956</v>
      </c>
      <c r="H2100" t="s">
        <v>402</v>
      </c>
      <c r="I2100" t="s">
        <v>5443</v>
      </c>
      <c r="J2100">
        <v>24997</v>
      </c>
      <c r="K2100">
        <v>21200</v>
      </c>
      <c r="L2100">
        <v>75</v>
      </c>
      <c r="M2100" t="s">
        <v>25</v>
      </c>
      <c r="N2100" t="s">
        <v>26</v>
      </c>
      <c r="O2100" t="s">
        <v>58</v>
      </c>
      <c r="P2100">
        <v>20000000</v>
      </c>
      <c r="Q2100">
        <v>7.2</v>
      </c>
      <c r="R2100">
        <v>1.85</v>
      </c>
      <c r="S2100">
        <v>13000</v>
      </c>
    </row>
    <row r="2101" spans="1:19" x14ac:dyDescent="0.3">
      <c r="A2101" t="s">
        <v>2398</v>
      </c>
      <c r="B2101">
        <v>148</v>
      </c>
      <c r="C2101">
        <v>94</v>
      </c>
      <c r="D2101" t="s">
        <v>5444</v>
      </c>
      <c r="E2101">
        <v>310</v>
      </c>
      <c r="F2101">
        <v>5132655</v>
      </c>
      <c r="G2101" t="s">
        <v>4978</v>
      </c>
      <c r="H2101" t="s">
        <v>5445</v>
      </c>
      <c r="I2101" t="s">
        <v>5446</v>
      </c>
      <c r="J2101">
        <v>37626</v>
      </c>
      <c r="K2101">
        <v>838</v>
      </c>
      <c r="L2101">
        <v>521</v>
      </c>
      <c r="M2101" t="s">
        <v>25</v>
      </c>
      <c r="N2101" t="s">
        <v>173</v>
      </c>
      <c r="O2101" t="s">
        <v>409</v>
      </c>
      <c r="P2101">
        <v>20000000</v>
      </c>
      <c r="Q2101">
        <v>2.2999999999999998</v>
      </c>
      <c r="R2101">
        <v>2.35</v>
      </c>
      <c r="S2101">
        <v>1000</v>
      </c>
    </row>
    <row r="2102" spans="1:19" x14ac:dyDescent="0.3">
      <c r="A2102" t="s">
        <v>1891</v>
      </c>
      <c r="B2102">
        <v>79</v>
      </c>
      <c r="C2102">
        <v>111</v>
      </c>
      <c r="D2102" t="s">
        <v>5447</v>
      </c>
      <c r="E2102">
        <v>690</v>
      </c>
      <c r="F2102">
        <v>5205343</v>
      </c>
      <c r="G2102" t="s">
        <v>4140</v>
      </c>
      <c r="H2102" t="s">
        <v>841</v>
      </c>
      <c r="I2102" t="s">
        <v>5448</v>
      </c>
      <c r="J2102">
        <v>11958</v>
      </c>
      <c r="K2102">
        <v>1573</v>
      </c>
      <c r="L2102">
        <v>39</v>
      </c>
      <c r="M2102" t="s">
        <v>25</v>
      </c>
      <c r="N2102" t="s">
        <v>26</v>
      </c>
      <c r="O2102" t="s">
        <v>58</v>
      </c>
      <c r="P2102">
        <v>20000000</v>
      </c>
      <c r="Q2102">
        <v>6.4</v>
      </c>
      <c r="R2102">
        <v>2.35</v>
      </c>
      <c r="S2102">
        <v>1000</v>
      </c>
    </row>
    <row r="2103" spans="1:19" x14ac:dyDescent="0.3">
      <c r="A2103" t="s">
        <v>5450</v>
      </c>
      <c r="B2103">
        <v>167</v>
      </c>
      <c r="C2103">
        <v>100</v>
      </c>
      <c r="D2103" t="s">
        <v>1323</v>
      </c>
      <c r="E2103">
        <v>829</v>
      </c>
      <c r="F2103">
        <v>5005883</v>
      </c>
      <c r="G2103" t="s">
        <v>1825</v>
      </c>
      <c r="H2103" t="s">
        <v>4289</v>
      </c>
      <c r="I2103" t="s">
        <v>5451</v>
      </c>
      <c r="J2103">
        <v>29649</v>
      </c>
      <c r="K2103">
        <v>2295</v>
      </c>
      <c r="L2103">
        <v>361</v>
      </c>
      <c r="M2103" t="s">
        <v>25</v>
      </c>
      <c r="N2103" t="s">
        <v>26</v>
      </c>
      <c r="O2103" t="s">
        <v>409</v>
      </c>
      <c r="P2103">
        <v>20000000</v>
      </c>
      <c r="Q2103">
        <v>6.1</v>
      </c>
      <c r="R2103">
        <v>1.85</v>
      </c>
      <c r="S2103">
        <v>0</v>
      </c>
    </row>
    <row r="2104" spans="1:19" x14ac:dyDescent="0.3">
      <c r="A2104" t="s">
        <v>5452</v>
      </c>
      <c r="B2104">
        <v>350</v>
      </c>
      <c r="C2104">
        <v>125</v>
      </c>
      <c r="D2104" t="s">
        <v>3825</v>
      </c>
      <c r="E2104">
        <v>1000</v>
      </c>
      <c r="F2104">
        <v>5749134</v>
      </c>
      <c r="G2104" t="s">
        <v>297</v>
      </c>
      <c r="H2104" t="s">
        <v>1199</v>
      </c>
      <c r="I2104" t="s">
        <v>5453</v>
      </c>
      <c r="J2104">
        <v>45799</v>
      </c>
      <c r="K2104">
        <v>3979</v>
      </c>
      <c r="L2104">
        <v>180</v>
      </c>
      <c r="M2104" t="s">
        <v>25</v>
      </c>
      <c r="N2104" t="s">
        <v>26</v>
      </c>
      <c r="O2104" t="s">
        <v>409</v>
      </c>
      <c r="P2104">
        <v>20000000</v>
      </c>
      <c r="Q2104">
        <v>7</v>
      </c>
      <c r="R2104">
        <v>2.35</v>
      </c>
      <c r="S2104">
        <v>0</v>
      </c>
    </row>
    <row r="2105" spans="1:19" x14ac:dyDescent="0.3">
      <c r="A2105" t="s">
        <v>5454</v>
      </c>
      <c r="B2105">
        <v>99</v>
      </c>
      <c r="C2105">
        <v>119</v>
      </c>
      <c r="D2105" t="s">
        <v>5455</v>
      </c>
      <c r="E2105">
        <v>20</v>
      </c>
      <c r="F2105">
        <v>4234040</v>
      </c>
      <c r="G2105" t="s">
        <v>909</v>
      </c>
      <c r="H2105" t="s">
        <v>5456</v>
      </c>
      <c r="I2105" t="s">
        <v>5457</v>
      </c>
      <c r="J2105">
        <v>14301</v>
      </c>
      <c r="K2105">
        <v>64</v>
      </c>
      <c r="L2105">
        <v>45</v>
      </c>
      <c r="M2105" t="s">
        <v>25</v>
      </c>
      <c r="N2105" t="s">
        <v>26</v>
      </c>
      <c r="O2105" t="s">
        <v>27</v>
      </c>
      <c r="P2105">
        <v>20000000</v>
      </c>
      <c r="Q2105">
        <v>7</v>
      </c>
      <c r="R2105">
        <v>2.35</v>
      </c>
      <c r="S2105">
        <v>0</v>
      </c>
    </row>
    <row r="2106" spans="1:19" x14ac:dyDescent="0.3">
      <c r="A2106" t="s">
        <v>5458</v>
      </c>
      <c r="B2106">
        <v>231</v>
      </c>
      <c r="C2106">
        <v>135</v>
      </c>
      <c r="D2106" t="s">
        <v>296</v>
      </c>
      <c r="E2106">
        <v>23000</v>
      </c>
      <c r="F2106">
        <v>4001121</v>
      </c>
      <c r="G2106" t="s">
        <v>2336</v>
      </c>
      <c r="H2106" t="s">
        <v>41</v>
      </c>
      <c r="I2106" t="s">
        <v>5459</v>
      </c>
      <c r="J2106">
        <v>48346</v>
      </c>
      <c r="K2106">
        <v>36398</v>
      </c>
      <c r="L2106">
        <v>230</v>
      </c>
      <c r="M2106" t="s">
        <v>25</v>
      </c>
      <c r="N2106" t="s">
        <v>26</v>
      </c>
      <c r="O2106" t="s">
        <v>409</v>
      </c>
      <c r="P2106">
        <v>20000000</v>
      </c>
      <c r="Q2106">
        <v>7</v>
      </c>
      <c r="R2106">
        <v>2.35</v>
      </c>
      <c r="S2106">
        <v>0</v>
      </c>
    </row>
    <row r="2107" spans="1:19" x14ac:dyDescent="0.3">
      <c r="A2107" t="s">
        <v>5460</v>
      </c>
      <c r="B2107">
        <v>119</v>
      </c>
      <c r="C2107">
        <v>93</v>
      </c>
      <c r="D2107" t="s">
        <v>597</v>
      </c>
      <c r="E2107">
        <v>15000</v>
      </c>
      <c r="F2107">
        <v>3749061</v>
      </c>
      <c r="G2107" t="s">
        <v>42</v>
      </c>
      <c r="H2107" t="s">
        <v>73</v>
      </c>
      <c r="I2107" t="s">
        <v>5461</v>
      </c>
      <c r="J2107">
        <v>28629</v>
      </c>
      <c r="K2107">
        <v>30134</v>
      </c>
      <c r="L2107">
        <v>113</v>
      </c>
      <c r="M2107" t="s">
        <v>25</v>
      </c>
      <c r="N2107" t="s">
        <v>26</v>
      </c>
      <c r="O2107" t="s">
        <v>27</v>
      </c>
      <c r="P2107">
        <v>20000000</v>
      </c>
      <c r="Q2107">
        <v>4.9000000000000004</v>
      </c>
      <c r="R2107">
        <v>2.35</v>
      </c>
      <c r="S2107">
        <v>0</v>
      </c>
    </row>
    <row r="2108" spans="1:19" x14ac:dyDescent="0.3">
      <c r="A2108" t="s">
        <v>4157</v>
      </c>
      <c r="B2108">
        <v>182</v>
      </c>
      <c r="C2108">
        <v>114</v>
      </c>
      <c r="D2108" t="s">
        <v>5306</v>
      </c>
      <c r="E2108">
        <v>975</v>
      </c>
      <c r="F2108">
        <v>3519627</v>
      </c>
      <c r="G2108" t="s">
        <v>5462</v>
      </c>
      <c r="H2108" t="s">
        <v>5059</v>
      </c>
      <c r="I2108" t="s">
        <v>5463</v>
      </c>
      <c r="J2108">
        <v>41737</v>
      </c>
      <c r="K2108">
        <v>3014</v>
      </c>
      <c r="L2108">
        <v>105</v>
      </c>
      <c r="M2108" t="s">
        <v>25</v>
      </c>
      <c r="N2108" t="s">
        <v>26</v>
      </c>
      <c r="O2108" t="s">
        <v>27</v>
      </c>
      <c r="P2108">
        <v>20000000</v>
      </c>
      <c r="Q2108">
        <v>6.9</v>
      </c>
      <c r="R2108">
        <v>2.35</v>
      </c>
      <c r="S2108">
        <v>0</v>
      </c>
    </row>
    <row r="2109" spans="1:19" x14ac:dyDescent="0.3">
      <c r="A2109" t="s">
        <v>5465</v>
      </c>
      <c r="B2109">
        <v>245</v>
      </c>
      <c r="C2109">
        <v>124</v>
      </c>
      <c r="D2109" t="s">
        <v>1498</v>
      </c>
      <c r="E2109">
        <v>22000</v>
      </c>
      <c r="F2109">
        <v>3081925</v>
      </c>
      <c r="G2109" t="s">
        <v>845</v>
      </c>
      <c r="H2109" t="s">
        <v>429</v>
      </c>
      <c r="I2109" t="s">
        <v>5466</v>
      </c>
      <c r="J2109">
        <v>55842</v>
      </c>
      <c r="K2109">
        <v>24732</v>
      </c>
      <c r="L2109">
        <v>274</v>
      </c>
      <c r="M2109" t="s">
        <v>25</v>
      </c>
      <c r="N2109" t="s">
        <v>26</v>
      </c>
      <c r="O2109" t="s">
        <v>409</v>
      </c>
      <c r="P2109">
        <v>21000000</v>
      </c>
      <c r="Q2109">
        <v>7.5</v>
      </c>
      <c r="R2109">
        <v>2.35</v>
      </c>
      <c r="S2109">
        <v>13000</v>
      </c>
    </row>
    <row r="2110" spans="1:19" x14ac:dyDescent="0.3">
      <c r="A2110" t="s">
        <v>3963</v>
      </c>
      <c r="B2110">
        <v>174</v>
      </c>
      <c r="C2110">
        <v>134</v>
      </c>
      <c r="D2110" t="s">
        <v>493</v>
      </c>
      <c r="E2110">
        <v>893</v>
      </c>
      <c r="F2110">
        <v>2298191</v>
      </c>
      <c r="G2110" t="s">
        <v>5468</v>
      </c>
      <c r="H2110" t="s">
        <v>1939</v>
      </c>
      <c r="I2110" t="s">
        <v>5469</v>
      </c>
      <c r="J2110">
        <v>221552</v>
      </c>
      <c r="K2110">
        <v>2710</v>
      </c>
      <c r="L2110">
        <v>570</v>
      </c>
      <c r="M2110" t="s">
        <v>3967</v>
      </c>
      <c r="N2110" t="s">
        <v>1668</v>
      </c>
      <c r="O2110" t="s">
        <v>27</v>
      </c>
      <c r="P2110">
        <v>2400000000</v>
      </c>
      <c r="Q2110">
        <v>8.4</v>
      </c>
      <c r="R2110">
        <v>1.85</v>
      </c>
      <c r="S2110">
        <v>11000</v>
      </c>
    </row>
    <row r="2111" spans="1:19" x14ac:dyDescent="0.3">
      <c r="A2111" t="s">
        <v>5470</v>
      </c>
      <c r="B2111">
        <v>69</v>
      </c>
      <c r="C2111">
        <v>114</v>
      </c>
      <c r="D2111" t="s">
        <v>1783</v>
      </c>
      <c r="E2111">
        <v>572</v>
      </c>
      <c r="F2111">
        <v>2353728</v>
      </c>
      <c r="G2111" t="s">
        <v>5471</v>
      </c>
      <c r="H2111" t="s">
        <v>3505</v>
      </c>
      <c r="I2111" t="s">
        <v>5472</v>
      </c>
      <c r="J2111">
        <v>4293</v>
      </c>
      <c r="K2111">
        <v>1776</v>
      </c>
      <c r="L2111">
        <v>53</v>
      </c>
      <c r="M2111" t="s">
        <v>1632</v>
      </c>
      <c r="N2111" t="s">
        <v>1124</v>
      </c>
      <c r="O2111" t="s">
        <v>27</v>
      </c>
      <c r="P2111">
        <v>20000000</v>
      </c>
      <c r="Q2111">
        <v>6.9</v>
      </c>
      <c r="R2111">
        <v>2.35</v>
      </c>
      <c r="S2111">
        <v>235</v>
      </c>
    </row>
    <row r="2112" spans="1:19" x14ac:dyDescent="0.3">
      <c r="A2112" t="s">
        <v>5473</v>
      </c>
      <c r="B2112">
        <v>26</v>
      </c>
      <c r="C2112">
        <v>124</v>
      </c>
      <c r="D2112" t="s">
        <v>5474</v>
      </c>
      <c r="E2112">
        <v>801</v>
      </c>
      <c r="F2112">
        <v>2000000</v>
      </c>
      <c r="G2112" t="s">
        <v>5475</v>
      </c>
      <c r="H2112" t="s">
        <v>5333</v>
      </c>
      <c r="I2112" t="s">
        <v>5476</v>
      </c>
      <c r="J2112">
        <v>2998</v>
      </c>
      <c r="K2112">
        <v>1462</v>
      </c>
      <c r="L2112">
        <v>74</v>
      </c>
      <c r="M2112" t="s">
        <v>25</v>
      </c>
      <c r="N2112" t="s">
        <v>26</v>
      </c>
      <c r="O2112" t="s">
        <v>58</v>
      </c>
      <c r="P2112">
        <v>20000000</v>
      </c>
      <c r="Q2112">
        <v>4.5</v>
      </c>
      <c r="R2112">
        <v>2.35</v>
      </c>
      <c r="S2112">
        <v>1000</v>
      </c>
    </row>
    <row r="2113" spans="1:19" x14ac:dyDescent="0.3">
      <c r="A2113" t="s">
        <v>4881</v>
      </c>
      <c r="B2113">
        <v>168</v>
      </c>
      <c r="C2113">
        <v>104</v>
      </c>
      <c r="D2113" t="s">
        <v>337</v>
      </c>
      <c r="E2113">
        <v>1000</v>
      </c>
      <c r="F2113">
        <v>1900725</v>
      </c>
      <c r="G2113" t="s">
        <v>5477</v>
      </c>
      <c r="H2113" t="s">
        <v>252</v>
      </c>
      <c r="I2113" t="s">
        <v>5478</v>
      </c>
      <c r="J2113">
        <v>43205</v>
      </c>
      <c r="K2113">
        <v>2129</v>
      </c>
      <c r="L2113">
        <v>232</v>
      </c>
      <c r="M2113" t="s">
        <v>25</v>
      </c>
      <c r="N2113" t="s">
        <v>238</v>
      </c>
      <c r="O2113" t="s">
        <v>409</v>
      </c>
      <c r="P2113">
        <v>2000000</v>
      </c>
      <c r="Q2113">
        <v>7.4</v>
      </c>
      <c r="R2113">
        <v>2.35</v>
      </c>
      <c r="S2113">
        <v>0</v>
      </c>
    </row>
    <row r="2114" spans="1:19" x14ac:dyDescent="0.3">
      <c r="A2114" t="s">
        <v>5479</v>
      </c>
      <c r="B2114">
        <v>27</v>
      </c>
      <c r="C2114">
        <v>118</v>
      </c>
      <c r="D2114" t="s">
        <v>2035</v>
      </c>
      <c r="E2114">
        <v>2000</v>
      </c>
      <c r="F2114">
        <v>2246000</v>
      </c>
      <c r="G2114" t="s">
        <v>956</v>
      </c>
      <c r="H2114" t="s">
        <v>5480</v>
      </c>
      <c r="I2114" t="s">
        <v>5481</v>
      </c>
      <c r="J2114">
        <v>2302</v>
      </c>
      <c r="K2114">
        <v>3384</v>
      </c>
      <c r="L2114">
        <v>20</v>
      </c>
      <c r="M2114" t="s">
        <v>25</v>
      </c>
      <c r="N2114" t="s">
        <v>26</v>
      </c>
      <c r="O2114" t="s">
        <v>58</v>
      </c>
      <c r="P2114">
        <v>20000000</v>
      </c>
      <c r="Q2114">
        <v>7</v>
      </c>
      <c r="R2114">
        <v>2.35</v>
      </c>
      <c r="S2114">
        <v>0</v>
      </c>
    </row>
    <row r="2115" spans="1:19" x14ac:dyDescent="0.3">
      <c r="A2115" t="s">
        <v>4872</v>
      </c>
      <c r="B2115">
        <v>28</v>
      </c>
      <c r="C2115">
        <v>80</v>
      </c>
      <c r="D2115" t="s">
        <v>1390</v>
      </c>
      <c r="E2115">
        <v>836</v>
      </c>
      <c r="F2115">
        <v>1646664</v>
      </c>
      <c r="G2115" t="s">
        <v>3907</v>
      </c>
      <c r="H2115" t="s">
        <v>5482</v>
      </c>
      <c r="I2115" t="s">
        <v>5483</v>
      </c>
      <c r="J2115">
        <v>4518</v>
      </c>
      <c r="K2115">
        <v>2467</v>
      </c>
      <c r="L2115">
        <v>66</v>
      </c>
      <c r="M2115" t="s">
        <v>25</v>
      </c>
      <c r="N2115" t="s">
        <v>26</v>
      </c>
      <c r="O2115" t="s">
        <v>409</v>
      </c>
      <c r="P2115">
        <v>20000000</v>
      </c>
      <c r="Q2115">
        <v>2.8</v>
      </c>
      <c r="R2115">
        <v>1.85</v>
      </c>
      <c r="S2115">
        <v>241</v>
      </c>
    </row>
    <row r="2116" spans="1:19" x14ac:dyDescent="0.3">
      <c r="A2116" t="s">
        <v>4288</v>
      </c>
      <c r="B2116">
        <v>146</v>
      </c>
      <c r="C2116">
        <v>107</v>
      </c>
      <c r="D2116" t="s">
        <v>1647</v>
      </c>
      <c r="E2116">
        <v>23000</v>
      </c>
      <c r="F2116">
        <v>1190018</v>
      </c>
      <c r="G2116" t="s">
        <v>830</v>
      </c>
      <c r="H2116" t="s">
        <v>41</v>
      </c>
      <c r="I2116" t="s">
        <v>5484</v>
      </c>
      <c r="J2116">
        <v>261317</v>
      </c>
      <c r="K2116">
        <v>25088</v>
      </c>
      <c r="L2116">
        <v>1137</v>
      </c>
      <c r="M2116" t="s">
        <v>25</v>
      </c>
      <c r="N2116" t="s">
        <v>26</v>
      </c>
      <c r="O2116" t="s">
        <v>409</v>
      </c>
      <c r="P2116">
        <v>20000000</v>
      </c>
      <c r="Q2116">
        <v>7.5</v>
      </c>
      <c r="R2116">
        <v>2.35</v>
      </c>
      <c r="S2116">
        <v>20000</v>
      </c>
    </row>
    <row r="2117" spans="1:19" x14ac:dyDescent="0.3">
      <c r="A2117" t="s">
        <v>893</v>
      </c>
      <c r="B2117">
        <v>67</v>
      </c>
      <c r="C2117">
        <v>125</v>
      </c>
      <c r="D2117" t="s">
        <v>5485</v>
      </c>
      <c r="E2117">
        <v>991</v>
      </c>
      <c r="F2117">
        <v>1027749</v>
      </c>
      <c r="G2117" t="s">
        <v>1886</v>
      </c>
      <c r="H2117" t="s">
        <v>1875</v>
      </c>
      <c r="I2117" t="s">
        <v>5486</v>
      </c>
      <c r="J2117">
        <v>8087</v>
      </c>
      <c r="K2117">
        <v>1003</v>
      </c>
      <c r="L2117">
        <v>33</v>
      </c>
      <c r="M2117" t="s">
        <v>25</v>
      </c>
      <c r="N2117" t="s">
        <v>238</v>
      </c>
      <c r="O2117" t="s">
        <v>409</v>
      </c>
      <c r="P2117">
        <v>40000000</v>
      </c>
      <c r="Q2117">
        <v>7.1</v>
      </c>
      <c r="R2117">
        <v>2.35</v>
      </c>
      <c r="S2117">
        <v>1000</v>
      </c>
    </row>
    <row r="2118" spans="1:19" x14ac:dyDescent="0.3">
      <c r="A2118" t="s">
        <v>4465</v>
      </c>
      <c r="B2118">
        <v>93</v>
      </c>
      <c r="C2118">
        <v>115</v>
      </c>
      <c r="D2118" t="s">
        <v>3956</v>
      </c>
      <c r="E2118">
        <v>9000</v>
      </c>
      <c r="F2118">
        <v>882710</v>
      </c>
      <c r="G2118" t="s">
        <v>2812</v>
      </c>
      <c r="H2118" t="s">
        <v>478</v>
      </c>
      <c r="I2118" t="s">
        <v>5487</v>
      </c>
      <c r="J2118">
        <v>16215</v>
      </c>
      <c r="K2118">
        <v>11433</v>
      </c>
      <c r="L2118">
        <v>138</v>
      </c>
      <c r="M2118" t="s">
        <v>25</v>
      </c>
      <c r="N2118" t="s">
        <v>26</v>
      </c>
      <c r="O2118" t="s">
        <v>409</v>
      </c>
      <c r="P2118">
        <v>24000000</v>
      </c>
      <c r="Q2118">
        <v>6.4</v>
      </c>
      <c r="R2118">
        <v>2.35</v>
      </c>
      <c r="S2118">
        <v>401</v>
      </c>
    </row>
    <row r="2119" spans="1:19" x14ac:dyDescent="0.3">
      <c r="A2119" t="s">
        <v>361</v>
      </c>
      <c r="B2119">
        <v>131</v>
      </c>
      <c r="C2119">
        <v>122</v>
      </c>
      <c r="D2119" t="s">
        <v>361</v>
      </c>
      <c r="E2119">
        <v>11000</v>
      </c>
      <c r="F2119">
        <v>531009</v>
      </c>
      <c r="G2119" t="s">
        <v>139</v>
      </c>
      <c r="H2119" t="s">
        <v>221</v>
      </c>
      <c r="I2119" t="s">
        <v>5488</v>
      </c>
      <c r="J2119">
        <v>7976</v>
      </c>
      <c r="K2119">
        <v>22319</v>
      </c>
      <c r="L2119">
        <v>61</v>
      </c>
      <c r="M2119" t="s">
        <v>25</v>
      </c>
      <c r="N2119" t="s">
        <v>26</v>
      </c>
      <c r="O2119" t="s">
        <v>409</v>
      </c>
      <c r="P2119">
        <v>10000000</v>
      </c>
      <c r="Q2119">
        <v>5.3</v>
      </c>
      <c r="R2119">
        <v>2.35</v>
      </c>
      <c r="S2119">
        <v>0</v>
      </c>
    </row>
    <row r="2120" spans="1:19" x14ac:dyDescent="0.3">
      <c r="A2120" t="s">
        <v>5489</v>
      </c>
      <c r="B2120">
        <v>105</v>
      </c>
      <c r="C2120">
        <v>103</v>
      </c>
      <c r="D2120" t="s">
        <v>324</v>
      </c>
      <c r="E2120">
        <v>488</v>
      </c>
      <c r="F2120">
        <v>410388</v>
      </c>
      <c r="G2120" t="s">
        <v>5490</v>
      </c>
      <c r="H2120" t="s">
        <v>3739</v>
      </c>
      <c r="I2120" t="s">
        <v>5491</v>
      </c>
      <c r="J2120">
        <v>13727</v>
      </c>
      <c r="K2120">
        <v>991</v>
      </c>
      <c r="L2120">
        <v>79</v>
      </c>
      <c r="M2120" t="s">
        <v>3967</v>
      </c>
      <c r="N2120" t="s">
        <v>1668</v>
      </c>
      <c r="O2120" t="s">
        <v>27</v>
      </c>
      <c r="P2120">
        <v>2127519898</v>
      </c>
      <c r="Q2120">
        <v>6.9</v>
      </c>
      <c r="R2120">
        <v>1.85</v>
      </c>
      <c r="S2120">
        <v>973</v>
      </c>
    </row>
    <row r="2121" spans="1:19" x14ac:dyDescent="0.3">
      <c r="A2121" t="s">
        <v>5492</v>
      </c>
      <c r="B2121">
        <v>21</v>
      </c>
      <c r="C2121">
        <v>101</v>
      </c>
      <c r="D2121" t="s">
        <v>3101</v>
      </c>
      <c r="E2121">
        <v>18000</v>
      </c>
      <c r="F2121">
        <v>375474</v>
      </c>
      <c r="G2121" t="s">
        <v>1345</v>
      </c>
      <c r="H2121" t="s">
        <v>402</v>
      </c>
      <c r="I2121" t="s">
        <v>5493</v>
      </c>
      <c r="J2121">
        <v>2613</v>
      </c>
      <c r="K2121">
        <v>20354</v>
      </c>
      <c r="L2121">
        <v>46</v>
      </c>
      <c r="M2121" t="s">
        <v>25</v>
      </c>
      <c r="N2121" t="s">
        <v>26</v>
      </c>
      <c r="O2121" t="s">
        <v>58</v>
      </c>
      <c r="P2121">
        <v>20000000</v>
      </c>
      <c r="Q2121">
        <v>6.2</v>
      </c>
      <c r="R2121">
        <v>2.35</v>
      </c>
      <c r="S2121">
        <v>445</v>
      </c>
    </row>
    <row r="2122" spans="1:19" x14ac:dyDescent="0.3">
      <c r="A2122" t="s">
        <v>338</v>
      </c>
      <c r="B2122">
        <v>9</v>
      </c>
      <c r="C2122">
        <v>107</v>
      </c>
      <c r="D2122" t="s">
        <v>1471</v>
      </c>
      <c r="E2122">
        <v>699</v>
      </c>
      <c r="F2122">
        <v>305070</v>
      </c>
      <c r="G2122" t="s">
        <v>1635</v>
      </c>
      <c r="H2122" t="s">
        <v>5495</v>
      </c>
      <c r="I2122" t="s">
        <v>5496</v>
      </c>
      <c r="J2122">
        <v>3843</v>
      </c>
      <c r="K2122">
        <v>1592</v>
      </c>
      <c r="L2122">
        <v>25</v>
      </c>
      <c r="M2122" t="s">
        <v>25</v>
      </c>
      <c r="N2122" t="s">
        <v>26</v>
      </c>
      <c r="O2122" t="s">
        <v>409</v>
      </c>
      <c r="P2122">
        <v>20000000</v>
      </c>
      <c r="Q2122">
        <v>6.4</v>
      </c>
      <c r="R2122">
        <v>2.35</v>
      </c>
      <c r="S2122">
        <v>399</v>
      </c>
    </row>
    <row r="2123" spans="1:19" x14ac:dyDescent="0.3">
      <c r="A2123" t="s">
        <v>3784</v>
      </c>
      <c r="B2123">
        <v>138</v>
      </c>
      <c r="C2123">
        <v>107</v>
      </c>
      <c r="D2123" t="s">
        <v>5497</v>
      </c>
      <c r="E2123">
        <v>403</v>
      </c>
      <c r="F2123">
        <v>1183354</v>
      </c>
      <c r="G2123" t="s">
        <v>5498</v>
      </c>
      <c r="H2123" t="s">
        <v>3999</v>
      </c>
      <c r="I2123" t="s">
        <v>5499</v>
      </c>
      <c r="J2123">
        <v>13026</v>
      </c>
      <c r="K2123">
        <v>1577</v>
      </c>
      <c r="L2123">
        <v>75</v>
      </c>
      <c r="M2123" t="s">
        <v>25</v>
      </c>
      <c r="N2123" t="s">
        <v>26</v>
      </c>
      <c r="O2123" t="s">
        <v>27</v>
      </c>
      <c r="P2123">
        <v>20000000</v>
      </c>
      <c r="Q2123">
        <v>5.0999999999999996</v>
      </c>
      <c r="R2123">
        <v>2.35</v>
      </c>
      <c r="S2123">
        <v>0</v>
      </c>
    </row>
    <row r="2124" spans="1:19" x14ac:dyDescent="0.3">
      <c r="A2124" t="s">
        <v>5500</v>
      </c>
      <c r="B2124">
        <v>42</v>
      </c>
      <c r="C2124">
        <v>100</v>
      </c>
      <c r="D2124" t="s">
        <v>1677</v>
      </c>
      <c r="E2124">
        <v>14000</v>
      </c>
      <c r="F2124">
        <v>121972</v>
      </c>
      <c r="G2124" t="s">
        <v>5501</v>
      </c>
      <c r="H2124" t="s">
        <v>1385</v>
      </c>
      <c r="I2124" t="s">
        <v>5502</v>
      </c>
      <c r="J2124">
        <v>9868</v>
      </c>
      <c r="K2124">
        <v>15612</v>
      </c>
      <c r="L2124">
        <v>81</v>
      </c>
      <c r="M2124" t="s">
        <v>25</v>
      </c>
      <c r="N2124" t="s">
        <v>26</v>
      </c>
      <c r="O2124" t="s">
        <v>409</v>
      </c>
      <c r="P2124">
        <v>22000000</v>
      </c>
      <c r="Q2124">
        <v>5.5</v>
      </c>
      <c r="R2124">
        <v>1.85</v>
      </c>
      <c r="S2124">
        <v>217</v>
      </c>
    </row>
    <row r="2125" spans="1:19" x14ac:dyDescent="0.3">
      <c r="A2125" t="s">
        <v>3079</v>
      </c>
      <c r="B2125">
        <v>92</v>
      </c>
      <c r="C2125">
        <v>110</v>
      </c>
      <c r="D2125" t="s">
        <v>3719</v>
      </c>
      <c r="E2125">
        <v>3000</v>
      </c>
      <c r="F2125">
        <v>263365</v>
      </c>
      <c r="G2125" t="s">
        <v>1444</v>
      </c>
      <c r="H2125" t="s">
        <v>413</v>
      </c>
      <c r="I2125" t="s">
        <v>5504</v>
      </c>
      <c r="J2125">
        <v>6147</v>
      </c>
      <c r="K2125">
        <v>3785</v>
      </c>
      <c r="L2125">
        <v>36</v>
      </c>
      <c r="M2125" t="s">
        <v>25</v>
      </c>
      <c r="N2125" t="s">
        <v>26</v>
      </c>
      <c r="O2125" t="s">
        <v>27</v>
      </c>
      <c r="P2125">
        <v>20000000</v>
      </c>
      <c r="Q2125">
        <v>5.4</v>
      </c>
      <c r="R2125">
        <v>2.35</v>
      </c>
      <c r="S2125">
        <v>0</v>
      </c>
    </row>
    <row r="2126" spans="1:19" x14ac:dyDescent="0.3">
      <c r="A2126" t="s">
        <v>5100</v>
      </c>
      <c r="B2126">
        <v>143</v>
      </c>
      <c r="C2126">
        <v>125</v>
      </c>
      <c r="D2126" t="s">
        <v>2550</v>
      </c>
      <c r="E2126">
        <v>2000</v>
      </c>
      <c r="F2126">
        <v>8047690</v>
      </c>
      <c r="G2126" t="s">
        <v>139</v>
      </c>
      <c r="H2126" t="s">
        <v>732</v>
      </c>
      <c r="I2126" t="s">
        <v>5505</v>
      </c>
      <c r="J2126">
        <v>77656</v>
      </c>
      <c r="K2126">
        <v>2608</v>
      </c>
      <c r="L2126">
        <v>220</v>
      </c>
      <c r="M2126" t="s">
        <v>1143</v>
      </c>
      <c r="N2126" t="s">
        <v>546</v>
      </c>
      <c r="O2126" t="s">
        <v>27</v>
      </c>
      <c r="P2126">
        <v>19400000</v>
      </c>
      <c r="Q2126">
        <v>7.5</v>
      </c>
      <c r="R2126">
        <v>2.35</v>
      </c>
      <c r="S2126">
        <v>0</v>
      </c>
    </row>
    <row r="2127" spans="1:19" x14ac:dyDescent="0.3">
      <c r="A2127" t="s">
        <v>5073</v>
      </c>
      <c r="B2127">
        <v>160</v>
      </c>
      <c r="C2127">
        <v>184</v>
      </c>
      <c r="D2127" t="s">
        <v>3681</v>
      </c>
      <c r="E2127">
        <v>486</v>
      </c>
      <c r="F2127">
        <v>476270</v>
      </c>
      <c r="G2127" t="s">
        <v>4379</v>
      </c>
      <c r="H2127" t="s">
        <v>1727</v>
      </c>
      <c r="I2127" t="s">
        <v>5506</v>
      </c>
      <c r="J2127">
        <v>29602</v>
      </c>
      <c r="K2127">
        <v>1601</v>
      </c>
      <c r="L2127">
        <v>110</v>
      </c>
      <c r="M2127" t="s">
        <v>5507</v>
      </c>
      <c r="N2127" t="s">
        <v>473</v>
      </c>
      <c r="O2127" t="s">
        <v>409</v>
      </c>
      <c r="P2127">
        <v>20000000</v>
      </c>
      <c r="Q2127">
        <v>7.4</v>
      </c>
      <c r="R2127">
        <v>1.85</v>
      </c>
      <c r="S2127">
        <v>0</v>
      </c>
    </row>
    <row r="2128" spans="1:19" x14ac:dyDescent="0.3">
      <c r="A2128" t="s">
        <v>1613</v>
      </c>
      <c r="B2128">
        <v>92</v>
      </c>
      <c r="C2128">
        <v>236</v>
      </c>
      <c r="D2128" t="s">
        <v>5508</v>
      </c>
      <c r="E2128">
        <v>933</v>
      </c>
      <c r="F2128">
        <v>184208848</v>
      </c>
      <c r="G2128" t="s">
        <v>3159</v>
      </c>
      <c r="H2128" t="s">
        <v>1676</v>
      </c>
      <c r="I2128" t="s">
        <v>5509</v>
      </c>
      <c r="J2128">
        <v>186485</v>
      </c>
      <c r="K2128">
        <v>2398</v>
      </c>
      <c r="L2128">
        <v>382</v>
      </c>
      <c r="M2128" t="s">
        <v>25</v>
      </c>
      <c r="N2128" t="s">
        <v>26</v>
      </c>
      <c r="O2128" t="s">
        <v>27</v>
      </c>
      <c r="P2128">
        <v>22000000</v>
      </c>
      <c r="Q2128">
        <v>8</v>
      </c>
      <c r="R2128">
        <v>2.35</v>
      </c>
      <c r="S2128">
        <v>0</v>
      </c>
    </row>
    <row r="2129" spans="1:19" x14ac:dyDescent="0.3">
      <c r="A2129" t="s">
        <v>3417</v>
      </c>
      <c r="B2129">
        <v>286</v>
      </c>
      <c r="C2129">
        <v>97</v>
      </c>
      <c r="D2129" t="s">
        <v>616</v>
      </c>
      <c r="E2129">
        <v>3000</v>
      </c>
      <c r="F2129">
        <v>100292856</v>
      </c>
      <c r="G2129" t="s">
        <v>1157</v>
      </c>
      <c r="H2129" t="s">
        <v>446</v>
      </c>
      <c r="I2129" t="s">
        <v>5510</v>
      </c>
      <c r="J2129">
        <v>160418</v>
      </c>
      <c r="K2129">
        <v>5547</v>
      </c>
      <c r="L2129">
        <v>296</v>
      </c>
      <c r="M2129" t="s">
        <v>25</v>
      </c>
      <c r="N2129" t="s">
        <v>26</v>
      </c>
      <c r="O2129" t="s">
        <v>409</v>
      </c>
      <c r="P2129">
        <v>20000000</v>
      </c>
      <c r="Q2129">
        <v>5.7</v>
      </c>
      <c r="R2129">
        <v>1.85</v>
      </c>
      <c r="S2129">
        <v>16000</v>
      </c>
    </row>
    <row r="2130" spans="1:19" x14ac:dyDescent="0.3">
      <c r="A2130" t="s">
        <v>2334</v>
      </c>
      <c r="B2130">
        <v>43</v>
      </c>
      <c r="C2130">
        <v>113</v>
      </c>
      <c r="D2130" t="s">
        <v>465</v>
      </c>
      <c r="E2130">
        <v>14000</v>
      </c>
      <c r="F2130">
        <v>58571513</v>
      </c>
      <c r="G2130" t="s">
        <v>1256</v>
      </c>
      <c r="H2130" t="s">
        <v>1385</v>
      </c>
      <c r="I2130" t="s">
        <v>5511</v>
      </c>
      <c r="J2130">
        <v>30213</v>
      </c>
      <c r="K2130">
        <v>15914</v>
      </c>
      <c r="L2130">
        <v>112</v>
      </c>
      <c r="M2130" t="s">
        <v>25</v>
      </c>
      <c r="N2130" t="s">
        <v>26</v>
      </c>
      <c r="O2130" t="s">
        <v>409</v>
      </c>
      <c r="P2130">
        <v>19000000</v>
      </c>
      <c r="Q2130">
        <v>6.8</v>
      </c>
      <c r="R2130">
        <v>1.85</v>
      </c>
      <c r="S2130">
        <v>0</v>
      </c>
    </row>
    <row r="2131" spans="1:19" x14ac:dyDescent="0.3">
      <c r="A2131" t="s">
        <v>5512</v>
      </c>
      <c r="B2131">
        <v>69</v>
      </c>
      <c r="C2131">
        <v>95</v>
      </c>
      <c r="D2131" t="s">
        <v>3775</v>
      </c>
      <c r="E2131">
        <v>1000</v>
      </c>
      <c r="F2131">
        <v>51431160</v>
      </c>
      <c r="G2131" t="s">
        <v>1549</v>
      </c>
      <c r="H2131" t="s">
        <v>5513</v>
      </c>
      <c r="I2131" t="s">
        <v>5514</v>
      </c>
      <c r="J2131">
        <v>62861</v>
      </c>
      <c r="K2131">
        <v>3092</v>
      </c>
      <c r="L2131">
        <v>232</v>
      </c>
      <c r="M2131" t="s">
        <v>25</v>
      </c>
      <c r="N2131" t="s">
        <v>26</v>
      </c>
      <c r="O2131" t="s">
        <v>58</v>
      </c>
      <c r="P2131">
        <v>20000000</v>
      </c>
      <c r="Q2131">
        <v>5.9</v>
      </c>
      <c r="R2131">
        <v>1.85</v>
      </c>
      <c r="S2131">
        <v>0</v>
      </c>
    </row>
    <row r="2132" spans="1:19" x14ac:dyDescent="0.3">
      <c r="A2132" t="s">
        <v>3292</v>
      </c>
      <c r="B2132">
        <v>242</v>
      </c>
      <c r="C2132">
        <v>103</v>
      </c>
      <c r="D2132" t="s">
        <v>5515</v>
      </c>
      <c r="E2132">
        <v>611</v>
      </c>
      <c r="F2132">
        <v>103001286</v>
      </c>
      <c r="G2132" t="s">
        <v>3294</v>
      </c>
      <c r="H2132" t="s">
        <v>4945</v>
      </c>
      <c r="I2132" t="s">
        <v>5516</v>
      </c>
      <c r="J2132">
        <v>222018</v>
      </c>
      <c r="K2132">
        <v>1212</v>
      </c>
      <c r="L2132">
        <v>869</v>
      </c>
      <c r="M2132" t="s">
        <v>25</v>
      </c>
      <c r="N2132" t="s">
        <v>26</v>
      </c>
      <c r="O2132" t="s">
        <v>409</v>
      </c>
      <c r="P2132">
        <v>15000000</v>
      </c>
      <c r="Q2132">
        <v>7.2</v>
      </c>
      <c r="R2132">
        <v>2.35</v>
      </c>
      <c r="S2132">
        <v>11000</v>
      </c>
    </row>
    <row r="2133" spans="1:19" x14ac:dyDescent="0.3">
      <c r="A2133" t="s">
        <v>5259</v>
      </c>
      <c r="B2133">
        <v>149</v>
      </c>
      <c r="C2133">
        <v>91</v>
      </c>
      <c r="D2133" t="s">
        <v>4651</v>
      </c>
      <c r="E2133">
        <v>1000</v>
      </c>
      <c r="F2133">
        <v>41867960</v>
      </c>
      <c r="G2133" t="s">
        <v>3340</v>
      </c>
      <c r="H2133" t="s">
        <v>3889</v>
      </c>
      <c r="I2133" t="s">
        <v>5517</v>
      </c>
      <c r="J2133">
        <v>65512</v>
      </c>
      <c r="K2133">
        <v>3023</v>
      </c>
      <c r="L2133">
        <v>478</v>
      </c>
      <c r="M2133" t="s">
        <v>25</v>
      </c>
      <c r="N2133" t="s">
        <v>26</v>
      </c>
      <c r="O2133" t="s">
        <v>409</v>
      </c>
      <c r="P2133">
        <v>20000000</v>
      </c>
      <c r="Q2133">
        <v>5.5</v>
      </c>
      <c r="R2133">
        <v>1.33</v>
      </c>
      <c r="S2133">
        <v>0</v>
      </c>
    </row>
    <row r="2134" spans="1:19" x14ac:dyDescent="0.3">
      <c r="A2134" t="s">
        <v>279</v>
      </c>
      <c r="B2134">
        <v>198</v>
      </c>
      <c r="C2134">
        <v>116</v>
      </c>
      <c r="D2134" t="s">
        <v>3268</v>
      </c>
      <c r="E2134">
        <v>1000</v>
      </c>
      <c r="F2134">
        <v>210609762</v>
      </c>
      <c r="G2134" t="s">
        <v>1101</v>
      </c>
      <c r="H2134" t="s">
        <v>3266</v>
      </c>
      <c r="I2134" t="s">
        <v>5518</v>
      </c>
      <c r="J2134">
        <v>732212</v>
      </c>
      <c r="K2134">
        <v>3230</v>
      </c>
      <c r="L2134">
        <v>809</v>
      </c>
      <c r="M2134" t="s">
        <v>25</v>
      </c>
      <c r="N2134" t="s">
        <v>26</v>
      </c>
      <c r="O2134" t="s">
        <v>58</v>
      </c>
      <c r="P2134">
        <v>19000000</v>
      </c>
      <c r="Q2134">
        <v>8.5</v>
      </c>
      <c r="R2134">
        <v>1.18</v>
      </c>
      <c r="S2134">
        <v>39000</v>
      </c>
    </row>
    <row r="2135" spans="1:19" x14ac:dyDescent="0.3">
      <c r="A2135" t="s">
        <v>3528</v>
      </c>
      <c r="B2135">
        <v>147</v>
      </c>
      <c r="C2135">
        <v>93</v>
      </c>
      <c r="D2135" t="s">
        <v>2593</v>
      </c>
      <c r="E2135">
        <v>885</v>
      </c>
      <c r="F2135">
        <v>40846082</v>
      </c>
      <c r="G2135" t="s">
        <v>1700</v>
      </c>
      <c r="H2135" t="s">
        <v>3529</v>
      </c>
      <c r="I2135" t="s">
        <v>5519</v>
      </c>
      <c r="J2135">
        <v>45317</v>
      </c>
      <c r="K2135">
        <v>2872</v>
      </c>
      <c r="L2135">
        <v>536</v>
      </c>
      <c r="M2135" t="s">
        <v>25</v>
      </c>
      <c r="N2135" t="s">
        <v>26</v>
      </c>
      <c r="O2135" t="s">
        <v>409</v>
      </c>
      <c r="P2135">
        <v>19000000</v>
      </c>
      <c r="Q2135">
        <v>5.6</v>
      </c>
      <c r="R2135">
        <v>1.37</v>
      </c>
      <c r="S2135">
        <v>0</v>
      </c>
    </row>
    <row r="2136" spans="1:19" x14ac:dyDescent="0.3">
      <c r="A2136" t="s">
        <v>4695</v>
      </c>
      <c r="B2136">
        <v>36</v>
      </c>
      <c r="C2136">
        <v>113</v>
      </c>
      <c r="D2136" t="s">
        <v>5520</v>
      </c>
      <c r="E2136">
        <v>607</v>
      </c>
      <c r="F2136">
        <v>51697449</v>
      </c>
      <c r="G2136" t="s">
        <v>1459</v>
      </c>
      <c r="H2136" t="s">
        <v>5521</v>
      </c>
      <c r="I2136" t="s">
        <v>5522</v>
      </c>
      <c r="J2136">
        <v>8346</v>
      </c>
      <c r="K2136">
        <v>1465</v>
      </c>
      <c r="L2136">
        <v>59</v>
      </c>
      <c r="M2136" t="s">
        <v>25</v>
      </c>
      <c r="N2136" t="s">
        <v>26</v>
      </c>
      <c r="O2136" t="s">
        <v>27</v>
      </c>
      <c r="P2136">
        <v>13000000</v>
      </c>
      <c r="Q2136">
        <v>4.0999999999999996</v>
      </c>
      <c r="R2136">
        <v>1.85</v>
      </c>
      <c r="S2136">
        <v>1000</v>
      </c>
    </row>
    <row r="2137" spans="1:19" x14ac:dyDescent="0.3">
      <c r="A2137" t="s">
        <v>2152</v>
      </c>
      <c r="B2137">
        <v>181</v>
      </c>
      <c r="C2137">
        <v>101</v>
      </c>
      <c r="D2137" t="s">
        <v>3275</v>
      </c>
      <c r="E2137">
        <v>544</v>
      </c>
      <c r="F2137">
        <v>27758465</v>
      </c>
      <c r="G2137" t="s">
        <v>845</v>
      </c>
      <c r="H2137" t="s">
        <v>5523</v>
      </c>
      <c r="I2137" t="s">
        <v>5524</v>
      </c>
      <c r="J2137">
        <v>77987</v>
      </c>
      <c r="K2137">
        <v>1292</v>
      </c>
      <c r="L2137">
        <v>120</v>
      </c>
      <c r="M2137" t="s">
        <v>25</v>
      </c>
      <c r="N2137" t="s">
        <v>26</v>
      </c>
      <c r="O2137" t="s">
        <v>27</v>
      </c>
      <c r="P2137">
        <v>19000000</v>
      </c>
      <c r="Q2137">
        <v>6.1</v>
      </c>
      <c r="R2137">
        <v>2.35</v>
      </c>
      <c r="S2137">
        <v>0</v>
      </c>
    </row>
    <row r="2138" spans="1:19" x14ac:dyDescent="0.3">
      <c r="A2138" t="s">
        <v>498</v>
      </c>
      <c r="B2138">
        <v>97</v>
      </c>
      <c r="C2138">
        <v>95</v>
      </c>
      <c r="D2138" t="s">
        <v>5525</v>
      </c>
      <c r="E2138">
        <v>500</v>
      </c>
      <c r="F2138">
        <v>56127162</v>
      </c>
      <c r="G2138" t="s">
        <v>980</v>
      </c>
      <c r="H2138" t="s">
        <v>5189</v>
      </c>
      <c r="I2138" t="s">
        <v>5526</v>
      </c>
      <c r="J2138">
        <v>57479</v>
      </c>
      <c r="K2138">
        <v>2020</v>
      </c>
      <c r="L2138">
        <v>205</v>
      </c>
      <c r="M2138" t="s">
        <v>25</v>
      </c>
      <c r="N2138" t="s">
        <v>26</v>
      </c>
      <c r="O2138" t="s">
        <v>27</v>
      </c>
      <c r="P2138">
        <v>18000000</v>
      </c>
      <c r="Q2138">
        <v>5.4</v>
      </c>
      <c r="R2138">
        <v>1.85</v>
      </c>
      <c r="S2138">
        <v>0</v>
      </c>
    </row>
    <row r="2139" spans="1:19" x14ac:dyDescent="0.3">
      <c r="A2139" t="s">
        <v>587</v>
      </c>
      <c r="B2139">
        <v>167</v>
      </c>
      <c r="C2139">
        <v>109</v>
      </c>
      <c r="D2139" t="s">
        <v>451</v>
      </c>
      <c r="E2139">
        <v>31000</v>
      </c>
      <c r="F2139">
        <v>1357042</v>
      </c>
      <c r="G2139" t="s">
        <v>1987</v>
      </c>
      <c r="H2139" t="s">
        <v>5527</v>
      </c>
      <c r="I2139" t="s">
        <v>5528</v>
      </c>
      <c r="J2139">
        <v>53977</v>
      </c>
      <c r="K2139">
        <v>35561</v>
      </c>
      <c r="L2139">
        <v>125</v>
      </c>
      <c r="M2139" t="s">
        <v>25</v>
      </c>
      <c r="N2139" t="s">
        <v>5529</v>
      </c>
      <c r="O2139" t="s">
        <v>409</v>
      </c>
      <c r="P2139">
        <v>15000000</v>
      </c>
      <c r="Q2139">
        <v>7.1</v>
      </c>
      <c r="R2139">
        <v>2.35</v>
      </c>
      <c r="S2139">
        <v>14000</v>
      </c>
    </row>
    <row r="2140" spans="1:19" x14ac:dyDescent="0.3">
      <c r="A2140" t="s">
        <v>5530</v>
      </c>
      <c r="B2140">
        <v>47</v>
      </c>
      <c r="C2140">
        <v>85</v>
      </c>
      <c r="D2140" t="s">
        <v>2268</v>
      </c>
      <c r="E2140">
        <v>1000</v>
      </c>
      <c r="F2140">
        <v>15911333</v>
      </c>
      <c r="G2140" t="s">
        <v>1419</v>
      </c>
      <c r="H2140" t="s">
        <v>4481</v>
      </c>
      <c r="I2140" t="s">
        <v>5531</v>
      </c>
      <c r="J2140">
        <v>2855</v>
      </c>
      <c r="K2140">
        <v>2429</v>
      </c>
      <c r="L2140">
        <v>119</v>
      </c>
      <c r="M2140" t="s">
        <v>25</v>
      </c>
      <c r="N2140" t="s">
        <v>39</v>
      </c>
      <c r="O2140" t="s">
        <v>180</v>
      </c>
      <c r="P2140">
        <v>19000000</v>
      </c>
      <c r="Q2140">
        <v>3.6</v>
      </c>
      <c r="R2140">
        <v>1.85</v>
      </c>
      <c r="S2140">
        <v>663</v>
      </c>
    </row>
    <row r="2141" spans="1:19" x14ac:dyDescent="0.3">
      <c r="A2141" t="s">
        <v>656</v>
      </c>
      <c r="B2141">
        <v>308</v>
      </c>
      <c r="C2141">
        <v>101</v>
      </c>
      <c r="D2141" t="s">
        <v>183</v>
      </c>
      <c r="E2141">
        <v>991</v>
      </c>
      <c r="F2141">
        <v>39103378</v>
      </c>
      <c r="G2141" t="s">
        <v>3468</v>
      </c>
      <c r="H2141" t="s">
        <v>1875</v>
      </c>
      <c r="I2141" t="s">
        <v>5532</v>
      </c>
      <c r="J2141">
        <v>93272</v>
      </c>
      <c r="K2141">
        <v>2609</v>
      </c>
      <c r="L2141">
        <v>251</v>
      </c>
      <c r="M2141" t="s">
        <v>25</v>
      </c>
      <c r="N2141" t="s">
        <v>26</v>
      </c>
      <c r="O2141" t="s">
        <v>409</v>
      </c>
      <c r="P2141">
        <v>20000000</v>
      </c>
      <c r="Q2141">
        <v>6.5</v>
      </c>
      <c r="R2141">
        <v>2.35</v>
      </c>
      <c r="S2141">
        <v>0</v>
      </c>
    </row>
    <row r="2142" spans="1:19" x14ac:dyDescent="0.3">
      <c r="A2142" t="s">
        <v>3963</v>
      </c>
      <c r="B2142">
        <v>246</v>
      </c>
      <c r="C2142">
        <v>125</v>
      </c>
      <c r="D2142" t="s">
        <v>5533</v>
      </c>
      <c r="E2142">
        <v>17</v>
      </c>
      <c r="F2142">
        <v>10049886</v>
      </c>
      <c r="G2142" t="s">
        <v>395</v>
      </c>
      <c r="H2142" t="s">
        <v>5534</v>
      </c>
      <c r="I2142" t="s">
        <v>5535</v>
      </c>
      <c r="J2142">
        <v>417971</v>
      </c>
      <c r="K2142">
        <v>44</v>
      </c>
      <c r="L2142">
        <v>902</v>
      </c>
      <c r="M2142" t="s">
        <v>3967</v>
      </c>
      <c r="N2142" t="s">
        <v>1668</v>
      </c>
      <c r="O2142" t="s">
        <v>58</v>
      </c>
      <c r="P2142">
        <v>19000000</v>
      </c>
      <c r="Q2142">
        <v>8.6</v>
      </c>
      <c r="R2142">
        <v>1.85</v>
      </c>
      <c r="S2142">
        <v>28000</v>
      </c>
    </row>
    <row r="2143" spans="1:19" x14ac:dyDescent="0.3">
      <c r="A2143" t="s">
        <v>879</v>
      </c>
      <c r="B2143">
        <v>29</v>
      </c>
      <c r="C2143">
        <v>132</v>
      </c>
      <c r="D2143" t="s">
        <v>470</v>
      </c>
      <c r="E2143">
        <v>14000</v>
      </c>
      <c r="F2143">
        <v>8600000</v>
      </c>
      <c r="G2143" t="s">
        <v>1635</v>
      </c>
      <c r="H2143" t="s">
        <v>148</v>
      </c>
      <c r="I2143" t="s">
        <v>5536</v>
      </c>
      <c r="J2143">
        <v>17982</v>
      </c>
      <c r="K2143">
        <v>28094</v>
      </c>
      <c r="L2143">
        <v>95</v>
      </c>
      <c r="M2143" t="s">
        <v>25</v>
      </c>
      <c r="N2143" t="s">
        <v>39</v>
      </c>
      <c r="O2143" t="s">
        <v>58</v>
      </c>
      <c r="P2143">
        <v>25000000</v>
      </c>
      <c r="Q2143">
        <v>7</v>
      </c>
      <c r="R2143">
        <v>2.35</v>
      </c>
      <c r="S2143">
        <v>1000</v>
      </c>
    </row>
    <row r="2144" spans="1:19" x14ac:dyDescent="0.3">
      <c r="A2144" t="s">
        <v>5537</v>
      </c>
      <c r="B2144">
        <v>252</v>
      </c>
      <c r="C2144">
        <v>131</v>
      </c>
      <c r="D2144" t="s">
        <v>5538</v>
      </c>
      <c r="E2144">
        <v>876</v>
      </c>
      <c r="F2144">
        <v>21483154</v>
      </c>
      <c r="G2144" t="s">
        <v>1886</v>
      </c>
      <c r="H2144" t="s">
        <v>1647</v>
      </c>
      <c r="I2144" t="s">
        <v>5539</v>
      </c>
      <c r="J2144">
        <v>98741</v>
      </c>
      <c r="K2144">
        <v>1985</v>
      </c>
      <c r="L2144">
        <v>236</v>
      </c>
      <c r="M2144" t="s">
        <v>25</v>
      </c>
      <c r="N2144" t="s">
        <v>26</v>
      </c>
      <c r="O2144" t="s">
        <v>27</v>
      </c>
      <c r="P2144">
        <v>19000000</v>
      </c>
      <c r="Q2144">
        <v>7.6</v>
      </c>
      <c r="R2144">
        <v>2.35</v>
      </c>
      <c r="S2144">
        <v>53000</v>
      </c>
    </row>
    <row r="2145" spans="1:19" x14ac:dyDescent="0.3">
      <c r="A2145" t="s">
        <v>2446</v>
      </c>
      <c r="B2145">
        <v>102</v>
      </c>
      <c r="C2145">
        <v>129</v>
      </c>
      <c r="D2145" t="s">
        <v>2792</v>
      </c>
      <c r="E2145">
        <v>948</v>
      </c>
      <c r="F2145">
        <v>8396942</v>
      </c>
      <c r="G2145" t="s">
        <v>5541</v>
      </c>
      <c r="H2145" t="s">
        <v>5542</v>
      </c>
      <c r="I2145" t="s">
        <v>5543</v>
      </c>
      <c r="J2145">
        <v>72715</v>
      </c>
      <c r="K2145">
        <v>4324</v>
      </c>
      <c r="L2145">
        <v>103</v>
      </c>
      <c r="M2145" t="s">
        <v>25</v>
      </c>
      <c r="N2145" t="s">
        <v>26</v>
      </c>
      <c r="O2145" t="s">
        <v>409</v>
      </c>
      <c r="P2145">
        <v>19000000</v>
      </c>
      <c r="Q2145">
        <v>6.5</v>
      </c>
      <c r="R2145">
        <v>1.85</v>
      </c>
      <c r="S2145">
        <v>0</v>
      </c>
    </row>
    <row r="2146" spans="1:19" x14ac:dyDescent="0.3">
      <c r="A2146" t="s">
        <v>5544</v>
      </c>
      <c r="B2146">
        <v>134</v>
      </c>
      <c r="C2146">
        <v>100</v>
      </c>
      <c r="D2146" t="s">
        <v>5545</v>
      </c>
      <c r="E2146">
        <v>3000</v>
      </c>
      <c r="F2146">
        <v>12561</v>
      </c>
      <c r="G2146" t="s">
        <v>980</v>
      </c>
      <c r="H2146" t="s">
        <v>908</v>
      </c>
      <c r="I2146" t="s">
        <v>5546</v>
      </c>
      <c r="J2146">
        <v>71276</v>
      </c>
      <c r="K2146">
        <v>4094</v>
      </c>
      <c r="L2146">
        <v>181</v>
      </c>
      <c r="M2146" t="s">
        <v>25</v>
      </c>
      <c r="N2146" t="s">
        <v>26</v>
      </c>
      <c r="O2146" t="s">
        <v>58</v>
      </c>
      <c r="P2146">
        <v>19000000</v>
      </c>
      <c r="Q2146">
        <v>6.4</v>
      </c>
      <c r="R2146">
        <v>2.35</v>
      </c>
      <c r="S2146">
        <v>13000</v>
      </c>
    </row>
    <row r="2147" spans="1:19" x14ac:dyDescent="0.3">
      <c r="A2147" t="s">
        <v>5547</v>
      </c>
      <c r="B2147">
        <v>136</v>
      </c>
      <c r="C2147">
        <v>97</v>
      </c>
      <c r="D2147" t="s">
        <v>1688</v>
      </c>
      <c r="E2147">
        <v>2000</v>
      </c>
      <c r="F2147">
        <v>6923891</v>
      </c>
      <c r="G2147" t="s">
        <v>845</v>
      </c>
      <c r="H2147" t="s">
        <v>3371</v>
      </c>
      <c r="I2147" t="s">
        <v>5548</v>
      </c>
      <c r="J2147">
        <v>43867</v>
      </c>
      <c r="K2147">
        <v>5519</v>
      </c>
      <c r="L2147">
        <v>83</v>
      </c>
      <c r="M2147" t="s">
        <v>25</v>
      </c>
      <c r="N2147" t="s">
        <v>26</v>
      </c>
      <c r="O2147" t="s">
        <v>409</v>
      </c>
      <c r="P2147">
        <v>23000000</v>
      </c>
      <c r="Q2147">
        <v>6.3</v>
      </c>
      <c r="R2147">
        <v>2.35</v>
      </c>
      <c r="S2147">
        <v>0</v>
      </c>
    </row>
    <row r="2148" spans="1:19" x14ac:dyDescent="0.3">
      <c r="A2148" t="s">
        <v>5549</v>
      </c>
      <c r="B2148">
        <v>10</v>
      </c>
      <c r="C2148">
        <v>92</v>
      </c>
      <c r="D2148" t="s">
        <v>5550</v>
      </c>
      <c r="E2148">
        <v>2</v>
      </c>
      <c r="F2148">
        <v>2119994</v>
      </c>
      <c r="G2148" t="s">
        <v>5551</v>
      </c>
      <c r="H2148" t="s">
        <v>5552</v>
      </c>
      <c r="I2148" t="s">
        <v>5553</v>
      </c>
      <c r="J2148">
        <v>1153</v>
      </c>
      <c r="K2148">
        <v>2</v>
      </c>
      <c r="L2148">
        <v>15</v>
      </c>
      <c r="M2148" t="s">
        <v>25</v>
      </c>
      <c r="N2148" t="s">
        <v>26</v>
      </c>
      <c r="O2148" t="s">
        <v>180</v>
      </c>
      <c r="P2148">
        <v>19000000</v>
      </c>
      <c r="Q2148">
        <v>5.7</v>
      </c>
      <c r="R2148">
        <v>1.85</v>
      </c>
      <c r="S2148">
        <v>238</v>
      </c>
    </row>
    <row r="2149" spans="1:19" x14ac:dyDescent="0.3">
      <c r="A2149" t="s">
        <v>5554</v>
      </c>
      <c r="B2149">
        <v>31</v>
      </c>
      <c r="C2149">
        <v>116</v>
      </c>
      <c r="D2149" t="s">
        <v>1498</v>
      </c>
      <c r="E2149">
        <v>12000</v>
      </c>
      <c r="F2149">
        <v>1292527</v>
      </c>
      <c r="G2149" t="s">
        <v>5555</v>
      </c>
      <c r="H2149" t="s">
        <v>177</v>
      </c>
      <c r="I2149" t="s">
        <v>5556</v>
      </c>
      <c r="J2149">
        <v>3536</v>
      </c>
      <c r="K2149">
        <v>14579</v>
      </c>
      <c r="L2149">
        <v>44</v>
      </c>
      <c r="M2149" t="s">
        <v>25</v>
      </c>
      <c r="N2149" t="s">
        <v>1124</v>
      </c>
      <c r="O2149" t="s">
        <v>409</v>
      </c>
      <c r="P2149">
        <v>19000000</v>
      </c>
      <c r="Q2149">
        <v>6.3</v>
      </c>
      <c r="R2149">
        <v>1.85</v>
      </c>
      <c r="S2149">
        <v>228</v>
      </c>
    </row>
    <row r="2150" spans="1:19" x14ac:dyDescent="0.3">
      <c r="A2150" t="s">
        <v>5557</v>
      </c>
      <c r="B2150">
        <v>220</v>
      </c>
      <c r="C2150">
        <v>90</v>
      </c>
      <c r="D2150" t="s">
        <v>312</v>
      </c>
      <c r="E2150">
        <v>87000</v>
      </c>
      <c r="F2150">
        <v>64255243</v>
      </c>
      <c r="G2150" t="s">
        <v>3208</v>
      </c>
      <c r="H2150" t="s">
        <v>330</v>
      </c>
      <c r="I2150" t="s">
        <v>5558</v>
      </c>
      <c r="J2150">
        <v>80903</v>
      </c>
      <c r="K2150">
        <v>120797</v>
      </c>
      <c r="L2150">
        <v>518</v>
      </c>
      <c r="M2150" t="s">
        <v>25</v>
      </c>
      <c r="N2150" t="s">
        <v>26</v>
      </c>
      <c r="O2150" t="s">
        <v>409</v>
      </c>
      <c r="P2150">
        <v>19000000</v>
      </c>
      <c r="Q2150">
        <v>6</v>
      </c>
      <c r="R2150">
        <v>2.35</v>
      </c>
      <c r="S2150">
        <v>0</v>
      </c>
    </row>
    <row r="2151" spans="1:19" x14ac:dyDescent="0.3">
      <c r="A2151" t="s">
        <v>1054</v>
      </c>
      <c r="B2151">
        <v>241</v>
      </c>
      <c r="C2151">
        <v>81</v>
      </c>
      <c r="D2151" t="s">
        <v>1382</v>
      </c>
      <c r="E2151">
        <v>12000</v>
      </c>
      <c r="F2151">
        <v>22245861</v>
      </c>
      <c r="G2151" t="s">
        <v>1459</v>
      </c>
      <c r="H2151" t="s">
        <v>435</v>
      </c>
      <c r="I2151" t="s">
        <v>5559</v>
      </c>
      <c r="J2151">
        <v>143251</v>
      </c>
      <c r="K2151">
        <v>25489</v>
      </c>
      <c r="L2151">
        <v>710</v>
      </c>
      <c r="M2151" t="s">
        <v>25</v>
      </c>
      <c r="N2151" t="s">
        <v>26</v>
      </c>
      <c r="O2151" t="s">
        <v>409</v>
      </c>
      <c r="P2151">
        <v>19000000</v>
      </c>
      <c r="Q2151">
        <v>7.7</v>
      </c>
      <c r="R2151">
        <v>1.85</v>
      </c>
      <c r="S2151">
        <v>0</v>
      </c>
    </row>
    <row r="2152" spans="1:19" x14ac:dyDescent="0.3">
      <c r="A2152" t="s">
        <v>5560</v>
      </c>
      <c r="B2152">
        <v>252</v>
      </c>
      <c r="C2152">
        <v>97</v>
      </c>
      <c r="D2152" t="s">
        <v>2440</v>
      </c>
      <c r="E2152">
        <v>654</v>
      </c>
      <c r="F2152">
        <v>20433940</v>
      </c>
      <c r="G2152" t="s">
        <v>3340</v>
      </c>
      <c r="H2152" t="s">
        <v>4165</v>
      </c>
      <c r="I2152" t="s">
        <v>5561</v>
      </c>
      <c r="J2152">
        <v>78883</v>
      </c>
      <c r="K2152">
        <v>1876</v>
      </c>
      <c r="L2152">
        <v>662</v>
      </c>
      <c r="M2152" t="s">
        <v>25</v>
      </c>
      <c r="N2152" t="s">
        <v>173</v>
      </c>
      <c r="O2152" t="s">
        <v>409</v>
      </c>
      <c r="P2152">
        <v>15000000</v>
      </c>
      <c r="Q2152">
        <v>6.2</v>
      </c>
      <c r="R2152">
        <v>2.35</v>
      </c>
      <c r="S2152">
        <v>0</v>
      </c>
    </row>
    <row r="2153" spans="1:19" x14ac:dyDescent="0.3">
      <c r="A2153" t="s">
        <v>1583</v>
      </c>
      <c r="B2153">
        <v>156</v>
      </c>
      <c r="C2153">
        <v>118</v>
      </c>
      <c r="D2153" t="s">
        <v>1195</v>
      </c>
      <c r="E2153">
        <v>40000</v>
      </c>
      <c r="F2153">
        <v>10562387</v>
      </c>
      <c r="G2153" t="s">
        <v>2858</v>
      </c>
      <c r="H2153" t="s">
        <v>31</v>
      </c>
      <c r="I2153" t="s">
        <v>5562</v>
      </c>
      <c r="J2153">
        <v>213226</v>
      </c>
      <c r="K2153">
        <v>43105</v>
      </c>
      <c r="L2153">
        <v>648</v>
      </c>
      <c r="M2153" t="s">
        <v>25</v>
      </c>
      <c r="N2153" t="s">
        <v>26</v>
      </c>
      <c r="O2153" t="s">
        <v>409</v>
      </c>
      <c r="P2153">
        <v>18500000</v>
      </c>
      <c r="Q2153">
        <v>7.7</v>
      </c>
      <c r="R2153">
        <v>2.35</v>
      </c>
      <c r="S2153">
        <v>15000</v>
      </c>
    </row>
    <row r="2154" spans="1:19" x14ac:dyDescent="0.3">
      <c r="A2154" t="s">
        <v>5563</v>
      </c>
      <c r="B2154">
        <v>192</v>
      </c>
      <c r="C2154">
        <v>100</v>
      </c>
      <c r="D2154" t="s">
        <v>2588</v>
      </c>
      <c r="E2154">
        <v>3000</v>
      </c>
      <c r="F2154">
        <v>18439082</v>
      </c>
      <c r="G2154" t="s">
        <v>2004</v>
      </c>
      <c r="H2154" t="s">
        <v>462</v>
      </c>
      <c r="I2154" t="s">
        <v>5564</v>
      </c>
      <c r="J2154">
        <v>94292</v>
      </c>
      <c r="K2154">
        <v>7252</v>
      </c>
      <c r="L2154">
        <v>287</v>
      </c>
      <c r="M2154" t="s">
        <v>25</v>
      </c>
      <c r="N2154" t="s">
        <v>26</v>
      </c>
      <c r="O2154" t="s">
        <v>27</v>
      </c>
      <c r="P2154">
        <v>18500000</v>
      </c>
      <c r="Q2154">
        <v>6.4</v>
      </c>
      <c r="R2154">
        <v>1.85</v>
      </c>
      <c r="S2154">
        <v>13000</v>
      </c>
    </row>
    <row r="2155" spans="1:19" x14ac:dyDescent="0.3">
      <c r="A2155" t="s">
        <v>3789</v>
      </c>
      <c r="B2155">
        <v>351</v>
      </c>
      <c r="C2155">
        <v>97</v>
      </c>
      <c r="D2155" t="s">
        <v>5565</v>
      </c>
      <c r="E2155">
        <v>920</v>
      </c>
      <c r="F2155">
        <v>150056505</v>
      </c>
      <c r="G2155" t="s">
        <v>1157</v>
      </c>
      <c r="H2155" t="s">
        <v>2699</v>
      </c>
      <c r="I2155" t="s">
        <v>5566</v>
      </c>
      <c r="J2155">
        <v>216581</v>
      </c>
      <c r="K2155">
        <v>2771</v>
      </c>
      <c r="L2155">
        <v>397</v>
      </c>
      <c r="M2155" t="s">
        <v>25</v>
      </c>
      <c r="N2155" t="s">
        <v>26</v>
      </c>
      <c r="O2155" t="s">
        <v>409</v>
      </c>
      <c r="P2155">
        <v>18000000</v>
      </c>
      <c r="Q2155">
        <v>6.4</v>
      </c>
      <c r="R2155">
        <v>2.35</v>
      </c>
      <c r="S2155">
        <v>21000</v>
      </c>
    </row>
    <row r="2156" spans="1:19" x14ac:dyDescent="0.3">
      <c r="A2156" t="s">
        <v>1026</v>
      </c>
      <c r="B2156">
        <v>57</v>
      </c>
      <c r="C2156">
        <v>114</v>
      </c>
      <c r="D2156" t="s">
        <v>5567</v>
      </c>
      <c r="E2156">
        <v>789</v>
      </c>
      <c r="F2156">
        <v>119938730</v>
      </c>
      <c r="G2156" t="s">
        <v>5336</v>
      </c>
      <c r="H2156" t="s">
        <v>2266</v>
      </c>
      <c r="I2156" t="s">
        <v>5568</v>
      </c>
      <c r="J2156">
        <v>265818</v>
      </c>
      <c r="K2156">
        <v>2085</v>
      </c>
      <c r="L2156">
        <v>213</v>
      </c>
      <c r="M2156" t="s">
        <v>25</v>
      </c>
      <c r="N2156" t="s">
        <v>26</v>
      </c>
      <c r="O2156" t="s">
        <v>27</v>
      </c>
      <c r="P2156">
        <v>18000000</v>
      </c>
      <c r="Q2156">
        <v>6.9</v>
      </c>
      <c r="R2156">
        <v>1.85</v>
      </c>
      <c r="S2156">
        <v>0</v>
      </c>
    </row>
    <row r="2157" spans="1:19" x14ac:dyDescent="0.3">
      <c r="A2157" t="s">
        <v>2962</v>
      </c>
      <c r="B2157">
        <v>99</v>
      </c>
      <c r="C2157">
        <v>130</v>
      </c>
      <c r="D2157" t="s">
        <v>1151</v>
      </c>
      <c r="E2157">
        <v>15000</v>
      </c>
      <c r="F2157">
        <v>114968774</v>
      </c>
      <c r="G2157" t="s">
        <v>3333</v>
      </c>
      <c r="H2157" t="s">
        <v>209</v>
      </c>
      <c r="I2157" t="s">
        <v>5569</v>
      </c>
      <c r="J2157">
        <v>153468</v>
      </c>
      <c r="K2157">
        <v>28018</v>
      </c>
      <c r="L2157">
        <v>204</v>
      </c>
      <c r="M2157" t="s">
        <v>25</v>
      </c>
      <c r="N2157" t="s">
        <v>26</v>
      </c>
      <c r="O2157" t="s">
        <v>58</v>
      </c>
      <c r="P2157">
        <v>18000000</v>
      </c>
      <c r="Q2157">
        <v>7.3</v>
      </c>
      <c r="R2157">
        <v>1.85</v>
      </c>
      <c r="S2157">
        <v>0</v>
      </c>
    </row>
    <row r="2158" spans="1:19" x14ac:dyDescent="0.3">
      <c r="A2158" t="s">
        <v>2052</v>
      </c>
      <c r="B2158">
        <v>343</v>
      </c>
      <c r="C2158">
        <v>82</v>
      </c>
      <c r="D2158" t="s">
        <v>5570</v>
      </c>
      <c r="E2158">
        <v>332</v>
      </c>
      <c r="F2158">
        <v>128505958</v>
      </c>
      <c r="G2158" t="s">
        <v>1157</v>
      </c>
      <c r="H2158" t="s">
        <v>5571</v>
      </c>
      <c r="I2158" t="s">
        <v>5572</v>
      </c>
      <c r="J2158">
        <v>297014</v>
      </c>
      <c r="K2158">
        <v>505</v>
      </c>
      <c r="L2158">
        <v>1198</v>
      </c>
      <c r="M2158" t="s">
        <v>25</v>
      </c>
      <c r="N2158" t="s">
        <v>26</v>
      </c>
      <c r="O2158" t="s">
        <v>409</v>
      </c>
      <c r="P2158">
        <v>18000000</v>
      </c>
      <c r="Q2158">
        <v>7.3</v>
      </c>
      <c r="R2158">
        <v>1.85</v>
      </c>
      <c r="S2158">
        <v>0</v>
      </c>
    </row>
    <row r="2159" spans="1:19" x14ac:dyDescent="0.3">
      <c r="A2159" t="s">
        <v>1731</v>
      </c>
      <c r="B2159">
        <v>163</v>
      </c>
      <c r="C2159">
        <v>96</v>
      </c>
      <c r="D2159" t="s">
        <v>5573</v>
      </c>
      <c r="E2159">
        <v>2000</v>
      </c>
      <c r="F2159">
        <v>95001351</v>
      </c>
      <c r="G2159" t="s">
        <v>980</v>
      </c>
      <c r="H2159" t="s">
        <v>1435</v>
      </c>
      <c r="I2159" t="s">
        <v>5574</v>
      </c>
      <c r="J2159">
        <v>131801</v>
      </c>
      <c r="K2159">
        <v>4380</v>
      </c>
      <c r="L2159">
        <v>548</v>
      </c>
      <c r="M2159" t="s">
        <v>25</v>
      </c>
      <c r="N2159" t="s">
        <v>26</v>
      </c>
      <c r="O2159" t="s">
        <v>27</v>
      </c>
      <c r="P2159">
        <v>18000000</v>
      </c>
      <c r="Q2159">
        <v>6.2</v>
      </c>
      <c r="R2159">
        <v>2.35</v>
      </c>
      <c r="S2159">
        <v>0</v>
      </c>
    </row>
    <row r="2160" spans="1:19" x14ac:dyDescent="0.3">
      <c r="A2160" t="s">
        <v>627</v>
      </c>
      <c r="B2160">
        <v>110</v>
      </c>
      <c r="C2160">
        <v>105</v>
      </c>
      <c r="D2160" t="s">
        <v>3753</v>
      </c>
      <c r="E2160">
        <v>12000</v>
      </c>
      <c r="F2160">
        <v>76400000</v>
      </c>
      <c r="G2160" t="s">
        <v>61</v>
      </c>
      <c r="H2160" t="s">
        <v>627</v>
      </c>
      <c r="I2160" t="s">
        <v>5576</v>
      </c>
      <c r="J2160">
        <v>58743</v>
      </c>
      <c r="K2160">
        <v>14762</v>
      </c>
      <c r="L2160">
        <v>192</v>
      </c>
      <c r="M2160" t="s">
        <v>25</v>
      </c>
      <c r="N2160" t="s">
        <v>26</v>
      </c>
      <c r="O2160" t="s">
        <v>58</v>
      </c>
      <c r="P2160">
        <v>17000000</v>
      </c>
      <c r="Q2160">
        <v>6.6</v>
      </c>
      <c r="R2160">
        <v>2.35</v>
      </c>
      <c r="S2160">
        <v>0</v>
      </c>
    </row>
    <row r="2161" spans="1:19" x14ac:dyDescent="0.3">
      <c r="A2161" t="s">
        <v>1530</v>
      </c>
      <c r="B2161">
        <v>233</v>
      </c>
      <c r="C2161">
        <v>122</v>
      </c>
      <c r="D2161" t="s">
        <v>2268</v>
      </c>
      <c r="E2161">
        <v>1000</v>
      </c>
      <c r="F2161">
        <v>75072454</v>
      </c>
      <c r="G2161" t="s">
        <v>2385</v>
      </c>
      <c r="H2161" t="s">
        <v>89</v>
      </c>
      <c r="I2161" t="s">
        <v>5577</v>
      </c>
      <c r="J2161">
        <v>96569</v>
      </c>
      <c r="K2161">
        <v>2759</v>
      </c>
      <c r="L2161">
        <v>522</v>
      </c>
      <c r="M2161" t="s">
        <v>25</v>
      </c>
      <c r="N2161" t="s">
        <v>26</v>
      </c>
      <c r="O2161" t="s">
        <v>27</v>
      </c>
      <c r="P2161">
        <v>20000000</v>
      </c>
      <c r="Q2161">
        <v>6.7</v>
      </c>
      <c r="R2161">
        <v>2.35</v>
      </c>
      <c r="S2161">
        <v>0</v>
      </c>
    </row>
    <row r="2162" spans="1:19" x14ac:dyDescent="0.3">
      <c r="A2162" t="s">
        <v>374</v>
      </c>
      <c r="B2162">
        <v>91</v>
      </c>
      <c r="C2162">
        <v>88</v>
      </c>
      <c r="D2162" t="s">
        <v>4723</v>
      </c>
      <c r="E2162">
        <v>1000</v>
      </c>
      <c r="F2162">
        <v>65535067</v>
      </c>
      <c r="G2162" t="s">
        <v>980</v>
      </c>
      <c r="H2162" t="s">
        <v>307</v>
      </c>
      <c r="I2162" t="s">
        <v>5578</v>
      </c>
      <c r="J2162">
        <v>59380</v>
      </c>
      <c r="K2162">
        <v>2604</v>
      </c>
      <c r="L2162">
        <v>202</v>
      </c>
      <c r="M2162" t="s">
        <v>25</v>
      </c>
      <c r="N2162" t="s">
        <v>26</v>
      </c>
      <c r="O2162" t="s">
        <v>409</v>
      </c>
      <c r="P2162">
        <v>17000000</v>
      </c>
      <c r="Q2162">
        <v>5.7</v>
      </c>
      <c r="R2162">
        <v>1.85</v>
      </c>
      <c r="S2162">
        <v>0</v>
      </c>
    </row>
    <row r="2163" spans="1:19" x14ac:dyDescent="0.3">
      <c r="A2163" t="s">
        <v>5579</v>
      </c>
      <c r="B2163">
        <v>169</v>
      </c>
      <c r="C2163">
        <v>110</v>
      </c>
      <c r="D2163" t="s">
        <v>3266</v>
      </c>
      <c r="E2163">
        <v>12000</v>
      </c>
      <c r="F2163">
        <v>13998282</v>
      </c>
      <c r="G2163" t="s">
        <v>5580</v>
      </c>
      <c r="H2163" t="s">
        <v>435</v>
      </c>
      <c r="I2163" t="s">
        <v>5581</v>
      </c>
      <c r="J2163">
        <v>24854</v>
      </c>
      <c r="K2163">
        <v>15044</v>
      </c>
      <c r="L2163">
        <v>374</v>
      </c>
      <c r="M2163" t="s">
        <v>25</v>
      </c>
      <c r="N2163" t="s">
        <v>26</v>
      </c>
      <c r="O2163" t="s">
        <v>27</v>
      </c>
      <c r="P2163">
        <v>16000000</v>
      </c>
      <c r="Q2163">
        <v>3.1</v>
      </c>
      <c r="R2163">
        <v>2.35</v>
      </c>
      <c r="S2163">
        <v>31000</v>
      </c>
    </row>
    <row r="2164" spans="1:19" x14ac:dyDescent="0.3">
      <c r="A2164" t="s">
        <v>5291</v>
      </c>
      <c r="B2164">
        <v>142</v>
      </c>
      <c r="C2164">
        <v>103</v>
      </c>
      <c r="D2164" t="s">
        <v>5582</v>
      </c>
      <c r="E2164">
        <v>723</v>
      </c>
      <c r="F2164">
        <v>6061759</v>
      </c>
      <c r="G2164" t="s">
        <v>845</v>
      </c>
      <c r="H2164" t="s">
        <v>1211</v>
      </c>
      <c r="I2164" t="s">
        <v>5583</v>
      </c>
      <c r="J2164">
        <v>49077</v>
      </c>
      <c r="K2164">
        <v>1615</v>
      </c>
      <c r="L2164">
        <v>475</v>
      </c>
      <c r="M2164" t="s">
        <v>25</v>
      </c>
      <c r="N2164" t="s">
        <v>26</v>
      </c>
      <c r="O2164" t="s">
        <v>27</v>
      </c>
      <c r="P2164">
        <v>17000000</v>
      </c>
      <c r="Q2164">
        <v>6.3</v>
      </c>
      <c r="R2164">
        <v>1.85</v>
      </c>
      <c r="S2164">
        <v>0</v>
      </c>
    </row>
    <row r="2165" spans="1:19" x14ac:dyDescent="0.3">
      <c r="A2165" t="s">
        <v>3761</v>
      </c>
      <c r="B2165">
        <v>50</v>
      </c>
      <c r="C2165">
        <v>106</v>
      </c>
      <c r="D2165" t="s">
        <v>5584</v>
      </c>
      <c r="E2165">
        <v>748</v>
      </c>
      <c r="F2165">
        <v>64955956</v>
      </c>
      <c r="G2165" t="s">
        <v>1459</v>
      </c>
      <c r="H2165" t="s">
        <v>92</v>
      </c>
      <c r="I2165" t="s">
        <v>5585</v>
      </c>
      <c r="J2165">
        <v>10104</v>
      </c>
      <c r="K2165">
        <v>3956</v>
      </c>
      <c r="L2165">
        <v>69</v>
      </c>
      <c r="M2165" t="s">
        <v>25</v>
      </c>
      <c r="N2165" t="s">
        <v>26</v>
      </c>
      <c r="O2165" t="s">
        <v>27</v>
      </c>
      <c r="P2165">
        <v>18000000</v>
      </c>
      <c r="Q2165">
        <v>5.7</v>
      </c>
      <c r="R2165">
        <v>1.85</v>
      </c>
      <c r="S2165">
        <v>265</v>
      </c>
    </row>
    <row r="2166" spans="1:19" x14ac:dyDescent="0.3">
      <c r="A2166" t="s">
        <v>5586</v>
      </c>
      <c r="B2166">
        <v>195</v>
      </c>
      <c r="C2166">
        <v>98</v>
      </c>
      <c r="D2166" t="s">
        <v>2669</v>
      </c>
      <c r="E2166">
        <v>1000</v>
      </c>
      <c r="F2166">
        <v>60057639</v>
      </c>
      <c r="G2166" t="s">
        <v>4559</v>
      </c>
      <c r="H2166" t="s">
        <v>495</v>
      </c>
      <c r="I2166" t="s">
        <v>5587</v>
      </c>
      <c r="J2166">
        <v>107815</v>
      </c>
      <c r="K2166">
        <v>3151</v>
      </c>
      <c r="L2166">
        <v>485</v>
      </c>
      <c r="M2166" t="s">
        <v>25</v>
      </c>
      <c r="N2166" t="s">
        <v>26</v>
      </c>
      <c r="O2166" t="s">
        <v>409</v>
      </c>
      <c r="P2166">
        <v>18000000</v>
      </c>
      <c r="Q2166">
        <v>7.1</v>
      </c>
      <c r="R2166">
        <v>1.85</v>
      </c>
      <c r="S2166">
        <v>10000</v>
      </c>
    </row>
    <row r="2167" spans="1:19" x14ac:dyDescent="0.3">
      <c r="A2167" t="s">
        <v>1155</v>
      </c>
      <c r="B2167">
        <v>129</v>
      </c>
      <c r="C2167">
        <v>68</v>
      </c>
      <c r="D2167" t="s">
        <v>1545</v>
      </c>
      <c r="E2167">
        <v>8000</v>
      </c>
      <c r="F2167">
        <v>53868030</v>
      </c>
      <c r="G2167" t="s">
        <v>615</v>
      </c>
      <c r="H2167" t="s">
        <v>749</v>
      </c>
      <c r="I2167" t="s">
        <v>5588</v>
      </c>
      <c r="J2167">
        <v>183425</v>
      </c>
      <c r="K2167">
        <v>10557</v>
      </c>
      <c r="L2167">
        <v>425</v>
      </c>
      <c r="M2167" t="s">
        <v>25</v>
      </c>
      <c r="N2167" t="s">
        <v>26</v>
      </c>
      <c r="O2167" t="s">
        <v>27</v>
      </c>
      <c r="P2167">
        <v>17000000</v>
      </c>
      <c r="Q2167">
        <v>7</v>
      </c>
      <c r="R2167">
        <v>2.35</v>
      </c>
      <c r="S2167">
        <v>0</v>
      </c>
    </row>
    <row r="2168" spans="1:19" x14ac:dyDescent="0.3">
      <c r="A2168" t="s">
        <v>3672</v>
      </c>
      <c r="B2168">
        <v>156</v>
      </c>
      <c r="C2168">
        <v>94</v>
      </c>
      <c r="D2168" t="s">
        <v>5589</v>
      </c>
      <c r="E2168">
        <v>567</v>
      </c>
      <c r="F2168">
        <v>59573085</v>
      </c>
      <c r="G2168" t="s">
        <v>1549</v>
      </c>
      <c r="H2168" t="s">
        <v>5415</v>
      </c>
      <c r="I2168" t="s">
        <v>5590</v>
      </c>
      <c r="J2168">
        <v>13562</v>
      </c>
      <c r="K2168">
        <v>2259</v>
      </c>
      <c r="L2168">
        <v>103</v>
      </c>
      <c r="M2168" t="s">
        <v>25</v>
      </c>
      <c r="N2168" t="s">
        <v>26</v>
      </c>
      <c r="O2168" t="s">
        <v>27</v>
      </c>
      <c r="P2168">
        <v>18000000</v>
      </c>
      <c r="Q2168">
        <v>6.1</v>
      </c>
      <c r="R2168">
        <v>2.35</v>
      </c>
      <c r="S2168">
        <v>19000</v>
      </c>
    </row>
    <row r="2169" spans="1:19" x14ac:dyDescent="0.3">
      <c r="A2169" t="s">
        <v>571</v>
      </c>
      <c r="B2169">
        <v>103</v>
      </c>
      <c r="C2169">
        <v>99</v>
      </c>
      <c r="D2169" t="s">
        <v>1286</v>
      </c>
      <c r="E2169">
        <v>975</v>
      </c>
      <c r="F2169">
        <v>52691009</v>
      </c>
      <c r="G2169" t="s">
        <v>1711</v>
      </c>
      <c r="H2169" t="s">
        <v>5059</v>
      </c>
      <c r="I2169" t="s">
        <v>5591</v>
      </c>
      <c r="J2169">
        <v>18727</v>
      </c>
      <c r="K2169">
        <v>3567</v>
      </c>
      <c r="L2169">
        <v>45</v>
      </c>
      <c r="M2169" t="s">
        <v>25</v>
      </c>
      <c r="N2169" t="s">
        <v>26</v>
      </c>
      <c r="O2169" t="s">
        <v>58</v>
      </c>
      <c r="P2169">
        <v>21000000</v>
      </c>
      <c r="Q2169">
        <v>6.6</v>
      </c>
      <c r="R2169">
        <v>2.35</v>
      </c>
      <c r="S2169">
        <v>0</v>
      </c>
    </row>
    <row r="2170" spans="1:19" x14ac:dyDescent="0.3">
      <c r="A2170" t="s">
        <v>782</v>
      </c>
      <c r="B2170">
        <v>217</v>
      </c>
      <c r="C2170">
        <v>107</v>
      </c>
      <c r="D2170" t="s">
        <v>2718</v>
      </c>
      <c r="E2170">
        <v>1000</v>
      </c>
      <c r="F2170">
        <v>59735548</v>
      </c>
      <c r="G2170" t="s">
        <v>2276</v>
      </c>
      <c r="H2170" t="s">
        <v>161</v>
      </c>
      <c r="I2170" t="s">
        <v>5592</v>
      </c>
      <c r="J2170">
        <v>290949</v>
      </c>
      <c r="K2170">
        <v>4223</v>
      </c>
      <c r="L2170">
        <v>629</v>
      </c>
      <c r="M2170" t="s">
        <v>25</v>
      </c>
      <c r="N2170" t="s">
        <v>26</v>
      </c>
      <c r="O2170" t="s">
        <v>409</v>
      </c>
      <c r="P2170">
        <v>15000000</v>
      </c>
      <c r="Q2170">
        <v>7.8</v>
      </c>
      <c r="R2170">
        <v>1.85</v>
      </c>
      <c r="S2170">
        <v>13000</v>
      </c>
    </row>
    <row r="2171" spans="1:19" x14ac:dyDescent="0.3">
      <c r="A2171" t="s">
        <v>2658</v>
      </c>
      <c r="B2171">
        <v>134</v>
      </c>
      <c r="C2171">
        <v>180</v>
      </c>
      <c r="D2171" t="s">
        <v>1401</v>
      </c>
      <c r="E2171">
        <v>692</v>
      </c>
      <c r="F2171">
        <v>51600000</v>
      </c>
      <c r="G2171" t="s">
        <v>5593</v>
      </c>
      <c r="H2171" t="s">
        <v>967</v>
      </c>
      <c r="I2171" t="s">
        <v>5594</v>
      </c>
      <c r="J2171">
        <v>270790</v>
      </c>
      <c r="K2171">
        <v>3076</v>
      </c>
      <c r="L2171">
        <v>549</v>
      </c>
      <c r="M2171" t="s">
        <v>25</v>
      </c>
      <c r="N2171" t="s">
        <v>26</v>
      </c>
      <c r="O2171" t="s">
        <v>409</v>
      </c>
      <c r="P2171">
        <v>18000000</v>
      </c>
      <c r="Q2171">
        <v>8.3000000000000007</v>
      </c>
      <c r="R2171">
        <v>2.35</v>
      </c>
      <c r="S2171">
        <v>16000</v>
      </c>
    </row>
    <row r="2172" spans="1:19" x14ac:dyDescent="0.3">
      <c r="A2172" t="s">
        <v>5595</v>
      </c>
      <c r="B2172">
        <v>146</v>
      </c>
      <c r="C2172">
        <v>89</v>
      </c>
      <c r="D2172" t="s">
        <v>841</v>
      </c>
      <c r="E2172">
        <v>2000</v>
      </c>
      <c r="F2172">
        <v>43818159</v>
      </c>
      <c r="G2172" t="s">
        <v>3294</v>
      </c>
      <c r="H2172" t="s">
        <v>660</v>
      </c>
      <c r="I2172" t="s">
        <v>5596</v>
      </c>
      <c r="J2172">
        <v>27664</v>
      </c>
      <c r="K2172">
        <v>4867</v>
      </c>
      <c r="L2172">
        <v>260</v>
      </c>
      <c r="M2172" t="s">
        <v>25</v>
      </c>
      <c r="N2172" t="s">
        <v>26</v>
      </c>
      <c r="O2172" t="s">
        <v>27</v>
      </c>
      <c r="P2172">
        <v>20000000</v>
      </c>
      <c r="Q2172">
        <v>3.9</v>
      </c>
      <c r="R2172">
        <v>2.35</v>
      </c>
      <c r="S2172">
        <v>1000</v>
      </c>
    </row>
    <row r="2173" spans="1:19" x14ac:dyDescent="0.3">
      <c r="A2173" t="s">
        <v>1201</v>
      </c>
      <c r="B2173">
        <v>159</v>
      </c>
      <c r="C2173">
        <v>97</v>
      </c>
      <c r="D2173" t="s">
        <v>307</v>
      </c>
      <c r="E2173">
        <v>2000</v>
      </c>
      <c r="F2173">
        <v>86049418</v>
      </c>
      <c r="G2173" t="s">
        <v>1157</v>
      </c>
      <c r="H2173" t="s">
        <v>2588</v>
      </c>
      <c r="I2173" t="s">
        <v>5597</v>
      </c>
      <c r="J2173">
        <v>245989</v>
      </c>
      <c r="K2173">
        <v>5032</v>
      </c>
      <c r="L2173">
        <v>554</v>
      </c>
      <c r="M2173" t="s">
        <v>25</v>
      </c>
      <c r="N2173" t="s">
        <v>26</v>
      </c>
      <c r="O2173" t="s">
        <v>27</v>
      </c>
      <c r="P2173">
        <v>17000000</v>
      </c>
      <c r="Q2173">
        <v>7</v>
      </c>
      <c r="R2173">
        <v>1.85</v>
      </c>
      <c r="S2173">
        <v>0</v>
      </c>
    </row>
    <row r="2174" spans="1:19" x14ac:dyDescent="0.3">
      <c r="A2174" t="s">
        <v>5598</v>
      </c>
      <c r="B2174">
        <v>111</v>
      </c>
      <c r="C2174">
        <v>113</v>
      </c>
      <c r="D2174" t="s">
        <v>5599</v>
      </c>
      <c r="E2174">
        <v>727</v>
      </c>
      <c r="F2174">
        <v>43601508</v>
      </c>
      <c r="G2174" t="s">
        <v>845</v>
      </c>
      <c r="H2174" t="s">
        <v>1867</v>
      </c>
      <c r="I2174" t="s">
        <v>5600</v>
      </c>
      <c r="J2174">
        <v>35718</v>
      </c>
      <c r="K2174">
        <v>1310</v>
      </c>
      <c r="L2174">
        <v>317</v>
      </c>
      <c r="M2174" t="s">
        <v>25</v>
      </c>
      <c r="N2174" t="s">
        <v>26</v>
      </c>
      <c r="O2174" t="s">
        <v>27</v>
      </c>
      <c r="P2174">
        <v>18000000</v>
      </c>
      <c r="Q2174">
        <v>6.7</v>
      </c>
      <c r="R2174">
        <v>1.85</v>
      </c>
      <c r="S2174">
        <v>0</v>
      </c>
    </row>
    <row r="2175" spans="1:19" x14ac:dyDescent="0.3">
      <c r="A2175" t="s">
        <v>5554</v>
      </c>
      <c r="B2175">
        <v>187</v>
      </c>
      <c r="C2175">
        <v>131</v>
      </c>
      <c r="D2175" t="s">
        <v>1865</v>
      </c>
      <c r="E2175">
        <v>1000</v>
      </c>
      <c r="F2175">
        <v>41300105</v>
      </c>
      <c r="G2175" t="s">
        <v>4093</v>
      </c>
      <c r="H2175" t="s">
        <v>133</v>
      </c>
      <c r="I2175" t="s">
        <v>5601</v>
      </c>
      <c r="J2175">
        <v>65201</v>
      </c>
      <c r="K2175">
        <v>3261</v>
      </c>
      <c r="L2175">
        <v>651</v>
      </c>
      <c r="M2175" t="s">
        <v>25</v>
      </c>
      <c r="N2175" t="s">
        <v>39</v>
      </c>
      <c r="O2175" t="s">
        <v>409</v>
      </c>
      <c r="P2175">
        <v>19800000</v>
      </c>
      <c r="Q2175">
        <v>7.3</v>
      </c>
      <c r="R2175">
        <v>2.35</v>
      </c>
      <c r="S2175">
        <v>0</v>
      </c>
    </row>
    <row r="2176" spans="1:19" x14ac:dyDescent="0.3">
      <c r="A2176" t="s">
        <v>2606</v>
      </c>
      <c r="B2176">
        <v>44</v>
      </c>
      <c r="C2176">
        <v>103</v>
      </c>
      <c r="D2176" t="s">
        <v>2162</v>
      </c>
      <c r="E2176">
        <v>12000</v>
      </c>
      <c r="F2176">
        <v>41382841</v>
      </c>
      <c r="G2176" t="s">
        <v>1444</v>
      </c>
      <c r="H2176" t="s">
        <v>435</v>
      </c>
      <c r="I2176" t="s">
        <v>5602</v>
      </c>
      <c r="J2176">
        <v>27149</v>
      </c>
      <c r="K2176">
        <v>14672</v>
      </c>
      <c r="L2176">
        <v>96</v>
      </c>
      <c r="M2176" t="s">
        <v>25</v>
      </c>
      <c r="N2176" t="s">
        <v>26</v>
      </c>
      <c r="O2176" t="s">
        <v>27</v>
      </c>
      <c r="P2176">
        <v>18000000</v>
      </c>
      <c r="Q2176">
        <v>6.3</v>
      </c>
      <c r="R2176">
        <v>1.85</v>
      </c>
      <c r="S2176">
        <v>0</v>
      </c>
    </row>
    <row r="2177" spans="1:19" x14ac:dyDescent="0.3">
      <c r="A2177" t="s">
        <v>686</v>
      </c>
      <c r="B2177">
        <v>588</v>
      </c>
      <c r="C2177">
        <v>119</v>
      </c>
      <c r="D2177" t="s">
        <v>136</v>
      </c>
      <c r="E2177">
        <v>15000</v>
      </c>
      <c r="F2177">
        <v>42335698</v>
      </c>
      <c r="G2177" t="s">
        <v>845</v>
      </c>
      <c r="H2177" t="s">
        <v>118</v>
      </c>
      <c r="I2177" t="s">
        <v>5603</v>
      </c>
      <c r="J2177">
        <v>395087</v>
      </c>
      <c r="K2177">
        <v>21668</v>
      </c>
      <c r="L2177">
        <v>1101</v>
      </c>
      <c r="M2177" t="s">
        <v>25</v>
      </c>
      <c r="N2177" t="s">
        <v>26</v>
      </c>
      <c r="O2177" t="s">
        <v>409</v>
      </c>
      <c r="P2177">
        <v>18000000</v>
      </c>
      <c r="Q2177">
        <v>7.8</v>
      </c>
      <c r="R2177">
        <v>1.85</v>
      </c>
      <c r="S2177">
        <v>114000</v>
      </c>
    </row>
    <row r="2178" spans="1:19" x14ac:dyDescent="0.3">
      <c r="A2178" t="s">
        <v>2195</v>
      </c>
      <c r="B2178">
        <v>415</v>
      </c>
      <c r="C2178">
        <v>98</v>
      </c>
      <c r="D2178" t="s">
        <v>3179</v>
      </c>
      <c r="E2178">
        <v>594</v>
      </c>
      <c r="F2178">
        <v>33404871</v>
      </c>
      <c r="G2178" t="s">
        <v>1893</v>
      </c>
      <c r="H2178" t="s">
        <v>2550</v>
      </c>
      <c r="I2178" t="s">
        <v>5604</v>
      </c>
      <c r="J2178">
        <v>150082</v>
      </c>
      <c r="K2178">
        <v>1353</v>
      </c>
      <c r="L2178">
        <v>384</v>
      </c>
      <c r="M2178" t="s">
        <v>25</v>
      </c>
      <c r="N2178" t="s">
        <v>26</v>
      </c>
      <c r="O2178" t="s">
        <v>27</v>
      </c>
      <c r="P2178">
        <v>18000000</v>
      </c>
      <c r="Q2178">
        <v>7.3</v>
      </c>
      <c r="R2178">
        <v>2.35</v>
      </c>
      <c r="S2178">
        <v>36000</v>
      </c>
    </row>
    <row r="2179" spans="1:19" x14ac:dyDescent="0.3">
      <c r="A2179" t="s">
        <v>698</v>
      </c>
      <c r="B2179">
        <v>279</v>
      </c>
      <c r="C2179">
        <v>111</v>
      </c>
      <c r="D2179" t="s">
        <v>5605</v>
      </c>
      <c r="E2179">
        <v>97</v>
      </c>
      <c r="F2179">
        <v>31471430</v>
      </c>
      <c r="G2179" t="s">
        <v>1592</v>
      </c>
      <c r="H2179" t="s">
        <v>5606</v>
      </c>
      <c r="I2179" t="s">
        <v>5607</v>
      </c>
      <c r="J2179">
        <v>83374</v>
      </c>
      <c r="K2179">
        <v>313</v>
      </c>
      <c r="L2179">
        <v>828</v>
      </c>
      <c r="M2179" t="s">
        <v>25</v>
      </c>
      <c r="N2179" t="s">
        <v>26</v>
      </c>
      <c r="O2179" t="s">
        <v>409</v>
      </c>
      <c r="P2179">
        <v>15000000</v>
      </c>
      <c r="Q2179">
        <v>7.6</v>
      </c>
      <c r="R2179">
        <v>2.35</v>
      </c>
      <c r="S2179">
        <v>0</v>
      </c>
    </row>
    <row r="2180" spans="1:19" x14ac:dyDescent="0.3">
      <c r="A2180" t="s">
        <v>5609</v>
      </c>
      <c r="B2180">
        <v>97</v>
      </c>
      <c r="C2180">
        <v>94</v>
      </c>
      <c r="D2180" t="s">
        <v>907</v>
      </c>
      <c r="E2180">
        <v>2000</v>
      </c>
      <c r="F2180">
        <v>30222640</v>
      </c>
      <c r="G2180" t="s">
        <v>3989</v>
      </c>
      <c r="H2180" t="s">
        <v>5610</v>
      </c>
      <c r="I2180" t="s">
        <v>5611</v>
      </c>
      <c r="J2180">
        <v>36666</v>
      </c>
      <c r="K2180">
        <v>4868</v>
      </c>
      <c r="L2180">
        <v>144</v>
      </c>
      <c r="M2180" t="s">
        <v>25</v>
      </c>
      <c r="N2180" t="s">
        <v>26</v>
      </c>
      <c r="O2180" t="s">
        <v>27</v>
      </c>
      <c r="P2180">
        <v>25000000</v>
      </c>
      <c r="Q2180">
        <v>5.3</v>
      </c>
      <c r="R2180">
        <v>1.85</v>
      </c>
      <c r="S2180">
        <v>0</v>
      </c>
    </row>
    <row r="2181" spans="1:19" x14ac:dyDescent="0.3">
      <c r="A2181" t="s">
        <v>5612</v>
      </c>
      <c r="B2181">
        <v>27</v>
      </c>
      <c r="C2181">
        <v>81</v>
      </c>
      <c r="D2181" t="s">
        <v>5613</v>
      </c>
      <c r="E2181">
        <v>844</v>
      </c>
      <c r="F2181">
        <v>26906039</v>
      </c>
      <c r="G2181" t="s">
        <v>1252</v>
      </c>
      <c r="H2181" t="s">
        <v>5614</v>
      </c>
      <c r="I2181" t="s">
        <v>5615</v>
      </c>
      <c r="J2181">
        <v>29621</v>
      </c>
      <c r="K2181">
        <v>2653</v>
      </c>
      <c r="L2181">
        <v>76</v>
      </c>
      <c r="M2181" t="s">
        <v>25</v>
      </c>
      <c r="N2181" t="s">
        <v>26</v>
      </c>
      <c r="O2181" t="s">
        <v>27</v>
      </c>
      <c r="P2181">
        <v>18000000</v>
      </c>
      <c r="Q2181">
        <v>5.3</v>
      </c>
      <c r="R2181">
        <v>1.85</v>
      </c>
      <c r="S2181">
        <v>588</v>
      </c>
    </row>
    <row r="2182" spans="1:19" x14ac:dyDescent="0.3">
      <c r="A2182" t="s">
        <v>2852</v>
      </c>
      <c r="B2182">
        <v>212</v>
      </c>
      <c r="C2182">
        <v>89</v>
      </c>
      <c r="D2182" t="s">
        <v>1815</v>
      </c>
      <c r="E2182">
        <v>2000</v>
      </c>
      <c r="F2182">
        <v>21378000</v>
      </c>
      <c r="G2182" t="s">
        <v>3812</v>
      </c>
      <c r="H2182" t="s">
        <v>1013</v>
      </c>
      <c r="I2182" t="s">
        <v>5616</v>
      </c>
      <c r="J2182">
        <v>46492</v>
      </c>
      <c r="K2182">
        <v>4877</v>
      </c>
      <c r="L2182">
        <v>335</v>
      </c>
      <c r="M2182" t="s">
        <v>25</v>
      </c>
      <c r="N2182" t="s">
        <v>26</v>
      </c>
      <c r="O2182" t="s">
        <v>409</v>
      </c>
      <c r="P2182">
        <v>1000000</v>
      </c>
      <c r="Q2182">
        <v>6.8</v>
      </c>
      <c r="R2182">
        <v>2.35</v>
      </c>
      <c r="S2182">
        <v>7000</v>
      </c>
    </row>
    <row r="2183" spans="1:19" x14ac:dyDescent="0.3">
      <c r="A2183" t="s">
        <v>5617</v>
      </c>
      <c r="B2183">
        <v>110</v>
      </c>
      <c r="C2183">
        <v>106</v>
      </c>
      <c r="D2183" t="s">
        <v>5618</v>
      </c>
      <c r="E2183">
        <v>2000</v>
      </c>
      <c r="F2183">
        <v>43853424</v>
      </c>
      <c r="G2183" t="s">
        <v>5619</v>
      </c>
      <c r="H2183" t="s">
        <v>343</v>
      </c>
      <c r="I2183" t="s">
        <v>5620</v>
      </c>
      <c r="J2183">
        <v>35514</v>
      </c>
      <c r="K2183">
        <v>5024</v>
      </c>
      <c r="L2183">
        <v>114</v>
      </c>
      <c r="M2183" t="s">
        <v>25</v>
      </c>
      <c r="N2183" t="s">
        <v>26</v>
      </c>
      <c r="O2183" t="s">
        <v>58</v>
      </c>
      <c r="P2183">
        <v>18000000</v>
      </c>
      <c r="Q2183">
        <v>7.1</v>
      </c>
      <c r="R2183">
        <v>2.35</v>
      </c>
      <c r="S2183">
        <v>15000</v>
      </c>
    </row>
    <row r="2184" spans="1:19" x14ac:dyDescent="0.3">
      <c r="A2184" t="s">
        <v>5621</v>
      </c>
      <c r="B2184">
        <v>190</v>
      </c>
      <c r="C2184">
        <v>86</v>
      </c>
      <c r="D2184" t="s">
        <v>652</v>
      </c>
      <c r="E2184">
        <v>390</v>
      </c>
      <c r="F2184">
        <v>23993605</v>
      </c>
      <c r="G2184" t="s">
        <v>4559</v>
      </c>
      <c r="H2184" t="s">
        <v>3708</v>
      </c>
      <c r="I2184" t="s">
        <v>5622</v>
      </c>
      <c r="J2184">
        <v>52467</v>
      </c>
      <c r="K2184">
        <v>727</v>
      </c>
      <c r="L2184">
        <v>248</v>
      </c>
      <c r="M2184" t="s">
        <v>25</v>
      </c>
      <c r="N2184" t="s">
        <v>26</v>
      </c>
      <c r="O2184" t="s">
        <v>409</v>
      </c>
      <c r="P2184">
        <v>18000000</v>
      </c>
      <c r="Q2184">
        <v>5.8</v>
      </c>
      <c r="R2184">
        <v>2.35</v>
      </c>
      <c r="S2184">
        <v>0</v>
      </c>
    </row>
    <row r="2185" spans="1:19" x14ac:dyDescent="0.3">
      <c r="A2185" t="s">
        <v>4765</v>
      </c>
      <c r="B2185">
        <v>77</v>
      </c>
      <c r="C2185">
        <v>103</v>
      </c>
      <c r="D2185" t="s">
        <v>5623</v>
      </c>
      <c r="E2185">
        <v>691</v>
      </c>
      <c r="F2185">
        <v>26400000</v>
      </c>
      <c r="G2185" t="s">
        <v>30</v>
      </c>
      <c r="H2185" t="s">
        <v>464</v>
      </c>
      <c r="I2185" t="s">
        <v>5624</v>
      </c>
      <c r="J2185">
        <v>62009</v>
      </c>
      <c r="K2185">
        <v>2481</v>
      </c>
      <c r="L2185">
        <v>109</v>
      </c>
      <c r="M2185" t="s">
        <v>25</v>
      </c>
      <c r="N2185" t="s">
        <v>26</v>
      </c>
      <c r="O2185" t="s">
        <v>58</v>
      </c>
      <c r="P2185">
        <v>18000000</v>
      </c>
      <c r="Q2185">
        <v>5.8</v>
      </c>
      <c r="R2185">
        <v>2.35</v>
      </c>
      <c r="S2185">
        <v>2000</v>
      </c>
    </row>
    <row r="2186" spans="1:19" x14ac:dyDescent="0.3">
      <c r="A2186" t="s">
        <v>310</v>
      </c>
      <c r="B2186">
        <v>151</v>
      </c>
      <c r="C2186">
        <v>121</v>
      </c>
      <c r="D2186" t="s">
        <v>2331</v>
      </c>
      <c r="E2186">
        <v>22000</v>
      </c>
      <c r="F2186">
        <v>45250</v>
      </c>
      <c r="G2186" t="s">
        <v>956</v>
      </c>
      <c r="H2186" t="s">
        <v>1020</v>
      </c>
      <c r="I2186" t="s">
        <v>5625</v>
      </c>
      <c r="J2186">
        <v>235133</v>
      </c>
      <c r="K2186">
        <v>23008</v>
      </c>
      <c r="L2186">
        <v>494</v>
      </c>
      <c r="M2186" t="s">
        <v>25</v>
      </c>
      <c r="N2186" t="s">
        <v>26</v>
      </c>
      <c r="O2186" t="s">
        <v>409</v>
      </c>
      <c r="P2186">
        <v>18000000</v>
      </c>
      <c r="Q2186">
        <v>8.3000000000000007</v>
      </c>
      <c r="R2186">
        <v>1.85</v>
      </c>
      <c r="S2186">
        <v>0</v>
      </c>
    </row>
    <row r="2187" spans="1:19" x14ac:dyDescent="0.3">
      <c r="A2187" t="s">
        <v>5627</v>
      </c>
      <c r="B2187">
        <v>111</v>
      </c>
      <c r="C2187">
        <v>109</v>
      </c>
      <c r="D2187" t="s">
        <v>5628</v>
      </c>
      <c r="E2187">
        <v>2000</v>
      </c>
      <c r="F2187">
        <v>22927390</v>
      </c>
      <c r="G2187" t="s">
        <v>139</v>
      </c>
      <c r="H2187" t="s">
        <v>152</v>
      </c>
      <c r="I2187" t="s">
        <v>5629</v>
      </c>
      <c r="J2187">
        <v>25344</v>
      </c>
      <c r="K2187">
        <v>4947</v>
      </c>
      <c r="L2187">
        <v>77</v>
      </c>
      <c r="M2187" t="s">
        <v>25</v>
      </c>
      <c r="N2187" t="s">
        <v>26</v>
      </c>
      <c r="O2187" t="s">
        <v>27</v>
      </c>
      <c r="P2187">
        <v>18000000</v>
      </c>
      <c r="Q2187">
        <v>5.6</v>
      </c>
      <c r="R2187">
        <v>1.85</v>
      </c>
      <c r="S2187">
        <v>0</v>
      </c>
    </row>
    <row r="2188" spans="1:19" x14ac:dyDescent="0.3">
      <c r="A2188" t="s">
        <v>1741</v>
      </c>
      <c r="B2188">
        <v>64</v>
      </c>
      <c r="C2188">
        <v>109</v>
      </c>
      <c r="D2188" t="s">
        <v>5630</v>
      </c>
      <c r="E2188">
        <v>155</v>
      </c>
      <c r="F2188">
        <v>4250320</v>
      </c>
      <c r="G2188" t="s">
        <v>5631</v>
      </c>
      <c r="H2188" t="s">
        <v>5632</v>
      </c>
      <c r="I2188" t="s">
        <v>5633</v>
      </c>
      <c r="J2188">
        <v>14870</v>
      </c>
      <c r="K2188">
        <v>605</v>
      </c>
      <c r="L2188">
        <v>86</v>
      </c>
      <c r="M2188" t="s">
        <v>25</v>
      </c>
      <c r="N2188" t="s">
        <v>26</v>
      </c>
      <c r="O2188" t="s">
        <v>27</v>
      </c>
      <c r="P2188">
        <v>18000000</v>
      </c>
      <c r="Q2188">
        <v>6.8</v>
      </c>
      <c r="R2188">
        <v>1.85</v>
      </c>
      <c r="S2188">
        <v>0</v>
      </c>
    </row>
    <row r="2189" spans="1:19" x14ac:dyDescent="0.3">
      <c r="A2189" t="s">
        <v>5634</v>
      </c>
      <c r="B2189">
        <v>134</v>
      </c>
      <c r="C2189">
        <v>123</v>
      </c>
      <c r="D2189" t="s">
        <v>5282</v>
      </c>
      <c r="E2189">
        <v>808</v>
      </c>
      <c r="F2189">
        <v>22452209</v>
      </c>
      <c r="G2189" t="s">
        <v>1924</v>
      </c>
      <c r="H2189" t="s">
        <v>169</v>
      </c>
      <c r="I2189" t="s">
        <v>5635</v>
      </c>
      <c r="J2189">
        <v>14062</v>
      </c>
      <c r="K2189">
        <v>5734</v>
      </c>
      <c r="L2189">
        <v>82</v>
      </c>
      <c r="M2189" t="s">
        <v>25</v>
      </c>
      <c r="N2189" t="s">
        <v>26</v>
      </c>
      <c r="O2189" t="s">
        <v>58</v>
      </c>
      <c r="P2189">
        <v>18000000</v>
      </c>
      <c r="Q2189">
        <v>5</v>
      </c>
      <c r="R2189">
        <v>2.35</v>
      </c>
      <c r="S2189">
        <v>0</v>
      </c>
    </row>
    <row r="2190" spans="1:19" x14ac:dyDescent="0.3">
      <c r="A2190" t="s">
        <v>2818</v>
      </c>
      <c r="B2190">
        <v>450</v>
      </c>
      <c r="C2190">
        <v>94</v>
      </c>
      <c r="D2190" t="s">
        <v>2294</v>
      </c>
      <c r="E2190">
        <v>11000</v>
      </c>
      <c r="F2190">
        <v>18329466</v>
      </c>
      <c r="G2190" t="s">
        <v>3933</v>
      </c>
      <c r="H2190" t="s">
        <v>47</v>
      </c>
      <c r="I2190" t="s">
        <v>5636</v>
      </c>
      <c r="J2190">
        <v>279179</v>
      </c>
      <c r="K2190">
        <v>11984</v>
      </c>
      <c r="L2190">
        <v>440</v>
      </c>
      <c r="M2190" t="s">
        <v>25</v>
      </c>
      <c r="N2190" t="s">
        <v>26</v>
      </c>
      <c r="O2190" t="s">
        <v>409</v>
      </c>
      <c r="P2190">
        <v>18000000</v>
      </c>
      <c r="Q2190">
        <v>7.6</v>
      </c>
      <c r="R2190">
        <v>1.85</v>
      </c>
      <c r="S2190">
        <v>63000</v>
      </c>
    </row>
    <row r="2191" spans="1:19" x14ac:dyDescent="0.3">
      <c r="A2191" t="s">
        <v>2195</v>
      </c>
      <c r="B2191">
        <v>128</v>
      </c>
      <c r="C2191">
        <v>94</v>
      </c>
      <c r="D2191" t="s">
        <v>1151</v>
      </c>
      <c r="E2191">
        <v>11000</v>
      </c>
      <c r="F2191">
        <v>17071230</v>
      </c>
      <c r="G2191" t="s">
        <v>615</v>
      </c>
      <c r="H2191" t="s">
        <v>2195</v>
      </c>
      <c r="I2191" t="s">
        <v>5637</v>
      </c>
      <c r="J2191">
        <v>31169</v>
      </c>
      <c r="K2191">
        <v>23283</v>
      </c>
      <c r="L2191">
        <v>192</v>
      </c>
      <c r="M2191" t="s">
        <v>25</v>
      </c>
      <c r="N2191" t="s">
        <v>26</v>
      </c>
      <c r="O2191" t="s">
        <v>58</v>
      </c>
      <c r="P2191">
        <v>18000000</v>
      </c>
      <c r="Q2191">
        <v>6.7</v>
      </c>
      <c r="R2191">
        <v>1.85</v>
      </c>
      <c r="S2191">
        <v>812</v>
      </c>
    </row>
    <row r="2192" spans="1:19" x14ac:dyDescent="0.3">
      <c r="A2192" t="s">
        <v>5638</v>
      </c>
      <c r="B2192">
        <v>68</v>
      </c>
      <c r="C2192">
        <v>115</v>
      </c>
      <c r="D2192" t="s">
        <v>5639</v>
      </c>
      <c r="E2192">
        <v>757</v>
      </c>
      <c r="F2192">
        <v>17174870</v>
      </c>
      <c r="G2192" t="s">
        <v>3989</v>
      </c>
      <c r="H2192" t="s">
        <v>5640</v>
      </c>
      <c r="I2192" t="s">
        <v>5641</v>
      </c>
      <c r="J2192">
        <v>15817</v>
      </c>
      <c r="K2192">
        <v>1201</v>
      </c>
      <c r="L2192">
        <v>210</v>
      </c>
      <c r="M2192" t="s">
        <v>25</v>
      </c>
      <c r="N2192" t="s">
        <v>26</v>
      </c>
      <c r="O2192" t="s">
        <v>27</v>
      </c>
      <c r="P2192">
        <v>18000000</v>
      </c>
      <c r="Q2192">
        <v>6.7</v>
      </c>
      <c r="R2192">
        <v>2.35</v>
      </c>
      <c r="S2192">
        <v>0</v>
      </c>
    </row>
    <row r="2193" spans="1:19" x14ac:dyDescent="0.3">
      <c r="A2193" t="s">
        <v>5042</v>
      </c>
      <c r="B2193">
        <v>97</v>
      </c>
      <c r="C2193">
        <v>107</v>
      </c>
      <c r="D2193" t="s">
        <v>1094</v>
      </c>
      <c r="E2193">
        <v>10000</v>
      </c>
      <c r="F2193">
        <v>26284475</v>
      </c>
      <c r="G2193" t="s">
        <v>1157</v>
      </c>
      <c r="H2193" t="s">
        <v>194</v>
      </c>
      <c r="I2193" t="s">
        <v>5642</v>
      </c>
      <c r="J2193">
        <v>9051</v>
      </c>
      <c r="K2193">
        <v>10691</v>
      </c>
      <c r="L2193">
        <v>68</v>
      </c>
      <c r="M2193" t="s">
        <v>25</v>
      </c>
      <c r="N2193" t="s">
        <v>26</v>
      </c>
      <c r="O2193" t="s">
        <v>27</v>
      </c>
      <c r="P2193">
        <v>17000000</v>
      </c>
      <c r="Q2193">
        <v>5.7</v>
      </c>
      <c r="R2193">
        <v>2.35</v>
      </c>
      <c r="S2193">
        <v>0</v>
      </c>
    </row>
    <row r="2194" spans="1:19" x14ac:dyDescent="0.3">
      <c r="A2194" t="s">
        <v>5643</v>
      </c>
      <c r="B2194">
        <v>54</v>
      </c>
      <c r="C2194">
        <v>91</v>
      </c>
      <c r="D2194" t="s">
        <v>5644</v>
      </c>
      <c r="E2194">
        <v>17000</v>
      </c>
      <c r="F2194">
        <v>16702864</v>
      </c>
      <c r="G2194" t="s">
        <v>615</v>
      </c>
      <c r="H2194" t="s">
        <v>355</v>
      </c>
      <c r="I2194" t="s">
        <v>5645</v>
      </c>
      <c r="J2194">
        <v>8023</v>
      </c>
      <c r="K2194">
        <v>18711</v>
      </c>
      <c r="L2194">
        <v>49</v>
      </c>
      <c r="M2194" t="s">
        <v>25</v>
      </c>
      <c r="N2194" t="s">
        <v>26</v>
      </c>
      <c r="O2194" t="s">
        <v>58</v>
      </c>
      <c r="P2194">
        <v>18000000</v>
      </c>
      <c r="Q2194">
        <v>5.2</v>
      </c>
      <c r="R2194">
        <v>1.85</v>
      </c>
      <c r="S2194">
        <v>591</v>
      </c>
    </row>
    <row r="2195" spans="1:19" x14ac:dyDescent="0.3">
      <c r="A2195" t="s">
        <v>3482</v>
      </c>
      <c r="B2195">
        <v>99</v>
      </c>
      <c r="C2195">
        <v>125</v>
      </c>
      <c r="D2195" t="s">
        <v>856</v>
      </c>
      <c r="E2195">
        <v>16000</v>
      </c>
      <c r="F2195">
        <v>15561627</v>
      </c>
      <c r="G2195" t="s">
        <v>1893</v>
      </c>
      <c r="H2195" t="s">
        <v>5150</v>
      </c>
      <c r="I2195" t="s">
        <v>5646</v>
      </c>
      <c r="J2195">
        <v>39105</v>
      </c>
      <c r="K2195">
        <v>21622</v>
      </c>
      <c r="L2195">
        <v>359</v>
      </c>
      <c r="M2195" t="s">
        <v>25</v>
      </c>
      <c r="N2195" t="s">
        <v>26</v>
      </c>
      <c r="O2195" t="s">
        <v>409</v>
      </c>
      <c r="P2195">
        <v>18000000</v>
      </c>
      <c r="Q2195">
        <v>7.5</v>
      </c>
      <c r="R2195">
        <v>2.35</v>
      </c>
      <c r="S2195">
        <v>0</v>
      </c>
    </row>
    <row r="2196" spans="1:19" x14ac:dyDescent="0.3">
      <c r="A2196" t="s">
        <v>2818</v>
      </c>
      <c r="B2196">
        <v>412</v>
      </c>
      <c r="C2196">
        <v>122</v>
      </c>
      <c r="D2196" t="s">
        <v>293</v>
      </c>
      <c r="E2196">
        <v>14000</v>
      </c>
      <c r="F2196">
        <v>17750583</v>
      </c>
      <c r="G2196" t="s">
        <v>909</v>
      </c>
      <c r="H2196" t="s">
        <v>138</v>
      </c>
      <c r="I2196" t="s">
        <v>5647</v>
      </c>
      <c r="J2196">
        <v>93548</v>
      </c>
      <c r="K2196">
        <v>28933</v>
      </c>
      <c r="L2196">
        <v>307</v>
      </c>
      <c r="M2196" t="s">
        <v>25</v>
      </c>
      <c r="N2196" t="s">
        <v>39</v>
      </c>
      <c r="O2196" t="s">
        <v>409</v>
      </c>
      <c r="P2196">
        <v>30000000</v>
      </c>
      <c r="Q2196">
        <v>7.2</v>
      </c>
      <c r="R2196">
        <v>2.35</v>
      </c>
      <c r="S2196">
        <v>23000</v>
      </c>
    </row>
    <row r="2197" spans="1:19" x14ac:dyDescent="0.3">
      <c r="A2197" t="s">
        <v>750</v>
      </c>
      <c r="B2197">
        <v>107</v>
      </c>
      <c r="C2197">
        <v>102</v>
      </c>
      <c r="D2197" t="s">
        <v>5648</v>
      </c>
      <c r="E2197">
        <v>946</v>
      </c>
      <c r="F2197">
        <v>14793904</v>
      </c>
      <c r="G2197" t="s">
        <v>980</v>
      </c>
      <c r="H2197" t="s">
        <v>1347</v>
      </c>
      <c r="I2197" t="s">
        <v>5649</v>
      </c>
      <c r="J2197">
        <v>28209</v>
      </c>
      <c r="K2197">
        <v>4072</v>
      </c>
      <c r="L2197">
        <v>80</v>
      </c>
      <c r="M2197" t="s">
        <v>25</v>
      </c>
      <c r="N2197" t="s">
        <v>173</v>
      </c>
      <c r="O2197" t="s">
        <v>27</v>
      </c>
      <c r="P2197">
        <v>18000000</v>
      </c>
      <c r="Q2197">
        <v>5.3</v>
      </c>
      <c r="R2197">
        <v>1.85</v>
      </c>
      <c r="S2197">
        <v>0</v>
      </c>
    </row>
    <row r="2198" spans="1:19" x14ac:dyDescent="0.3">
      <c r="A2198" t="s">
        <v>4455</v>
      </c>
      <c r="B2198">
        <v>192</v>
      </c>
      <c r="C2198">
        <v>90</v>
      </c>
      <c r="D2198" t="s">
        <v>5363</v>
      </c>
      <c r="E2198">
        <v>12000</v>
      </c>
      <c r="F2198">
        <v>15281286</v>
      </c>
      <c r="G2198" t="s">
        <v>845</v>
      </c>
      <c r="H2198" t="s">
        <v>177</v>
      </c>
      <c r="I2198" t="s">
        <v>5650</v>
      </c>
      <c r="J2198">
        <v>64646</v>
      </c>
      <c r="K2198">
        <v>16004</v>
      </c>
      <c r="L2198">
        <v>105</v>
      </c>
      <c r="M2198" t="s">
        <v>25</v>
      </c>
      <c r="N2198" t="s">
        <v>26</v>
      </c>
      <c r="O2198" t="s">
        <v>409</v>
      </c>
      <c r="P2198">
        <v>18000000</v>
      </c>
      <c r="Q2198">
        <v>6.5</v>
      </c>
      <c r="R2198">
        <v>1.85</v>
      </c>
      <c r="S2198">
        <v>0</v>
      </c>
    </row>
    <row r="2199" spans="1:19" x14ac:dyDescent="0.3">
      <c r="A2199" t="s">
        <v>5651</v>
      </c>
      <c r="B2199">
        <v>25</v>
      </c>
      <c r="C2199">
        <v>98</v>
      </c>
      <c r="D2199" t="s">
        <v>5652</v>
      </c>
      <c r="E2199">
        <v>372</v>
      </c>
      <c r="F2199">
        <v>8000000</v>
      </c>
      <c r="G2199" t="s">
        <v>87</v>
      </c>
      <c r="H2199" t="s">
        <v>3535</v>
      </c>
      <c r="I2199" t="s">
        <v>5653</v>
      </c>
      <c r="J2199">
        <v>1400</v>
      </c>
      <c r="K2199">
        <v>927</v>
      </c>
      <c r="L2199">
        <v>41</v>
      </c>
      <c r="M2199" t="s">
        <v>25</v>
      </c>
      <c r="N2199" t="s">
        <v>26</v>
      </c>
      <c r="O2199" t="s">
        <v>58</v>
      </c>
      <c r="P2199">
        <v>18000000</v>
      </c>
      <c r="Q2199">
        <v>5</v>
      </c>
      <c r="R2199">
        <v>2.35</v>
      </c>
      <c r="S2199">
        <v>346</v>
      </c>
    </row>
    <row r="2200" spans="1:19" x14ac:dyDescent="0.3">
      <c r="A2200" t="s">
        <v>5654</v>
      </c>
      <c r="B2200">
        <v>104</v>
      </c>
      <c r="C2200">
        <v>109</v>
      </c>
      <c r="D2200" t="s">
        <v>1013</v>
      </c>
      <c r="E2200">
        <v>11000</v>
      </c>
      <c r="F2200">
        <v>13491653</v>
      </c>
      <c r="G2200" t="s">
        <v>2230</v>
      </c>
      <c r="H2200" t="s">
        <v>66</v>
      </c>
      <c r="I2200" t="s">
        <v>5655</v>
      </c>
      <c r="J2200">
        <v>23728</v>
      </c>
      <c r="K2200">
        <v>14995</v>
      </c>
      <c r="L2200">
        <v>213</v>
      </c>
      <c r="M2200" t="s">
        <v>25</v>
      </c>
      <c r="N2200" t="s">
        <v>26</v>
      </c>
      <c r="O2200" t="s">
        <v>409</v>
      </c>
      <c r="P2200">
        <v>18000000</v>
      </c>
      <c r="Q2200">
        <v>6.1</v>
      </c>
      <c r="R2200">
        <v>2.35</v>
      </c>
      <c r="S2200">
        <v>813</v>
      </c>
    </row>
    <row r="2201" spans="1:19" x14ac:dyDescent="0.3">
      <c r="A2201" t="s">
        <v>5656</v>
      </c>
      <c r="B2201">
        <v>146</v>
      </c>
      <c r="C2201">
        <v>90</v>
      </c>
      <c r="D2201" t="s">
        <v>5657</v>
      </c>
      <c r="E2201">
        <v>210</v>
      </c>
      <c r="F2201">
        <v>10494494</v>
      </c>
      <c r="G2201" t="s">
        <v>217</v>
      </c>
      <c r="H2201" t="s">
        <v>5658</v>
      </c>
      <c r="I2201" t="s">
        <v>5659</v>
      </c>
      <c r="J2201">
        <v>19586</v>
      </c>
      <c r="K2201">
        <v>676</v>
      </c>
      <c r="L2201">
        <v>109</v>
      </c>
      <c r="M2201" t="s">
        <v>25</v>
      </c>
      <c r="N2201" t="s">
        <v>26</v>
      </c>
      <c r="O2201" t="s">
        <v>27</v>
      </c>
      <c r="P2201">
        <v>18000000</v>
      </c>
      <c r="Q2201">
        <v>4.4000000000000004</v>
      </c>
      <c r="R2201">
        <v>2.35</v>
      </c>
      <c r="S2201">
        <v>4000</v>
      </c>
    </row>
    <row r="2202" spans="1:19" x14ac:dyDescent="0.3">
      <c r="A2202" t="s">
        <v>648</v>
      </c>
      <c r="B2202">
        <v>124</v>
      </c>
      <c r="C2202">
        <v>112</v>
      </c>
      <c r="D2202" t="s">
        <v>4855</v>
      </c>
      <c r="E2202">
        <v>805</v>
      </c>
      <c r="F2202">
        <v>7837632</v>
      </c>
      <c r="G2202" t="s">
        <v>1893</v>
      </c>
      <c r="H2202" t="s">
        <v>1355</v>
      </c>
      <c r="I2202" t="s">
        <v>5660</v>
      </c>
      <c r="J2202">
        <v>46396</v>
      </c>
      <c r="K2202">
        <v>1466</v>
      </c>
      <c r="L2202">
        <v>287</v>
      </c>
      <c r="M2202" t="s">
        <v>25</v>
      </c>
      <c r="N2202" t="s">
        <v>26</v>
      </c>
      <c r="O2202" t="s">
        <v>409</v>
      </c>
      <c r="P2202">
        <v>18000000</v>
      </c>
      <c r="Q2202">
        <v>7.5</v>
      </c>
      <c r="R2202">
        <v>1.85</v>
      </c>
      <c r="S2202">
        <v>0</v>
      </c>
    </row>
    <row r="2203" spans="1:19" x14ac:dyDescent="0.3">
      <c r="A2203" t="s">
        <v>2140</v>
      </c>
      <c r="B2203">
        <v>107</v>
      </c>
      <c r="C2203">
        <v>94</v>
      </c>
      <c r="D2203" t="s">
        <v>1049</v>
      </c>
      <c r="E2203">
        <v>712</v>
      </c>
      <c r="F2203">
        <v>15155772</v>
      </c>
      <c r="G2203" t="s">
        <v>845</v>
      </c>
      <c r="H2203" t="s">
        <v>4247</v>
      </c>
      <c r="I2203" t="s">
        <v>5661</v>
      </c>
      <c r="J2203">
        <v>8895</v>
      </c>
      <c r="K2203">
        <v>1673</v>
      </c>
      <c r="L2203">
        <v>48</v>
      </c>
      <c r="M2203" t="s">
        <v>25</v>
      </c>
      <c r="N2203" t="s">
        <v>26</v>
      </c>
      <c r="O2203" t="s">
        <v>27</v>
      </c>
      <c r="P2203">
        <v>18000000</v>
      </c>
      <c r="Q2203">
        <v>5.7</v>
      </c>
      <c r="R2203">
        <v>2.35</v>
      </c>
      <c r="S2203">
        <v>3000</v>
      </c>
    </row>
    <row r="2204" spans="1:19" x14ac:dyDescent="0.3">
      <c r="A2204" t="s">
        <v>5662</v>
      </c>
      <c r="B2204">
        <v>11</v>
      </c>
      <c r="C2204">
        <v>105</v>
      </c>
      <c r="D2204" t="s">
        <v>5663</v>
      </c>
      <c r="E2204">
        <v>723</v>
      </c>
      <c r="F2204">
        <v>8508843</v>
      </c>
      <c r="G2204" t="s">
        <v>2300</v>
      </c>
      <c r="H2204" t="s">
        <v>1211</v>
      </c>
      <c r="I2204" t="s">
        <v>5664</v>
      </c>
      <c r="J2204">
        <v>7470</v>
      </c>
      <c r="K2204">
        <v>2368</v>
      </c>
      <c r="L2204">
        <v>35</v>
      </c>
      <c r="M2204" t="s">
        <v>25</v>
      </c>
      <c r="N2204" t="s">
        <v>26</v>
      </c>
      <c r="O2204" t="s">
        <v>58</v>
      </c>
      <c r="P2204">
        <v>18000000</v>
      </c>
      <c r="Q2204">
        <v>5.5</v>
      </c>
      <c r="R2204">
        <v>1.37</v>
      </c>
      <c r="S2204">
        <v>0</v>
      </c>
    </row>
    <row r="2205" spans="1:19" x14ac:dyDescent="0.3">
      <c r="A2205" t="s">
        <v>5665</v>
      </c>
      <c r="B2205">
        <v>93</v>
      </c>
      <c r="C2205">
        <v>104</v>
      </c>
      <c r="D2205" t="s">
        <v>5666</v>
      </c>
      <c r="E2205">
        <v>405</v>
      </c>
      <c r="F2205">
        <v>7739049</v>
      </c>
      <c r="G2205" t="s">
        <v>845</v>
      </c>
      <c r="H2205" t="s">
        <v>2190</v>
      </c>
      <c r="I2205" t="s">
        <v>5667</v>
      </c>
      <c r="J2205">
        <v>10680</v>
      </c>
      <c r="K2205">
        <v>847</v>
      </c>
      <c r="L2205">
        <v>112</v>
      </c>
      <c r="M2205" t="s">
        <v>25</v>
      </c>
      <c r="N2205" t="s">
        <v>173</v>
      </c>
      <c r="O2205" t="s">
        <v>409</v>
      </c>
      <c r="P2205">
        <v>18000000</v>
      </c>
      <c r="Q2205">
        <v>7.1</v>
      </c>
      <c r="R2205">
        <v>1.85</v>
      </c>
      <c r="S2205">
        <v>562</v>
      </c>
    </row>
    <row r="2206" spans="1:19" x14ac:dyDescent="0.3">
      <c r="A2206" t="s">
        <v>2760</v>
      </c>
      <c r="B2206">
        <v>38</v>
      </c>
      <c r="C2206">
        <v>112</v>
      </c>
      <c r="D2206" t="s">
        <v>5668</v>
      </c>
      <c r="E2206">
        <v>567</v>
      </c>
      <c r="F2206">
        <v>6734844</v>
      </c>
      <c r="G2206" t="s">
        <v>139</v>
      </c>
      <c r="H2206" t="s">
        <v>5669</v>
      </c>
      <c r="I2206" t="s">
        <v>5670</v>
      </c>
      <c r="J2206">
        <v>29591</v>
      </c>
      <c r="K2206">
        <v>711</v>
      </c>
      <c r="L2206">
        <v>118</v>
      </c>
      <c r="M2206" t="s">
        <v>25</v>
      </c>
      <c r="N2206" t="s">
        <v>26</v>
      </c>
      <c r="O2206" t="s">
        <v>409</v>
      </c>
      <c r="P2206">
        <v>17000000</v>
      </c>
      <c r="Q2206">
        <v>5.9</v>
      </c>
      <c r="R2206">
        <v>1.85</v>
      </c>
      <c r="S2206">
        <v>0</v>
      </c>
    </row>
    <row r="2207" spans="1:19" x14ac:dyDescent="0.3">
      <c r="A2207" t="s">
        <v>5671</v>
      </c>
      <c r="B2207">
        <v>60</v>
      </c>
      <c r="C2207">
        <v>108</v>
      </c>
      <c r="D2207" t="s">
        <v>5672</v>
      </c>
      <c r="E2207">
        <v>1000</v>
      </c>
      <c r="F2207">
        <v>6000000</v>
      </c>
      <c r="G2207" t="s">
        <v>30</v>
      </c>
      <c r="H2207" t="s">
        <v>863</v>
      </c>
      <c r="I2207" t="s">
        <v>5673</v>
      </c>
      <c r="J2207">
        <v>10832</v>
      </c>
      <c r="K2207">
        <v>1263</v>
      </c>
      <c r="L2207">
        <v>102</v>
      </c>
      <c r="M2207" t="s">
        <v>25</v>
      </c>
      <c r="N2207" t="s">
        <v>26</v>
      </c>
      <c r="O2207" t="s">
        <v>58</v>
      </c>
      <c r="P2207">
        <v>18000000</v>
      </c>
      <c r="Q2207">
        <v>6.7</v>
      </c>
      <c r="R2207">
        <v>2.35</v>
      </c>
      <c r="S2207">
        <v>0</v>
      </c>
    </row>
    <row r="2208" spans="1:19" x14ac:dyDescent="0.3">
      <c r="A2208" t="s">
        <v>4646</v>
      </c>
      <c r="B2208">
        <v>184</v>
      </c>
      <c r="C2208">
        <v>112</v>
      </c>
      <c r="D2208" t="s">
        <v>5674</v>
      </c>
      <c r="E2208">
        <v>577</v>
      </c>
      <c r="F2208">
        <v>6615578</v>
      </c>
      <c r="G2208" t="s">
        <v>3303</v>
      </c>
      <c r="H2208" t="s">
        <v>5675</v>
      </c>
      <c r="I2208" t="s">
        <v>5676</v>
      </c>
      <c r="J2208">
        <v>15352</v>
      </c>
      <c r="K2208">
        <v>1341</v>
      </c>
      <c r="L2208">
        <v>82</v>
      </c>
      <c r="M2208" t="s">
        <v>25</v>
      </c>
      <c r="N2208" t="s">
        <v>473</v>
      </c>
      <c r="O2208" t="s">
        <v>409</v>
      </c>
      <c r="P2208">
        <v>13000000</v>
      </c>
      <c r="Q2208">
        <v>7</v>
      </c>
      <c r="R2208">
        <v>2.35</v>
      </c>
      <c r="S2208">
        <v>0</v>
      </c>
    </row>
    <row r="2209" spans="1:19" x14ac:dyDescent="0.3">
      <c r="A2209" t="s">
        <v>165</v>
      </c>
      <c r="B2209">
        <v>148</v>
      </c>
      <c r="C2209">
        <v>127</v>
      </c>
      <c r="D2209" t="s">
        <v>349</v>
      </c>
      <c r="E2209">
        <v>40000</v>
      </c>
      <c r="F2209">
        <v>5887457</v>
      </c>
      <c r="G2209" t="s">
        <v>2271</v>
      </c>
      <c r="H2209" t="s">
        <v>31</v>
      </c>
      <c r="I2209" t="s">
        <v>5677</v>
      </c>
      <c r="J2209">
        <v>142416</v>
      </c>
      <c r="K2209">
        <v>56585</v>
      </c>
      <c r="L2209">
        <v>420</v>
      </c>
      <c r="M2209" t="s">
        <v>25</v>
      </c>
      <c r="N2209" t="s">
        <v>26</v>
      </c>
      <c r="O2209" t="s">
        <v>409</v>
      </c>
      <c r="P2209">
        <v>18000000</v>
      </c>
      <c r="Q2209">
        <v>7.9</v>
      </c>
      <c r="R2209">
        <v>1.85</v>
      </c>
      <c r="S2209">
        <v>0</v>
      </c>
    </row>
    <row r="2210" spans="1:19" x14ac:dyDescent="0.3">
      <c r="A2210" t="s">
        <v>4147</v>
      </c>
      <c r="B2210">
        <v>217</v>
      </c>
      <c r="C2210">
        <v>111</v>
      </c>
      <c r="D2210" t="s">
        <v>138</v>
      </c>
      <c r="E2210">
        <v>24000</v>
      </c>
      <c r="F2210">
        <v>13362308</v>
      </c>
      <c r="G2210" t="s">
        <v>1893</v>
      </c>
      <c r="H2210" t="s">
        <v>49</v>
      </c>
      <c r="I2210" t="s">
        <v>5678</v>
      </c>
      <c r="J2210">
        <v>31898</v>
      </c>
      <c r="K2210">
        <v>39307</v>
      </c>
      <c r="L2210">
        <v>111</v>
      </c>
      <c r="M2210" t="s">
        <v>25</v>
      </c>
      <c r="N2210" t="s">
        <v>26</v>
      </c>
      <c r="O2210" t="s">
        <v>27</v>
      </c>
      <c r="P2210">
        <v>18000000</v>
      </c>
      <c r="Q2210">
        <v>6.9</v>
      </c>
      <c r="R2210">
        <v>2.35</v>
      </c>
      <c r="S2210">
        <v>0</v>
      </c>
    </row>
    <row r="2211" spans="1:19" x14ac:dyDescent="0.3">
      <c r="A2211" t="s">
        <v>1187</v>
      </c>
      <c r="B2211">
        <v>160</v>
      </c>
      <c r="C2211">
        <v>126</v>
      </c>
      <c r="D2211" t="s">
        <v>5679</v>
      </c>
      <c r="E2211">
        <v>627</v>
      </c>
      <c r="F2211">
        <v>5701643</v>
      </c>
      <c r="G2211" t="s">
        <v>1903</v>
      </c>
      <c r="H2211" t="s">
        <v>150</v>
      </c>
      <c r="I2211" t="s">
        <v>5680</v>
      </c>
      <c r="J2211">
        <v>37635</v>
      </c>
      <c r="K2211">
        <v>653</v>
      </c>
      <c r="L2211">
        <v>165</v>
      </c>
      <c r="M2211" t="s">
        <v>5681</v>
      </c>
      <c r="N2211" t="s">
        <v>5431</v>
      </c>
      <c r="O2211" t="s">
        <v>409</v>
      </c>
      <c r="P2211">
        <v>20000000</v>
      </c>
      <c r="Q2211">
        <v>7.3</v>
      </c>
      <c r="R2211">
        <v>2.35</v>
      </c>
      <c r="S2211">
        <v>0</v>
      </c>
    </row>
    <row r="2212" spans="1:19" x14ac:dyDescent="0.3">
      <c r="A2212" t="s">
        <v>771</v>
      </c>
      <c r="B2212">
        <v>209</v>
      </c>
      <c r="C2212">
        <v>114</v>
      </c>
      <c r="D2212" t="s">
        <v>402</v>
      </c>
      <c r="E2212">
        <v>27000</v>
      </c>
      <c r="F2212">
        <v>5694401</v>
      </c>
      <c r="G2212" t="s">
        <v>217</v>
      </c>
      <c r="H2212" t="s">
        <v>43</v>
      </c>
      <c r="I2212" t="s">
        <v>5682</v>
      </c>
      <c r="J2212">
        <v>194489</v>
      </c>
      <c r="K2212">
        <v>46944</v>
      </c>
      <c r="L2212">
        <v>192</v>
      </c>
      <c r="M2212" t="s">
        <v>25</v>
      </c>
      <c r="N2212" t="s">
        <v>39</v>
      </c>
      <c r="O2212" t="s">
        <v>409</v>
      </c>
      <c r="P2212">
        <v>18000000</v>
      </c>
      <c r="Q2212">
        <v>7.3</v>
      </c>
      <c r="R2212">
        <v>2.35</v>
      </c>
      <c r="S2212">
        <v>12000</v>
      </c>
    </row>
    <row r="2213" spans="1:19" x14ac:dyDescent="0.3">
      <c r="A2213" t="s">
        <v>5683</v>
      </c>
      <c r="B2213">
        <v>40</v>
      </c>
      <c r="C2213">
        <v>99</v>
      </c>
      <c r="D2213" t="s">
        <v>5684</v>
      </c>
      <c r="E2213">
        <v>456</v>
      </c>
      <c r="F2213">
        <v>5333658</v>
      </c>
      <c r="G2213" t="s">
        <v>406</v>
      </c>
      <c r="H2213" t="s">
        <v>5613</v>
      </c>
      <c r="I2213" t="s">
        <v>5685</v>
      </c>
      <c r="J2213">
        <v>2541</v>
      </c>
      <c r="K2213">
        <v>1356</v>
      </c>
      <c r="L2213">
        <v>54</v>
      </c>
      <c r="M2213" t="s">
        <v>25</v>
      </c>
      <c r="N2213" t="s">
        <v>26</v>
      </c>
      <c r="O2213" t="s">
        <v>58</v>
      </c>
      <c r="P2213">
        <v>20000000</v>
      </c>
      <c r="Q2213">
        <v>3.5</v>
      </c>
      <c r="R2213">
        <v>1.85</v>
      </c>
      <c r="S2213">
        <v>0</v>
      </c>
    </row>
    <row r="2214" spans="1:19" x14ac:dyDescent="0.3">
      <c r="A2214" t="s">
        <v>527</v>
      </c>
      <c r="B2214">
        <v>85</v>
      </c>
      <c r="C2214">
        <v>150</v>
      </c>
      <c r="D2214" t="s">
        <v>472</v>
      </c>
      <c r="E2214">
        <v>597</v>
      </c>
      <c r="F2214">
        <v>4414535</v>
      </c>
      <c r="G2214" t="s">
        <v>1893</v>
      </c>
      <c r="H2214" t="s">
        <v>5686</v>
      </c>
      <c r="I2214" t="s">
        <v>5687</v>
      </c>
      <c r="J2214">
        <v>30618</v>
      </c>
      <c r="K2214">
        <v>1645</v>
      </c>
      <c r="L2214">
        <v>224</v>
      </c>
      <c r="M2214" t="s">
        <v>25</v>
      </c>
      <c r="N2214" t="s">
        <v>39</v>
      </c>
      <c r="O2214" t="s">
        <v>27</v>
      </c>
      <c r="P2214">
        <v>18000000</v>
      </c>
      <c r="Q2214">
        <v>7.8</v>
      </c>
      <c r="R2214">
        <v>2.2000000000000002</v>
      </c>
      <c r="S2214">
        <v>0</v>
      </c>
    </row>
    <row r="2215" spans="1:19" x14ac:dyDescent="0.3">
      <c r="A2215" t="s">
        <v>5688</v>
      </c>
      <c r="B2215">
        <v>263</v>
      </c>
      <c r="C2215">
        <v>112</v>
      </c>
      <c r="D2215" t="s">
        <v>637</v>
      </c>
      <c r="E2215">
        <v>4000</v>
      </c>
      <c r="F2215">
        <v>3707794</v>
      </c>
      <c r="G2215" t="s">
        <v>876</v>
      </c>
      <c r="H2215" t="s">
        <v>51</v>
      </c>
      <c r="I2215" t="s">
        <v>5689</v>
      </c>
      <c r="J2215">
        <v>31359</v>
      </c>
      <c r="K2215">
        <v>5671</v>
      </c>
      <c r="L2215">
        <v>156</v>
      </c>
      <c r="M2215" t="s">
        <v>25</v>
      </c>
      <c r="N2215" t="s">
        <v>5690</v>
      </c>
      <c r="O2215" t="s">
        <v>27</v>
      </c>
      <c r="P2215">
        <v>18000000</v>
      </c>
      <c r="Q2215">
        <v>6.7</v>
      </c>
      <c r="R2215">
        <v>2.35</v>
      </c>
      <c r="S2215">
        <v>0</v>
      </c>
    </row>
    <row r="2216" spans="1:19" x14ac:dyDescent="0.3">
      <c r="A2216" t="s">
        <v>2195</v>
      </c>
      <c r="B2216">
        <v>128</v>
      </c>
      <c r="C2216">
        <v>108</v>
      </c>
      <c r="D2216" t="s">
        <v>2258</v>
      </c>
      <c r="E2216">
        <v>11000</v>
      </c>
      <c r="F2216">
        <v>3203044</v>
      </c>
      <c r="G2216" t="s">
        <v>980</v>
      </c>
      <c r="H2216" t="s">
        <v>2195</v>
      </c>
      <c r="I2216" t="s">
        <v>5691</v>
      </c>
      <c r="J2216">
        <v>25165</v>
      </c>
      <c r="K2216">
        <v>14843</v>
      </c>
      <c r="L2216">
        <v>155</v>
      </c>
      <c r="M2216" t="s">
        <v>25</v>
      </c>
      <c r="N2216" t="s">
        <v>26</v>
      </c>
      <c r="O2216" t="s">
        <v>409</v>
      </c>
      <c r="P2216">
        <v>18000000</v>
      </c>
      <c r="Q2216">
        <v>6.4</v>
      </c>
      <c r="R2216">
        <v>2.35</v>
      </c>
      <c r="S2216">
        <v>827</v>
      </c>
    </row>
    <row r="2217" spans="1:19" x14ac:dyDescent="0.3">
      <c r="A2217" t="s">
        <v>5692</v>
      </c>
      <c r="B2217">
        <v>186</v>
      </c>
      <c r="C2217">
        <v>116</v>
      </c>
      <c r="D2217" t="s">
        <v>280</v>
      </c>
      <c r="E2217">
        <v>25000</v>
      </c>
      <c r="F2217">
        <v>4435083</v>
      </c>
      <c r="G2217" t="s">
        <v>5693</v>
      </c>
      <c r="H2217" t="s">
        <v>1887</v>
      </c>
      <c r="I2217" t="s">
        <v>5694</v>
      </c>
      <c r="J2217">
        <v>27882</v>
      </c>
      <c r="K2217">
        <v>39463</v>
      </c>
      <c r="L2217">
        <v>119</v>
      </c>
      <c r="M2217" t="s">
        <v>25</v>
      </c>
      <c r="N2217" t="s">
        <v>238</v>
      </c>
      <c r="O2217" t="s">
        <v>409</v>
      </c>
      <c r="P2217">
        <v>18000000</v>
      </c>
      <c r="Q2217">
        <v>7.1</v>
      </c>
      <c r="R2217">
        <v>2.35</v>
      </c>
      <c r="S2217">
        <v>18000</v>
      </c>
    </row>
    <row r="2218" spans="1:19" x14ac:dyDescent="0.3">
      <c r="A2218" t="s">
        <v>5695</v>
      </c>
      <c r="B2218">
        <v>292</v>
      </c>
      <c r="C2218">
        <v>144</v>
      </c>
      <c r="D2218" t="s">
        <v>5696</v>
      </c>
      <c r="E2218">
        <v>63</v>
      </c>
      <c r="F2218">
        <v>2222647</v>
      </c>
      <c r="G2218" t="s">
        <v>4093</v>
      </c>
      <c r="H2218" t="s">
        <v>5697</v>
      </c>
      <c r="I2218" t="s">
        <v>5698</v>
      </c>
      <c r="J2218">
        <v>52958</v>
      </c>
      <c r="K2218">
        <v>167</v>
      </c>
      <c r="L2218">
        <v>193</v>
      </c>
      <c r="M2218" t="s">
        <v>5507</v>
      </c>
      <c r="N2218" t="s">
        <v>473</v>
      </c>
      <c r="O2218" t="s">
        <v>409</v>
      </c>
      <c r="P2218">
        <v>12000000</v>
      </c>
      <c r="Q2218">
        <v>7.8</v>
      </c>
      <c r="R2218">
        <v>1.85</v>
      </c>
      <c r="S2218">
        <v>0</v>
      </c>
    </row>
    <row r="2219" spans="1:19" x14ac:dyDescent="0.3">
      <c r="A2219" t="s">
        <v>5699</v>
      </c>
      <c r="B2219">
        <v>70</v>
      </c>
      <c r="C2219">
        <v>93</v>
      </c>
      <c r="D2219" t="s">
        <v>1117</v>
      </c>
      <c r="E2219">
        <v>1000</v>
      </c>
      <c r="F2219">
        <v>3500000</v>
      </c>
      <c r="G2219" t="s">
        <v>5700</v>
      </c>
      <c r="H2219" t="s">
        <v>796</v>
      </c>
      <c r="I2219" t="s">
        <v>5701</v>
      </c>
      <c r="J2219">
        <v>10082</v>
      </c>
      <c r="K2219">
        <v>2319</v>
      </c>
      <c r="L2219">
        <v>100</v>
      </c>
      <c r="M2219" t="s">
        <v>25</v>
      </c>
      <c r="N2219" t="s">
        <v>26</v>
      </c>
      <c r="O2219" t="s">
        <v>409</v>
      </c>
      <c r="P2219">
        <v>2700000</v>
      </c>
      <c r="Q2219">
        <v>5.9</v>
      </c>
      <c r="R2219">
        <v>1.85</v>
      </c>
      <c r="S2219">
        <v>0</v>
      </c>
    </row>
    <row r="2220" spans="1:19" x14ac:dyDescent="0.3">
      <c r="A2220" t="s">
        <v>1506</v>
      </c>
      <c r="B2220">
        <v>79</v>
      </c>
      <c r="C2220">
        <v>103</v>
      </c>
      <c r="D2220" t="s">
        <v>2085</v>
      </c>
      <c r="E2220">
        <v>1000</v>
      </c>
      <c r="F2220">
        <v>676698</v>
      </c>
      <c r="G2220" t="s">
        <v>1256</v>
      </c>
      <c r="H2220" t="s">
        <v>1617</v>
      </c>
      <c r="I2220" t="s">
        <v>5702</v>
      </c>
      <c r="J2220">
        <v>26730</v>
      </c>
      <c r="K2220">
        <v>4094</v>
      </c>
      <c r="L2220">
        <v>180</v>
      </c>
      <c r="M2220" t="s">
        <v>25</v>
      </c>
      <c r="N2220" t="s">
        <v>26</v>
      </c>
      <c r="O2220" t="s">
        <v>409</v>
      </c>
      <c r="P2220">
        <v>18000000</v>
      </c>
      <c r="Q2220">
        <v>7.2</v>
      </c>
      <c r="R2220">
        <v>1.85</v>
      </c>
      <c r="S2220">
        <v>2000</v>
      </c>
    </row>
    <row r="2221" spans="1:19" x14ac:dyDescent="0.3">
      <c r="A2221" t="s">
        <v>5703</v>
      </c>
      <c r="B2221">
        <v>10</v>
      </c>
      <c r="C2221">
        <v>121</v>
      </c>
      <c r="D2221" t="s">
        <v>3344</v>
      </c>
      <c r="E2221">
        <v>854</v>
      </c>
      <c r="F2221">
        <v>229311</v>
      </c>
      <c r="G2221" t="s">
        <v>5704</v>
      </c>
      <c r="H2221" t="s">
        <v>3013</v>
      </c>
      <c r="I2221" t="s">
        <v>5705</v>
      </c>
      <c r="J2221">
        <v>899</v>
      </c>
      <c r="K2221">
        <v>2705</v>
      </c>
      <c r="L2221">
        <v>42</v>
      </c>
      <c r="M2221" t="s">
        <v>25</v>
      </c>
      <c r="N2221" t="s">
        <v>1982</v>
      </c>
      <c r="O2221" t="s">
        <v>409</v>
      </c>
      <c r="P2221">
        <v>11350000</v>
      </c>
      <c r="Q2221">
        <v>6.2</v>
      </c>
      <c r="R2221">
        <v>2.35</v>
      </c>
      <c r="S2221">
        <v>271</v>
      </c>
    </row>
    <row r="2222" spans="1:19" x14ac:dyDescent="0.3">
      <c r="A2222" t="s">
        <v>5707</v>
      </c>
      <c r="B2222">
        <v>112</v>
      </c>
      <c r="C2222">
        <v>105</v>
      </c>
      <c r="D2222" t="s">
        <v>1315</v>
      </c>
      <c r="E2222">
        <v>805</v>
      </c>
      <c r="F2222">
        <v>63260</v>
      </c>
      <c r="G2222" t="s">
        <v>5708</v>
      </c>
      <c r="H2222" t="s">
        <v>5015</v>
      </c>
      <c r="I2222" t="s">
        <v>5709</v>
      </c>
      <c r="J2222">
        <v>14325</v>
      </c>
      <c r="K2222">
        <v>1185</v>
      </c>
      <c r="L2222">
        <v>90</v>
      </c>
      <c r="M2222" t="s">
        <v>25</v>
      </c>
      <c r="N2222" t="s">
        <v>1124</v>
      </c>
      <c r="O2222" t="s">
        <v>409</v>
      </c>
      <c r="P2222">
        <v>14000000</v>
      </c>
      <c r="Q2222">
        <v>6.7</v>
      </c>
      <c r="R2222">
        <v>2.35</v>
      </c>
      <c r="S2222">
        <v>0</v>
      </c>
    </row>
    <row r="2223" spans="1:19" x14ac:dyDescent="0.3">
      <c r="A2223" t="s">
        <v>3407</v>
      </c>
      <c r="B2223">
        <v>256</v>
      </c>
      <c r="C2223">
        <v>119</v>
      </c>
      <c r="D2223" t="s">
        <v>393</v>
      </c>
      <c r="E2223">
        <v>15000</v>
      </c>
      <c r="F2223">
        <v>121463226</v>
      </c>
      <c r="G2223" t="s">
        <v>1157</v>
      </c>
      <c r="H2223" t="s">
        <v>118</v>
      </c>
      <c r="I2223" t="s">
        <v>5710</v>
      </c>
      <c r="J2223">
        <v>422606</v>
      </c>
      <c r="K2223">
        <v>17584</v>
      </c>
      <c r="L2223">
        <v>555</v>
      </c>
      <c r="M2223" t="s">
        <v>25</v>
      </c>
      <c r="N2223" t="s">
        <v>26</v>
      </c>
      <c r="O2223" t="s">
        <v>409</v>
      </c>
      <c r="P2223">
        <v>20000000</v>
      </c>
      <c r="Q2223">
        <v>7.6</v>
      </c>
      <c r="R2223">
        <v>1.85</v>
      </c>
      <c r="S2223">
        <v>0</v>
      </c>
    </row>
    <row r="2224" spans="1:19" x14ac:dyDescent="0.3">
      <c r="A2224" t="s">
        <v>653</v>
      </c>
      <c r="B2224">
        <v>97</v>
      </c>
      <c r="C2224">
        <v>98</v>
      </c>
      <c r="D2224" t="s">
        <v>5711</v>
      </c>
      <c r="E2224">
        <v>158</v>
      </c>
      <c r="F2224">
        <v>58006147</v>
      </c>
      <c r="G2224" t="s">
        <v>2594</v>
      </c>
      <c r="H2224" t="s">
        <v>5712</v>
      </c>
      <c r="I2224" t="s">
        <v>5713</v>
      </c>
      <c r="J2224">
        <v>67653</v>
      </c>
      <c r="K2224">
        <v>816</v>
      </c>
      <c r="L2224">
        <v>108</v>
      </c>
      <c r="M2224" t="s">
        <v>25</v>
      </c>
      <c r="N2224" t="s">
        <v>26</v>
      </c>
      <c r="O2224" t="s">
        <v>27</v>
      </c>
      <c r="P2224">
        <v>23000000</v>
      </c>
      <c r="Q2224">
        <v>6.2</v>
      </c>
      <c r="R2224">
        <v>1.85</v>
      </c>
      <c r="S2224">
        <v>0</v>
      </c>
    </row>
    <row r="2225" spans="1:19" x14ac:dyDescent="0.3">
      <c r="A2225" t="s">
        <v>5714</v>
      </c>
      <c r="B2225">
        <v>142</v>
      </c>
      <c r="C2225">
        <v>80</v>
      </c>
      <c r="D2225" t="s">
        <v>965</v>
      </c>
      <c r="E2225">
        <v>11000</v>
      </c>
      <c r="F2225">
        <v>51053787</v>
      </c>
      <c r="G2225" t="s">
        <v>5715</v>
      </c>
      <c r="H2225" t="s">
        <v>167</v>
      </c>
      <c r="I2225" t="s">
        <v>5716</v>
      </c>
      <c r="J2225">
        <v>45900</v>
      </c>
      <c r="K2225">
        <v>14385</v>
      </c>
      <c r="L2225">
        <v>247</v>
      </c>
      <c r="M2225" t="s">
        <v>25</v>
      </c>
      <c r="N2225" t="s">
        <v>26</v>
      </c>
      <c r="O2225" t="s">
        <v>58</v>
      </c>
      <c r="P2225">
        <v>17500000</v>
      </c>
      <c r="Q2225">
        <v>6.5</v>
      </c>
      <c r="R2225">
        <v>1.85</v>
      </c>
      <c r="S2225">
        <v>0</v>
      </c>
    </row>
    <row r="2226" spans="1:19" x14ac:dyDescent="0.3">
      <c r="A2226" t="s">
        <v>5717</v>
      </c>
      <c r="B2226">
        <v>187</v>
      </c>
      <c r="C2226">
        <v>121</v>
      </c>
      <c r="D2226" t="s">
        <v>2255</v>
      </c>
      <c r="E2226">
        <v>3000</v>
      </c>
      <c r="F2226">
        <v>23472900</v>
      </c>
      <c r="G2226" t="s">
        <v>1153</v>
      </c>
      <c r="H2226" t="s">
        <v>164</v>
      </c>
      <c r="I2226" t="s">
        <v>5718</v>
      </c>
      <c r="J2226">
        <v>264533</v>
      </c>
      <c r="K2226">
        <v>4142</v>
      </c>
      <c r="L2226">
        <v>609</v>
      </c>
      <c r="M2226" t="s">
        <v>25</v>
      </c>
      <c r="N2226" t="s">
        <v>39</v>
      </c>
      <c r="O2226" t="s">
        <v>27</v>
      </c>
      <c r="P2226">
        <v>17500000</v>
      </c>
      <c r="Q2226">
        <v>8.1</v>
      </c>
      <c r="R2226">
        <v>2.35</v>
      </c>
      <c r="S2226">
        <v>12000</v>
      </c>
    </row>
    <row r="2227" spans="1:19" x14ac:dyDescent="0.3">
      <c r="A2227" t="s">
        <v>5719</v>
      </c>
      <c r="B2227">
        <v>193</v>
      </c>
      <c r="C2227">
        <v>94</v>
      </c>
      <c r="D2227" t="s">
        <v>801</v>
      </c>
      <c r="E2227">
        <v>866</v>
      </c>
      <c r="F2227">
        <v>39687528</v>
      </c>
      <c r="G2227" t="s">
        <v>297</v>
      </c>
      <c r="H2227" t="s">
        <v>5720</v>
      </c>
      <c r="I2227" t="s">
        <v>5721</v>
      </c>
      <c r="J2227">
        <v>140780</v>
      </c>
      <c r="K2227">
        <v>2124</v>
      </c>
      <c r="L2227">
        <v>376</v>
      </c>
      <c r="M2227" t="s">
        <v>25</v>
      </c>
      <c r="N2227" t="s">
        <v>1124</v>
      </c>
      <c r="O2227" t="s">
        <v>409</v>
      </c>
      <c r="P2227">
        <v>24000000</v>
      </c>
      <c r="Q2227">
        <v>6.3</v>
      </c>
      <c r="R2227">
        <v>2.35</v>
      </c>
      <c r="S2227">
        <v>0</v>
      </c>
    </row>
    <row r="2228" spans="1:19" x14ac:dyDescent="0.3">
      <c r="A2228" t="s">
        <v>5722</v>
      </c>
      <c r="B2228">
        <v>40</v>
      </c>
      <c r="C2228">
        <v>93</v>
      </c>
      <c r="D2228" t="s">
        <v>5520</v>
      </c>
      <c r="E2228">
        <v>549</v>
      </c>
      <c r="F2228">
        <v>7017178</v>
      </c>
      <c r="G2228" t="s">
        <v>5723</v>
      </c>
      <c r="H2228" t="s">
        <v>1719</v>
      </c>
      <c r="I2228" t="s">
        <v>5724</v>
      </c>
      <c r="J2228">
        <v>1633</v>
      </c>
      <c r="K2228">
        <v>1373</v>
      </c>
      <c r="L2228">
        <v>17</v>
      </c>
      <c r="M2228" t="s">
        <v>25</v>
      </c>
      <c r="N2228" t="s">
        <v>26</v>
      </c>
      <c r="O2228" t="s">
        <v>58</v>
      </c>
      <c r="P2228">
        <v>17500000</v>
      </c>
      <c r="Q2228">
        <v>4.4000000000000004</v>
      </c>
      <c r="R2228">
        <v>2.35</v>
      </c>
      <c r="S2228">
        <v>0</v>
      </c>
    </row>
    <row r="2229" spans="1:19" x14ac:dyDescent="0.3">
      <c r="A2229" t="s">
        <v>5726</v>
      </c>
      <c r="B2229">
        <v>38</v>
      </c>
      <c r="C2229">
        <v>116</v>
      </c>
      <c r="D2229" t="s">
        <v>5727</v>
      </c>
      <c r="E2229">
        <v>109</v>
      </c>
      <c r="F2229">
        <v>325491</v>
      </c>
      <c r="G2229" t="s">
        <v>1246</v>
      </c>
      <c r="H2229" t="s">
        <v>5728</v>
      </c>
      <c r="I2229" t="s">
        <v>5729</v>
      </c>
      <c r="J2229">
        <v>4387</v>
      </c>
      <c r="K2229">
        <v>245</v>
      </c>
      <c r="L2229">
        <v>67</v>
      </c>
      <c r="M2229" t="s">
        <v>25</v>
      </c>
      <c r="N2229" t="s">
        <v>26</v>
      </c>
      <c r="O2229" t="s">
        <v>409</v>
      </c>
      <c r="P2229">
        <v>17500000</v>
      </c>
      <c r="Q2229">
        <v>6</v>
      </c>
      <c r="R2229">
        <v>1.85</v>
      </c>
      <c r="S2229">
        <v>204</v>
      </c>
    </row>
    <row r="2230" spans="1:19" x14ac:dyDescent="0.3">
      <c r="A2230" t="s">
        <v>1976</v>
      </c>
      <c r="B2230">
        <v>239</v>
      </c>
      <c r="C2230">
        <v>101</v>
      </c>
      <c r="D2230" t="s">
        <v>5730</v>
      </c>
      <c r="E2230">
        <v>482</v>
      </c>
      <c r="F2230">
        <v>96471845</v>
      </c>
      <c r="G2230" t="s">
        <v>4800</v>
      </c>
      <c r="H2230" t="s">
        <v>4167</v>
      </c>
      <c r="I2230" t="s">
        <v>5731</v>
      </c>
      <c r="J2230">
        <v>268581</v>
      </c>
      <c r="K2230">
        <v>956</v>
      </c>
      <c r="L2230">
        <v>1109</v>
      </c>
      <c r="M2230" t="s">
        <v>25</v>
      </c>
      <c r="N2230" t="s">
        <v>26</v>
      </c>
      <c r="O2230" t="s">
        <v>27</v>
      </c>
      <c r="P2230">
        <v>17000000</v>
      </c>
      <c r="Q2230">
        <v>7.6</v>
      </c>
      <c r="R2230">
        <v>1.85</v>
      </c>
      <c r="S2230">
        <v>20000</v>
      </c>
    </row>
    <row r="2231" spans="1:19" x14ac:dyDescent="0.3">
      <c r="A2231" t="s">
        <v>19</v>
      </c>
      <c r="B2231">
        <v>250</v>
      </c>
      <c r="C2231">
        <v>154</v>
      </c>
      <c r="D2231" t="s">
        <v>5732</v>
      </c>
      <c r="E2231">
        <v>2000</v>
      </c>
      <c r="F2231">
        <v>85200000</v>
      </c>
      <c r="G2231" t="s">
        <v>61</v>
      </c>
      <c r="H2231" t="s">
        <v>1688</v>
      </c>
      <c r="I2231" t="s">
        <v>5733</v>
      </c>
      <c r="J2231">
        <v>488537</v>
      </c>
      <c r="K2231">
        <v>4228</v>
      </c>
      <c r="L2231">
        <v>1076</v>
      </c>
      <c r="M2231" t="s">
        <v>25</v>
      </c>
      <c r="N2231" t="s">
        <v>26</v>
      </c>
      <c r="O2231" t="s">
        <v>409</v>
      </c>
      <c r="P2231">
        <v>18500000</v>
      </c>
      <c r="Q2231">
        <v>8.4</v>
      </c>
      <c r="R2231">
        <v>1.85</v>
      </c>
      <c r="S2231">
        <v>18000</v>
      </c>
    </row>
    <row r="2232" spans="1:19" x14ac:dyDescent="0.3">
      <c r="A2232" t="s">
        <v>5734</v>
      </c>
      <c r="B2232">
        <v>82</v>
      </c>
      <c r="C2232">
        <v>170</v>
      </c>
      <c r="D2232" t="s">
        <v>5735</v>
      </c>
      <c r="E2232">
        <v>453</v>
      </c>
      <c r="F2232">
        <v>72000000</v>
      </c>
      <c r="G2232" t="s">
        <v>5736</v>
      </c>
      <c r="H2232" t="s">
        <v>5737</v>
      </c>
      <c r="I2232" t="s">
        <v>5738</v>
      </c>
      <c r="J2232">
        <v>66959</v>
      </c>
      <c r="K2232">
        <v>1164</v>
      </c>
      <c r="L2232">
        <v>258</v>
      </c>
      <c r="M2232" t="s">
        <v>25</v>
      </c>
      <c r="N2232" t="s">
        <v>26</v>
      </c>
      <c r="O2232" t="s">
        <v>3157</v>
      </c>
      <c r="P2232">
        <v>17000000</v>
      </c>
      <c r="Q2232">
        <v>7.9</v>
      </c>
      <c r="R2232">
        <v>2.2000000000000002</v>
      </c>
      <c r="S2232">
        <v>0</v>
      </c>
    </row>
    <row r="2233" spans="1:19" x14ac:dyDescent="0.3">
      <c r="A2233" t="s">
        <v>5739</v>
      </c>
      <c r="B2233">
        <v>140</v>
      </c>
      <c r="C2233">
        <v>99</v>
      </c>
      <c r="D2233" t="s">
        <v>1437</v>
      </c>
      <c r="E2233">
        <v>45000</v>
      </c>
      <c r="F2233">
        <v>72219395</v>
      </c>
      <c r="G2233" t="s">
        <v>1700</v>
      </c>
      <c r="H2233" t="s">
        <v>2837</v>
      </c>
      <c r="I2233" t="s">
        <v>5740</v>
      </c>
      <c r="J2233">
        <v>105585</v>
      </c>
      <c r="K2233">
        <v>50284</v>
      </c>
      <c r="L2233">
        <v>419</v>
      </c>
      <c r="M2233" t="s">
        <v>25</v>
      </c>
      <c r="N2233" t="s">
        <v>26</v>
      </c>
      <c r="O2233" t="s">
        <v>409</v>
      </c>
      <c r="P2233">
        <v>17000000</v>
      </c>
      <c r="Q2233">
        <v>5.6</v>
      </c>
      <c r="R2233">
        <v>2.35</v>
      </c>
      <c r="S2233">
        <v>0</v>
      </c>
    </row>
    <row r="2234" spans="1:19" x14ac:dyDescent="0.3">
      <c r="A2234" t="s">
        <v>3823</v>
      </c>
      <c r="B2234">
        <v>129</v>
      </c>
      <c r="C2234">
        <v>104</v>
      </c>
      <c r="D2234" t="s">
        <v>385</v>
      </c>
      <c r="E2234">
        <v>839</v>
      </c>
      <c r="F2234">
        <v>82389560</v>
      </c>
      <c r="G2234" t="s">
        <v>1157</v>
      </c>
      <c r="H2234" t="s">
        <v>2438</v>
      </c>
      <c r="I2234" t="s">
        <v>5741</v>
      </c>
      <c r="J2234">
        <v>106820</v>
      </c>
      <c r="K2234">
        <v>3627</v>
      </c>
      <c r="L2234">
        <v>147</v>
      </c>
      <c r="M2234" t="s">
        <v>25</v>
      </c>
      <c r="N2234" t="s">
        <v>26</v>
      </c>
      <c r="O2234" t="s">
        <v>409</v>
      </c>
      <c r="P2234">
        <v>17000000</v>
      </c>
      <c r="Q2234">
        <v>6.5</v>
      </c>
      <c r="R2234">
        <v>1.85</v>
      </c>
      <c r="S2234">
        <v>14000</v>
      </c>
    </row>
    <row r="2235" spans="1:19" x14ac:dyDescent="0.3">
      <c r="A2235" t="s">
        <v>4149</v>
      </c>
      <c r="B2235">
        <v>285</v>
      </c>
      <c r="C2235">
        <v>126</v>
      </c>
      <c r="D2235" t="s">
        <v>5742</v>
      </c>
      <c r="E2235">
        <v>912</v>
      </c>
      <c r="F2235">
        <v>71502303</v>
      </c>
      <c r="G2235" t="s">
        <v>5462</v>
      </c>
      <c r="H2235" t="s">
        <v>1522</v>
      </c>
      <c r="I2235" t="s">
        <v>5743</v>
      </c>
      <c r="J2235">
        <v>149966</v>
      </c>
      <c r="K2235">
        <v>2170</v>
      </c>
      <c r="L2235">
        <v>835</v>
      </c>
      <c r="M2235" t="s">
        <v>25</v>
      </c>
      <c r="N2235" t="s">
        <v>26</v>
      </c>
      <c r="O2235" t="s">
        <v>409</v>
      </c>
      <c r="P2235">
        <v>12000000</v>
      </c>
      <c r="Q2235">
        <v>7.5</v>
      </c>
      <c r="R2235">
        <v>1.85</v>
      </c>
      <c r="S2235">
        <v>0</v>
      </c>
    </row>
    <row r="2236" spans="1:19" x14ac:dyDescent="0.3">
      <c r="A2236" t="s">
        <v>2648</v>
      </c>
      <c r="B2236">
        <v>91</v>
      </c>
      <c r="C2236">
        <v>110</v>
      </c>
      <c r="D2236" t="s">
        <v>5744</v>
      </c>
      <c r="E2236">
        <v>33000</v>
      </c>
      <c r="F2236">
        <v>19179969</v>
      </c>
      <c r="G2236" t="s">
        <v>1157</v>
      </c>
      <c r="H2236" t="s">
        <v>5745</v>
      </c>
      <c r="I2236" t="s">
        <v>5746</v>
      </c>
      <c r="J2236">
        <v>54710</v>
      </c>
      <c r="K2236">
        <v>35345</v>
      </c>
      <c r="L2236">
        <v>177</v>
      </c>
      <c r="M2236" t="s">
        <v>25</v>
      </c>
      <c r="N2236" t="s">
        <v>26</v>
      </c>
      <c r="O2236" t="s">
        <v>409</v>
      </c>
      <c r="P2236">
        <v>17500000</v>
      </c>
      <c r="Q2236">
        <v>6.3</v>
      </c>
      <c r="R2236">
        <v>2.35</v>
      </c>
      <c r="S2236">
        <v>0</v>
      </c>
    </row>
    <row r="2237" spans="1:19" x14ac:dyDescent="0.3">
      <c r="A2237" t="s">
        <v>2852</v>
      </c>
      <c r="B2237">
        <v>318</v>
      </c>
      <c r="C2237">
        <v>101</v>
      </c>
      <c r="D2237" t="s">
        <v>4962</v>
      </c>
      <c r="E2237">
        <v>2000</v>
      </c>
      <c r="F2237">
        <v>47000000</v>
      </c>
      <c r="G2237" t="s">
        <v>3468</v>
      </c>
      <c r="H2237" t="s">
        <v>1013</v>
      </c>
      <c r="I2237" t="s">
        <v>5747</v>
      </c>
      <c r="J2237">
        <v>157857</v>
      </c>
      <c r="K2237">
        <v>4400</v>
      </c>
      <c r="L2237">
        <v>1191</v>
      </c>
      <c r="M2237" t="s">
        <v>25</v>
      </c>
      <c r="N2237" t="s">
        <v>26</v>
      </c>
      <c r="O2237" t="s">
        <v>409</v>
      </c>
      <c r="P2237">
        <v>300000</v>
      </c>
      <c r="Q2237">
        <v>7.9</v>
      </c>
      <c r="R2237">
        <v>2.35</v>
      </c>
      <c r="S2237">
        <v>12000</v>
      </c>
    </row>
    <row r="2238" spans="1:19" x14ac:dyDescent="0.3">
      <c r="A2238" t="s">
        <v>5748</v>
      </c>
      <c r="B2238">
        <v>52</v>
      </c>
      <c r="C2238">
        <v>87</v>
      </c>
      <c r="D2238" t="s">
        <v>798</v>
      </c>
      <c r="E2238">
        <v>818</v>
      </c>
      <c r="F2238">
        <v>37566230</v>
      </c>
      <c r="G2238" t="s">
        <v>5749</v>
      </c>
      <c r="H2238" t="s">
        <v>1500</v>
      </c>
      <c r="I2238" t="s">
        <v>5750</v>
      </c>
      <c r="J2238">
        <v>3407</v>
      </c>
      <c r="K2238">
        <v>2164</v>
      </c>
      <c r="L2238">
        <v>48</v>
      </c>
      <c r="M2238" t="s">
        <v>25</v>
      </c>
      <c r="N2238" t="s">
        <v>26</v>
      </c>
      <c r="O2238" t="s">
        <v>58</v>
      </c>
      <c r="P2238">
        <v>17000000</v>
      </c>
      <c r="Q2238">
        <v>5.0999999999999996</v>
      </c>
      <c r="R2238">
        <v>1.85</v>
      </c>
      <c r="S2238">
        <v>309</v>
      </c>
    </row>
    <row r="2239" spans="1:19" x14ac:dyDescent="0.3">
      <c r="A2239" t="s">
        <v>4507</v>
      </c>
      <c r="B2239">
        <v>56</v>
      </c>
      <c r="C2239">
        <v>123</v>
      </c>
      <c r="D2239" t="s">
        <v>1309</v>
      </c>
      <c r="E2239">
        <v>1000</v>
      </c>
      <c r="F2239">
        <v>70492685</v>
      </c>
      <c r="G2239" t="s">
        <v>1459</v>
      </c>
      <c r="H2239" t="s">
        <v>2641</v>
      </c>
      <c r="I2239" t="s">
        <v>5751</v>
      </c>
      <c r="J2239">
        <v>11600</v>
      </c>
      <c r="K2239">
        <v>5306</v>
      </c>
      <c r="L2239">
        <v>64</v>
      </c>
      <c r="M2239" t="s">
        <v>25</v>
      </c>
      <c r="N2239" t="s">
        <v>26</v>
      </c>
      <c r="O2239" t="s">
        <v>409</v>
      </c>
      <c r="P2239">
        <v>17000000</v>
      </c>
      <c r="Q2239">
        <v>6.7</v>
      </c>
      <c r="R2239">
        <v>2.35</v>
      </c>
      <c r="S2239">
        <v>7000</v>
      </c>
    </row>
    <row r="2240" spans="1:19" x14ac:dyDescent="0.3">
      <c r="A2240" t="s">
        <v>4698</v>
      </c>
      <c r="B2240">
        <v>186</v>
      </c>
      <c r="C2240">
        <v>109</v>
      </c>
      <c r="D2240" t="s">
        <v>214</v>
      </c>
      <c r="E2240">
        <v>16000</v>
      </c>
      <c r="F2240">
        <v>35635046</v>
      </c>
      <c r="G2240" t="s">
        <v>297</v>
      </c>
      <c r="H2240" t="s">
        <v>205</v>
      </c>
      <c r="I2240" t="s">
        <v>5752</v>
      </c>
      <c r="J2240">
        <v>121058</v>
      </c>
      <c r="K2240">
        <v>19410</v>
      </c>
      <c r="L2240">
        <v>482</v>
      </c>
      <c r="M2240" t="s">
        <v>25</v>
      </c>
      <c r="N2240" t="s">
        <v>39</v>
      </c>
      <c r="O2240" t="s">
        <v>409</v>
      </c>
      <c r="P2240">
        <v>17000000</v>
      </c>
      <c r="Q2240">
        <v>6.7</v>
      </c>
      <c r="R2240">
        <v>2.35</v>
      </c>
      <c r="S2240">
        <v>3000</v>
      </c>
    </row>
    <row r="2241" spans="1:19" x14ac:dyDescent="0.3">
      <c r="A2241" t="s">
        <v>5753</v>
      </c>
      <c r="B2241">
        <v>178</v>
      </c>
      <c r="C2241">
        <v>90</v>
      </c>
      <c r="D2241" t="s">
        <v>4686</v>
      </c>
      <c r="E2241">
        <v>723</v>
      </c>
      <c r="F2241">
        <v>45670855</v>
      </c>
      <c r="G2241" t="s">
        <v>3294</v>
      </c>
      <c r="H2241" t="s">
        <v>3101</v>
      </c>
      <c r="I2241" t="s">
        <v>5754</v>
      </c>
      <c r="J2241">
        <v>67978</v>
      </c>
      <c r="K2241">
        <v>1978</v>
      </c>
      <c r="L2241">
        <v>279</v>
      </c>
      <c r="M2241" t="s">
        <v>25</v>
      </c>
      <c r="N2241" t="s">
        <v>173</v>
      </c>
      <c r="O2241" t="s">
        <v>409</v>
      </c>
      <c r="P2241">
        <v>20000000</v>
      </c>
      <c r="Q2241">
        <v>5.6</v>
      </c>
      <c r="R2241">
        <v>1.85</v>
      </c>
      <c r="S2241">
        <v>12000</v>
      </c>
    </row>
    <row r="2242" spans="1:19" x14ac:dyDescent="0.3">
      <c r="A2242" t="s">
        <v>2090</v>
      </c>
      <c r="B2242">
        <v>140</v>
      </c>
      <c r="C2242">
        <v>96</v>
      </c>
      <c r="D2242" t="s">
        <v>2055</v>
      </c>
      <c r="E2242">
        <v>1000</v>
      </c>
      <c r="F2242">
        <v>37939782</v>
      </c>
      <c r="G2242" t="s">
        <v>980</v>
      </c>
      <c r="H2242" t="s">
        <v>4220</v>
      </c>
      <c r="I2242" t="s">
        <v>5756</v>
      </c>
      <c r="J2242">
        <v>62272</v>
      </c>
      <c r="K2242">
        <v>3294</v>
      </c>
      <c r="L2242">
        <v>207</v>
      </c>
      <c r="M2242" t="s">
        <v>25</v>
      </c>
      <c r="N2242" t="s">
        <v>26</v>
      </c>
      <c r="O2242" t="s">
        <v>409</v>
      </c>
      <c r="P2242">
        <v>17000000</v>
      </c>
      <c r="Q2242">
        <v>5.6</v>
      </c>
      <c r="R2242">
        <v>1.85</v>
      </c>
      <c r="S2242">
        <v>2000</v>
      </c>
    </row>
    <row r="2243" spans="1:19" x14ac:dyDescent="0.3">
      <c r="A2243" t="s">
        <v>5757</v>
      </c>
      <c r="B2243">
        <v>63</v>
      </c>
      <c r="C2243">
        <v>82</v>
      </c>
      <c r="D2243" t="s">
        <v>5758</v>
      </c>
      <c r="E2243">
        <v>8000</v>
      </c>
      <c r="F2243">
        <v>30324946</v>
      </c>
      <c r="G2243" t="s">
        <v>5759</v>
      </c>
      <c r="H2243" t="s">
        <v>749</v>
      </c>
      <c r="I2243" t="s">
        <v>5760</v>
      </c>
      <c r="J2243">
        <v>48458</v>
      </c>
      <c r="K2243">
        <v>9271</v>
      </c>
      <c r="L2243">
        <v>239</v>
      </c>
      <c r="M2243" t="s">
        <v>25</v>
      </c>
      <c r="N2243" t="s">
        <v>26</v>
      </c>
      <c r="O2243" t="s">
        <v>27</v>
      </c>
      <c r="P2243">
        <v>17000000</v>
      </c>
      <c r="Q2243">
        <v>6.2</v>
      </c>
      <c r="R2243">
        <v>1.85</v>
      </c>
      <c r="S2243">
        <v>0</v>
      </c>
    </row>
    <row r="2244" spans="1:19" x14ac:dyDescent="0.3">
      <c r="A2244" t="s">
        <v>5761</v>
      </c>
      <c r="B2244">
        <v>148</v>
      </c>
      <c r="C2244">
        <v>86</v>
      </c>
      <c r="D2244" t="s">
        <v>3518</v>
      </c>
      <c r="E2244">
        <v>15000</v>
      </c>
      <c r="F2244">
        <v>27854896</v>
      </c>
      <c r="G2244" t="s">
        <v>423</v>
      </c>
      <c r="H2244" t="s">
        <v>2765</v>
      </c>
      <c r="I2244" t="s">
        <v>5762</v>
      </c>
      <c r="J2244">
        <v>64190</v>
      </c>
      <c r="K2244">
        <v>17396</v>
      </c>
      <c r="L2244">
        <v>129</v>
      </c>
      <c r="M2244" t="s">
        <v>25</v>
      </c>
      <c r="N2244" t="s">
        <v>26</v>
      </c>
      <c r="O2244" t="s">
        <v>27</v>
      </c>
      <c r="P2244">
        <v>17000000</v>
      </c>
      <c r="Q2244">
        <v>5.6</v>
      </c>
      <c r="R2244">
        <v>2.35</v>
      </c>
      <c r="S2244">
        <v>16000</v>
      </c>
    </row>
    <row r="2245" spans="1:19" x14ac:dyDescent="0.3">
      <c r="A2245" t="s">
        <v>3844</v>
      </c>
      <c r="B2245">
        <v>265</v>
      </c>
      <c r="C2245">
        <v>108</v>
      </c>
      <c r="D2245" t="s">
        <v>5763</v>
      </c>
      <c r="E2245">
        <v>1000</v>
      </c>
      <c r="F2245">
        <v>41777564</v>
      </c>
      <c r="G2245" t="s">
        <v>3340</v>
      </c>
      <c r="H2245" t="s">
        <v>5513</v>
      </c>
      <c r="I2245" t="s">
        <v>5764</v>
      </c>
      <c r="J2245">
        <v>129719</v>
      </c>
      <c r="K2245">
        <v>4500</v>
      </c>
      <c r="L2245">
        <v>855</v>
      </c>
      <c r="M2245" t="s">
        <v>25</v>
      </c>
      <c r="N2245" t="s">
        <v>26</v>
      </c>
      <c r="O2245" t="s">
        <v>409</v>
      </c>
      <c r="P2245">
        <v>15000000</v>
      </c>
      <c r="Q2245">
        <v>6.4</v>
      </c>
      <c r="R2245">
        <v>2.35</v>
      </c>
      <c r="S2245">
        <v>0</v>
      </c>
    </row>
    <row r="2246" spans="1:19" x14ac:dyDescent="0.3">
      <c r="A2246" t="s">
        <v>2482</v>
      </c>
      <c r="B2246">
        <v>75</v>
      </c>
      <c r="C2246">
        <v>98</v>
      </c>
      <c r="D2246" t="s">
        <v>2555</v>
      </c>
      <c r="E2246">
        <v>593</v>
      </c>
      <c r="F2246">
        <v>22734486</v>
      </c>
      <c r="G2246" t="s">
        <v>1157</v>
      </c>
      <c r="H2246" t="s">
        <v>2095</v>
      </c>
      <c r="I2246" t="s">
        <v>5765</v>
      </c>
      <c r="J2246">
        <v>11815</v>
      </c>
      <c r="K2246">
        <v>2713</v>
      </c>
      <c r="L2246">
        <v>117</v>
      </c>
      <c r="M2246" t="s">
        <v>25</v>
      </c>
      <c r="N2246" t="s">
        <v>26</v>
      </c>
      <c r="O2246" t="s">
        <v>27</v>
      </c>
      <c r="P2246">
        <v>17000000</v>
      </c>
      <c r="Q2246">
        <v>5.6</v>
      </c>
      <c r="R2246">
        <v>2.35</v>
      </c>
      <c r="S2246">
        <v>320</v>
      </c>
    </row>
    <row r="2247" spans="1:19" x14ac:dyDescent="0.3">
      <c r="A2247" t="s">
        <v>4305</v>
      </c>
      <c r="B2247">
        <v>113</v>
      </c>
      <c r="C2247">
        <v>129</v>
      </c>
      <c r="D2247" t="s">
        <v>5766</v>
      </c>
      <c r="E2247">
        <v>427</v>
      </c>
      <c r="F2247">
        <v>44469602</v>
      </c>
      <c r="G2247" t="s">
        <v>956</v>
      </c>
      <c r="H2247" t="s">
        <v>5767</v>
      </c>
      <c r="I2247" t="s">
        <v>5768</v>
      </c>
      <c r="J2247">
        <v>23480</v>
      </c>
      <c r="K2247">
        <v>952</v>
      </c>
      <c r="L2247">
        <v>83</v>
      </c>
      <c r="M2247" t="s">
        <v>25</v>
      </c>
      <c r="N2247" t="s">
        <v>26</v>
      </c>
      <c r="O2247" t="s">
        <v>58</v>
      </c>
      <c r="P2247">
        <v>17000000</v>
      </c>
      <c r="Q2247">
        <v>7.4</v>
      </c>
      <c r="R2247">
        <v>2.35</v>
      </c>
      <c r="S2247">
        <v>21000</v>
      </c>
    </row>
    <row r="2248" spans="1:19" x14ac:dyDescent="0.3">
      <c r="A2248" t="s">
        <v>5769</v>
      </c>
      <c r="B2248">
        <v>223</v>
      </c>
      <c r="C2248">
        <v>112</v>
      </c>
      <c r="D2248" t="s">
        <v>4384</v>
      </c>
      <c r="E2248">
        <v>10000</v>
      </c>
      <c r="F2248">
        <v>64998368</v>
      </c>
      <c r="G2248" t="s">
        <v>5759</v>
      </c>
      <c r="H2248" t="s">
        <v>1424</v>
      </c>
      <c r="I2248" t="s">
        <v>5770</v>
      </c>
      <c r="J2248">
        <v>213898</v>
      </c>
      <c r="K2248">
        <v>12676</v>
      </c>
      <c r="L2248">
        <v>250</v>
      </c>
      <c r="M2248" t="s">
        <v>25</v>
      </c>
      <c r="N2248" t="s">
        <v>26</v>
      </c>
      <c r="O2248" t="s">
        <v>27</v>
      </c>
      <c r="P2248">
        <v>17000000</v>
      </c>
      <c r="Q2248">
        <v>7.2</v>
      </c>
      <c r="R2248">
        <v>1.85</v>
      </c>
      <c r="S2248">
        <v>36000</v>
      </c>
    </row>
    <row r="2249" spans="1:19" x14ac:dyDescent="0.3">
      <c r="A2249" t="s">
        <v>3786</v>
      </c>
      <c r="B2249">
        <v>50</v>
      </c>
      <c r="C2249">
        <v>108</v>
      </c>
      <c r="D2249" t="s">
        <v>490</v>
      </c>
      <c r="E2249">
        <v>973</v>
      </c>
      <c r="F2249">
        <v>19693891</v>
      </c>
      <c r="G2249" t="s">
        <v>2431</v>
      </c>
      <c r="H2249" t="s">
        <v>849</v>
      </c>
      <c r="I2249" t="s">
        <v>5771</v>
      </c>
      <c r="J2249">
        <v>12993</v>
      </c>
      <c r="K2249">
        <v>3344</v>
      </c>
      <c r="L2249">
        <v>107</v>
      </c>
      <c r="M2249" t="s">
        <v>25</v>
      </c>
      <c r="N2249" t="s">
        <v>26</v>
      </c>
      <c r="O2249" t="s">
        <v>27</v>
      </c>
      <c r="P2249">
        <v>34000000</v>
      </c>
      <c r="Q2249">
        <v>4.9000000000000004</v>
      </c>
      <c r="R2249">
        <v>1.85</v>
      </c>
      <c r="S2249">
        <v>476</v>
      </c>
    </row>
    <row r="2250" spans="1:19" x14ac:dyDescent="0.3">
      <c r="A2250" t="s">
        <v>46</v>
      </c>
      <c r="B2250">
        <v>125</v>
      </c>
      <c r="C2250">
        <v>121</v>
      </c>
      <c r="D2250" t="s">
        <v>1769</v>
      </c>
      <c r="E2250">
        <v>989</v>
      </c>
      <c r="F2250">
        <v>16311763</v>
      </c>
      <c r="G2250" t="s">
        <v>1246</v>
      </c>
      <c r="H2250" t="s">
        <v>1798</v>
      </c>
      <c r="I2250" t="s">
        <v>5772</v>
      </c>
      <c r="J2250">
        <v>50656</v>
      </c>
      <c r="K2250">
        <v>2365</v>
      </c>
      <c r="L2250">
        <v>416</v>
      </c>
      <c r="M2250" t="s">
        <v>25</v>
      </c>
      <c r="N2250" t="s">
        <v>39</v>
      </c>
      <c r="O2250" t="s">
        <v>409</v>
      </c>
      <c r="P2250">
        <v>17000000</v>
      </c>
      <c r="Q2250">
        <v>7.5</v>
      </c>
      <c r="R2250">
        <v>1.85</v>
      </c>
      <c r="S2250">
        <v>0</v>
      </c>
    </row>
    <row r="2251" spans="1:19" x14ac:dyDescent="0.3">
      <c r="A2251" t="s">
        <v>5773</v>
      </c>
      <c r="B2251">
        <v>81</v>
      </c>
      <c r="C2251">
        <v>89</v>
      </c>
      <c r="D2251" t="s">
        <v>1507</v>
      </c>
      <c r="E2251">
        <v>1000</v>
      </c>
      <c r="F2251">
        <v>12693621</v>
      </c>
      <c r="G2251" t="s">
        <v>1700</v>
      </c>
      <c r="H2251" t="s">
        <v>1182</v>
      </c>
      <c r="I2251" t="s">
        <v>5774</v>
      </c>
      <c r="J2251">
        <v>10885</v>
      </c>
      <c r="K2251">
        <v>4060</v>
      </c>
      <c r="L2251">
        <v>271</v>
      </c>
      <c r="M2251" t="s">
        <v>25</v>
      </c>
      <c r="N2251" t="s">
        <v>26</v>
      </c>
      <c r="O2251" t="s">
        <v>27</v>
      </c>
      <c r="P2251">
        <v>17000000</v>
      </c>
      <c r="Q2251">
        <v>4.8</v>
      </c>
      <c r="R2251">
        <v>2.35</v>
      </c>
      <c r="S2251">
        <v>814</v>
      </c>
    </row>
    <row r="2252" spans="1:19" x14ac:dyDescent="0.3">
      <c r="A2252" t="s">
        <v>5775</v>
      </c>
      <c r="B2252">
        <v>37</v>
      </c>
      <c r="C2252">
        <v>89</v>
      </c>
      <c r="D2252" t="s">
        <v>4697</v>
      </c>
      <c r="E2252">
        <v>690</v>
      </c>
      <c r="F2252">
        <v>15655665</v>
      </c>
      <c r="G2252" t="s">
        <v>980</v>
      </c>
      <c r="H2252" t="s">
        <v>3268</v>
      </c>
      <c r="I2252" t="s">
        <v>5776</v>
      </c>
      <c r="J2252">
        <v>9104</v>
      </c>
      <c r="K2252">
        <v>2135</v>
      </c>
      <c r="L2252">
        <v>112</v>
      </c>
      <c r="M2252" t="s">
        <v>25</v>
      </c>
      <c r="N2252" t="s">
        <v>26</v>
      </c>
      <c r="O2252" t="s">
        <v>27</v>
      </c>
      <c r="P2252">
        <v>4000000</v>
      </c>
      <c r="Q2252">
        <v>3.1</v>
      </c>
      <c r="R2252">
        <v>1.33</v>
      </c>
      <c r="S2252">
        <v>110</v>
      </c>
    </row>
    <row r="2253" spans="1:19" x14ac:dyDescent="0.3">
      <c r="A2253" t="s">
        <v>5777</v>
      </c>
      <c r="B2253">
        <v>44</v>
      </c>
      <c r="C2253">
        <v>73</v>
      </c>
      <c r="D2253" t="s">
        <v>5778</v>
      </c>
      <c r="E2253">
        <v>1000</v>
      </c>
      <c r="F2253">
        <v>11634458</v>
      </c>
      <c r="G2253" t="s">
        <v>5779</v>
      </c>
      <c r="H2253" t="s">
        <v>1028</v>
      </c>
      <c r="I2253" t="s">
        <v>5780</v>
      </c>
      <c r="J2253">
        <v>2045</v>
      </c>
      <c r="K2253">
        <v>2020</v>
      </c>
      <c r="L2253">
        <v>37</v>
      </c>
      <c r="M2253" t="s">
        <v>25</v>
      </c>
      <c r="N2253" t="s">
        <v>26</v>
      </c>
      <c r="O2253" t="s">
        <v>180</v>
      </c>
      <c r="P2253">
        <v>17000000</v>
      </c>
      <c r="Q2253">
        <v>5.8</v>
      </c>
      <c r="R2253">
        <v>1.85</v>
      </c>
      <c r="S2253">
        <v>339</v>
      </c>
    </row>
    <row r="2254" spans="1:19" x14ac:dyDescent="0.3">
      <c r="A2254" t="s">
        <v>1729</v>
      </c>
      <c r="B2254">
        <v>197</v>
      </c>
      <c r="C2254">
        <v>132</v>
      </c>
      <c r="D2254" t="s">
        <v>1519</v>
      </c>
      <c r="E2254">
        <v>3000</v>
      </c>
      <c r="F2254">
        <v>27154426</v>
      </c>
      <c r="G2254" t="s">
        <v>1246</v>
      </c>
      <c r="H2254" t="s">
        <v>164</v>
      </c>
      <c r="I2254" t="s">
        <v>5781</v>
      </c>
      <c r="J2254">
        <v>52852</v>
      </c>
      <c r="K2254">
        <v>6317</v>
      </c>
      <c r="L2254">
        <v>138</v>
      </c>
      <c r="M2254" t="s">
        <v>25</v>
      </c>
      <c r="N2254" t="s">
        <v>26</v>
      </c>
      <c r="O2254" t="s">
        <v>409</v>
      </c>
      <c r="P2254">
        <v>17000000</v>
      </c>
      <c r="Q2254">
        <v>6.7</v>
      </c>
      <c r="R2254">
        <v>2.35</v>
      </c>
      <c r="S2254">
        <v>4000</v>
      </c>
    </row>
    <row r="2255" spans="1:19" x14ac:dyDescent="0.3">
      <c r="A2255" t="s">
        <v>5782</v>
      </c>
      <c r="B2255">
        <v>543</v>
      </c>
      <c r="C2255">
        <v>96</v>
      </c>
      <c r="D2255" t="s">
        <v>5783</v>
      </c>
      <c r="E2255">
        <v>394</v>
      </c>
      <c r="F2255">
        <v>54239856</v>
      </c>
      <c r="G2255" t="s">
        <v>3340</v>
      </c>
      <c r="H2255" t="s">
        <v>5784</v>
      </c>
      <c r="I2255" t="s">
        <v>5785</v>
      </c>
      <c r="J2255">
        <v>125016</v>
      </c>
      <c r="K2255">
        <v>673</v>
      </c>
      <c r="L2255">
        <v>789</v>
      </c>
      <c r="M2255" t="s">
        <v>25</v>
      </c>
      <c r="N2255" t="s">
        <v>26</v>
      </c>
      <c r="O2255" t="s">
        <v>409</v>
      </c>
      <c r="P2255">
        <v>17000000</v>
      </c>
      <c r="Q2255">
        <v>6.5</v>
      </c>
      <c r="R2255">
        <v>2.35</v>
      </c>
      <c r="S2255">
        <v>70000</v>
      </c>
    </row>
    <row r="2256" spans="1:19" x14ac:dyDescent="0.3">
      <c r="A2256" t="s">
        <v>2308</v>
      </c>
      <c r="B2256">
        <v>112</v>
      </c>
      <c r="C2256">
        <v>98</v>
      </c>
      <c r="D2256" t="s">
        <v>5786</v>
      </c>
      <c r="E2256">
        <v>567</v>
      </c>
      <c r="F2256">
        <v>8662318</v>
      </c>
      <c r="G2256" t="s">
        <v>980</v>
      </c>
      <c r="H2256" t="s">
        <v>5415</v>
      </c>
      <c r="I2256" t="s">
        <v>5787</v>
      </c>
      <c r="J2256">
        <v>15033</v>
      </c>
      <c r="K2256">
        <v>2016</v>
      </c>
      <c r="L2256">
        <v>75</v>
      </c>
      <c r="M2256" t="s">
        <v>25</v>
      </c>
      <c r="N2256" t="s">
        <v>26</v>
      </c>
      <c r="O2256" t="s">
        <v>27</v>
      </c>
      <c r="P2256">
        <v>17000000</v>
      </c>
      <c r="Q2256">
        <v>5.9</v>
      </c>
      <c r="R2256">
        <v>1.85</v>
      </c>
      <c r="S2256">
        <v>0</v>
      </c>
    </row>
    <row r="2257" spans="1:19" x14ac:dyDescent="0.3">
      <c r="A2257" t="s">
        <v>1018</v>
      </c>
      <c r="B2257">
        <v>153</v>
      </c>
      <c r="C2257">
        <v>107</v>
      </c>
      <c r="D2257" t="s">
        <v>343</v>
      </c>
      <c r="E2257">
        <v>2000</v>
      </c>
      <c r="F2257">
        <v>7156725</v>
      </c>
      <c r="G2257" t="s">
        <v>3907</v>
      </c>
      <c r="H2257" t="s">
        <v>152</v>
      </c>
      <c r="I2257" t="s">
        <v>5789</v>
      </c>
      <c r="J2257">
        <v>22639</v>
      </c>
      <c r="K2257">
        <v>5992</v>
      </c>
      <c r="L2257">
        <v>217</v>
      </c>
      <c r="M2257" t="s">
        <v>25</v>
      </c>
      <c r="N2257" t="s">
        <v>26</v>
      </c>
      <c r="O2257" t="s">
        <v>27</v>
      </c>
      <c r="P2257">
        <v>19000000</v>
      </c>
      <c r="Q2257">
        <v>5.5</v>
      </c>
      <c r="R2257">
        <v>1.85</v>
      </c>
      <c r="S2257">
        <v>300</v>
      </c>
    </row>
    <row r="2258" spans="1:19" x14ac:dyDescent="0.3">
      <c r="A2258" t="s">
        <v>5790</v>
      </c>
      <c r="B2258">
        <v>94</v>
      </c>
      <c r="C2258">
        <v>134</v>
      </c>
      <c r="D2258" t="s">
        <v>2477</v>
      </c>
      <c r="E2258">
        <v>1000</v>
      </c>
      <c r="F2258">
        <v>15681020</v>
      </c>
      <c r="G2258" t="s">
        <v>3930</v>
      </c>
      <c r="H2258" t="s">
        <v>255</v>
      </c>
      <c r="I2258" t="s">
        <v>5791</v>
      </c>
      <c r="J2258">
        <v>33570</v>
      </c>
      <c r="K2258">
        <v>3007</v>
      </c>
      <c r="L2258">
        <v>259</v>
      </c>
      <c r="M2258" t="s">
        <v>25</v>
      </c>
      <c r="N2258" t="s">
        <v>39</v>
      </c>
      <c r="O2258" t="s">
        <v>58</v>
      </c>
      <c r="P2258">
        <v>17000000</v>
      </c>
      <c r="Q2258">
        <v>3.6</v>
      </c>
      <c r="R2258">
        <v>2.35</v>
      </c>
      <c r="S2258">
        <v>1000</v>
      </c>
    </row>
    <row r="2259" spans="1:19" x14ac:dyDescent="0.3">
      <c r="A2259" t="s">
        <v>5792</v>
      </c>
      <c r="B2259">
        <v>157</v>
      </c>
      <c r="C2259">
        <v>122</v>
      </c>
      <c r="D2259" t="s">
        <v>965</v>
      </c>
      <c r="E2259">
        <v>23000</v>
      </c>
      <c r="F2259">
        <v>6855137</v>
      </c>
      <c r="G2259" t="s">
        <v>297</v>
      </c>
      <c r="H2259" t="s">
        <v>216</v>
      </c>
      <c r="I2259" t="s">
        <v>5793</v>
      </c>
      <c r="J2259">
        <v>88590</v>
      </c>
      <c r="K2259">
        <v>27381</v>
      </c>
      <c r="L2259">
        <v>419</v>
      </c>
      <c r="M2259" t="s">
        <v>25</v>
      </c>
      <c r="N2259" t="s">
        <v>473</v>
      </c>
      <c r="O2259" t="s">
        <v>409</v>
      </c>
      <c r="P2259">
        <v>17000000</v>
      </c>
      <c r="Q2259">
        <v>7.4</v>
      </c>
      <c r="R2259">
        <v>2.35</v>
      </c>
      <c r="S2259">
        <v>0</v>
      </c>
    </row>
    <row r="2260" spans="1:19" x14ac:dyDescent="0.3">
      <c r="A2260" t="s">
        <v>5794</v>
      </c>
      <c r="B2260">
        <v>21</v>
      </c>
      <c r="C2260">
        <v>97</v>
      </c>
      <c r="D2260" t="s">
        <v>5657</v>
      </c>
      <c r="E2260">
        <v>400</v>
      </c>
      <c r="F2260">
        <v>2315683</v>
      </c>
      <c r="G2260" t="s">
        <v>5795</v>
      </c>
      <c r="H2260" t="s">
        <v>1905</v>
      </c>
      <c r="I2260" t="s">
        <v>5796</v>
      </c>
      <c r="J2260">
        <v>4081</v>
      </c>
      <c r="K2260">
        <v>805</v>
      </c>
      <c r="L2260">
        <v>28</v>
      </c>
      <c r="M2260" t="s">
        <v>25</v>
      </c>
      <c r="N2260" t="s">
        <v>39</v>
      </c>
      <c r="O2260" t="s">
        <v>27</v>
      </c>
      <c r="P2260">
        <v>17000000</v>
      </c>
      <c r="Q2260">
        <v>3</v>
      </c>
      <c r="R2260">
        <v>1.85</v>
      </c>
      <c r="S2260">
        <v>154</v>
      </c>
    </row>
    <row r="2261" spans="1:19" x14ac:dyDescent="0.3">
      <c r="A2261" t="s">
        <v>1391</v>
      </c>
      <c r="B2261">
        <v>236</v>
      </c>
      <c r="C2261">
        <v>110</v>
      </c>
      <c r="D2261" t="s">
        <v>233</v>
      </c>
      <c r="E2261">
        <v>3000</v>
      </c>
      <c r="F2261">
        <v>39825798</v>
      </c>
      <c r="G2261" t="s">
        <v>1825</v>
      </c>
      <c r="H2261" t="s">
        <v>1064</v>
      </c>
      <c r="I2261" t="s">
        <v>5797</v>
      </c>
      <c r="J2261">
        <v>295375</v>
      </c>
      <c r="K2261">
        <v>4210</v>
      </c>
      <c r="L2261">
        <v>645</v>
      </c>
      <c r="M2261" t="s">
        <v>25</v>
      </c>
      <c r="N2261" t="s">
        <v>26</v>
      </c>
      <c r="O2261" t="s">
        <v>27</v>
      </c>
      <c r="P2261">
        <v>16000000</v>
      </c>
      <c r="Q2261">
        <v>7.6</v>
      </c>
      <c r="R2261">
        <v>1.85</v>
      </c>
      <c r="S2261">
        <v>15000</v>
      </c>
    </row>
    <row r="2262" spans="1:19" x14ac:dyDescent="0.3">
      <c r="A2262" t="s">
        <v>5798</v>
      </c>
      <c r="B2262">
        <v>50</v>
      </c>
      <c r="C2262">
        <v>102</v>
      </c>
      <c r="D2262" t="s">
        <v>828</v>
      </c>
      <c r="E2262">
        <v>634</v>
      </c>
      <c r="F2262">
        <v>2000000</v>
      </c>
      <c r="G2262" t="s">
        <v>4317</v>
      </c>
      <c r="H2262" t="s">
        <v>5799</v>
      </c>
      <c r="I2262" t="s">
        <v>5800</v>
      </c>
      <c r="J2262">
        <v>1275</v>
      </c>
      <c r="K2262">
        <v>1262</v>
      </c>
      <c r="L2262">
        <v>27</v>
      </c>
      <c r="M2262" t="s">
        <v>25</v>
      </c>
      <c r="N2262" t="s">
        <v>26</v>
      </c>
      <c r="O2262" t="s">
        <v>58</v>
      </c>
      <c r="P2262">
        <v>17000000</v>
      </c>
      <c r="Q2262">
        <v>6.4</v>
      </c>
      <c r="R2262">
        <v>2.35</v>
      </c>
      <c r="S2262">
        <v>0</v>
      </c>
    </row>
    <row r="2263" spans="1:19" x14ac:dyDescent="0.3">
      <c r="A2263" t="s">
        <v>791</v>
      </c>
      <c r="B2263">
        <v>106</v>
      </c>
      <c r="C2263">
        <v>98</v>
      </c>
      <c r="D2263" t="s">
        <v>5801</v>
      </c>
      <c r="E2263">
        <v>214</v>
      </c>
      <c r="F2263">
        <v>1569918</v>
      </c>
      <c r="G2263" t="s">
        <v>5802</v>
      </c>
      <c r="H2263" t="s">
        <v>5803</v>
      </c>
      <c r="I2263" t="s">
        <v>5804</v>
      </c>
      <c r="J2263">
        <v>16234</v>
      </c>
      <c r="K2263">
        <v>409</v>
      </c>
      <c r="L2263">
        <v>113</v>
      </c>
      <c r="M2263" t="s">
        <v>25</v>
      </c>
      <c r="N2263" t="s">
        <v>4058</v>
      </c>
      <c r="O2263" t="s">
        <v>409</v>
      </c>
      <c r="P2263">
        <v>17000000</v>
      </c>
      <c r="Q2263">
        <v>6.9</v>
      </c>
      <c r="R2263">
        <v>2.35</v>
      </c>
      <c r="S2263">
        <v>0</v>
      </c>
    </row>
    <row r="2264" spans="1:19" x14ac:dyDescent="0.3">
      <c r="A2264" t="s">
        <v>4823</v>
      </c>
      <c r="B2264">
        <v>173</v>
      </c>
      <c r="C2264">
        <v>160</v>
      </c>
      <c r="D2264" t="s">
        <v>3317</v>
      </c>
      <c r="E2264">
        <v>1000</v>
      </c>
      <c r="F2264">
        <v>273420</v>
      </c>
      <c r="G2264" t="s">
        <v>5805</v>
      </c>
      <c r="H2264" t="s">
        <v>488</v>
      </c>
      <c r="I2264" t="s">
        <v>5806</v>
      </c>
      <c r="J2264">
        <v>32671</v>
      </c>
      <c r="K2264">
        <v>2340</v>
      </c>
      <c r="L2264">
        <v>238</v>
      </c>
      <c r="M2264" t="s">
        <v>25</v>
      </c>
      <c r="N2264" t="s">
        <v>1124</v>
      </c>
      <c r="O2264" t="s">
        <v>409</v>
      </c>
      <c r="P2264">
        <v>17000000</v>
      </c>
      <c r="Q2264">
        <v>5.5</v>
      </c>
      <c r="R2264">
        <v>2.35</v>
      </c>
      <c r="S2264">
        <v>0</v>
      </c>
    </row>
    <row r="2265" spans="1:19" x14ac:dyDescent="0.3">
      <c r="A2265" t="s">
        <v>5807</v>
      </c>
      <c r="B2265">
        <v>145</v>
      </c>
      <c r="C2265">
        <v>83</v>
      </c>
      <c r="D2265" t="s">
        <v>5808</v>
      </c>
      <c r="E2265">
        <v>465</v>
      </c>
      <c r="F2265">
        <v>4930798</v>
      </c>
      <c r="G2265" t="s">
        <v>3468</v>
      </c>
      <c r="H2265" t="s">
        <v>5809</v>
      </c>
      <c r="I2265" t="s">
        <v>5810</v>
      </c>
      <c r="J2265">
        <v>16268</v>
      </c>
      <c r="K2265">
        <v>730</v>
      </c>
      <c r="L2265">
        <v>108</v>
      </c>
      <c r="M2265" t="s">
        <v>25</v>
      </c>
      <c r="N2265" t="s">
        <v>26</v>
      </c>
      <c r="O2265" t="s">
        <v>27</v>
      </c>
      <c r="P2265">
        <v>17000000</v>
      </c>
      <c r="Q2265">
        <v>4.0999999999999996</v>
      </c>
      <c r="R2265">
        <v>2.35</v>
      </c>
      <c r="S2265">
        <v>0</v>
      </c>
    </row>
    <row r="2266" spans="1:19" x14ac:dyDescent="0.3">
      <c r="A2266" t="s">
        <v>5811</v>
      </c>
      <c r="B2266">
        <v>31</v>
      </c>
      <c r="C2266">
        <v>102</v>
      </c>
      <c r="D2266" t="s">
        <v>1013</v>
      </c>
      <c r="E2266">
        <v>3000</v>
      </c>
      <c r="F2266">
        <v>59847242</v>
      </c>
      <c r="G2266" t="s">
        <v>4639</v>
      </c>
      <c r="H2266" t="s">
        <v>3404</v>
      </c>
      <c r="I2266" t="s">
        <v>5812</v>
      </c>
      <c r="J2266">
        <v>55895</v>
      </c>
      <c r="K2266">
        <v>5433</v>
      </c>
      <c r="L2266">
        <v>115</v>
      </c>
      <c r="M2266" t="s">
        <v>25</v>
      </c>
      <c r="N2266" t="s">
        <v>26</v>
      </c>
      <c r="O2266" t="s">
        <v>27</v>
      </c>
      <c r="P2266">
        <v>16500000</v>
      </c>
      <c r="Q2266">
        <v>6.8</v>
      </c>
      <c r="R2266">
        <v>1.85</v>
      </c>
      <c r="S2266">
        <v>0</v>
      </c>
    </row>
    <row r="2267" spans="1:19" x14ac:dyDescent="0.3">
      <c r="A2267" t="s">
        <v>5813</v>
      </c>
      <c r="B2267">
        <v>105</v>
      </c>
      <c r="C2267">
        <v>122</v>
      </c>
      <c r="D2267" t="s">
        <v>580</v>
      </c>
      <c r="E2267">
        <v>21000</v>
      </c>
      <c r="F2267">
        <v>220914</v>
      </c>
      <c r="G2267" t="s">
        <v>3303</v>
      </c>
      <c r="H2267" t="s">
        <v>60</v>
      </c>
      <c r="I2267" t="s">
        <v>5814</v>
      </c>
      <c r="J2267">
        <v>13239</v>
      </c>
      <c r="K2267">
        <v>25173</v>
      </c>
      <c r="L2267">
        <v>97</v>
      </c>
      <c r="M2267" t="s">
        <v>25</v>
      </c>
      <c r="N2267" t="s">
        <v>26</v>
      </c>
      <c r="O2267" t="s">
        <v>409</v>
      </c>
      <c r="P2267">
        <v>16800000</v>
      </c>
      <c r="Q2267">
        <v>6.5</v>
      </c>
      <c r="R2267">
        <v>1.85</v>
      </c>
      <c r="S2267">
        <v>0</v>
      </c>
    </row>
    <row r="2268" spans="1:19" x14ac:dyDescent="0.3">
      <c r="A2268" t="s">
        <v>468</v>
      </c>
      <c r="B2268">
        <v>114</v>
      </c>
      <c r="C2268">
        <v>126</v>
      </c>
      <c r="D2268" t="s">
        <v>5816</v>
      </c>
      <c r="E2268">
        <v>826</v>
      </c>
      <c r="F2268">
        <v>43848100</v>
      </c>
      <c r="G2268" t="s">
        <v>1137</v>
      </c>
      <c r="H2268" t="s">
        <v>1815</v>
      </c>
      <c r="I2268" t="s">
        <v>5817</v>
      </c>
      <c r="J2268">
        <v>119150</v>
      </c>
      <c r="K2268">
        <v>1607</v>
      </c>
      <c r="L2268">
        <v>219</v>
      </c>
      <c r="M2268" t="s">
        <v>25</v>
      </c>
      <c r="N2268" t="s">
        <v>26</v>
      </c>
      <c r="O2268" t="s">
        <v>409</v>
      </c>
      <c r="P2268">
        <v>15000000</v>
      </c>
      <c r="Q2268">
        <v>7.4</v>
      </c>
      <c r="R2268">
        <v>1.85</v>
      </c>
      <c r="S2268">
        <v>0</v>
      </c>
    </row>
    <row r="2269" spans="1:19" x14ac:dyDescent="0.3">
      <c r="A2269" t="s">
        <v>648</v>
      </c>
      <c r="B2269">
        <v>69</v>
      </c>
      <c r="C2269">
        <v>136</v>
      </c>
      <c r="D2269" t="s">
        <v>138</v>
      </c>
      <c r="E2269">
        <v>25000</v>
      </c>
      <c r="F2269">
        <v>42700000</v>
      </c>
      <c r="G2269" t="s">
        <v>139</v>
      </c>
      <c r="H2269" t="s">
        <v>68</v>
      </c>
      <c r="I2269" t="s">
        <v>5818</v>
      </c>
      <c r="J2269">
        <v>78392</v>
      </c>
      <c r="K2269">
        <v>41059</v>
      </c>
      <c r="L2269">
        <v>196</v>
      </c>
      <c r="M2269" t="s">
        <v>25</v>
      </c>
      <c r="N2269" t="s">
        <v>26</v>
      </c>
      <c r="O2269" t="s">
        <v>58</v>
      </c>
      <c r="P2269">
        <v>16500000</v>
      </c>
      <c r="Q2269">
        <v>7.7</v>
      </c>
      <c r="R2269">
        <v>1.85</v>
      </c>
      <c r="S2269">
        <v>0</v>
      </c>
    </row>
    <row r="2270" spans="1:19" x14ac:dyDescent="0.3">
      <c r="A2270" t="s">
        <v>5819</v>
      </c>
      <c r="B2270">
        <v>150</v>
      </c>
      <c r="C2270">
        <v>120</v>
      </c>
      <c r="D2270" t="s">
        <v>259</v>
      </c>
      <c r="E2270">
        <v>11000</v>
      </c>
      <c r="F2270">
        <v>18663911</v>
      </c>
      <c r="G2270" t="s">
        <v>3303</v>
      </c>
      <c r="H2270" t="s">
        <v>167</v>
      </c>
      <c r="I2270" t="s">
        <v>5820</v>
      </c>
      <c r="J2270">
        <v>46204</v>
      </c>
      <c r="K2270">
        <v>12554</v>
      </c>
      <c r="L2270">
        <v>151</v>
      </c>
      <c r="M2270" t="s">
        <v>25</v>
      </c>
      <c r="N2270" t="s">
        <v>39</v>
      </c>
      <c r="O2270" t="s">
        <v>58</v>
      </c>
      <c r="P2270">
        <v>16500000</v>
      </c>
      <c r="Q2270">
        <v>7.1</v>
      </c>
      <c r="R2270">
        <v>2.35</v>
      </c>
      <c r="S2270">
        <v>0</v>
      </c>
    </row>
    <row r="2271" spans="1:19" x14ac:dyDescent="0.3">
      <c r="A2271" t="s">
        <v>5821</v>
      </c>
      <c r="B2271">
        <v>72</v>
      </c>
      <c r="C2271">
        <v>108</v>
      </c>
      <c r="D2271" t="s">
        <v>814</v>
      </c>
      <c r="E2271">
        <v>714</v>
      </c>
      <c r="F2271">
        <v>11702090</v>
      </c>
      <c r="G2271" t="s">
        <v>980</v>
      </c>
      <c r="H2271" t="s">
        <v>5822</v>
      </c>
      <c r="I2271" t="s">
        <v>5823</v>
      </c>
      <c r="J2271">
        <v>37700</v>
      </c>
      <c r="K2271">
        <v>2785</v>
      </c>
      <c r="L2271">
        <v>50</v>
      </c>
      <c r="M2271" t="s">
        <v>25</v>
      </c>
      <c r="N2271" t="s">
        <v>26</v>
      </c>
      <c r="O2271" t="s">
        <v>27</v>
      </c>
      <c r="P2271">
        <v>16500000</v>
      </c>
      <c r="Q2271">
        <v>6.3</v>
      </c>
      <c r="R2271">
        <v>2.35</v>
      </c>
      <c r="S2271">
        <v>0</v>
      </c>
    </row>
    <row r="2272" spans="1:19" x14ac:dyDescent="0.3">
      <c r="A2272" t="s">
        <v>5824</v>
      </c>
      <c r="B2272">
        <v>158</v>
      </c>
      <c r="C2272">
        <v>126</v>
      </c>
      <c r="D2272" t="s">
        <v>1293</v>
      </c>
      <c r="E2272">
        <v>638</v>
      </c>
      <c r="F2272">
        <v>13005485</v>
      </c>
      <c r="G2272" t="s">
        <v>1893</v>
      </c>
      <c r="H2272" t="s">
        <v>1794</v>
      </c>
      <c r="I2272" t="s">
        <v>5825</v>
      </c>
      <c r="J2272">
        <v>56665</v>
      </c>
      <c r="K2272">
        <v>2282</v>
      </c>
      <c r="L2272">
        <v>469</v>
      </c>
      <c r="M2272" t="s">
        <v>25</v>
      </c>
      <c r="N2272" t="s">
        <v>26</v>
      </c>
      <c r="O2272" t="s">
        <v>409</v>
      </c>
      <c r="P2272">
        <v>15000000</v>
      </c>
      <c r="Q2272">
        <v>7.6</v>
      </c>
      <c r="R2272">
        <v>1.85</v>
      </c>
      <c r="S2272">
        <v>0</v>
      </c>
    </row>
    <row r="2273" spans="1:19" x14ac:dyDescent="0.3">
      <c r="A2273" t="s">
        <v>668</v>
      </c>
      <c r="B2273">
        <v>96</v>
      </c>
      <c r="C2273">
        <v>128</v>
      </c>
      <c r="D2273" t="s">
        <v>1856</v>
      </c>
      <c r="E2273">
        <v>49000</v>
      </c>
      <c r="F2273">
        <v>95860116</v>
      </c>
      <c r="G2273" t="s">
        <v>1459</v>
      </c>
      <c r="H2273" t="s">
        <v>500</v>
      </c>
      <c r="I2273" t="s">
        <v>5826</v>
      </c>
      <c r="J2273">
        <v>277451</v>
      </c>
      <c r="K2273">
        <v>51609</v>
      </c>
      <c r="L2273">
        <v>491</v>
      </c>
      <c r="M2273" t="s">
        <v>25</v>
      </c>
      <c r="N2273" t="s">
        <v>26</v>
      </c>
      <c r="O2273" t="s">
        <v>58</v>
      </c>
      <c r="P2273">
        <v>16400000</v>
      </c>
      <c r="Q2273">
        <v>8</v>
      </c>
      <c r="R2273">
        <v>1.85</v>
      </c>
      <c r="S2273">
        <v>23000</v>
      </c>
    </row>
    <row r="2274" spans="1:19" x14ac:dyDescent="0.3">
      <c r="A2274" t="s">
        <v>5827</v>
      </c>
      <c r="B2274">
        <v>84</v>
      </c>
      <c r="C2274">
        <v>113</v>
      </c>
      <c r="D2274" t="s">
        <v>1779</v>
      </c>
      <c r="E2274">
        <v>879</v>
      </c>
      <c r="F2274">
        <v>127175354</v>
      </c>
      <c r="G2274" t="s">
        <v>1157</v>
      </c>
      <c r="H2274" t="s">
        <v>2583</v>
      </c>
      <c r="I2274" t="s">
        <v>5828</v>
      </c>
      <c r="J2274">
        <v>288451</v>
      </c>
      <c r="K2274">
        <v>2985</v>
      </c>
      <c r="L2274">
        <v>438</v>
      </c>
      <c r="M2274" t="s">
        <v>25</v>
      </c>
      <c r="N2274" t="s">
        <v>26</v>
      </c>
      <c r="O2274" t="s">
        <v>27</v>
      </c>
      <c r="P2274">
        <v>16000000</v>
      </c>
      <c r="Q2274">
        <v>7.3</v>
      </c>
      <c r="R2274">
        <v>1.85</v>
      </c>
      <c r="S2274">
        <v>0</v>
      </c>
    </row>
    <row r="2275" spans="1:19" x14ac:dyDescent="0.3">
      <c r="A2275" t="s">
        <v>2140</v>
      </c>
      <c r="B2275">
        <v>114</v>
      </c>
      <c r="C2275">
        <v>89</v>
      </c>
      <c r="D2275" t="s">
        <v>5829</v>
      </c>
      <c r="E2275">
        <v>227</v>
      </c>
      <c r="F2275">
        <v>92823600</v>
      </c>
      <c r="G2275" t="s">
        <v>845</v>
      </c>
      <c r="H2275" t="s">
        <v>5830</v>
      </c>
      <c r="I2275" t="s">
        <v>5831</v>
      </c>
      <c r="J2275">
        <v>149108</v>
      </c>
      <c r="K2275">
        <v>485</v>
      </c>
      <c r="L2275">
        <v>273</v>
      </c>
      <c r="M2275" t="s">
        <v>25</v>
      </c>
      <c r="N2275" t="s">
        <v>26</v>
      </c>
      <c r="O2275" t="s">
        <v>409</v>
      </c>
      <c r="P2275">
        <v>16000000</v>
      </c>
      <c r="Q2275">
        <v>7.6</v>
      </c>
      <c r="R2275">
        <v>1.85</v>
      </c>
      <c r="S2275">
        <v>0</v>
      </c>
    </row>
    <row r="2276" spans="1:19" x14ac:dyDescent="0.3">
      <c r="A2276" t="s">
        <v>4946</v>
      </c>
      <c r="B2276">
        <v>79</v>
      </c>
      <c r="C2276">
        <v>129</v>
      </c>
      <c r="D2276" t="s">
        <v>5832</v>
      </c>
      <c r="E2276">
        <v>844</v>
      </c>
      <c r="F2276">
        <v>54000000</v>
      </c>
      <c r="G2276" t="s">
        <v>1893</v>
      </c>
      <c r="H2276" t="s">
        <v>1953</v>
      </c>
      <c r="I2276" t="s">
        <v>5833</v>
      </c>
      <c r="J2276">
        <v>26310</v>
      </c>
      <c r="K2276">
        <v>2330</v>
      </c>
      <c r="L2276">
        <v>154</v>
      </c>
      <c r="M2276" t="s">
        <v>25</v>
      </c>
      <c r="N2276" t="s">
        <v>26</v>
      </c>
      <c r="O2276" t="s">
        <v>409</v>
      </c>
      <c r="P2276">
        <v>16000000</v>
      </c>
      <c r="Q2276">
        <v>7.8</v>
      </c>
      <c r="R2276">
        <v>1.85</v>
      </c>
      <c r="S2276">
        <v>0</v>
      </c>
    </row>
    <row r="2277" spans="1:19" x14ac:dyDescent="0.3">
      <c r="A2277" t="s">
        <v>1465</v>
      </c>
      <c r="B2277">
        <v>103</v>
      </c>
      <c r="C2277">
        <v>94</v>
      </c>
      <c r="D2277" t="s">
        <v>3994</v>
      </c>
      <c r="E2277">
        <v>1000</v>
      </c>
      <c r="F2277">
        <v>68525609</v>
      </c>
      <c r="G2277" t="s">
        <v>1157</v>
      </c>
      <c r="H2277" t="s">
        <v>1224</v>
      </c>
      <c r="I2277" t="s">
        <v>5835</v>
      </c>
      <c r="J2277">
        <v>132963</v>
      </c>
      <c r="K2277">
        <v>3889</v>
      </c>
      <c r="L2277">
        <v>302</v>
      </c>
      <c r="M2277" t="s">
        <v>25</v>
      </c>
      <c r="N2277" t="s">
        <v>26</v>
      </c>
      <c r="O2277" t="s">
        <v>409</v>
      </c>
      <c r="P2277">
        <v>15600000</v>
      </c>
      <c r="Q2277">
        <v>6.5</v>
      </c>
      <c r="R2277">
        <v>1.85</v>
      </c>
      <c r="S2277">
        <v>0</v>
      </c>
    </row>
    <row r="2278" spans="1:19" x14ac:dyDescent="0.3">
      <c r="A2278" t="s">
        <v>2240</v>
      </c>
      <c r="B2278">
        <v>67</v>
      </c>
      <c r="C2278">
        <v>106</v>
      </c>
      <c r="D2278" t="s">
        <v>5836</v>
      </c>
      <c r="E2278">
        <v>23000</v>
      </c>
      <c r="F2278">
        <v>52885587</v>
      </c>
      <c r="G2278" t="s">
        <v>2431</v>
      </c>
      <c r="H2278" t="s">
        <v>216</v>
      </c>
      <c r="I2278" t="s">
        <v>5837</v>
      </c>
      <c r="J2278">
        <v>35312</v>
      </c>
      <c r="K2278">
        <v>23369</v>
      </c>
      <c r="L2278">
        <v>267</v>
      </c>
      <c r="M2278" t="s">
        <v>25</v>
      </c>
      <c r="N2278" t="s">
        <v>26</v>
      </c>
      <c r="O2278" t="s">
        <v>409</v>
      </c>
      <c r="P2278">
        <v>16000000</v>
      </c>
      <c r="Q2278">
        <v>6.4</v>
      </c>
      <c r="R2278">
        <v>1.85</v>
      </c>
      <c r="S2278">
        <v>0</v>
      </c>
    </row>
    <row r="2279" spans="1:19" x14ac:dyDescent="0.3">
      <c r="A2279" t="s">
        <v>5838</v>
      </c>
      <c r="B2279">
        <v>576</v>
      </c>
      <c r="C2279">
        <v>100</v>
      </c>
      <c r="D2279" t="s">
        <v>4042</v>
      </c>
      <c r="E2279">
        <v>996</v>
      </c>
      <c r="F2279">
        <v>44667095</v>
      </c>
      <c r="G2279" t="s">
        <v>845</v>
      </c>
      <c r="H2279" t="s">
        <v>3243</v>
      </c>
      <c r="I2279" t="s">
        <v>5839</v>
      </c>
      <c r="J2279">
        <v>190030</v>
      </c>
      <c r="K2279">
        <v>4606</v>
      </c>
      <c r="L2279">
        <v>583</v>
      </c>
      <c r="M2279" t="s">
        <v>25</v>
      </c>
      <c r="N2279" t="s">
        <v>1124</v>
      </c>
      <c r="O2279" t="s">
        <v>27</v>
      </c>
      <c r="P2279">
        <v>15000000</v>
      </c>
      <c r="Q2279">
        <v>8</v>
      </c>
      <c r="R2279">
        <v>1.33</v>
      </c>
      <c r="S2279">
        <v>30000</v>
      </c>
    </row>
    <row r="2280" spans="1:19" x14ac:dyDescent="0.3">
      <c r="A2280" t="s">
        <v>2068</v>
      </c>
      <c r="B2280">
        <v>178</v>
      </c>
      <c r="C2280">
        <v>89</v>
      </c>
      <c r="D2280" t="s">
        <v>3593</v>
      </c>
      <c r="E2280">
        <v>10000</v>
      </c>
      <c r="F2280">
        <v>42638165</v>
      </c>
      <c r="G2280" t="s">
        <v>1229</v>
      </c>
      <c r="H2280" t="s">
        <v>284</v>
      </c>
      <c r="I2280" t="s">
        <v>5840</v>
      </c>
      <c r="J2280">
        <v>42182</v>
      </c>
      <c r="K2280">
        <v>12183</v>
      </c>
      <c r="L2280">
        <v>230</v>
      </c>
      <c r="M2280" t="s">
        <v>25</v>
      </c>
      <c r="N2280" t="s">
        <v>26</v>
      </c>
      <c r="O2280" t="s">
        <v>27</v>
      </c>
      <c r="P2280">
        <v>16000000</v>
      </c>
      <c r="Q2280">
        <v>4.8</v>
      </c>
      <c r="R2280">
        <v>2.35</v>
      </c>
      <c r="S2280">
        <v>0</v>
      </c>
    </row>
    <row r="2281" spans="1:19" x14ac:dyDescent="0.3">
      <c r="A2281" t="s">
        <v>2857</v>
      </c>
      <c r="B2281">
        <v>487</v>
      </c>
      <c r="C2281">
        <v>94</v>
      </c>
      <c r="D2281" t="s">
        <v>349</v>
      </c>
      <c r="E2281">
        <v>13000</v>
      </c>
      <c r="F2281">
        <v>45507053</v>
      </c>
      <c r="G2281" t="s">
        <v>5462</v>
      </c>
      <c r="H2281" t="s">
        <v>597</v>
      </c>
      <c r="I2281" t="s">
        <v>5841</v>
      </c>
      <c r="J2281">
        <v>237848</v>
      </c>
      <c r="K2281">
        <v>27911</v>
      </c>
      <c r="L2281">
        <v>377</v>
      </c>
      <c r="M2281" t="s">
        <v>25</v>
      </c>
      <c r="N2281" t="s">
        <v>26</v>
      </c>
      <c r="O2281" t="s">
        <v>27</v>
      </c>
      <c r="P2281">
        <v>16000000</v>
      </c>
      <c r="Q2281">
        <v>7.8</v>
      </c>
      <c r="R2281">
        <v>1.85</v>
      </c>
      <c r="S2281">
        <v>71000</v>
      </c>
    </row>
    <row r="2282" spans="1:19" x14ac:dyDescent="0.3">
      <c r="A2282" t="s">
        <v>538</v>
      </c>
      <c r="B2282">
        <v>196</v>
      </c>
      <c r="C2282">
        <v>83</v>
      </c>
      <c r="D2282" t="s">
        <v>420</v>
      </c>
      <c r="E2282">
        <v>20000</v>
      </c>
      <c r="F2282">
        <v>39511038</v>
      </c>
      <c r="G2282" t="s">
        <v>3340</v>
      </c>
      <c r="H2282" t="s">
        <v>2373</v>
      </c>
      <c r="I2282" t="s">
        <v>5842</v>
      </c>
      <c r="J2282">
        <v>56269</v>
      </c>
      <c r="K2282">
        <v>26402</v>
      </c>
      <c r="L2282">
        <v>366</v>
      </c>
      <c r="M2282" t="s">
        <v>25</v>
      </c>
      <c r="N2282" t="s">
        <v>26</v>
      </c>
      <c r="O2282" t="s">
        <v>409</v>
      </c>
      <c r="P2282">
        <v>16000000</v>
      </c>
      <c r="Q2282">
        <v>5.9</v>
      </c>
      <c r="R2282">
        <v>1.85</v>
      </c>
      <c r="S2282">
        <v>0</v>
      </c>
    </row>
    <row r="2283" spans="1:19" x14ac:dyDescent="0.3">
      <c r="A2283" t="s">
        <v>5843</v>
      </c>
      <c r="B2283">
        <v>24</v>
      </c>
      <c r="C2283">
        <v>111</v>
      </c>
      <c r="D2283" t="s">
        <v>5844</v>
      </c>
      <c r="E2283">
        <v>241</v>
      </c>
      <c r="F2283">
        <v>6462576</v>
      </c>
      <c r="G2283" t="s">
        <v>1893</v>
      </c>
      <c r="H2283" t="s">
        <v>786</v>
      </c>
      <c r="I2283" t="s">
        <v>5845</v>
      </c>
      <c r="J2283">
        <v>1449</v>
      </c>
      <c r="K2283">
        <v>824</v>
      </c>
      <c r="L2283">
        <v>30</v>
      </c>
      <c r="M2283" t="s">
        <v>25</v>
      </c>
      <c r="N2283" t="s">
        <v>26</v>
      </c>
      <c r="O2283" t="s">
        <v>27</v>
      </c>
      <c r="P2283">
        <v>18500000</v>
      </c>
      <c r="Q2283">
        <v>5.4</v>
      </c>
      <c r="R2283">
        <v>2.35</v>
      </c>
      <c r="S2283">
        <v>0</v>
      </c>
    </row>
    <row r="2284" spans="1:19" x14ac:dyDescent="0.3">
      <c r="A2284" t="s">
        <v>5846</v>
      </c>
      <c r="B2284">
        <v>56</v>
      </c>
      <c r="C2284">
        <v>80</v>
      </c>
      <c r="D2284" t="s">
        <v>3727</v>
      </c>
      <c r="E2284">
        <v>911</v>
      </c>
      <c r="F2284">
        <v>40363530</v>
      </c>
      <c r="G2284" t="s">
        <v>1711</v>
      </c>
      <c r="H2284" t="s">
        <v>2755</v>
      </c>
      <c r="I2284" t="s">
        <v>5847</v>
      </c>
      <c r="J2284">
        <v>18254</v>
      </c>
      <c r="K2284">
        <v>3058</v>
      </c>
      <c r="L2284">
        <v>307</v>
      </c>
      <c r="M2284" t="s">
        <v>25</v>
      </c>
      <c r="N2284" t="s">
        <v>26</v>
      </c>
      <c r="O2284" t="s">
        <v>58</v>
      </c>
      <c r="P2284">
        <v>16000000</v>
      </c>
      <c r="Q2284">
        <v>3.3</v>
      </c>
      <c r="R2284">
        <v>1.85</v>
      </c>
      <c r="S2284">
        <v>1000</v>
      </c>
    </row>
    <row r="2285" spans="1:19" x14ac:dyDescent="0.3">
      <c r="A2285" t="s">
        <v>244</v>
      </c>
      <c r="B2285">
        <v>406</v>
      </c>
      <c r="C2285">
        <v>112</v>
      </c>
      <c r="D2285" t="s">
        <v>5848</v>
      </c>
      <c r="E2285">
        <v>634</v>
      </c>
      <c r="F2285">
        <v>37623143</v>
      </c>
      <c r="G2285" t="s">
        <v>5849</v>
      </c>
      <c r="H2285" t="s">
        <v>5850</v>
      </c>
      <c r="I2285" t="s">
        <v>5851</v>
      </c>
      <c r="J2285">
        <v>467234</v>
      </c>
      <c r="K2285">
        <v>1322</v>
      </c>
      <c r="L2285">
        <v>1083</v>
      </c>
      <c r="M2285" t="s">
        <v>1575</v>
      </c>
      <c r="N2285" t="s">
        <v>1982</v>
      </c>
      <c r="O2285" t="s">
        <v>409</v>
      </c>
      <c r="P2285">
        <v>13500000</v>
      </c>
      <c r="Q2285">
        <v>8.1999999999999993</v>
      </c>
      <c r="R2285">
        <v>1.85</v>
      </c>
      <c r="S2285">
        <v>27000</v>
      </c>
    </row>
    <row r="2286" spans="1:19" x14ac:dyDescent="0.3">
      <c r="A2286" t="s">
        <v>3328</v>
      </c>
      <c r="B2286">
        <v>51</v>
      </c>
      <c r="C2286">
        <v>94</v>
      </c>
      <c r="D2286" t="s">
        <v>5033</v>
      </c>
      <c r="E2286">
        <v>1000</v>
      </c>
      <c r="F2286">
        <v>33357476</v>
      </c>
      <c r="G2286" t="s">
        <v>5852</v>
      </c>
      <c r="H2286" t="s">
        <v>1548</v>
      </c>
      <c r="I2286" t="s">
        <v>5853</v>
      </c>
      <c r="J2286">
        <v>7392</v>
      </c>
      <c r="K2286">
        <v>4194</v>
      </c>
      <c r="L2286">
        <v>53</v>
      </c>
      <c r="M2286" t="s">
        <v>25</v>
      </c>
      <c r="N2286" t="s">
        <v>26</v>
      </c>
      <c r="O2286" t="s">
        <v>58</v>
      </c>
      <c r="P2286">
        <v>35000000</v>
      </c>
      <c r="Q2286">
        <v>5.4</v>
      </c>
      <c r="R2286">
        <v>1.85</v>
      </c>
      <c r="S2286">
        <v>393</v>
      </c>
    </row>
    <row r="2287" spans="1:19" x14ac:dyDescent="0.3">
      <c r="A2287" t="s">
        <v>1651</v>
      </c>
      <c r="B2287">
        <v>41</v>
      </c>
      <c r="C2287">
        <v>130</v>
      </c>
      <c r="D2287" t="s">
        <v>691</v>
      </c>
      <c r="E2287">
        <v>939</v>
      </c>
      <c r="F2287">
        <v>28734552</v>
      </c>
      <c r="G2287" t="s">
        <v>2812</v>
      </c>
      <c r="H2287" t="s">
        <v>2890</v>
      </c>
      <c r="I2287" t="s">
        <v>5854</v>
      </c>
      <c r="J2287">
        <v>9566</v>
      </c>
      <c r="K2287">
        <v>3107</v>
      </c>
      <c r="L2287">
        <v>81</v>
      </c>
      <c r="M2287" t="s">
        <v>25</v>
      </c>
      <c r="N2287" t="s">
        <v>26</v>
      </c>
      <c r="O2287" t="s">
        <v>409</v>
      </c>
      <c r="P2287">
        <v>16000000</v>
      </c>
      <c r="Q2287">
        <v>6.4</v>
      </c>
      <c r="R2287">
        <v>1.85</v>
      </c>
      <c r="S2287">
        <v>1000</v>
      </c>
    </row>
    <row r="2288" spans="1:19" x14ac:dyDescent="0.3">
      <c r="A2288" t="s">
        <v>5856</v>
      </c>
      <c r="B2288">
        <v>138</v>
      </c>
      <c r="C2288">
        <v>91</v>
      </c>
      <c r="D2288" t="s">
        <v>3821</v>
      </c>
      <c r="E2288">
        <v>3000</v>
      </c>
      <c r="F2288">
        <v>37300107</v>
      </c>
      <c r="G2288" t="s">
        <v>2385</v>
      </c>
      <c r="H2288" t="s">
        <v>2447</v>
      </c>
      <c r="I2288" t="s">
        <v>5857</v>
      </c>
      <c r="J2288">
        <v>29147</v>
      </c>
      <c r="K2288">
        <v>5349</v>
      </c>
      <c r="L2288">
        <v>115</v>
      </c>
      <c r="M2288" t="s">
        <v>25</v>
      </c>
      <c r="N2288" t="s">
        <v>26</v>
      </c>
      <c r="O2288" t="s">
        <v>27</v>
      </c>
      <c r="P2288">
        <v>16000000</v>
      </c>
      <c r="Q2288">
        <v>4.8</v>
      </c>
      <c r="R2288">
        <v>2.35</v>
      </c>
      <c r="S2288">
        <v>0</v>
      </c>
    </row>
    <row r="2289" spans="1:19" x14ac:dyDescent="0.3">
      <c r="A2289" t="s">
        <v>3515</v>
      </c>
      <c r="B2289">
        <v>78</v>
      </c>
      <c r="C2289">
        <v>91</v>
      </c>
      <c r="D2289" t="s">
        <v>2761</v>
      </c>
      <c r="E2289">
        <v>861</v>
      </c>
      <c r="F2289">
        <v>27087695</v>
      </c>
      <c r="G2289" t="s">
        <v>2858</v>
      </c>
      <c r="H2289" t="s">
        <v>2134</v>
      </c>
      <c r="I2289" t="s">
        <v>5858</v>
      </c>
      <c r="J2289">
        <v>41664</v>
      </c>
      <c r="K2289">
        <v>2543</v>
      </c>
      <c r="L2289">
        <v>205</v>
      </c>
      <c r="M2289" t="s">
        <v>25</v>
      </c>
      <c r="N2289" t="s">
        <v>26</v>
      </c>
      <c r="O2289" t="s">
        <v>27</v>
      </c>
      <c r="P2289">
        <v>17700000</v>
      </c>
      <c r="Q2289">
        <v>5.9</v>
      </c>
      <c r="R2289">
        <v>1.85</v>
      </c>
      <c r="S2289">
        <v>0</v>
      </c>
    </row>
    <row r="2290" spans="1:19" x14ac:dyDescent="0.3">
      <c r="A2290" t="s">
        <v>5859</v>
      </c>
      <c r="B2290">
        <v>40</v>
      </c>
      <c r="C2290">
        <v>110</v>
      </c>
      <c r="D2290" t="s">
        <v>5860</v>
      </c>
      <c r="E2290">
        <v>633</v>
      </c>
      <c r="F2290">
        <v>30102717</v>
      </c>
      <c r="G2290" t="s">
        <v>2466</v>
      </c>
      <c r="H2290" t="s">
        <v>5861</v>
      </c>
      <c r="I2290" t="s">
        <v>5862</v>
      </c>
      <c r="J2290">
        <v>28736</v>
      </c>
      <c r="K2290">
        <v>874</v>
      </c>
      <c r="L2290">
        <v>72</v>
      </c>
      <c r="M2290" t="s">
        <v>25</v>
      </c>
      <c r="N2290" t="s">
        <v>26</v>
      </c>
      <c r="O2290" t="s">
        <v>409</v>
      </c>
      <c r="P2290">
        <v>15000000</v>
      </c>
      <c r="Q2290">
        <v>5.5</v>
      </c>
      <c r="R2290">
        <v>1.85</v>
      </c>
      <c r="S2290">
        <v>0</v>
      </c>
    </row>
    <row r="2291" spans="1:19" x14ac:dyDescent="0.3">
      <c r="A2291" t="s">
        <v>1421</v>
      </c>
      <c r="B2291">
        <v>285</v>
      </c>
      <c r="C2291">
        <v>121</v>
      </c>
      <c r="D2291" t="s">
        <v>5863</v>
      </c>
      <c r="E2291">
        <v>175</v>
      </c>
      <c r="F2291">
        <v>23618786</v>
      </c>
      <c r="G2291" t="s">
        <v>5864</v>
      </c>
      <c r="H2291" t="s">
        <v>3862</v>
      </c>
      <c r="I2291" t="s">
        <v>5865</v>
      </c>
      <c r="J2291">
        <v>352695</v>
      </c>
      <c r="K2291">
        <v>485</v>
      </c>
      <c r="L2291">
        <v>687</v>
      </c>
      <c r="M2291" t="s">
        <v>25</v>
      </c>
      <c r="N2291" t="s">
        <v>39</v>
      </c>
      <c r="O2291" t="s">
        <v>409</v>
      </c>
      <c r="P2291">
        <v>8000000</v>
      </c>
      <c r="Q2291">
        <v>7.9</v>
      </c>
      <c r="R2291">
        <v>2.35</v>
      </c>
      <c r="S2291">
        <v>17000</v>
      </c>
    </row>
    <row r="2292" spans="1:19" x14ac:dyDescent="0.3">
      <c r="A2292" t="s">
        <v>5866</v>
      </c>
      <c r="B2292">
        <v>124</v>
      </c>
      <c r="C2292">
        <v>114</v>
      </c>
      <c r="D2292" t="s">
        <v>1077</v>
      </c>
      <c r="E2292">
        <v>851</v>
      </c>
      <c r="F2292">
        <v>26896744</v>
      </c>
      <c r="G2292" t="s">
        <v>1459</v>
      </c>
      <c r="H2292" t="s">
        <v>493</v>
      </c>
      <c r="I2292" t="s">
        <v>5867</v>
      </c>
      <c r="J2292">
        <v>16582</v>
      </c>
      <c r="K2292">
        <v>3485</v>
      </c>
      <c r="L2292">
        <v>125</v>
      </c>
      <c r="M2292" t="s">
        <v>25</v>
      </c>
      <c r="N2292" t="s">
        <v>26</v>
      </c>
      <c r="O2292" t="s">
        <v>27</v>
      </c>
      <c r="P2292">
        <v>16500000</v>
      </c>
      <c r="Q2292">
        <v>4.9000000000000004</v>
      </c>
      <c r="R2292">
        <v>1.85</v>
      </c>
      <c r="S2292">
        <v>0</v>
      </c>
    </row>
    <row r="2293" spans="1:19" x14ac:dyDescent="0.3">
      <c r="A2293" t="s">
        <v>2195</v>
      </c>
      <c r="B2293">
        <v>275</v>
      </c>
      <c r="C2293">
        <v>96</v>
      </c>
      <c r="D2293" t="s">
        <v>182</v>
      </c>
      <c r="E2293">
        <v>19000</v>
      </c>
      <c r="F2293">
        <v>23213577</v>
      </c>
      <c r="G2293" t="s">
        <v>139</v>
      </c>
      <c r="H2293" t="s">
        <v>64</v>
      </c>
      <c r="I2293" t="s">
        <v>5868</v>
      </c>
      <c r="J2293">
        <v>198111</v>
      </c>
      <c r="K2293">
        <v>19894</v>
      </c>
      <c r="L2293">
        <v>365</v>
      </c>
      <c r="M2293" t="s">
        <v>25</v>
      </c>
      <c r="N2293" t="s">
        <v>1982</v>
      </c>
      <c r="O2293" t="s">
        <v>27</v>
      </c>
      <c r="P2293">
        <v>15500000</v>
      </c>
      <c r="Q2293">
        <v>7.2</v>
      </c>
      <c r="R2293">
        <v>1.85</v>
      </c>
      <c r="S2293">
        <v>14000</v>
      </c>
    </row>
    <row r="2294" spans="1:19" x14ac:dyDescent="0.3">
      <c r="A2294" t="s">
        <v>5869</v>
      </c>
      <c r="B2294">
        <v>67</v>
      </c>
      <c r="C2294">
        <v>94</v>
      </c>
      <c r="D2294" t="s">
        <v>2612</v>
      </c>
      <c r="E2294">
        <v>3000</v>
      </c>
      <c r="F2294">
        <v>20627372</v>
      </c>
      <c r="G2294" t="s">
        <v>845</v>
      </c>
      <c r="H2294" t="s">
        <v>2487</v>
      </c>
      <c r="I2294" t="s">
        <v>5870</v>
      </c>
      <c r="J2294">
        <v>13661</v>
      </c>
      <c r="K2294">
        <v>3451</v>
      </c>
      <c r="L2294">
        <v>134</v>
      </c>
      <c r="M2294" t="s">
        <v>25</v>
      </c>
      <c r="N2294" t="s">
        <v>26</v>
      </c>
      <c r="O2294" t="s">
        <v>27</v>
      </c>
      <c r="P2294">
        <v>16000000</v>
      </c>
      <c r="Q2294">
        <v>5.3</v>
      </c>
      <c r="R2294">
        <v>1.85</v>
      </c>
      <c r="S2294">
        <v>487</v>
      </c>
    </row>
    <row r="2295" spans="1:19" x14ac:dyDescent="0.3">
      <c r="A2295" t="s">
        <v>5871</v>
      </c>
      <c r="B2295">
        <v>103</v>
      </c>
      <c r="C2295">
        <v>109</v>
      </c>
      <c r="D2295" t="s">
        <v>1206</v>
      </c>
      <c r="E2295">
        <v>835</v>
      </c>
      <c r="F2295">
        <v>16346122</v>
      </c>
      <c r="G2295" t="s">
        <v>1893</v>
      </c>
      <c r="H2295" t="s">
        <v>2169</v>
      </c>
      <c r="I2295" t="s">
        <v>5872</v>
      </c>
      <c r="J2295">
        <v>25549</v>
      </c>
      <c r="K2295">
        <v>2572</v>
      </c>
      <c r="L2295">
        <v>171</v>
      </c>
      <c r="M2295" t="s">
        <v>25</v>
      </c>
      <c r="N2295" t="s">
        <v>26</v>
      </c>
      <c r="O2295" t="s">
        <v>27</v>
      </c>
      <c r="P2295">
        <v>16000000</v>
      </c>
      <c r="Q2295">
        <v>7.2</v>
      </c>
      <c r="R2295">
        <v>1.85</v>
      </c>
      <c r="S2295">
        <v>0</v>
      </c>
    </row>
    <row r="2296" spans="1:19" x14ac:dyDescent="0.3">
      <c r="A2296" t="s">
        <v>2576</v>
      </c>
      <c r="B2296">
        <v>300</v>
      </c>
      <c r="C2296">
        <v>107</v>
      </c>
      <c r="D2296" t="s">
        <v>722</v>
      </c>
      <c r="E2296">
        <v>24000</v>
      </c>
      <c r="F2296">
        <v>16204793</v>
      </c>
      <c r="G2296" t="s">
        <v>541</v>
      </c>
      <c r="H2296" t="s">
        <v>49</v>
      </c>
      <c r="I2296" t="s">
        <v>5873</v>
      </c>
      <c r="J2296">
        <v>92712</v>
      </c>
      <c r="K2296">
        <v>24805</v>
      </c>
      <c r="L2296">
        <v>294</v>
      </c>
      <c r="M2296" t="s">
        <v>25</v>
      </c>
      <c r="N2296" t="s">
        <v>26</v>
      </c>
      <c r="O2296" t="s">
        <v>409</v>
      </c>
      <c r="P2296">
        <v>16000000</v>
      </c>
      <c r="Q2296">
        <v>5.0999999999999996</v>
      </c>
      <c r="R2296">
        <v>1.85</v>
      </c>
      <c r="S2296">
        <v>6000</v>
      </c>
    </row>
    <row r="2297" spans="1:19" x14ac:dyDescent="0.3">
      <c r="A2297" t="s">
        <v>5384</v>
      </c>
      <c r="B2297">
        <v>84</v>
      </c>
      <c r="C2297">
        <v>96</v>
      </c>
      <c r="D2297" t="s">
        <v>1013</v>
      </c>
      <c r="E2297">
        <v>8000</v>
      </c>
      <c r="F2297">
        <v>15427192</v>
      </c>
      <c r="G2297" t="s">
        <v>5874</v>
      </c>
      <c r="H2297" t="s">
        <v>749</v>
      </c>
      <c r="I2297" t="s">
        <v>5875</v>
      </c>
      <c r="J2297">
        <v>11768</v>
      </c>
      <c r="K2297">
        <v>11078</v>
      </c>
      <c r="L2297">
        <v>148</v>
      </c>
      <c r="M2297" t="s">
        <v>25</v>
      </c>
      <c r="N2297" t="s">
        <v>26</v>
      </c>
      <c r="O2297" t="s">
        <v>27</v>
      </c>
      <c r="P2297">
        <v>16000000</v>
      </c>
      <c r="Q2297">
        <v>5.6</v>
      </c>
      <c r="R2297">
        <v>1.85</v>
      </c>
      <c r="S2297">
        <v>492</v>
      </c>
    </row>
    <row r="2298" spans="1:19" x14ac:dyDescent="0.3">
      <c r="A2298" t="s">
        <v>2195</v>
      </c>
      <c r="B2298">
        <v>64</v>
      </c>
      <c r="C2298">
        <v>88</v>
      </c>
      <c r="D2298" t="s">
        <v>5877</v>
      </c>
      <c r="E2298">
        <v>854</v>
      </c>
      <c r="F2298">
        <v>14792779</v>
      </c>
      <c r="G2298" t="s">
        <v>1157</v>
      </c>
      <c r="H2298" t="s">
        <v>1779</v>
      </c>
      <c r="I2298" t="s">
        <v>5878</v>
      </c>
      <c r="J2298">
        <v>24256</v>
      </c>
      <c r="K2298">
        <v>1653</v>
      </c>
      <c r="L2298">
        <v>91</v>
      </c>
      <c r="M2298" t="s">
        <v>25</v>
      </c>
      <c r="N2298" t="s">
        <v>26</v>
      </c>
      <c r="O2298" t="s">
        <v>58</v>
      </c>
      <c r="P2298">
        <v>16000000</v>
      </c>
      <c r="Q2298">
        <v>7.6</v>
      </c>
      <c r="R2298">
        <v>1.85</v>
      </c>
      <c r="S2298">
        <v>0</v>
      </c>
    </row>
    <row r="2299" spans="1:19" x14ac:dyDescent="0.3">
      <c r="A2299" t="s">
        <v>5879</v>
      </c>
      <c r="B2299">
        <v>158</v>
      </c>
      <c r="C2299">
        <v>113</v>
      </c>
      <c r="D2299" t="s">
        <v>1764</v>
      </c>
      <c r="E2299">
        <v>21000</v>
      </c>
      <c r="F2299">
        <v>19057024</v>
      </c>
      <c r="G2299" t="s">
        <v>139</v>
      </c>
      <c r="H2299" t="s">
        <v>474</v>
      </c>
      <c r="I2299" t="s">
        <v>5880</v>
      </c>
      <c r="J2299">
        <v>113963</v>
      </c>
      <c r="K2299">
        <v>22088</v>
      </c>
      <c r="L2299">
        <v>361</v>
      </c>
      <c r="M2299" t="s">
        <v>25</v>
      </c>
      <c r="N2299" t="s">
        <v>26</v>
      </c>
      <c r="O2299" t="s">
        <v>27</v>
      </c>
      <c r="P2299">
        <v>16000000</v>
      </c>
      <c r="Q2299">
        <v>7.2</v>
      </c>
      <c r="R2299">
        <v>1.85</v>
      </c>
      <c r="S2299">
        <v>24000</v>
      </c>
    </row>
    <row r="2300" spans="1:19" x14ac:dyDescent="0.3">
      <c r="A2300" t="s">
        <v>5881</v>
      </c>
      <c r="B2300">
        <v>46</v>
      </c>
      <c r="C2300">
        <v>101</v>
      </c>
      <c r="D2300" t="s">
        <v>5882</v>
      </c>
      <c r="E2300">
        <v>812</v>
      </c>
      <c r="F2300">
        <v>14108518</v>
      </c>
      <c r="G2300" t="s">
        <v>845</v>
      </c>
      <c r="H2300" t="s">
        <v>2507</v>
      </c>
      <c r="I2300" t="s">
        <v>5883</v>
      </c>
      <c r="J2300">
        <v>8215</v>
      </c>
      <c r="K2300">
        <v>1882</v>
      </c>
      <c r="L2300">
        <v>95</v>
      </c>
      <c r="M2300" t="s">
        <v>25</v>
      </c>
      <c r="N2300" t="s">
        <v>26</v>
      </c>
      <c r="O2300" t="s">
        <v>27</v>
      </c>
      <c r="P2300">
        <v>16000000</v>
      </c>
      <c r="Q2300">
        <v>5.7</v>
      </c>
      <c r="R2300">
        <v>1.85</v>
      </c>
      <c r="S2300">
        <v>371</v>
      </c>
    </row>
    <row r="2301" spans="1:19" x14ac:dyDescent="0.3">
      <c r="A2301" t="s">
        <v>4872</v>
      </c>
      <c r="B2301">
        <v>15</v>
      </c>
      <c r="C2301">
        <v>105</v>
      </c>
      <c r="D2301" t="s">
        <v>2487</v>
      </c>
      <c r="E2301">
        <v>11000</v>
      </c>
      <c r="F2301">
        <v>13854000</v>
      </c>
      <c r="G2301" t="s">
        <v>1431</v>
      </c>
      <c r="H2301" t="s">
        <v>1151</v>
      </c>
      <c r="I2301" t="s">
        <v>5884</v>
      </c>
      <c r="J2301">
        <v>21079</v>
      </c>
      <c r="K2301">
        <v>14677</v>
      </c>
      <c r="L2301">
        <v>55</v>
      </c>
      <c r="M2301" t="s">
        <v>25</v>
      </c>
      <c r="N2301" t="s">
        <v>26</v>
      </c>
      <c r="O2301" t="s">
        <v>27</v>
      </c>
      <c r="P2301">
        <v>20000000</v>
      </c>
      <c r="Q2301">
        <v>5.2</v>
      </c>
      <c r="R2301">
        <v>1.85</v>
      </c>
      <c r="S2301">
        <v>818</v>
      </c>
    </row>
    <row r="2302" spans="1:19" x14ac:dyDescent="0.3">
      <c r="A2302" t="s">
        <v>1555</v>
      </c>
      <c r="B2302">
        <v>68</v>
      </c>
      <c r="C2302">
        <v>125</v>
      </c>
      <c r="D2302" t="s">
        <v>209</v>
      </c>
      <c r="E2302">
        <v>18000</v>
      </c>
      <c r="F2302">
        <v>77324422</v>
      </c>
      <c r="G2302" t="s">
        <v>1893</v>
      </c>
      <c r="H2302" t="s">
        <v>1008</v>
      </c>
      <c r="I2302" t="s">
        <v>5885</v>
      </c>
      <c r="J2302">
        <v>178731</v>
      </c>
      <c r="K2302">
        <v>33865</v>
      </c>
      <c r="L2302">
        <v>261</v>
      </c>
      <c r="M2302" t="s">
        <v>25</v>
      </c>
      <c r="N2302" t="s">
        <v>26</v>
      </c>
      <c r="O2302" t="s">
        <v>27</v>
      </c>
      <c r="P2302">
        <v>26000000</v>
      </c>
      <c r="Q2302">
        <v>7.7</v>
      </c>
      <c r="R2302">
        <v>1.85</v>
      </c>
      <c r="S2302">
        <v>0</v>
      </c>
    </row>
    <row r="2303" spans="1:19" x14ac:dyDescent="0.3">
      <c r="A2303" t="s">
        <v>5886</v>
      </c>
      <c r="B2303">
        <v>111</v>
      </c>
      <c r="C2303">
        <v>100</v>
      </c>
      <c r="D2303" t="s">
        <v>2078</v>
      </c>
      <c r="E2303">
        <v>599</v>
      </c>
      <c r="F2303">
        <v>15500000</v>
      </c>
      <c r="G2303" t="s">
        <v>2692</v>
      </c>
      <c r="H2303" t="s">
        <v>2949</v>
      </c>
      <c r="I2303" t="s">
        <v>5887</v>
      </c>
      <c r="J2303">
        <v>51996</v>
      </c>
      <c r="K2303">
        <v>2389</v>
      </c>
      <c r="L2303">
        <v>302</v>
      </c>
      <c r="M2303" t="s">
        <v>25</v>
      </c>
      <c r="N2303" t="s">
        <v>473</v>
      </c>
      <c r="O2303" t="s">
        <v>409</v>
      </c>
      <c r="P2303">
        <v>16000000</v>
      </c>
      <c r="Q2303">
        <v>7</v>
      </c>
      <c r="R2303">
        <v>2.35</v>
      </c>
      <c r="S2303">
        <v>0</v>
      </c>
    </row>
    <row r="2304" spans="1:19" x14ac:dyDescent="0.3">
      <c r="A2304" t="s">
        <v>5889</v>
      </c>
      <c r="B2304">
        <v>65</v>
      </c>
      <c r="C2304">
        <v>112</v>
      </c>
      <c r="D2304" t="s">
        <v>2051</v>
      </c>
      <c r="E2304">
        <v>555</v>
      </c>
      <c r="F2304">
        <v>4734235</v>
      </c>
      <c r="G2304" t="s">
        <v>4420</v>
      </c>
      <c r="H2304" t="s">
        <v>5351</v>
      </c>
      <c r="I2304" t="s">
        <v>5890</v>
      </c>
      <c r="J2304">
        <v>8217</v>
      </c>
      <c r="K2304">
        <v>1227</v>
      </c>
      <c r="L2304">
        <v>123</v>
      </c>
      <c r="M2304" t="s">
        <v>25</v>
      </c>
      <c r="N2304" t="s">
        <v>26</v>
      </c>
      <c r="O2304" t="s">
        <v>409</v>
      </c>
      <c r="P2304">
        <v>15000000</v>
      </c>
      <c r="Q2304">
        <v>6</v>
      </c>
      <c r="R2304">
        <v>1.85</v>
      </c>
      <c r="S2304">
        <v>573</v>
      </c>
    </row>
    <row r="2305" spans="1:19" x14ac:dyDescent="0.3">
      <c r="A2305" t="s">
        <v>2195</v>
      </c>
      <c r="B2305">
        <v>109</v>
      </c>
      <c r="C2305">
        <v>112</v>
      </c>
      <c r="D2305" t="s">
        <v>1388</v>
      </c>
      <c r="E2305">
        <v>11000</v>
      </c>
      <c r="F2305">
        <v>4839383</v>
      </c>
      <c r="G2305" t="s">
        <v>980</v>
      </c>
      <c r="H2305" t="s">
        <v>2195</v>
      </c>
      <c r="I2305" t="s">
        <v>5891</v>
      </c>
      <c r="J2305">
        <v>21613</v>
      </c>
      <c r="K2305">
        <v>12766</v>
      </c>
      <c r="L2305">
        <v>148</v>
      </c>
      <c r="M2305" t="s">
        <v>25</v>
      </c>
      <c r="N2305" t="s">
        <v>26</v>
      </c>
      <c r="O2305" t="s">
        <v>27</v>
      </c>
      <c r="P2305">
        <v>16000000</v>
      </c>
      <c r="Q2305">
        <v>6.6</v>
      </c>
      <c r="R2305">
        <v>1.85</v>
      </c>
      <c r="S2305">
        <v>762</v>
      </c>
    </row>
    <row r="2306" spans="1:19" x14ac:dyDescent="0.3">
      <c r="A2306" t="s">
        <v>5892</v>
      </c>
      <c r="B2306">
        <v>42</v>
      </c>
      <c r="C2306">
        <v>95</v>
      </c>
      <c r="D2306" t="s">
        <v>3775</v>
      </c>
      <c r="E2306">
        <v>1000</v>
      </c>
      <c r="F2306">
        <v>4193025</v>
      </c>
      <c r="G2306" t="s">
        <v>3907</v>
      </c>
      <c r="H2306" t="s">
        <v>2069</v>
      </c>
      <c r="I2306" t="s">
        <v>5893</v>
      </c>
      <c r="J2306">
        <v>30682</v>
      </c>
      <c r="K2306">
        <v>2518</v>
      </c>
      <c r="L2306">
        <v>194</v>
      </c>
      <c r="M2306" t="s">
        <v>25</v>
      </c>
      <c r="N2306" t="s">
        <v>26</v>
      </c>
      <c r="O2306" t="s">
        <v>409</v>
      </c>
      <c r="P2306">
        <v>15000000</v>
      </c>
      <c r="Q2306">
        <v>6.8</v>
      </c>
      <c r="R2306">
        <v>2.35</v>
      </c>
      <c r="S2306">
        <v>0</v>
      </c>
    </row>
    <row r="2307" spans="1:19" x14ac:dyDescent="0.3">
      <c r="A2307" t="s">
        <v>3056</v>
      </c>
      <c r="B2307">
        <v>112</v>
      </c>
      <c r="C2307">
        <v>110</v>
      </c>
      <c r="D2307" t="s">
        <v>5894</v>
      </c>
      <c r="E2307">
        <v>1000</v>
      </c>
      <c r="F2307">
        <v>5900000</v>
      </c>
      <c r="G2307" t="s">
        <v>30</v>
      </c>
      <c r="H2307" t="s">
        <v>2457</v>
      </c>
      <c r="I2307" t="s">
        <v>5895</v>
      </c>
      <c r="J2307">
        <v>98629</v>
      </c>
      <c r="K2307">
        <v>1852</v>
      </c>
      <c r="L2307">
        <v>316</v>
      </c>
      <c r="M2307" t="s">
        <v>25</v>
      </c>
      <c r="N2307" t="s">
        <v>39</v>
      </c>
      <c r="O2307" t="s">
        <v>409</v>
      </c>
      <c r="P2307">
        <v>16000000</v>
      </c>
      <c r="Q2307">
        <v>7.2</v>
      </c>
      <c r="R2307">
        <v>1.85</v>
      </c>
      <c r="S2307">
        <v>0</v>
      </c>
    </row>
    <row r="2308" spans="1:19" x14ac:dyDescent="0.3">
      <c r="A2308" t="s">
        <v>5896</v>
      </c>
      <c r="B2308">
        <v>146</v>
      </c>
      <c r="C2308">
        <v>118</v>
      </c>
      <c r="D2308" t="s">
        <v>434</v>
      </c>
      <c r="E2308">
        <v>1000</v>
      </c>
      <c r="F2308">
        <v>2849142</v>
      </c>
      <c r="G2308" t="s">
        <v>1893</v>
      </c>
      <c r="H2308" t="s">
        <v>1880</v>
      </c>
      <c r="I2308" t="s">
        <v>5897</v>
      </c>
      <c r="J2308">
        <v>24104</v>
      </c>
      <c r="K2308">
        <v>1889</v>
      </c>
      <c r="L2308">
        <v>88</v>
      </c>
      <c r="M2308" t="s">
        <v>25</v>
      </c>
      <c r="N2308" t="s">
        <v>26</v>
      </c>
      <c r="O2308" t="s">
        <v>409</v>
      </c>
      <c r="P2308">
        <v>16000000</v>
      </c>
      <c r="Q2308">
        <v>7.2</v>
      </c>
      <c r="R2308">
        <v>2.35</v>
      </c>
      <c r="S2308">
        <v>0</v>
      </c>
    </row>
    <row r="2309" spans="1:19" x14ac:dyDescent="0.3">
      <c r="A2309" t="s">
        <v>5898</v>
      </c>
      <c r="B2309">
        <v>36</v>
      </c>
      <c r="C2309">
        <v>97</v>
      </c>
      <c r="D2309" t="s">
        <v>3262</v>
      </c>
      <c r="E2309">
        <v>503</v>
      </c>
      <c r="F2309">
        <v>1686429</v>
      </c>
      <c r="G2309" t="s">
        <v>5899</v>
      </c>
      <c r="H2309" t="s">
        <v>1545</v>
      </c>
      <c r="I2309" t="s">
        <v>5900</v>
      </c>
      <c r="J2309">
        <v>8687</v>
      </c>
      <c r="K2309">
        <v>3100</v>
      </c>
      <c r="L2309">
        <v>62</v>
      </c>
      <c r="M2309" t="s">
        <v>25</v>
      </c>
      <c r="N2309" t="s">
        <v>26</v>
      </c>
      <c r="O2309" t="s">
        <v>27</v>
      </c>
      <c r="P2309">
        <v>16000000</v>
      </c>
      <c r="Q2309">
        <v>2.8</v>
      </c>
      <c r="R2309">
        <v>1.85</v>
      </c>
      <c r="S2309">
        <v>0</v>
      </c>
    </row>
    <row r="2310" spans="1:19" x14ac:dyDescent="0.3">
      <c r="A2310" t="s">
        <v>4465</v>
      </c>
      <c r="B2310">
        <v>230</v>
      </c>
      <c r="C2310">
        <v>120</v>
      </c>
      <c r="D2310" t="s">
        <v>3635</v>
      </c>
      <c r="E2310">
        <v>10000</v>
      </c>
      <c r="F2310">
        <v>1984743</v>
      </c>
      <c r="G2310" t="s">
        <v>139</v>
      </c>
      <c r="H2310" t="s">
        <v>544</v>
      </c>
      <c r="I2310" t="s">
        <v>5901</v>
      </c>
      <c r="J2310">
        <v>20616</v>
      </c>
      <c r="K2310">
        <v>11019</v>
      </c>
      <c r="L2310">
        <v>70</v>
      </c>
      <c r="M2310" t="s">
        <v>25</v>
      </c>
      <c r="N2310" t="s">
        <v>26</v>
      </c>
      <c r="O2310" t="s">
        <v>409</v>
      </c>
      <c r="P2310">
        <v>16000000</v>
      </c>
      <c r="Q2310">
        <v>6.6</v>
      </c>
      <c r="R2310">
        <v>2.35</v>
      </c>
      <c r="S2310">
        <v>0</v>
      </c>
    </row>
    <row r="2311" spans="1:19" x14ac:dyDescent="0.3">
      <c r="A2311" t="s">
        <v>5902</v>
      </c>
      <c r="B2311">
        <v>64</v>
      </c>
      <c r="C2311">
        <v>135</v>
      </c>
      <c r="D2311" t="s">
        <v>2498</v>
      </c>
      <c r="E2311">
        <v>898</v>
      </c>
      <c r="F2311">
        <v>1666262</v>
      </c>
      <c r="G2311" t="s">
        <v>1141</v>
      </c>
      <c r="H2311" t="s">
        <v>1463</v>
      </c>
      <c r="I2311" t="s">
        <v>5903</v>
      </c>
      <c r="J2311">
        <v>5321</v>
      </c>
      <c r="K2311">
        <v>2096</v>
      </c>
      <c r="L2311">
        <v>78</v>
      </c>
      <c r="M2311" t="s">
        <v>25</v>
      </c>
      <c r="N2311" t="s">
        <v>39</v>
      </c>
      <c r="O2311" t="s">
        <v>27</v>
      </c>
      <c r="P2311">
        <v>16000000</v>
      </c>
      <c r="Q2311">
        <v>6.7</v>
      </c>
      <c r="R2311">
        <v>1.66</v>
      </c>
      <c r="S2311">
        <v>356</v>
      </c>
    </row>
    <row r="2312" spans="1:19" x14ac:dyDescent="0.3">
      <c r="A2312" t="s">
        <v>2818</v>
      </c>
      <c r="B2312">
        <v>393</v>
      </c>
      <c r="C2312">
        <v>101</v>
      </c>
      <c r="D2312" t="s">
        <v>2455</v>
      </c>
      <c r="E2312">
        <v>3000</v>
      </c>
      <c r="F2312">
        <v>2319187</v>
      </c>
      <c r="G2312" t="s">
        <v>1256</v>
      </c>
      <c r="H2312" t="s">
        <v>600</v>
      </c>
      <c r="I2312" t="s">
        <v>5905</v>
      </c>
      <c r="J2312">
        <v>92640</v>
      </c>
      <c r="K2312">
        <v>5056</v>
      </c>
      <c r="L2312">
        <v>212</v>
      </c>
      <c r="M2312" t="s">
        <v>25</v>
      </c>
      <c r="N2312" t="s">
        <v>39</v>
      </c>
      <c r="O2312" t="s">
        <v>409</v>
      </c>
      <c r="P2312">
        <v>20000000</v>
      </c>
      <c r="Q2312">
        <v>7</v>
      </c>
      <c r="R2312">
        <v>2.35</v>
      </c>
      <c r="S2312">
        <v>23000</v>
      </c>
    </row>
    <row r="2313" spans="1:19" x14ac:dyDescent="0.3">
      <c r="A2313" t="s">
        <v>5906</v>
      </c>
      <c r="B2313">
        <v>75</v>
      </c>
      <c r="C2313">
        <v>92</v>
      </c>
      <c r="D2313" t="s">
        <v>691</v>
      </c>
      <c r="E2313">
        <v>939</v>
      </c>
      <c r="F2313">
        <v>13922211</v>
      </c>
      <c r="G2313" t="s">
        <v>1157</v>
      </c>
      <c r="H2313" t="s">
        <v>2890</v>
      </c>
      <c r="I2313" t="s">
        <v>5907</v>
      </c>
      <c r="J2313">
        <v>18271</v>
      </c>
      <c r="K2313">
        <v>3935</v>
      </c>
      <c r="L2313">
        <v>150</v>
      </c>
      <c r="M2313" t="s">
        <v>25</v>
      </c>
      <c r="N2313" t="s">
        <v>26</v>
      </c>
      <c r="O2313" t="s">
        <v>409</v>
      </c>
      <c r="P2313">
        <v>16000000</v>
      </c>
      <c r="Q2313">
        <v>4.4000000000000004</v>
      </c>
      <c r="R2313">
        <v>1.85</v>
      </c>
      <c r="S2313">
        <v>0</v>
      </c>
    </row>
    <row r="2314" spans="1:19" x14ac:dyDescent="0.3">
      <c r="A2314" t="s">
        <v>5908</v>
      </c>
      <c r="B2314">
        <v>67</v>
      </c>
      <c r="C2314">
        <v>92</v>
      </c>
      <c r="D2314" t="s">
        <v>5909</v>
      </c>
      <c r="E2314">
        <v>10000</v>
      </c>
      <c r="F2314">
        <v>23091</v>
      </c>
      <c r="G2314" t="s">
        <v>3764</v>
      </c>
      <c r="H2314" t="s">
        <v>1594</v>
      </c>
      <c r="I2314" t="s">
        <v>5910</v>
      </c>
      <c r="J2314">
        <v>5664</v>
      </c>
      <c r="K2314">
        <v>11091</v>
      </c>
      <c r="L2314">
        <v>42</v>
      </c>
      <c r="M2314" t="s">
        <v>25</v>
      </c>
      <c r="N2314" t="s">
        <v>39</v>
      </c>
      <c r="O2314" t="s">
        <v>409</v>
      </c>
      <c r="P2314">
        <v>15000000</v>
      </c>
      <c r="Q2314">
        <v>6.2</v>
      </c>
      <c r="R2314">
        <v>2.35</v>
      </c>
      <c r="S2314">
        <v>921</v>
      </c>
    </row>
    <row r="2315" spans="1:19" x14ac:dyDescent="0.3">
      <c r="A2315" t="s">
        <v>5911</v>
      </c>
      <c r="B2315">
        <v>216</v>
      </c>
      <c r="C2315">
        <v>161</v>
      </c>
      <c r="D2315" t="s">
        <v>5912</v>
      </c>
      <c r="E2315">
        <v>488</v>
      </c>
      <c r="F2315">
        <v>336467</v>
      </c>
      <c r="G2315" t="s">
        <v>2832</v>
      </c>
      <c r="H2315" t="s">
        <v>5913</v>
      </c>
      <c r="I2315" t="s">
        <v>5914</v>
      </c>
      <c r="J2315">
        <v>45449</v>
      </c>
      <c r="K2315">
        <v>943</v>
      </c>
      <c r="L2315">
        <v>192</v>
      </c>
      <c r="M2315" t="s">
        <v>25</v>
      </c>
      <c r="N2315" t="s">
        <v>1124</v>
      </c>
      <c r="O2315" t="s">
        <v>4912</v>
      </c>
      <c r="P2315">
        <v>13000000</v>
      </c>
      <c r="Q2315">
        <v>7.3</v>
      </c>
      <c r="R2315">
        <v>2.35</v>
      </c>
      <c r="S2315">
        <v>23000</v>
      </c>
    </row>
    <row r="2316" spans="1:19" x14ac:dyDescent="0.3">
      <c r="A2316" t="s">
        <v>5353</v>
      </c>
      <c r="B2316">
        <v>54</v>
      </c>
      <c r="C2316">
        <v>92</v>
      </c>
      <c r="D2316" t="s">
        <v>5915</v>
      </c>
      <c r="E2316">
        <v>1000</v>
      </c>
      <c r="F2316">
        <v>2964</v>
      </c>
      <c r="G2316" t="s">
        <v>4154</v>
      </c>
      <c r="H2316" t="s">
        <v>2424</v>
      </c>
      <c r="I2316" t="s">
        <v>5916</v>
      </c>
      <c r="J2316">
        <v>7444</v>
      </c>
      <c r="K2316">
        <v>3086</v>
      </c>
      <c r="L2316">
        <v>42</v>
      </c>
      <c r="M2316" t="s">
        <v>25</v>
      </c>
      <c r="N2316" t="s">
        <v>26</v>
      </c>
      <c r="O2316" t="s">
        <v>27</v>
      </c>
      <c r="P2316">
        <v>16000000</v>
      </c>
      <c r="Q2316">
        <v>5.0999999999999996</v>
      </c>
      <c r="R2316">
        <v>1.78</v>
      </c>
      <c r="S2316">
        <v>0</v>
      </c>
    </row>
    <row r="2317" spans="1:19" x14ac:dyDescent="0.3">
      <c r="A2317" t="s">
        <v>5917</v>
      </c>
      <c r="B2317">
        <v>208</v>
      </c>
      <c r="C2317">
        <v>122</v>
      </c>
      <c r="D2317" t="s">
        <v>885</v>
      </c>
      <c r="E2317">
        <v>883</v>
      </c>
      <c r="F2317">
        <v>2428883</v>
      </c>
      <c r="G2317" t="s">
        <v>1031</v>
      </c>
      <c r="H2317" t="s">
        <v>4670</v>
      </c>
      <c r="I2317" t="s">
        <v>5918</v>
      </c>
      <c r="J2317">
        <v>21370</v>
      </c>
      <c r="K2317">
        <v>2896</v>
      </c>
      <c r="L2317">
        <v>132</v>
      </c>
      <c r="M2317" t="s">
        <v>25</v>
      </c>
      <c r="N2317" t="s">
        <v>26</v>
      </c>
      <c r="O2317" t="s">
        <v>409</v>
      </c>
      <c r="P2317">
        <v>16000000</v>
      </c>
      <c r="Q2317">
        <v>6.6</v>
      </c>
      <c r="R2317">
        <v>2.35</v>
      </c>
      <c r="S2317">
        <v>0</v>
      </c>
    </row>
    <row r="2318" spans="1:19" x14ac:dyDescent="0.3">
      <c r="A2318" t="s">
        <v>5919</v>
      </c>
      <c r="B2318">
        <v>32</v>
      </c>
      <c r="C2318">
        <v>91</v>
      </c>
      <c r="D2318" t="s">
        <v>969</v>
      </c>
      <c r="E2318">
        <v>890</v>
      </c>
      <c r="F2318">
        <v>13571817</v>
      </c>
      <c r="G2318" t="s">
        <v>2431</v>
      </c>
      <c r="H2318" t="s">
        <v>398</v>
      </c>
      <c r="I2318" t="s">
        <v>5920</v>
      </c>
      <c r="J2318">
        <v>5312</v>
      </c>
      <c r="K2318">
        <v>3104</v>
      </c>
      <c r="L2318">
        <v>40</v>
      </c>
      <c r="M2318" t="s">
        <v>25</v>
      </c>
      <c r="N2318" t="s">
        <v>26</v>
      </c>
      <c r="O2318" t="s">
        <v>27</v>
      </c>
      <c r="P2318">
        <v>15600000</v>
      </c>
      <c r="Q2318">
        <v>4.5</v>
      </c>
      <c r="R2318">
        <v>1.85</v>
      </c>
      <c r="S2318">
        <v>939</v>
      </c>
    </row>
    <row r="2319" spans="1:19" x14ac:dyDescent="0.3">
      <c r="A2319" t="s">
        <v>5921</v>
      </c>
      <c r="B2319">
        <v>40</v>
      </c>
      <c r="C2319">
        <v>93</v>
      </c>
      <c r="D2319" t="s">
        <v>1243</v>
      </c>
      <c r="E2319">
        <v>1000</v>
      </c>
      <c r="F2319">
        <v>1181197</v>
      </c>
      <c r="G2319" t="s">
        <v>1131</v>
      </c>
      <c r="H2319" t="s">
        <v>907</v>
      </c>
      <c r="I2319" t="s">
        <v>5922</v>
      </c>
      <c r="J2319">
        <v>3299</v>
      </c>
      <c r="K2319">
        <v>4329</v>
      </c>
      <c r="L2319">
        <v>24</v>
      </c>
      <c r="M2319" t="s">
        <v>25</v>
      </c>
      <c r="N2319" t="s">
        <v>26</v>
      </c>
      <c r="O2319" t="s">
        <v>409</v>
      </c>
      <c r="P2319">
        <v>15500000</v>
      </c>
      <c r="Q2319">
        <v>5.9</v>
      </c>
      <c r="R2319">
        <v>1.85</v>
      </c>
      <c r="S2319">
        <v>191</v>
      </c>
    </row>
    <row r="2320" spans="1:19" x14ac:dyDescent="0.3">
      <c r="A2320" t="s">
        <v>5923</v>
      </c>
      <c r="B2320">
        <v>40</v>
      </c>
      <c r="C2320">
        <v>94</v>
      </c>
      <c r="D2320" t="s">
        <v>5924</v>
      </c>
      <c r="E2320">
        <v>235</v>
      </c>
      <c r="F2320">
        <v>81525</v>
      </c>
      <c r="G2320" t="s">
        <v>1972</v>
      </c>
      <c r="H2320" t="s">
        <v>5925</v>
      </c>
      <c r="I2320" t="s">
        <v>5926</v>
      </c>
      <c r="J2320">
        <v>29392</v>
      </c>
      <c r="K2320">
        <v>303</v>
      </c>
      <c r="L2320">
        <v>91</v>
      </c>
      <c r="M2320" t="s">
        <v>1632</v>
      </c>
      <c r="N2320" t="s">
        <v>1124</v>
      </c>
      <c r="O2320" t="s">
        <v>409</v>
      </c>
      <c r="P2320">
        <v>15300000</v>
      </c>
      <c r="Q2320">
        <v>6.6</v>
      </c>
      <c r="R2320">
        <v>2.35</v>
      </c>
      <c r="S2320">
        <v>0</v>
      </c>
    </row>
    <row r="2321" spans="1:19" x14ac:dyDescent="0.3">
      <c r="A2321" t="s">
        <v>410</v>
      </c>
      <c r="B2321">
        <v>251</v>
      </c>
      <c r="C2321">
        <v>95</v>
      </c>
      <c r="D2321" t="s">
        <v>1937</v>
      </c>
      <c r="E2321">
        <v>499</v>
      </c>
      <c r="F2321">
        <v>7774730</v>
      </c>
      <c r="G2321" t="s">
        <v>5927</v>
      </c>
      <c r="H2321" t="s">
        <v>5928</v>
      </c>
      <c r="I2321" t="s">
        <v>5929</v>
      </c>
      <c r="J2321">
        <v>61912</v>
      </c>
      <c r="K2321">
        <v>1120</v>
      </c>
      <c r="L2321">
        <v>352</v>
      </c>
      <c r="M2321" t="s">
        <v>25</v>
      </c>
      <c r="N2321" t="s">
        <v>173</v>
      </c>
      <c r="O2321" t="s">
        <v>409</v>
      </c>
      <c r="P2321">
        <v>15500000</v>
      </c>
      <c r="Q2321">
        <v>6.5</v>
      </c>
      <c r="R2321">
        <v>1.85</v>
      </c>
      <c r="S2321">
        <v>0</v>
      </c>
    </row>
    <row r="2322" spans="1:19" x14ac:dyDescent="0.3">
      <c r="A2322" t="s">
        <v>1412</v>
      </c>
      <c r="B2322">
        <v>94</v>
      </c>
      <c r="C2322">
        <v>105</v>
      </c>
      <c r="D2322" t="s">
        <v>779</v>
      </c>
      <c r="E2322">
        <v>901</v>
      </c>
      <c r="F2322">
        <v>234760500</v>
      </c>
      <c r="G2322" t="s">
        <v>1024</v>
      </c>
      <c r="H2322" t="s">
        <v>2019</v>
      </c>
      <c r="I2322" t="s">
        <v>5930</v>
      </c>
      <c r="J2322">
        <v>126464</v>
      </c>
      <c r="K2322">
        <v>3464</v>
      </c>
      <c r="L2322">
        <v>175</v>
      </c>
      <c r="M2322" t="s">
        <v>25</v>
      </c>
      <c r="N2322" t="s">
        <v>26</v>
      </c>
      <c r="O2322" t="s">
        <v>409</v>
      </c>
      <c r="P2322">
        <v>14000000</v>
      </c>
      <c r="Q2322">
        <v>7.3</v>
      </c>
      <c r="R2322">
        <v>1.85</v>
      </c>
      <c r="S2322">
        <v>0</v>
      </c>
    </row>
    <row r="2323" spans="1:19" x14ac:dyDescent="0.3">
      <c r="A2323" t="s">
        <v>750</v>
      </c>
      <c r="B2323">
        <v>102</v>
      </c>
      <c r="C2323">
        <v>103</v>
      </c>
      <c r="D2323" t="s">
        <v>1587</v>
      </c>
      <c r="E2323">
        <v>3000</v>
      </c>
      <c r="F2323">
        <v>285761243</v>
      </c>
      <c r="G2323" t="s">
        <v>1711</v>
      </c>
      <c r="H2323" t="s">
        <v>3404</v>
      </c>
      <c r="I2323" t="s">
        <v>5931</v>
      </c>
      <c r="J2323">
        <v>311075</v>
      </c>
      <c r="K2323">
        <v>7521</v>
      </c>
      <c r="L2323">
        <v>305</v>
      </c>
      <c r="M2323" t="s">
        <v>25</v>
      </c>
      <c r="N2323" t="s">
        <v>26</v>
      </c>
      <c r="O2323" t="s">
        <v>58</v>
      </c>
      <c r="P2323">
        <v>18000000</v>
      </c>
      <c r="Q2323">
        <v>7.5</v>
      </c>
      <c r="R2323">
        <v>1.85</v>
      </c>
      <c r="S2323">
        <v>20000</v>
      </c>
    </row>
    <row r="2324" spans="1:19" x14ac:dyDescent="0.3">
      <c r="A2324" t="s">
        <v>627</v>
      </c>
      <c r="B2324">
        <v>21</v>
      </c>
      <c r="C2324">
        <v>102</v>
      </c>
      <c r="D2324" t="s">
        <v>3523</v>
      </c>
      <c r="E2324">
        <v>19000</v>
      </c>
      <c r="F2324">
        <v>167780960</v>
      </c>
      <c r="G2324" t="s">
        <v>2163</v>
      </c>
      <c r="H2324" t="s">
        <v>1733</v>
      </c>
      <c r="I2324" t="s">
        <v>5932</v>
      </c>
      <c r="J2324">
        <v>36918</v>
      </c>
      <c r="K2324">
        <v>21499</v>
      </c>
      <c r="L2324">
        <v>42</v>
      </c>
      <c r="M2324" t="s">
        <v>25</v>
      </c>
      <c r="N2324" t="s">
        <v>26</v>
      </c>
      <c r="O2324" t="s">
        <v>58</v>
      </c>
      <c r="P2324">
        <v>11000000</v>
      </c>
      <c r="Q2324">
        <v>5.9</v>
      </c>
      <c r="R2324">
        <v>1.85</v>
      </c>
      <c r="S2324">
        <v>3000</v>
      </c>
    </row>
    <row r="2325" spans="1:19" x14ac:dyDescent="0.3">
      <c r="A2325" t="s">
        <v>1297</v>
      </c>
      <c r="B2325">
        <v>94</v>
      </c>
      <c r="C2325">
        <v>116</v>
      </c>
      <c r="D2325" t="s">
        <v>1297</v>
      </c>
      <c r="E2325">
        <v>13000</v>
      </c>
      <c r="F2325">
        <v>177200000</v>
      </c>
      <c r="G2325" t="s">
        <v>845</v>
      </c>
      <c r="H2325" t="s">
        <v>349</v>
      </c>
      <c r="I2325" t="s">
        <v>5933</v>
      </c>
      <c r="J2325">
        <v>77366</v>
      </c>
      <c r="K2325">
        <v>14701</v>
      </c>
      <c r="L2325">
        <v>194</v>
      </c>
      <c r="M2325" t="s">
        <v>25</v>
      </c>
      <c r="N2325" t="s">
        <v>26</v>
      </c>
      <c r="O2325" t="s">
        <v>58</v>
      </c>
      <c r="P2325">
        <v>22000000</v>
      </c>
      <c r="Q2325">
        <v>7.4</v>
      </c>
      <c r="R2325">
        <v>2.35</v>
      </c>
      <c r="S2325">
        <v>0</v>
      </c>
    </row>
    <row r="2326" spans="1:19" x14ac:dyDescent="0.3">
      <c r="A2326" t="s">
        <v>1016</v>
      </c>
      <c r="B2326">
        <v>173</v>
      </c>
      <c r="C2326">
        <v>110</v>
      </c>
      <c r="D2326" t="s">
        <v>1290</v>
      </c>
      <c r="E2326">
        <v>10000</v>
      </c>
      <c r="F2326">
        <v>176781728</v>
      </c>
      <c r="G2326" t="s">
        <v>988</v>
      </c>
      <c r="H2326" t="s">
        <v>335</v>
      </c>
      <c r="I2326" t="s">
        <v>5934</v>
      </c>
      <c r="J2326">
        <v>219171</v>
      </c>
      <c r="K2326">
        <v>13069</v>
      </c>
      <c r="L2326">
        <v>388</v>
      </c>
      <c r="M2326" t="s">
        <v>25</v>
      </c>
      <c r="N2326" t="s">
        <v>26</v>
      </c>
      <c r="O2326" t="s">
        <v>58</v>
      </c>
      <c r="P2326">
        <v>15000000</v>
      </c>
      <c r="Q2326">
        <v>6.9</v>
      </c>
      <c r="R2326">
        <v>1.33</v>
      </c>
      <c r="S2326">
        <v>19000</v>
      </c>
    </row>
    <row r="2327" spans="1:19" x14ac:dyDescent="0.3">
      <c r="A2327" t="s">
        <v>648</v>
      </c>
      <c r="B2327">
        <v>287</v>
      </c>
      <c r="C2327">
        <v>120</v>
      </c>
      <c r="D2327" t="s">
        <v>5935</v>
      </c>
      <c r="E2327">
        <v>103</v>
      </c>
      <c r="F2327">
        <v>128067808</v>
      </c>
      <c r="G2327" t="s">
        <v>988</v>
      </c>
      <c r="H2327" t="s">
        <v>5936</v>
      </c>
      <c r="I2327" t="s">
        <v>5937</v>
      </c>
      <c r="J2327">
        <v>217740</v>
      </c>
      <c r="K2327">
        <v>129</v>
      </c>
      <c r="L2327">
        <v>1641</v>
      </c>
      <c r="M2327" t="s">
        <v>1143</v>
      </c>
      <c r="N2327" t="s">
        <v>5938</v>
      </c>
      <c r="O2327" t="s">
        <v>27</v>
      </c>
      <c r="P2327">
        <v>15000000</v>
      </c>
      <c r="Q2327">
        <v>7.9</v>
      </c>
      <c r="R2327">
        <v>2.35</v>
      </c>
      <c r="S2327">
        <v>0</v>
      </c>
    </row>
    <row r="2328" spans="1:19" x14ac:dyDescent="0.3">
      <c r="A2328" t="s">
        <v>34</v>
      </c>
      <c r="B2328">
        <v>176</v>
      </c>
      <c r="C2328">
        <v>122</v>
      </c>
      <c r="D2328" t="s">
        <v>2593</v>
      </c>
      <c r="E2328">
        <v>18000</v>
      </c>
      <c r="F2328">
        <v>130058047</v>
      </c>
      <c r="G2328" t="s">
        <v>1893</v>
      </c>
      <c r="H2328" t="s">
        <v>77</v>
      </c>
      <c r="I2328" t="s">
        <v>5939</v>
      </c>
      <c r="J2328">
        <v>822500</v>
      </c>
      <c r="K2328">
        <v>19078</v>
      </c>
      <c r="L2328">
        <v>2715</v>
      </c>
      <c r="M2328" t="s">
        <v>25</v>
      </c>
      <c r="N2328" t="s">
        <v>26</v>
      </c>
      <c r="O2328" t="s">
        <v>409</v>
      </c>
      <c r="P2328">
        <v>15000000</v>
      </c>
      <c r="Q2328">
        <v>8.4</v>
      </c>
      <c r="R2328">
        <v>2.35</v>
      </c>
      <c r="S2328">
        <v>22000</v>
      </c>
    </row>
    <row r="2329" spans="1:19" x14ac:dyDescent="0.3">
      <c r="A2329" t="s">
        <v>2022</v>
      </c>
      <c r="B2329">
        <v>479</v>
      </c>
      <c r="C2329">
        <v>118</v>
      </c>
      <c r="D2329" t="s">
        <v>838</v>
      </c>
      <c r="E2329">
        <v>14000</v>
      </c>
      <c r="F2329">
        <v>138795342</v>
      </c>
      <c r="G2329" t="s">
        <v>3199</v>
      </c>
      <c r="H2329" t="s">
        <v>280</v>
      </c>
      <c r="I2329" t="s">
        <v>5940</v>
      </c>
      <c r="J2329">
        <v>503631</v>
      </c>
      <c r="K2329">
        <v>15732</v>
      </c>
      <c r="L2329">
        <v>636</v>
      </c>
      <c r="M2329" t="s">
        <v>25</v>
      </c>
      <c r="N2329" t="s">
        <v>39</v>
      </c>
      <c r="O2329" t="s">
        <v>409</v>
      </c>
      <c r="P2329">
        <v>15000000</v>
      </c>
      <c r="Q2329">
        <v>8</v>
      </c>
      <c r="R2329">
        <v>1.85</v>
      </c>
      <c r="S2329">
        <v>64000</v>
      </c>
    </row>
    <row r="2330" spans="1:19" x14ac:dyDescent="0.3">
      <c r="A2330" t="s">
        <v>1538</v>
      </c>
      <c r="B2330">
        <v>27</v>
      </c>
      <c r="C2330">
        <v>107</v>
      </c>
      <c r="D2330" t="s">
        <v>5207</v>
      </c>
      <c r="E2330">
        <v>742</v>
      </c>
      <c r="F2330">
        <v>111936400</v>
      </c>
      <c r="G2330" t="s">
        <v>615</v>
      </c>
      <c r="H2330" t="s">
        <v>959</v>
      </c>
      <c r="I2330" t="s">
        <v>5941</v>
      </c>
      <c r="J2330">
        <v>87538</v>
      </c>
      <c r="K2330">
        <v>2151</v>
      </c>
      <c r="L2330">
        <v>79</v>
      </c>
      <c r="M2330" t="s">
        <v>25</v>
      </c>
      <c r="N2330" t="s">
        <v>26</v>
      </c>
      <c r="O2330" t="s">
        <v>58</v>
      </c>
      <c r="P2330">
        <v>15000000</v>
      </c>
      <c r="Q2330">
        <v>6</v>
      </c>
      <c r="R2330">
        <v>1.85</v>
      </c>
      <c r="S2330">
        <v>0</v>
      </c>
    </row>
    <row r="2331" spans="1:19" x14ac:dyDescent="0.3">
      <c r="A2331" t="s">
        <v>5942</v>
      </c>
      <c r="B2331">
        <v>60</v>
      </c>
      <c r="C2331">
        <v>102</v>
      </c>
      <c r="D2331" t="s">
        <v>288</v>
      </c>
      <c r="E2331">
        <v>17000</v>
      </c>
      <c r="F2331">
        <v>317040</v>
      </c>
      <c r="G2331" t="s">
        <v>139</v>
      </c>
      <c r="H2331" t="s">
        <v>355</v>
      </c>
      <c r="I2331" t="s">
        <v>5943</v>
      </c>
      <c r="J2331">
        <v>6723</v>
      </c>
      <c r="K2331">
        <v>30978</v>
      </c>
      <c r="L2331">
        <v>36</v>
      </c>
      <c r="M2331" t="s">
        <v>25</v>
      </c>
      <c r="N2331" t="s">
        <v>26</v>
      </c>
      <c r="O2331" t="s">
        <v>27</v>
      </c>
      <c r="P2331">
        <v>15500000</v>
      </c>
      <c r="Q2331">
        <v>6.8</v>
      </c>
      <c r="R2331">
        <v>2.35</v>
      </c>
      <c r="S2331">
        <v>1000</v>
      </c>
    </row>
    <row r="2332" spans="1:19" x14ac:dyDescent="0.3">
      <c r="A2332" t="s">
        <v>251</v>
      </c>
      <c r="B2332">
        <v>70</v>
      </c>
      <c r="C2332">
        <v>154</v>
      </c>
      <c r="D2332" t="s">
        <v>5944</v>
      </c>
      <c r="E2332">
        <v>852</v>
      </c>
      <c r="F2332">
        <v>94175854</v>
      </c>
      <c r="G2332" t="s">
        <v>1893</v>
      </c>
      <c r="H2332" t="s">
        <v>552</v>
      </c>
      <c r="I2332" t="s">
        <v>5945</v>
      </c>
      <c r="J2332">
        <v>60988</v>
      </c>
      <c r="K2332">
        <v>2592</v>
      </c>
      <c r="L2332">
        <v>199</v>
      </c>
      <c r="M2332" t="s">
        <v>25</v>
      </c>
      <c r="N2332" t="s">
        <v>26</v>
      </c>
      <c r="O2332" t="s">
        <v>27</v>
      </c>
      <c r="P2332">
        <v>15000000</v>
      </c>
      <c r="Q2332">
        <v>7.8</v>
      </c>
      <c r="R2332">
        <v>1.85</v>
      </c>
      <c r="S2332">
        <v>6000</v>
      </c>
    </row>
    <row r="2333" spans="1:19" x14ac:dyDescent="0.3">
      <c r="A2333" t="s">
        <v>5946</v>
      </c>
      <c r="B2333">
        <v>454</v>
      </c>
      <c r="C2333">
        <v>114</v>
      </c>
      <c r="D2333" t="s">
        <v>35</v>
      </c>
      <c r="E2333">
        <v>19000</v>
      </c>
      <c r="F2333">
        <v>91121452</v>
      </c>
      <c r="G2333" t="s">
        <v>4858</v>
      </c>
      <c r="H2333" t="s">
        <v>230</v>
      </c>
      <c r="I2333" t="s">
        <v>5947</v>
      </c>
      <c r="J2333">
        <v>467613</v>
      </c>
      <c r="K2333">
        <v>20295</v>
      </c>
      <c r="L2333">
        <v>608</v>
      </c>
      <c r="M2333" t="s">
        <v>25</v>
      </c>
      <c r="N2333" t="s">
        <v>39</v>
      </c>
      <c r="O2333" t="s">
        <v>27</v>
      </c>
      <c r="P2333">
        <v>14000000</v>
      </c>
      <c r="Q2333">
        <v>8.1</v>
      </c>
      <c r="R2333">
        <v>2.35</v>
      </c>
      <c r="S2333">
        <v>165000</v>
      </c>
    </row>
    <row r="2334" spans="1:19" x14ac:dyDescent="0.3">
      <c r="A2334" t="s">
        <v>5811</v>
      </c>
      <c r="B2334">
        <v>25</v>
      </c>
      <c r="C2334">
        <v>109</v>
      </c>
      <c r="D2334" t="s">
        <v>1667</v>
      </c>
      <c r="E2334">
        <v>1000</v>
      </c>
      <c r="F2334">
        <v>69800000</v>
      </c>
      <c r="G2334" t="s">
        <v>4937</v>
      </c>
      <c r="H2334" t="s">
        <v>2292</v>
      </c>
      <c r="I2334" t="s">
        <v>5948</v>
      </c>
      <c r="J2334">
        <v>18140</v>
      </c>
      <c r="K2334">
        <v>2419</v>
      </c>
      <c r="L2334">
        <v>60</v>
      </c>
      <c r="M2334" t="s">
        <v>25</v>
      </c>
      <c r="N2334" t="s">
        <v>26</v>
      </c>
      <c r="O2334" t="s">
        <v>409</v>
      </c>
      <c r="P2334">
        <v>10000000</v>
      </c>
      <c r="Q2334">
        <v>6.1</v>
      </c>
      <c r="R2334">
        <v>1.85</v>
      </c>
      <c r="S2334">
        <v>855</v>
      </c>
    </row>
    <row r="2335" spans="1:19" x14ac:dyDescent="0.3">
      <c r="A2335" t="s">
        <v>1303</v>
      </c>
      <c r="B2335">
        <v>111</v>
      </c>
      <c r="C2335">
        <v>94</v>
      </c>
      <c r="D2335" t="s">
        <v>5059</v>
      </c>
      <c r="E2335">
        <v>17000</v>
      </c>
      <c r="F2335">
        <v>64001297</v>
      </c>
      <c r="G2335" t="s">
        <v>1711</v>
      </c>
      <c r="H2335" t="s">
        <v>312</v>
      </c>
      <c r="I2335" t="s">
        <v>5949</v>
      </c>
      <c r="J2335">
        <v>32002</v>
      </c>
      <c r="K2335">
        <v>20154</v>
      </c>
      <c r="L2335">
        <v>103</v>
      </c>
      <c r="M2335" t="s">
        <v>25</v>
      </c>
      <c r="N2335" t="s">
        <v>26</v>
      </c>
      <c r="O2335" t="s">
        <v>58</v>
      </c>
      <c r="P2335">
        <v>15000000</v>
      </c>
      <c r="Q2335">
        <v>6.2</v>
      </c>
      <c r="R2335">
        <v>1.85</v>
      </c>
      <c r="S2335">
        <v>0</v>
      </c>
    </row>
    <row r="2336" spans="1:19" x14ac:dyDescent="0.3">
      <c r="A2336" t="s">
        <v>5950</v>
      </c>
      <c r="B2336">
        <v>393</v>
      </c>
      <c r="C2336">
        <v>100</v>
      </c>
      <c r="D2336" t="s">
        <v>5951</v>
      </c>
      <c r="E2336">
        <v>1000</v>
      </c>
      <c r="F2336">
        <v>71588220</v>
      </c>
      <c r="G2336" t="s">
        <v>3812</v>
      </c>
      <c r="H2336" t="s">
        <v>3282</v>
      </c>
      <c r="I2336" t="s">
        <v>5952</v>
      </c>
      <c r="J2336">
        <v>134869</v>
      </c>
      <c r="K2336">
        <v>1949</v>
      </c>
      <c r="L2336">
        <v>304</v>
      </c>
      <c r="M2336" t="s">
        <v>25</v>
      </c>
      <c r="N2336" t="s">
        <v>173</v>
      </c>
      <c r="O2336" t="s">
        <v>27</v>
      </c>
      <c r="P2336">
        <v>20000000</v>
      </c>
      <c r="Q2336">
        <v>6.2</v>
      </c>
      <c r="R2336">
        <v>1.85</v>
      </c>
      <c r="S2336">
        <v>57000</v>
      </c>
    </row>
    <row r="2337" spans="1:19" x14ac:dyDescent="0.3">
      <c r="A2337" t="s">
        <v>2299</v>
      </c>
      <c r="B2337">
        <v>55</v>
      </c>
      <c r="C2337">
        <v>98</v>
      </c>
      <c r="D2337" t="s">
        <v>1117</v>
      </c>
      <c r="E2337">
        <v>816</v>
      </c>
      <c r="F2337">
        <v>61400000</v>
      </c>
      <c r="G2337" t="s">
        <v>2300</v>
      </c>
      <c r="H2337" t="s">
        <v>4103</v>
      </c>
      <c r="I2337" t="s">
        <v>5953</v>
      </c>
      <c r="J2337">
        <v>71183</v>
      </c>
      <c r="K2337">
        <v>3617</v>
      </c>
      <c r="L2337">
        <v>183</v>
      </c>
      <c r="M2337" t="s">
        <v>25</v>
      </c>
      <c r="N2337" t="s">
        <v>26</v>
      </c>
      <c r="O2337" t="s">
        <v>409</v>
      </c>
      <c r="P2337">
        <v>15000000</v>
      </c>
      <c r="Q2337">
        <v>7.4</v>
      </c>
      <c r="R2337">
        <v>1.85</v>
      </c>
      <c r="S2337">
        <v>0</v>
      </c>
    </row>
    <row r="2338" spans="1:19" x14ac:dyDescent="0.3">
      <c r="A2338" t="s">
        <v>5158</v>
      </c>
      <c r="B2338">
        <v>157</v>
      </c>
      <c r="C2338">
        <v>102</v>
      </c>
      <c r="D2338" t="s">
        <v>5954</v>
      </c>
      <c r="E2338">
        <v>925</v>
      </c>
      <c r="F2338">
        <v>101978840</v>
      </c>
      <c r="G2338" t="s">
        <v>1157</v>
      </c>
      <c r="H2338" t="s">
        <v>5955</v>
      </c>
      <c r="I2338" t="s">
        <v>5956</v>
      </c>
      <c r="J2338">
        <v>77724</v>
      </c>
      <c r="K2338">
        <v>1018</v>
      </c>
      <c r="L2338">
        <v>162</v>
      </c>
      <c r="M2338" t="s">
        <v>25</v>
      </c>
      <c r="N2338" t="s">
        <v>26</v>
      </c>
      <c r="O2338" t="s">
        <v>409</v>
      </c>
      <c r="P2338">
        <v>15000000</v>
      </c>
      <c r="Q2338">
        <v>6.6</v>
      </c>
      <c r="R2338">
        <v>1.85</v>
      </c>
      <c r="S2338">
        <v>26000</v>
      </c>
    </row>
    <row r="2339" spans="1:19" x14ac:dyDescent="0.3">
      <c r="A2339" t="s">
        <v>2967</v>
      </c>
      <c r="B2339">
        <v>280</v>
      </c>
      <c r="C2339">
        <v>94</v>
      </c>
      <c r="D2339" t="s">
        <v>5957</v>
      </c>
      <c r="E2339">
        <v>326</v>
      </c>
      <c r="F2339">
        <v>56437947</v>
      </c>
      <c r="G2339" t="s">
        <v>909</v>
      </c>
      <c r="H2339" t="s">
        <v>5540</v>
      </c>
      <c r="I2339" t="s">
        <v>5958</v>
      </c>
      <c r="J2339">
        <v>85333</v>
      </c>
      <c r="K2339">
        <v>486</v>
      </c>
      <c r="L2339">
        <v>421</v>
      </c>
      <c r="M2339" t="s">
        <v>25</v>
      </c>
      <c r="N2339" t="s">
        <v>39</v>
      </c>
      <c r="O2339" t="s">
        <v>27</v>
      </c>
      <c r="P2339">
        <v>9800000</v>
      </c>
      <c r="Q2339">
        <v>7.3</v>
      </c>
      <c r="R2339">
        <v>1.85</v>
      </c>
      <c r="S2339">
        <v>0</v>
      </c>
    </row>
    <row r="2340" spans="1:19" x14ac:dyDescent="0.3">
      <c r="A2340" t="s">
        <v>165</v>
      </c>
      <c r="B2340">
        <v>109</v>
      </c>
      <c r="C2340">
        <v>92</v>
      </c>
      <c r="D2340" t="s">
        <v>967</v>
      </c>
      <c r="E2340">
        <v>925</v>
      </c>
      <c r="F2340">
        <v>73326666</v>
      </c>
      <c r="G2340" t="s">
        <v>1580</v>
      </c>
      <c r="H2340" t="s">
        <v>1056</v>
      </c>
      <c r="I2340" t="s">
        <v>5959</v>
      </c>
      <c r="J2340">
        <v>189413</v>
      </c>
      <c r="K2340">
        <v>1953</v>
      </c>
      <c r="L2340">
        <v>306</v>
      </c>
      <c r="M2340" t="s">
        <v>25</v>
      </c>
      <c r="N2340" t="s">
        <v>26</v>
      </c>
      <c r="O2340" t="s">
        <v>58</v>
      </c>
      <c r="P2340">
        <v>15000000</v>
      </c>
      <c r="Q2340">
        <v>7.5</v>
      </c>
      <c r="R2340">
        <v>1.85</v>
      </c>
      <c r="S2340">
        <v>15000</v>
      </c>
    </row>
    <row r="2341" spans="1:19" x14ac:dyDescent="0.3">
      <c r="A2341" t="s">
        <v>4695</v>
      </c>
      <c r="B2341">
        <v>41</v>
      </c>
      <c r="C2341">
        <v>113</v>
      </c>
      <c r="D2341" t="s">
        <v>2200</v>
      </c>
      <c r="E2341">
        <v>2000</v>
      </c>
      <c r="F2341">
        <v>55184721</v>
      </c>
      <c r="G2341" t="s">
        <v>1459</v>
      </c>
      <c r="H2341" t="s">
        <v>3350</v>
      </c>
      <c r="I2341" t="s">
        <v>5960</v>
      </c>
      <c r="J2341">
        <v>9811</v>
      </c>
      <c r="K2341">
        <v>6510</v>
      </c>
      <c r="L2341">
        <v>100</v>
      </c>
      <c r="M2341" t="s">
        <v>25</v>
      </c>
      <c r="N2341" t="s">
        <v>26</v>
      </c>
      <c r="O2341" t="s">
        <v>27</v>
      </c>
      <c r="P2341">
        <v>15000000</v>
      </c>
      <c r="Q2341">
        <v>5.6</v>
      </c>
      <c r="R2341">
        <v>1.85</v>
      </c>
      <c r="S2341">
        <v>1000</v>
      </c>
    </row>
    <row r="2342" spans="1:19" x14ac:dyDescent="0.3">
      <c r="A2342" t="s">
        <v>5961</v>
      </c>
      <c r="B2342">
        <v>27</v>
      </c>
      <c r="C2342">
        <v>115</v>
      </c>
      <c r="D2342" t="s">
        <v>51</v>
      </c>
      <c r="E2342">
        <v>23000</v>
      </c>
      <c r="F2342">
        <v>50003300</v>
      </c>
      <c r="G2342" t="s">
        <v>5962</v>
      </c>
      <c r="H2342" t="s">
        <v>41</v>
      </c>
      <c r="I2342" t="s">
        <v>5963</v>
      </c>
      <c r="J2342">
        <v>36624</v>
      </c>
      <c r="K2342">
        <v>29370</v>
      </c>
      <c r="L2342">
        <v>132</v>
      </c>
      <c r="M2342" t="s">
        <v>25</v>
      </c>
      <c r="N2342" t="s">
        <v>26</v>
      </c>
      <c r="O2342" t="s">
        <v>58</v>
      </c>
      <c r="P2342">
        <v>15000000</v>
      </c>
      <c r="Q2342">
        <v>7.3</v>
      </c>
      <c r="R2342">
        <v>1.85</v>
      </c>
      <c r="S2342">
        <v>0</v>
      </c>
    </row>
    <row r="2343" spans="1:19" x14ac:dyDescent="0.3">
      <c r="A2343" t="s">
        <v>5964</v>
      </c>
      <c r="B2343">
        <v>462</v>
      </c>
      <c r="C2343">
        <v>95</v>
      </c>
      <c r="D2343" t="s">
        <v>5540</v>
      </c>
      <c r="E2343">
        <v>11000</v>
      </c>
      <c r="F2343">
        <v>54322273</v>
      </c>
      <c r="G2343" t="s">
        <v>549</v>
      </c>
      <c r="H2343" t="s">
        <v>66</v>
      </c>
      <c r="I2343" t="s">
        <v>5965</v>
      </c>
      <c r="J2343">
        <v>139749</v>
      </c>
      <c r="K2343">
        <v>11946</v>
      </c>
      <c r="L2343">
        <v>509</v>
      </c>
      <c r="M2343" t="s">
        <v>25</v>
      </c>
      <c r="N2343" t="s">
        <v>39</v>
      </c>
      <c r="O2343" t="s">
        <v>27</v>
      </c>
      <c r="P2343">
        <v>17000000</v>
      </c>
      <c r="Q2343">
        <v>6.4</v>
      </c>
      <c r="R2343">
        <v>2.35</v>
      </c>
      <c r="S2343">
        <v>29000</v>
      </c>
    </row>
    <row r="2344" spans="1:19" x14ac:dyDescent="0.3">
      <c r="A2344" t="s">
        <v>1043</v>
      </c>
      <c r="B2344">
        <v>152</v>
      </c>
      <c r="C2344">
        <v>87</v>
      </c>
      <c r="D2344" t="s">
        <v>5966</v>
      </c>
      <c r="E2344">
        <v>1000</v>
      </c>
      <c r="F2344">
        <v>47860214</v>
      </c>
      <c r="G2344" t="s">
        <v>3468</v>
      </c>
      <c r="H2344" t="s">
        <v>2526</v>
      </c>
      <c r="I2344" t="s">
        <v>5967</v>
      </c>
      <c r="J2344">
        <v>34711</v>
      </c>
      <c r="K2344">
        <v>2452</v>
      </c>
      <c r="L2344">
        <v>468</v>
      </c>
      <c r="M2344" t="s">
        <v>25</v>
      </c>
      <c r="N2344" t="s">
        <v>26</v>
      </c>
      <c r="O2344" t="s">
        <v>27</v>
      </c>
      <c r="P2344">
        <v>15000000</v>
      </c>
      <c r="Q2344">
        <v>5</v>
      </c>
      <c r="R2344">
        <v>2.35</v>
      </c>
      <c r="S2344">
        <v>0</v>
      </c>
    </row>
    <row r="2345" spans="1:19" x14ac:dyDescent="0.3">
      <c r="A2345" t="s">
        <v>498</v>
      </c>
      <c r="B2345">
        <v>69</v>
      </c>
      <c r="C2345">
        <v>88</v>
      </c>
      <c r="D2345" t="s">
        <v>4496</v>
      </c>
      <c r="E2345">
        <v>934</v>
      </c>
      <c r="F2345">
        <v>47811275</v>
      </c>
      <c r="G2345" t="s">
        <v>1372</v>
      </c>
      <c r="H2345" t="s">
        <v>4607</v>
      </c>
      <c r="I2345" t="s">
        <v>5968</v>
      </c>
      <c r="J2345">
        <v>29008</v>
      </c>
      <c r="K2345">
        <v>3707</v>
      </c>
      <c r="L2345">
        <v>99</v>
      </c>
      <c r="M2345" t="s">
        <v>25</v>
      </c>
      <c r="N2345" t="s">
        <v>26</v>
      </c>
      <c r="O2345" t="s">
        <v>58</v>
      </c>
      <c r="P2345">
        <v>15000000</v>
      </c>
      <c r="Q2345">
        <v>5.4</v>
      </c>
      <c r="R2345">
        <v>1.85</v>
      </c>
      <c r="S2345">
        <v>896</v>
      </c>
    </row>
    <row r="2346" spans="1:19" x14ac:dyDescent="0.3">
      <c r="A2346" t="s">
        <v>1741</v>
      </c>
      <c r="B2346">
        <v>130</v>
      </c>
      <c r="C2346">
        <v>97</v>
      </c>
      <c r="D2346" t="s">
        <v>51</v>
      </c>
      <c r="E2346">
        <v>22000</v>
      </c>
      <c r="F2346">
        <v>43022524</v>
      </c>
      <c r="G2346" t="s">
        <v>1459</v>
      </c>
      <c r="H2346" t="s">
        <v>1020</v>
      </c>
      <c r="I2346" t="s">
        <v>5970</v>
      </c>
      <c r="J2346">
        <v>67604</v>
      </c>
      <c r="K2346">
        <v>29252</v>
      </c>
      <c r="L2346">
        <v>218</v>
      </c>
      <c r="M2346" t="s">
        <v>25</v>
      </c>
      <c r="N2346" t="s">
        <v>26</v>
      </c>
      <c r="O2346" t="s">
        <v>409</v>
      </c>
      <c r="P2346">
        <v>15000000</v>
      </c>
      <c r="Q2346">
        <v>7.1</v>
      </c>
      <c r="R2346">
        <v>1.85</v>
      </c>
      <c r="S2346">
        <v>12000</v>
      </c>
    </row>
    <row r="2347" spans="1:19" x14ac:dyDescent="0.3">
      <c r="A2347" t="s">
        <v>5971</v>
      </c>
      <c r="B2347">
        <v>66</v>
      </c>
      <c r="C2347">
        <v>94</v>
      </c>
      <c r="D2347" t="s">
        <v>5972</v>
      </c>
      <c r="E2347">
        <v>925</v>
      </c>
      <c r="F2347">
        <v>42672630</v>
      </c>
      <c r="G2347" t="s">
        <v>5973</v>
      </c>
      <c r="H2347" t="s">
        <v>5974</v>
      </c>
      <c r="I2347" t="s">
        <v>5975</v>
      </c>
      <c r="J2347">
        <v>27580</v>
      </c>
      <c r="K2347">
        <v>3423</v>
      </c>
      <c r="L2347">
        <v>172</v>
      </c>
      <c r="M2347" t="s">
        <v>25</v>
      </c>
      <c r="N2347" t="s">
        <v>26</v>
      </c>
      <c r="O2347" t="s">
        <v>58</v>
      </c>
      <c r="P2347">
        <v>17000000</v>
      </c>
      <c r="Q2347">
        <v>5.3</v>
      </c>
      <c r="R2347">
        <v>2.35</v>
      </c>
      <c r="S2347">
        <v>0</v>
      </c>
    </row>
    <row r="2348" spans="1:19" x14ac:dyDescent="0.3">
      <c r="A2348" t="s">
        <v>5976</v>
      </c>
      <c r="B2348">
        <v>238</v>
      </c>
      <c r="C2348">
        <v>112</v>
      </c>
      <c r="D2348" t="s">
        <v>2641</v>
      </c>
      <c r="E2348">
        <v>12000</v>
      </c>
      <c r="F2348">
        <v>42919096</v>
      </c>
      <c r="G2348" t="s">
        <v>565</v>
      </c>
      <c r="H2348" t="s">
        <v>654</v>
      </c>
      <c r="I2348" t="s">
        <v>5977</v>
      </c>
      <c r="J2348">
        <v>64747</v>
      </c>
      <c r="K2348">
        <v>15800</v>
      </c>
      <c r="L2348">
        <v>122</v>
      </c>
      <c r="M2348" t="s">
        <v>25</v>
      </c>
      <c r="N2348" t="s">
        <v>26</v>
      </c>
      <c r="O2348" t="s">
        <v>27</v>
      </c>
      <c r="P2348">
        <v>15000000</v>
      </c>
      <c r="Q2348">
        <v>6.5</v>
      </c>
      <c r="R2348">
        <v>2.35</v>
      </c>
      <c r="S2348">
        <v>12000</v>
      </c>
    </row>
    <row r="2349" spans="1:19" x14ac:dyDescent="0.3">
      <c r="A2349" t="s">
        <v>5978</v>
      </c>
      <c r="B2349">
        <v>198</v>
      </c>
      <c r="C2349">
        <v>98</v>
      </c>
      <c r="D2349" t="s">
        <v>2696</v>
      </c>
      <c r="E2349">
        <v>3000</v>
      </c>
      <c r="F2349">
        <v>42592530</v>
      </c>
      <c r="G2349" t="s">
        <v>541</v>
      </c>
      <c r="H2349" t="s">
        <v>908</v>
      </c>
      <c r="I2349" t="s">
        <v>5979</v>
      </c>
      <c r="J2349">
        <v>29867</v>
      </c>
      <c r="K2349">
        <v>4567</v>
      </c>
      <c r="L2349">
        <v>181</v>
      </c>
      <c r="M2349" t="s">
        <v>25</v>
      </c>
      <c r="N2349" t="s">
        <v>26</v>
      </c>
      <c r="O2349" t="s">
        <v>27</v>
      </c>
      <c r="P2349">
        <v>15000000</v>
      </c>
      <c r="Q2349">
        <v>6.2</v>
      </c>
      <c r="R2349">
        <v>2.35</v>
      </c>
      <c r="S2349">
        <v>27000</v>
      </c>
    </row>
    <row r="2350" spans="1:19" x14ac:dyDescent="0.3">
      <c r="A2350" t="s">
        <v>2630</v>
      </c>
      <c r="B2350">
        <v>154</v>
      </c>
      <c r="C2350">
        <v>104</v>
      </c>
      <c r="D2350" t="s">
        <v>314</v>
      </c>
      <c r="E2350">
        <v>4000</v>
      </c>
      <c r="F2350">
        <v>40064955</v>
      </c>
      <c r="G2350" t="s">
        <v>3645</v>
      </c>
      <c r="H2350" t="s">
        <v>420</v>
      </c>
      <c r="I2350" t="s">
        <v>5981</v>
      </c>
      <c r="J2350">
        <v>92074</v>
      </c>
      <c r="K2350">
        <v>12170</v>
      </c>
      <c r="L2350">
        <v>502</v>
      </c>
      <c r="M2350" t="s">
        <v>25</v>
      </c>
      <c r="N2350" t="s">
        <v>26</v>
      </c>
      <c r="O2350" t="s">
        <v>409</v>
      </c>
      <c r="P2350">
        <v>15000000</v>
      </c>
      <c r="Q2350">
        <v>6.4</v>
      </c>
      <c r="R2350">
        <v>1.85</v>
      </c>
      <c r="S2350">
        <v>0</v>
      </c>
    </row>
    <row r="2351" spans="1:19" x14ac:dyDescent="0.3">
      <c r="A2351" t="s">
        <v>848</v>
      </c>
      <c r="B2351">
        <v>131</v>
      </c>
      <c r="C2351">
        <v>120</v>
      </c>
      <c r="D2351" t="s">
        <v>1044</v>
      </c>
      <c r="E2351">
        <v>22000</v>
      </c>
      <c r="F2351">
        <v>44886089</v>
      </c>
      <c r="G2351" t="s">
        <v>1246</v>
      </c>
      <c r="H2351" t="s">
        <v>1020</v>
      </c>
      <c r="I2351" t="s">
        <v>5982</v>
      </c>
      <c r="J2351">
        <v>69576</v>
      </c>
      <c r="K2351">
        <v>40117</v>
      </c>
      <c r="L2351">
        <v>207</v>
      </c>
      <c r="M2351" t="s">
        <v>25</v>
      </c>
      <c r="N2351" t="s">
        <v>26</v>
      </c>
      <c r="O2351" t="s">
        <v>409</v>
      </c>
      <c r="P2351">
        <v>10000000</v>
      </c>
      <c r="Q2351">
        <v>6.9</v>
      </c>
      <c r="R2351">
        <v>1.85</v>
      </c>
      <c r="S2351">
        <v>2000</v>
      </c>
    </row>
    <row r="2352" spans="1:19" x14ac:dyDescent="0.3">
      <c r="A2352" t="s">
        <v>5983</v>
      </c>
      <c r="B2352">
        <v>97</v>
      </c>
      <c r="C2352">
        <v>99</v>
      </c>
      <c r="D2352" t="s">
        <v>5984</v>
      </c>
      <c r="E2352">
        <v>11000</v>
      </c>
      <c r="F2352">
        <v>37882551</v>
      </c>
      <c r="G2352" t="s">
        <v>1157</v>
      </c>
      <c r="H2352" t="s">
        <v>144</v>
      </c>
      <c r="I2352" t="s">
        <v>5985</v>
      </c>
      <c r="J2352">
        <v>80305</v>
      </c>
      <c r="K2352">
        <v>15369</v>
      </c>
      <c r="L2352">
        <v>393</v>
      </c>
      <c r="M2352" t="s">
        <v>25</v>
      </c>
      <c r="N2352" t="s">
        <v>26</v>
      </c>
      <c r="O2352" t="s">
        <v>409</v>
      </c>
      <c r="P2352">
        <v>16000000</v>
      </c>
      <c r="Q2352">
        <v>5.7</v>
      </c>
      <c r="R2352">
        <v>1.85</v>
      </c>
      <c r="S2352">
        <v>0</v>
      </c>
    </row>
    <row r="2353" spans="1:19" x14ac:dyDescent="0.3">
      <c r="A2353" t="s">
        <v>323</v>
      </c>
      <c r="B2353">
        <v>355</v>
      </c>
      <c r="C2353">
        <v>109</v>
      </c>
      <c r="D2353" t="s">
        <v>1424</v>
      </c>
      <c r="E2353">
        <v>15000</v>
      </c>
      <c r="F2353">
        <v>40983001</v>
      </c>
      <c r="G2353" t="s">
        <v>1246</v>
      </c>
      <c r="H2353" t="s">
        <v>241</v>
      </c>
      <c r="I2353" t="s">
        <v>5986</v>
      </c>
      <c r="J2353">
        <v>181025</v>
      </c>
      <c r="K2353">
        <v>27788</v>
      </c>
      <c r="L2353">
        <v>336</v>
      </c>
      <c r="M2353" t="s">
        <v>25</v>
      </c>
      <c r="N2353" t="s">
        <v>26</v>
      </c>
      <c r="O2353" t="s">
        <v>409</v>
      </c>
      <c r="P2353">
        <v>7000000</v>
      </c>
      <c r="Q2353">
        <v>7.7</v>
      </c>
      <c r="R2353">
        <v>1.85</v>
      </c>
      <c r="S2353">
        <v>38000</v>
      </c>
    </row>
    <row r="2354" spans="1:19" x14ac:dyDescent="0.3">
      <c r="A2354" t="s">
        <v>318</v>
      </c>
      <c r="B2354">
        <v>102</v>
      </c>
      <c r="C2354">
        <v>106</v>
      </c>
      <c r="D2354" t="s">
        <v>1548</v>
      </c>
      <c r="E2354">
        <v>23000</v>
      </c>
      <c r="F2354">
        <v>35007180</v>
      </c>
      <c r="G2354" t="s">
        <v>297</v>
      </c>
      <c r="H2354" t="s">
        <v>216</v>
      </c>
      <c r="I2354" t="s">
        <v>5987</v>
      </c>
      <c r="J2354">
        <v>26846</v>
      </c>
      <c r="K2354">
        <v>26652</v>
      </c>
      <c r="L2354">
        <v>193</v>
      </c>
      <c r="M2354" t="s">
        <v>25</v>
      </c>
      <c r="N2354" t="s">
        <v>26</v>
      </c>
      <c r="O2354" t="s">
        <v>27</v>
      </c>
      <c r="P2354">
        <v>15000000</v>
      </c>
      <c r="Q2354">
        <v>5.6</v>
      </c>
      <c r="R2354">
        <v>1.85</v>
      </c>
      <c r="S2354">
        <v>0</v>
      </c>
    </row>
    <row r="2355" spans="1:19" x14ac:dyDescent="0.3">
      <c r="A2355" t="s">
        <v>5988</v>
      </c>
      <c r="B2355">
        <v>419</v>
      </c>
      <c r="C2355">
        <v>123</v>
      </c>
      <c r="D2355" t="s">
        <v>1647</v>
      </c>
      <c r="E2355">
        <v>13000</v>
      </c>
      <c r="F2355">
        <v>35887263</v>
      </c>
      <c r="G2355" t="s">
        <v>3303</v>
      </c>
      <c r="H2355" t="s">
        <v>288</v>
      </c>
      <c r="I2355" t="s">
        <v>5989</v>
      </c>
      <c r="J2355">
        <v>265507</v>
      </c>
      <c r="K2355">
        <v>14100</v>
      </c>
      <c r="L2355">
        <v>388</v>
      </c>
      <c r="M2355" t="s">
        <v>25</v>
      </c>
      <c r="N2355" t="s">
        <v>39</v>
      </c>
      <c r="O2355" t="s">
        <v>27</v>
      </c>
      <c r="P2355">
        <v>15000000</v>
      </c>
      <c r="Q2355">
        <v>7.7</v>
      </c>
      <c r="R2355">
        <v>2.35</v>
      </c>
      <c r="S2355">
        <v>90000</v>
      </c>
    </row>
    <row r="2356" spans="1:19" x14ac:dyDescent="0.3">
      <c r="A2356" t="s">
        <v>3328</v>
      </c>
      <c r="B2356">
        <v>37</v>
      </c>
      <c r="C2356">
        <v>86</v>
      </c>
      <c r="D2356" t="s">
        <v>2990</v>
      </c>
      <c r="E2356">
        <v>833</v>
      </c>
      <c r="F2356">
        <v>34308901</v>
      </c>
      <c r="G2356" t="s">
        <v>615</v>
      </c>
      <c r="H2356" t="s">
        <v>1295</v>
      </c>
      <c r="I2356" t="s">
        <v>5990</v>
      </c>
      <c r="J2356">
        <v>15939</v>
      </c>
      <c r="K2356">
        <v>4435</v>
      </c>
      <c r="L2356">
        <v>87</v>
      </c>
      <c r="M2356" t="s">
        <v>25</v>
      </c>
      <c r="N2356" t="s">
        <v>26</v>
      </c>
      <c r="O2356" t="s">
        <v>27</v>
      </c>
      <c r="P2356">
        <v>16000000</v>
      </c>
      <c r="Q2356">
        <v>5.0999999999999996</v>
      </c>
      <c r="R2356">
        <v>2.35</v>
      </c>
      <c r="S2356">
        <v>0</v>
      </c>
    </row>
    <row r="2357" spans="1:19" x14ac:dyDescent="0.3">
      <c r="A2357" t="s">
        <v>5991</v>
      </c>
      <c r="B2357">
        <v>78</v>
      </c>
      <c r="C2357">
        <v>120</v>
      </c>
      <c r="D2357" t="s">
        <v>197</v>
      </c>
      <c r="E2357">
        <v>20000</v>
      </c>
      <c r="F2357">
        <v>33771174</v>
      </c>
      <c r="G2357" t="s">
        <v>845</v>
      </c>
      <c r="H2357" t="s">
        <v>517</v>
      </c>
      <c r="I2357" t="s">
        <v>5992</v>
      </c>
      <c r="J2357">
        <v>27044</v>
      </c>
      <c r="K2357">
        <v>22383</v>
      </c>
      <c r="L2357">
        <v>240</v>
      </c>
      <c r="M2357" t="s">
        <v>25</v>
      </c>
      <c r="N2357" t="s">
        <v>26</v>
      </c>
      <c r="O2357" t="s">
        <v>27</v>
      </c>
      <c r="P2357">
        <v>15000000</v>
      </c>
      <c r="Q2357">
        <v>6.8</v>
      </c>
      <c r="R2357">
        <v>1.85</v>
      </c>
      <c r="S2357">
        <v>0</v>
      </c>
    </row>
    <row r="2358" spans="1:19" x14ac:dyDescent="0.3">
      <c r="A2358" t="s">
        <v>4509</v>
      </c>
      <c r="B2358">
        <v>181</v>
      </c>
      <c r="C2358">
        <v>227</v>
      </c>
      <c r="D2358" t="s">
        <v>3078</v>
      </c>
      <c r="E2358">
        <v>607</v>
      </c>
      <c r="F2358">
        <v>6000000</v>
      </c>
      <c r="G2358" t="s">
        <v>1903</v>
      </c>
      <c r="H2358" t="s">
        <v>5993</v>
      </c>
      <c r="I2358" t="s">
        <v>5994</v>
      </c>
      <c r="J2358">
        <v>192775</v>
      </c>
      <c r="K2358">
        <v>1076</v>
      </c>
      <c r="L2358">
        <v>559</v>
      </c>
      <c r="M2358" t="s">
        <v>25</v>
      </c>
      <c r="N2358" t="s">
        <v>39</v>
      </c>
      <c r="O2358" t="s">
        <v>58</v>
      </c>
      <c r="P2358">
        <v>15000000</v>
      </c>
      <c r="Q2358">
        <v>8.4</v>
      </c>
      <c r="R2358">
        <v>2.2000000000000002</v>
      </c>
      <c r="S2358">
        <v>11000</v>
      </c>
    </row>
    <row r="2359" spans="1:19" x14ac:dyDescent="0.3">
      <c r="A2359" t="s">
        <v>5995</v>
      </c>
      <c r="B2359">
        <v>220</v>
      </c>
      <c r="C2359">
        <v>119</v>
      </c>
      <c r="D2359" t="s">
        <v>1683</v>
      </c>
      <c r="E2359">
        <v>908</v>
      </c>
      <c r="F2359">
        <v>33386128</v>
      </c>
      <c r="G2359" t="s">
        <v>3340</v>
      </c>
      <c r="H2359" t="s">
        <v>4913</v>
      </c>
      <c r="I2359" t="s">
        <v>5996</v>
      </c>
      <c r="J2359">
        <v>36372</v>
      </c>
      <c r="K2359">
        <v>3226</v>
      </c>
      <c r="L2359">
        <v>491</v>
      </c>
      <c r="M2359" t="s">
        <v>25</v>
      </c>
      <c r="N2359" t="s">
        <v>26</v>
      </c>
      <c r="O2359" t="s">
        <v>409</v>
      </c>
      <c r="P2359">
        <v>15000000</v>
      </c>
      <c r="Q2359">
        <v>4.9000000000000004</v>
      </c>
      <c r="R2359">
        <v>1.85</v>
      </c>
      <c r="S2359">
        <v>3000</v>
      </c>
    </row>
    <row r="2360" spans="1:19" x14ac:dyDescent="0.3">
      <c r="A2360" t="s">
        <v>3913</v>
      </c>
      <c r="B2360">
        <v>349</v>
      </c>
      <c r="C2360">
        <v>115</v>
      </c>
      <c r="D2360" t="s">
        <v>650</v>
      </c>
      <c r="E2360">
        <v>2000</v>
      </c>
      <c r="F2360">
        <v>37877959</v>
      </c>
      <c r="G2360" t="s">
        <v>5321</v>
      </c>
      <c r="H2360" t="s">
        <v>3914</v>
      </c>
      <c r="I2360" t="s">
        <v>5997</v>
      </c>
      <c r="J2360">
        <v>86664</v>
      </c>
      <c r="K2360">
        <v>4896</v>
      </c>
      <c r="L2360">
        <v>252</v>
      </c>
      <c r="M2360" t="s">
        <v>25</v>
      </c>
      <c r="N2360" t="s">
        <v>26</v>
      </c>
      <c r="O2360" t="s">
        <v>409</v>
      </c>
      <c r="P2360">
        <v>15000000</v>
      </c>
      <c r="Q2360">
        <v>7.1</v>
      </c>
      <c r="R2360">
        <v>2.35</v>
      </c>
      <c r="S2360">
        <v>38000</v>
      </c>
    </row>
    <row r="2361" spans="1:19" x14ac:dyDescent="0.3">
      <c r="A2361" t="s">
        <v>5998</v>
      </c>
      <c r="B2361">
        <v>241</v>
      </c>
      <c r="C2361">
        <v>114</v>
      </c>
      <c r="D2361" t="s">
        <v>1503</v>
      </c>
      <c r="E2361">
        <v>956</v>
      </c>
      <c r="F2361">
        <v>32721635</v>
      </c>
      <c r="G2361" t="s">
        <v>3530</v>
      </c>
      <c r="H2361" t="s">
        <v>619</v>
      </c>
      <c r="I2361" t="s">
        <v>5999</v>
      </c>
      <c r="J2361">
        <v>67822</v>
      </c>
      <c r="K2361">
        <v>3861</v>
      </c>
      <c r="L2361">
        <v>279</v>
      </c>
      <c r="M2361" t="s">
        <v>25</v>
      </c>
      <c r="N2361" t="s">
        <v>26</v>
      </c>
      <c r="O2361" t="s">
        <v>409</v>
      </c>
      <c r="P2361">
        <v>15000000</v>
      </c>
      <c r="Q2361">
        <v>6.6</v>
      </c>
      <c r="R2361">
        <v>1.85</v>
      </c>
      <c r="S2361">
        <v>0</v>
      </c>
    </row>
    <row r="2362" spans="1:19" x14ac:dyDescent="0.3">
      <c r="A2362" t="s">
        <v>5881</v>
      </c>
      <c r="B2362">
        <v>103</v>
      </c>
      <c r="C2362">
        <v>90</v>
      </c>
      <c r="D2362" t="s">
        <v>1388</v>
      </c>
      <c r="E2362">
        <v>1000</v>
      </c>
      <c r="F2362">
        <v>31585300</v>
      </c>
      <c r="G2362" t="s">
        <v>980</v>
      </c>
      <c r="H2362" t="s">
        <v>33</v>
      </c>
      <c r="I2362" t="s">
        <v>6000</v>
      </c>
      <c r="J2362">
        <v>38248</v>
      </c>
      <c r="K2362">
        <v>2666</v>
      </c>
      <c r="L2362">
        <v>250</v>
      </c>
      <c r="M2362" t="s">
        <v>25</v>
      </c>
      <c r="N2362" t="s">
        <v>26</v>
      </c>
      <c r="O2362" t="s">
        <v>27</v>
      </c>
      <c r="P2362">
        <v>15000000</v>
      </c>
      <c r="Q2362">
        <v>6.1</v>
      </c>
      <c r="R2362">
        <v>1.85</v>
      </c>
      <c r="S2362">
        <v>0</v>
      </c>
    </row>
    <row r="2363" spans="1:19" x14ac:dyDescent="0.3">
      <c r="A2363" t="s">
        <v>6001</v>
      </c>
      <c r="B2363">
        <v>151</v>
      </c>
      <c r="C2363">
        <v>94</v>
      </c>
      <c r="D2363" t="s">
        <v>2486</v>
      </c>
      <c r="E2363">
        <v>2000</v>
      </c>
      <c r="F2363">
        <v>30259652</v>
      </c>
      <c r="G2363" t="s">
        <v>6002</v>
      </c>
      <c r="H2363" t="s">
        <v>1013</v>
      </c>
      <c r="I2363" t="s">
        <v>6003</v>
      </c>
      <c r="J2363">
        <v>26905</v>
      </c>
      <c r="K2363">
        <v>5440</v>
      </c>
      <c r="L2363">
        <v>614</v>
      </c>
      <c r="M2363" t="s">
        <v>25</v>
      </c>
      <c r="N2363" t="s">
        <v>26</v>
      </c>
      <c r="O2363" t="s">
        <v>409</v>
      </c>
      <c r="P2363">
        <v>15000000</v>
      </c>
      <c r="Q2363">
        <v>4.0999999999999996</v>
      </c>
      <c r="R2363">
        <v>2.35</v>
      </c>
      <c r="S2363">
        <v>0</v>
      </c>
    </row>
    <row r="2364" spans="1:19" x14ac:dyDescent="0.3">
      <c r="A2364" t="s">
        <v>2140</v>
      </c>
      <c r="B2364">
        <v>185</v>
      </c>
      <c r="C2364">
        <v>98</v>
      </c>
      <c r="D2364" t="s">
        <v>3503</v>
      </c>
      <c r="E2364">
        <v>18000</v>
      </c>
      <c r="F2364">
        <v>30857814</v>
      </c>
      <c r="G2364" t="s">
        <v>1901</v>
      </c>
      <c r="H2364" t="s">
        <v>282</v>
      </c>
      <c r="I2364" t="s">
        <v>6004</v>
      </c>
      <c r="J2364">
        <v>294163</v>
      </c>
      <c r="K2364">
        <v>20060</v>
      </c>
      <c r="L2364">
        <v>718</v>
      </c>
      <c r="M2364" t="s">
        <v>25</v>
      </c>
      <c r="N2364" t="s">
        <v>26</v>
      </c>
      <c r="O2364" t="s">
        <v>58</v>
      </c>
      <c r="P2364">
        <v>16000000</v>
      </c>
      <c r="Q2364">
        <v>8.1</v>
      </c>
      <c r="R2364">
        <v>1.85</v>
      </c>
      <c r="S2364">
        <v>33000</v>
      </c>
    </row>
    <row r="2365" spans="1:19" x14ac:dyDescent="0.3">
      <c r="A2365" t="s">
        <v>1008</v>
      </c>
      <c r="B2365">
        <v>112</v>
      </c>
      <c r="C2365">
        <v>126</v>
      </c>
      <c r="D2365" t="s">
        <v>4250</v>
      </c>
      <c r="E2365">
        <v>18000</v>
      </c>
      <c r="F2365">
        <v>30226144</v>
      </c>
      <c r="G2365" t="s">
        <v>909</v>
      </c>
      <c r="H2365" t="s">
        <v>1008</v>
      </c>
      <c r="I2365" t="s">
        <v>6005</v>
      </c>
      <c r="J2365">
        <v>47626</v>
      </c>
      <c r="K2365">
        <v>22745</v>
      </c>
      <c r="L2365">
        <v>118</v>
      </c>
      <c r="M2365" t="s">
        <v>25</v>
      </c>
      <c r="N2365" t="s">
        <v>26</v>
      </c>
      <c r="O2365" t="s">
        <v>27</v>
      </c>
      <c r="P2365">
        <v>15000000</v>
      </c>
      <c r="Q2365">
        <v>7.6</v>
      </c>
      <c r="R2365">
        <v>2.35</v>
      </c>
      <c r="S2365">
        <v>0</v>
      </c>
    </row>
    <row r="2366" spans="1:19" x14ac:dyDescent="0.3">
      <c r="A2366" t="s">
        <v>6006</v>
      </c>
      <c r="B2366">
        <v>676</v>
      </c>
      <c r="C2366">
        <v>100</v>
      </c>
      <c r="D2366" t="s">
        <v>1667</v>
      </c>
      <c r="E2366">
        <v>33000</v>
      </c>
      <c r="F2366">
        <v>35054909</v>
      </c>
      <c r="G2366" t="s">
        <v>1137</v>
      </c>
      <c r="H2366" t="s">
        <v>2297</v>
      </c>
      <c r="I2366" t="s">
        <v>6007</v>
      </c>
      <c r="J2366">
        <v>431578</v>
      </c>
      <c r="K2366">
        <v>34337</v>
      </c>
      <c r="L2366">
        <v>1264</v>
      </c>
      <c r="M2366" t="s">
        <v>25</v>
      </c>
      <c r="N2366" t="s">
        <v>26</v>
      </c>
      <c r="O2366" t="s">
        <v>409</v>
      </c>
      <c r="P2366">
        <v>15000000</v>
      </c>
      <c r="Q2366">
        <v>7.8</v>
      </c>
      <c r="R2366">
        <v>2.35</v>
      </c>
      <c r="S2366">
        <v>81000</v>
      </c>
    </row>
    <row r="2367" spans="1:19" x14ac:dyDescent="0.3">
      <c r="A2367" t="s">
        <v>6008</v>
      </c>
      <c r="B2367">
        <v>74</v>
      </c>
      <c r="C2367">
        <v>89</v>
      </c>
      <c r="D2367" t="s">
        <v>3503</v>
      </c>
      <c r="E2367">
        <v>811</v>
      </c>
      <c r="F2367">
        <v>29302097</v>
      </c>
      <c r="G2367" t="s">
        <v>6009</v>
      </c>
      <c r="H2367" t="s">
        <v>2963</v>
      </c>
      <c r="I2367" t="s">
        <v>6010</v>
      </c>
      <c r="J2367">
        <v>23408</v>
      </c>
      <c r="K2367">
        <v>2167</v>
      </c>
      <c r="L2367">
        <v>105</v>
      </c>
      <c r="M2367" t="s">
        <v>25</v>
      </c>
      <c r="N2367" t="s">
        <v>473</v>
      </c>
      <c r="O2367" t="s">
        <v>58</v>
      </c>
      <c r="P2367">
        <v>15000000</v>
      </c>
      <c r="Q2367">
        <v>4.5999999999999996</v>
      </c>
      <c r="R2367">
        <v>1.85</v>
      </c>
      <c r="S2367">
        <v>810</v>
      </c>
    </row>
    <row r="2368" spans="1:19" x14ac:dyDescent="0.3">
      <c r="A2368" t="s">
        <v>5638</v>
      </c>
      <c r="B2368">
        <v>65</v>
      </c>
      <c r="C2368">
        <v>111</v>
      </c>
      <c r="D2368" t="s">
        <v>2849</v>
      </c>
      <c r="E2368">
        <v>818</v>
      </c>
      <c r="F2368">
        <v>29106737</v>
      </c>
      <c r="G2368" t="s">
        <v>845</v>
      </c>
      <c r="H2368" t="s">
        <v>1500</v>
      </c>
      <c r="I2368" t="s">
        <v>6011</v>
      </c>
      <c r="J2368">
        <v>15582</v>
      </c>
      <c r="K2368">
        <v>1450</v>
      </c>
      <c r="L2368">
        <v>132</v>
      </c>
      <c r="M2368" t="s">
        <v>25</v>
      </c>
      <c r="N2368" t="s">
        <v>26</v>
      </c>
      <c r="O2368" t="s">
        <v>409</v>
      </c>
      <c r="P2368">
        <v>15000000</v>
      </c>
      <c r="Q2368">
        <v>6</v>
      </c>
      <c r="R2368">
        <v>1.85</v>
      </c>
      <c r="S2368">
        <v>849</v>
      </c>
    </row>
    <row r="2369" spans="1:19" x14ac:dyDescent="0.3">
      <c r="A2369" t="s">
        <v>6012</v>
      </c>
      <c r="B2369">
        <v>274</v>
      </c>
      <c r="C2369">
        <v>100</v>
      </c>
      <c r="D2369" t="s">
        <v>2641</v>
      </c>
      <c r="E2369">
        <v>10000</v>
      </c>
      <c r="F2369">
        <v>28637507</v>
      </c>
      <c r="G2369" t="s">
        <v>482</v>
      </c>
      <c r="H2369" t="s">
        <v>544</v>
      </c>
      <c r="I2369" t="s">
        <v>6013</v>
      </c>
      <c r="J2369">
        <v>212167</v>
      </c>
      <c r="K2369">
        <v>11471</v>
      </c>
      <c r="L2369">
        <v>713</v>
      </c>
      <c r="M2369" t="s">
        <v>25</v>
      </c>
      <c r="N2369" t="s">
        <v>39</v>
      </c>
      <c r="O2369" t="s">
        <v>409</v>
      </c>
      <c r="P2369">
        <v>15000000</v>
      </c>
      <c r="Q2369">
        <v>7</v>
      </c>
      <c r="R2369">
        <v>1.85</v>
      </c>
      <c r="S2369">
        <v>0</v>
      </c>
    </row>
    <row r="2370" spans="1:19" x14ac:dyDescent="0.3">
      <c r="A2370" t="s">
        <v>3023</v>
      </c>
      <c r="B2370">
        <v>50</v>
      </c>
      <c r="C2370">
        <v>115</v>
      </c>
      <c r="D2370" t="s">
        <v>5056</v>
      </c>
      <c r="E2370">
        <v>116</v>
      </c>
      <c r="F2370">
        <v>30127963</v>
      </c>
      <c r="G2370" t="s">
        <v>4047</v>
      </c>
      <c r="H2370" t="s">
        <v>6014</v>
      </c>
      <c r="I2370" t="s">
        <v>6015</v>
      </c>
      <c r="J2370">
        <v>12596</v>
      </c>
      <c r="K2370">
        <v>525</v>
      </c>
      <c r="L2370">
        <v>64</v>
      </c>
      <c r="M2370" t="s">
        <v>25</v>
      </c>
      <c r="N2370" t="s">
        <v>26</v>
      </c>
      <c r="O2370" t="s">
        <v>58</v>
      </c>
      <c r="P2370">
        <v>15000000</v>
      </c>
      <c r="Q2370">
        <v>6.7</v>
      </c>
      <c r="R2370">
        <v>1.85</v>
      </c>
      <c r="S2370">
        <v>0</v>
      </c>
    </row>
    <row r="2371" spans="1:19" x14ac:dyDescent="0.3">
      <c r="A2371" t="s">
        <v>2496</v>
      </c>
      <c r="B2371">
        <v>96</v>
      </c>
      <c r="C2371">
        <v>106</v>
      </c>
      <c r="D2371" t="s">
        <v>6016</v>
      </c>
      <c r="E2371">
        <v>907</v>
      </c>
      <c r="F2371">
        <v>32645546</v>
      </c>
      <c r="G2371" t="s">
        <v>2163</v>
      </c>
      <c r="H2371" t="s">
        <v>3858</v>
      </c>
      <c r="I2371" t="s">
        <v>6017</v>
      </c>
      <c r="J2371">
        <v>8427</v>
      </c>
      <c r="K2371">
        <v>3462</v>
      </c>
      <c r="L2371">
        <v>88</v>
      </c>
      <c r="M2371" t="s">
        <v>25</v>
      </c>
      <c r="N2371" t="s">
        <v>26</v>
      </c>
      <c r="O2371" t="s">
        <v>58</v>
      </c>
      <c r="P2371">
        <v>14000000</v>
      </c>
      <c r="Q2371">
        <v>6.4</v>
      </c>
      <c r="R2371">
        <v>1.85</v>
      </c>
      <c r="S2371">
        <v>1000</v>
      </c>
    </row>
    <row r="2372" spans="1:19" x14ac:dyDescent="0.3">
      <c r="A2372" t="s">
        <v>6018</v>
      </c>
      <c r="B2372">
        <v>68</v>
      </c>
      <c r="C2372">
        <v>124</v>
      </c>
      <c r="D2372" t="s">
        <v>1309</v>
      </c>
      <c r="E2372">
        <v>1000</v>
      </c>
      <c r="F2372">
        <v>27441122</v>
      </c>
      <c r="G2372" t="s">
        <v>2638</v>
      </c>
      <c r="H2372" t="s">
        <v>743</v>
      </c>
      <c r="I2372" t="s">
        <v>6019</v>
      </c>
      <c r="J2372">
        <v>14322</v>
      </c>
      <c r="K2372">
        <v>5135</v>
      </c>
      <c r="L2372">
        <v>116</v>
      </c>
      <c r="M2372" t="s">
        <v>25</v>
      </c>
      <c r="N2372" t="s">
        <v>26</v>
      </c>
      <c r="O2372" t="s">
        <v>27</v>
      </c>
      <c r="P2372">
        <v>15000000</v>
      </c>
      <c r="Q2372">
        <v>7.2</v>
      </c>
      <c r="R2372">
        <v>1.85</v>
      </c>
      <c r="S2372">
        <v>0</v>
      </c>
    </row>
    <row r="2373" spans="1:19" x14ac:dyDescent="0.3">
      <c r="A2373" t="s">
        <v>2904</v>
      </c>
      <c r="B2373">
        <v>111</v>
      </c>
      <c r="C2373">
        <v>107</v>
      </c>
      <c r="D2373" t="s">
        <v>2792</v>
      </c>
      <c r="E2373">
        <v>893</v>
      </c>
      <c r="F2373">
        <v>28014536</v>
      </c>
      <c r="G2373" t="s">
        <v>903</v>
      </c>
      <c r="H2373" t="s">
        <v>1939</v>
      </c>
      <c r="I2373" t="s">
        <v>6020</v>
      </c>
      <c r="J2373">
        <v>73347</v>
      </c>
      <c r="K2373">
        <v>2044</v>
      </c>
      <c r="L2373">
        <v>296</v>
      </c>
      <c r="M2373" t="s">
        <v>25</v>
      </c>
      <c r="N2373" t="s">
        <v>26</v>
      </c>
      <c r="O2373" t="s">
        <v>409</v>
      </c>
      <c r="P2373">
        <v>15000000</v>
      </c>
      <c r="Q2373">
        <v>7.4</v>
      </c>
      <c r="R2373">
        <v>1.85</v>
      </c>
      <c r="S2373">
        <v>0</v>
      </c>
    </row>
    <row r="2374" spans="1:19" x14ac:dyDescent="0.3">
      <c r="A2374" t="s">
        <v>6021</v>
      </c>
      <c r="B2374">
        <v>128</v>
      </c>
      <c r="C2374">
        <v>99</v>
      </c>
      <c r="D2374" t="s">
        <v>1490</v>
      </c>
      <c r="E2374">
        <v>14000</v>
      </c>
      <c r="F2374">
        <v>33860010</v>
      </c>
      <c r="G2374" t="s">
        <v>980</v>
      </c>
      <c r="H2374" t="s">
        <v>411</v>
      </c>
      <c r="I2374" t="s">
        <v>6022</v>
      </c>
      <c r="J2374">
        <v>33088</v>
      </c>
      <c r="K2374">
        <v>16461</v>
      </c>
      <c r="L2374">
        <v>143</v>
      </c>
      <c r="M2374" t="s">
        <v>25</v>
      </c>
      <c r="N2374" t="s">
        <v>26</v>
      </c>
      <c r="O2374" t="s">
        <v>27</v>
      </c>
      <c r="P2374">
        <v>15000000</v>
      </c>
      <c r="Q2374">
        <v>4.8</v>
      </c>
      <c r="R2374">
        <v>1.85</v>
      </c>
      <c r="S2374">
        <v>0</v>
      </c>
    </row>
    <row r="2375" spans="1:19" x14ac:dyDescent="0.3">
      <c r="A2375" t="s">
        <v>6023</v>
      </c>
      <c r="B2375">
        <v>160</v>
      </c>
      <c r="C2375">
        <v>90</v>
      </c>
      <c r="D2375" t="s">
        <v>6024</v>
      </c>
      <c r="E2375">
        <v>193</v>
      </c>
      <c r="F2375">
        <v>26421314</v>
      </c>
      <c r="G2375" t="s">
        <v>6025</v>
      </c>
      <c r="H2375" t="s">
        <v>6026</v>
      </c>
      <c r="I2375" t="s">
        <v>6027</v>
      </c>
      <c r="J2375">
        <v>28964</v>
      </c>
      <c r="K2375">
        <v>608</v>
      </c>
      <c r="L2375">
        <v>457</v>
      </c>
      <c r="M2375" t="s">
        <v>25</v>
      </c>
      <c r="N2375" t="s">
        <v>26</v>
      </c>
      <c r="O2375" t="s">
        <v>409</v>
      </c>
      <c r="P2375">
        <v>15000000</v>
      </c>
      <c r="Q2375">
        <v>4</v>
      </c>
      <c r="R2375">
        <v>1.85</v>
      </c>
      <c r="S2375">
        <v>949</v>
      </c>
    </row>
    <row r="2376" spans="1:19" x14ac:dyDescent="0.3">
      <c r="A2376" t="s">
        <v>5280</v>
      </c>
      <c r="B2376">
        <v>93</v>
      </c>
      <c r="C2376">
        <v>101</v>
      </c>
      <c r="D2376" t="s">
        <v>6028</v>
      </c>
      <c r="E2376">
        <v>838</v>
      </c>
      <c r="F2376">
        <v>24881000</v>
      </c>
      <c r="G2376" t="s">
        <v>549</v>
      </c>
      <c r="H2376" t="s">
        <v>3801</v>
      </c>
      <c r="I2376" t="s">
        <v>6029</v>
      </c>
      <c r="J2376">
        <v>57140</v>
      </c>
      <c r="K2376">
        <v>1812</v>
      </c>
      <c r="L2376">
        <v>195</v>
      </c>
      <c r="M2376" t="s">
        <v>25</v>
      </c>
      <c r="N2376" t="s">
        <v>26</v>
      </c>
      <c r="O2376" t="s">
        <v>409</v>
      </c>
      <c r="P2376">
        <v>15000000</v>
      </c>
      <c r="Q2376">
        <v>6.2</v>
      </c>
      <c r="R2376">
        <v>1.85</v>
      </c>
      <c r="S2376">
        <v>6000</v>
      </c>
    </row>
    <row r="2377" spans="1:19" x14ac:dyDescent="0.3">
      <c r="A2377" t="s">
        <v>2195</v>
      </c>
      <c r="B2377">
        <v>278</v>
      </c>
      <c r="C2377">
        <v>119</v>
      </c>
      <c r="D2377" t="s">
        <v>4199</v>
      </c>
      <c r="E2377">
        <v>19000</v>
      </c>
      <c r="F2377">
        <v>23089926</v>
      </c>
      <c r="G2377" t="s">
        <v>4440</v>
      </c>
      <c r="H2377" t="s">
        <v>64</v>
      </c>
      <c r="I2377" t="s">
        <v>6030</v>
      </c>
      <c r="J2377">
        <v>166269</v>
      </c>
      <c r="K2377">
        <v>20391</v>
      </c>
      <c r="L2377">
        <v>735</v>
      </c>
      <c r="M2377" t="s">
        <v>25</v>
      </c>
      <c r="N2377" t="s">
        <v>39</v>
      </c>
      <c r="O2377" t="s">
        <v>409</v>
      </c>
      <c r="P2377">
        <v>15000000</v>
      </c>
      <c r="Q2377">
        <v>7.7</v>
      </c>
      <c r="R2377">
        <v>1.85</v>
      </c>
      <c r="S2377">
        <v>0</v>
      </c>
    </row>
    <row r="2378" spans="1:19" x14ac:dyDescent="0.3">
      <c r="A2378" t="s">
        <v>6031</v>
      </c>
      <c r="B2378">
        <v>81</v>
      </c>
      <c r="C2378">
        <v>103</v>
      </c>
      <c r="D2378" t="s">
        <v>6032</v>
      </c>
      <c r="E2378">
        <v>512</v>
      </c>
      <c r="F2378">
        <v>26161406</v>
      </c>
      <c r="G2378" t="s">
        <v>484</v>
      </c>
      <c r="H2378" t="s">
        <v>6033</v>
      </c>
      <c r="I2378" t="s">
        <v>6034</v>
      </c>
      <c r="J2378">
        <v>13874</v>
      </c>
      <c r="K2378">
        <v>1002</v>
      </c>
      <c r="L2378">
        <v>52</v>
      </c>
      <c r="M2378" t="s">
        <v>25</v>
      </c>
      <c r="N2378" t="s">
        <v>26</v>
      </c>
      <c r="O2378" t="s">
        <v>180</v>
      </c>
      <c r="P2378">
        <v>15000000</v>
      </c>
      <c r="Q2378">
        <v>6.7</v>
      </c>
      <c r="R2378">
        <v>2.35</v>
      </c>
      <c r="S2378">
        <v>0</v>
      </c>
    </row>
    <row r="2379" spans="1:19" x14ac:dyDescent="0.3">
      <c r="A2379" t="s">
        <v>5902</v>
      </c>
      <c r="B2379">
        <v>58</v>
      </c>
      <c r="C2379">
        <v>134</v>
      </c>
      <c r="D2379" t="s">
        <v>6035</v>
      </c>
      <c r="E2379">
        <v>12000</v>
      </c>
      <c r="F2379">
        <v>22954968</v>
      </c>
      <c r="G2379" t="s">
        <v>139</v>
      </c>
      <c r="H2379" t="s">
        <v>470</v>
      </c>
      <c r="I2379" t="s">
        <v>6036</v>
      </c>
      <c r="J2379">
        <v>45703</v>
      </c>
      <c r="K2379">
        <v>12749</v>
      </c>
      <c r="L2379">
        <v>156</v>
      </c>
      <c r="M2379" t="s">
        <v>25</v>
      </c>
      <c r="N2379" t="s">
        <v>39</v>
      </c>
      <c r="O2379" t="s">
        <v>58</v>
      </c>
      <c r="P2379">
        <v>11500000</v>
      </c>
      <c r="Q2379">
        <v>7.9</v>
      </c>
      <c r="R2379">
        <v>2.35</v>
      </c>
      <c r="S2379">
        <v>0</v>
      </c>
    </row>
    <row r="2380" spans="1:19" x14ac:dyDescent="0.3">
      <c r="A2380" t="s">
        <v>3660</v>
      </c>
      <c r="B2380">
        <v>153</v>
      </c>
      <c r="C2380">
        <v>155</v>
      </c>
      <c r="D2380" t="s">
        <v>6037</v>
      </c>
      <c r="E2380">
        <v>3000</v>
      </c>
      <c r="F2380">
        <v>26384919</v>
      </c>
      <c r="G2380" t="s">
        <v>1893</v>
      </c>
      <c r="H2380" t="s">
        <v>164</v>
      </c>
      <c r="I2380" t="s">
        <v>6038</v>
      </c>
      <c r="J2380">
        <v>189032</v>
      </c>
      <c r="K2380">
        <v>3677</v>
      </c>
      <c r="L2380">
        <v>560</v>
      </c>
      <c r="M2380" t="s">
        <v>25</v>
      </c>
      <c r="N2380" t="s">
        <v>26</v>
      </c>
      <c r="O2380" t="s">
        <v>409</v>
      </c>
      <c r="P2380">
        <v>15000000</v>
      </c>
      <c r="Q2380">
        <v>7.9</v>
      </c>
      <c r="R2380">
        <v>2.35</v>
      </c>
      <c r="S2380">
        <v>0</v>
      </c>
    </row>
    <row r="2381" spans="1:19" x14ac:dyDescent="0.3">
      <c r="A2381" t="s">
        <v>5773</v>
      </c>
      <c r="B2381">
        <v>25</v>
      </c>
      <c r="C2381">
        <v>94</v>
      </c>
      <c r="D2381" t="s">
        <v>3905</v>
      </c>
      <c r="E2381">
        <v>1000</v>
      </c>
      <c r="F2381">
        <v>22189039</v>
      </c>
      <c r="G2381" t="s">
        <v>3044</v>
      </c>
      <c r="H2381" t="s">
        <v>1422</v>
      </c>
      <c r="I2381" t="s">
        <v>6039</v>
      </c>
      <c r="J2381">
        <v>17074</v>
      </c>
      <c r="K2381">
        <v>2210</v>
      </c>
      <c r="L2381">
        <v>55</v>
      </c>
      <c r="M2381" t="s">
        <v>25</v>
      </c>
      <c r="N2381" t="s">
        <v>26</v>
      </c>
      <c r="O2381" t="s">
        <v>409</v>
      </c>
      <c r="P2381">
        <v>15000000</v>
      </c>
      <c r="Q2381">
        <v>5.5</v>
      </c>
      <c r="R2381">
        <v>1.85</v>
      </c>
      <c r="S2381">
        <v>466</v>
      </c>
    </row>
    <row r="2382" spans="1:19" x14ac:dyDescent="0.3">
      <c r="A2382" t="s">
        <v>6040</v>
      </c>
      <c r="B2382">
        <v>46</v>
      </c>
      <c r="C2382">
        <v>95</v>
      </c>
      <c r="D2382" t="s">
        <v>6041</v>
      </c>
      <c r="E2382">
        <v>1000</v>
      </c>
      <c r="F2382">
        <v>20998709</v>
      </c>
      <c r="G2382" t="s">
        <v>1822</v>
      </c>
      <c r="H2382" t="s">
        <v>1880</v>
      </c>
      <c r="I2382" t="s">
        <v>6042</v>
      </c>
      <c r="J2382">
        <v>6095</v>
      </c>
      <c r="K2382">
        <v>3845</v>
      </c>
      <c r="L2382">
        <v>76</v>
      </c>
      <c r="M2382" t="s">
        <v>25</v>
      </c>
      <c r="N2382" t="s">
        <v>26</v>
      </c>
      <c r="O2382" t="s">
        <v>58</v>
      </c>
      <c r="P2382">
        <v>15000000</v>
      </c>
      <c r="Q2382">
        <v>6.2</v>
      </c>
      <c r="R2382">
        <v>2.35</v>
      </c>
      <c r="S2382">
        <v>1000</v>
      </c>
    </row>
    <row r="2383" spans="1:19" x14ac:dyDescent="0.3">
      <c r="A2383" t="s">
        <v>6043</v>
      </c>
      <c r="B2383">
        <v>161</v>
      </c>
      <c r="C2383">
        <v>89</v>
      </c>
      <c r="D2383" t="s">
        <v>3625</v>
      </c>
      <c r="E2383">
        <v>919</v>
      </c>
      <c r="F2383">
        <v>20801344</v>
      </c>
      <c r="G2383" t="s">
        <v>3340</v>
      </c>
      <c r="H2383" t="s">
        <v>3621</v>
      </c>
      <c r="I2383" t="s">
        <v>6044</v>
      </c>
      <c r="J2383">
        <v>49721</v>
      </c>
      <c r="K2383">
        <v>2559</v>
      </c>
      <c r="L2383">
        <v>211</v>
      </c>
      <c r="M2383" t="s">
        <v>25</v>
      </c>
      <c r="N2383" t="s">
        <v>26</v>
      </c>
      <c r="O2383" t="s">
        <v>409</v>
      </c>
      <c r="P2383">
        <v>15000000</v>
      </c>
      <c r="Q2383">
        <v>5.0999999999999996</v>
      </c>
      <c r="R2383">
        <v>2.35</v>
      </c>
      <c r="S2383">
        <v>0</v>
      </c>
    </row>
    <row r="2384" spans="1:19" x14ac:dyDescent="0.3">
      <c r="A2384" t="s">
        <v>6045</v>
      </c>
      <c r="B2384">
        <v>108</v>
      </c>
      <c r="C2384">
        <v>97</v>
      </c>
      <c r="D2384" t="s">
        <v>6046</v>
      </c>
      <c r="E2384">
        <v>912</v>
      </c>
      <c r="F2384">
        <v>21468807</v>
      </c>
      <c r="G2384" t="s">
        <v>1700</v>
      </c>
      <c r="H2384" t="s">
        <v>1721</v>
      </c>
      <c r="I2384" t="s">
        <v>6047</v>
      </c>
      <c r="J2384">
        <v>13048</v>
      </c>
      <c r="K2384">
        <v>2682</v>
      </c>
      <c r="L2384">
        <v>227</v>
      </c>
      <c r="M2384" t="s">
        <v>25</v>
      </c>
      <c r="N2384" t="s">
        <v>26</v>
      </c>
      <c r="O2384" t="s">
        <v>409</v>
      </c>
      <c r="P2384">
        <v>14000000</v>
      </c>
      <c r="Q2384">
        <v>4.0999999999999996</v>
      </c>
      <c r="R2384">
        <v>2.35</v>
      </c>
      <c r="S2384">
        <v>243</v>
      </c>
    </row>
    <row r="2385" spans="1:19" x14ac:dyDescent="0.3">
      <c r="A2385" t="s">
        <v>2218</v>
      </c>
      <c r="B2385">
        <v>69</v>
      </c>
      <c r="C2385">
        <v>90</v>
      </c>
      <c r="D2385" t="s">
        <v>3854</v>
      </c>
      <c r="E2385">
        <v>882</v>
      </c>
      <c r="F2385">
        <v>19158074</v>
      </c>
      <c r="G2385" t="s">
        <v>1176</v>
      </c>
      <c r="H2385" t="s">
        <v>122</v>
      </c>
      <c r="I2385" t="s">
        <v>6048</v>
      </c>
      <c r="J2385">
        <v>17983</v>
      </c>
      <c r="K2385">
        <v>2661</v>
      </c>
      <c r="L2385">
        <v>127</v>
      </c>
      <c r="M2385" t="s">
        <v>25</v>
      </c>
      <c r="N2385" t="s">
        <v>26</v>
      </c>
      <c r="O2385" t="s">
        <v>58</v>
      </c>
      <c r="P2385">
        <v>15000000</v>
      </c>
      <c r="Q2385">
        <v>6.7</v>
      </c>
      <c r="R2385">
        <v>2.35</v>
      </c>
      <c r="S2385">
        <v>0</v>
      </c>
    </row>
    <row r="2386" spans="1:19" x14ac:dyDescent="0.3">
      <c r="A2386" t="s">
        <v>6049</v>
      </c>
      <c r="B2386">
        <v>78</v>
      </c>
      <c r="C2386">
        <v>92</v>
      </c>
      <c r="D2386" t="s">
        <v>6050</v>
      </c>
      <c r="E2386">
        <v>472</v>
      </c>
      <c r="F2386">
        <v>18843314</v>
      </c>
      <c r="G2386" t="s">
        <v>565</v>
      </c>
      <c r="H2386" t="s">
        <v>5349</v>
      </c>
      <c r="I2386" t="s">
        <v>6051</v>
      </c>
      <c r="J2386">
        <v>27486</v>
      </c>
      <c r="K2386">
        <v>1045</v>
      </c>
      <c r="L2386">
        <v>284</v>
      </c>
      <c r="M2386" t="s">
        <v>25</v>
      </c>
      <c r="N2386" t="s">
        <v>26</v>
      </c>
      <c r="O2386" t="s">
        <v>27</v>
      </c>
      <c r="P2386">
        <v>20000000</v>
      </c>
      <c r="Q2386">
        <v>4.7</v>
      </c>
      <c r="R2386">
        <v>1.85</v>
      </c>
      <c r="S2386">
        <v>0</v>
      </c>
    </row>
    <row r="2387" spans="1:19" x14ac:dyDescent="0.3">
      <c r="A2387" t="s">
        <v>6052</v>
      </c>
      <c r="B2387">
        <v>129</v>
      </c>
      <c r="C2387">
        <v>100</v>
      </c>
      <c r="D2387" t="s">
        <v>1234</v>
      </c>
      <c r="E2387">
        <v>826</v>
      </c>
      <c r="F2387">
        <v>20566327</v>
      </c>
      <c r="G2387" t="s">
        <v>1252</v>
      </c>
      <c r="H2387" t="s">
        <v>3329</v>
      </c>
      <c r="I2387" t="s">
        <v>6053</v>
      </c>
      <c r="J2387">
        <v>15385</v>
      </c>
      <c r="K2387">
        <v>2958</v>
      </c>
      <c r="L2387">
        <v>84</v>
      </c>
      <c r="M2387" t="s">
        <v>25</v>
      </c>
      <c r="N2387" t="s">
        <v>26</v>
      </c>
      <c r="O2387" t="s">
        <v>409</v>
      </c>
      <c r="P2387">
        <v>15000000</v>
      </c>
      <c r="Q2387">
        <v>6.4</v>
      </c>
      <c r="R2387">
        <v>2.35</v>
      </c>
      <c r="S2387">
        <v>0</v>
      </c>
    </row>
    <row r="2388" spans="1:19" x14ac:dyDescent="0.3">
      <c r="A2388" t="s">
        <v>5312</v>
      </c>
      <c r="B2388">
        <v>135</v>
      </c>
      <c r="C2388">
        <v>117</v>
      </c>
      <c r="D2388" t="s">
        <v>6054</v>
      </c>
      <c r="E2388">
        <v>3000</v>
      </c>
      <c r="F2388">
        <v>20218921</v>
      </c>
      <c r="G2388" t="s">
        <v>3240</v>
      </c>
      <c r="H2388" t="s">
        <v>2447</v>
      </c>
      <c r="I2388" t="s">
        <v>6055</v>
      </c>
      <c r="J2388">
        <v>14814</v>
      </c>
      <c r="K2388">
        <v>4204</v>
      </c>
      <c r="L2388">
        <v>114</v>
      </c>
      <c r="M2388" t="s">
        <v>25</v>
      </c>
      <c r="N2388" t="s">
        <v>6056</v>
      </c>
      <c r="O2388" t="s">
        <v>27</v>
      </c>
      <c r="P2388">
        <v>15000000</v>
      </c>
      <c r="Q2388">
        <v>6.3</v>
      </c>
      <c r="R2388">
        <v>2.35</v>
      </c>
      <c r="S2388">
        <v>0</v>
      </c>
    </row>
    <row r="2389" spans="1:19" x14ac:dyDescent="0.3">
      <c r="A2389" t="s">
        <v>6057</v>
      </c>
      <c r="B2389">
        <v>96</v>
      </c>
      <c r="C2389">
        <v>84</v>
      </c>
      <c r="D2389" t="s">
        <v>1507</v>
      </c>
      <c r="E2389">
        <v>989</v>
      </c>
      <c r="F2389">
        <v>17411331</v>
      </c>
      <c r="G2389" t="s">
        <v>2328</v>
      </c>
      <c r="H2389" t="s">
        <v>229</v>
      </c>
      <c r="I2389" t="s">
        <v>6058</v>
      </c>
      <c r="J2389">
        <v>17328</v>
      </c>
      <c r="K2389">
        <v>4660</v>
      </c>
      <c r="L2389">
        <v>237</v>
      </c>
      <c r="M2389" t="s">
        <v>25</v>
      </c>
      <c r="N2389" t="s">
        <v>238</v>
      </c>
      <c r="O2389" t="s">
        <v>409</v>
      </c>
      <c r="P2389">
        <v>15000000</v>
      </c>
      <c r="Q2389">
        <v>5.5</v>
      </c>
      <c r="R2389">
        <v>1.85</v>
      </c>
      <c r="S2389">
        <v>673</v>
      </c>
    </row>
    <row r="2390" spans="1:19" x14ac:dyDescent="0.3">
      <c r="A2390" t="s">
        <v>6059</v>
      </c>
      <c r="B2390">
        <v>417</v>
      </c>
      <c r="C2390">
        <v>140</v>
      </c>
      <c r="D2390" t="s">
        <v>626</v>
      </c>
      <c r="E2390">
        <v>33000</v>
      </c>
      <c r="F2390">
        <v>21383298</v>
      </c>
      <c r="G2390" t="s">
        <v>1246</v>
      </c>
      <c r="H2390" t="s">
        <v>2297</v>
      </c>
      <c r="I2390" t="s">
        <v>6060</v>
      </c>
      <c r="J2390">
        <v>187170</v>
      </c>
      <c r="K2390">
        <v>34413</v>
      </c>
      <c r="L2390">
        <v>376</v>
      </c>
      <c r="M2390" t="s">
        <v>25</v>
      </c>
      <c r="N2390" t="s">
        <v>26</v>
      </c>
      <c r="O2390" t="s">
        <v>409</v>
      </c>
      <c r="P2390">
        <v>15000000</v>
      </c>
      <c r="Q2390">
        <v>7.3</v>
      </c>
      <c r="R2390">
        <v>2.35</v>
      </c>
      <c r="S2390">
        <v>47000</v>
      </c>
    </row>
    <row r="2391" spans="1:19" x14ac:dyDescent="0.3">
      <c r="A2391" t="s">
        <v>879</v>
      </c>
      <c r="B2391">
        <v>172</v>
      </c>
      <c r="C2391">
        <v>108</v>
      </c>
      <c r="D2391" t="s">
        <v>6061</v>
      </c>
      <c r="E2391">
        <v>775</v>
      </c>
      <c r="F2391">
        <v>24984868</v>
      </c>
      <c r="G2391" t="s">
        <v>217</v>
      </c>
      <c r="H2391" t="s">
        <v>4647</v>
      </c>
      <c r="I2391" t="s">
        <v>6062</v>
      </c>
      <c r="J2391">
        <v>50056</v>
      </c>
      <c r="K2391">
        <v>3033</v>
      </c>
      <c r="L2391">
        <v>152</v>
      </c>
      <c r="M2391" t="s">
        <v>25</v>
      </c>
      <c r="N2391" t="s">
        <v>26</v>
      </c>
      <c r="O2391" t="s">
        <v>409</v>
      </c>
      <c r="P2391">
        <v>15000000</v>
      </c>
      <c r="Q2391">
        <v>6.3</v>
      </c>
      <c r="R2391">
        <v>2.35</v>
      </c>
      <c r="S2391">
        <v>0</v>
      </c>
    </row>
    <row r="2392" spans="1:19" x14ac:dyDescent="0.3">
      <c r="A2392" t="s">
        <v>6063</v>
      </c>
      <c r="B2392">
        <v>88</v>
      </c>
      <c r="C2392">
        <v>109</v>
      </c>
      <c r="D2392" t="s">
        <v>3007</v>
      </c>
      <c r="E2392">
        <v>471</v>
      </c>
      <c r="F2392">
        <v>16459004</v>
      </c>
      <c r="G2392" t="s">
        <v>1131</v>
      </c>
      <c r="H2392" t="s">
        <v>6064</v>
      </c>
      <c r="I2392" t="s">
        <v>6065</v>
      </c>
      <c r="J2392">
        <v>13320</v>
      </c>
      <c r="K2392">
        <v>1069</v>
      </c>
      <c r="L2392">
        <v>415</v>
      </c>
      <c r="M2392" t="s">
        <v>25</v>
      </c>
      <c r="N2392" t="s">
        <v>173</v>
      </c>
      <c r="O2392" t="s">
        <v>409</v>
      </c>
      <c r="P2392">
        <v>15000000</v>
      </c>
      <c r="Q2392">
        <v>4.9000000000000004</v>
      </c>
      <c r="R2392">
        <v>2.35</v>
      </c>
      <c r="S2392">
        <v>327</v>
      </c>
    </row>
    <row r="2393" spans="1:19" x14ac:dyDescent="0.3">
      <c r="A2393" t="s">
        <v>1329</v>
      </c>
      <c r="B2393">
        <v>388</v>
      </c>
      <c r="C2393">
        <v>131</v>
      </c>
      <c r="D2393" t="s">
        <v>1330</v>
      </c>
      <c r="E2393">
        <v>10000</v>
      </c>
      <c r="F2393">
        <v>15700000</v>
      </c>
      <c r="G2393" t="s">
        <v>1274</v>
      </c>
      <c r="H2393" t="s">
        <v>544</v>
      </c>
      <c r="I2393" t="s">
        <v>6066</v>
      </c>
      <c r="J2393">
        <v>332065</v>
      </c>
      <c r="K2393">
        <v>11114</v>
      </c>
      <c r="L2393">
        <v>876</v>
      </c>
      <c r="M2393" t="s">
        <v>25</v>
      </c>
      <c r="N2393" t="s">
        <v>26</v>
      </c>
      <c r="O2393" t="s">
        <v>409</v>
      </c>
      <c r="P2393">
        <v>15000000</v>
      </c>
      <c r="Q2393">
        <v>7.6</v>
      </c>
      <c r="R2393">
        <v>1.85</v>
      </c>
      <c r="S2393">
        <v>16000</v>
      </c>
    </row>
    <row r="2394" spans="1:19" x14ac:dyDescent="0.3">
      <c r="A2394" t="s">
        <v>6067</v>
      </c>
      <c r="B2394">
        <v>45</v>
      </c>
      <c r="C2394">
        <v>114</v>
      </c>
      <c r="D2394" t="s">
        <v>6068</v>
      </c>
      <c r="E2394">
        <v>695</v>
      </c>
      <c r="F2394">
        <v>15100000</v>
      </c>
      <c r="G2394" t="s">
        <v>1294</v>
      </c>
      <c r="H2394" t="s">
        <v>1607</v>
      </c>
      <c r="I2394" t="s">
        <v>6069</v>
      </c>
      <c r="J2394">
        <v>22797</v>
      </c>
      <c r="K2394">
        <v>3444</v>
      </c>
      <c r="L2394">
        <v>96</v>
      </c>
      <c r="M2394" t="s">
        <v>25</v>
      </c>
      <c r="N2394" t="s">
        <v>26</v>
      </c>
      <c r="O2394" t="s">
        <v>409</v>
      </c>
      <c r="P2394">
        <v>15000000</v>
      </c>
      <c r="Q2394">
        <v>6</v>
      </c>
      <c r="R2394">
        <v>2.35</v>
      </c>
      <c r="S2394">
        <v>0</v>
      </c>
    </row>
    <row r="2395" spans="1:19" x14ac:dyDescent="0.3">
      <c r="A2395" t="s">
        <v>4374</v>
      </c>
      <c r="B2395">
        <v>414</v>
      </c>
      <c r="C2395">
        <v>97</v>
      </c>
      <c r="D2395" t="s">
        <v>637</v>
      </c>
      <c r="E2395">
        <v>11000</v>
      </c>
      <c r="F2395">
        <v>14938570</v>
      </c>
      <c r="G2395" t="s">
        <v>901</v>
      </c>
      <c r="H2395" t="s">
        <v>221</v>
      </c>
      <c r="I2395" t="s">
        <v>6070</v>
      </c>
      <c r="J2395">
        <v>111625</v>
      </c>
      <c r="K2395">
        <v>14025</v>
      </c>
      <c r="L2395">
        <v>369</v>
      </c>
      <c r="M2395" t="s">
        <v>25</v>
      </c>
      <c r="N2395" t="s">
        <v>26</v>
      </c>
      <c r="O2395" t="s">
        <v>409</v>
      </c>
      <c r="P2395">
        <v>15000000</v>
      </c>
      <c r="Q2395">
        <v>6.2</v>
      </c>
      <c r="R2395">
        <v>2.35</v>
      </c>
      <c r="S2395">
        <v>20000</v>
      </c>
    </row>
    <row r="2396" spans="1:19" x14ac:dyDescent="0.3">
      <c r="A2396" t="s">
        <v>5231</v>
      </c>
      <c r="B2396">
        <v>291</v>
      </c>
      <c r="C2396">
        <v>122</v>
      </c>
      <c r="D2396" t="s">
        <v>6071</v>
      </c>
      <c r="E2396">
        <v>22000</v>
      </c>
      <c r="F2396">
        <v>17237244</v>
      </c>
      <c r="G2396" t="s">
        <v>1246</v>
      </c>
      <c r="H2396" t="s">
        <v>429</v>
      </c>
      <c r="I2396" t="s">
        <v>6072</v>
      </c>
      <c r="J2396">
        <v>57210</v>
      </c>
      <c r="K2396">
        <v>22574</v>
      </c>
      <c r="L2396">
        <v>158</v>
      </c>
      <c r="M2396" t="s">
        <v>25</v>
      </c>
      <c r="N2396" t="s">
        <v>39</v>
      </c>
      <c r="O2396" t="s">
        <v>409</v>
      </c>
      <c r="P2396">
        <v>15000000</v>
      </c>
      <c r="Q2396">
        <v>6.8</v>
      </c>
      <c r="R2396">
        <v>2.35</v>
      </c>
      <c r="S2396">
        <v>13000</v>
      </c>
    </row>
    <row r="2397" spans="1:19" x14ac:dyDescent="0.3">
      <c r="A2397" t="s">
        <v>6073</v>
      </c>
      <c r="B2397">
        <v>97</v>
      </c>
      <c r="C2397">
        <v>87</v>
      </c>
      <c r="D2397" t="s">
        <v>5786</v>
      </c>
      <c r="E2397">
        <v>826</v>
      </c>
      <c r="F2397">
        <v>14249005</v>
      </c>
      <c r="G2397" t="s">
        <v>1157</v>
      </c>
      <c r="H2397" t="s">
        <v>555</v>
      </c>
      <c r="I2397" t="s">
        <v>6074</v>
      </c>
      <c r="J2397">
        <v>39788</v>
      </c>
      <c r="K2397">
        <v>2689</v>
      </c>
      <c r="L2397">
        <v>619</v>
      </c>
      <c r="M2397" t="s">
        <v>25</v>
      </c>
      <c r="N2397" t="s">
        <v>26</v>
      </c>
      <c r="O2397" t="s">
        <v>409</v>
      </c>
      <c r="P2397">
        <v>15000000</v>
      </c>
      <c r="Q2397">
        <v>4.5</v>
      </c>
      <c r="R2397">
        <v>1.85</v>
      </c>
      <c r="S2397">
        <v>0</v>
      </c>
    </row>
    <row r="2398" spans="1:19" x14ac:dyDescent="0.3">
      <c r="A2398" t="s">
        <v>6075</v>
      </c>
      <c r="B2398">
        <v>37</v>
      </c>
      <c r="C2398">
        <v>85</v>
      </c>
      <c r="D2398" t="s">
        <v>6076</v>
      </c>
      <c r="E2398">
        <v>354</v>
      </c>
      <c r="F2398">
        <v>12701880</v>
      </c>
      <c r="G2398" t="s">
        <v>302</v>
      </c>
      <c r="H2398" t="s">
        <v>6077</v>
      </c>
      <c r="I2398" t="s">
        <v>6078</v>
      </c>
      <c r="J2398">
        <v>2037</v>
      </c>
      <c r="K2398">
        <v>568</v>
      </c>
      <c r="L2398">
        <v>22</v>
      </c>
      <c r="M2398" t="s">
        <v>25</v>
      </c>
      <c r="N2398" t="s">
        <v>26</v>
      </c>
      <c r="O2398" t="s">
        <v>180</v>
      </c>
      <c r="P2398">
        <v>15000000</v>
      </c>
      <c r="Q2398">
        <v>5.7</v>
      </c>
      <c r="R2398">
        <v>1.85</v>
      </c>
      <c r="S2398">
        <v>175</v>
      </c>
    </row>
    <row r="2399" spans="1:19" x14ac:dyDescent="0.3">
      <c r="A2399" t="s">
        <v>6080</v>
      </c>
      <c r="B2399">
        <v>90</v>
      </c>
      <c r="C2399">
        <v>101</v>
      </c>
      <c r="D2399" t="s">
        <v>6081</v>
      </c>
      <c r="E2399">
        <v>1000</v>
      </c>
      <c r="F2399">
        <v>12801190</v>
      </c>
      <c r="G2399" t="s">
        <v>21</v>
      </c>
      <c r="H2399" t="s">
        <v>2457</v>
      </c>
      <c r="I2399" t="s">
        <v>6082</v>
      </c>
      <c r="J2399">
        <v>16340</v>
      </c>
      <c r="K2399">
        <v>2764</v>
      </c>
      <c r="L2399">
        <v>355</v>
      </c>
      <c r="M2399" t="s">
        <v>25</v>
      </c>
      <c r="N2399" t="s">
        <v>26</v>
      </c>
      <c r="O2399" t="s">
        <v>409</v>
      </c>
      <c r="P2399">
        <v>15000000</v>
      </c>
      <c r="Q2399">
        <v>4.5999999999999996</v>
      </c>
      <c r="R2399">
        <v>2.35</v>
      </c>
      <c r="S2399">
        <v>356</v>
      </c>
    </row>
    <row r="2400" spans="1:19" x14ac:dyDescent="0.3">
      <c r="A2400" t="s">
        <v>6083</v>
      </c>
      <c r="B2400">
        <v>81</v>
      </c>
      <c r="C2400">
        <v>121</v>
      </c>
      <c r="D2400" t="s">
        <v>2788</v>
      </c>
      <c r="E2400">
        <v>907</v>
      </c>
      <c r="F2400">
        <v>12549485</v>
      </c>
      <c r="G2400" t="s">
        <v>6084</v>
      </c>
      <c r="H2400" t="s">
        <v>3858</v>
      </c>
      <c r="I2400" t="s">
        <v>6085</v>
      </c>
      <c r="J2400">
        <v>4603</v>
      </c>
      <c r="K2400">
        <v>3633</v>
      </c>
      <c r="L2400">
        <v>91</v>
      </c>
      <c r="M2400" t="s">
        <v>25</v>
      </c>
      <c r="N2400" t="s">
        <v>26</v>
      </c>
      <c r="O2400" t="s">
        <v>409</v>
      </c>
      <c r="P2400">
        <v>15000000</v>
      </c>
      <c r="Q2400">
        <v>6.2</v>
      </c>
      <c r="R2400">
        <v>2.35</v>
      </c>
      <c r="S2400">
        <v>489</v>
      </c>
    </row>
    <row r="2401" spans="1:19" x14ac:dyDescent="0.3">
      <c r="A2401" t="s">
        <v>6086</v>
      </c>
      <c r="B2401">
        <v>221</v>
      </c>
      <c r="C2401">
        <v>107</v>
      </c>
      <c r="D2401" t="s">
        <v>1084</v>
      </c>
      <c r="E2401">
        <v>11000</v>
      </c>
      <c r="F2401">
        <v>13766014</v>
      </c>
      <c r="G2401" t="s">
        <v>139</v>
      </c>
      <c r="H2401" t="s">
        <v>167</v>
      </c>
      <c r="I2401" t="s">
        <v>6087</v>
      </c>
      <c r="J2401">
        <v>106111</v>
      </c>
      <c r="K2401">
        <v>17627</v>
      </c>
      <c r="L2401">
        <v>181</v>
      </c>
      <c r="M2401" t="s">
        <v>25</v>
      </c>
      <c r="N2401" t="s">
        <v>26</v>
      </c>
      <c r="O2401" t="s">
        <v>27</v>
      </c>
      <c r="P2401">
        <v>15000000</v>
      </c>
      <c r="Q2401">
        <v>7</v>
      </c>
      <c r="R2401">
        <v>2.35</v>
      </c>
      <c r="S2401">
        <v>49000</v>
      </c>
    </row>
    <row r="2402" spans="1:19" x14ac:dyDescent="0.3">
      <c r="A2402" t="s">
        <v>6088</v>
      </c>
      <c r="B2402">
        <v>230</v>
      </c>
      <c r="C2402">
        <v>111</v>
      </c>
      <c r="D2402" t="s">
        <v>3431</v>
      </c>
      <c r="E2402">
        <v>796</v>
      </c>
      <c r="F2402">
        <v>13034417</v>
      </c>
      <c r="G2402" t="s">
        <v>2088</v>
      </c>
      <c r="H2402" t="s">
        <v>4286</v>
      </c>
      <c r="I2402" t="s">
        <v>6089</v>
      </c>
      <c r="J2402">
        <v>55665</v>
      </c>
      <c r="K2402">
        <v>2633</v>
      </c>
      <c r="L2402">
        <v>118</v>
      </c>
      <c r="M2402" t="s">
        <v>25</v>
      </c>
      <c r="N2402" t="s">
        <v>26</v>
      </c>
      <c r="O2402" t="s">
        <v>27</v>
      </c>
      <c r="P2402">
        <v>15000000</v>
      </c>
      <c r="Q2402">
        <v>6.9</v>
      </c>
      <c r="R2402">
        <v>2.35</v>
      </c>
      <c r="S2402">
        <v>10000</v>
      </c>
    </row>
    <row r="2403" spans="1:19" x14ac:dyDescent="0.3">
      <c r="A2403" t="s">
        <v>6091</v>
      </c>
      <c r="B2403">
        <v>119</v>
      </c>
      <c r="C2403">
        <v>97</v>
      </c>
      <c r="D2403" t="s">
        <v>3841</v>
      </c>
      <c r="E2403">
        <v>436</v>
      </c>
      <c r="F2403">
        <v>12212417</v>
      </c>
      <c r="G2403" t="s">
        <v>901</v>
      </c>
      <c r="H2403" t="s">
        <v>2392</v>
      </c>
      <c r="I2403" t="s">
        <v>6092</v>
      </c>
      <c r="J2403">
        <v>30643</v>
      </c>
      <c r="K2403">
        <v>1172</v>
      </c>
      <c r="L2403">
        <v>144</v>
      </c>
      <c r="M2403" t="s">
        <v>25</v>
      </c>
      <c r="N2403" t="s">
        <v>26</v>
      </c>
      <c r="O2403" t="s">
        <v>409</v>
      </c>
      <c r="P2403">
        <v>15000000</v>
      </c>
      <c r="Q2403">
        <v>6.7</v>
      </c>
      <c r="R2403">
        <v>2.35</v>
      </c>
      <c r="S2403">
        <v>622</v>
      </c>
    </row>
    <row r="2404" spans="1:19" x14ac:dyDescent="0.3">
      <c r="A2404" t="s">
        <v>1667</v>
      </c>
      <c r="B2404">
        <v>97</v>
      </c>
      <c r="C2404">
        <v>97</v>
      </c>
      <c r="D2404" t="s">
        <v>2940</v>
      </c>
      <c r="E2404">
        <v>12000</v>
      </c>
      <c r="F2404">
        <v>11614236</v>
      </c>
      <c r="G2404" t="s">
        <v>1157</v>
      </c>
      <c r="H2404" t="s">
        <v>195</v>
      </c>
      <c r="I2404" t="s">
        <v>6093</v>
      </c>
      <c r="J2404">
        <v>9294</v>
      </c>
      <c r="K2404">
        <v>15209</v>
      </c>
      <c r="L2404">
        <v>140</v>
      </c>
      <c r="M2404" t="s">
        <v>25</v>
      </c>
      <c r="N2404" t="s">
        <v>26</v>
      </c>
      <c r="O2404" t="s">
        <v>27</v>
      </c>
      <c r="P2404">
        <v>15000000</v>
      </c>
      <c r="Q2404">
        <v>5.6</v>
      </c>
      <c r="R2404">
        <v>1.37</v>
      </c>
      <c r="S2404">
        <v>251</v>
      </c>
    </row>
    <row r="2405" spans="1:19" x14ac:dyDescent="0.3">
      <c r="A2405" t="s">
        <v>3482</v>
      </c>
      <c r="B2405">
        <v>119</v>
      </c>
      <c r="C2405">
        <v>125</v>
      </c>
      <c r="D2405" t="s">
        <v>6094</v>
      </c>
      <c r="E2405">
        <v>427</v>
      </c>
      <c r="F2405">
        <v>13337299</v>
      </c>
      <c r="G2405" t="s">
        <v>3388</v>
      </c>
      <c r="H2405" t="s">
        <v>1992</v>
      </c>
      <c r="I2405" t="s">
        <v>6095</v>
      </c>
      <c r="J2405">
        <v>9649</v>
      </c>
      <c r="K2405">
        <v>729</v>
      </c>
      <c r="L2405">
        <v>226</v>
      </c>
      <c r="M2405" t="s">
        <v>25</v>
      </c>
      <c r="N2405" t="s">
        <v>26</v>
      </c>
      <c r="O2405" t="s">
        <v>27</v>
      </c>
      <c r="P2405">
        <v>20000000</v>
      </c>
      <c r="Q2405">
        <v>6.6</v>
      </c>
      <c r="R2405">
        <v>2.35</v>
      </c>
      <c r="S2405">
        <v>1000</v>
      </c>
    </row>
    <row r="2406" spans="1:19" x14ac:dyDescent="0.3">
      <c r="A2406" t="s">
        <v>2195</v>
      </c>
      <c r="B2406">
        <v>42</v>
      </c>
      <c r="C2406">
        <v>124</v>
      </c>
      <c r="D2406" t="s">
        <v>6096</v>
      </c>
      <c r="E2406">
        <v>11000</v>
      </c>
      <c r="F2406">
        <v>10763469</v>
      </c>
      <c r="G2406" t="s">
        <v>845</v>
      </c>
      <c r="H2406" t="s">
        <v>2195</v>
      </c>
      <c r="I2406" t="s">
        <v>6097</v>
      </c>
      <c r="J2406">
        <v>13692</v>
      </c>
      <c r="K2406">
        <v>12685</v>
      </c>
      <c r="L2406">
        <v>55</v>
      </c>
      <c r="M2406" t="s">
        <v>25</v>
      </c>
      <c r="N2406" t="s">
        <v>26</v>
      </c>
      <c r="O2406" t="s">
        <v>58</v>
      </c>
      <c r="P2406">
        <v>15000000</v>
      </c>
      <c r="Q2406">
        <v>6.4</v>
      </c>
      <c r="R2406">
        <v>1.85</v>
      </c>
      <c r="S2406">
        <v>877</v>
      </c>
    </row>
    <row r="2407" spans="1:19" x14ac:dyDescent="0.3">
      <c r="A2407" t="s">
        <v>6098</v>
      </c>
      <c r="B2407">
        <v>24</v>
      </c>
      <c r="C2407">
        <v>76</v>
      </c>
      <c r="D2407" t="s">
        <v>6099</v>
      </c>
      <c r="E2407">
        <v>595</v>
      </c>
      <c r="F2407">
        <v>11144518</v>
      </c>
      <c r="G2407" t="s">
        <v>4628</v>
      </c>
      <c r="H2407" t="s">
        <v>1194</v>
      </c>
      <c r="I2407" t="s">
        <v>6100</v>
      </c>
      <c r="J2407">
        <v>2724</v>
      </c>
      <c r="K2407">
        <v>1139</v>
      </c>
      <c r="L2407">
        <v>53</v>
      </c>
      <c r="M2407" t="s">
        <v>25</v>
      </c>
      <c r="N2407" t="s">
        <v>173</v>
      </c>
      <c r="O2407" t="s">
        <v>180</v>
      </c>
      <c r="P2407">
        <v>15000000</v>
      </c>
      <c r="Q2407">
        <v>2.8</v>
      </c>
      <c r="R2407">
        <v>1.85</v>
      </c>
      <c r="S2407">
        <v>436</v>
      </c>
    </row>
    <row r="2408" spans="1:19" x14ac:dyDescent="0.3">
      <c r="A2408" t="s">
        <v>1010</v>
      </c>
      <c r="B2408">
        <v>208</v>
      </c>
      <c r="C2408">
        <v>107</v>
      </c>
      <c r="D2408" t="s">
        <v>1010</v>
      </c>
      <c r="E2408">
        <v>746</v>
      </c>
      <c r="F2408">
        <v>15608545</v>
      </c>
      <c r="G2408" t="s">
        <v>792</v>
      </c>
      <c r="H2408" t="s">
        <v>591</v>
      </c>
      <c r="I2408" t="s">
        <v>6101</v>
      </c>
      <c r="J2408">
        <v>53471</v>
      </c>
      <c r="K2408">
        <v>2377</v>
      </c>
      <c r="L2408">
        <v>224</v>
      </c>
      <c r="M2408" t="s">
        <v>25</v>
      </c>
      <c r="N2408" t="s">
        <v>26</v>
      </c>
      <c r="O2408" t="s">
        <v>409</v>
      </c>
      <c r="P2408">
        <v>15000000</v>
      </c>
      <c r="Q2408">
        <v>5.4</v>
      </c>
      <c r="R2408">
        <v>2.35</v>
      </c>
      <c r="S2408">
        <v>29000</v>
      </c>
    </row>
    <row r="2409" spans="1:19" x14ac:dyDescent="0.3">
      <c r="A2409" t="s">
        <v>613</v>
      </c>
      <c r="B2409">
        <v>42</v>
      </c>
      <c r="C2409">
        <v>91</v>
      </c>
      <c r="D2409" t="s">
        <v>1080</v>
      </c>
      <c r="E2409">
        <v>925</v>
      </c>
      <c r="F2409">
        <v>10443316</v>
      </c>
      <c r="G2409" t="s">
        <v>845</v>
      </c>
      <c r="H2409" t="s">
        <v>1056</v>
      </c>
      <c r="I2409" t="s">
        <v>6102</v>
      </c>
      <c r="J2409">
        <v>7159</v>
      </c>
      <c r="K2409">
        <v>2913</v>
      </c>
      <c r="L2409">
        <v>88</v>
      </c>
      <c r="M2409" t="s">
        <v>25</v>
      </c>
      <c r="N2409" t="s">
        <v>26</v>
      </c>
      <c r="O2409" t="s">
        <v>27</v>
      </c>
      <c r="P2409">
        <v>15000000</v>
      </c>
      <c r="Q2409">
        <v>5</v>
      </c>
      <c r="R2409">
        <v>1.85</v>
      </c>
      <c r="S2409">
        <v>247</v>
      </c>
    </row>
    <row r="2410" spans="1:19" x14ac:dyDescent="0.3">
      <c r="A2410" t="s">
        <v>6104</v>
      </c>
      <c r="B2410">
        <v>44</v>
      </c>
      <c r="C2410">
        <v>96</v>
      </c>
      <c r="D2410" t="s">
        <v>1873</v>
      </c>
      <c r="E2410">
        <v>989</v>
      </c>
      <c r="F2410">
        <v>10494147</v>
      </c>
      <c r="G2410" t="s">
        <v>139</v>
      </c>
      <c r="H2410" t="s">
        <v>229</v>
      </c>
      <c r="I2410" t="s">
        <v>6105</v>
      </c>
      <c r="J2410">
        <v>7403</v>
      </c>
      <c r="K2410">
        <v>3142</v>
      </c>
      <c r="L2410">
        <v>162</v>
      </c>
      <c r="M2410" t="s">
        <v>25</v>
      </c>
      <c r="N2410" t="s">
        <v>26</v>
      </c>
      <c r="O2410" t="s">
        <v>27</v>
      </c>
      <c r="P2410">
        <v>15000000</v>
      </c>
      <c r="Q2410">
        <v>5.0999999999999996</v>
      </c>
      <c r="R2410">
        <v>1.85</v>
      </c>
      <c r="S2410">
        <v>648</v>
      </c>
    </row>
    <row r="2411" spans="1:19" x14ac:dyDescent="0.3">
      <c r="A2411" t="s">
        <v>1583</v>
      </c>
      <c r="B2411">
        <v>230</v>
      </c>
      <c r="C2411">
        <v>142</v>
      </c>
      <c r="D2411" t="s">
        <v>1395</v>
      </c>
      <c r="E2411">
        <v>22000</v>
      </c>
      <c r="F2411">
        <v>9929000</v>
      </c>
      <c r="G2411" t="s">
        <v>1085</v>
      </c>
      <c r="H2411" t="s">
        <v>1020</v>
      </c>
      <c r="I2411" t="s">
        <v>6106</v>
      </c>
      <c r="J2411">
        <v>152306</v>
      </c>
      <c r="K2411">
        <v>29475</v>
      </c>
      <c r="L2411">
        <v>513</v>
      </c>
      <c r="M2411" t="s">
        <v>25</v>
      </c>
      <c r="N2411" t="s">
        <v>39</v>
      </c>
      <c r="O2411" t="s">
        <v>409</v>
      </c>
      <c r="P2411">
        <v>15000000</v>
      </c>
      <c r="Q2411">
        <v>8</v>
      </c>
      <c r="R2411">
        <v>1.85</v>
      </c>
      <c r="S2411">
        <v>16000</v>
      </c>
    </row>
    <row r="2412" spans="1:19" x14ac:dyDescent="0.3">
      <c r="A2412" t="s">
        <v>5617</v>
      </c>
      <c r="B2412">
        <v>46</v>
      </c>
      <c r="C2412">
        <v>103</v>
      </c>
      <c r="D2412" t="s">
        <v>4428</v>
      </c>
      <c r="E2412">
        <v>1000</v>
      </c>
      <c r="F2412">
        <v>10411980</v>
      </c>
      <c r="G2412" t="s">
        <v>6107</v>
      </c>
      <c r="H2412" t="s">
        <v>4734</v>
      </c>
      <c r="I2412" t="s">
        <v>6108</v>
      </c>
      <c r="J2412">
        <v>22649</v>
      </c>
      <c r="K2412">
        <v>4676</v>
      </c>
      <c r="L2412">
        <v>212</v>
      </c>
      <c r="M2412" t="s">
        <v>25</v>
      </c>
      <c r="N2412" t="s">
        <v>26</v>
      </c>
      <c r="O2412" t="s">
        <v>58</v>
      </c>
      <c r="P2412">
        <v>15000000</v>
      </c>
      <c r="Q2412">
        <v>5.9</v>
      </c>
      <c r="R2412">
        <v>2.35</v>
      </c>
      <c r="S2412">
        <v>1000</v>
      </c>
    </row>
    <row r="2413" spans="1:19" x14ac:dyDescent="0.3">
      <c r="A2413" t="s">
        <v>2321</v>
      </c>
      <c r="B2413">
        <v>249</v>
      </c>
      <c r="C2413">
        <v>117</v>
      </c>
      <c r="D2413" t="s">
        <v>195</v>
      </c>
      <c r="E2413">
        <v>22000</v>
      </c>
      <c r="F2413">
        <v>17439163</v>
      </c>
      <c r="G2413" t="s">
        <v>615</v>
      </c>
      <c r="H2413" t="s">
        <v>429</v>
      </c>
      <c r="I2413" t="s">
        <v>6109</v>
      </c>
      <c r="J2413">
        <v>537419</v>
      </c>
      <c r="K2413">
        <v>47728</v>
      </c>
      <c r="L2413">
        <v>1028</v>
      </c>
      <c r="M2413" t="s">
        <v>25</v>
      </c>
      <c r="N2413" t="s">
        <v>26</v>
      </c>
      <c r="O2413" t="s">
        <v>409</v>
      </c>
      <c r="P2413">
        <v>15000000</v>
      </c>
      <c r="Q2413">
        <v>8.1999999999999993</v>
      </c>
      <c r="R2413">
        <v>1.85</v>
      </c>
      <c r="S2413">
        <v>35000</v>
      </c>
    </row>
    <row r="2414" spans="1:19" x14ac:dyDescent="0.3">
      <c r="A2414" t="s">
        <v>6110</v>
      </c>
      <c r="B2414">
        <v>197</v>
      </c>
      <c r="C2414">
        <v>116</v>
      </c>
      <c r="D2414" t="s">
        <v>6111</v>
      </c>
      <c r="E2414">
        <v>3000</v>
      </c>
      <c r="F2414">
        <v>9396487</v>
      </c>
      <c r="G2414" t="s">
        <v>3240</v>
      </c>
      <c r="H2414" t="s">
        <v>446</v>
      </c>
      <c r="I2414" t="s">
        <v>6112</v>
      </c>
      <c r="J2414">
        <v>52421</v>
      </c>
      <c r="K2414">
        <v>5012</v>
      </c>
      <c r="L2414">
        <v>200</v>
      </c>
      <c r="M2414" t="s">
        <v>25</v>
      </c>
      <c r="N2414" t="s">
        <v>26</v>
      </c>
      <c r="O2414" t="s">
        <v>409</v>
      </c>
      <c r="P2414">
        <v>15000000</v>
      </c>
      <c r="Q2414">
        <v>7</v>
      </c>
      <c r="R2414">
        <v>2.35</v>
      </c>
      <c r="S2414">
        <v>0</v>
      </c>
    </row>
    <row r="2415" spans="1:19" x14ac:dyDescent="0.3">
      <c r="A2415" t="s">
        <v>1762</v>
      </c>
      <c r="B2415">
        <v>71</v>
      </c>
      <c r="C2415">
        <v>118</v>
      </c>
      <c r="D2415" t="s">
        <v>2655</v>
      </c>
      <c r="E2415">
        <v>556</v>
      </c>
      <c r="F2415">
        <v>9059588</v>
      </c>
      <c r="G2415" t="s">
        <v>2812</v>
      </c>
      <c r="H2415" t="s">
        <v>6113</v>
      </c>
      <c r="I2415" t="s">
        <v>6114</v>
      </c>
      <c r="J2415">
        <v>17261</v>
      </c>
      <c r="K2415">
        <v>1873</v>
      </c>
      <c r="L2415">
        <v>125</v>
      </c>
      <c r="M2415" t="s">
        <v>25</v>
      </c>
      <c r="N2415" t="s">
        <v>26</v>
      </c>
      <c r="O2415" t="s">
        <v>409</v>
      </c>
      <c r="P2415">
        <v>15000000</v>
      </c>
      <c r="Q2415">
        <v>6.6</v>
      </c>
      <c r="R2415">
        <v>2.35</v>
      </c>
      <c r="S2415">
        <v>455</v>
      </c>
    </row>
    <row r="2416" spans="1:19" x14ac:dyDescent="0.3">
      <c r="A2416" t="s">
        <v>6115</v>
      </c>
      <c r="B2416">
        <v>190</v>
      </c>
      <c r="C2416">
        <v>108</v>
      </c>
      <c r="D2416" t="s">
        <v>892</v>
      </c>
      <c r="E2416">
        <v>11000</v>
      </c>
      <c r="F2416">
        <v>9172810</v>
      </c>
      <c r="G2416" t="s">
        <v>6116</v>
      </c>
      <c r="H2416" t="s">
        <v>361</v>
      </c>
      <c r="I2416" t="s">
        <v>6117</v>
      </c>
      <c r="J2416">
        <v>24150</v>
      </c>
      <c r="K2416">
        <v>12178</v>
      </c>
      <c r="L2416">
        <v>118</v>
      </c>
      <c r="M2416" t="s">
        <v>25</v>
      </c>
      <c r="N2416" t="s">
        <v>26</v>
      </c>
      <c r="O2416" t="s">
        <v>409</v>
      </c>
      <c r="P2416">
        <v>16000000</v>
      </c>
      <c r="Q2416">
        <v>6.7</v>
      </c>
      <c r="R2416">
        <v>2.35</v>
      </c>
      <c r="S2416">
        <v>923</v>
      </c>
    </row>
    <row r="2417" spans="1:19" x14ac:dyDescent="0.3">
      <c r="A2417" t="s">
        <v>6119</v>
      </c>
      <c r="B2417">
        <v>50</v>
      </c>
      <c r="C2417">
        <v>94</v>
      </c>
      <c r="D2417" t="s">
        <v>6120</v>
      </c>
      <c r="E2417">
        <v>11000</v>
      </c>
      <c r="F2417">
        <v>8735529</v>
      </c>
      <c r="G2417" t="s">
        <v>845</v>
      </c>
      <c r="H2417" t="s">
        <v>47</v>
      </c>
      <c r="I2417" t="s">
        <v>6121</v>
      </c>
      <c r="J2417">
        <v>8055</v>
      </c>
      <c r="K2417">
        <v>13524</v>
      </c>
      <c r="L2417">
        <v>89</v>
      </c>
      <c r="M2417" t="s">
        <v>25</v>
      </c>
      <c r="N2417" t="s">
        <v>26</v>
      </c>
      <c r="O2417" t="s">
        <v>27</v>
      </c>
      <c r="P2417">
        <v>15000000</v>
      </c>
      <c r="Q2417">
        <v>5.5</v>
      </c>
      <c r="R2417">
        <v>1.85</v>
      </c>
      <c r="S2417">
        <v>816</v>
      </c>
    </row>
    <row r="2418" spans="1:19" x14ac:dyDescent="0.3">
      <c r="A2418" t="s">
        <v>6122</v>
      </c>
      <c r="B2418">
        <v>63</v>
      </c>
      <c r="C2418">
        <v>97</v>
      </c>
      <c r="D2418" t="s">
        <v>3775</v>
      </c>
      <c r="E2418">
        <v>890</v>
      </c>
      <c r="F2418">
        <v>8586376</v>
      </c>
      <c r="G2418" t="s">
        <v>1157</v>
      </c>
      <c r="H2418" t="s">
        <v>398</v>
      </c>
      <c r="I2418" t="s">
        <v>6123</v>
      </c>
      <c r="J2418">
        <v>26598</v>
      </c>
      <c r="K2418">
        <v>3161</v>
      </c>
      <c r="L2418">
        <v>132</v>
      </c>
      <c r="M2418" t="s">
        <v>25</v>
      </c>
      <c r="N2418" t="s">
        <v>26</v>
      </c>
      <c r="O2418" t="s">
        <v>409</v>
      </c>
      <c r="P2418">
        <v>20000000</v>
      </c>
      <c r="Q2418">
        <v>4.9000000000000004</v>
      </c>
      <c r="R2418">
        <v>1.85</v>
      </c>
      <c r="S2418">
        <v>1000</v>
      </c>
    </row>
    <row r="2419" spans="1:19" x14ac:dyDescent="0.3">
      <c r="A2419" t="s">
        <v>3134</v>
      </c>
      <c r="B2419">
        <v>104</v>
      </c>
      <c r="C2419">
        <v>97</v>
      </c>
      <c r="D2419" t="s">
        <v>89</v>
      </c>
      <c r="E2419">
        <v>14000</v>
      </c>
      <c r="F2419">
        <v>8378141</v>
      </c>
      <c r="G2419" t="s">
        <v>845</v>
      </c>
      <c r="H2419" t="s">
        <v>280</v>
      </c>
      <c r="I2419" t="s">
        <v>6124</v>
      </c>
      <c r="J2419">
        <v>18966</v>
      </c>
      <c r="K2419">
        <v>16502</v>
      </c>
      <c r="L2419">
        <v>141</v>
      </c>
      <c r="M2419" t="s">
        <v>25</v>
      </c>
      <c r="N2419" t="s">
        <v>39</v>
      </c>
      <c r="O2419" t="s">
        <v>58</v>
      </c>
      <c r="P2419">
        <v>15000000</v>
      </c>
      <c r="Q2419">
        <v>6.9</v>
      </c>
      <c r="R2419">
        <v>2.35</v>
      </c>
      <c r="S2419">
        <v>0</v>
      </c>
    </row>
    <row r="2420" spans="1:19" x14ac:dyDescent="0.3">
      <c r="A2420" t="s">
        <v>6125</v>
      </c>
      <c r="B2420">
        <v>49</v>
      </c>
      <c r="C2420">
        <v>91</v>
      </c>
      <c r="D2420" t="s">
        <v>3682</v>
      </c>
      <c r="E2420">
        <v>8000</v>
      </c>
      <c r="F2420">
        <v>8080116</v>
      </c>
      <c r="G2420" t="s">
        <v>1372</v>
      </c>
      <c r="H2420" t="s">
        <v>729</v>
      </c>
      <c r="I2420" t="s">
        <v>6126</v>
      </c>
      <c r="J2420">
        <v>6562</v>
      </c>
      <c r="K2420">
        <v>10732</v>
      </c>
      <c r="L2420">
        <v>66</v>
      </c>
      <c r="M2420" t="s">
        <v>25</v>
      </c>
      <c r="N2420" t="s">
        <v>26</v>
      </c>
      <c r="O2420" t="s">
        <v>58</v>
      </c>
      <c r="P2420">
        <v>15000000</v>
      </c>
      <c r="Q2420">
        <v>5.6</v>
      </c>
      <c r="R2420">
        <v>1.85</v>
      </c>
      <c r="S2420">
        <v>647</v>
      </c>
    </row>
    <row r="2421" spans="1:19" x14ac:dyDescent="0.3">
      <c r="A2421" t="s">
        <v>6127</v>
      </c>
      <c r="B2421">
        <v>300</v>
      </c>
      <c r="C2421">
        <v>107</v>
      </c>
      <c r="D2421" t="s">
        <v>6128</v>
      </c>
      <c r="E2421">
        <v>65</v>
      </c>
      <c r="F2421">
        <v>7757130</v>
      </c>
      <c r="G2421" t="s">
        <v>4559</v>
      </c>
      <c r="H2421" t="s">
        <v>6129</v>
      </c>
      <c r="I2421" t="s">
        <v>6130</v>
      </c>
      <c r="J2421">
        <v>307639</v>
      </c>
      <c r="K2421">
        <v>173</v>
      </c>
      <c r="L2421">
        <v>513</v>
      </c>
      <c r="M2421" t="s">
        <v>25</v>
      </c>
      <c r="N2421" t="s">
        <v>39</v>
      </c>
      <c r="O2421" t="s">
        <v>409</v>
      </c>
      <c r="P2421">
        <v>15000000</v>
      </c>
      <c r="Q2421">
        <v>8</v>
      </c>
      <c r="R2421">
        <v>2.35</v>
      </c>
      <c r="S2421">
        <v>32000</v>
      </c>
    </row>
    <row r="2422" spans="1:19" x14ac:dyDescent="0.3">
      <c r="A2422" t="s">
        <v>6131</v>
      </c>
      <c r="B2422">
        <v>43</v>
      </c>
      <c r="C2422">
        <v>95</v>
      </c>
      <c r="D2422" t="s">
        <v>1003</v>
      </c>
      <c r="E2422">
        <v>931</v>
      </c>
      <c r="F2422">
        <v>9123834</v>
      </c>
      <c r="G2422" t="s">
        <v>980</v>
      </c>
      <c r="H2422" t="s">
        <v>4814</v>
      </c>
      <c r="I2422" t="s">
        <v>6132</v>
      </c>
      <c r="J2422">
        <v>4065</v>
      </c>
      <c r="K2422">
        <v>3322</v>
      </c>
      <c r="L2422">
        <v>33</v>
      </c>
      <c r="M2422" t="s">
        <v>25</v>
      </c>
      <c r="N2422" t="s">
        <v>26</v>
      </c>
      <c r="O2422" t="s">
        <v>27</v>
      </c>
      <c r="P2422">
        <v>15000000</v>
      </c>
      <c r="Q2422">
        <v>5.3</v>
      </c>
      <c r="R2422">
        <v>2.35</v>
      </c>
      <c r="S2422">
        <v>0</v>
      </c>
    </row>
    <row r="2423" spans="1:19" x14ac:dyDescent="0.3">
      <c r="A2423" t="s">
        <v>6133</v>
      </c>
      <c r="B2423">
        <v>132</v>
      </c>
      <c r="C2423">
        <v>102</v>
      </c>
      <c r="D2423" t="s">
        <v>411</v>
      </c>
      <c r="E2423">
        <v>15000</v>
      </c>
      <c r="F2423">
        <v>6409206</v>
      </c>
      <c r="G2423" t="s">
        <v>3907</v>
      </c>
      <c r="H2423" t="s">
        <v>118</v>
      </c>
      <c r="I2423" t="s">
        <v>6134</v>
      </c>
      <c r="J2423">
        <v>32311</v>
      </c>
      <c r="K2423">
        <v>33153</v>
      </c>
      <c r="L2423">
        <v>104</v>
      </c>
      <c r="M2423" t="s">
        <v>25</v>
      </c>
      <c r="N2423" t="s">
        <v>26</v>
      </c>
      <c r="O2423" t="s">
        <v>27</v>
      </c>
      <c r="P2423">
        <v>15000000</v>
      </c>
      <c r="Q2423">
        <v>6.2</v>
      </c>
      <c r="R2423">
        <v>1.85</v>
      </c>
      <c r="S2423">
        <v>0</v>
      </c>
    </row>
    <row r="2424" spans="1:19" x14ac:dyDescent="0.3">
      <c r="A2424" t="s">
        <v>6135</v>
      </c>
      <c r="B2424">
        <v>97</v>
      </c>
      <c r="C2424">
        <v>88</v>
      </c>
      <c r="D2424" t="s">
        <v>4338</v>
      </c>
      <c r="E2424">
        <v>24000</v>
      </c>
      <c r="F2424">
        <v>6373693</v>
      </c>
      <c r="G2424" t="s">
        <v>980</v>
      </c>
      <c r="H2424" t="s">
        <v>49</v>
      </c>
      <c r="I2424" t="s">
        <v>6136</v>
      </c>
      <c r="J2424">
        <v>11498</v>
      </c>
      <c r="K2424">
        <v>25637</v>
      </c>
      <c r="L2424">
        <v>53</v>
      </c>
      <c r="M2424" t="s">
        <v>25</v>
      </c>
      <c r="N2424" t="s">
        <v>26</v>
      </c>
      <c r="O2424" t="s">
        <v>27</v>
      </c>
      <c r="P2424">
        <v>15000000</v>
      </c>
      <c r="Q2424">
        <v>5.3</v>
      </c>
      <c r="R2424">
        <v>1.85</v>
      </c>
      <c r="S2424">
        <v>0</v>
      </c>
    </row>
    <row r="2425" spans="1:19" x14ac:dyDescent="0.3">
      <c r="A2425" t="s">
        <v>3166</v>
      </c>
      <c r="B2425">
        <v>242</v>
      </c>
      <c r="C2425">
        <v>106</v>
      </c>
      <c r="D2425" t="s">
        <v>1815</v>
      </c>
      <c r="E2425">
        <v>13000</v>
      </c>
      <c r="F2425">
        <v>7556708</v>
      </c>
      <c r="G2425" t="s">
        <v>1893</v>
      </c>
      <c r="H2425" t="s">
        <v>700</v>
      </c>
      <c r="I2425" t="s">
        <v>6137</v>
      </c>
      <c r="J2425">
        <v>30284</v>
      </c>
      <c r="K2425">
        <v>14544</v>
      </c>
      <c r="L2425">
        <v>102</v>
      </c>
      <c r="M2425" t="s">
        <v>25</v>
      </c>
      <c r="N2425" t="s">
        <v>26</v>
      </c>
      <c r="O2425" t="s">
        <v>409</v>
      </c>
      <c r="P2425">
        <v>15000000</v>
      </c>
      <c r="Q2425">
        <v>6.6</v>
      </c>
      <c r="R2425">
        <v>1.85</v>
      </c>
      <c r="S2425">
        <v>10000</v>
      </c>
    </row>
    <row r="2426" spans="1:19" x14ac:dyDescent="0.3">
      <c r="A2426" t="s">
        <v>2195</v>
      </c>
      <c r="B2426">
        <v>218</v>
      </c>
      <c r="C2426">
        <v>92</v>
      </c>
      <c r="D2426" t="s">
        <v>1582</v>
      </c>
      <c r="E2426">
        <v>860</v>
      </c>
      <c r="F2426">
        <v>5306447</v>
      </c>
      <c r="G2426" t="s">
        <v>980</v>
      </c>
      <c r="H2426" t="s">
        <v>6096</v>
      </c>
      <c r="I2426" t="s">
        <v>6138</v>
      </c>
      <c r="J2426">
        <v>58967</v>
      </c>
      <c r="K2426">
        <v>2717</v>
      </c>
      <c r="L2426">
        <v>169</v>
      </c>
      <c r="M2426" t="s">
        <v>25</v>
      </c>
      <c r="N2426" t="s">
        <v>26</v>
      </c>
      <c r="O2426" t="s">
        <v>27</v>
      </c>
      <c r="P2426">
        <v>15000000</v>
      </c>
      <c r="Q2426">
        <v>7.2</v>
      </c>
      <c r="R2426">
        <v>1.85</v>
      </c>
      <c r="S2426">
        <v>10000</v>
      </c>
    </row>
    <row r="2427" spans="1:19" x14ac:dyDescent="0.3">
      <c r="A2427" t="s">
        <v>6139</v>
      </c>
      <c r="B2427">
        <v>49</v>
      </c>
      <c r="C2427">
        <v>105</v>
      </c>
      <c r="D2427" t="s">
        <v>3324</v>
      </c>
      <c r="E2427">
        <v>477</v>
      </c>
      <c r="F2427">
        <v>5217498</v>
      </c>
      <c r="G2427" t="s">
        <v>1131</v>
      </c>
      <c r="H2427" t="s">
        <v>4521</v>
      </c>
      <c r="I2427" t="s">
        <v>6140</v>
      </c>
      <c r="J2427">
        <v>3668</v>
      </c>
      <c r="K2427">
        <v>2312</v>
      </c>
      <c r="L2427">
        <v>85</v>
      </c>
      <c r="M2427" t="s">
        <v>25</v>
      </c>
      <c r="N2427" t="s">
        <v>26</v>
      </c>
      <c r="O2427" t="s">
        <v>27</v>
      </c>
      <c r="P2427">
        <v>15000000</v>
      </c>
      <c r="Q2427">
        <v>4.5999999999999996</v>
      </c>
      <c r="R2427">
        <v>1.85</v>
      </c>
      <c r="S2427">
        <v>157</v>
      </c>
    </row>
    <row r="2428" spans="1:19" x14ac:dyDescent="0.3">
      <c r="A2428" t="s">
        <v>5917</v>
      </c>
      <c r="B2428">
        <v>172</v>
      </c>
      <c r="C2428">
        <v>107</v>
      </c>
      <c r="D2428" t="s">
        <v>2926</v>
      </c>
      <c r="E2428">
        <v>572</v>
      </c>
      <c r="F2428">
        <v>5023275</v>
      </c>
      <c r="G2428" t="s">
        <v>6141</v>
      </c>
      <c r="H2428" t="s">
        <v>6142</v>
      </c>
      <c r="I2428" t="s">
        <v>6143</v>
      </c>
      <c r="J2428">
        <v>34194</v>
      </c>
      <c r="K2428">
        <v>1627</v>
      </c>
      <c r="L2428">
        <v>199</v>
      </c>
      <c r="M2428" t="s">
        <v>25</v>
      </c>
      <c r="N2428" t="s">
        <v>1124</v>
      </c>
      <c r="O2428" t="s">
        <v>409</v>
      </c>
      <c r="P2428">
        <v>15000000</v>
      </c>
      <c r="Q2428">
        <v>7.5</v>
      </c>
      <c r="R2428">
        <v>2.35</v>
      </c>
      <c r="S2428">
        <v>0</v>
      </c>
    </row>
    <row r="2429" spans="1:19" x14ac:dyDescent="0.3">
      <c r="A2429" t="s">
        <v>6144</v>
      </c>
      <c r="B2429">
        <v>68</v>
      </c>
      <c r="C2429">
        <v>120</v>
      </c>
      <c r="D2429" t="s">
        <v>1066</v>
      </c>
      <c r="E2429">
        <v>49000</v>
      </c>
      <c r="F2429">
        <v>4956401</v>
      </c>
      <c r="G2429" t="s">
        <v>1886</v>
      </c>
      <c r="H2429" t="s">
        <v>500</v>
      </c>
      <c r="I2429" t="s">
        <v>6145</v>
      </c>
      <c r="J2429">
        <v>12601</v>
      </c>
      <c r="K2429">
        <v>51657</v>
      </c>
      <c r="L2429">
        <v>89</v>
      </c>
      <c r="M2429" t="s">
        <v>25</v>
      </c>
      <c r="N2429" t="s">
        <v>1124</v>
      </c>
      <c r="O2429" t="s">
        <v>27</v>
      </c>
      <c r="P2429">
        <v>15000000</v>
      </c>
      <c r="Q2429">
        <v>6.5</v>
      </c>
      <c r="R2429">
        <v>1.85</v>
      </c>
      <c r="S2429">
        <v>0</v>
      </c>
    </row>
    <row r="2430" spans="1:19" x14ac:dyDescent="0.3">
      <c r="A2430" t="s">
        <v>161</v>
      </c>
      <c r="B2430">
        <v>223</v>
      </c>
      <c r="C2430">
        <v>103</v>
      </c>
      <c r="D2430" t="s">
        <v>6146</v>
      </c>
      <c r="E2430">
        <v>21000</v>
      </c>
      <c r="F2430">
        <v>4235837</v>
      </c>
      <c r="G2430" t="s">
        <v>5874</v>
      </c>
      <c r="H2430" t="s">
        <v>60</v>
      </c>
      <c r="I2430" t="s">
        <v>6147</v>
      </c>
      <c r="J2430">
        <v>175962</v>
      </c>
      <c r="K2430">
        <v>23932</v>
      </c>
      <c r="L2430">
        <v>336</v>
      </c>
      <c r="M2430" t="s">
        <v>25</v>
      </c>
      <c r="N2430" t="s">
        <v>26</v>
      </c>
      <c r="O2430" t="s">
        <v>409</v>
      </c>
      <c r="P2430">
        <v>15000000</v>
      </c>
      <c r="Q2430">
        <v>7.6</v>
      </c>
      <c r="R2430">
        <v>2.35</v>
      </c>
      <c r="S2430">
        <v>0</v>
      </c>
    </row>
    <row r="2431" spans="1:19" x14ac:dyDescent="0.3">
      <c r="A2431" t="s">
        <v>6148</v>
      </c>
      <c r="B2431">
        <v>59</v>
      </c>
      <c r="C2431">
        <v>92</v>
      </c>
      <c r="D2431" t="s">
        <v>265</v>
      </c>
      <c r="E2431">
        <v>890</v>
      </c>
      <c r="F2431">
        <v>4002955</v>
      </c>
      <c r="G2431" t="s">
        <v>4097</v>
      </c>
      <c r="H2431" t="s">
        <v>398</v>
      </c>
      <c r="I2431" t="s">
        <v>6149</v>
      </c>
      <c r="J2431">
        <v>33745</v>
      </c>
      <c r="K2431">
        <v>3654</v>
      </c>
      <c r="L2431">
        <v>198</v>
      </c>
      <c r="M2431" t="s">
        <v>25</v>
      </c>
      <c r="N2431" t="s">
        <v>26</v>
      </c>
      <c r="O2431" t="s">
        <v>409</v>
      </c>
      <c r="P2431">
        <v>20000000</v>
      </c>
      <c r="Q2431">
        <v>6.2</v>
      </c>
      <c r="R2431">
        <v>1.85</v>
      </c>
      <c r="S2431">
        <v>0</v>
      </c>
    </row>
    <row r="2432" spans="1:19" x14ac:dyDescent="0.3">
      <c r="A2432" t="s">
        <v>3076</v>
      </c>
      <c r="B2432">
        <v>252</v>
      </c>
      <c r="C2432">
        <v>147</v>
      </c>
      <c r="D2432" t="s">
        <v>2369</v>
      </c>
      <c r="E2432">
        <v>6000</v>
      </c>
      <c r="F2432">
        <v>7219578</v>
      </c>
      <c r="G2432" t="s">
        <v>1131</v>
      </c>
      <c r="H2432" t="s">
        <v>136</v>
      </c>
      <c r="I2432" t="s">
        <v>6150</v>
      </c>
      <c r="J2432">
        <v>235992</v>
      </c>
      <c r="K2432">
        <v>8484</v>
      </c>
      <c r="L2432">
        <v>1768</v>
      </c>
      <c r="M2432" t="s">
        <v>25</v>
      </c>
      <c r="N2432" t="s">
        <v>1124</v>
      </c>
      <c r="O2432" t="s">
        <v>409</v>
      </c>
      <c r="P2432">
        <v>15000000</v>
      </c>
      <c r="Q2432">
        <v>8</v>
      </c>
      <c r="R2432">
        <v>1.85</v>
      </c>
      <c r="S2432">
        <v>16000</v>
      </c>
    </row>
    <row r="2433" spans="1:19" x14ac:dyDescent="0.3">
      <c r="A2433" t="s">
        <v>2195</v>
      </c>
      <c r="B2433">
        <v>223</v>
      </c>
      <c r="C2433">
        <v>98</v>
      </c>
      <c r="D2433" t="s">
        <v>136</v>
      </c>
      <c r="E2433">
        <v>12000</v>
      </c>
      <c r="F2433">
        <v>3247816</v>
      </c>
      <c r="G2433" t="s">
        <v>845</v>
      </c>
      <c r="H2433" t="s">
        <v>470</v>
      </c>
      <c r="I2433" t="s">
        <v>6151</v>
      </c>
      <c r="J2433">
        <v>36145</v>
      </c>
      <c r="K2433">
        <v>19310</v>
      </c>
      <c r="L2433">
        <v>108</v>
      </c>
      <c r="M2433" t="s">
        <v>25</v>
      </c>
      <c r="N2433" t="s">
        <v>26</v>
      </c>
      <c r="O2433" t="s">
        <v>409</v>
      </c>
      <c r="P2433">
        <v>22000000</v>
      </c>
      <c r="Q2433">
        <v>6.3</v>
      </c>
      <c r="R2433">
        <v>1.85</v>
      </c>
      <c r="S2433">
        <v>0</v>
      </c>
    </row>
    <row r="2434" spans="1:19" x14ac:dyDescent="0.3">
      <c r="A2434" t="s">
        <v>6152</v>
      </c>
      <c r="B2434">
        <v>328</v>
      </c>
      <c r="C2434">
        <v>103</v>
      </c>
      <c r="D2434" t="s">
        <v>1599</v>
      </c>
      <c r="E2434">
        <v>10000</v>
      </c>
      <c r="F2434">
        <v>2412045</v>
      </c>
      <c r="G2434" t="s">
        <v>4732</v>
      </c>
      <c r="H2434" t="s">
        <v>117</v>
      </c>
      <c r="I2434" t="s">
        <v>6153</v>
      </c>
      <c r="J2434">
        <v>109873</v>
      </c>
      <c r="K2434">
        <v>12867</v>
      </c>
      <c r="L2434">
        <v>320</v>
      </c>
      <c r="M2434" t="s">
        <v>25</v>
      </c>
      <c r="N2434" t="s">
        <v>39</v>
      </c>
      <c r="O2434" t="s">
        <v>409</v>
      </c>
      <c r="P2434">
        <v>15000000</v>
      </c>
      <c r="Q2434">
        <v>7.2</v>
      </c>
      <c r="R2434">
        <v>2.35</v>
      </c>
      <c r="S2434">
        <v>33000</v>
      </c>
    </row>
    <row r="2435" spans="1:19" x14ac:dyDescent="0.3">
      <c r="A2435" t="s">
        <v>6154</v>
      </c>
      <c r="B2435">
        <v>150</v>
      </c>
      <c r="C2435">
        <v>111</v>
      </c>
      <c r="D2435" t="s">
        <v>6155</v>
      </c>
      <c r="E2435">
        <v>918</v>
      </c>
      <c r="F2435">
        <v>2203641</v>
      </c>
      <c r="G2435" t="s">
        <v>1256</v>
      </c>
      <c r="H2435" t="s">
        <v>134</v>
      </c>
      <c r="I2435" t="s">
        <v>6156</v>
      </c>
      <c r="J2435">
        <v>42792</v>
      </c>
      <c r="K2435">
        <v>1252</v>
      </c>
      <c r="L2435">
        <v>162</v>
      </c>
      <c r="M2435" t="s">
        <v>25</v>
      </c>
      <c r="N2435" t="s">
        <v>1982</v>
      </c>
      <c r="O2435" t="s">
        <v>409</v>
      </c>
      <c r="P2435">
        <v>15000000</v>
      </c>
      <c r="Q2435">
        <v>6.7</v>
      </c>
      <c r="R2435">
        <v>2.35</v>
      </c>
      <c r="S2435">
        <v>0</v>
      </c>
    </row>
    <row r="2436" spans="1:19" x14ac:dyDescent="0.3">
      <c r="A2436" t="s">
        <v>6157</v>
      </c>
      <c r="B2436">
        <v>21</v>
      </c>
      <c r="C2436">
        <v>98</v>
      </c>
      <c r="D2436" t="s">
        <v>2082</v>
      </c>
      <c r="E2436">
        <v>876</v>
      </c>
      <c r="F2436">
        <v>1953732</v>
      </c>
      <c r="G2436" t="s">
        <v>810</v>
      </c>
      <c r="H2436" t="s">
        <v>3317</v>
      </c>
      <c r="I2436" t="s">
        <v>6158</v>
      </c>
      <c r="J2436">
        <v>4996</v>
      </c>
      <c r="K2436">
        <v>1351</v>
      </c>
      <c r="L2436">
        <v>62</v>
      </c>
      <c r="M2436" t="s">
        <v>25</v>
      </c>
      <c r="N2436" t="s">
        <v>26</v>
      </c>
      <c r="O2436" t="s">
        <v>409</v>
      </c>
      <c r="P2436">
        <v>15000000</v>
      </c>
      <c r="Q2436">
        <v>5.3</v>
      </c>
      <c r="R2436">
        <v>2.35</v>
      </c>
      <c r="S2436">
        <v>843</v>
      </c>
    </row>
    <row r="2437" spans="1:19" x14ac:dyDescent="0.3">
      <c r="A2437" t="s">
        <v>6159</v>
      </c>
      <c r="B2437">
        <v>28</v>
      </c>
      <c r="C2437">
        <v>111</v>
      </c>
      <c r="D2437" t="s">
        <v>2156</v>
      </c>
      <c r="E2437">
        <v>783</v>
      </c>
      <c r="F2437">
        <v>1954202</v>
      </c>
      <c r="G2437" t="s">
        <v>4559</v>
      </c>
      <c r="H2437" t="s">
        <v>2085</v>
      </c>
      <c r="I2437" t="s">
        <v>6160</v>
      </c>
      <c r="J2437">
        <v>5917</v>
      </c>
      <c r="K2437">
        <v>4834</v>
      </c>
      <c r="L2437">
        <v>71</v>
      </c>
      <c r="M2437" t="s">
        <v>25</v>
      </c>
      <c r="N2437" t="s">
        <v>26</v>
      </c>
      <c r="O2437" t="s">
        <v>27</v>
      </c>
      <c r="P2437">
        <v>15000000</v>
      </c>
      <c r="Q2437">
        <v>6.3</v>
      </c>
      <c r="R2437">
        <v>2.35</v>
      </c>
      <c r="S2437">
        <v>391</v>
      </c>
    </row>
    <row r="2438" spans="1:19" x14ac:dyDescent="0.3">
      <c r="A2438" t="s">
        <v>5695</v>
      </c>
      <c r="B2438">
        <v>250</v>
      </c>
      <c r="C2438">
        <v>111</v>
      </c>
      <c r="D2438" t="s">
        <v>2468</v>
      </c>
      <c r="E2438">
        <v>6000</v>
      </c>
      <c r="F2438">
        <v>1294640</v>
      </c>
      <c r="G2438" t="s">
        <v>3454</v>
      </c>
      <c r="H2438" t="s">
        <v>136</v>
      </c>
      <c r="I2438" t="s">
        <v>6161</v>
      </c>
      <c r="J2438">
        <v>69569</v>
      </c>
      <c r="K2438">
        <v>6748</v>
      </c>
      <c r="L2438">
        <v>436</v>
      </c>
      <c r="M2438" t="s">
        <v>25</v>
      </c>
      <c r="N2438" t="s">
        <v>26</v>
      </c>
      <c r="O2438" t="s">
        <v>409</v>
      </c>
      <c r="P2438">
        <v>15000000</v>
      </c>
      <c r="Q2438">
        <v>6.5</v>
      </c>
      <c r="R2438">
        <v>1.85</v>
      </c>
      <c r="S2438">
        <v>0</v>
      </c>
    </row>
    <row r="2439" spans="1:19" x14ac:dyDescent="0.3">
      <c r="A2439" t="s">
        <v>6162</v>
      </c>
      <c r="B2439">
        <v>260</v>
      </c>
      <c r="C2439">
        <v>145</v>
      </c>
      <c r="D2439" t="s">
        <v>6163</v>
      </c>
      <c r="E2439">
        <v>136</v>
      </c>
      <c r="F2439">
        <v>26435</v>
      </c>
      <c r="G2439" t="s">
        <v>1085</v>
      </c>
      <c r="H2439" t="s">
        <v>6164</v>
      </c>
      <c r="I2439" t="s">
        <v>6165</v>
      </c>
      <c r="J2439">
        <v>111841</v>
      </c>
      <c r="K2439">
        <v>203</v>
      </c>
      <c r="L2439">
        <v>413</v>
      </c>
      <c r="M2439" t="s">
        <v>5507</v>
      </c>
      <c r="N2439" t="s">
        <v>473</v>
      </c>
      <c r="O2439" t="s">
        <v>4912</v>
      </c>
      <c r="P2439">
        <v>6000000</v>
      </c>
      <c r="Q2439">
        <v>8.3000000000000007</v>
      </c>
      <c r="R2439">
        <v>1.33</v>
      </c>
      <c r="S2439">
        <v>12000</v>
      </c>
    </row>
    <row r="2440" spans="1:19" x14ac:dyDescent="0.3">
      <c r="A2440" t="s">
        <v>2663</v>
      </c>
      <c r="B2440">
        <v>141</v>
      </c>
      <c r="C2440">
        <v>84</v>
      </c>
      <c r="D2440" t="s">
        <v>948</v>
      </c>
      <c r="E2440">
        <v>510</v>
      </c>
      <c r="F2440">
        <v>1197786</v>
      </c>
      <c r="G2440" t="s">
        <v>217</v>
      </c>
      <c r="H2440" t="s">
        <v>3088</v>
      </c>
      <c r="I2440" t="s">
        <v>6166</v>
      </c>
      <c r="J2440">
        <v>55928</v>
      </c>
      <c r="K2440">
        <v>962</v>
      </c>
      <c r="L2440">
        <v>157</v>
      </c>
      <c r="M2440" t="s">
        <v>1632</v>
      </c>
      <c r="N2440" t="s">
        <v>1124</v>
      </c>
      <c r="O2440" t="s">
        <v>409</v>
      </c>
      <c r="P2440">
        <v>12000000</v>
      </c>
      <c r="Q2440">
        <v>7.2</v>
      </c>
      <c r="R2440">
        <v>2.35</v>
      </c>
      <c r="S2440">
        <v>0</v>
      </c>
    </row>
    <row r="2441" spans="1:19" x14ac:dyDescent="0.3">
      <c r="A2441" t="s">
        <v>2754</v>
      </c>
      <c r="B2441">
        <v>52</v>
      </c>
      <c r="C2441">
        <v>115</v>
      </c>
      <c r="D2441" t="s">
        <v>2108</v>
      </c>
      <c r="E2441">
        <v>12000</v>
      </c>
      <c r="F2441">
        <v>529766</v>
      </c>
      <c r="G2441" t="s">
        <v>1137</v>
      </c>
      <c r="H2441" t="s">
        <v>177</v>
      </c>
      <c r="I2441" t="s">
        <v>6167</v>
      </c>
      <c r="J2441">
        <v>22345</v>
      </c>
      <c r="K2441">
        <v>14889</v>
      </c>
      <c r="L2441">
        <v>144</v>
      </c>
      <c r="M2441" t="s">
        <v>25</v>
      </c>
      <c r="N2441" t="s">
        <v>26</v>
      </c>
      <c r="O2441" t="s">
        <v>409</v>
      </c>
      <c r="P2441">
        <v>7000000</v>
      </c>
      <c r="Q2441">
        <v>6.8</v>
      </c>
      <c r="R2441">
        <v>1.85</v>
      </c>
      <c r="S2441">
        <v>0</v>
      </c>
    </row>
    <row r="2442" spans="1:19" x14ac:dyDescent="0.3">
      <c r="A2442" t="s">
        <v>6168</v>
      </c>
      <c r="B2442">
        <v>205</v>
      </c>
      <c r="C2442">
        <v>105</v>
      </c>
      <c r="D2442" t="s">
        <v>5936</v>
      </c>
      <c r="E2442">
        <v>1000</v>
      </c>
      <c r="F2442">
        <v>613556</v>
      </c>
      <c r="G2442" t="s">
        <v>479</v>
      </c>
      <c r="H2442" t="s">
        <v>5124</v>
      </c>
      <c r="I2442" t="s">
        <v>6169</v>
      </c>
      <c r="J2442">
        <v>9427</v>
      </c>
      <c r="K2442">
        <v>1172</v>
      </c>
      <c r="L2442">
        <v>87</v>
      </c>
      <c r="M2442" t="s">
        <v>1143</v>
      </c>
      <c r="N2442" t="s">
        <v>5938</v>
      </c>
      <c r="O2442" t="s">
        <v>4912</v>
      </c>
      <c r="P2442">
        <v>15000000</v>
      </c>
      <c r="Q2442">
        <v>6.4</v>
      </c>
      <c r="R2442">
        <v>1.37</v>
      </c>
      <c r="S2442">
        <v>0</v>
      </c>
    </row>
    <row r="2443" spans="1:19" x14ac:dyDescent="0.3">
      <c r="A2443" t="s">
        <v>6170</v>
      </c>
      <c r="B2443">
        <v>109</v>
      </c>
      <c r="C2443">
        <v>98</v>
      </c>
      <c r="D2443" t="s">
        <v>788</v>
      </c>
      <c r="E2443">
        <v>936</v>
      </c>
      <c r="F2443">
        <v>353743</v>
      </c>
      <c r="G2443" t="s">
        <v>6171</v>
      </c>
      <c r="H2443" t="s">
        <v>1358</v>
      </c>
      <c r="I2443" t="s">
        <v>6172</v>
      </c>
      <c r="J2443">
        <v>20730</v>
      </c>
      <c r="K2443">
        <v>3578</v>
      </c>
      <c r="L2443">
        <v>111</v>
      </c>
      <c r="M2443" t="s">
        <v>25</v>
      </c>
      <c r="N2443" t="s">
        <v>39</v>
      </c>
      <c r="O2443" t="s">
        <v>409</v>
      </c>
      <c r="P2443">
        <v>15000000</v>
      </c>
      <c r="Q2443">
        <v>6.9</v>
      </c>
      <c r="R2443">
        <v>2.35</v>
      </c>
      <c r="S2443">
        <v>664</v>
      </c>
    </row>
    <row r="2444" spans="1:19" x14ac:dyDescent="0.3">
      <c r="A2444" t="s">
        <v>6173</v>
      </c>
      <c r="B2444">
        <v>110</v>
      </c>
      <c r="C2444">
        <v>110</v>
      </c>
      <c r="D2444" t="s">
        <v>6174</v>
      </c>
      <c r="E2444">
        <v>64</v>
      </c>
      <c r="F2444">
        <v>102055</v>
      </c>
      <c r="G2444" t="s">
        <v>792</v>
      </c>
      <c r="H2444" t="s">
        <v>6175</v>
      </c>
      <c r="I2444" t="s">
        <v>6176</v>
      </c>
      <c r="J2444">
        <v>24570</v>
      </c>
      <c r="K2444">
        <v>134</v>
      </c>
      <c r="L2444">
        <v>72</v>
      </c>
      <c r="M2444" t="s">
        <v>6178</v>
      </c>
      <c r="N2444" t="s">
        <v>6179</v>
      </c>
      <c r="O2444" t="s">
        <v>409</v>
      </c>
      <c r="P2444">
        <v>300000000</v>
      </c>
      <c r="Q2444">
        <v>6.2</v>
      </c>
      <c r="R2444">
        <v>2.35</v>
      </c>
      <c r="S2444">
        <v>0</v>
      </c>
    </row>
    <row r="2445" spans="1:19" x14ac:dyDescent="0.3">
      <c r="A2445" t="s">
        <v>6180</v>
      </c>
      <c r="B2445">
        <v>177</v>
      </c>
      <c r="C2445">
        <v>103</v>
      </c>
      <c r="D2445" t="s">
        <v>3899</v>
      </c>
      <c r="E2445">
        <v>14000</v>
      </c>
      <c r="F2445">
        <v>73548</v>
      </c>
      <c r="G2445" t="s">
        <v>6181</v>
      </c>
      <c r="H2445" t="s">
        <v>411</v>
      </c>
      <c r="I2445" t="s">
        <v>6182</v>
      </c>
      <c r="J2445">
        <v>47574</v>
      </c>
      <c r="K2445">
        <v>18639</v>
      </c>
      <c r="L2445">
        <v>209</v>
      </c>
      <c r="M2445" t="s">
        <v>25</v>
      </c>
      <c r="N2445" t="s">
        <v>26</v>
      </c>
      <c r="O2445" t="s">
        <v>409</v>
      </c>
      <c r="P2445">
        <v>15000000</v>
      </c>
      <c r="Q2445">
        <v>6.1</v>
      </c>
      <c r="R2445">
        <v>2.35</v>
      </c>
      <c r="S2445">
        <v>0</v>
      </c>
    </row>
    <row r="2446" spans="1:19" x14ac:dyDescent="0.3">
      <c r="A2446" t="s">
        <v>6183</v>
      </c>
      <c r="B2446">
        <v>62</v>
      </c>
      <c r="C2446">
        <v>90</v>
      </c>
      <c r="D2446" t="s">
        <v>1385</v>
      </c>
      <c r="E2446">
        <v>17000</v>
      </c>
      <c r="F2446">
        <v>28870</v>
      </c>
      <c r="G2446" t="s">
        <v>1246</v>
      </c>
      <c r="H2446" t="s">
        <v>286</v>
      </c>
      <c r="I2446" t="s">
        <v>6184</v>
      </c>
      <c r="J2446">
        <v>14280</v>
      </c>
      <c r="K2446">
        <v>32814</v>
      </c>
      <c r="L2446">
        <v>41</v>
      </c>
      <c r="M2446" t="s">
        <v>25</v>
      </c>
      <c r="N2446" t="s">
        <v>26</v>
      </c>
      <c r="O2446" t="s">
        <v>409</v>
      </c>
      <c r="P2446">
        <v>15000000</v>
      </c>
      <c r="Q2446">
        <v>5.0999999999999996</v>
      </c>
      <c r="R2446">
        <v>2.35</v>
      </c>
      <c r="S2446">
        <v>0</v>
      </c>
    </row>
    <row r="2447" spans="1:19" x14ac:dyDescent="0.3">
      <c r="A2447" t="s">
        <v>6185</v>
      </c>
      <c r="B2447">
        <v>19</v>
      </c>
      <c r="C2447">
        <v>105</v>
      </c>
      <c r="D2447" t="s">
        <v>1069</v>
      </c>
      <c r="E2447">
        <v>776</v>
      </c>
      <c r="F2447">
        <v>22723</v>
      </c>
      <c r="G2447" t="s">
        <v>6186</v>
      </c>
      <c r="H2447" t="s">
        <v>202</v>
      </c>
      <c r="I2447" t="s">
        <v>6187</v>
      </c>
      <c r="J2447">
        <v>2236</v>
      </c>
      <c r="K2447">
        <v>1732</v>
      </c>
      <c r="L2447">
        <v>40</v>
      </c>
      <c r="M2447" t="s">
        <v>25</v>
      </c>
      <c r="N2447" t="s">
        <v>473</v>
      </c>
      <c r="O2447" t="s">
        <v>27</v>
      </c>
      <c r="P2447">
        <v>25000000</v>
      </c>
      <c r="Q2447">
        <v>4.5</v>
      </c>
      <c r="R2447">
        <v>2.35</v>
      </c>
      <c r="S2447">
        <v>193</v>
      </c>
    </row>
    <row r="2448" spans="1:19" x14ac:dyDescent="0.3">
      <c r="A2448" t="s">
        <v>6188</v>
      </c>
      <c r="B2448">
        <v>50</v>
      </c>
      <c r="C2448">
        <v>93</v>
      </c>
      <c r="D2448" t="s">
        <v>6189</v>
      </c>
      <c r="E2448">
        <v>1000</v>
      </c>
      <c r="F2448">
        <v>20380</v>
      </c>
      <c r="G2448" t="s">
        <v>6190</v>
      </c>
      <c r="H2448" t="s">
        <v>103</v>
      </c>
      <c r="I2448" t="s">
        <v>6191</v>
      </c>
      <c r="J2448">
        <v>7519</v>
      </c>
      <c r="K2448">
        <v>1245</v>
      </c>
      <c r="L2448">
        <v>39</v>
      </c>
      <c r="M2448" t="s">
        <v>25</v>
      </c>
      <c r="N2448" t="s">
        <v>26</v>
      </c>
      <c r="O2448" t="s">
        <v>409</v>
      </c>
      <c r="P2448">
        <v>15000000</v>
      </c>
      <c r="Q2448">
        <v>5.9</v>
      </c>
      <c r="R2448">
        <v>1.85</v>
      </c>
      <c r="S2448">
        <v>445</v>
      </c>
    </row>
    <row r="2449" spans="1:19" x14ac:dyDescent="0.3">
      <c r="A2449" t="s">
        <v>2299</v>
      </c>
      <c r="B2449">
        <v>147</v>
      </c>
      <c r="C2449">
        <v>101</v>
      </c>
      <c r="D2449" t="s">
        <v>1434</v>
      </c>
      <c r="E2449">
        <v>13000</v>
      </c>
      <c r="F2449">
        <v>70906973</v>
      </c>
      <c r="G2449" t="s">
        <v>2004</v>
      </c>
      <c r="H2449" t="s">
        <v>349</v>
      </c>
      <c r="I2449" t="s">
        <v>6192</v>
      </c>
      <c r="J2449">
        <v>437418</v>
      </c>
      <c r="K2449">
        <v>15500</v>
      </c>
      <c r="L2449">
        <v>609</v>
      </c>
      <c r="M2449" t="s">
        <v>25</v>
      </c>
      <c r="N2449" t="s">
        <v>26</v>
      </c>
      <c r="O2449" t="s">
        <v>58</v>
      </c>
      <c r="P2449">
        <v>14600000</v>
      </c>
      <c r="Q2449">
        <v>8.1</v>
      </c>
      <c r="R2449">
        <v>1.85</v>
      </c>
      <c r="S2449">
        <v>38000</v>
      </c>
    </row>
    <row r="2450" spans="1:19" x14ac:dyDescent="0.3">
      <c r="A2450" t="s">
        <v>6193</v>
      </c>
      <c r="B2450">
        <v>222</v>
      </c>
      <c r="C2450">
        <v>115</v>
      </c>
      <c r="D2450" t="s">
        <v>286</v>
      </c>
      <c r="E2450">
        <v>20000</v>
      </c>
      <c r="F2450">
        <v>66009973</v>
      </c>
      <c r="G2450" t="s">
        <v>4420</v>
      </c>
      <c r="H2450" t="s">
        <v>2373</v>
      </c>
      <c r="I2450" t="s">
        <v>6194</v>
      </c>
      <c r="J2450">
        <v>38202</v>
      </c>
      <c r="K2450">
        <v>38963</v>
      </c>
      <c r="L2450">
        <v>135</v>
      </c>
      <c r="M2450" t="s">
        <v>25</v>
      </c>
      <c r="N2450" t="s">
        <v>26</v>
      </c>
      <c r="O2450" t="s">
        <v>409</v>
      </c>
      <c r="P2450">
        <v>14800000</v>
      </c>
      <c r="Q2450">
        <v>5.7</v>
      </c>
      <c r="R2450">
        <v>2.35</v>
      </c>
      <c r="S2450">
        <v>41000</v>
      </c>
    </row>
    <row r="2451" spans="1:19" x14ac:dyDescent="0.3">
      <c r="A2451" t="s">
        <v>235</v>
      </c>
      <c r="B2451">
        <v>106</v>
      </c>
      <c r="C2451">
        <v>120</v>
      </c>
      <c r="D2451" t="s">
        <v>2641</v>
      </c>
      <c r="E2451">
        <v>29000</v>
      </c>
      <c r="F2451">
        <v>46338728</v>
      </c>
      <c r="G2451" t="s">
        <v>139</v>
      </c>
      <c r="H2451" t="s">
        <v>140</v>
      </c>
      <c r="I2451" t="s">
        <v>6195</v>
      </c>
      <c r="J2451">
        <v>167750</v>
      </c>
      <c r="K2451">
        <v>33791</v>
      </c>
      <c r="L2451">
        <v>506</v>
      </c>
      <c r="M2451" t="s">
        <v>25</v>
      </c>
      <c r="N2451" t="s">
        <v>26</v>
      </c>
      <c r="O2451" t="s">
        <v>27</v>
      </c>
      <c r="P2451">
        <v>14500000</v>
      </c>
      <c r="Q2451">
        <v>6.8</v>
      </c>
      <c r="R2451">
        <v>2.35</v>
      </c>
      <c r="S2451">
        <v>10000</v>
      </c>
    </row>
    <row r="2452" spans="1:19" x14ac:dyDescent="0.3">
      <c r="A2452" t="s">
        <v>6196</v>
      </c>
      <c r="B2452">
        <v>136</v>
      </c>
      <c r="C2452">
        <v>111</v>
      </c>
      <c r="D2452" t="s">
        <v>3358</v>
      </c>
      <c r="E2452">
        <v>1000</v>
      </c>
      <c r="F2452">
        <v>7691700</v>
      </c>
      <c r="G2452" t="s">
        <v>1886</v>
      </c>
      <c r="H2452" t="s">
        <v>133</v>
      </c>
      <c r="I2452" t="s">
        <v>6197</v>
      </c>
      <c r="J2452">
        <v>12937</v>
      </c>
      <c r="K2452">
        <v>2140</v>
      </c>
      <c r="L2452">
        <v>73</v>
      </c>
      <c r="M2452" t="s">
        <v>1632</v>
      </c>
      <c r="N2452" t="s">
        <v>1124</v>
      </c>
      <c r="O2452" t="s">
        <v>27</v>
      </c>
      <c r="P2452">
        <v>10000000</v>
      </c>
      <c r="Q2452">
        <v>7.5</v>
      </c>
      <c r="R2452">
        <v>2.35</v>
      </c>
      <c r="S2452">
        <v>0</v>
      </c>
    </row>
    <row r="2453" spans="1:19" x14ac:dyDescent="0.3">
      <c r="A2453" t="s">
        <v>2038</v>
      </c>
      <c r="B2453">
        <v>131</v>
      </c>
      <c r="C2453">
        <v>131</v>
      </c>
      <c r="D2453" t="s">
        <v>299</v>
      </c>
      <c r="E2453">
        <v>16000</v>
      </c>
      <c r="F2453">
        <v>101157447</v>
      </c>
      <c r="G2453" t="s">
        <v>1031</v>
      </c>
      <c r="H2453" t="s">
        <v>2038</v>
      </c>
      <c r="I2453" t="s">
        <v>6198</v>
      </c>
      <c r="J2453">
        <v>277505</v>
      </c>
      <c r="K2453">
        <v>28544</v>
      </c>
      <c r="L2453">
        <v>495</v>
      </c>
      <c r="M2453" t="s">
        <v>25</v>
      </c>
      <c r="N2453" t="s">
        <v>26</v>
      </c>
      <c r="O2453" t="s">
        <v>409</v>
      </c>
      <c r="P2453">
        <v>14400000</v>
      </c>
      <c r="Q2453">
        <v>8.3000000000000007</v>
      </c>
      <c r="R2453">
        <v>2.35</v>
      </c>
      <c r="S2453">
        <v>10000</v>
      </c>
    </row>
    <row r="2454" spans="1:19" x14ac:dyDescent="0.3">
      <c r="A2454" t="s">
        <v>6199</v>
      </c>
      <c r="B2454">
        <v>140</v>
      </c>
      <c r="C2454">
        <v>139</v>
      </c>
      <c r="D2454" t="s">
        <v>6200</v>
      </c>
      <c r="E2454">
        <v>3000</v>
      </c>
      <c r="F2454">
        <v>74205</v>
      </c>
      <c r="G2454" t="s">
        <v>1893</v>
      </c>
      <c r="H2454" t="s">
        <v>153</v>
      </c>
      <c r="I2454" t="s">
        <v>6201</v>
      </c>
      <c r="J2454">
        <v>18646</v>
      </c>
      <c r="K2454">
        <v>4211</v>
      </c>
      <c r="L2454">
        <v>81</v>
      </c>
      <c r="M2454" t="s">
        <v>25</v>
      </c>
      <c r="N2454" t="s">
        <v>3944</v>
      </c>
      <c r="O2454" t="s">
        <v>4912</v>
      </c>
      <c r="P2454">
        <v>14200000</v>
      </c>
      <c r="Q2454">
        <v>7.4</v>
      </c>
      <c r="R2454">
        <v>2.35</v>
      </c>
      <c r="S2454">
        <v>1000</v>
      </c>
    </row>
    <row r="2455" spans="1:19" x14ac:dyDescent="0.3">
      <c r="A2455" t="s">
        <v>2818</v>
      </c>
      <c r="B2455">
        <v>418</v>
      </c>
      <c r="C2455">
        <v>120</v>
      </c>
      <c r="D2455" t="s">
        <v>6202</v>
      </c>
      <c r="E2455">
        <v>668</v>
      </c>
      <c r="F2455">
        <v>141319195</v>
      </c>
      <c r="G2455" t="s">
        <v>139</v>
      </c>
      <c r="H2455" t="s">
        <v>6203</v>
      </c>
      <c r="I2455" t="s">
        <v>6204</v>
      </c>
      <c r="J2455">
        <v>641997</v>
      </c>
      <c r="K2455">
        <v>820</v>
      </c>
      <c r="L2455">
        <v>1017</v>
      </c>
      <c r="M2455" t="s">
        <v>25</v>
      </c>
      <c r="N2455" t="s">
        <v>39</v>
      </c>
      <c r="O2455" t="s">
        <v>409</v>
      </c>
      <c r="P2455">
        <v>15000000</v>
      </c>
      <c r="Q2455">
        <v>8</v>
      </c>
      <c r="R2455">
        <v>2.35</v>
      </c>
      <c r="S2455">
        <v>13000</v>
      </c>
    </row>
    <row r="2456" spans="1:19" x14ac:dyDescent="0.3">
      <c r="A2456" t="s">
        <v>2760</v>
      </c>
      <c r="B2456">
        <v>94</v>
      </c>
      <c r="C2456">
        <v>119</v>
      </c>
      <c r="D2456" t="s">
        <v>6205</v>
      </c>
      <c r="E2456">
        <v>886</v>
      </c>
      <c r="F2456">
        <v>156645693</v>
      </c>
      <c r="G2456" t="s">
        <v>4440</v>
      </c>
      <c r="H2456" t="s">
        <v>2946</v>
      </c>
      <c r="I2456" t="s">
        <v>6206</v>
      </c>
      <c r="J2456">
        <v>55101</v>
      </c>
      <c r="K2456">
        <v>1639</v>
      </c>
      <c r="L2456">
        <v>201</v>
      </c>
      <c r="M2456" t="s">
        <v>25</v>
      </c>
      <c r="N2456" t="s">
        <v>26</v>
      </c>
      <c r="O2456" t="s">
        <v>409</v>
      </c>
      <c r="P2456">
        <v>14000000</v>
      </c>
      <c r="Q2456">
        <v>6.9</v>
      </c>
      <c r="R2456">
        <v>1.85</v>
      </c>
      <c r="S2456">
        <v>3000</v>
      </c>
    </row>
    <row r="2457" spans="1:19" x14ac:dyDescent="0.3">
      <c r="A2457" t="s">
        <v>1840</v>
      </c>
      <c r="B2457">
        <v>82</v>
      </c>
      <c r="C2457">
        <v>125</v>
      </c>
      <c r="D2457" t="s">
        <v>1842</v>
      </c>
      <c r="E2457">
        <v>8000</v>
      </c>
      <c r="F2457">
        <v>178406268</v>
      </c>
      <c r="G2457" t="s">
        <v>980</v>
      </c>
      <c r="H2457" t="s">
        <v>900</v>
      </c>
      <c r="I2457" t="s">
        <v>6207</v>
      </c>
      <c r="J2457">
        <v>213476</v>
      </c>
      <c r="K2457">
        <v>11135</v>
      </c>
      <c r="L2457">
        <v>271</v>
      </c>
      <c r="M2457" t="s">
        <v>25</v>
      </c>
      <c r="N2457" t="s">
        <v>26</v>
      </c>
      <c r="O2457" t="s">
        <v>409</v>
      </c>
      <c r="P2457">
        <v>14000000</v>
      </c>
      <c r="Q2457">
        <v>6.9</v>
      </c>
      <c r="R2457">
        <v>1.85</v>
      </c>
      <c r="S2457">
        <v>11000</v>
      </c>
    </row>
    <row r="2458" spans="1:19" x14ac:dyDescent="0.3">
      <c r="A2458" t="s">
        <v>6208</v>
      </c>
      <c r="B2458">
        <v>32</v>
      </c>
      <c r="C2458">
        <v>108</v>
      </c>
      <c r="D2458" t="s">
        <v>4781</v>
      </c>
      <c r="E2458">
        <v>442</v>
      </c>
      <c r="F2458">
        <v>109306210</v>
      </c>
      <c r="G2458" t="s">
        <v>952</v>
      </c>
      <c r="H2458" t="s">
        <v>4629</v>
      </c>
      <c r="I2458" t="s">
        <v>6209</v>
      </c>
      <c r="J2458">
        <v>44096</v>
      </c>
      <c r="K2458">
        <v>717</v>
      </c>
      <c r="L2458">
        <v>62</v>
      </c>
      <c r="M2458" t="s">
        <v>25</v>
      </c>
      <c r="N2458" t="s">
        <v>238</v>
      </c>
      <c r="O2458" t="s">
        <v>58</v>
      </c>
      <c r="P2458">
        <v>15800000</v>
      </c>
      <c r="Q2458">
        <v>5.5</v>
      </c>
      <c r="R2458">
        <v>2.35</v>
      </c>
      <c r="S2458">
        <v>489</v>
      </c>
    </row>
    <row r="2459" spans="1:19" x14ac:dyDescent="0.3">
      <c r="A2459" t="s">
        <v>468</v>
      </c>
      <c r="B2459">
        <v>72</v>
      </c>
      <c r="C2459">
        <v>145</v>
      </c>
      <c r="D2459" t="s">
        <v>3013</v>
      </c>
      <c r="E2459">
        <v>10000</v>
      </c>
      <c r="F2459">
        <v>70001698</v>
      </c>
      <c r="G2459" t="s">
        <v>3740</v>
      </c>
      <c r="H2459" t="s">
        <v>335</v>
      </c>
      <c r="I2459" t="s">
        <v>6210</v>
      </c>
      <c r="J2459">
        <v>76842</v>
      </c>
      <c r="K2459">
        <v>12098</v>
      </c>
      <c r="L2459">
        <v>173</v>
      </c>
      <c r="M2459" t="s">
        <v>25</v>
      </c>
      <c r="N2459" t="s">
        <v>26</v>
      </c>
      <c r="O2459" t="s">
        <v>409</v>
      </c>
      <c r="P2459">
        <v>14000000</v>
      </c>
      <c r="Q2459">
        <v>7.2</v>
      </c>
      <c r="R2459">
        <v>2.35</v>
      </c>
      <c r="S2459">
        <v>4000</v>
      </c>
    </row>
    <row r="2460" spans="1:19" x14ac:dyDescent="0.3">
      <c r="A2460" t="s">
        <v>433</v>
      </c>
      <c r="B2460">
        <v>39</v>
      </c>
      <c r="C2460">
        <v>98</v>
      </c>
      <c r="D2460" t="s">
        <v>2041</v>
      </c>
      <c r="E2460">
        <v>953</v>
      </c>
      <c r="F2460">
        <v>68856263</v>
      </c>
      <c r="G2460" t="s">
        <v>4018</v>
      </c>
      <c r="H2460" t="s">
        <v>4300</v>
      </c>
      <c r="I2460" t="s">
        <v>6211</v>
      </c>
      <c r="J2460">
        <v>69733</v>
      </c>
      <c r="K2460">
        <v>2496</v>
      </c>
      <c r="L2460">
        <v>97</v>
      </c>
      <c r="M2460" t="s">
        <v>25</v>
      </c>
      <c r="N2460" t="s">
        <v>26</v>
      </c>
      <c r="O2460" t="s">
        <v>58</v>
      </c>
      <c r="P2460">
        <v>15000000</v>
      </c>
      <c r="Q2460">
        <v>6.9</v>
      </c>
      <c r="R2460">
        <v>1.85</v>
      </c>
      <c r="S2460">
        <v>0</v>
      </c>
    </row>
    <row r="2461" spans="1:19" x14ac:dyDescent="0.3">
      <c r="A2461" t="s">
        <v>2909</v>
      </c>
      <c r="B2461">
        <v>264</v>
      </c>
      <c r="C2461">
        <v>101</v>
      </c>
      <c r="D2461" t="s">
        <v>460</v>
      </c>
      <c r="E2461">
        <v>10000</v>
      </c>
      <c r="F2461">
        <v>51527787</v>
      </c>
      <c r="G2461" t="s">
        <v>3468</v>
      </c>
      <c r="H2461" t="s">
        <v>6212</v>
      </c>
      <c r="I2461" t="s">
        <v>6213</v>
      </c>
      <c r="J2461">
        <v>45603</v>
      </c>
      <c r="K2461">
        <v>14159</v>
      </c>
      <c r="L2461">
        <v>268</v>
      </c>
      <c r="M2461" t="s">
        <v>25</v>
      </c>
      <c r="N2461" t="s">
        <v>26</v>
      </c>
      <c r="O2461" t="s">
        <v>409</v>
      </c>
      <c r="P2461">
        <v>15000000</v>
      </c>
      <c r="Q2461">
        <v>5.5</v>
      </c>
      <c r="R2461">
        <v>1.85</v>
      </c>
      <c r="S2461">
        <v>0</v>
      </c>
    </row>
    <row r="2462" spans="1:19" x14ac:dyDescent="0.3">
      <c r="A2462" t="s">
        <v>4796</v>
      </c>
      <c r="B2462">
        <v>86</v>
      </c>
      <c r="C2462">
        <v>109</v>
      </c>
      <c r="D2462" t="s">
        <v>3119</v>
      </c>
      <c r="E2462">
        <v>997</v>
      </c>
      <c r="F2462">
        <v>61356221</v>
      </c>
      <c r="G2462" t="s">
        <v>3989</v>
      </c>
      <c r="H2462" t="s">
        <v>5425</v>
      </c>
      <c r="I2462" t="s">
        <v>6214</v>
      </c>
      <c r="J2462">
        <v>19505</v>
      </c>
      <c r="K2462">
        <v>3544</v>
      </c>
      <c r="L2462">
        <v>162</v>
      </c>
      <c r="M2462" t="s">
        <v>25</v>
      </c>
      <c r="N2462" t="s">
        <v>26</v>
      </c>
      <c r="O2462" t="s">
        <v>27</v>
      </c>
      <c r="P2462">
        <v>14000000</v>
      </c>
      <c r="Q2462">
        <v>5.2</v>
      </c>
      <c r="R2462">
        <v>2.35</v>
      </c>
      <c r="S2462">
        <v>0</v>
      </c>
    </row>
    <row r="2463" spans="1:19" x14ac:dyDescent="0.3">
      <c r="A2463" t="s">
        <v>4088</v>
      </c>
      <c r="B2463">
        <v>112</v>
      </c>
      <c r="C2463">
        <v>123</v>
      </c>
      <c r="D2463" t="s">
        <v>667</v>
      </c>
      <c r="E2463">
        <v>456</v>
      </c>
      <c r="F2463">
        <v>46800000</v>
      </c>
      <c r="G2463" t="s">
        <v>147</v>
      </c>
      <c r="H2463" t="s">
        <v>6215</v>
      </c>
      <c r="I2463" t="s">
        <v>6216</v>
      </c>
      <c r="J2463">
        <v>76477</v>
      </c>
      <c r="K2463">
        <v>1326</v>
      </c>
      <c r="L2463">
        <v>275</v>
      </c>
      <c r="M2463" t="s">
        <v>25</v>
      </c>
      <c r="N2463" t="s">
        <v>39</v>
      </c>
      <c r="O2463" t="s">
        <v>58</v>
      </c>
      <c r="P2463">
        <v>14000000</v>
      </c>
      <c r="Q2463">
        <v>7.1</v>
      </c>
      <c r="R2463">
        <v>2.35</v>
      </c>
      <c r="S2463">
        <v>0</v>
      </c>
    </row>
    <row r="2464" spans="1:19" x14ac:dyDescent="0.3">
      <c r="A2464" t="s">
        <v>6217</v>
      </c>
      <c r="B2464">
        <v>101</v>
      </c>
      <c r="C2464">
        <v>99</v>
      </c>
      <c r="D2464" t="s">
        <v>1721</v>
      </c>
      <c r="E2464">
        <v>975</v>
      </c>
      <c r="F2464">
        <v>38048637</v>
      </c>
      <c r="G2464" t="s">
        <v>1700</v>
      </c>
      <c r="H2464" t="s">
        <v>2193</v>
      </c>
      <c r="I2464" t="s">
        <v>6218</v>
      </c>
      <c r="J2464">
        <v>47814</v>
      </c>
      <c r="K2464">
        <v>3500</v>
      </c>
      <c r="L2464">
        <v>426</v>
      </c>
      <c r="M2464" t="s">
        <v>25</v>
      </c>
      <c r="N2464" t="s">
        <v>26</v>
      </c>
      <c r="O2464" t="s">
        <v>409</v>
      </c>
      <c r="P2464">
        <v>14000000</v>
      </c>
      <c r="Q2464">
        <v>5.5</v>
      </c>
      <c r="R2464">
        <v>2.35</v>
      </c>
      <c r="S2464">
        <v>0</v>
      </c>
    </row>
    <row r="2465" spans="1:19" x14ac:dyDescent="0.3">
      <c r="A2465" t="s">
        <v>6219</v>
      </c>
      <c r="B2465">
        <v>10</v>
      </c>
      <c r="C2465">
        <v>107</v>
      </c>
      <c r="D2465" t="s">
        <v>3704</v>
      </c>
      <c r="E2465">
        <v>327</v>
      </c>
      <c r="F2465">
        <v>34793160</v>
      </c>
      <c r="G2465" t="s">
        <v>3642</v>
      </c>
      <c r="H2465" t="s">
        <v>2560</v>
      </c>
      <c r="I2465" t="s">
        <v>6220</v>
      </c>
      <c r="J2465">
        <v>15730</v>
      </c>
      <c r="K2465">
        <v>552</v>
      </c>
      <c r="L2465">
        <v>31</v>
      </c>
      <c r="M2465" t="s">
        <v>25</v>
      </c>
      <c r="N2465" t="s">
        <v>26</v>
      </c>
      <c r="O2465" t="s">
        <v>58</v>
      </c>
      <c r="P2465">
        <v>14000000</v>
      </c>
      <c r="Q2465">
        <v>6.7</v>
      </c>
      <c r="R2465">
        <v>1.85</v>
      </c>
      <c r="S2465">
        <v>0</v>
      </c>
    </row>
    <row r="2466" spans="1:19" x14ac:dyDescent="0.3">
      <c r="A2466" t="s">
        <v>4840</v>
      </c>
      <c r="B2466">
        <v>43</v>
      </c>
      <c r="C2466">
        <v>81</v>
      </c>
      <c r="D2466" t="s">
        <v>5138</v>
      </c>
      <c r="E2466">
        <v>8000</v>
      </c>
      <c r="F2466">
        <v>30628981</v>
      </c>
      <c r="G2466" t="s">
        <v>980</v>
      </c>
      <c r="H2466" t="s">
        <v>749</v>
      </c>
      <c r="I2466" t="s">
        <v>6221</v>
      </c>
      <c r="J2466">
        <v>15047</v>
      </c>
      <c r="K2466">
        <v>10792</v>
      </c>
      <c r="L2466">
        <v>160</v>
      </c>
      <c r="M2466" t="s">
        <v>25</v>
      </c>
      <c r="N2466" t="s">
        <v>26</v>
      </c>
      <c r="O2466" t="s">
        <v>27</v>
      </c>
      <c r="P2466">
        <v>14000000</v>
      </c>
      <c r="Q2466">
        <v>5</v>
      </c>
      <c r="R2466">
        <v>1.85</v>
      </c>
      <c r="S2466">
        <v>2000</v>
      </c>
    </row>
    <row r="2467" spans="1:19" x14ac:dyDescent="0.3">
      <c r="A2467" t="s">
        <v>2644</v>
      </c>
      <c r="B2467">
        <v>331</v>
      </c>
      <c r="C2467">
        <v>105</v>
      </c>
      <c r="D2467" t="s">
        <v>255</v>
      </c>
      <c r="E2467">
        <v>11000</v>
      </c>
      <c r="F2467">
        <v>29959436</v>
      </c>
      <c r="G2467" t="s">
        <v>3112</v>
      </c>
      <c r="H2467" t="s">
        <v>1382</v>
      </c>
      <c r="I2467" t="s">
        <v>6222</v>
      </c>
      <c r="J2467">
        <v>82327</v>
      </c>
      <c r="K2467">
        <v>12894</v>
      </c>
      <c r="L2467">
        <v>350</v>
      </c>
      <c r="M2467" t="s">
        <v>25</v>
      </c>
      <c r="N2467" t="s">
        <v>39</v>
      </c>
      <c r="O2467" t="s">
        <v>27</v>
      </c>
      <c r="P2467">
        <v>13000000</v>
      </c>
      <c r="Q2467">
        <v>6.4</v>
      </c>
      <c r="R2467">
        <v>2.35</v>
      </c>
      <c r="S2467">
        <v>18000</v>
      </c>
    </row>
    <row r="2468" spans="1:19" x14ac:dyDescent="0.3">
      <c r="A2468" t="s">
        <v>6075</v>
      </c>
      <c r="B2468">
        <v>38</v>
      </c>
      <c r="C2468">
        <v>82</v>
      </c>
      <c r="D2468" t="s">
        <v>6075</v>
      </c>
      <c r="E2468">
        <v>23</v>
      </c>
      <c r="F2468">
        <v>25571351</v>
      </c>
      <c r="G2468" t="s">
        <v>4412</v>
      </c>
      <c r="H2468" t="s">
        <v>6079</v>
      </c>
      <c r="I2468" t="s">
        <v>6223</v>
      </c>
      <c r="J2468">
        <v>3135</v>
      </c>
      <c r="K2468">
        <v>49</v>
      </c>
      <c r="L2468">
        <v>78</v>
      </c>
      <c r="M2468" t="s">
        <v>25</v>
      </c>
      <c r="N2468" t="s">
        <v>26</v>
      </c>
      <c r="O2468" t="s">
        <v>180</v>
      </c>
      <c r="P2468">
        <v>14000000</v>
      </c>
      <c r="Q2468">
        <v>6.6</v>
      </c>
      <c r="R2468">
        <v>1.85</v>
      </c>
      <c r="S2468">
        <v>184</v>
      </c>
    </row>
    <row r="2469" spans="1:19" x14ac:dyDescent="0.3">
      <c r="A2469" t="s">
        <v>1651</v>
      </c>
      <c r="B2469">
        <v>12</v>
      </c>
      <c r="C2469">
        <v>109</v>
      </c>
      <c r="D2469" t="s">
        <v>6113</v>
      </c>
      <c r="E2469">
        <v>592</v>
      </c>
      <c r="F2469">
        <v>27515786</v>
      </c>
      <c r="G2469" t="s">
        <v>139</v>
      </c>
      <c r="H2469" t="s">
        <v>1430</v>
      </c>
      <c r="I2469" t="s">
        <v>6224</v>
      </c>
      <c r="J2469">
        <v>8904</v>
      </c>
      <c r="K2469">
        <v>1620</v>
      </c>
      <c r="L2469">
        <v>31</v>
      </c>
      <c r="M2469" t="s">
        <v>25</v>
      </c>
      <c r="N2469" t="s">
        <v>26</v>
      </c>
      <c r="O2469" t="s">
        <v>409</v>
      </c>
      <c r="P2469">
        <v>14000000</v>
      </c>
      <c r="Q2469">
        <v>5.9</v>
      </c>
      <c r="R2469">
        <v>1.85</v>
      </c>
      <c r="S2469">
        <v>0</v>
      </c>
    </row>
    <row r="2470" spans="1:19" x14ac:dyDescent="0.3">
      <c r="A2470" t="s">
        <v>2464</v>
      </c>
      <c r="B2470">
        <v>40</v>
      </c>
      <c r="C2470">
        <v>95</v>
      </c>
      <c r="D2470" t="s">
        <v>6225</v>
      </c>
      <c r="E2470">
        <v>706</v>
      </c>
      <c r="F2470">
        <v>25482931</v>
      </c>
      <c r="G2470" t="s">
        <v>270</v>
      </c>
      <c r="H2470" t="s">
        <v>2807</v>
      </c>
      <c r="I2470" t="s">
        <v>6226</v>
      </c>
      <c r="J2470">
        <v>9693</v>
      </c>
      <c r="K2470">
        <v>1421</v>
      </c>
      <c r="L2470">
        <v>33</v>
      </c>
      <c r="M2470" t="s">
        <v>25</v>
      </c>
      <c r="N2470" t="s">
        <v>26</v>
      </c>
      <c r="O2470" t="s">
        <v>409</v>
      </c>
      <c r="P2470">
        <v>14000000</v>
      </c>
      <c r="Q2470">
        <v>5.7</v>
      </c>
      <c r="R2470">
        <v>2.35</v>
      </c>
      <c r="S2470">
        <v>530</v>
      </c>
    </row>
    <row r="2471" spans="1:19" x14ac:dyDescent="0.3">
      <c r="A2471" t="s">
        <v>3292</v>
      </c>
      <c r="B2471">
        <v>34</v>
      </c>
      <c r="C2471">
        <v>100</v>
      </c>
      <c r="D2471" t="s">
        <v>5515</v>
      </c>
      <c r="E2471">
        <v>723</v>
      </c>
      <c r="F2471">
        <v>19900000</v>
      </c>
      <c r="G2471" t="s">
        <v>4762</v>
      </c>
      <c r="H2471" t="s">
        <v>2136</v>
      </c>
      <c r="I2471" t="s">
        <v>6227</v>
      </c>
      <c r="J2471">
        <v>17262</v>
      </c>
      <c r="K2471">
        <v>2348</v>
      </c>
      <c r="L2471">
        <v>53</v>
      </c>
      <c r="M2471" t="s">
        <v>25</v>
      </c>
      <c r="N2471" t="s">
        <v>26</v>
      </c>
      <c r="O2471" t="s">
        <v>409</v>
      </c>
      <c r="P2471">
        <v>20000000</v>
      </c>
      <c r="Q2471">
        <v>4.5</v>
      </c>
      <c r="R2471">
        <v>1.85</v>
      </c>
      <c r="S2471">
        <v>1000</v>
      </c>
    </row>
    <row r="2472" spans="1:19" x14ac:dyDescent="0.3">
      <c r="A2472" t="s">
        <v>5656</v>
      </c>
      <c r="B2472">
        <v>125</v>
      </c>
      <c r="C2472">
        <v>91</v>
      </c>
      <c r="D2472" t="s">
        <v>671</v>
      </c>
      <c r="E2472">
        <v>874</v>
      </c>
      <c r="F2472">
        <v>16298046</v>
      </c>
      <c r="G2472" t="s">
        <v>1700</v>
      </c>
      <c r="H2472" t="s">
        <v>3854</v>
      </c>
      <c r="I2472" t="s">
        <v>6228</v>
      </c>
      <c r="J2472">
        <v>22207</v>
      </c>
      <c r="K2472">
        <v>1608</v>
      </c>
      <c r="L2472">
        <v>747</v>
      </c>
      <c r="M2472" t="s">
        <v>25</v>
      </c>
      <c r="N2472" t="s">
        <v>39</v>
      </c>
      <c r="O2472" t="s">
        <v>27</v>
      </c>
      <c r="P2472">
        <v>14000000</v>
      </c>
      <c r="Q2472">
        <v>5</v>
      </c>
      <c r="R2472">
        <v>2.35</v>
      </c>
      <c r="S2472">
        <v>0</v>
      </c>
    </row>
    <row r="2473" spans="1:19" x14ac:dyDescent="0.3">
      <c r="A2473" t="s">
        <v>2988</v>
      </c>
      <c r="B2473">
        <v>56</v>
      </c>
      <c r="C2473">
        <v>90</v>
      </c>
      <c r="D2473" t="s">
        <v>175</v>
      </c>
      <c r="E2473">
        <v>869</v>
      </c>
      <c r="F2473">
        <v>15549702</v>
      </c>
      <c r="G2473" t="s">
        <v>980</v>
      </c>
      <c r="H2473" t="s">
        <v>1495</v>
      </c>
      <c r="I2473" t="s">
        <v>6229</v>
      </c>
      <c r="J2473">
        <v>24038</v>
      </c>
      <c r="K2473">
        <v>3007</v>
      </c>
      <c r="L2473">
        <v>123</v>
      </c>
      <c r="M2473" t="s">
        <v>25</v>
      </c>
      <c r="N2473" t="s">
        <v>26</v>
      </c>
      <c r="O2473" t="s">
        <v>27</v>
      </c>
      <c r="P2473">
        <v>14000000</v>
      </c>
      <c r="Q2473">
        <v>4.5999999999999996</v>
      </c>
      <c r="R2473">
        <v>1.85</v>
      </c>
      <c r="S2473">
        <v>411</v>
      </c>
    </row>
    <row r="2474" spans="1:19" x14ac:dyDescent="0.3">
      <c r="A2474" t="s">
        <v>832</v>
      </c>
      <c r="B2474">
        <v>160</v>
      </c>
      <c r="C2474">
        <v>108</v>
      </c>
      <c r="D2474" t="s">
        <v>1161</v>
      </c>
      <c r="E2474">
        <v>26000</v>
      </c>
      <c r="F2474">
        <v>15483540</v>
      </c>
      <c r="G2474" t="s">
        <v>6230</v>
      </c>
      <c r="H2474" t="s">
        <v>62</v>
      </c>
      <c r="I2474" t="s">
        <v>6231</v>
      </c>
      <c r="J2474">
        <v>56338</v>
      </c>
      <c r="K2474">
        <v>41359</v>
      </c>
      <c r="L2474">
        <v>215</v>
      </c>
      <c r="M2474" t="s">
        <v>25</v>
      </c>
      <c r="N2474" t="s">
        <v>26</v>
      </c>
      <c r="O2474" t="s">
        <v>409</v>
      </c>
      <c r="P2474">
        <v>14000000</v>
      </c>
      <c r="Q2474">
        <v>6.5</v>
      </c>
      <c r="R2474">
        <v>2.35</v>
      </c>
      <c r="S2474">
        <v>4000</v>
      </c>
    </row>
    <row r="2475" spans="1:19" x14ac:dyDescent="0.3">
      <c r="A2475" t="s">
        <v>6232</v>
      </c>
      <c r="B2475">
        <v>71</v>
      </c>
      <c r="C2475">
        <v>103</v>
      </c>
      <c r="D2475" t="s">
        <v>6233</v>
      </c>
      <c r="E2475">
        <v>953</v>
      </c>
      <c r="F2475">
        <v>20246959</v>
      </c>
      <c r="G2475" t="s">
        <v>980</v>
      </c>
      <c r="H2475" t="s">
        <v>401</v>
      </c>
      <c r="I2475" t="s">
        <v>6234</v>
      </c>
      <c r="J2475">
        <v>5721</v>
      </c>
      <c r="K2475">
        <v>3299</v>
      </c>
      <c r="L2475">
        <v>20</v>
      </c>
      <c r="M2475" t="s">
        <v>25</v>
      </c>
      <c r="N2475" t="s">
        <v>26</v>
      </c>
      <c r="O2475" t="s">
        <v>27</v>
      </c>
      <c r="P2475">
        <v>14000000</v>
      </c>
      <c r="Q2475">
        <v>4.9000000000000004</v>
      </c>
      <c r="R2475">
        <v>2.35</v>
      </c>
      <c r="S2475">
        <v>1000</v>
      </c>
    </row>
    <row r="2476" spans="1:19" x14ac:dyDescent="0.3">
      <c r="A2476" t="s">
        <v>6235</v>
      </c>
      <c r="B2476">
        <v>37</v>
      </c>
      <c r="C2476">
        <v>96</v>
      </c>
      <c r="D2476" t="s">
        <v>1435</v>
      </c>
      <c r="E2476">
        <v>3000</v>
      </c>
      <c r="F2476">
        <v>15062898</v>
      </c>
      <c r="G2476" t="s">
        <v>1157</v>
      </c>
      <c r="H2476" t="s">
        <v>2487</v>
      </c>
      <c r="I2476" t="s">
        <v>6236</v>
      </c>
      <c r="J2476">
        <v>11729</v>
      </c>
      <c r="K2476">
        <v>6861</v>
      </c>
      <c r="L2476">
        <v>106</v>
      </c>
      <c r="M2476" t="s">
        <v>25</v>
      </c>
      <c r="N2476" t="s">
        <v>26</v>
      </c>
      <c r="O2476" t="s">
        <v>409</v>
      </c>
      <c r="P2476">
        <v>14000000</v>
      </c>
      <c r="Q2476">
        <v>6</v>
      </c>
      <c r="R2476">
        <v>1.85</v>
      </c>
      <c r="S2476">
        <v>645</v>
      </c>
    </row>
    <row r="2477" spans="1:19" x14ac:dyDescent="0.3">
      <c r="A2477" t="s">
        <v>6237</v>
      </c>
      <c r="B2477">
        <v>62</v>
      </c>
      <c r="C2477">
        <v>117</v>
      </c>
      <c r="D2477" t="s">
        <v>1204</v>
      </c>
      <c r="E2477">
        <v>718</v>
      </c>
      <c r="F2477">
        <v>14348123</v>
      </c>
      <c r="G2477" t="s">
        <v>6238</v>
      </c>
      <c r="H2477" t="s">
        <v>2045</v>
      </c>
      <c r="I2477" t="s">
        <v>6239</v>
      </c>
      <c r="J2477">
        <v>9323</v>
      </c>
      <c r="K2477">
        <v>1148</v>
      </c>
      <c r="L2477">
        <v>157</v>
      </c>
      <c r="M2477" t="s">
        <v>25</v>
      </c>
      <c r="N2477" t="s">
        <v>4357</v>
      </c>
      <c r="O2477" t="s">
        <v>58</v>
      </c>
      <c r="P2477">
        <v>12000000</v>
      </c>
      <c r="Q2477">
        <v>6.9</v>
      </c>
      <c r="R2477">
        <v>1.85</v>
      </c>
      <c r="S2477">
        <v>970</v>
      </c>
    </row>
    <row r="2478" spans="1:19" x14ac:dyDescent="0.3">
      <c r="A2478" t="s">
        <v>6240</v>
      </c>
      <c r="B2478">
        <v>73</v>
      </c>
      <c r="C2478">
        <v>93</v>
      </c>
      <c r="D2478" t="s">
        <v>6241</v>
      </c>
      <c r="E2478">
        <v>1000</v>
      </c>
      <c r="F2478">
        <v>15171475</v>
      </c>
      <c r="G2478" t="s">
        <v>3812</v>
      </c>
      <c r="H2478" t="s">
        <v>200</v>
      </c>
      <c r="I2478" t="s">
        <v>6242</v>
      </c>
      <c r="J2478">
        <v>19805</v>
      </c>
      <c r="K2478">
        <v>2777</v>
      </c>
      <c r="L2478">
        <v>122</v>
      </c>
      <c r="M2478" t="s">
        <v>25</v>
      </c>
      <c r="N2478" t="s">
        <v>26</v>
      </c>
      <c r="O2478" t="s">
        <v>409</v>
      </c>
      <c r="P2478">
        <v>8500000</v>
      </c>
      <c r="Q2478">
        <v>5.7</v>
      </c>
      <c r="R2478">
        <v>1.85</v>
      </c>
      <c r="S2478">
        <v>0</v>
      </c>
    </row>
    <row r="2479" spans="1:19" x14ac:dyDescent="0.3">
      <c r="A2479" t="s">
        <v>2713</v>
      </c>
      <c r="B2479">
        <v>25</v>
      </c>
      <c r="C2479">
        <v>115</v>
      </c>
      <c r="D2479" t="s">
        <v>301</v>
      </c>
      <c r="E2479">
        <v>1000</v>
      </c>
      <c r="F2479">
        <v>13640000</v>
      </c>
      <c r="G2479" t="s">
        <v>1459</v>
      </c>
      <c r="H2479" t="s">
        <v>743</v>
      </c>
      <c r="I2479" t="s">
        <v>6243</v>
      </c>
      <c r="J2479">
        <v>6011</v>
      </c>
      <c r="K2479">
        <v>3267</v>
      </c>
      <c r="L2479">
        <v>39</v>
      </c>
      <c r="M2479" t="s">
        <v>25</v>
      </c>
      <c r="N2479" t="s">
        <v>26</v>
      </c>
      <c r="O2479" t="s">
        <v>27</v>
      </c>
      <c r="P2479">
        <v>14000000</v>
      </c>
      <c r="Q2479">
        <v>6.9</v>
      </c>
      <c r="R2479">
        <v>1.85</v>
      </c>
      <c r="S2479">
        <v>905</v>
      </c>
    </row>
    <row r="2480" spans="1:19" x14ac:dyDescent="0.3">
      <c r="A2480" t="s">
        <v>6244</v>
      </c>
      <c r="B2480">
        <v>205</v>
      </c>
      <c r="C2480">
        <v>85</v>
      </c>
      <c r="D2480" t="s">
        <v>6245</v>
      </c>
      <c r="E2480">
        <v>1000</v>
      </c>
      <c r="F2480">
        <v>12610731</v>
      </c>
      <c r="G2480" t="s">
        <v>1294</v>
      </c>
      <c r="H2480" t="s">
        <v>680</v>
      </c>
      <c r="I2480" t="s">
        <v>6246</v>
      </c>
      <c r="J2480">
        <v>38985</v>
      </c>
      <c r="K2480">
        <v>3050</v>
      </c>
      <c r="L2480">
        <v>673</v>
      </c>
      <c r="M2480" t="s">
        <v>25</v>
      </c>
      <c r="N2480" t="s">
        <v>26</v>
      </c>
      <c r="O2480" t="s">
        <v>409</v>
      </c>
      <c r="P2480">
        <v>11000000</v>
      </c>
      <c r="Q2480">
        <v>4.4000000000000004</v>
      </c>
      <c r="R2480">
        <v>1.85</v>
      </c>
      <c r="S2480">
        <v>0</v>
      </c>
    </row>
    <row r="2481" spans="1:19" x14ac:dyDescent="0.3">
      <c r="A2481" t="s">
        <v>6247</v>
      </c>
      <c r="B2481">
        <v>195</v>
      </c>
      <c r="C2481">
        <v>112</v>
      </c>
      <c r="D2481" t="s">
        <v>3346</v>
      </c>
      <c r="E2481">
        <v>12000</v>
      </c>
      <c r="F2481">
        <v>11204499</v>
      </c>
      <c r="G2481" t="s">
        <v>3393</v>
      </c>
      <c r="H2481" t="s">
        <v>470</v>
      </c>
      <c r="I2481" t="s">
        <v>6248</v>
      </c>
      <c r="J2481">
        <v>38142</v>
      </c>
      <c r="K2481">
        <v>13528</v>
      </c>
      <c r="L2481">
        <v>270</v>
      </c>
      <c r="M2481" t="s">
        <v>25</v>
      </c>
      <c r="N2481" t="s">
        <v>26</v>
      </c>
      <c r="O2481" t="s">
        <v>409</v>
      </c>
      <c r="P2481">
        <v>14000000</v>
      </c>
      <c r="Q2481">
        <v>7</v>
      </c>
      <c r="R2481">
        <v>2.35</v>
      </c>
      <c r="S2481">
        <v>0</v>
      </c>
    </row>
    <row r="2482" spans="1:19" x14ac:dyDescent="0.3">
      <c r="A2482" t="s">
        <v>1201</v>
      </c>
      <c r="B2482">
        <v>61</v>
      </c>
      <c r="C2482">
        <v>86</v>
      </c>
      <c r="D2482" t="s">
        <v>997</v>
      </c>
      <c r="E2482">
        <v>878</v>
      </c>
      <c r="F2482">
        <v>10397365</v>
      </c>
      <c r="G2482" t="s">
        <v>6249</v>
      </c>
      <c r="H2482" t="s">
        <v>1503</v>
      </c>
      <c r="I2482" t="s">
        <v>6250</v>
      </c>
      <c r="J2482">
        <v>11693</v>
      </c>
      <c r="K2482">
        <v>2165</v>
      </c>
      <c r="L2482">
        <v>104</v>
      </c>
      <c r="M2482" t="s">
        <v>25</v>
      </c>
      <c r="N2482" t="s">
        <v>26</v>
      </c>
      <c r="O2482" t="s">
        <v>27</v>
      </c>
      <c r="P2482">
        <v>14000000</v>
      </c>
      <c r="Q2482">
        <v>5.4</v>
      </c>
      <c r="R2482">
        <v>2.35</v>
      </c>
      <c r="S2482">
        <v>613</v>
      </c>
    </row>
    <row r="2483" spans="1:19" x14ac:dyDescent="0.3">
      <c r="A2483" t="s">
        <v>6251</v>
      </c>
      <c r="B2483">
        <v>77</v>
      </c>
      <c r="C2483">
        <v>86</v>
      </c>
      <c r="D2483" t="s">
        <v>5955</v>
      </c>
      <c r="E2483">
        <v>962</v>
      </c>
      <c r="F2483">
        <v>9402410</v>
      </c>
      <c r="G2483" t="s">
        <v>2300</v>
      </c>
      <c r="H2483" t="s">
        <v>2528</v>
      </c>
      <c r="I2483" t="s">
        <v>6252</v>
      </c>
      <c r="J2483">
        <v>11233</v>
      </c>
      <c r="K2483">
        <v>3715</v>
      </c>
      <c r="L2483">
        <v>32</v>
      </c>
      <c r="M2483" t="s">
        <v>25</v>
      </c>
      <c r="N2483" t="s">
        <v>26</v>
      </c>
      <c r="O2483" t="s">
        <v>27</v>
      </c>
      <c r="P2483">
        <v>14000000</v>
      </c>
      <c r="Q2483">
        <v>5.4</v>
      </c>
      <c r="R2483">
        <v>2.35</v>
      </c>
      <c r="S2483">
        <v>0</v>
      </c>
    </row>
    <row r="2484" spans="1:19" x14ac:dyDescent="0.3">
      <c r="A2484" t="s">
        <v>6253</v>
      </c>
      <c r="B2484">
        <v>251</v>
      </c>
      <c r="C2484">
        <v>137</v>
      </c>
      <c r="D2484" t="s">
        <v>869</v>
      </c>
      <c r="E2484">
        <v>14000</v>
      </c>
      <c r="F2484">
        <v>5459824</v>
      </c>
      <c r="G2484" t="s">
        <v>139</v>
      </c>
      <c r="H2484" t="s">
        <v>138</v>
      </c>
      <c r="I2484" t="s">
        <v>6254</v>
      </c>
      <c r="J2484">
        <v>92781</v>
      </c>
      <c r="K2484">
        <v>15337</v>
      </c>
      <c r="L2484">
        <v>320</v>
      </c>
      <c r="M2484" t="s">
        <v>25</v>
      </c>
      <c r="N2484" t="s">
        <v>26</v>
      </c>
      <c r="O2484" t="s">
        <v>409</v>
      </c>
      <c r="P2484">
        <v>26000000</v>
      </c>
      <c r="Q2484">
        <v>7.6</v>
      </c>
      <c r="R2484">
        <v>2.35</v>
      </c>
      <c r="S2484">
        <v>5000</v>
      </c>
    </row>
    <row r="2485" spans="1:19" x14ac:dyDescent="0.3">
      <c r="A2485" t="s">
        <v>6256</v>
      </c>
      <c r="B2485">
        <v>63</v>
      </c>
      <c r="C2485">
        <v>90</v>
      </c>
      <c r="D2485" t="s">
        <v>6257</v>
      </c>
      <c r="E2485">
        <v>12000</v>
      </c>
      <c r="F2485">
        <v>5108820</v>
      </c>
      <c r="G2485" t="s">
        <v>1131</v>
      </c>
      <c r="H2485" t="s">
        <v>2600</v>
      </c>
      <c r="I2485" t="s">
        <v>6258</v>
      </c>
      <c r="J2485">
        <v>12519</v>
      </c>
      <c r="K2485">
        <v>12776</v>
      </c>
      <c r="L2485">
        <v>112</v>
      </c>
      <c r="M2485" t="s">
        <v>25</v>
      </c>
      <c r="N2485" t="s">
        <v>26</v>
      </c>
      <c r="O2485" t="s">
        <v>409</v>
      </c>
      <c r="P2485">
        <v>24000000</v>
      </c>
      <c r="Q2485">
        <v>5.9</v>
      </c>
      <c r="R2485">
        <v>2.35</v>
      </c>
      <c r="S2485">
        <v>853</v>
      </c>
    </row>
    <row r="2486" spans="1:19" x14ac:dyDescent="0.3">
      <c r="A2486" t="s">
        <v>619</v>
      </c>
      <c r="B2486">
        <v>47</v>
      </c>
      <c r="C2486">
        <v>107</v>
      </c>
      <c r="D2486" t="s">
        <v>1446</v>
      </c>
      <c r="E2486">
        <v>10000</v>
      </c>
      <c r="F2486">
        <v>4741987</v>
      </c>
      <c r="G2486" t="s">
        <v>1893</v>
      </c>
      <c r="H2486" t="s">
        <v>1594</v>
      </c>
      <c r="I2486" t="s">
        <v>6259</v>
      </c>
      <c r="J2486">
        <v>6782</v>
      </c>
      <c r="K2486">
        <v>10368</v>
      </c>
      <c r="L2486">
        <v>114</v>
      </c>
      <c r="M2486" t="s">
        <v>25</v>
      </c>
      <c r="N2486" t="s">
        <v>26</v>
      </c>
      <c r="O2486" t="s">
        <v>409</v>
      </c>
      <c r="P2486">
        <v>14000000</v>
      </c>
      <c r="Q2486">
        <v>6.6</v>
      </c>
      <c r="R2486">
        <v>1.85</v>
      </c>
      <c r="S2486">
        <v>860</v>
      </c>
    </row>
    <row r="2487" spans="1:19" x14ac:dyDescent="0.3">
      <c r="A2487" t="s">
        <v>723</v>
      </c>
      <c r="B2487">
        <v>108</v>
      </c>
      <c r="C2487">
        <v>98</v>
      </c>
      <c r="D2487" t="s">
        <v>3979</v>
      </c>
      <c r="E2487">
        <v>543</v>
      </c>
      <c r="F2487">
        <v>4291965</v>
      </c>
      <c r="G2487" t="s">
        <v>3112</v>
      </c>
      <c r="H2487" t="s">
        <v>4631</v>
      </c>
      <c r="I2487" t="s">
        <v>6260</v>
      </c>
      <c r="J2487">
        <v>9334</v>
      </c>
      <c r="K2487">
        <v>678</v>
      </c>
      <c r="L2487">
        <v>59</v>
      </c>
      <c r="M2487" t="s">
        <v>25</v>
      </c>
      <c r="N2487" t="s">
        <v>1124</v>
      </c>
      <c r="O2487" t="s">
        <v>27</v>
      </c>
      <c r="P2487">
        <v>14000000</v>
      </c>
      <c r="Q2487">
        <v>6.7</v>
      </c>
      <c r="R2487">
        <v>2.35</v>
      </c>
      <c r="S2487">
        <v>447</v>
      </c>
    </row>
    <row r="2488" spans="1:19" x14ac:dyDescent="0.3">
      <c r="A2488" t="s">
        <v>6261</v>
      </c>
      <c r="B2488">
        <v>64</v>
      </c>
      <c r="C2488">
        <v>84</v>
      </c>
      <c r="D2488" t="s">
        <v>6262</v>
      </c>
      <c r="E2488">
        <v>159</v>
      </c>
      <c r="F2488">
        <v>3100650</v>
      </c>
      <c r="G2488" t="s">
        <v>3208</v>
      </c>
      <c r="H2488" t="s">
        <v>6263</v>
      </c>
      <c r="I2488" t="s">
        <v>6264</v>
      </c>
      <c r="J2488">
        <v>7277</v>
      </c>
      <c r="K2488">
        <v>417</v>
      </c>
      <c r="L2488">
        <v>181</v>
      </c>
      <c r="M2488" t="s">
        <v>25</v>
      </c>
      <c r="N2488" t="s">
        <v>26</v>
      </c>
      <c r="O2488" t="s">
        <v>27</v>
      </c>
      <c r="P2488">
        <v>14000000</v>
      </c>
      <c r="Q2488">
        <v>3.9</v>
      </c>
      <c r="R2488">
        <v>1.85</v>
      </c>
      <c r="S2488">
        <v>231</v>
      </c>
    </row>
    <row r="2489" spans="1:19" x14ac:dyDescent="0.3">
      <c r="A2489" t="s">
        <v>5902</v>
      </c>
      <c r="B2489">
        <v>20</v>
      </c>
      <c r="C2489">
        <v>139</v>
      </c>
      <c r="D2489" t="s">
        <v>6265</v>
      </c>
      <c r="E2489">
        <v>423</v>
      </c>
      <c r="F2489">
        <v>2474000</v>
      </c>
      <c r="G2489" t="s">
        <v>3199</v>
      </c>
      <c r="H2489" t="s">
        <v>1082</v>
      </c>
      <c r="I2489" t="s">
        <v>6266</v>
      </c>
      <c r="J2489">
        <v>2427</v>
      </c>
      <c r="K2489">
        <v>446</v>
      </c>
      <c r="L2489">
        <v>27</v>
      </c>
      <c r="M2489" t="s">
        <v>25</v>
      </c>
      <c r="N2489" t="s">
        <v>1124</v>
      </c>
      <c r="O2489" t="s">
        <v>27</v>
      </c>
      <c r="P2489">
        <v>14000000</v>
      </c>
      <c r="Q2489">
        <v>5.7</v>
      </c>
      <c r="R2489">
        <v>1.85</v>
      </c>
      <c r="S2489">
        <v>127</v>
      </c>
    </row>
    <row r="2490" spans="1:19" x14ac:dyDescent="0.3">
      <c r="A2490" t="s">
        <v>6267</v>
      </c>
      <c r="B2490">
        <v>2</v>
      </c>
      <c r="C2490">
        <v>127</v>
      </c>
      <c r="D2490" t="s">
        <v>4767</v>
      </c>
      <c r="E2490">
        <v>16000</v>
      </c>
      <c r="F2490">
        <v>1000000</v>
      </c>
      <c r="G2490" t="s">
        <v>784</v>
      </c>
      <c r="H2490" t="s">
        <v>131</v>
      </c>
      <c r="I2490" t="s">
        <v>6268</v>
      </c>
      <c r="J2490">
        <v>524</v>
      </c>
      <c r="K2490">
        <v>17250</v>
      </c>
      <c r="L2490">
        <v>8</v>
      </c>
      <c r="M2490" t="s">
        <v>25</v>
      </c>
      <c r="N2490" t="s">
        <v>6269</v>
      </c>
      <c r="O2490" t="s">
        <v>58</v>
      </c>
      <c r="P2490">
        <v>14000000</v>
      </c>
      <c r="Q2490">
        <v>6.5</v>
      </c>
      <c r="R2490">
        <v>2.35</v>
      </c>
      <c r="S2490">
        <v>76</v>
      </c>
    </row>
    <row r="2491" spans="1:19" x14ac:dyDescent="0.3">
      <c r="A2491" t="s">
        <v>5436</v>
      </c>
      <c r="B2491">
        <v>262</v>
      </c>
      <c r="C2491">
        <v>150</v>
      </c>
      <c r="D2491" t="s">
        <v>6270</v>
      </c>
      <c r="E2491">
        <v>149</v>
      </c>
      <c r="F2491">
        <v>3958500</v>
      </c>
      <c r="G2491" t="s">
        <v>3112</v>
      </c>
      <c r="H2491" t="s">
        <v>5439</v>
      </c>
      <c r="I2491" t="s">
        <v>6271</v>
      </c>
      <c r="J2491">
        <v>17933</v>
      </c>
      <c r="K2491">
        <v>390</v>
      </c>
      <c r="L2491">
        <v>165</v>
      </c>
      <c r="M2491" t="s">
        <v>25</v>
      </c>
      <c r="N2491" t="s">
        <v>39</v>
      </c>
      <c r="O2491" t="s">
        <v>409</v>
      </c>
      <c r="P2491">
        <v>8200000</v>
      </c>
      <c r="Q2491">
        <v>6.8</v>
      </c>
      <c r="R2491">
        <v>2.35</v>
      </c>
      <c r="S2491">
        <v>0</v>
      </c>
    </row>
    <row r="2492" spans="1:19" x14ac:dyDescent="0.3">
      <c r="A2492" t="s">
        <v>2880</v>
      </c>
      <c r="B2492">
        <v>69</v>
      </c>
      <c r="C2492">
        <v>132</v>
      </c>
      <c r="D2492" t="s">
        <v>3086</v>
      </c>
      <c r="E2492">
        <v>380</v>
      </c>
      <c r="F2492">
        <v>274299</v>
      </c>
      <c r="G2492" t="s">
        <v>6272</v>
      </c>
      <c r="H2492" t="s">
        <v>5087</v>
      </c>
      <c r="I2492" t="s">
        <v>6273</v>
      </c>
      <c r="J2492">
        <v>11077</v>
      </c>
      <c r="K2492">
        <v>1429</v>
      </c>
      <c r="L2492">
        <v>55</v>
      </c>
      <c r="M2492" t="s">
        <v>25</v>
      </c>
      <c r="N2492" t="s">
        <v>1124</v>
      </c>
      <c r="O2492" t="s">
        <v>6275</v>
      </c>
      <c r="P2492">
        <v>103000000</v>
      </c>
      <c r="Q2492">
        <v>7.3</v>
      </c>
      <c r="R2492">
        <v>1.85</v>
      </c>
      <c r="S2492">
        <v>0</v>
      </c>
    </row>
    <row r="2493" spans="1:19" x14ac:dyDescent="0.3">
      <c r="A2493" t="s">
        <v>1391</v>
      </c>
      <c r="B2493">
        <v>57</v>
      </c>
      <c r="C2493">
        <v>115</v>
      </c>
      <c r="D2493" t="s">
        <v>1159</v>
      </c>
      <c r="E2493">
        <v>697</v>
      </c>
      <c r="F2493">
        <v>183088</v>
      </c>
      <c r="G2493" t="s">
        <v>6238</v>
      </c>
      <c r="H2493" t="s">
        <v>1781</v>
      </c>
      <c r="I2493" t="s">
        <v>6276</v>
      </c>
      <c r="J2493">
        <v>11704</v>
      </c>
      <c r="K2493">
        <v>2243</v>
      </c>
      <c r="L2493">
        <v>36</v>
      </c>
      <c r="M2493" t="s">
        <v>25</v>
      </c>
      <c r="N2493" t="s">
        <v>26</v>
      </c>
      <c r="O2493" t="s">
        <v>409</v>
      </c>
      <c r="P2493">
        <v>15000000</v>
      </c>
      <c r="Q2493">
        <v>7</v>
      </c>
      <c r="R2493">
        <v>1.85</v>
      </c>
      <c r="S2493">
        <v>702</v>
      </c>
    </row>
    <row r="2494" spans="1:19" x14ac:dyDescent="0.3">
      <c r="A2494" t="s">
        <v>6277</v>
      </c>
      <c r="B2494">
        <v>116</v>
      </c>
      <c r="C2494">
        <v>186</v>
      </c>
      <c r="D2494" t="s">
        <v>1422</v>
      </c>
      <c r="E2494">
        <v>13000</v>
      </c>
      <c r="F2494">
        <v>46495</v>
      </c>
      <c r="G2494" t="s">
        <v>1893</v>
      </c>
      <c r="H2494" t="s">
        <v>700</v>
      </c>
      <c r="I2494" t="s">
        <v>6278</v>
      </c>
      <c r="J2494">
        <v>12053</v>
      </c>
      <c r="K2494">
        <v>14638</v>
      </c>
      <c r="L2494">
        <v>119</v>
      </c>
      <c r="M2494" t="s">
        <v>25</v>
      </c>
      <c r="N2494" t="s">
        <v>26</v>
      </c>
      <c r="O2494" t="s">
        <v>409</v>
      </c>
      <c r="P2494">
        <v>14000000</v>
      </c>
      <c r="Q2494">
        <v>6.5</v>
      </c>
      <c r="R2494">
        <v>1.85</v>
      </c>
      <c r="S2494">
        <v>0</v>
      </c>
    </row>
    <row r="2495" spans="1:19" x14ac:dyDescent="0.3">
      <c r="A2495" t="s">
        <v>2140</v>
      </c>
      <c r="B2495">
        <v>87</v>
      </c>
      <c r="C2495">
        <v>90</v>
      </c>
      <c r="D2495" t="s">
        <v>4428</v>
      </c>
      <c r="E2495">
        <v>1000</v>
      </c>
      <c r="F2495">
        <v>1752214</v>
      </c>
      <c r="G2495" t="s">
        <v>845</v>
      </c>
      <c r="H2495" t="s">
        <v>2526</v>
      </c>
      <c r="I2495" t="s">
        <v>6280</v>
      </c>
      <c r="J2495">
        <v>60460</v>
      </c>
      <c r="K2495">
        <v>4377</v>
      </c>
      <c r="L2495">
        <v>104</v>
      </c>
      <c r="M2495" t="s">
        <v>25</v>
      </c>
      <c r="N2495" t="s">
        <v>26</v>
      </c>
      <c r="O2495" t="s">
        <v>58</v>
      </c>
      <c r="P2495">
        <v>14000000</v>
      </c>
      <c r="Q2495">
        <v>7.7</v>
      </c>
      <c r="R2495">
        <v>1.85</v>
      </c>
      <c r="S2495">
        <v>14000</v>
      </c>
    </row>
    <row r="2496" spans="1:19" x14ac:dyDescent="0.3">
      <c r="A2496" t="s">
        <v>648</v>
      </c>
      <c r="B2496">
        <v>357</v>
      </c>
      <c r="C2496">
        <v>134</v>
      </c>
      <c r="D2496" t="s">
        <v>296</v>
      </c>
      <c r="E2496">
        <v>15000</v>
      </c>
      <c r="F2496">
        <v>83025853</v>
      </c>
      <c r="G2496" t="s">
        <v>139</v>
      </c>
      <c r="H2496" t="s">
        <v>241</v>
      </c>
      <c r="I2496" t="s">
        <v>6281</v>
      </c>
      <c r="J2496">
        <v>259837</v>
      </c>
      <c r="K2496">
        <v>39789</v>
      </c>
      <c r="L2496">
        <v>2254</v>
      </c>
      <c r="M2496" t="s">
        <v>25</v>
      </c>
      <c r="N2496" t="s">
        <v>26</v>
      </c>
      <c r="O2496" t="s">
        <v>409</v>
      </c>
      <c r="P2496">
        <v>14000000</v>
      </c>
      <c r="Q2496">
        <v>7.7</v>
      </c>
      <c r="R2496">
        <v>1.85</v>
      </c>
      <c r="S2496">
        <v>13000</v>
      </c>
    </row>
    <row r="2497" spans="1:19" x14ac:dyDescent="0.3">
      <c r="A2497" t="s">
        <v>5353</v>
      </c>
      <c r="B2497">
        <v>88</v>
      </c>
      <c r="C2497">
        <v>97</v>
      </c>
      <c r="D2497" t="s">
        <v>4991</v>
      </c>
      <c r="E2497">
        <v>927</v>
      </c>
      <c r="F2497">
        <v>56631572</v>
      </c>
      <c r="G2497" t="s">
        <v>980</v>
      </c>
      <c r="H2497" t="s">
        <v>4496</v>
      </c>
      <c r="I2497" t="s">
        <v>6282</v>
      </c>
      <c r="J2497">
        <v>123390</v>
      </c>
      <c r="K2497">
        <v>1724</v>
      </c>
      <c r="L2497">
        <v>248</v>
      </c>
      <c r="M2497" t="s">
        <v>25</v>
      </c>
      <c r="N2497" t="s">
        <v>26</v>
      </c>
      <c r="O2497" t="s">
        <v>27</v>
      </c>
      <c r="P2497">
        <v>12000000</v>
      </c>
      <c r="Q2497">
        <v>6.8</v>
      </c>
      <c r="R2497">
        <v>1.85</v>
      </c>
      <c r="S2497">
        <v>0</v>
      </c>
    </row>
    <row r="2498" spans="1:19" x14ac:dyDescent="0.3">
      <c r="A2498" t="s">
        <v>5458</v>
      </c>
      <c r="B2498">
        <v>181</v>
      </c>
      <c r="C2498">
        <v>107</v>
      </c>
      <c r="D2498" t="s">
        <v>652</v>
      </c>
      <c r="E2498">
        <v>2000</v>
      </c>
      <c r="F2498">
        <v>15854988</v>
      </c>
      <c r="G2498" t="s">
        <v>139</v>
      </c>
      <c r="H2498" t="s">
        <v>343</v>
      </c>
      <c r="I2498" t="s">
        <v>6283</v>
      </c>
      <c r="J2498">
        <v>36542</v>
      </c>
      <c r="K2498">
        <v>2447</v>
      </c>
      <c r="L2498">
        <v>378</v>
      </c>
      <c r="M2498" t="s">
        <v>25</v>
      </c>
      <c r="N2498" t="s">
        <v>26</v>
      </c>
      <c r="O2498" t="s">
        <v>27</v>
      </c>
      <c r="P2498">
        <v>13500000</v>
      </c>
      <c r="Q2498">
        <v>7.4</v>
      </c>
      <c r="R2498">
        <v>1.85</v>
      </c>
      <c r="S2498">
        <v>0</v>
      </c>
    </row>
    <row r="2499" spans="1:19" x14ac:dyDescent="0.3">
      <c r="A2499" t="s">
        <v>3707</v>
      </c>
      <c r="B2499">
        <v>107</v>
      </c>
      <c r="C2499">
        <v>99</v>
      </c>
      <c r="D2499" t="s">
        <v>4824</v>
      </c>
      <c r="E2499">
        <v>3000</v>
      </c>
      <c r="F2499">
        <v>12282677</v>
      </c>
      <c r="G2499" t="s">
        <v>2907</v>
      </c>
      <c r="H2499" t="s">
        <v>908</v>
      </c>
      <c r="I2499" t="s">
        <v>6284</v>
      </c>
      <c r="J2499">
        <v>28159</v>
      </c>
      <c r="K2499">
        <v>4702</v>
      </c>
      <c r="L2499">
        <v>96</v>
      </c>
      <c r="M2499" t="s">
        <v>25</v>
      </c>
      <c r="N2499" t="s">
        <v>26</v>
      </c>
      <c r="O2499" t="s">
        <v>409</v>
      </c>
      <c r="P2499">
        <v>14000000</v>
      </c>
      <c r="Q2499">
        <v>5.0999999999999996</v>
      </c>
      <c r="R2499">
        <v>1.85</v>
      </c>
      <c r="S2499">
        <v>0</v>
      </c>
    </row>
    <row r="2500" spans="1:19" x14ac:dyDescent="0.3">
      <c r="A2500" t="s">
        <v>4537</v>
      </c>
      <c r="B2500">
        <v>132</v>
      </c>
      <c r="C2500">
        <v>124</v>
      </c>
      <c r="D2500" t="s">
        <v>6285</v>
      </c>
      <c r="E2500">
        <v>14000</v>
      </c>
      <c r="F2500">
        <v>7060876</v>
      </c>
      <c r="G2500" t="s">
        <v>909</v>
      </c>
      <c r="H2500" t="s">
        <v>138</v>
      </c>
      <c r="I2500" t="s">
        <v>6286</v>
      </c>
      <c r="J2500">
        <v>44795</v>
      </c>
      <c r="K2500">
        <v>14726</v>
      </c>
      <c r="L2500">
        <v>314</v>
      </c>
      <c r="M2500" t="s">
        <v>25</v>
      </c>
      <c r="N2500" t="s">
        <v>39</v>
      </c>
      <c r="O2500" t="s">
        <v>409</v>
      </c>
      <c r="P2500">
        <v>13500000</v>
      </c>
      <c r="Q2500">
        <v>7.4</v>
      </c>
      <c r="R2500">
        <v>1.85</v>
      </c>
      <c r="S2500">
        <v>0</v>
      </c>
    </row>
    <row r="2501" spans="1:19" x14ac:dyDescent="0.3">
      <c r="A2501" t="s">
        <v>6127</v>
      </c>
      <c r="B2501">
        <v>401</v>
      </c>
      <c r="C2501">
        <v>110</v>
      </c>
      <c r="D2501" t="s">
        <v>1375</v>
      </c>
      <c r="E2501">
        <v>2000</v>
      </c>
      <c r="F2501">
        <v>14989761</v>
      </c>
      <c r="G2501" t="s">
        <v>615</v>
      </c>
      <c r="H2501" t="s">
        <v>835</v>
      </c>
      <c r="I2501" t="s">
        <v>6287</v>
      </c>
      <c r="J2501">
        <v>185845</v>
      </c>
      <c r="K2501">
        <v>4757</v>
      </c>
      <c r="L2501">
        <v>284</v>
      </c>
      <c r="M2501" t="s">
        <v>25</v>
      </c>
      <c r="N2501" t="s">
        <v>39</v>
      </c>
      <c r="O2501" t="s">
        <v>409</v>
      </c>
      <c r="P2501">
        <v>15000000</v>
      </c>
      <c r="Q2501">
        <v>7.2</v>
      </c>
      <c r="R2501">
        <v>2.35</v>
      </c>
      <c r="S2501">
        <v>52000</v>
      </c>
    </row>
    <row r="2502" spans="1:19" x14ac:dyDescent="0.3">
      <c r="A2502" t="s">
        <v>1655</v>
      </c>
      <c r="B2502">
        <v>192</v>
      </c>
      <c r="C2502">
        <v>178</v>
      </c>
      <c r="D2502" t="s">
        <v>6288</v>
      </c>
      <c r="E2502">
        <v>918</v>
      </c>
      <c r="F2502">
        <v>5501940</v>
      </c>
      <c r="G2502" t="s">
        <v>1805</v>
      </c>
      <c r="H2502" t="s">
        <v>134</v>
      </c>
      <c r="I2502" t="s">
        <v>6289</v>
      </c>
      <c r="J2502">
        <v>248354</v>
      </c>
      <c r="K2502">
        <v>2334</v>
      </c>
      <c r="L2502">
        <v>564</v>
      </c>
      <c r="M2502" t="s">
        <v>5507</v>
      </c>
      <c r="N2502" t="s">
        <v>473</v>
      </c>
      <c r="O2502" t="s">
        <v>409</v>
      </c>
      <c r="P2502">
        <v>13500000</v>
      </c>
      <c r="Q2502">
        <v>8.3000000000000007</v>
      </c>
      <c r="R2502">
        <v>1.85</v>
      </c>
      <c r="S2502">
        <v>14000</v>
      </c>
    </row>
    <row r="2503" spans="1:19" x14ac:dyDescent="0.3">
      <c r="A2503" t="s">
        <v>1976</v>
      </c>
      <c r="B2503">
        <v>157</v>
      </c>
      <c r="C2503">
        <v>125</v>
      </c>
      <c r="D2503" t="s">
        <v>6290</v>
      </c>
      <c r="E2503">
        <v>273</v>
      </c>
      <c r="F2503">
        <v>2086345</v>
      </c>
      <c r="G2503" t="s">
        <v>3303</v>
      </c>
      <c r="H2503" t="s">
        <v>6291</v>
      </c>
      <c r="I2503" t="s">
        <v>6292</v>
      </c>
      <c r="J2503">
        <v>64556</v>
      </c>
      <c r="K2503">
        <v>529</v>
      </c>
      <c r="L2503">
        <v>140</v>
      </c>
      <c r="M2503" t="s">
        <v>1575</v>
      </c>
      <c r="N2503" t="s">
        <v>1982</v>
      </c>
      <c r="O2503" t="s">
        <v>27</v>
      </c>
      <c r="P2503">
        <v>10000000</v>
      </c>
      <c r="Q2503">
        <v>8.1</v>
      </c>
      <c r="R2503">
        <v>2.35</v>
      </c>
      <c r="S2503">
        <v>0</v>
      </c>
    </row>
    <row r="2504" spans="1:19" x14ac:dyDescent="0.3">
      <c r="A2504" t="s">
        <v>1741</v>
      </c>
      <c r="B2504">
        <v>62</v>
      </c>
      <c r="C2504">
        <v>121</v>
      </c>
      <c r="D2504" t="s">
        <v>2524</v>
      </c>
      <c r="E2504">
        <v>49000</v>
      </c>
      <c r="F2504">
        <v>123922370</v>
      </c>
      <c r="G2504" t="s">
        <v>6293</v>
      </c>
      <c r="H2504" t="s">
        <v>500</v>
      </c>
      <c r="I2504" t="s">
        <v>6294</v>
      </c>
      <c r="J2504">
        <v>98348</v>
      </c>
      <c r="K2504">
        <v>50141</v>
      </c>
      <c r="L2504">
        <v>131</v>
      </c>
      <c r="M2504" t="s">
        <v>25</v>
      </c>
      <c r="N2504" t="s">
        <v>26</v>
      </c>
      <c r="O2504" t="s">
        <v>409</v>
      </c>
      <c r="P2504">
        <v>13000000</v>
      </c>
      <c r="Q2504">
        <v>7.3</v>
      </c>
      <c r="R2504">
        <v>1.85</v>
      </c>
      <c r="S2504">
        <v>0</v>
      </c>
    </row>
    <row r="2505" spans="1:19" x14ac:dyDescent="0.3">
      <c r="A2505" t="s">
        <v>4064</v>
      </c>
      <c r="B2505">
        <v>4</v>
      </c>
      <c r="C2505">
        <v>100</v>
      </c>
      <c r="D2505" t="s">
        <v>6295</v>
      </c>
      <c r="E2505">
        <v>898</v>
      </c>
      <c r="F2505">
        <v>163591</v>
      </c>
      <c r="G2505" t="s">
        <v>1157</v>
      </c>
      <c r="H2505" t="s">
        <v>5063</v>
      </c>
      <c r="I2505" t="s">
        <v>6296</v>
      </c>
      <c r="J2505">
        <v>912</v>
      </c>
      <c r="K2505">
        <v>2895</v>
      </c>
      <c r="L2505">
        <v>17</v>
      </c>
      <c r="M2505" t="s">
        <v>25</v>
      </c>
      <c r="N2505" t="s">
        <v>3584</v>
      </c>
      <c r="O2505" t="s">
        <v>27</v>
      </c>
      <c r="P2505">
        <v>13400000</v>
      </c>
      <c r="Q2505">
        <v>3.6</v>
      </c>
      <c r="R2505">
        <v>1.78</v>
      </c>
      <c r="S2505">
        <v>502</v>
      </c>
    </row>
    <row r="2506" spans="1:19" x14ac:dyDescent="0.3">
      <c r="A2506" t="s">
        <v>653</v>
      </c>
      <c r="B2506">
        <v>84</v>
      </c>
      <c r="C2506">
        <v>115</v>
      </c>
      <c r="D2506" t="s">
        <v>6297</v>
      </c>
      <c r="E2506">
        <v>569</v>
      </c>
      <c r="F2506">
        <v>73000942</v>
      </c>
      <c r="G2506" t="s">
        <v>2226</v>
      </c>
      <c r="H2506" t="s">
        <v>3654</v>
      </c>
      <c r="I2506" t="s">
        <v>6298</v>
      </c>
      <c r="J2506">
        <v>74351</v>
      </c>
      <c r="K2506">
        <v>714</v>
      </c>
      <c r="L2506">
        <v>233</v>
      </c>
      <c r="M2506" t="s">
        <v>25</v>
      </c>
      <c r="N2506" t="s">
        <v>26</v>
      </c>
      <c r="O2506" t="s">
        <v>180</v>
      </c>
      <c r="P2506">
        <v>13000000</v>
      </c>
      <c r="Q2506">
        <v>1.6</v>
      </c>
      <c r="R2506">
        <v>1.85</v>
      </c>
      <c r="S2506">
        <v>62000</v>
      </c>
    </row>
    <row r="2507" spans="1:19" x14ac:dyDescent="0.3">
      <c r="A2507" t="s">
        <v>726</v>
      </c>
      <c r="B2507">
        <v>669</v>
      </c>
      <c r="C2507">
        <v>108</v>
      </c>
      <c r="D2507" t="s">
        <v>189</v>
      </c>
      <c r="E2507">
        <v>20000</v>
      </c>
      <c r="F2507">
        <v>106952327</v>
      </c>
      <c r="G2507" t="s">
        <v>2230</v>
      </c>
      <c r="H2507" t="s">
        <v>517</v>
      </c>
      <c r="I2507" t="s">
        <v>6299</v>
      </c>
      <c r="J2507">
        <v>551363</v>
      </c>
      <c r="K2507">
        <v>38072</v>
      </c>
      <c r="L2507">
        <v>1140</v>
      </c>
      <c r="M2507" t="s">
        <v>25</v>
      </c>
      <c r="N2507" t="s">
        <v>26</v>
      </c>
      <c r="O2507" t="s">
        <v>409</v>
      </c>
      <c r="P2507">
        <v>13000000</v>
      </c>
      <c r="Q2507">
        <v>8</v>
      </c>
      <c r="R2507">
        <v>2.35</v>
      </c>
      <c r="S2507">
        <v>106000</v>
      </c>
    </row>
    <row r="2508" spans="1:19" x14ac:dyDescent="0.3">
      <c r="A2508" t="s">
        <v>2606</v>
      </c>
      <c r="B2508">
        <v>149</v>
      </c>
      <c r="C2508">
        <v>220</v>
      </c>
      <c r="D2508" t="s">
        <v>1385</v>
      </c>
      <c r="E2508">
        <v>22000</v>
      </c>
      <c r="F2508">
        <v>57300000</v>
      </c>
      <c r="G2508" t="s">
        <v>1137</v>
      </c>
      <c r="H2508" t="s">
        <v>1020</v>
      </c>
      <c r="I2508" t="s">
        <v>6300</v>
      </c>
      <c r="J2508">
        <v>790926</v>
      </c>
      <c r="K2508">
        <v>39960</v>
      </c>
      <c r="L2508">
        <v>650</v>
      </c>
      <c r="M2508" t="s">
        <v>25</v>
      </c>
      <c r="N2508" t="s">
        <v>26</v>
      </c>
      <c r="O2508" t="s">
        <v>409</v>
      </c>
      <c r="P2508">
        <v>13000000</v>
      </c>
      <c r="Q2508">
        <v>9</v>
      </c>
      <c r="R2508">
        <v>1.85</v>
      </c>
      <c r="S2508">
        <v>14000</v>
      </c>
    </row>
    <row r="2509" spans="1:19" x14ac:dyDescent="0.3">
      <c r="A2509" t="s">
        <v>3023</v>
      </c>
      <c r="B2509">
        <v>101</v>
      </c>
      <c r="C2509">
        <v>112</v>
      </c>
      <c r="D2509" t="s">
        <v>3313</v>
      </c>
      <c r="E2509">
        <v>656</v>
      </c>
      <c r="F2509">
        <v>91038276</v>
      </c>
      <c r="G2509" t="s">
        <v>3989</v>
      </c>
      <c r="H2509" t="s">
        <v>5584</v>
      </c>
      <c r="I2509" t="s">
        <v>6301</v>
      </c>
      <c r="J2509">
        <v>47876</v>
      </c>
      <c r="K2509">
        <v>1307</v>
      </c>
      <c r="L2509">
        <v>320</v>
      </c>
      <c r="M2509" t="s">
        <v>25</v>
      </c>
      <c r="N2509" t="s">
        <v>26</v>
      </c>
      <c r="O2509" t="s">
        <v>27</v>
      </c>
      <c r="P2509">
        <v>13000000</v>
      </c>
      <c r="Q2509">
        <v>6.1</v>
      </c>
      <c r="R2509">
        <v>1.85</v>
      </c>
      <c r="S2509">
        <v>0</v>
      </c>
    </row>
    <row r="2510" spans="1:19" x14ac:dyDescent="0.3">
      <c r="A2510" t="s">
        <v>1215</v>
      </c>
      <c r="B2510">
        <v>102</v>
      </c>
      <c r="C2510">
        <v>99</v>
      </c>
      <c r="D2510" t="s">
        <v>6302</v>
      </c>
      <c r="E2510">
        <v>130</v>
      </c>
      <c r="F2510">
        <v>49369900</v>
      </c>
      <c r="G2510" t="s">
        <v>4800</v>
      </c>
      <c r="H2510" t="s">
        <v>6303</v>
      </c>
      <c r="I2510" t="s">
        <v>6304</v>
      </c>
      <c r="J2510">
        <v>36108</v>
      </c>
      <c r="K2510">
        <v>450</v>
      </c>
      <c r="L2510">
        <v>260</v>
      </c>
      <c r="M2510" t="s">
        <v>25</v>
      </c>
      <c r="N2510" t="s">
        <v>26</v>
      </c>
      <c r="O2510" t="s">
        <v>409</v>
      </c>
      <c r="P2510">
        <v>7000000</v>
      </c>
      <c r="Q2510">
        <v>5.7</v>
      </c>
      <c r="R2510">
        <v>1.85</v>
      </c>
      <c r="S2510">
        <v>0</v>
      </c>
    </row>
    <row r="2511" spans="1:19" x14ac:dyDescent="0.3">
      <c r="A2511" t="s">
        <v>4851</v>
      </c>
      <c r="B2511">
        <v>63</v>
      </c>
      <c r="C2511">
        <v>109</v>
      </c>
      <c r="D2511" t="s">
        <v>6305</v>
      </c>
      <c r="E2511">
        <v>3000</v>
      </c>
      <c r="F2511">
        <v>61693523</v>
      </c>
      <c r="G2511" t="s">
        <v>1893</v>
      </c>
      <c r="H2511" t="s">
        <v>462</v>
      </c>
      <c r="I2511" t="s">
        <v>6306</v>
      </c>
      <c r="J2511">
        <v>6276</v>
      </c>
      <c r="K2511">
        <v>7833</v>
      </c>
      <c r="L2511">
        <v>55</v>
      </c>
      <c r="M2511" t="s">
        <v>25</v>
      </c>
      <c r="N2511" t="s">
        <v>26</v>
      </c>
      <c r="O2511" t="s">
        <v>58</v>
      </c>
      <c r="P2511">
        <v>13000000</v>
      </c>
      <c r="Q2511">
        <v>6.8</v>
      </c>
      <c r="R2511">
        <v>1.85</v>
      </c>
      <c r="S2511">
        <v>16000</v>
      </c>
    </row>
    <row r="2512" spans="1:19" x14ac:dyDescent="0.3">
      <c r="A2512" t="s">
        <v>6307</v>
      </c>
      <c r="B2512">
        <v>106</v>
      </c>
      <c r="C2512">
        <v>83</v>
      </c>
      <c r="D2512" t="s">
        <v>2778</v>
      </c>
      <c r="E2512">
        <v>3000</v>
      </c>
      <c r="F2512">
        <v>46729374</v>
      </c>
      <c r="G2512" t="s">
        <v>5067</v>
      </c>
      <c r="H2512" t="s">
        <v>462</v>
      </c>
      <c r="I2512" t="s">
        <v>6308</v>
      </c>
      <c r="J2512">
        <v>116625</v>
      </c>
      <c r="K2512">
        <v>6454</v>
      </c>
      <c r="L2512">
        <v>469</v>
      </c>
      <c r="M2512" t="s">
        <v>25</v>
      </c>
      <c r="N2512" t="s">
        <v>26</v>
      </c>
      <c r="O2512" t="s">
        <v>27</v>
      </c>
      <c r="P2512">
        <v>13000000</v>
      </c>
      <c r="Q2512">
        <v>5.5</v>
      </c>
      <c r="R2512">
        <v>1.37</v>
      </c>
      <c r="S2512">
        <v>0</v>
      </c>
    </row>
    <row r="2513" spans="1:19" x14ac:dyDescent="0.3">
      <c r="A2513" t="s">
        <v>6309</v>
      </c>
      <c r="B2513">
        <v>50</v>
      </c>
      <c r="C2513">
        <v>107</v>
      </c>
      <c r="D2513" t="s">
        <v>6310</v>
      </c>
      <c r="E2513">
        <v>549</v>
      </c>
      <c r="F2513">
        <v>44726644</v>
      </c>
      <c r="G2513" t="s">
        <v>5005</v>
      </c>
      <c r="H2513" t="s">
        <v>2516</v>
      </c>
      <c r="I2513" t="s">
        <v>6311</v>
      </c>
      <c r="J2513">
        <v>42614</v>
      </c>
      <c r="K2513">
        <v>1747</v>
      </c>
      <c r="L2513">
        <v>120</v>
      </c>
      <c r="M2513" t="s">
        <v>25</v>
      </c>
      <c r="N2513" t="s">
        <v>26</v>
      </c>
      <c r="O2513" t="s">
        <v>409</v>
      </c>
      <c r="P2513">
        <v>13000000</v>
      </c>
      <c r="Q2513">
        <v>6.8</v>
      </c>
      <c r="R2513">
        <v>1.85</v>
      </c>
      <c r="S2513">
        <v>0</v>
      </c>
    </row>
    <row r="2514" spans="1:19" x14ac:dyDescent="0.3">
      <c r="A2514" t="s">
        <v>6312</v>
      </c>
      <c r="B2514">
        <v>275</v>
      </c>
      <c r="C2514">
        <v>102</v>
      </c>
      <c r="D2514" t="s">
        <v>136</v>
      </c>
      <c r="E2514">
        <v>13000</v>
      </c>
      <c r="F2514">
        <v>44134898</v>
      </c>
      <c r="G2514" t="s">
        <v>1459</v>
      </c>
      <c r="H2514" t="s">
        <v>349</v>
      </c>
      <c r="I2514" t="s">
        <v>6313</v>
      </c>
      <c r="J2514">
        <v>72803</v>
      </c>
      <c r="K2514">
        <v>20330</v>
      </c>
      <c r="L2514">
        <v>171</v>
      </c>
      <c r="M2514" t="s">
        <v>25</v>
      </c>
      <c r="N2514" t="s">
        <v>26</v>
      </c>
      <c r="O2514" t="s">
        <v>27</v>
      </c>
      <c r="P2514">
        <v>13000000</v>
      </c>
      <c r="Q2514">
        <v>7.3</v>
      </c>
      <c r="R2514">
        <v>1.85</v>
      </c>
      <c r="S2514">
        <v>33000</v>
      </c>
    </row>
    <row r="2515" spans="1:19" x14ac:dyDescent="0.3">
      <c r="A2515" t="s">
        <v>3707</v>
      </c>
      <c r="B2515">
        <v>90</v>
      </c>
      <c r="C2515">
        <v>100</v>
      </c>
      <c r="D2515" t="s">
        <v>2990</v>
      </c>
      <c r="E2515">
        <v>833</v>
      </c>
      <c r="F2515">
        <v>48637684</v>
      </c>
      <c r="G2515" t="s">
        <v>980</v>
      </c>
      <c r="H2515" t="s">
        <v>393</v>
      </c>
      <c r="I2515" t="s">
        <v>6314</v>
      </c>
      <c r="J2515">
        <v>16979</v>
      </c>
      <c r="K2515">
        <v>2800</v>
      </c>
      <c r="L2515">
        <v>42</v>
      </c>
      <c r="M2515" t="s">
        <v>25</v>
      </c>
      <c r="N2515" t="s">
        <v>26</v>
      </c>
      <c r="O2515" t="s">
        <v>409</v>
      </c>
      <c r="P2515">
        <v>12500000</v>
      </c>
      <c r="Q2515">
        <v>6.1</v>
      </c>
      <c r="R2515">
        <v>2.35</v>
      </c>
      <c r="S2515">
        <v>0</v>
      </c>
    </row>
    <row r="2516" spans="1:19" x14ac:dyDescent="0.3">
      <c r="A2516" t="s">
        <v>3827</v>
      </c>
      <c r="B2516">
        <v>133</v>
      </c>
      <c r="C2516">
        <v>97</v>
      </c>
      <c r="D2516" t="s">
        <v>296</v>
      </c>
      <c r="E2516">
        <v>23000</v>
      </c>
      <c r="F2516">
        <v>38176108</v>
      </c>
      <c r="G2516" t="s">
        <v>845</v>
      </c>
      <c r="H2516" t="s">
        <v>45</v>
      </c>
      <c r="I2516" t="s">
        <v>6315</v>
      </c>
      <c r="J2516">
        <v>222099</v>
      </c>
      <c r="K2516">
        <v>37907</v>
      </c>
      <c r="L2516">
        <v>549</v>
      </c>
      <c r="M2516" t="s">
        <v>25</v>
      </c>
      <c r="N2516" t="s">
        <v>26</v>
      </c>
      <c r="O2516" t="s">
        <v>27</v>
      </c>
      <c r="P2516">
        <v>16000000</v>
      </c>
      <c r="Q2516">
        <v>7.2</v>
      </c>
      <c r="R2516">
        <v>1.85</v>
      </c>
      <c r="S2516">
        <v>10000</v>
      </c>
    </row>
    <row r="2517" spans="1:19" x14ac:dyDescent="0.3">
      <c r="A2517" t="s">
        <v>6317</v>
      </c>
      <c r="B2517">
        <v>49</v>
      </c>
      <c r="C2517">
        <v>92</v>
      </c>
      <c r="D2517" t="s">
        <v>4723</v>
      </c>
      <c r="E2517">
        <v>11000</v>
      </c>
      <c r="F2517">
        <v>28972187</v>
      </c>
      <c r="G2517" t="s">
        <v>1157</v>
      </c>
      <c r="H2517" t="s">
        <v>1145</v>
      </c>
      <c r="I2517" t="s">
        <v>6318</v>
      </c>
      <c r="J2517">
        <v>28805</v>
      </c>
      <c r="K2517">
        <v>12687</v>
      </c>
      <c r="L2517">
        <v>159</v>
      </c>
      <c r="M2517" t="s">
        <v>25</v>
      </c>
      <c r="N2517" t="s">
        <v>26</v>
      </c>
      <c r="O2517" t="s">
        <v>27</v>
      </c>
      <c r="P2517">
        <v>13000000</v>
      </c>
      <c r="Q2517">
        <v>5.9</v>
      </c>
      <c r="R2517">
        <v>1.85</v>
      </c>
      <c r="S2517">
        <v>1000</v>
      </c>
    </row>
    <row r="2518" spans="1:19" x14ac:dyDescent="0.3">
      <c r="A2518" t="s">
        <v>6319</v>
      </c>
      <c r="B2518">
        <v>19</v>
      </c>
      <c r="C2518">
        <v>84</v>
      </c>
      <c r="D2518" t="s">
        <v>3775</v>
      </c>
      <c r="E2518">
        <v>11000</v>
      </c>
      <c r="F2518">
        <v>27979400</v>
      </c>
      <c r="G2518" t="s">
        <v>1024</v>
      </c>
      <c r="H2518" t="s">
        <v>1151</v>
      </c>
      <c r="I2518" t="s">
        <v>6320</v>
      </c>
      <c r="J2518">
        <v>37611</v>
      </c>
      <c r="K2518">
        <v>12322</v>
      </c>
      <c r="L2518">
        <v>72</v>
      </c>
      <c r="M2518" t="s">
        <v>25</v>
      </c>
      <c r="N2518" t="s">
        <v>26</v>
      </c>
      <c r="O2518" t="s">
        <v>27</v>
      </c>
      <c r="P2518">
        <v>8200000</v>
      </c>
      <c r="Q2518">
        <v>6.1</v>
      </c>
      <c r="R2518">
        <v>1.85</v>
      </c>
      <c r="S2518">
        <v>0</v>
      </c>
    </row>
    <row r="2519" spans="1:19" x14ac:dyDescent="0.3">
      <c r="A2519" t="s">
        <v>2735</v>
      </c>
      <c r="B2519">
        <v>186</v>
      </c>
      <c r="C2519">
        <v>86</v>
      </c>
      <c r="D2519" t="s">
        <v>5293</v>
      </c>
      <c r="E2519">
        <v>619</v>
      </c>
      <c r="F2519">
        <v>54257433</v>
      </c>
      <c r="G2519" t="s">
        <v>2385</v>
      </c>
      <c r="H2519" t="s">
        <v>4798</v>
      </c>
      <c r="I2519" t="s">
        <v>6321</v>
      </c>
      <c r="J2519">
        <v>12983</v>
      </c>
      <c r="K2519">
        <v>971</v>
      </c>
      <c r="L2519">
        <v>139</v>
      </c>
      <c r="M2519" t="s">
        <v>25</v>
      </c>
      <c r="N2519" t="s">
        <v>26</v>
      </c>
      <c r="O2519" t="s">
        <v>27</v>
      </c>
      <c r="P2519">
        <v>17000000</v>
      </c>
      <c r="Q2519">
        <v>6.8</v>
      </c>
      <c r="R2519">
        <v>2.35</v>
      </c>
      <c r="S2519">
        <v>0</v>
      </c>
    </row>
    <row r="2520" spans="1:19" x14ac:dyDescent="0.3">
      <c r="A2520" t="s">
        <v>6322</v>
      </c>
      <c r="B2520">
        <v>185</v>
      </c>
      <c r="C2520">
        <v>120</v>
      </c>
      <c r="D2520" t="s">
        <v>3031</v>
      </c>
      <c r="E2520">
        <v>8000</v>
      </c>
      <c r="F2520">
        <v>23947</v>
      </c>
      <c r="G2520" t="s">
        <v>1657</v>
      </c>
      <c r="H2520" t="s">
        <v>729</v>
      </c>
      <c r="I2520" t="s">
        <v>6323</v>
      </c>
      <c r="J2520">
        <v>357579</v>
      </c>
      <c r="K2520">
        <v>12755</v>
      </c>
      <c r="L2520">
        <v>1100</v>
      </c>
      <c r="M2520" t="s">
        <v>25</v>
      </c>
      <c r="N2520" t="s">
        <v>26</v>
      </c>
      <c r="O2520" t="s">
        <v>409</v>
      </c>
      <c r="P2520">
        <v>13000000</v>
      </c>
      <c r="Q2520">
        <v>7.7</v>
      </c>
      <c r="R2520">
        <v>1.85</v>
      </c>
      <c r="S2520">
        <v>15000</v>
      </c>
    </row>
    <row r="2521" spans="1:19" x14ac:dyDescent="0.3">
      <c r="A2521" t="s">
        <v>5350</v>
      </c>
      <c r="B2521">
        <v>42</v>
      </c>
      <c r="C2521">
        <v>89</v>
      </c>
      <c r="D2521" t="s">
        <v>5503</v>
      </c>
      <c r="E2521">
        <v>571</v>
      </c>
      <c r="F2521">
        <v>60008303</v>
      </c>
      <c r="G2521" t="s">
        <v>1372</v>
      </c>
      <c r="H2521" t="s">
        <v>1434</v>
      </c>
      <c r="I2521" t="s">
        <v>6324</v>
      </c>
      <c r="J2521">
        <v>9285</v>
      </c>
      <c r="K2521">
        <v>2241</v>
      </c>
      <c r="L2521">
        <v>91</v>
      </c>
      <c r="M2521" t="s">
        <v>25</v>
      </c>
      <c r="N2521" t="s">
        <v>26</v>
      </c>
      <c r="O2521" t="s">
        <v>58</v>
      </c>
      <c r="P2521">
        <v>13000000</v>
      </c>
      <c r="Q2521">
        <v>4.9000000000000004</v>
      </c>
      <c r="R2521">
        <v>1.85</v>
      </c>
      <c r="S2521">
        <v>0</v>
      </c>
    </row>
    <row r="2522" spans="1:19" x14ac:dyDescent="0.3">
      <c r="A2522" t="s">
        <v>6325</v>
      </c>
      <c r="B2522">
        <v>37</v>
      </c>
      <c r="C2522">
        <v>117</v>
      </c>
      <c r="D2522" t="s">
        <v>5425</v>
      </c>
      <c r="E2522">
        <v>1000</v>
      </c>
      <c r="F2522">
        <v>49121934</v>
      </c>
      <c r="G2522" t="s">
        <v>845</v>
      </c>
      <c r="H2522" t="s">
        <v>907</v>
      </c>
      <c r="I2522" t="s">
        <v>6326</v>
      </c>
      <c r="J2522">
        <v>6528</v>
      </c>
      <c r="K2522">
        <v>6554</v>
      </c>
      <c r="L2522">
        <v>32</v>
      </c>
      <c r="M2522" t="s">
        <v>25</v>
      </c>
      <c r="N2522" t="s">
        <v>26</v>
      </c>
      <c r="O2522" t="s">
        <v>27</v>
      </c>
      <c r="P2522">
        <v>13000000</v>
      </c>
      <c r="Q2522">
        <v>6.1</v>
      </c>
      <c r="R2522">
        <v>2.35</v>
      </c>
      <c r="S2522">
        <v>0</v>
      </c>
    </row>
    <row r="2523" spans="1:19" x14ac:dyDescent="0.3">
      <c r="A2523" t="s">
        <v>5408</v>
      </c>
      <c r="B2523">
        <v>45</v>
      </c>
      <c r="C2523">
        <v>97</v>
      </c>
      <c r="D2523" t="s">
        <v>5143</v>
      </c>
      <c r="E2523">
        <v>899</v>
      </c>
      <c r="F2523">
        <v>27141959</v>
      </c>
      <c r="G2523" t="s">
        <v>6327</v>
      </c>
      <c r="H2523" t="s">
        <v>2162</v>
      </c>
      <c r="I2523" t="s">
        <v>6328</v>
      </c>
      <c r="J2523">
        <v>19547</v>
      </c>
      <c r="K2523">
        <v>2936</v>
      </c>
      <c r="L2523">
        <v>168</v>
      </c>
      <c r="M2523" t="s">
        <v>25</v>
      </c>
      <c r="N2523" t="s">
        <v>26</v>
      </c>
      <c r="O2523" t="s">
        <v>58</v>
      </c>
      <c r="P2523">
        <v>18000000</v>
      </c>
      <c r="Q2523">
        <v>2.5</v>
      </c>
      <c r="R2523">
        <v>1.85</v>
      </c>
      <c r="S2523">
        <v>0</v>
      </c>
    </row>
    <row r="2524" spans="1:19" x14ac:dyDescent="0.3">
      <c r="A2524" t="s">
        <v>6329</v>
      </c>
      <c r="B2524">
        <v>57</v>
      </c>
      <c r="C2524">
        <v>91</v>
      </c>
      <c r="D2524" t="s">
        <v>1360</v>
      </c>
      <c r="E2524">
        <v>904</v>
      </c>
      <c r="F2524">
        <v>27052167</v>
      </c>
      <c r="G2524" t="s">
        <v>270</v>
      </c>
      <c r="H2524" t="s">
        <v>1690</v>
      </c>
      <c r="I2524" t="s">
        <v>6330</v>
      </c>
      <c r="J2524">
        <v>24834</v>
      </c>
      <c r="K2524">
        <v>3353</v>
      </c>
      <c r="L2524">
        <v>168</v>
      </c>
      <c r="M2524" t="s">
        <v>25</v>
      </c>
      <c r="N2524" t="s">
        <v>26</v>
      </c>
      <c r="O2524" t="s">
        <v>409</v>
      </c>
      <c r="P2524">
        <v>13000000</v>
      </c>
      <c r="Q2524">
        <v>6.1</v>
      </c>
      <c r="R2524">
        <v>1.85</v>
      </c>
      <c r="S2524">
        <v>934</v>
      </c>
    </row>
    <row r="2525" spans="1:19" x14ac:dyDescent="0.3">
      <c r="A2525" t="s">
        <v>6331</v>
      </c>
      <c r="B2525">
        <v>25</v>
      </c>
      <c r="C2525">
        <v>100</v>
      </c>
      <c r="D2525" t="s">
        <v>1040</v>
      </c>
      <c r="E2525">
        <v>694</v>
      </c>
      <c r="F2525">
        <v>26539321</v>
      </c>
      <c r="G2525" t="s">
        <v>2163</v>
      </c>
      <c r="H2525" t="s">
        <v>2878</v>
      </c>
      <c r="I2525" t="s">
        <v>6332</v>
      </c>
      <c r="J2525">
        <v>7984</v>
      </c>
      <c r="K2525">
        <v>2486</v>
      </c>
      <c r="L2525">
        <v>42</v>
      </c>
      <c r="M2525" t="s">
        <v>25</v>
      </c>
      <c r="N2525" t="s">
        <v>26</v>
      </c>
      <c r="O2525" t="s">
        <v>58</v>
      </c>
      <c r="P2525">
        <v>13000000</v>
      </c>
      <c r="Q2525">
        <v>5.9</v>
      </c>
      <c r="R2525">
        <v>1.85</v>
      </c>
      <c r="S2525">
        <v>833</v>
      </c>
    </row>
    <row r="2526" spans="1:19" x14ac:dyDescent="0.3">
      <c r="A2526" t="s">
        <v>6333</v>
      </c>
      <c r="B2526">
        <v>59</v>
      </c>
      <c r="C2526">
        <v>72</v>
      </c>
      <c r="D2526" t="s">
        <v>3636</v>
      </c>
      <c r="E2526">
        <v>659</v>
      </c>
      <c r="F2526">
        <v>28501605</v>
      </c>
      <c r="G2526" t="s">
        <v>3812</v>
      </c>
      <c r="H2526" t="s">
        <v>6334</v>
      </c>
      <c r="I2526" t="s">
        <v>6335</v>
      </c>
      <c r="J2526">
        <v>31371</v>
      </c>
      <c r="K2526">
        <v>2646</v>
      </c>
      <c r="L2526">
        <v>166</v>
      </c>
      <c r="M2526" t="s">
        <v>25</v>
      </c>
      <c r="N2526" t="s">
        <v>26</v>
      </c>
      <c r="O2526" t="s">
        <v>409</v>
      </c>
      <c r="P2526">
        <v>13000000</v>
      </c>
      <c r="Q2526">
        <v>5.7</v>
      </c>
      <c r="R2526">
        <v>1.85</v>
      </c>
      <c r="S2526">
        <v>0</v>
      </c>
    </row>
    <row r="2527" spans="1:19" x14ac:dyDescent="0.3">
      <c r="A2527" t="s">
        <v>6337</v>
      </c>
      <c r="B2527">
        <v>58</v>
      </c>
      <c r="C2527">
        <v>84</v>
      </c>
      <c r="D2527" t="s">
        <v>6338</v>
      </c>
      <c r="E2527">
        <v>1000</v>
      </c>
      <c r="F2527">
        <v>52543632</v>
      </c>
      <c r="G2527" t="s">
        <v>901</v>
      </c>
      <c r="H2527" t="s">
        <v>1548</v>
      </c>
      <c r="I2527" t="s">
        <v>6339</v>
      </c>
      <c r="J2527">
        <v>12676</v>
      </c>
      <c r="K2527">
        <v>2297</v>
      </c>
      <c r="L2527">
        <v>84</v>
      </c>
      <c r="M2527" t="s">
        <v>25</v>
      </c>
      <c r="N2527" t="s">
        <v>26</v>
      </c>
      <c r="O2527" t="s">
        <v>27</v>
      </c>
      <c r="P2527">
        <v>13200000</v>
      </c>
      <c r="Q2527">
        <v>5.6</v>
      </c>
      <c r="R2527">
        <v>2.35</v>
      </c>
      <c r="S2527">
        <v>0</v>
      </c>
    </row>
    <row r="2528" spans="1:19" x14ac:dyDescent="0.3">
      <c r="A2528" t="s">
        <v>1814</v>
      </c>
      <c r="B2528">
        <v>330</v>
      </c>
      <c r="C2528">
        <v>126</v>
      </c>
      <c r="D2528" t="s">
        <v>776</v>
      </c>
      <c r="E2528">
        <v>2000</v>
      </c>
      <c r="F2528">
        <v>25592632</v>
      </c>
      <c r="G2528" t="s">
        <v>3340</v>
      </c>
      <c r="H2528" t="s">
        <v>732</v>
      </c>
      <c r="I2528" t="s">
        <v>6340</v>
      </c>
      <c r="J2528">
        <v>220475</v>
      </c>
      <c r="K2528">
        <v>5371</v>
      </c>
      <c r="L2528">
        <v>1066</v>
      </c>
      <c r="M2528" t="s">
        <v>25</v>
      </c>
      <c r="N2528" t="s">
        <v>26</v>
      </c>
      <c r="O2528" t="s">
        <v>409</v>
      </c>
      <c r="P2528">
        <v>18000000</v>
      </c>
      <c r="Q2528">
        <v>7.2</v>
      </c>
      <c r="R2528">
        <v>1.85</v>
      </c>
      <c r="S2528">
        <v>20000</v>
      </c>
    </row>
    <row r="2529" spans="1:19" x14ac:dyDescent="0.3">
      <c r="A2529" t="s">
        <v>6341</v>
      </c>
      <c r="B2529">
        <v>489</v>
      </c>
      <c r="C2529">
        <v>108</v>
      </c>
      <c r="D2529" t="s">
        <v>6342</v>
      </c>
      <c r="E2529">
        <v>149</v>
      </c>
      <c r="F2529">
        <v>25440971</v>
      </c>
      <c r="G2529" t="s">
        <v>1291</v>
      </c>
      <c r="H2529" t="s">
        <v>6343</v>
      </c>
      <c r="I2529" t="s">
        <v>6344</v>
      </c>
      <c r="J2529">
        <v>289508</v>
      </c>
      <c r="K2529">
        <v>430</v>
      </c>
      <c r="L2529">
        <v>611</v>
      </c>
      <c r="M2529" t="s">
        <v>25</v>
      </c>
      <c r="N2529" t="s">
        <v>39</v>
      </c>
      <c r="O2529" t="s">
        <v>409</v>
      </c>
      <c r="P2529">
        <v>15000000</v>
      </c>
      <c r="Q2529">
        <v>7.7</v>
      </c>
      <c r="R2529">
        <v>2.35</v>
      </c>
      <c r="S2529">
        <v>109000</v>
      </c>
    </row>
    <row r="2530" spans="1:19" x14ac:dyDescent="0.3">
      <c r="A2530" t="s">
        <v>1054</v>
      </c>
      <c r="B2530">
        <v>242</v>
      </c>
      <c r="C2530">
        <v>112</v>
      </c>
      <c r="D2530" t="s">
        <v>6345</v>
      </c>
      <c r="E2530">
        <v>512</v>
      </c>
      <c r="F2530">
        <v>22858926</v>
      </c>
      <c r="G2530" t="s">
        <v>4020</v>
      </c>
      <c r="H2530" t="s">
        <v>2422</v>
      </c>
      <c r="I2530" t="s">
        <v>6346</v>
      </c>
      <c r="J2530">
        <v>254404</v>
      </c>
      <c r="K2530">
        <v>1171</v>
      </c>
      <c r="L2530">
        <v>840</v>
      </c>
      <c r="M2530" t="s">
        <v>25</v>
      </c>
      <c r="N2530" t="s">
        <v>26</v>
      </c>
      <c r="O2530" t="s">
        <v>409</v>
      </c>
      <c r="P2530">
        <v>13000000</v>
      </c>
      <c r="Q2530">
        <v>7.8</v>
      </c>
      <c r="R2530">
        <v>1.85</v>
      </c>
      <c r="S2530">
        <v>0</v>
      </c>
    </row>
    <row r="2531" spans="1:19" x14ac:dyDescent="0.3">
      <c r="A2531" t="s">
        <v>6347</v>
      </c>
      <c r="B2531">
        <v>40</v>
      </c>
      <c r="C2531">
        <v>90</v>
      </c>
      <c r="D2531" t="s">
        <v>398</v>
      </c>
      <c r="E2531">
        <v>939</v>
      </c>
      <c r="F2531">
        <v>22235901</v>
      </c>
      <c r="G2531" t="s">
        <v>980</v>
      </c>
      <c r="H2531" t="s">
        <v>2890</v>
      </c>
      <c r="I2531" t="s">
        <v>6348</v>
      </c>
      <c r="J2531">
        <v>4339</v>
      </c>
      <c r="K2531">
        <v>2815</v>
      </c>
      <c r="L2531">
        <v>31</v>
      </c>
      <c r="M2531" t="s">
        <v>25</v>
      </c>
      <c r="N2531" t="s">
        <v>26</v>
      </c>
      <c r="O2531" t="s">
        <v>409</v>
      </c>
      <c r="P2531">
        <v>6000000</v>
      </c>
      <c r="Q2531">
        <v>6.1</v>
      </c>
      <c r="R2531">
        <v>1.85</v>
      </c>
      <c r="S2531">
        <v>593</v>
      </c>
    </row>
    <row r="2532" spans="1:19" x14ac:dyDescent="0.3">
      <c r="A2532" t="s">
        <v>6349</v>
      </c>
      <c r="B2532">
        <v>112</v>
      </c>
      <c r="C2532">
        <v>91</v>
      </c>
      <c r="D2532" t="s">
        <v>6350</v>
      </c>
      <c r="E2532">
        <v>803</v>
      </c>
      <c r="F2532">
        <v>38916903</v>
      </c>
      <c r="G2532" t="s">
        <v>6351</v>
      </c>
      <c r="H2532" t="s">
        <v>6352</v>
      </c>
      <c r="I2532" t="s">
        <v>6353</v>
      </c>
      <c r="J2532">
        <v>15664</v>
      </c>
      <c r="K2532">
        <v>1921</v>
      </c>
      <c r="L2532">
        <v>149</v>
      </c>
      <c r="M2532" t="s">
        <v>25</v>
      </c>
      <c r="N2532" t="s">
        <v>26</v>
      </c>
      <c r="O2532" t="s">
        <v>58</v>
      </c>
      <c r="P2532">
        <v>13000000</v>
      </c>
      <c r="Q2532">
        <v>5.8</v>
      </c>
      <c r="R2532">
        <v>1.85</v>
      </c>
      <c r="S2532">
        <v>0</v>
      </c>
    </row>
    <row r="2533" spans="1:19" x14ac:dyDescent="0.3">
      <c r="A2533" t="s">
        <v>2869</v>
      </c>
      <c r="B2533">
        <v>84</v>
      </c>
      <c r="C2533">
        <v>135</v>
      </c>
      <c r="D2533" t="s">
        <v>2048</v>
      </c>
      <c r="E2533">
        <v>4000</v>
      </c>
      <c r="F2533">
        <v>16929123</v>
      </c>
      <c r="G2533" t="s">
        <v>139</v>
      </c>
      <c r="H2533" t="s">
        <v>51</v>
      </c>
      <c r="I2533" t="s">
        <v>6354</v>
      </c>
      <c r="J2533">
        <v>21406</v>
      </c>
      <c r="K2533">
        <v>6214</v>
      </c>
      <c r="L2533">
        <v>169</v>
      </c>
      <c r="M2533" t="s">
        <v>25</v>
      </c>
      <c r="N2533" t="s">
        <v>26</v>
      </c>
      <c r="O2533" t="s">
        <v>27</v>
      </c>
      <c r="P2533">
        <v>14000000</v>
      </c>
      <c r="Q2533">
        <v>6.5</v>
      </c>
      <c r="R2533">
        <v>1.85</v>
      </c>
      <c r="S2533">
        <v>0</v>
      </c>
    </row>
    <row r="2534" spans="1:19" x14ac:dyDescent="0.3">
      <c r="A2534" t="s">
        <v>2038</v>
      </c>
      <c r="B2534">
        <v>251</v>
      </c>
      <c r="C2534">
        <v>141</v>
      </c>
      <c r="D2534" t="s">
        <v>6355</v>
      </c>
      <c r="E2534">
        <v>378</v>
      </c>
      <c r="F2534">
        <v>13753931</v>
      </c>
      <c r="G2534" t="s">
        <v>1153</v>
      </c>
      <c r="H2534" t="s">
        <v>6356</v>
      </c>
      <c r="I2534" t="s">
        <v>6357</v>
      </c>
      <c r="J2534">
        <v>132149</v>
      </c>
      <c r="K2534">
        <v>751</v>
      </c>
      <c r="L2534">
        <v>316</v>
      </c>
      <c r="M2534" t="s">
        <v>3967</v>
      </c>
      <c r="N2534" t="s">
        <v>26</v>
      </c>
      <c r="O2534" t="s">
        <v>409</v>
      </c>
      <c r="P2534">
        <v>19000000</v>
      </c>
      <c r="Q2534">
        <v>7.9</v>
      </c>
      <c r="R2534">
        <v>2.35</v>
      </c>
      <c r="S2534">
        <v>5000</v>
      </c>
    </row>
    <row r="2535" spans="1:19" x14ac:dyDescent="0.3">
      <c r="A2535" t="s">
        <v>6358</v>
      </c>
      <c r="B2535">
        <v>113</v>
      </c>
      <c r="C2535">
        <v>104</v>
      </c>
      <c r="D2535" t="s">
        <v>1522</v>
      </c>
      <c r="E2535">
        <v>24000</v>
      </c>
      <c r="F2535">
        <v>10996440</v>
      </c>
      <c r="G2535" t="s">
        <v>414</v>
      </c>
      <c r="H2535" t="s">
        <v>49</v>
      </c>
      <c r="I2535" t="s">
        <v>6359</v>
      </c>
      <c r="J2535">
        <v>19707</v>
      </c>
      <c r="K2535">
        <v>27806</v>
      </c>
      <c r="L2535">
        <v>128</v>
      </c>
      <c r="M2535" t="s">
        <v>25</v>
      </c>
      <c r="N2535" t="s">
        <v>26</v>
      </c>
      <c r="O2535" t="s">
        <v>58</v>
      </c>
      <c r="P2535">
        <v>13000000</v>
      </c>
      <c r="Q2535">
        <v>6.3</v>
      </c>
      <c r="R2535">
        <v>2.35</v>
      </c>
      <c r="S2535">
        <v>862</v>
      </c>
    </row>
    <row r="2536" spans="1:19" x14ac:dyDescent="0.3">
      <c r="A2536" t="s">
        <v>6360</v>
      </c>
      <c r="B2536">
        <v>421</v>
      </c>
      <c r="C2536">
        <v>118</v>
      </c>
      <c r="D2536" t="s">
        <v>936</v>
      </c>
      <c r="E2536">
        <v>805</v>
      </c>
      <c r="F2536">
        <v>14677654</v>
      </c>
      <c r="G2536" t="s">
        <v>1893</v>
      </c>
      <c r="H2536" t="s">
        <v>1355</v>
      </c>
      <c r="I2536" t="s">
        <v>6361</v>
      </c>
      <c r="J2536">
        <v>161288</v>
      </c>
      <c r="K2536">
        <v>2499</v>
      </c>
      <c r="L2536">
        <v>351</v>
      </c>
      <c r="M2536" t="s">
        <v>25</v>
      </c>
      <c r="N2536" t="s">
        <v>4058</v>
      </c>
      <c r="O2536" t="s">
        <v>409</v>
      </c>
      <c r="P2536">
        <v>13000000</v>
      </c>
      <c r="Q2536">
        <v>8.3000000000000007</v>
      </c>
      <c r="R2536">
        <v>2.35</v>
      </c>
      <c r="S2536">
        <v>72000</v>
      </c>
    </row>
    <row r="2537" spans="1:19" x14ac:dyDescent="0.3">
      <c r="A2537" t="s">
        <v>3516</v>
      </c>
      <c r="B2537">
        <v>32</v>
      </c>
      <c r="C2537">
        <v>82</v>
      </c>
      <c r="D2537" t="s">
        <v>5834</v>
      </c>
      <c r="E2537">
        <v>721</v>
      </c>
      <c r="F2537">
        <v>9975684</v>
      </c>
      <c r="G2537" t="s">
        <v>1157</v>
      </c>
      <c r="H2537" t="s">
        <v>211</v>
      </c>
      <c r="I2537" t="s">
        <v>6362</v>
      </c>
      <c r="J2537">
        <v>20033</v>
      </c>
      <c r="K2537">
        <v>1805</v>
      </c>
      <c r="L2537">
        <v>117</v>
      </c>
      <c r="M2537" t="s">
        <v>25</v>
      </c>
      <c r="N2537" t="s">
        <v>173</v>
      </c>
      <c r="O2537" t="s">
        <v>27</v>
      </c>
      <c r="P2537">
        <v>13000000</v>
      </c>
      <c r="Q2537">
        <v>6.4</v>
      </c>
      <c r="R2537">
        <v>1.85</v>
      </c>
      <c r="S2537">
        <v>679</v>
      </c>
    </row>
    <row r="2538" spans="1:19" x14ac:dyDescent="0.3">
      <c r="A2538" t="s">
        <v>6363</v>
      </c>
      <c r="B2538">
        <v>52</v>
      </c>
      <c r="C2538">
        <v>95</v>
      </c>
      <c r="D2538" t="s">
        <v>3132</v>
      </c>
      <c r="E2538">
        <v>899</v>
      </c>
      <c r="F2538">
        <v>7881335</v>
      </c>
      <c r="G2538" t="s">
        <v>3125</v>
      </c>
      <c r="H2538" t="s">
        <v>2162</v>
      </c>
      <c r="I2538" t="s">
        <v>6364</v>
      </c>
      <c r="J2538">
        <v>21212</v>
      </c>
      <c r="K2538">
        <v>3092</v>
      </c>
      <c r="L2538">
        <v>107</v>
      </c>
      <c r="M2538" t="s">
        <v>25</v>
      </c>
      <c r="N2538" t="s">
        <v>26</v>
      </c>
      <c r="O2538" t="s">
        <v>409</v>
      </c>
      <c r="P2538">
        <v>13000000</v>
      </c>
      <c r="Q2538">
        <v>6.7</v>
      </c>
      <c r="R2538">
        <v>1.66</v>
      </c>
      <c r="S2538">
        <v>3000</v>
      </c>
    </row>
    <row r="2539" spans="1:19" x14ac:dyDescent="0.3">
      <c r="A2539" t="s">
        <v>5280</v>
      </c>
      <c r="B2539">
        <v>81</v>
      </c>
      <c r="C2539">
        <v>94</v>
      </c>
      <c r="D2539" t="s">
        <v>749</v>
      </c>
      <c r="E2539">
        <v>16000</v>
      </c>
      <c r="F2539">
        <v>6241697</v>
      </c>
      <c r="G2539" t="s">
        <v>1157</v>
      </c>
      <c r="H2539" t="s">
        <v>205</v>
      </c>
      <c r="I2539" t="s">
        <v>6365</v>
      </c>
      <c r="J2539">
        <v>16059</v>
      </c>
      <c r="K2539">
        <v>31005</v>
      </c>
      <c r="L2539">
        <v>210</v>
      </c>
      <c r="M2539" t="s">
        <v>25</v>
      </c>
      <c r="N2539" t="s">
        <v>1124</v>
      </c>
      <c r="O2539" t="s">
        <v>27</v>
      </c>
      <c r="P2539">
        <v>13000000</v>
      </c>
      <c r="Q2539">
        <v>6.1</v>
      </c>
      <c r="R2539">
        <v>1.85</v>
      </c>
      <c r="S2539">
        <v>0</v>
      </c>
    </row>
    <row r="2540" spans="1:19" x14ac:dyDescent="0.3">
      <c r="A2540" t="s">
        <v>6366</v>
      </c>
      <c r="B2540">
        <v>39</v>
      </c>
      <c r="C2540">
        <v>99</v>
      </c>
      <c r="D2540" t="s">
        <v>1028</v>
      </c>
      <c r="E2540">
        <v>3000</v>
      </c>
      <c r="F2540">
        <v>5871603</v>
      </c>
      <c r="G2540" t="s">
        <v>2230</v>
      </c>
      <c r="H2540" t="s">
        <v>600</v>
      </c>
      <c r="I2540" t="s">
        <v>6367</v>
      </c>
      <c r="J2540">
        <v>3116</v>
      </c>
      <c r="K2540">
        <v>6485</v>
      </c>
      <c r="L2540">
        <v>39</v>
      </c>
      <c r="M2540" t="s">
        <v>25</v>
      </c>
      <c r="N2540" t="s">
        <v>26</v>
      </c>
      <c r="O2540" t="s">
        <v>409</v>
      </c>
      <c r="P2540">
        <v>13000000</v>
      </c>
      <c r="Q2540">
        <v>6</v>
      </c>
      <c r="R2540">
        <v>1.85</v>
      </c>
      <c r="S2540">
        <v>251</v>
      </c>
    </row>
    <row r="2541" spans="1:19" x14ac:dyDescent="0.3">
      <c r="A2541" t="s">
        <v>6368</v>
      </c>
      <c r="B2541">
        <v>63</v>
      </c>
      <c r="C2541">
        <v>121</v>
      </c>
      <c r="D2541" t="s">
        <v>4951</v>
      </c>
      <c r="E2541">
        <v>4000</v>
      </c>
      <c r="F2541">
        <v>16574731</v>
      </c>
      <c r="G2541" t="s">
        <v>3240</v>
      </c>
      <c r="H2541" t="s">
        <v>314</v>
      </c>
      <c r="I2541" t="s">
        <v>6369</v>
      </c>
      <c r="J2541">
        <v>27675</v>
      </c>
      <c r="K2541">
        <v>6910</v>
      </c>
      <c r="L2541">
        <v>181</v>
      </c>
      <c r="M2541" t="s">
        <v>25</v>
      </c>
      <c r="N2541" t="s">
        <v>26</v>
      </c>
      <c r="O2541" t="s">
        <v>409</v>
      </c>
      <c r="P2541">
        <v>13000000</v>
      </c>
      <c r="Q2541">
        <v>5.8</v>
      </c>
      <c r="R2541">
        <v>1.85</v>
      </c>
      <c r="S2541">
        <v>0</v>
      </c>
    </row>
    <row r="2542" spans="1:19" x14ac:dyDescent="0.3">
      <c r="A2542" t="s">
        <v>6370</v>
      </c>
      <c r="B2542">
        <v>47</v>
      </c>
      <c r="C2542">
        <v>84</v>
      </c>
      <c r="D2542" t="s">
        <v>5427</v>
      </c>
      <c r="E2542">
        <v>15000</v>
      </c>
      <c r="F2542">
        <v>5002310</v>
      </c>
      <c r="G2542" t="s">
        <v>6371</v>
      </c>
      <c r="H2542" t="s">
        <v>241</v>
      </c>
      <c r="I2542" t="s">
        <v>6372</v>
      </c>
      <c r="J2542">
        <v>25541</v>
      </c>
      <c r="K2542">
        <v>18864</v>
      </c>
      <c r="L2542">
        <v>181</v>
      </c>
      <c r="M2542" t="s">
        <v>25</v>
      </c>
      <c r="N2542" t="s">
        <v>26</v>
      </c>
      <c r="O2542" t="s">
        <v>27</v>
      </c>
      <c r="P2542">
        <v>13000000</v>
      </c>
      <c r="Q2542">
        <v>5.6</v>
      </c>
      <c r="R2542">
        <v>2.35</v>
      </c>
      <c r="S2542">
        <v>0</v>
      </c>
    </row>
    <row r="2543" spans="1:19" x14ac:dyDescent="0.3">
      <c r="A2543" t="s">
        <v>6373</v>
      </c>
      <c r="B2543">
        <v>111</v>
      </c>
      <c r="C2543">
        <v>93</v>
      </c>
      <c r="D2543" t="s">
        <v>3086</v>
      </c>
      <c r="E2543">
        <v>567</v>
      </c>
      <c r="F2543">
        <v>4919896</v>
      </c>
      <c r="G2543" t="s">
        <v>3125</v>
      </c>
      <c r="H2543" t="s">
        <v>4199</v>
      </c>
      <c r="I2543" t="s">
        <v>6374</v>
      </c>
      <c r="J2543">
        <v>21530</v>
      </c>
      <c r="K2543">
        <v>1775</v>
      </c>
      <c r="L2543">
        <v>159</v>
      </c>
      <c r="M2543" t="s">
        <v>25</v>
      </c>
      <c r="N2543" t="s">
        <v>39</v>
      </c>
      <c r="O2543" t="s">
        <v>409</v>
      </c>
      <c r="P2543">
        <v>13000000</v>
      </c>
      <c r="Q2543">
        <v>6.1</v>
      </c>
      <c r="R2543">
        <v>2.35</v>
      </c>
      <c r="S2543">
        <v>618</v>
      </c>
    </row>
    <row r="2544" spans="1:19" x14ac:dyDescent="0.3">
      <c r="A2544" t="s">
        <v>6375</v>
      </c>
      <c r="B2544">
        <v>168</v>
      </c>
      <c r="C2544">
        <v>93</v>
      </c>
      <c r="D2544" t="s">
        <v>6376</v>
      </c>
      <c r="E2544">
        <v>552</v>
      </c>
      <c r="F2544">
        <v>25675765</v>
      </c>
      <c r="G2544" t="s">
        <v>1157</v>
      </c>
      <c r="H2544" t="s">
        <v>6377</v>
      </c>
      <c r="I2544" t="s">
        <v>6378</v>
      </c>
      <c r="J2544">
        <v>60407</v>
      </c>
      <c r="K2544">
        <v>2730</v>
      </c>
      <c r="L2544">
        <v>84</v>
      </c>
      <c r="M2544" t="s">
        <v>25</v>
      </c>
      <c r="N2544" t="s">
        <v>26</v>
      </c>
      <c r="O2544" t="s">
        <v>409</v>
      </c>
      <c r="P2544">
        <v>13000000</v>
      </c>
      <c r="Q2544">
        <v>5.9</v>
      </c>
      <c r="R2544">
        <v>2.35</v>
      </c>
      <c r="S2544">
        <v>11000</v>
      </c>
    </row>
    <row r="2545" spans="1:19" x14ac:dyDescent="0.3">
      <c r="A2545" t="s">
        <v>6379</v>
      </c>
      <c r="B2545">
        <v>165</v>
      </c>
      <c r="C2545">
        <v>120</v>
      </c>
      <c r="D2545" t="s">
        <v>2573</v>
      </c>
      <c r="E2545">
        <v>12000</v>
      </c>
      <c r="F2545">
        <v>4857376</v>
      </c>
      <c r="G2545" t="s">
        <v>845</v>
      </c>
      <c r="H2545" t="s">
        <v>177</v>
      </c>
      <c r="I2545" t="s">
        <v>6380</v>
      </c>
      <c r="J2545">
        <v>63084</v>
      </c>
      <c r="K2545">
        <v>13208</v>
      </c>
      <c r="L2545">
        <v>123</v>
      </c>
      <c r="M2545" t="s">
        <v>1632</v>
      </c>
      <c r="N2545" t="s">
        <v>1124</v>
      </c>
      <c r="O2545" t="s">
        <v>409</v>
      </c>
      <c r="P2545">
        <v>13000000</v>
      </c>
      <c r="Q2545">
        <v>7.3</v>
      </c>
      <c r="R2545">
        <v>1.85</v>
      </c>
      <c r="S2545">
        <v>0</v>
      </c>
    </row>
    <row r="2546" spans="1:19" x14ac:dyDescent="0.3">
      <c r="A2546" t="s">
        <v>2364</v>
      </c>
      <c r="B2546">
        <v>104</v>
      </c>
      <c r="C2546">
        <v>112</v>
      </c>
      <c r="D2546" t="s">
        <v>6382</v>
      </c>
      <c r="E2546">
        <v>748</v>
      </c>
      <c r="F2546">
        <v>3169424</v>
      </c>
      <c r="G2546" t="s">
        <v>2088</v>
      </c>
      <c r="H2546" t="s">
        <v>92</v>
      </c>
      <c r="I2546" t="s">
        <v>6383</v>
      </c>
      <c r="J2546">
        <v>18442</v>
      </c>
      <c r="K2546">
        <v>2417</v>
      </c>
      <c r="L2546">
        <v>59</v>
      </c>
      <c r="M2546" t="s">
        <v>25</v>
      </c>
      <c r="N2546" t="s">
        <v>26</v>
      </c>
      <c r="O2546" t="s">
        <v>27</v>
      </c>
      <c r="P2546">
        <v>13000000</v>
      </c>
      <c r="Q2546">
        <v>6.8</v>
      </c>
      <c r="R2546">
        <v>2.35</v>
      </c>
      <c r="S2546">
        <v>689</v>
      </c>
    </row>
    <row r="2547" spans="1:19" x14ac:dyDescent="0.3">
      <c r="A2547" t="s">
        <v>1018</v>
      </c>
      <c r="B2547">
        <v>150</v>
      </c>
      <c r="C2547">
        <v>107</v>
      </c>
      <c r="D2547" t="s">
        <v>6384</v>
      </c>
      <c r="E2547">
        <v>2000</v>
      </c>
      <c r="F2547">
        <v>18004225</v>
      </c>
      <c r="G2547" t="s">
        <v>845</v>
      </c>
      <c r="H2547" t="s">
        <v>2588</v>
      </c>
      <c r="I2547" t="s">
        <v>6385</v>
      </c>
      <c r="J2547">
        <v>28573</v>
      </c>
      <c r="K2547">
        <v>3004</v>
      </c>
      <c r="L2547">
        <v>87</v>
      </c>
      <c r="M2547" t="s">
        <v>25</v>
      </c>
      <c r="N2547" t="s">
        <v>26</v>
      </c>
      <c r="O2547" t="s">
        <v>27</v>
      </c>
      <c r="P2547">
        <v>13000000</v>
      </c>
      <c r="Q2547">
        <v>5.7</v>
      </c>
      <c r="R2547">
        <v>2.35</v>
      </c>
      <c r="S2547">
        <v>5000</v>
      </c>
    </row>
    <row r="2548" spans="1:19" x14ac:dyDescent="0.3">
      <c r="A2548" t="s">
        <v>6386</v>
      </c>
      <c r="B2548">
        <v>61</v>
      </c>
      <c r="C2548">
        <v>112</v>
      </c>
      <c r="D2548" t="s">
        <v>6387</v>
      </c>
      <c r="E2548">
        <v>2000</v>
      </c>
      <c r="F2548">
        <v>3058380</v>
      </c>
      <c r="G2548" t="s">
        <v>139</v>
      </c>
      <c r="H2548" t="s">
        <v>4363</v>
      </c>
      <c r="I2548" t="s">
        <v>6388</v>
      </c>
      <c r="J2548">
        <v>4767</v>
      </c>
      <c r="K2548">
        <v>2389</v>
      </c>
      <c r="L2548">
        <v>69</v>
      </c>
      <c r="M2548" t="s">
        <v>1632</v>
      </c>
      <c r="N2548" t="s">
        <v>1124</v>
      </c>
      <c r="O2548" t="s">
        <v>409</v>
      </c>
      <c r="P2548">
        <v>100000000</v>
      </c>
      <c r="Q2548">
        <v>7.3</v>
      </c>
      <c r="R2548">
        <v>2.35</v>
      </c>
      <c r="S2548">
        <v>186</v>
      </c>
    </row>
    <row r="2549" spans="1:19" x14ac:dyDescent="0.3">
      <c r="A2549" t="s">
        <v>4897</v>
      </c>
      <c r="B2549">
        <v>226</v>
      </c>
      <c r="C2549">
        <v>96</v>
      </c>
      <c r="D2549" t="s">
        <v>6389</v>
      </c>
      <c r="E2549">
        <v>14000</v>
      </c>
      <c r="F2549">
        <v>3074838</v>
      </c>
      <c r="G2549" t="s">
        <v>1825</v>
      </c>
      <c r="H2549" t="s">
        <v>148</v>
      </c>
      <c r="I2549" t="s">
        <v>6390</v>
      </c>
      <c r="J2549">
        <v>56264</v>
      </c>
      <c r="K2549">
        <v>14372</v>
      </c>
      <c r="L2549">
        <v>166</v>
      </c>
      <c r="M2549" t="s">
        <v>25</v>
      </c>
      <c r="N2549" t="s">
        <v>26</v>
      </c>
      <c r="O2549" t="s">
        <v>409</v>
      </c>
      <c r="P2549">
        <v>11000000</v>
      </c>
      <c r="Q2549">
        <v>6.3</v>
      </c>
      <c r="R2549">
        <v>1.85</v>
      </c>
      <c r="S2549">
        <v>0</v>
      </c>
    </row>
    <row r="2550" spans="1:19" x14ac:dyDescent="0.3">
      <c r="A2550" t="s">
        <v>6391</v>
      </c>
      <c r="B2550">
        <v>21</v>
      </c>
      <c r="C2550">
        <v>91</v>
      </c>
      <c r="D2550" t="s">
        <v>4583</v>
      </c>
      <c r="E2550">
        <v>979</v>
      </c>
      <c r="F2550">
        <v>2104000</v>
      </c>
      <c r="G2550" t="s">
        <v>4559</v>
      </c>
      <c r="H2550" t="s">
        <v>965</v>
      </c>
      <c r="I2550" t="s">
        <v>6392</v>
      </c>
      <c r="J2550">
        <v>1595</v>
      </c>
      <c r="K2550">
        <v>1679</v>
      </c>
      <c r="L2550">
        <v>19</v>
      </c>
      <c r="M2550" t="s">
        <v>25</v>
      </c>
      <c r="N2550" t="s">
        <v>26</v>
      </c>
      <c r="O2550" t="s">
        <v>409</v>
      </c>
      <c r="P2550">
        <v>13000000</v>
      </c>
      <c r="Q2550">
        <v>5.9</v>
      </c>
      <c r="R2550">
        <v>1.85</v>
      </c>
      <c r="S2550">
        <v>69</v>
      </c>
    </row>
    <row r="2551" spans="1:19" x14ac:dyDescent="0.3">
      <c r="A2551" t="s">
        <v>4946</v>
      </c>
      <c r="B2551">
        <v>94</v>
      </c>
      <c r="C2551">
        <v>125</v>
      </c>
      <c r="D2551" t="s">
        <v>220</v>
      </c>
      <c r="E2551">
        <v>22000</v>
      </c>
      <c r="F2551">
        <v>1172769</v>
      </c>
      <c r="G2551" t="s">
        <v>1073</v>
      </c>
      <c r="H2551" t="s">
        <v>96</v>
      </c>
      <c r="I2551" t="s">
        <v>6393</v>
      </c>
      <c r="J2551">
        <v>28068</v>
      </c>
      <c r="K2551">
        <v>37606</v>
      </c>
      <c r="L2551">
        <v>108</v>
      </c>
      <c r="M2551" t="s">
        <v>25</v>
      </c>
      <c r="N2551" t="s">
        <v>473</v>
      </c>
      <c r="O2551" t="s">
        <v>409</v>
      </c>
      <c r="P2551">
        <v>13000000</v>
      </c>
      <c r="Q2551">
        <v>7.1</v>
      </c>
      <c r="R2551">
        <v>1.85</v>
      </c>
      <c r="S2551">
        <v>0</v>
      </c>
    </row>
    <row r="2552" spans="1:19" x14ac:dyDescent="0.3">
      <c r="A2552" t="s">
        <v>6394</v>
      </c>
      <c r="B2552">
        <v>364</v>
      </c>
      <c r="C2552">
        <v>102</v>
      </c>
      <c r="D2552" t="s">
        <v>6395</v>
      </c>
      <c r="E2552">
        <v>8000</v>
      </c>
      <c r="F2552">
        <v>17738570</v>
      </c>
      <c r="G2552" t="s">
        <v>139</v>
      </c>
      <c r="H2552" t="s">
        <v>729</v>
      </c>
      <c r="I2552" t="s">
        <v>6396</v>
      </c>
      <c r="J2552">
        <v>351274</v>
      </c>
      <c r="K2552">
        <v>13631</v>
      </c>
      <c r="L2552">
        <v>457</v>
      </c>
      <c r="M2552" t="s">
        <v>25</v>
      </c>
      <c r="N2552" t="s">
        <v>26</v>
      </c>
      <c r="O2552" t="s">
        <v>27</v>
      </c>
      <c r="P2552">
        <v>13000000</v>
      </c>
      <c r="Q2552">
        <v>8</v>
      </c>
      <c r="R2552">
        <v>1.85</v>
      </c>
      <c r="S2552">
        <v>131000</v>
      </c>
    </row>
    <row r="2553" spans="1:19" x14ac:dyDescent="0.3">
      <c r="A2553" t="s">
        <v>6397</v>
      </c>
      <c r="B2553">
        <v>19</v>
      </c>
      <c r="C2553">
        <v>87</v>
      </c>
      <c r="D2553" t="s">
        <v>6398</v>
      </c>
      <c r="E2553">
        <v>683</v>
      </c>
      <c r="F2553">
        <v>1200000</v>
      </c>
      <c r="G2553" t="s">
        <v>792</v>
      </c>
      <c r="H2553" t="s">
        <v>1120</v>
      </c>
      <c r="I2553" t="s">
        <v>6399</v>
      </c>
      <c r="J2553">
        <v>922</v>
      </c>
      <c r="K2553">
        <v>1139</v>
      </c>
      <c r="L2553">
        <v>23</v>
      </c>
      <c r="M2553" t="s">
        <v>25</v>
      </c>
      <c r="N2553" t="s">
        <v>26</v>
      </c>
      <c r="O2553" t="s">
        <v>409</v>
      </c>
      <c r="P2553">
        <v>3000000</v>
      </c>
      <c r="Q2553">
        <v>5.0999999999999996</v>
      </c>
      <c r="R2553">
        <v>1.85</v>
      </c>
      <c r="S2553">
        <v>107</v>
      </c>
    </row>
    <row r="2554" spans="1:19" x14ac:dyDescent="0.3">
      <c r="A2554" t="s">
        <v>4954</v>
      </c>
      <c r="B2554">
        <v>129</v>
      </c>
      <c r="C2554">
        <v>118</v>
      </c>
      <c r="D2554" t="s">
        <v>2126</v>
      </c>
      <c r="E2554">
        <v>2000</v>
      </c>
      <c r="F2554">
        <v>1150403</v>
      </c>
      <c r="G2554" t="s">
        <v>1007</v>
      </c>
      <c r="H2554" t="s">
        <v>732</v>
      </c>
      <c r="I2554" t="s">
        <v>6400</v>
      </c>
      <c r="J2554">
        <v>14143</v>
      </c>
      <c r="K2554">
        <v>3474</v>
      </c>
      <c r="L2554">
        <v>102</v>
      </c>
      <c r="M2554" t="s">
        <v>25</v>
      </c>
      <c r="N2554" t="s">
        <v>26</v>
      </c>
      <c r="O2554" t="s">
        <v>409</v>
      </c>
      <c r="P2554">
        <v>13000000</v>
      </c>
      <c r="Q2554">
        <v>7.1</v>
      </c>
      <c r="R2554">
        <v>1.85</v>
      </c>
      <c r="S2554">
        <v>0</v>
      </c>
    </row>
    <row r="2555" spans="1:19" x14ac:dyDescent="0.3">
      <c r="A2555" t="s">
        <v>6115</v>
      </c>
      <c r="B2555">
        <v>71</v>
      </c>
      <c r="C2555">
        <v>115</v>
      </c>
      <c r="D2555" t="s">
        <v>4310</v>
      </c>
      <c r="E2555">
        <v>14000</v>
      </c>
      <c r="F2555">
        <v>403932</v>
      </c>
      <c r="G2555" t="s">
        <v>2214</v>
      </c>
      <c r="H2555" t="s">
        <v>1161</v>
      </c>
      <c r="I2555" t="s">
        <v>6401</v>
      </c>
      <c r="J2555">
        <v>5254</v>
      </c>
      <c r="K2555">
        <v>17104</v>
      </c>
      <c r="L2555">
        <v>92</v>
      </c>
      <c r="M2555" t="s">
        <v>25</v>
      </c>
      <c r="N2555" t="s">
        <v>39</v>
      </c>
      <c r="O2555" t="s">
        <v>409</v>
      </c>
      <c r="P2555">
        <v>20000000</v>
      </c>
      <c r="Q2555">
        <v>6.5</v>
      </c>
      <c r="R2555">
        <v>2.35</v>
      </c>
      <c r="S2555">
        <v>141</v>
      </c>
    </row>
    <row r="2556" spans="1:19" x14ac:dyDescent="0.3">
      <c r="A2556" t="s">
        <v>2454</v>
      </c>
      <c r="B2556">
        <v>93</v>
      </c>
      <c r="C2556">
        <v>91</v>
      </c>
      <c r="D2556" t="s">
        <v>1880</v>
      </c>
      <c r="E2556">
        <v>3000</v>
      </c>
      <c r="F2556">
        <v>1712111</v>
      </c>
      <c r="G2556" t="s">
        <v>3468</v>
      </c>
      <c r="H2556" t="s">
        <v>413</v>
      </c>
      <c r="I2556" t="s">
        <v>6402</v>
      </c>
      <c r="J2556">
        <v>7199</v>
      </c>
      <c r="K2556">
        <v>7875</v>
      </c>
      <c r="L2556">
        <v>53</v>
      </c>
      <c r="M2556" t="s">
        <v>25</v>
      </c>
      <c r="N2556" t="s">
        <v>26</v>
      </c>
      <c r="O2556" t="s">
        <v>27</v>
      </c>
      <c r="P2556">
        <v>8495000</v>
      </c>
      <c r="Q2556">
        <v>4.5</v>
      </c>
      <c r="R2556">
        <v>1.85</v>
      </c>
      <c r="S2556">
        <v>0</v>
      </c>
    </row>
    <row r="2557" spans="1:19" x14ac:dyDescent="0.3">
      <c r="A2557" t="s">
        <v>5863</v>
      </c>
      <c r="B2557">
        <v>399</v>
      </c>
      <c r="C2557">
        <v>88</v>
      </c>
      <c r="D2557" t="s">
        <v>6403</v>
      </c>
      <c r="E2557">
        <v>1000</v>
      </c>
      <c r="F2557">
        <v>1024175</v>
      </c>
      <c r="G2557" t="s">
        <v>3881</v>
      </c>
      <c r="H2557" t="s">
        <v>6404</v>
      </c>
      <c r="I2557" t="s">
        <v>6405</v>
      </c>
      <c r="J2557">
        <v>82331</v>
      </c>
      <c r="K2557">
        <v>2011</v>
      </c>
      <c r="L2557">
        <v>297</v>
      </c>
      <c r="M2557" t="s">
        <v>25</v>
      </c>
      <c r="N2557" t="s">
        <v>39</v>
      </c>
      <c r="O2557" t="s">
        <v>409</v>
      </c>
      <c r="P2557">
        <v>13000000</v>
      </c>
      <c r="Q2557">
        <v>6.6</v>
      </c>
      <c r="R2557">
        <v>2.35</v>
      </c>
      <c r="S2557">
        <v>18000</v>
      </c>
    </row>
    <row r="2558" spans="1:19" x14ac:dyDescent="0.3">
      <c r="A2558" t="s">
        <v>361</v>
      </c>
      <c r="B2558">
        <v>110</v>
      </c>
      <c r="C2558">
        <v>127</v>
      </c>
      <c r="D2558" t="s">
        <v>6406</v>
      </c>
      <c r="E2558">
        <v>306</v>
      </c>
      <c r="F2558">
        <v>301305</v>
      </c>
      <c r="G2558" t="s">
        <v>3764</v>
      </c>
      <c r="H2558" t="s">
        <v>6407</v>
      </c>
      <c r="I2558" t="s">
        <v>6408</v>
      </c>
      <c r="J2558">
        <v>31414</v>
      </c>
      <c r="K2558">
        <v>796</v>
      </c>
      <c r="L2558">
        <v>180</v>
      </c>
      <c r="M2558" t="s">
        <v>6409</v>
      </c>
      <c r="N2558" t="s">
        <v>26</v>
      </c>
      <c r="O2558" t="s">
        <v>409</v>
      </c>
      <c r="P2558">
        <v>13000000</v>
      </c>
      <c r="Q2558">
        <v>4.3</v>
      </c>
      <c r="R2558">
        <v>2.35</v>
      </c>
      <c r="S2558">
        <v>0</v>
      </c>
    </row>
    <row r="2559" spans="1:19" x14ac:dyDescent="0.3">
      <c r="A2559" t="s">
        <v>6154</v>
      </c>
      <c r="B2559">
        <v>285</v>
      </c>
      <c r="C2559">
        <v>94</v>
      </c>
      <c r="D2559" t="s">
        <v>6410</v>
      </c>
      <c r="E2559">
        <v>873</v>
      </c>
      <c r="F2559">
        <v>51872378</v>
      </c>
      <c r="G2559" t="s">
        <v>901</v>
      </c>
      <c r="H2559" t="s">
        <v>1180</v>
      </c>
      <c r="I2559" t="s">
        <v>6411</v>
      </c>
      <c r="J2559">
        <v>88241</v>
      </c>
      <c r="K2559">
        <v>2812</v>
      </c>
      <c r="L2559">
        <v>266</v>
      </c>
      <c r="M2559" t="s">
        <v>25</v>
      </c>
      <c r="N2559" t="s">
        <v>26</v>
      </c>
      <c r="O2559" t="s">
        <v>409</v>
      </c>
      <c r="P2559">
        <v>13000000</v>
      </c>
      <c r="Q2559">
        <v>6.7</v>
      </c>
      <c r="R2559">
        <v>1.85</v>
      </c>
      <c r="S2559">
        <v>23000</v>
      </c>
    </row>
    <row r="2560" spans="1:19" x14ac:dyDescent="0.3">
      <c r="A2560" t="s">
        <v>6412</v>
      </c>
      <c r="B2560">
        <v>61</v>
      </c>
      <c r="C2560">
        <v>90</v>
      </c>
      <c r="D2560" t="s">
        <v>6413</v>
      </c>
      <c r="E2560">
        <v>477</v>
      </c>
      <c r="F2560">
        <v>28399192</v>
      </c>
      <c r="G2560" t="s">
        <v>6414</v>
      </c>
      <c r="H2560" t="s">
        <v>6415</v>
      </c>
      <c r="I2560" t="s">
        <v>6416</v>
      </c>
      <c r="J2560">
        <v>5663</v>
      </c>
      <c r="K2560">
        <v>1483</v>
      </c>
      <c r="L2560">
        <v>106</v>
      </c>
      <c r="M2560" t="s">
        <v>25</v>
      </c>
      <c r="N2560" t="s">
        <v>238</v>
      </c>
      <c r="O2560" t="s">
        <v>58</v>
      </c>
      <c r="P2560">
        <v>13000000</v>
      </c>
      <c r="Q2560">
        <v>5.4</v>
      </c>
      <c r="R2560">
        <v>2.35</v>
      </c>
      <c r="S2560">
        <v>332</v>
      </c>
    </row>
    <row r="2561" spans="1:19" x14ac:dyDescent="0.3">
      <c r="A2561" t="s">
        <v>2062</v>
      </c>
      <c r="B2561">
        <v>242</v>
      </c>
      <c r="C2561">
        <v>102</v>
      </c>
      <c r="D2561" t="s">
        <v>6417</v>
      </c>
      <c r="E2561">
        <v>170</v>
      </c>
      <c r="F2561">
        <v>2035566</v>
      </c>
      <c r="G2561" t="s">
        <v>6418</v>
      </c>
      <c r="H2561" t="s">
        <v>6419</v>
      </c>
      <c r="I2561" t="s">
        <v>6420</v>
      </c>
      <c r="J2561">
        <v>77305</v>
      </c>
      <c r="K2561">
        <v>931</v>
      </c>
      <c r="L2561">
        <v>162</v>
      </c>
      <c r="M2561" t="s">
        <v>25</v>
      </c>
      <c r="N2561" t="s">
        <v>1124</v>
      </c>
      <c r="O2561" t="s">
        <v>409</v>
      </c>
      <c r="P2561">
        <v>13000000</v>
      </c>
      <c r="Q2561">
        <v>6.6</v>
      </c>
      <c r="R2561">
        <v>1.85</v>
      </c>
      <c r="S2561">
        <v>11000</v>
      </c>
    </row>
    <row r="2562" spans="1:19" x14ac:dyDescent="0.3">
      <c r="A2562" t="s">
        <v>1008</v>
      </c>
      <c r="B2562">
        <v>121</v>
      </c>
      <c r="C2562">
        <v>117</v>
      </c>
      <c r="D2562" t="s">
        <v>3781</v>
      </c>
      <c r="E2562">
        <v>18000</v>
      </c>
      <c r="F2562">
        <v>21078145</v>
      </c>
      <c r="G2562" t="s">
        <v>909</v>
      </c>
      <c r="H2562" t="s">
        <v>1008</v>
      </c>
      <c r="I2562" t="s">
        <v>6421</v>
      </c>
      <c r="J2562">
        <v>26493</v>
      </c>
      <c r="K2562">
        <v>20456</v>
      </c>
      <c r="L2562">
        <v>159</v>
      </c>
      <c r="M2562" t="s">
        <v>25</v>
      </c>
      <c r="N2562" t="s">
        <v>26</v>
      </c>
      <c r="O2562" t="s">
        <v>27</v>
      </c>
      <c r="P2562">
        <v>12500000</v>
      </c>
      <c r="Q2562">
        <v>7.3</v>
      </c>
      <c r="R2562">
        <v>2.35</v>
      </c>
      <c r="S2562">
        <v>0</v>
      </c>
    </row>
    <row r="2563" spans="1:19" x14ac:dyDescent="0.3">
      <c r="A2563" t="s">
        <v>4646</v>
      </c>
      <c r="B2563">
        <v>83</v>
      </c>
      <c r="C2563">
        <v>109</v>
      </c>
      <c r="D2563" t="s">
        <v>4651</v>
      </c>
      <c r="E2563">
        <v>13000</v>
      </c>
      <c r="F2563">
        <v>14060950</v>
      </c>
      <c r="G2563" t="s">
        <v>1893</v>
      </c>
      <c r="H2563" t="s">
        <v>6422</v>
      </c>
      <c r="I2563" t="s">
        <v>6423</v>
      </c>
      <c r="J2563">
        <v>14354</v>
      </c>
      <c r="K2563">
        <v>14347</v>
      </c>
      <c r="L2563">
        <v>139</v>
      </c>
      <c r="M2563" t="s">
        <v>25</v>
      </c>
      <c r="N2563" t="s">
        <v>26</v>
      </c>
      <c r="O2563" t="s">
        <v>27</v>
      </c>
      <c r="P2563">
        <v>12500000</v>
      </c>
      <c r="Q2563">
        <v>6.9</v>
      </c>
      <c r="R2563">
        <v>1.85</v>
      </c>
      <c r="S2563">
        <v>0</v>
      </c>
    </row>
    <row r="2564" spans="1:19" x14ac:dyDescent="0.3">
      <c r="A2564" t="s">
        <v>1016</v>
      </c>
      <c r="B2564">
        <v>122</v>
      </c>
      <c r="C2564">
        <v>121</v>
      </c>
      <c r="D2564" t="s">
        <v>284</v>
      </c>
      <c r="E2564">
        <v>11000</v>
      </c>
      <c r="F2564">
        <v>12281500</v>
      </c>
      <c r="G2564" t="s">
        <v>3044</v>
      </c>
      <c r="H2564" t="s">
        <v>221</v>
      </c>
      <c r="I2564" t="s">
        <v>6424</v>
      </c>
      <c r="J2564">
        <v>163492</v>
      </c>
      <c r="K2564">
        <v>23602</v>
      </c>
      <c r="L2564">
        <v>460</v>
      </c>
      <c r="M2564" t="s">
        <v>25</v>
      </c>
      <c r="N2564" t="s">
        <v>26</v>
      </c>
      <c r="O2564" t="s">
        <v>409</v>
      </c>
      <c r="P2564">
        <v>13000000</v>
      </c>
      <c r="Q2564">
        <v>8</v>
      </c>
      <c r="R2564">
        <v>2.35</v>
      </c>
      <c r="S2564">
        <v>15000</v>
      </c>
    </row>
    <row r="2565" spans="1:19" x14ac:dyDescent="0.3">
      <c r="A2565" t="s">
        <v>6091</v>
      </c>
      <c r="B2565">
        <v>120</v>
      </c>
      <c r="C2565">
        <v>100</v>
      </c>
      <c r="D2565" t="s">
        <v>1385</v>
      </c>
      <c r="E2565">
        <v>18000</v>
      </c>
      <c r="F2565">
        <v>10725228</v>
      </c>
      <c r="G2565" t="s">
        <v>5501</v>
      </c>
      <c r="H2565" t="s">
        <v>77</v>
      </c>
      <c r="I2565" t="s">
        <v>6425</v>
      </c>
      <c r="J2565">
        <v>75675</v>
      </c>
      <c r="K2565">
        <v>32288</v>
      </c>
      <c r="L2565">
        <v>365</v>
      </c>
      <c r="M2565" t="s">
        <v>25</v>
      </c>
      <c r="N2565" t="s">
        <v>26</v>
      </c>
      <c r="O2565" t="s">
        <v>409</v>
      </c>
      <c r="P2565">
        <v>12500000</v>
      </c>
      <c r="Q2565">
        <v>7.8</v>
      </c>
      <c r="R2565">
        <v>2.35</v>
      </c>
      <c r="S2565">
        <v>0</v>
      </c>
    </row>
    <row r="2566" spans="1:19" x14ac:dyDescent="0.3">
      <c r="A2566" t="s">
        <v>6115</v>
      </c>
      <c r="B2566">
        <v>225</v>
      </c>
      <c r="C2566">
        <v>109</v>
      </c>
      <c r="D2566" t="s">
        <v>2279</v>
      </c>
      <c r="E2566">
        <v>818</v>
      </c>
      <c r="F2566">
        <v>214966</v>
      </c>
      <c r="G2566" t="s">
        <v>1246</v>
      </c>
      <c r="H2566" t="s">
        <v>1500</v>
      </c>
      <c r="I2566" t="s">
        <v>6426</v>
      </c>
      <c r="J2566">
        <v>28483</v>
      </c>
      <c r="K2566">
        <v>1813</v>
      </c>
      <c r="L2566">
        <v>176</v>
      </c>
      <c r="M2566" t="s">
        <v>25</v>
      </c>
      <c r="N2566" t="s">
        <v>26</v>
      </c>
      <c r="O2566" t="s">
        <v>409</v>
      </c>
      <c r="P2566">
        <v>13000000</v>
      </c>
      <c r="Q2566">
        <v>6.1</v>
      </c>
      <c r="R2566">
        <v>2.35</v>
      </c>
      <c r="S2566">
        <v>0</v>
      </c>
    </row>
    <row r="2567" spans="1:19" x14ac:dyDescent="0.3">
      <c r="A2567" t="s">
        <v>6427</v>
      </c>
      <c r="B2567">
        <v>167</v>
      </c>
      <c r="C2567">
        <v>101</v>
      </c>
      <c r="D2567" t="s">
        <v>6428</v>
      </c>
      <c r="E2567">
        <v>1000</v>
      </c>
      <c r="F2567">
        <v>11956207</v>
      </c>
      <c r="G2567" t="s">
        <v>3294</v>
      </c>
      <c r="H2567" t="s">
        <v>6429</v>
      </c>
      <c r="I2567" t="s">
        <v>6430</v>
      </c>
      <c r="J2567">
        <v>24012</v>
      </c>
      <c r="K2567">
        <v>3142</v>
      </c>
      <c r="L2567">
        <v>126</v>
      </c>
      <c r="M2567" t="s">
        <v>25</v>
      </c>
      <c r="N2567" t="s">
        <v>26</v>
      </c>
      <c r="O2567" t="s">
        <v>409</v>
      </c>
      <c r="P2567">
        <v>16000000</v>
      </c>
      <c r="Q2567">
        <v>5.0999999999999996</v>
      </c>
      <c r="R2567">
        <v>2.35</v>
      </c>
      <c r="S2567">
        <v>0</v>
      </c>
    </row>
    <row r="2568" spans="1:19" x14ac:dyDescent="0.3">
      <c r="A2568" t="s">
        <v>4325</v>
      </c>
      <c r="B2568">
        <v>226</v>
      </c>
      <c r="C2568">
        <v>106</v>
      </c>
      <c r="D2568" t="s">
        <v>536</v>
      </c>
      <c r="E2568">
        <v>33000</v>
      </c>
      <c r="F2568">
        <v>5949693</v>
      </c>
      <c r="G2568" t="s">
        <v>845</v>
      </c>
      <c r="H2568" t="s">
        <v>2297</v>
      </c>
      <c r="I2568" t="s">
        <v>6431</v>
      </c>
      <c r="J2568">
        <v>114762</v>
      </c>
      <c r="K2568">
        <v>34351</v>
      </c>
      <c r="L2568">
        <v>299</v>
      </c>
      <c r="M2568" t="s">
        <v>25</v>
      </c>
      <c r="N2568" t="s">
        <v>26</v>
      </c>
      <c r="O2568" t="s">
        <v>27</v>
      </c>
      <c r="P2568">
        <v>12000000</v>
      </c>
      <c r="Q2568">
        <v>7.4</v>
      </c>
      <c r="R2568">
        <v>1.85</v>
      </c>
      <c r="S2568">
        <v>19000</v>
      </c>
    </row>
    <row r="2569" spans="1:19" x14ac:dyDescent="0.3">
      <c r="A2569" t="s">
        <v>6432</v>
      </c>
      <c r="B2569">
        <v>185</v>
      </c>
      <c r="C2569">
        <v>94</v>
      </c>
      <c r="D2569" t="s">
        <v>6433</v>
      </c>
      <c r="E2569">
        <v>77</v>
      </c>
      <c r="F2569">
        <v>9030581</v>
      </c>
      <c r="G2569" t="s">
        <v>1886</v>
      </c>
      <c r="H2569" t="s">
        <v>6434</v>
      </c>
      <c r="I2569" t="s">
        <v>6435</v>
      </c>
      <c r="J2569">
        <v>132386</v>
      </c>
      <c r="K2569">
        <v>156</v>
      </c>
      <c r="L2569">
        <v>398</v>
      </c>
      <c r="M2569" t="s">
        <v>25</v>
      </c>
      <c r="N2569" t="s">
        <v>39</v>
      </c>
      <c r="O2569" t="s">
        <v>27</v>
      </c>
      <c r="P2569">
        <v>12500000</v>
      </c>
      <c r="Q2569">
        <v>7.8</v>
      </c>
      <c r="R2569">
        <v>1.85</v>
      </c>
      <c r="S2569">
        <v>38000</v>
      </c>
    </row>
    <row r="2570" spans="1:19" x14ac:dyDescent="0.3">
      <c r="A2570" t="s">
        <v>6199</v>
      </c>
      <c r="B2570">
        <v>177</v>
      </c>
      <c r="C2570">
        <v>140</v>
      </c>
      <c r="D2570" t="s">
        <v>1069</v>
      </c>
      <c r="E2570">
        <v>963</v>
      </c>
      <c r="F2570">
        <v>4157491</v>
      </c>
      <c r="G2570" t="s">
        <v>6436</v>
      </c>
      <c r="H2570" t="s">
        <v>3461</v>
      </c>
      <c r="I2570" t="s">
        <v>6437</v>
      </c>
      <c r="J2570">
        <v>79330</v>
      </c>
      <c r="K2570">
        <v>2894</v>
      </c>
      <c r="L2570">
        <v>690</v>
      </c>
      <c r="M2570" t="s">
        <v>25</v>
      </c>
      <c r="N2570" t="s">
        <v>3944</v>
      </c>
      <c r="O2570" t="s">
        <v>409</v>
      </c>
      <c r="P2570">
        <v>12800000</v>
      </c>
      <c r="Q2570">
        <v>8</v>
      </c>
      <c r="R2570">
        <v>2.35</v>
      </c>
      <c r="S2570">
        <v>0</v>
      </c>
    </row>
    <row r="2571" spans="1:19" x14ac:dyDescent="0.3">
      <c r="A2571" t="s">
        <v>5961</v>
      </c>
      <c r="B2571">
        <v>28</v>
      </c>
      <c r="C2571">
        <v>132</v>
      </c>
      <c r="D2571" t="s">
        <v>639</v>
      </c>
      <c r="E2571">
        <v>1000</v>
      </c>
      <c r="F2571">
        <v>1508689</v>
      </c>
      <c r="G2571" t="s">
        <v>139</v>
      </c>
      <c r="H2571" t="s">
        <v>89</v>
      </c>
      <c r="I2571" t="s">
        <v>6438</v>
      </c>
      <c r="J2571">
        <v>5648</v>
      </c>
      <c r="K2571">
        <v>2004</v>
      </c>
      <c r="L2571">
        <v>50</v>
      </c>
      <c r="M2571" t="s">
        <v>25</v>
      </c>
      <c r="N2571" t="s">
        <v>26</v>
      </c>
      <c r="O2571" t="s">
        <v>409</v>
      </c>
      <c r="P2571">
        <v>16000000</v>
      </c>
      <c r="Q2571">
        <v>6.7</v>
      </c>
      <c r="R2571">
        <v>2.35</v>
      </c>
      <c r="S2571">
        <v>329</v>
      </c>
    </row>
    <row r="2572" spans="1:19" x14ac:dyDescent="0.3">
      <c r="A2572" t="s">
        <v>6439</v>
      </c>
      <c r="B2572">
        <v>48</v>
      </c>
      <c r="C2572">
        <v>99</v>
      </c>
      <c r="D2572" t="s">
        <v>6440</v>
      </c>
      <c r="E2572">
        <v>812</v>
      </c>
      <c r="F2572">
        <v>1227324</v>
      </c>
      <c r="G2572" t="s">
        <v>1137</v>
      </c>
      <c r="H2572" t="s">
        <v>2126</v>
      </c>
      <c r="I2572" t="s">
        <v>6441</v>
      </c>
      <c r="J2572">
        <v>6921</v>
      </c>
      <c r="K2572">
        <v>3337</v>
      </c>
      <c r="L2572">
        <v>48</v>
      </c>
      <c r="M2572" t="s">
        <v>25</v>
      </c>
      <c r="N2572" t="s">
        <v>26</v>
      </c>
      <c r="O2572" t="s">
        <v>409</v>
      </c>
      <c r="P2572">
        <v>12500000</v>
      </c>
      <c r="Q2572">
        <v>6.6</v>
      </c>
      <c r="R2572">
        <v>1.85</v>
      </c>
      <c r="S2572">
        <v>344</v>
      </c>
    </row>
    <row r="2573" spans="1:19" x14ac:dyDescent="0.3">
      <c r="A2573" t="s">
        <v>6442</v>
      </c>
      <c r="B2573">
        <v>116</v>
      </c>
      <c r="C2573">
        <v>90</v>
      </c>
      <c r="D2573" t="s">
        <v>2772</v>
      </c>
      <c r="E2573">
        <v>966</v>
      </c>
      <c r="F2573">
        <v>4360548</v>
      </c>
      <c r="G2573" t="s">
        <v>845</v>
      </c>
      <c r="H2573" t="s">
        <v>1985</v>
      </c>
      <c r="I2573" t="s">
        <v>6443</v>
      </c>
      <c r="J2573">
        <v>13371</v>
      </c>
      <c r="K2573">
        <v>2661</v>
      </c>
      <c r="L2573">
        <v>60</v>
      </c>
      <c r="M2573" t="s">
        <v>25</v>
      </c>
      <c r="N2573" t="s">
        <v>26</v>
      </c>
      <c r="O2573" t="s">
        <v>409</v>
      </c>
      <c r="P2573">
        <v>15000000</v>
      </c>
      <c r="Q2573">
        <v>6.4</v>
      </c>
      <c r="R2573">
        <v>1.85</v>
      </c>
      <c r="S2573">
        <v>0</v>
      </c>
    </row>
    <row r="2574" spans="1:19" x14ac:dyDescent="0.3">
      <c r="A2574" t="s">
        <v>6444</v>
      </c>
      <c r="B2574">
        <v>391</v>
      </c>
      <c r="C2574">
        <v>105</v>
      </c>
      <c r="D2574" t="s">
        <v>3047</v>
      </c>
      <c r="E2574">
        <v>22000</v>
      </c>
      <c r="F2574">
        <v>26589953</v>
      </c>
      <c r="G2574" t="s">
        <v>217</v>
      </c>
      <c r="H2574" t="s">
        <v>1020</v>
      </c>
      <c r="I2574" t="s">
        <v>6445</v>
      </c>
      <c r="J2574">
        <v>165792</v>
      </c>
      <c r="K2574">
        <v>26233</v>
      </c>
      <c r="L2574">
        <v>392</v>
      </c>
      <c r="M2574" t="s">
        <v>25</v>
      </c>
      <c r="N2574" t="s">
        <v>26</v>
      </c>
      <c r="O2574" t="s">
        <v>409</v>
      </c>
      <c r="P2574">
        <v>10500000</v>
      </c>
      <c r="Q2574">
        <v>6.7</v>
      </c>
      <c r="R2574">
        <v>1.85</v>
      </c>
      <c r="S2574">
        <v>44000</v>
      </c>
    </row>
    <row r="2575" spans="1:19" x14ac:dyDescent="0.3">
      <c r="A2575" t="s">
        <v>6446</v>
      </c>
      <c r="B2575">
        <v>117</v>
      </c>
      <c r="C2575">
        <v>108</v>
      </c>
      <c r="D2575" t="s">
        <v>3316</v>
      </c>
      <c r="E2575">
        <v>18000</v>
      </c>
      <c r="F2575">
        <v>1039869</v>
      </c>
      <c r="G2575" t="s">
        <v>1073</v>
      </c>
      <c r="H2575" t="s">
        <v>77</v>
      </c>
      <c r="I2575" t="s">
        <v>6447</v>
      </c>
      <c r="J2575">
        <v>14757</v>
      </c>
      <c r="K2575">
        <v>18739</v>
      </c>
      <c r="L2575">
        <v>51</v>
      </c>
      <c r="M2575" t="s">
        <v>25</v>
      </c>
      <c r="N2575" t="s">
        <v>173</v>
      </c>
      <c r="O2575" t="s">
        <v>409</v>
      </c>
      <c r="P2575">
        <v>15000000</v>
      </c>
      <c r="Q2575">
        <v>6.2</v>
      </c>
      <c r="R2575">
        <v>2.35</v>
      </c>
      <c r="S2575">
        <v>0</v>
      </c>
    </row>
    <row r="2576" spans="1:19" x14ac:dyDescent="0.3">
      <c r="A2576" t="s">
        <v>1759</v>
      </c>
      <c r="B2576">
        <v>24</v>
      </c>
      <c r="C2576">
        <v>69</v>
      </c>
      <c r="D2576" t="s">
        <v>6448</v>
      </c>
      <c r="E2576">
        <v>912</v>
      </c>
      <c r="F2576">
        <v>48092846</v>
      </c>
      <c r="G2576" t="s">
        <v>1598</v>
      </c>
      <c r="H2576" t="s">
        <v>4995</v>
      </c>
      <c r="I2576" t="s">
        <v>6449</v>
      </c>
      <c r="J2576">
        <v>61753</v>
      </c>
      <c r="K2576">
        <v>1833</v>
      </c>
      <c r="L2576">
        <v>133</v>
      </c>
      <c r="M2576" t="s">
        <v>25</v>
      </c>
      <c r="N2576" t="s">
        <v>26</v>
      </c>
      <c r="O2576" t="s">
        <v>180</v>
      </c>
      <c r="P2576">
        <v>12500000</v>
      </c>
      <c r="Q2576">
        <v>7.3</v>
      </c>
      <c r="R2576">
        <v>1.33</v>
      </c>
      <c r="S2576">
        <v>5000</v>
      </c>
    </row>
    <row r="2577" spans="1:19" x14ac:dyDescent="0.3">
      <c r="A2577" t="s">
        <v>6450</v>
      </c>
      <c r="B2577">
        <v>86</v>
      </c>
      <c r="C2577">
        <v>148</v>
      </c>
      <c r="D2577" t="s">
        <v>6451</v>
      </c>
      <c r="E2577">
        <v>717</v>
      </c>
      <c r="F2577">
        <v>1110186</v>
      </c>
      <c r="G2577" t="s">
        <v>867</v>
      </c>
      <c r="H2577" t="s">
        <v>6452</v>
      </c>
      <c r="I2577" t="s">
        <v>6453</v>
      </c>
      <c r="J2577">
        <v>31943</v>
      </c>
      <c r="K2577">
        <v>1730</v>
      </c>
      <c r="L2577">
        <v>224</v>
      </c>
      <c r="M2577" t="s">
        <v>6454</v>
      </c>
      <c r="N2577" t="s">
        <v>3584</v>
      </c>
      <c r="O2577" t="s">
        <v>409</v>
      </c>
      <c r="P2577">
        <v>12800000</v>
      </c>
      <c r="Q2577">
        <v>8.1</v>
      </c>
      <c r="R2577">
        <v>2.35</v>
      </c>
      <c r="S2577">
        <v>0</v>
      </c>
    </row>
    <row r="2578" spans="1:19" x14ac:dyDescent="0.3">
      <c r="A2578" t="s">
        <v>6455</v>
      </c>
      <c r="B2578">
        <v>41</v>
      </c>
      <c r="C2578">
        <v>118</v>
      </c>
      <c r="D2578" t="s">
        <v>1837</v>
      </c>
      <c r="E2578">
        <v>968</v>
      </c>
      <c r="F2578">
        <v>1089445</v>
      </c>
      <c r="G2578" t="s">
        <v>6456</v>
      </c>
      <c r="H2578" t="s">
        <v>245</v>
      </c>
      <c r="I2578" t="s">
        <v>6457</v>
      </c>
      <c r="J2578">
        <v>2676</v>
      </c>
      <c r="K2578">
        <v>4270</v>
      </c>
      <c r="L2578">
        <v>33</v>
      </c>
      <c r="M2578" t="s">
        <v>25</v>
      </c>
      <c r="N2578" t="s">
        <v>173</v>
      </c>
      <c r="O2578" t="s">
        <v>58</v>
      </c>
      <c r="P2578">
        <v>12500000</v>
      </c>
      <c r="Q2578">
        <v>7</v>
      </c>
      <c r="R2578">
        <v>2.35</v>
      </c>
      <c r="S2578">
        <v>0</v>
      </c>
    </row>
    <row r="2579" spans="1:19" x14ac:dyDescent="0.3">
      <c r="A2579" t="s">
        <v>2554</v>
      </c>
      <c r="B2579">
        <v>304</v>
      </c>
      <c r="C2579">
        <v>132</v>
      </c>
      <c r="D2579" t="s">
        <v>6458</v>
      </c>
      <c r="E2579">
        <v>1000</v>
      </c>
      <c r="F2579">
        <v>204565000</v>
      </c>
      <c r="G2579" t="s">
        <v>3340</v>
      </c>
      <c r="H2579" t="s">
        <v>3956</v>
      </c>
      <c r="I2579" t="s">
        <v>6459</v>
      </c>
      <c r="J2579">
        <v>284252</v>
      </c>
      <c r="K2579">
        <v>2466</v>
      </c>
      <c r="L2579">
        <v>1058</v>
      </c>
      <c r="M2579" t="s">
        <v>25</v>
      </c>
      <c r="N2579" t="s">
        <v>26</v>
      </c>
      <c r="O2579" t="s">
        <v>409</v>
      </c>
      <c r="P2579">
        <v>8000000</v>
      </c>
      <c r="Q2579">
        <v>8</v>
      </c>
      <c r="R2579">
        <v>1.37</v>
      </c>
      <c r="S2579">
        <v>18000</v>
      </c>
    </row>
    <row r="2580" spans="1:19" x14ac:dyDescent="0.3">
      <c r="A2580" t="s">
        <v>251</v>
      </c>
      <c r="B2580">
        <v>385</v>
      </c>
      <c r="C2580">
        <v>130</v>
      </c>
      <c r="D2580" t="s">
        <v>6460</v>
      </c>
      <c r="E2580">
        <v>813</v>
      </c>
      <c r="F2580">
        <v>260000000</v>
      </c>
      <c r="G2580" t="s">
        <v>1070</v>
      </c>
      <c r="H2580" t="s">
        <v>5166</v>
      </c>
      <c r="I2580" t="s">
        <v>6461</v>
      </c>
      <c r="J2580">
        <v>412454</v>
      </c>
      <c r="K2580">
        <v>2047</v>
      </c>
      <c r="L2580">
        <v>962</v>
      </c>
      <c r="M2580" t="s">
        <v>25</v>
      </c>
      <c r="N2580" t="s">
        <v>26</v>
      </c>
      <c r="O2580" t="s">
        <v>58</v>
      </c>
      <c r="P2580">
        <v>8000000</v>
      </c>
      <c r="Q2580">
        <v>8</v>
      </c>
      <c r="R2580">
        <v>2.35</v>
      </c>
      <c r="S2580">
        <v>21000</v>
      </c>
    </row>
    <row r="2581" spans="1:19" x14ac:dyDescent="0.3">
      <c r="A2581" t="s">
        <v>1018</v>
      </c>
      <c r="B2581">
        <v>145</v>
      </c>
      <c r="C2581">
        <v>95</v>
      </c>
      <c r="D2581" t="s">
        <v>3889</v>
      </c>
      <c r="E2581">
        <v>3000</v>
      </c>
      <c r="F2581">
        <v>101736215</v>
      </c>
      <c r="G2581" t="s">
        <v>1157</v>
      </c>
      <c r="H2581" t="s">
        <v>2487</v>
      </c>
      <c r="I2581" t="s">
        <v>6462</v>
      </c>
      <c r="J2581">
        <v>315549</v>
      </c>
      <c r="K2581">
        <v>8134</v>
      </c>
      <c r="L2581">
        <v>789</v>
      </c>
      <c r="M2581" t="s">
        <v>25</v>
      </c>
      <c r="N2581" t="s">
        <v>26</v>
      </c>
      <c r="O2581" t="s">
        <v>409</v>
      </c>
      <c r="P2581">
        <v>11000000</v>
      </c>
      <c r="Q2581">
        <v>7</v>
      </c>
      <c r="R2581">
        <v>1.85</v>
      </c>
      <c r="S2581">
        <v>0</v>
      </c>
    </row>
    <row r="2582" spans="1:19" x14ac:dyDescent="0.3">
      <c r="A2582" t="s">
        <v>6463</v>
      </c>
      <c r="B2582">
        <v>99</v>
      </c>
      <c r="C2582">
        <v>80</v>
      </c>
      <c r="D2582" t="s">
        <v>1772</v>
      </c>
      <c r="E2582">
        <v>6000</v>
      </c>
      <c r="F2582">
        <v>71442</v>
      </c>
      <c r="G2582" t="s">
        <v>6464</v>
      </c>
      <c r="H2582" t="s">
        <v>417</v>
      </c>
      <c r="I2582" t="s">
        <v>6465</v>
      </c>
      <c r="J2582">
        <v>12029</v>
      </c>
      <c r="K2582">
        <v>6829</v>
      </c>
      <c r="L2582">
        <v>32</v>
      </c>
      <c r="M2582" t="s">
        <v>1632</v>
      </c>
      <c r="N2582" t="s">
        <v>1124</v>
      </c>
      <c r="O2582" t="s">
        <v>58</v>
      </c>
      <c r="P2582">
        <v>9600000</v>
      </c>
      <c r="Q2582">
        <v>7.9</v>
      </c>
      <c r="R2582">
        <v>1.85</v>
      </c>
      <c r="S2582">
        <v>0</v>
      </c>
    </row>
    <row r="2583" spans="1:19" x14ac:dyDescent="0.3">
      <c r="A2583" t="s">
        <v>4479</v>
      </c>
      <c r="B2583">
        <v>29</v>
      </c>
      <c r="C2583">
        <v>94</v>
      </c>
      <c r="D2583" t="s">
        <v>2984</v>
      </c>
      <c r="E2583">
        <v>400</v>
      </c>
      <c r="F2583">
        <v>79817937</v>
      </c>
      <c r="G2583" t="s">
        <v>6467</v>
      </c>
      <c r="H2583" t="s">
        <v>1905</v>
      </c>
      <c r="I2583" t="s">
        <v>6468</v>
      </c>
      <c r="J2583">
        <v>39798</v>
      </c>
      <c r="K2583">
        <v>1044</v>
      </c>
      <c r="L2583">
        <v>69</v>
      </c>
      <c r="M2583" t="s">
        <v>25</v>
      </c>
      <c r="N2583" t="s">
        <v>26</v>
      </c>
      <c r="O2583" t="s">
        <v>27</v>
      </c>
      <c r="P2583">
        <v>25000000</v>
      </c>
      <c r="Q2583">
        <v>5.9</v>
      </c>
      <c r="R2583">
        <v>1.85</v>
      </c>
      <c r="S2583">
        <v>0</v>
      </c>
    </row>
    <row r="2584" spans="1:19" x14ac:dyDescent="0.3">
      <c r="A2584" t="s">
        <v>807</v>
      </c>
      <c r="B2584">
        <v>77</v>
      </c>
      <c r="C2584">
        <v>122</v>
      </c>
      <c r="D2584" t="s">
        <v>2144</v>
      </c>
      <c r="E2584">
        <v>997</v>
      </c>
      <c r="F2584">
        <v>91547205</v>
      </c>
      <c r="G2584" t="s">
        <v>980</v>
      </c>
      <c r="H2584" t="s">
        <v>5425</v>
      </c>
      <c r="I2584" t="s">
        <v>6469</v>
      </c>
      <c r="J2584">
        <v>34579</v>
      </c>
      <c r="K2584">
        <v>5165</v>
      </c>
      <c r="L2584">
        <v>62</v>
      </c>
      <c r="M2584" t="s">
        <v>25</v>
      </c>
      <c r="N2584" t="s">
        <v>26</v>
      </c>
      <c r="O2584" t="s">
        <v>27</v>
      </c>
      <c r="P2584">
        <v>12000000</v>
      </c>
      <c r="Q2584">
        <v>6.6</v>
      </c>
      <c r="R2584">
        <v>2.35</v>
      </c>
      <c r="S2584">
        <v>0</v>
      </c>
    </row>
    <row r="2585" spans="1:19" x14ac:dyDescent="0.3">
      <c r="A2585" t="s">
        <v>807</v>
      </c>
      <c r="B2585">
        <v>91</v>
      </c>
      <c r="C2585">
        <v>102</v>
      </c>
      <c r="D2585" t="s">
        <v>4601</v>
      </c>
      <c r="E2585">
        <v>656</v>
      </c>
      <c r="F2585">
        <v>75074950</v>
      </c>
      <c r="G2585" t="s">
        <v>1459</v>
      </c>
      <c r="H2585" t="s">
        <v>5584</v>
      </c>
      <c r="I2585" t="s">
        <v>6470</v>
      </c>
      <c r="J2585">
        <v>22147</v>
      </c>
      <c r="K2585">
        <v>2754</v>
      </c>
      <c r="L2585">
        <v>156</v>
      </c>
      <c r="M2585" t="s">
        <v>25</v>
      </c>
      <c r="N2585" t="s">
        <v>26</v>
      </c>
      <c r="O2585" t="s">
        <v>27</v>
      </c>
      <c r="P2585">
        <v>12000000</v>
      </c>
      <c r="Q2585">
        <v>6.3</v>
      </c>
      <c r="R2585">
        <v>1.85</v>
      </c>
      <c r="S2585">
        <v>770</v>
      </c>
    </row>
    <row r="2586" spans="1:19" x14ac:dyDescent="0.3">
      <c r="A2586" t="s">
        <v>4517</v>
      </c>
      <c r="B2586">
        <v>148</v>
      </c>
      <c r="C2586">
        <v>116</v>
      </c>
      <c r="D2586" t="s">
        <v>6471</v>
      </c>
      <c r="E2586">
        <v>12000</v>
      </c>
      <c r="F2586">
        <v>78900000</v>
      </c>
      <c r="G2586" t="s">
        <v>61</v>
      </c>
      <c r="H2586" t="s">
        <v>627</v>
      </c>
      <c r="I2586" t="s">
        <v>6472</v>
      </c>
      <c r="J2586">
        <v>91414</v>
      </c>
      <c r="K2586">
        <v>16539</v>
      </c>
      <c r="L2586">
        <v>359</v>
      </c>
      <c r="M2586" t="s">
        <v>25</v>
      </c>
      <c r="N2586" t="s">
        <v>26</v>
      </c>
      <c r="O2586" t="s">
        <v>58</v>
      </c>
      <c r="P2586">
        <v>11000000</v>
      </c>
      <c r="Q2586">
        <v>7.7</v>
      </c>
      <c r="R2586">
        <v>2.35</v>
      </c>
      <c r="S2586">
        <v>0</v>
      </c>
    </row>
    <row r="2587" spans="1:19" x14ac:dyDescent="0.3">
      <c r="A2587" t="s">
        <v>328</v>
      </c>
      <c r="B2587">
        <v>61</v>
      </c>
      <c r="C2587">
        <v>78</v>
      </c>
      <c r="D2587" t="s">
        <v>1069</v>
      </c>
      <c r="E2587">
        <v>759</v>
      </c>
      <c r="F2587">
        <v>72217000</v>
      </c>
      <c r="G2587" t="s">
        <v>1157</v>
      </c>
      <c r="H2587" t="s">
        <v>4459</v>
      </c>
      <c r="I2587" t="s">
        <v>6473</v>
      </c>
      <c r="J2587">
        <v>216486</v>
      </c>
      <c r="K2587">
        <v>2462</v>
      </c>
      <c r="L2587">
        <v>242</v>
      </c>
      <c r="M2587" t="s">
        <v>25</v>
      </c>
      <c r="N2587" t="s">
        <v>26</v>
      </c>
      <c r="O2587" t="s">
        <v>27</v>
      </c>
      <c r="P2587">
        <v>12000000</v>
      </c>
      <c r="Q2587">
        <v>6.9</v>
      </c>
      <c r="R2587">
        <v>1.85</v>
      </c>
      <c r="S2587">
        <v>0</v>
      </c>
    </row>
    <row r="2588" spans="1:19" x14ac:dyDescent="0.3">
      <c r="A2588" t="s">
        <v>6474</v>
      </c>
      <c r="B2588">
        <v>84</v>
      </c>
      <c r="C2588">
        <v>114</v>
      </c>
      <c r="D2588" t="s">
        <v>4670</v>
      </c>
      <c r="E2588">
        <v>2000</v>
      </c>
      <c r="F2588">
        <v>79568000</v>
      </c>
      <c r="G2588" t="s">
        <v>1657</v>
      </c>
      <c r="H2588" t="s">
        <v>553</v>
      </c>
      <c r="I2588" t="s">
        <v>6475</v>
      </c>
      <c r="J2588">
        <v>71842</v>
      </c>
      <c r="K2588">
        <v>4537</v>
      </c>
      <c r="L2588">
        <v>152</v>
      </c>
      <c r="M2588" t="s">
        <v>25</v>
      </c>
      <c r="N2588" t="s">
        <v>26</v>
      </c>
      <c r="O2588" t="s">
        <v>58</v>
      </c>
      <c r="P2588">
        <v>12000000</v>
      </c>
      <c r="Q2588">
        <v>7.1</v>
      </c>
      <c r="R2588">
        <v>1.85</v>
      </c>
      <c r="S2588">
        <v>0</v>
      </c>
    </row>
    <row r="2589" spans="1:19" x14ac:dyDescent="0.3">
      <c r="A2589" t="s">
        <v>668</v>
      </c>
      <c r="B2589">
        <v>83</v>
      </c>
      <c r="C2589">
        <v>112</v>
      </c>
      <c r="D2589" t="s">
        <v>1594</v>
      </c>
      <c r="E2589">
        <v>11000</v>
      </c>
      <c r="F2589">
        <v>65500000</v>
      </c>
      <c r="G2589" t="s">
        <v>2812</v>
      </c>
      <c r="H2589" t="s">
        <v>253</v>
      </c>
      <c r="I2589" t="s">
        <v>6476</v>
      </c>
      <c r="J2589">
        <v>66966</v>
      </c>
      <c r="K2589">
        <v>22479</v>
      </c>
      <c r="L2589">
        <v>175</v>
      </c>
      <c r="M2589" t="s">
        <v>25</v>
      </c>
      <c r="N2589" t="s">
        <v>26</v>
      </c>
      <c r="O2589" t="s">
        <v>409</v>
      </c>
      <c r="P2589">
        <v>12000000</v>
      </c>
      <c r="Q2589">
        <v>7.4</v>
      </c>
      <c r="R2589">
        <v>1.85</v>
      </c>
      <c r="S2589">
        <v>0</v>
      </c>
    </row>
    <row r="2590" spans="1:19" x14ac:dyDescent="0.3">
      <c r="A2590" t="s">
        <v>6477</v>
      </c>
      <c r="B2590">
        <v>216</v>
      </c>
      <c r="C2590">
        <v>110</v>
      </c>
      <c r="D2590" t="s">
        <v>6478</v>
      </c>
      <c r="E2590">
        <v>93</v>
      </c>
      <c r="F2590">
        <v>70011073</v>
      </c>
      <c r="G2590" t="s">
        <v>6479</v>
      </c>
      <c r="H2590" t="s">
        <v>6480</v>
      </c>
      <c r="I2590" t="s">
        <v>6481</v>
      </c>
      <c r="J2590">
        <v>57996</v>
      </c>
      <c r="K2590">
        <v>146</v>
      </c>
      <c r="L2590">
        <v>349</v>
      </c>
      <c r="M2590" t="s">
        <v>25</v>
      </c>
      <c r="N2590" t="s">
        <v>26</v>
      </c>
      <c r="O2590" t="s">
        <v>409</v>
      </c>
      <c r="P2590">
        <v>12000000</v>
      </c>
      <c r="Q2590">
        <v>6.5</v>
      </c>
      <c r="R2590">
        <v>2.35</v>
      </c>
      <c r="S2590">
        <v>15000</v>
      </c>
    </row>
    <row r="2591" spans="1:19" x14ac:dyDescent="0.3">
      <c r="A2591" t="s">
        <v>3259</v>
      </c>
      <c r="B2591">
        <v>107</v>
      </c>
      <c r="C2591">
        <v>104</v>
      </c>
      <c r="D2591" t="s">
        <v>2204</v>
      </c>
      <c r="E2591">
        <v>17000</v>
      </c>
      <c r="F2591">
        <v>65269010</v>
      </c>
      <c r="G2591" t="s">
        <v>6482</v>
      </c>
      <c r="H2591" t="s">
        <v>286</v>
      </c>
      <c r="I2591" t="s">
        <v>6483</v>
      </c>
      <c r="J2591">
        <v>90938</v>
      </c>
      <c r="K2591">
        <v>21380</v>
      </c>
      <c r="L2591">
        <v>271</v>
      </c>
      <c r="M2591" t="s">
        <v>25</v>
      </c>
      <c r="N2591" t="s">
        <v>26</v>
      </c>
      <c r="O2591" t="s">
        <v>27</v>
      </c>
      <c r="P2591">
        <v>12000000</v>
      </c>
      <c r="Q2591">
        <v>6.5</v>
      </c>
      <c r="R2591">
        <v>2.35</v>
      </c>
      <c r="S2591">
        <v>0</v>
      </c>
    </row>
    <row r="2592" spans="1:19" x14ac:dyDescent="0.3">
      <c r="A2592" t="s">
        <v>6484</v>
      </c>
      <c r="B2592">
        <v>63</v>
      </c>
      <c r="C2592">
        <v>81</v>
      </c>
      <c r="D2592" t="s">
        <v>821</v>
      </c>
      <c r="E2592">
        <v>13000</v>
      </c>
      <c r="F2592">
        <v>63071133</v>
      </c>
      <c r="G2592" t="s">
        <v>6485</v>
      </c>
      <c r="H2592" t="s">
        <v>597</v>
      </c>
      <c r="I2592" t="s">
        <v>6486</v>
      </c>
      <c r="J2592">
        <v>42892</v>
      </c>
      <c r="K2592">
        <v>17035</v>
      </c>
      <c r="L2592">
        <v>154</v>
      </c>
      <c r="M2592" t="s">
        <v>25</v>
      </c>
      <c r="N2592" t="s">
        <v>26</v>
      </c>
      <c r="O2592" t="s">
        <v>27</v>
      </c>
      <c r="P2592">
        <v>12000000</v>
      </c>
      <c r="Q2592">
        <v>6.8</v>
      </c>
      <c r="R2592">
        <v>1.85</v>
      </c>
      <c r="S2592">
        <v>0</v>
      </c>
    </row>
    <row r="2593" spans="1:19" x14ac:dyDescent="0.3">
      <c r="A2593" t="s">
        <v>1030</v>
      </c>
      <c r="B2593">
        <v>140</v>
      </c>
      <c r="C2593">
        <v>154</v>
      </c>
      <c r="D2593" t="s">
        <v>6487</v>
      </c>
      <c r="E2593">
        <v>22000</v>
      </c>
      <c r="F2593">
        <v>39647595</v>
      </c>
      <c r="G2593" t="s">
        <v>901</v>
      </c>
      <c r="H2593" t="s">
        <v>1020</v>
      </c>
      <c r="I2593" t="s">
        <v>6488</v>
      </c>
      <c r="J2593">
        <v>239540</v>
      </c>
      <c r="K2593">
        <v>25522</v>
      </c>
      <c r="L2593">
        <v>462</v>
      </c>
      <c r="M2593" t="s">
        <v>25</v>
      </c>
      <c r="N2593" t="s">
        <v>26</v>
      </c>
      <c r="O2593" t="s">
        <v>409</v>
      </c>
      <c r="P2593">
        <v>12000000</v>
      </c>
      <c r="Q2593">
        <v>7.5</v>
      </c>
      <c r="R2593">
        <v>1.85</v>
      </c>
      <c r="S2593">
        <v>0</v>
      </c>
    </row>
    <row r="2594" spans="1:19" x14ac:dyDescent="0.3">
      <c r="A2594" t="s">
        <v>2789</v>
      </c>
      <c r="B2594">
        <v>153</v>
      </c>
      <c r="C2594">
        <v>102</v>
      </c>
      <c r="D2594" t="s">
        <v>3605</v>
      </c>
      <c r="E2594">
        <v>1000</v>
      </c>
      <c r="F2594">
        <v>38087366</v>
      </c>
      <c r="G2594" t="s">
        <v>2300</v>
      </c>
      <c r="H2594" t="s">
        <v>3821</v>
      </c>
      <c r="I2594" t="s">
        <v>6489</v>
      </c>
      <c r="J2594">
        <v>113918</v>
      </c>
      <c r="K2594">
        <v>4065</v>
      </c>
      <c r="L2594">
        <v>165</v>
      </c>
      <c r="M2594" t="s">
        <v>25</v>
      </c>
      <c r="N2594" t="s">
        <v>26</v>
      </c>
      <c r="O2594" t="s">
        <v>409</v>
      </c>
      <c r="P2594">
        <v>12000000</v>
      </c>
      <c r="Q2594">
        <v>6.6</v>
      </c>
      <c r="R2594">
        <v>1.85</v>
      </c>
      <c r="S2594">
        <v>0</v>
      </c>
    </row>
    <row r="2595" spans="1:19" x14ac:dyDescent="0.3">
      <c r="A2595" t="s">
        <v>883</v>
      </c>
      <c r="B2595">
        <v>414</v>
      </c>
      <c r="C2595">
        <v>89</v>
      </c>
      <c r="D2595" t="s">
        <v>2037</v>
      </c>
      <c r="E2595">
        <v>963</v>
      </c>
      <c r="F2595">
        <v>64572496</v>
      </c>
      <c r="G2595" t="s">
        <v>1531</v>
      </c>
      <c r="H2595" t="s">
        <v>1707</v>
      </c>
      <c r="I2595" t="s">
        <v>6490</v>
      </c>
      <c r="J2595">
        <v>204327</v>
      </c>
      <c r="K2595">
        <v>2054</v>
      </c>
      <c r="L2595">
        <v>471</v>
      </c>
      <c r="M2595" t="s">
        <v>25</v>
      </c>
      <c r="N2595" t="s">
        <v>26</v>
      </c>
      <c r="O2595" t="s">
        <v>27</v>
      </c>
      <c r="P2595">
        <v>12000000</v>
      </c>
      <c r="Q2595">
        <v>7.1</v>
      </c>
      <c r="R2595">
        <v>1.85</v>
      </c>
      <c r="S2595">
        <v>32000</v>
      </c>
    </row>
    <row r="2596" spans="1:19" x14ac:dyDescent="0.3">
      <c r="A2596" t="s">
        <v>3204</v>
      </c>
      <c r="B2596">
        <v>16</v>
      </c>
      <c r="C2596">
        <v>132</v>
      </c>
      <c r="D2596" t="s">
        <v>6491</v>
      </c>
      <c r="E2596">
        <v>405</v>
      </c>
      <c r="F2596">
        <v>30400000</v>
      </c>
      <c r="G2596" t="s">
        <v>1609</v>
      </c>
      <c r="H2596" t="s">
        <v>2190</v>
      </c>
      <c r="I2596" t="s">
        <v>6492</v>
      </c>
      <c r="J2596">
        <v>9503</v>
      </c>
      <c r="K2596">
        <v>914</v>
      </c>
      <c r="L2596">
        <v>68</v>
      </c>
      <c r="M2596" t="s">
        <v>25</v>
      </c>
      <c r="N2596" t="s">
        <v>39</v>
      </c>
      <c r="O2596" t="s">
        <v>58</v>
      </c>
      <c r="P2596">
        <v>12000000</v>
      </c>
      <c r="Q2596">
        <v>6.6</v>
      </c>
      <c r="R2596">
        <v>1.85</v>
      </c>
      <c r="S2596">
        <v>0</v>
      </c>
    </row>
    <row r="2597" spans="1:19" x14ac:dyDescent="0.3">
      <c r="A2597" t="s">
        <v>1583</v>
      </c>
      <c r="B2597">
        <v>139</v>
      </c>
      <c r="C2597">
        <v>103</v>
      </c>
      <c r="D2597" t="s">
        <v>1411</v>
      </c>
      <c r="E2597">
        <v>629</v>
      </c>
      <c r="F2597">
        <v>42365600</v>
      </c>
      <c r="G2597" t="s">
        <v>6493</v>
      </c>
      <c r="H2597" t="s">
        <v>6103</v>
      </c>
      <c r="I2597" t="s">
        <v>6494</v>
      </c>
      <c r="J2597">
        <v>45890</v>
      </c>
      <c r="K2597">
        <v>2730</v>
      </c>
      <c r="L2597">
        <v>177</v>
      </c>
      <c r="M2597" t="s">
        <v>25</v>
      </c>
      <c r="N2597" t="s">
        <v>39</v>
      </c>
      <c r="O2597" t="s">
        <v>58</v>
      </c>
      <c r="P2597">
        <v>5000000</v>
      </c>
      <c r="Q2597">
        <v>7</v>
      </c>
      <c r="R2597">
        <v>1.85</v>
      </c>
      <c r="S2597">
        <v>0</v>
      </c>
    </row>
    <row r="2598" spans="1:19" x14ac:dyDescent="0.3">
      <c r="A2598" t="s">
        <v>6495</v>
      </c>
      <c r="B2598">
        <v>111</v>
      </c>
      <c r="C2598">
        <v>93</v>
      </c>
      <c r="D2598" t="s">
        <v>6496</v>
      </c>
      <c r="E2598">
        <v>1000</v>
      </c>
      <c r="F2598">
        <v>37188667</v>
      </c>
      <c r="G2598" t="s">
        <v>1459</v>
      </c>
      <c r="H2598" t="s">
        <v>6497</v>
      </c>
      <c r="I2598" t="s">
        <v>6498</v>
      </c>
      <c r="J2598">
        <v>34219</v>
      </c>
      <c r="K2598">
        <v>1531</v>
      </c>
      <c r="L2598">
        <v>578</v>
      </c>
      <c r="M2598" t="s">
        <v>25</v>
      </c>
      <c r="N2598" t="s">
        <v>26</v>
      </c>
      <c r="O2598" t="s">
        <v>27</v>
      </c>
      <c r="P2598">
        <v>12000000</v>
      </c>
      <c r="Q2598">
        <v>3.3</v>
      </c>
      <c r="R2598">
        <v>1.85</v>
      </c>
      <c r="S2598">
        <v>0</v>
      </c>
    </row>
    <row r="2599" spans="1:19" x14ac:dyDescent="0.3">
      <c r="A2599" t="s">
        <v>6499</v>
      </c>
      <c r="B2599">
        <v>229</v>
      </c>
      <c r="C2599">
        <v>93</v>
      </c>
      <c r="D2599" t="s">
        <v>6500</v>
      </c>
      <c r="E2599">
        <v>971</v>
      </c>
      <c r="F2599">
        <v>54724272</v>
      </c>
      <c r="G2599" t="s">
        <v>615</v>
      </c>
      <c r="H2599" t="s">
        <v>3183</v>
      </c>
      <c r="I2599" t="s">
        <v>6501</v>
      </c>
      <c r="J2599">
        <v>157051</v>
      </c>
      <c r="K2599">
        <v>2043</v>
      </c>
      <c r="L2599">
        <v>261</v>
      </c>
      <c r="M2599" t="s">
        <v>25</v>
      </c>
      <c r="N2599" t="s">
        <v>26</v>
      </c>
      <c r="O2599" t="s">
        <v>409</v>
      </c>
      <c r="P2599">
        <v>12000000</v>
      </c>
      <c r="Q2599">
        <v>6.7</v>
      </c>
      <c r="R2599">
        <v>1.85</v>
      </c>
      <c r="S2599">
        <v>29000</v>
      </c>
    </row>
    <row r="2600" spans="1:19" x14ac:dyDescent="0.3">
      <c r="A2600" t="s">
        <v>6152</v>
      </c>
      <c r="B2600">
        <v>207</v>
      </c>
      <c r="C2600">
        <v>96</v>
      </c>
      <c r="D2600" t="s">
        <v>1798</v>
      </c>
      <c r="E2600">
        <v>49000</v>
      </c>
      <c r="F2600">
        <v>31597131</v>
      </c>
      <c r="G2600" t="s">
        <v>2230</v>
      </c>
      <c r="H2600" t="s">
        <v>500</v>
      </c>
      <c r="I2600" t="s">
        <v>6502</v>
      </c>
      <c r="J2600">
        <v>97938</v>
      </c>
      <c r="K2600">
        <v>52138</v>
      </c>
      <c r="L2600">
        <v>605</v>
      </c>
      <c r="M2600" t="s">
        <v>25</v>
      </c>
      <c r="N2600" t="s">
        <v>26</v>
      </c>
      <c r="O2600" t="s">
        <v>409</v>
      </c>
      <c r="P2600">
        <v>12000000</v>
      </c>
      <c r="Q2600">
        <v>6.8</v>
      </c>
      <c r="R2600">
        <v>1.85</v>
      </c>
      <c r="S2600">
        <v>0</v>
      </c>
    </row>
    <row r="2601" spans="1:19" x14ac:dyDescent="0.3">
      <c r="A2601" t="s">
        <v>6503</v>
      </c>
      <c r="B2601">
        <v>198</v>
      </c>
      <c r="C2601">
        <v>89</v>
      </c>
      <c r="D2601" t="s">
        <v>2048</v>
      </c>
      <c r="E2601">
        <v>137000</v>
      </c>
      <c r="F2601">
        <v>31691811</v>
      </c>
      <c r="G2601" t="s">
        <v>2353</v>
      </c>
      <c r="H2601" t="s">
        <v>3339</v>
      </c>
      <c r="I2601" t="s">
        <v>6504</v>
      </c>
      <c r="J2601">
        <v>57446</v>
      </c>
      <c r="K2601">
        <v>140268</v>
      </c>
      <c r="L2601">
        <v>369</v>
      </c>
      <c r="M2601" t="s">
        <v>25</v>
      </c>
      <c r="N2601" t="s">
        <v>26</v>
      </c>
      <c r="O2601" t="s">
        <v>409</v>
      </c>
      <c r="P2601">
        <v>12000000</v>
      </c>
      <c r="Q2601">
        <v>6</v>
      </c>
      <c r="R2601">
        <v>1.85</v>
      </c>
      <c r="S2601">
        <v>0</v>
      </c>
    </row>
    <row r="2602" spans="1:19" x14ac:dyDescent="0.3">
      <c r="A2602" t="s">
        <v>6505</v>
      </c>
      <c r="B2602">
        <v>172</v>
      </c>
      <c r="C2602">
        <v>92</v>
      </c>
      <c r="D2602" t="s">
        <v>1197</v>
      </c>
      <c r="E2602">
        <v>17000</v>
      </c>
      <c r="F2602">
        <v>31397498</v>
      </c>
      <c r="G2602" t="s">
        <v>3294</v>
      </c>
      <c r="H2602" t="s">
        <v>312</v>
      </c>
      <c r="I2602" t="s">
        <v>6506</v>
      </c>
      <c r="J2602">
        <v>44130</v>
      </c>
      <c r="K2602">
        <v>18765</v>
      </c>
      <c r="L2602">
        <v>156</v>
      </c>
      <c r="M2602" t="s">
        <v>25</v>
      </c>
      <c r="N2602" t="s">
        <v>26</v>
      </c>
      <c r="O2602" t="s">
        <v>27</v>
      </c>
      <c r="P2602">
        <v>12000000</v>
      </c>
      <c r="Q2602">
        <v>5.4</v>
      </c>
      <c r="R2602">
        <v>2.35</v>
      </c>
      <c r="S2602">
        <v>0</v>
      </c>
    </row>
    <row r="2603" spans="1:19" x14ac:dyDescent="0.3">
      <c r="A2603" t="s">
        <v>6507</v>
      </c>
      <c r="B2603">
        <v>45</v>
      </c>
      <c r="C2603">
        <v>97</v>
      </c>
      <c r="D2603" t="s">
        <v>3889</v>
      </c>
      <c r="E2603">
        <v>1000</v>
      </c>
      <c r="F2603">
        <v>31179516</v>
      </c>
      <c r="G2603" t="s">
        <v>1157</v>
      </c>
      <c r="H2603" t="s">
        <v>1028</v>
      </c>
      <c r="I2603" t="s">
        <v>6508</v>
      </c>
      <c r="J2603">
        <v>5928</v>
      </c>
      <c r="K2603">
        <v>5006</v>
      </c>
      <c r="L2603">
        <v>49</v>
      </c>
      <c r="M2603" t="s">
        <v>25</v>
      </c>
      <c r="N2603" t="s">
        <v>26</v>
      </c>
      <c r="O2603" t="s">
        <v>27</v>
      </c>
      <c r="P2603">
        <v>12000000</v>
      </c>
      <c r="Q2603">
        <v>4.3</v>
      </c>
      <c r="R2603">
        <v>2.35</v>
      </c>
      <c r="S2603">
        <v>243</v>
      </c>
    </row>
    <row r="2604" spans="1:19" x14ac:dyDescent="0.3">
      <c r="A2604" t="s">
        <v>2485</v>
      </c>
      <c r="B2604">
        <v>34</v>
      </c>
      <c r="C2604">
        <v>93</v>
      </c>
      <c r="D2604" t="s">
        <v>265</v>
      </c>
      <c r="E2604">
        <v>995</v>
      </c>
      <c r="F2604">
        <v>31155435</v>
      </c>
      <c r="G2604" t="s">
        <v>1580</v>
      </c>
      <c r="H2604" t="s">
        <v>1842</v>
      </c>
      <c r="I2604" t="s">
        <v>6509</v>
      </c>
      <c r="J2604">
        <v>42644</v>
      </c>
      <c r="K2604">
        <v>6105</v>
      </c>
      <c r="L2604">
        <v>102</v>
      </c>
      <c r="M2604" t="s">
        <v>25</v>
      </c>
      <c r="N2604" t="s">
        <v>26</v>
      </c>
      <c r="O2604" t="s">
        <v>409</v>
      </c>
      <c r="P2604">
        <v>12000000</v>
      </c>
      <c r="Q2604">
        <v>6.2</v>
      </c>
      <c r="R2604">
        <v>1.85</v>
      </c>
      <c r="S2604">
        <v>0</v>
      </c>
    </row>
    <row r="2605" spans="1:19" x14ac:dyDescent="0.3">
      <c r="A2605" t="s">
        <v>6510</v>
      </c>
      <c r="B2605">
        <v>75</v>
      </c>
      <c r="C2605">
        <v>89</v>
      </c>
      <c r="D2605" t="s">
        <v>6511</v>
      </c>
      <c r="E2605">
        <v>227</v>
      </c>
      <c r="F2605">
        <v>27281507</v>
      </c>
      <c r="G2605" t="s">
        <v>6512</v>
      </c>
      <c r="H2605" t="s">
        <v>3800</v>
      </c>
      <c r="I2605" t="s">
        <v>6513</v>
      </c>
      <c r="J2605">
        <v>33850</v>
      </c>
      <c r="K2605">
        <v>534</v>
      </c>
      <c r="L2605">
        <v>147</v>
      </c>
      <c r="M2605" t="s">
        <v>25</v>
      </c>
      <c r="N2605" t="s">
        <v>26</v>
      </c>
      <c r="O2605" t="s">
        <v>180</v>
      </c>
      <c r="P2605">
        <v>12000000</v>
      </c>
      <c r="Q2605">
        <v>7.7</v>
      </c>
      <c r="R2605">
        <v>1.85</v>
      </c>
      <c r="S2605">
        <v>0</v>
      </c>
    </row>
    <row r="2606" spans="1:19" x14ac:dyDescent="0.3">
      <c r="A2606" t="s">
        <v>3079</v>
      </c>
      <c r="B2606">
        <v>128</v>
      </c>
      <c r="C2606">
        <v>123</v>
      </c>
      <c r="D2606" t="s">
        <v>1528</v>
      </c>
      <c r="E2606">
        <v>4000</v>
      </c>
      <c r="F2606">
        <v>25776062</v>
      </c>
      <c r="G2606" t="s">
        <v>3303</v>
      </c>
      <c r="H2606" t="s">
        <v>314</v>
      </c>
      <c r="I2606" t="s">
        <v>6514</v>
      </c>
      <c r="J2606">
        <v>61651</v>
      </c>
      <c r="K2606">
        <v>7072</v>
      </c>
      <c r="L2606">
        <v>271</v>
      </c>
      <c r="M2606" t="s">
        <v>25</v>
      </c>
      <c r="N2606" t="s">
        <v>26</v>
      </c>
      <c r="O2606" t="s">
        <v>409</v>
      </c>
      <c r="P2606">
        <v>12000000</v>
      </c>
      <c r="Q2606">
        <v>7.4</v>
      </c>
      <c r="R2606">
        <v>1.85</v>
      </c>
      <c r="S2606">
        <v>0</v>
      </c>
    </row>
    <row r="2607" spans="1:19" x14ac:dyDescent="0.3">
      <c r="A2607" t="s">
        <v>6515</v>
      </c>
      <c r="B2607">
        <v>68</v>
      </c>
      <c r="C2607">
        <v>93</v>
      </c>
      <c r="D2607" t="s">
        <v>6516</v>
      </c>
      <c r="E2607">
        <v>28</v>
      </c>
      <c r="F2607">
        <v>25240988</v>
      </c>
      <c r="G2607" t="s">
        <v>2226</v>
      </c>
      <c r="H2607" t="s">
        <v>6517</v>
      </c>
      <c r="I2607" t="s">
        <v>6518</v>
      </c>
      <c r="J2607">
        <v>12383</v>
      </c>
      <c r="K2607">
        <v>52</v>
      </c>
      <c r="L2607">
        <v>50</v>
      </c>
      <c r="M2607" t="s">
        <v>25</v>
      </c>
      <c r="N2607" t="s">
        <v>26</v>
      </c>
      <c r="O2607" t="s">
        <v>58</v>
      </c>
      <c r="P2607">
        <v>12000000</v>
      </c>
      <c r="Q2607">
        <v>5.9</v>
      </c>
      <c r="R2607">
        <v>1.85</v>
      </c>
      <c r="S2607">
        <v>0</v>
      </c>
    </row>
    <row r="2608" spans="1:19" x14ac:dyDescent="0.3">
      <c r="A2608" t="s">
        <v>6519</v>
      </c>
      <c r="B2608">
        <v>326</v>
      </c>
      <c r="C2608">
        <v>133</v>
      </c>
      <c r="D2608" t="s">
        <v>3400</v>
      </c>
      <c r="E2608">
        <v>8000</v>
      </c>
      <c r="F2608">
        <v>124868837</v>
      </c>
      <c r="G2608" t="s">
        <v>139</v>
      </c>
      <c r="H2608" t="s">
        <v>5179</v>
      </c>
      <c r="I2608" t="s">
        <v>6520</v>
      </c>
      <c r="J2608">
        <v>249688</v>
      </c>
      <c r="K2608">
        <v>10565</v>
      </c>
      <c r="L2608">
        <v>548</v>
      </c>
      <c r="M2608" t="s">
        <v>25</v>
      </c>
      <c r="N2608" t="s">
        <v>26</v>
      </c>
      <c r="O2608" t="s">
        <v>27</v>
      </c>
      <c r="P2608">
        <v>12000000</v>
      </c>
      <c r="Q2608">
        <v>7.8</v>
      </c>
      <c r="R2608">
        <v>1.85</v>
      </c>
      <c r="S2608">
        <v>93000</v>
      </c>
    </row>
    <row r="2609" spans="1:19" x14ac:dyDescent="0.3">
      <c r="A2609" t="s">
        <v>2402</v>
      </c>
      <c r="B2609">
        <v>128</v>
      </c>
      <c r="C2609">
        <v>121</v>
      </c>
      <c r="D2609" t="s">
        <v>1816</v>
      </c>
      <c r="E2609">
        <v>13000</v>
      </c>
      <c r="F2609">
        <v>22905674</v>
      </c>
      <c r="G2609" t="s">
        <v>1137</v>
      </c>
      <c r="H2609" t="s">
        <v>700</v>
      </c>
      <c r="I2609" t="s">
        <v>6522</v>
      </c>
      <c r="J2609">
        <v>121676</v>
      </c>
      <c r="K2609">
        <v>14890</v>
      </c>
      <c r="L2609">
        <v>290</v>
      </c>
      <c r="M2609" t="s">
        <v>25</v>
      </c>
      <c r="N2609" t="s">
        <v>26</v>
      </c>
      <c r="O2609" t="s">
        <v>409</v>
      </c>
      <c r="P2609">
        <v>12000000</v>
      </c>
      <c r="Q2609">
        <v>7.4</v>
      </c>
      <c r="R2609">
        <v>2.35</v>
      </c>
      <c r="S2609">
        <v>0</v>
      </c>
    </row>
    <row r="2610" spans="1:19" x14ac:dyDescent="0.3">
      <c r="A2610" t="s">
        <v>3729</v>
      </c>
      <c r="B2610">
        <v>161</v>
      </c>
      <c r="C2610">
        <v>102</v>
      </c>
      <c r="D2610" t="s">
        <v>2144</v>
      </c>
      <c r="E2610">
        <v>3000</v>
      </c>
      <c r="F2610">
        <v>25277561</v>
      </c>
      <c r="G2610" t="s">
        <v>980</v>
      </c>
      <c r="H2610" t="s">
        <v>600</v>
      </c>
      <c r="I2610" t="s">
        <v>6523</v>
      </c>
      <c r="J2610">
        <v>21672</v>
      </c>
      <c r="K2610">
        <v>5592</v>
      </c>
      <c r="L2610">
        <v>93</v>
      </c>
      <c r="M2610" t="s">
        <v>25</v>
      </c>
      <c r="N2610" t="s">
        <v>26</v>
      </c>
      <c r="O2610" t="s">
        <v>409</v>
      </c>
      <c r="P2610">
        <v>12000000</v>
      </c>
      <c r="Q2610">
        <v>6.5</v>
      </c>
      <c r="R2610">
        <v>2.35</v>
      </c>
      <c r="S2610">
        <v>0</v>
      </c>
    </row>
    <row r="2611" spans="1:19" x14ac:dyDescent="0.3">
      <c r="A2611" t="s">
        <v>2393</v>
      </c>
      <c r="B2611">
        <v>164</v>
      </c>
      <c r="C2611">
        <v>99</v>
      </c>
      <c r="D2611" t="s">
        <v>6525</v>
      </c>
      <c r="E2611">
        <v>347</v>
      </c>
      <c r="F2611">
        <v>21133087</v>
      </c>
      <c r="G2611" t="s">
        <v>1700</v>
      </c>
      <c r="H2611" t="s">
        <v>4039</v>
      </c>
      <c r="I2611" t="s">
        <v>6526</v>
      </c>
      <c r="J2611">
        <v>62468</v>
      </c>
      <c r="K2611">
        <v>1254</v>
      </c>
      <c r="L2611">
        <v>374</v>
      </c>
      <c r="M2611" t="s">
        <v>25</v>
      </c>
      <c r="N2611" t="s">
        <v>26</v>
      </c>
      <c r="O2611" t="s">
        <v>409</v>
      </c>
      <c r="P2611">
        <v>12000000</v>
      </c>
      <c r="Q2611">
        <v>7</v>
      </c>
      <c r="R2611">
        <v>1.85</v>
      </c>
      <c r="S2611">
        <v>0</v>
      </c>
    </row>
    <row r="2612" spans="1:19" x14ac:dyDescent="0.3">
      <c r="A2612" t="s">
        <v>2967</v>
      </c>
      <c r="B2612">
        <v>354</v>
      </c>
      <c r="C2612">
        <v>98</v>
      </c>
      <c r="D2612" t="s">
        <v>6527</v>
      </c>
      <c r="E2612">
        <v>1000</v>
      </c>
      <c r="F2612">
        <v>37707719</v>
      </c>
      <c r="G2612" t="s">
        <v>909</v>
      </c>
      <c r="H2612" t="s">
        <v>502</v>
      </c>
      <c r="I2612" t="s">
        <v>6528</v>
      </c>
      <c r="J2612">
        <v>76094</v>
      </c>
      <c r="K2612">
        <v>2376</v>
      </c>
      <c r="L2612">
        <v>233</v>
      </c>
      <c r="M2612" t="s">
        <v>25</v>
      </c>
      <c r="N2612" t="s">
        <v>39</v>
      </c>
      <c r="O2612" t="s">
        <v>27</v>
      </c>
      <c r="P2612">
        <v>12000000</v>
      </c>
      <c r="Q2612">
        <v>7.6</v>
      </c>
      <c r="R2612">
        <v>1.85</v>
      </c>
      <c r="S2612">
        <v>37000</v>
      </c>
    </row>
    <row r="2613" spans="1:19" x14ac:dyDescent="0.3">
      <c r="A2613" t="s">
        <v>5319</v>
      </c>
      <c r="B2613">
        <v>125</v>
      </c>
      <c r="C2613">
        <v>118</v>
      </c>
      <c r="D2613" t="s">
        <v>2504</v>
      </c>
      <c r="E2613">
        <v>975</v>
      </c>
      <c r="F2613">
        <v>18761993</v>
      </c>
      <c r="G2613" t="s">
        <v>1459</v>
      </c>
      <c r="H2613" t="s">
        <v>2193</v>
      </c>
      <c r="I2613" t="s">
        <v>6529</v>
      </c>
      <c r="J2613">
        <v>19007</v>
      </c>
      <c r="K2613">
        <v>2944</v>
      </c>
      <c r="L2613">
        <v>219</v>
      </c>
      <c r="M2613" t="s">
        <v>25</v>
      </c>
      <c r="N2613" t="s">
        <v>26</v>
      </c>
      <c r="O2613" t="s">
        <v>409</v>
      </c>
      <c r="P2613">
        <v>9000000</v>
      </c>
      <c r="Q2613">
        <v>6.9</v>
      </c>
      <c r="R2613">
        <v>2.35</v>
      </c>
      <c r="S2613">
        <v>549</v>
      </c>
    </row>
    <row r="2614" spans="1:19" x14ac:dyDescent="0.3">
      <c r="A2614" t="s">
        <v>6031</v>
      </c>
      <c r="B2614">
        <v>66</v>
      </c>
      <c r="C2614">
        <v>104</v>
      </c>
      <c r="D2614" t="s">
        <v>6530</v>
      </c>
      <c r="E2614">
        <v>836</v>
      </c>
      <c r="F2614">
        <v>18595716</v>
      </c>
      <c r="G2614" t="s">
        <v>1496</v>
      </c>
      <c r="H2614" t="s">
        <v>6531</v>
      </c>
      <c r="I2614" t="s">
        <v>6532</v>
      </c>
      <c r="J2614">
        <v>30462</v>
      </c>
      <c r="K2614">
        <v>3963</v>
      </c>
      <c r="L2614">
        <v>150</v>
      </c>
      <c r="M2614" t="s">
        <v>25</v>
      </c>
      <c r="N2614" t="s">
        <v>26</v>
      </c>
      <c r="O2614" t="s">
        <v>58</v>
      </c>
      <c r="P2614">
        <v>12000000</v>
      </c>
      <c r="Q2614">
        <v>5.3</v>
      </c>
      <c r="R2614">
        <v>1.85</v>
      </c>
      <c r="S2614">
        <v>0</v>
      </c>
    </row>
    <row r="2615" spans="1:19" x14ac:dyDescent="0.3">
      <c r="A2615" t="s">
        <v>6533</v>
      </c>
      <c r="B2615">
        <v>191</v>
      </c>
      <c r="C2615">
        <v>109</v>
      </c>
      <c r="D2615" t="s">
        <v>575</v>
      </c>
      <c r="E2615">
        <v>733</v>
      </c>
      <c r="F2615">
        <v>31990064</v>
      </c>
      <c r="G2615" t="s">
        <v>2106</v>
      </c>
      <c r="H2615" t="s">
        <v>6521</v>
      </c>
      <c r="I2615" t="s">
        <v>6534</v>
      </c>
      <c r="J2615">
        <v>63390</v>
      </c>
      <c r="K2615">
        <v>2753</v>
      </c>
      <c r="L2615">
        <v>160</v>
      </c>
      <c r="M2615" t="s">
        <v>25</v>
      </c>
      <c r="N2615" t="s">
        <v>26</v>
      </c>
      <c r="O2615" t="s">
        <v>27</v>
      </c>
      <c r="P2615">
        <v>12000000</v>
      </c>
      <c r="Q2615">
        <v>6.4</v>
      </c>
      <c r="R2615">
        <v>2.35</v>
      </c>
      <c r="S2615">
        <v>0</v>
      </c>
    </row>
    <row r="2616" spans="1:19" x14ac:dyDescent="0.3">
      <c r="A2616" t="s">
        <v>4149</v>
      </c>
      <c r="B2616">
        <v>433</v>
      </c>
      <c r="C2616">
        <v>115</v>
      </c>
      <c r="D2616" t="s">
        <v>5065</v>
      </c>
      <c r="E2616">
        <v>1000</v>
      </c>
      <c r="F2616">
        <v>17613460</v>
      </c>
      <c r="G2616" t="s">
        <v>2858</v>
      </c>
      <c r="H2616" t="s">
        <v>1587</v>
      </c>
      <c r="I2616" t="s">
        <v>6535</v>
      </c>
      <c r="J2616">
        <v>91082</v>
      </c>
      <c r="K2616">
        <v>3798</v>
      </c>
      <c r="L2616">
        <v>274</v>
      </c>
      <c r="M2616" t="s">
        <v>25</v>
      </c>
      <c r="N2616" t="s">
        <v>26</v>
      </c>
      <c r="O2616" t="s">
        <v>409</v>
      </c>
      <c r="P2616">
        <v>12000000</v>
      </c>
      <c r="Q2616">
        <v>7.8</v>
      </c>
      <c r="R2616">
        <v>2.35</v>
      </c>
      <c r="S2616">
        <v>28000</v>
      </c>
    </row>
    <row r="2617" spans="1:19" x14ac:dyDescent="0.3">
      <c r="A2617" t="s">
        <v>6536</v>
      </c>
      <c r="B2617">
        <v>66</v>
      </c>
      <c r="C2617">
        <v>92</v>
      </c>
      <c r="D2617" t="s">
        <v>493</v>
      </c>
      <c r="E2617">
        <v>1000</v>
      </c>
      <c r="F2617">
        <v>21088568</v>
      </c>
      <c r="G2617" t="s">
        <v>4453</v>
      </c>
      <c r="H2617" t="s">
        <v>22</v>
      </c>
      <c r="I2617" t="s">
        <v>6537</v>
      </c>
      <c r="J2617">
        <v>16646</v>
      </c>
      <c r="K2617">
        <v>3931</v>
      </c>
      <c r="L2617">
        <v>104</v>
      </c>
      <c r="M2617" t="s">
        <v>25</v>
      </c>
      <c r="N2617" t="s">
        <v>26</v>
      </c>
      <c r="O2617" t="s">
        <v>409</v>
      </c>
      <c r="P2617">
        <v>13000000</v>
      </c>
      <c r="Q2617">
        <v>6.7</v>
      </c>
      <c r="R2617">
        <v>1.85</v>
      </c>
      <c r="S2617">
        <v>0</v>
      </c>
    </row>
    <row r="2618" spans="1:19" x14ac:dyDescent="0.3">
      <c r="A2618" t="s">
        <v>2155</v>
      </c>
      <c r="B2618">
        <v>37</v>
      </c>
      <c r="C2618">
        <v>91</v>
      </c>
      <c r="D2618" t="s">
        <v>1228</v>
      </c>
      <c r="E2618">
        <v>833</v>
      </c>
      <c r="F2618">
        <v>17292381</v>
      </c>
      <c r="G2618" t="s">
        <v>6538</v>
      </c>
      <c r="H2618" t="s">
        <v>873</v>
      </c>
      <c r="I2618" t="s">
        <v>6539</v>
      </c>
      <c r="J2618">
        <v>5794</v>
      </c>
      <c r="K2618">
        <v>4551</v>
      </c>
      <c r="L2618">
        <v>69</v>
      </c>
      <c r="M2618" t="s">
        <v>25</v>
      </c>
      <c r="N2618" t="s">
        <v>26</v>
      </c>
      <c r="O2618" t="s">
        <v>58</v>
      </c>
      <c r="P2618">
        <v>12000000</v>
      </c>
      <c r="Q2618">
        <v>5.3</v>
      </c>
      <c r="R2618">
        <v>1.85</v>
      </c>
      <c r="S2618">
        <v>371</v>
      </c>
    </row>
    <row r="2619" spans="1:19" x14ac:dyDescent="0.3">
      <c r="A2619" t="s">
        <v>4147</v>
      </c>
      <c r="B2619">
        <v>325</v>
      </c>
      <c r="C2619">
        <v>94</v>
      </c>
      <c r="D2619" t="s">
        <v>3683</v>
      </c>
      <c r="E2619">
        <v>9000</v>
      </c>
      <c r="F2619">
        <v>16300302</v>
      </c>
      <c r="G2619" t="s">
        <v>1459</v>
      </c>
      <c r="H2619" t="s">
        <v>478</v>
      </c>
      <c r="I2619" t="s">
        <v>6540</v>
      </c>
      <c r="J2619">
        <v>64682</v>
      </c>
      <c r="K2619">
        <v>10575</v>
      </c>
      <c r="L2619">
        <v>203</v>
      </c>
      <c r="M2619" t="s">
        <v>25</v>
      </c>
      <c r="N2619" t="s">
        <v>26</v>
      </c>
      <c r="O2619" t="s">
        <v>409</v>
      </c>
      <c r="P2619">
        <v>12000000</v>
      </c>
      <c r="Q2619">
        <v>6.3</v>
      </c>
      <c r="R2619">
        <v>1.85</v>
      </c>
      <c r="S2619">
        <v>0</v>
      </c>
    </row>
    <row r="2620" spans="1:19" x14ac:dyDescent="0.3">
      <c r="A2620" t="s">
        <v>2454</v>
      </c>
      <c r="B2620">
        <v>170</v>
      </c>
      <c r="C2620">
        <v>93</v>
      </c>
      <c r="D2620" t="s">
        <v>5405</v>
      </c>
      <c r="E2620">
        <v>26000</v>
      </c>
      <c r="F2620">
        <v>27829874</v>
      </c>
      <c r="G2620" t="s">
        <v>217</v>
      </c>
      <c r="H2620" t="s">
        <v>218</v>
      </c>
      <c r="I2620" t="s">
        <v>6541</v>
      </c>
      <c r="J2620">
        <v>196422</v>
      </c>
      <c r="K2620">
        <v>28767</v>
      </c>
      <c r="L2620">
        <v>444</v>
      </c>
      <c r="M2620" t="s">
        <v>25</v>
      </c>
      <c r="N2620" t="s">
        <v>26</v>
      </c>
      <c r="O2620" t="s">
        <v>409</v>
      </c>
      <c r="P2620">
        <v>12000000</v>
      </c>
      <c r="Q2620">
        <v>7</v>
      </c>
      <c r="R2620">
        <v>1.78</v>
      </c>
      <c r="S2620">
        <v>0</v>
      </c>
    </row>
    <row r="2621" spans="1:19" x14ac:dyDescent="0.3">
      <c r="A2621" t="s">
        <v>2896</v>
      </c>
      <c r="B2621">
        <v>24</v>
      </c>
      <c r="C2621">
        <v>100</v>
      </c>
      <c r="D2621" t="s">
        <v>4318</v>
      </c>
      <c r="E2621">
        <v>1000</v>
      </c>
      <c r="F2621">
        <v>12902790</v>
      </c>
      <c r="G2621" t="s">
        <v>845</v>
      </c>
      <c r="H2621" t="s">
        <v>1213</v>
      </c>
      <c r="I2621" t="s">
        <v>6542</v>
      </c>
      <c r="J2621">
        <v>4052</v>
      </c>
      <c r="K2621">
        <v>3250</v>
      </c>
      <c r="L2621">
        <v>88</v>
      </c>
      <c r="M2621" t="s">
        <v>25</v>
      </c>
      <c r="N2621" t="s">
        <v>26</v>
      </c>
      <c r="O2621" t="s">
        <v>409</v>
      </c>
      <c r="P2621">
        <v>12000000</v>
      </c>
      <c r="Q2621">
        <v>6.6</v>
      </c>
      <c r="R2621">
        <v>2.35</v>
      </c>
      <c r="S2621">
        <v>242</v>
      </c>
    </row>
    <row r="2622" spans="1:19" x14ac:dyDescent="0.3">
      <c r="A2622" t="s">
        <v>437</v>
      </c>
      <c r="B2622">
        <v>96</v>
      </c>
      <c r="C2622">
        <v>293</v>
      </c>
      <c r="D2622" t="s">
        <v>6543</v>
      </c>
      <c r="E2622">
        <v>362</v>
      </c>
      <c r="F2622">
        <v>11433134</v>
      </c>
      <c r="G2622" t="s">
        <v>6544</v>
      </c>
      <c r="H2622" t="s">
        <v>761</v>
      </c>
      <c r="I2622" t="s">
        <v>6545</v>
      </c>
      <c r="J2622">
        <v>168203</v>
      </c>
      <c r="K2622">
        <v>469</v>
      </c>
      <c r="L2622">
        <v>426</v>
      </c>
      <c r="M2622" t="s">
        <v>5507</v>
      </c>
      <c r="N2622" t="s">
        <v>6546</v>
      </c>
      <c r="O2622" t="s">
        <v>409</v>
      </c>
      <c r="P2622">
        <v>14000000</v>
      </c>
      <c r="Q2622">
        <v>8.4</v>
      </c>
      <c r="R2622">
        <v>1.85</v>
      </c>
      <c r="S2622">
        <v>11000</v>
      </c>
    </row>
    <row r="2623" spans="1:19" x14ac:dyDescent="0.3">
      <c r="A2623" t="s">
        <v>6547</v>
      </c>
      <c r="B2623">
        <v>53</v>
      </c>
      <c r="C2623">
        <v>93</v>
      </c>
      <c r="D2623" t="s">
        <v>5209</v>
      </c>
      <c r="E2623">
        <v>529</v>
      </c>
      <c r="F2623">
        <v>10198766</v>
      </c>
      <c r="G2623" t="s">
        <v>1157</v>
      </c>
      <c r="H2623" t="s">
        <v>4126</v>
      </c>
      <c r="I2623" t="s">
        <v>6548</v>
      </c>
      <c r="J2623">
        <v>12007</v>
      </c>
      <c r="K2623">
        <v>2393</v>
      </c>
      <c r="L2623">
        <v>105</v>
      </c>
      <c r="M2623" t="s">
        <v>25</v>
      </c>
      <c r="N2623" t="s">
        <v>26</v>
      </c>
      <c r="O2623" t="s">
        <v>409</v>
      </c>
      <c r="P2623">
        <v>12000000</v>
      </c>
      <c r="Q2623">
        <v>5.4</v>
      </c>
      <c r="R2623">
        <v>1.85</v>
      </c>
      <c r="S2623">
        <v>507</v>
      </c>
    </row>
    <row r="2624" spans="1:19" x14ac:dyDescent="0.3">
      <c r="A2624" t="s">
        <v>3038</v>
      </c>
      <c r="B2624">
        <v>274</v>
      </c>
      <c r="C2624">
        <v>123</v>
      </c>
      <c r="D2624" t="s">
        <v>5347</v>
      </c>
      <c r="E2624">
        <v>565</v>
      </c>
      <c r="F2624">
        <v>15294553</v>
      </c>
      <c r="G2624" t="s">
        <v>423</v>
      </c>
      <c r="H2624" t="s">
        <v>6549</v>
      </c>
      <c r="I2624" t="s">
        <v>6550</v>
      </c>
      <c r="J2624">
        <v>202341</v>
      </c>
      <c r="K2624">
        <v>1595</v>
      </c>
      <c r="L2624">
        <v>391</v>
      </c>
      <c r="M2624" t="s">
        <v>25</v>
      </c>
      <c r="N2624" t="s">
        <v>39</v>
      </c>
      <c r="O2624" t="s">
        <v>409</v>
      </c>
      <c r="P2624">
        <v>12000000</v>
      </c>
      <c r="Q2624">
        <v>7.8</v>
      </c>
      <c r="R2624">
        <v>2.35</v>
      </c>
      <c r="S2624">
        <v>105000</v>
      </c>
    </row>
    <row r="2625" spans="1:19" x14ac:dyDescent="0.3">
      <c r="A2625" t="s">
        <v>1139</v>
      </c>
      <c r="B2625">
        <v>248</v>
      </c>
      <c r="C2625">
        <v>119</v>
      </c>
      <c r="D2625" t="s">
        <v>3577</v>
      </c>
      <c r="E2625">
        <v>755</v>
      </c>
      <c r="F2625">
        <v>11041228</v>
      </c>
      <c r="G2625" t="s">
        <v>135</v>
      </c>
      <c r="H2625" t="s">
        <v>3575</v>
      </c>
      <c r="I2625" t="s">
        <v>6551</v>
      </c>
      <c r="J2625">
        <v>92295</v>
      </c>
      <c r="K2625">
        <v>1244</v>
      </c>
      <c r="L2625">
        <v>420</v>
      </c>
      <c r="M2625" t="s">
        <v>1143</v>
      </c>
      <c r="N2625" t="s">
        <v>546</v>
      </c>
      <c r="O2625" t="s">
        <v>27</v>
      </c>
      <c r="P2625">
        <v>100000000</v>
      </c>
      <c r="Q2625">
        <v>7.6</v>
      </c>
      <c r="R2625">
        <v>2.35</v>
      </c>
      <c r="S2625">
        <v>0</v>
      </c>
    </row>
    <row r="2626" spans="1:19" x14ac:dyDescent="0.3">
      <c r="A2626" t="s">
        <v>6552</v>
      </c>
      <c r="B2626">
        <v>288</v>
      </c>
      <c r="C2626">
        <v>107</v>
      </c>
      <c r="D2626" t="s">
        <v>1300</v>
      </c>
      <c r="E2626">
        <v>664</v>
      </c>
      <c r="F2626">
        <v>7918283</v>
      </c>
      <c r="G2626" t="s">
        <v>2230</v>
      </c>
      <c r="H2626" t="s">
        <v>2442</v>
      </c>
      <c r="I2626" t="s">
        <v>6553</v>
      </c>
      <c r="J2626">
        <v>41574</v>
      </c>
      <c r="K2626">
        <v>2440</v>
      </c>
      <c r="L2626">
        <v>145</v>
      </c>
      <c r="M2626" t="s">
        <v>25</v>
      </c>
      <c r="N2626" t="s">
        <v>26</v>
      </c>
      <c r="O2626" t="s">
        <v>409</v>
      </c>
      <c r="P2626">
        <v>12000000</v>
      </c>
      <c r="Q2626">
        <v>6.6</v>
      </c>
      <c r="R2626">
        <v>1.85</v>
      </c>
      <c r="S2626">
        <v>0</v>
      </c>
    </row>
    <row r="2627" spans="1:19" x14ac:dyDescent="0.3">
      <c r="A2627" t="s">
        <v>6554</v>
      </c>
      <c r="B2627">
        <v>177</v>
      </c>
      <c r="C2627">
        <v>106</v>
      </c>
      <c r="D2627" t="s">
        <v>6555</v>
      </c>
      <c r="E2627">
        <v>452</v>
      </c>
      <c r="F2627">
        <v>22331028</v>
      </c>
      <c r="G2627" t="s">
        <v>1657</v>
      </c>
      <c r="H2627" t="s">
        <v>6556</v>
      </c>
      <c r="I2627" t="s">
        <v>6557</v>
      </c>
      <c r="J2627">
        <v>57349</v>
      </c>
      <c r="K2627">
        <v>1819</v>
      </c>
      <c r="L2627">
        <v>177</v>
      </c>
      <c r="M2627" t="s">
        <v>25</v>
      </c>
      <c r="N2627" t="s">
        <v>26</v>
      </c>
      <c r="O2627" t="s">
        <v>27</v>
      </c>
      <c r="P2627">
        <v>12000000</v>
      </c>
      <c r="Q2627">
        <v>6.4</v>
      </c>
      <c r="R2627">
        <v>2.35</v>
      </c>
      <c r="S2627">
        <v>0</v>
      </c>
    </row>
    <row r="2628" spans="1:19" x14ac:dyDescent="0.3">
      <c r="A2628" t="s">
        <v>6558</v>
      </c>
      <c r="B2628">
        <v>81</v>
      </c>
      <c r="C2628">
        <v>109</v>
      </c>
      <c r="D2628" t="s">
        <v>6559</v>
      </c>
      <c r="E2628">
        <v>436</v>
      </c>
      <c r="F2628">
        <v>8134217</v>
      </c>
      <c r="G2628" t="s">
        <v>2336</v>
      </c>
      <c r="H2628" t="s">
        <v>497</v>
      </c>
      <c r="I2628" t="s">
        <v>6560</v>
      </c>
      <c r="J2628">
        <v>15412</v>
      </c>
      <c r="K2628">
        <v>1141</v>
      </c>
      <c r="L2628">
        <v>90</v>
      </c>
      <c r="M2628" t="s">
        <v>25</v>
      </c>
      <c r="N2628" t="s">
        <v>26</v>
      </c>
      <c r="O2628" t="s">
        <v>409</v>
      </c>
      <c r="P2628">
        <v>12000000</v>
      </c>
      <c r="Q2628">
        <v>7</v>
      </c>
      <c r="R2628">
        <v>2.35</v>
      </c>
      <c r="S2628">
        <v>0</v>
      </c>
    </row>
    <row r="2629" spans="1:19" x14ac:dyDescent="0.3">
      <c r="A2629" t="s">
        <v>6561</v>
      </c>
      <c r="B2629">
        <v>29</v>
      </c>
      <c r="C2629">
        <v>81</v>
      </c>
      <c r="D2629" t="s">
        <v>1505</v>
      </c>
      <c r="E2629">
        <v>931</v>
      </c>
      <c r="F2629">
        <v>6982680</v>
      </c>
      <c r="G2629" t="s">
        <v>615</v>
      </c>
      <c r="H2629" t="s">
        <v>389</v>
      </c>
      <c r="I2629" t="s">
        <v>6562</v>
      </c>
      <c r="J2629">
        <v>6965</v>
      </c>
      <c r="K2629">
        <v>3848</v>
      </c>
      <c r="L2629">
        <v>69</v>
      </c>
      <c r="M2629" t="s">
        <v>25</v>
      </c>
      <c r="N2629" t="s">
        <v>26</v>
      </c>
      <c r="O2629" t="s">
        <v>27</v>
      </c>
      <c r="P2629">
        <v>10000000</v>
      </c>
      <c r="Q2629">
        <v>5.7</v>
      </c>
      <c r="R2629">
        <v>1.85</v>
      </c>
      <c r="S2629">
        <v>262</v>
      </c>
    </row>
    <row r="2630" spans="1:19" x14ac:dyDescent="0.3">
      <c r="A2630" t="s">
        <v>6563</v>
      </c>
      <c r="B2630">
        <v>58</v>
      </c>
      <c r="C2630">
        <v>95</v>
      </c>
      <c r="D2630" t="s">
        <v>2427</v>
      </c>
      <c r="E2630">
        <v>1000</v>
      </c>
      <c r="F2630">
        <v>6739141</v>
      </c>
      <c r="G2630" t="s">
        <v>836</v>
      </c>
      <c r="H2630" t="s">
        <v>2457</v>
      </c>
      <c r="I2630" t="s">
        <v>6564</v>
      </c>
      <c r="J2630">
        <v>23383</v>
      </c>
      <c r="K2630">
        <v>4755</v>
      </c>
      <c r="L2630">
        <v>68</v>
      </c>
      <c r="M2630" t="s">
        <v>25</v>
      </c>
      <c r="N2630" t="s">
        <v>238</v>
      </c>
      <c r="O2630" t="s">
        <v>409</v>
      </c>
      <c r="P2630">
        <v>8000000</v>
      </c>
      <c r="Q2630">
        <v>5.9</v>
      </c>
      <c r="R2630">
        <v>1.85</v>
      </c>
      <c r="S2630">
        <v>1000</v>
      </c>
    </row>
    <row r="2631" spans="1:19" x14ac:dyDescent="0.3">
      <c r="A2631" t="s">
        <v>5392</v>
      </c>
      <c r="B2631">
        <v>144</v>
      </c>
      <c r="C2631">
        <v>86</v>
      </c>
      <c r="D2631" t="s">
        <v>1056</v>
      </c>
      <c r="E2631">
        <v>957</v>
      </c>
      <c r="F2631">
        <v>5542025</v>
      </c>
      <c r="G2631" t="s">
        <v>1157</v>
      </c>
      <c r="H2631" t="s">
        <v>616</v>
      </c>
      <c r="I2631" t="s">
        <v>6565</v>
      </c>
      <c r="J2631">
        <v>12197</v>
      </c>
      <c r="K2631">
        <v>3535</v>
      </c>
      <c r="L2631">
        <v>150</v>
      </c>
      <c r="M2631" t="s">
        <v>25</v>
      </c>
      <c r="N2631" t="s">
        <v>26</v>
      </c>
      <c r="O2631" t="s">
        <v>27</v>
      </c>
      <c r="P2631">
        <v>12000000</v>
      </c>
      <c r="Q2631">
        <v>6.3</v>
      </c>
      <c r="R2631">
        <v>1.85</v>
      </c>
      <c r="S2631">
        <v>650</v>
      </c>
    </row>
    <row r="2632" spans="1:19" x14ac:dyDescent="0.3">
      <c r="A2632" t="s">
        <v>2195</v>
      </c>
      <c r="B2632">
        <v>114</v>
      </c>
      <c r="C2632">
        <v>113</v>
      </c>
      <c r="D2632" t="s">
        <v>6566</v>
      </c>
      <c r="E2632">
        <v>537</v>
      </c>
      <c r="F2632">
        <v>5032496</v>
      </c>
      <c r="G2632" t="s">
        <v>1459</v>
      </c>
      <c r="H2632" t="s">
        <v>828</v>
      </c>
      <c r="I2632" t="s">
        <v>6567</v>
      </c>
      <c r="J2632">
        <v>20576</v>
      </c>
      <c r="K2632">
        <v>943</v>
      </c>
      <c r="L2632">
        <v>161</v>
      </c>
      <c r="M2632" t="s">
        <v>25</v>
      </c>
      <c r="N2632" t="s">
        <v>26</v>
      </c>
      <c r="O2632" t="s">
        <v>409</v>
      </c>
      <c r="P2632">
        <v>12000000</v>
      </c>
      <c r="Q2632">
        <v>6.3</v>
      </c>
      <c r="R2632">
        <v>1.66</v>
      </c>
      <c r="S2632">
        <v>652</v>
      </c>
    </row>
    <row r="2633" spans="1:19" x14ac:dyDescent="0.3">
      <c r="A2633" t="s">
        <v>2208</v>
      </c>
      <c r="B2633">
        <v>132</v>
      </c>
      <c r="C2633">
        <v>122</v>
      </c>
      <c r="D2633" t="s">
        <v>3852</v>
      </c>
      <c r="E2633">
        <v>433</v>
      </c>
      <c r="F2633">
        <v>6754898</v>
      </c>
      <c r="G2633" t="s">
        <v>1459</v>
      </c>
      <c r="H2633" t="s">
        <v>6568</v>
      </c>
      <c r="I2633" t="s">
        <v>6569</v>
      </c>
      <c r="J2633">
        <v>20000</v>
      </c>
      <c r="K2633">
        <v>1291</v>
      </c>
      <c r="L2633">
        <v>188</v>
      </c>
      <c r="M2633" t="s">
        <v>25</v>
      </c>
      <c r="N2633" t="s">
        <v>26</v>
      </c>
      <c r="O2633" t="s">
        <v>409</v>
      </c>
      <c r="P2633">
        <v>12000000</v>
      </c>
      <c r="Q2633">
        <v>6.2</v>
      </c>
      <c r="R2633">
        <v>2.35</v>
      </c>
      <c r="S2633">
        <v>0</v>
      </c>
    </row>
    <row r="2634" spans="1:19" x14ac:dyDescent="0.3">
      <c r="A2634" t="s">
        <v>5869</v>
      </c>
      <c r="B2634">
        <v>60</v>
      </c>
      <c r="C2634">
        <v>90</v>
      </c>
      <c r="D2634" t="s">
        <v>6570</v>
      </c>
      <c r="E2634">
        <v>525</v>
      </c>
      <c r="F2634">
        <v>4922166</v>
      </c>
      <c r="G2634" t="s">
        <v>5402</v>
      </c>
      <c r="H2634" t="s">
        <v>972</v>
      </c>
      <c r="I2634" t="s">
        <v>6571</v>
      </c>
      <c r="J2634">
        <v>23606</v>
      </c>
      <c r="K2634">
        <v>1445</v>
      </c>
      <c r="L2634">
        <v>304</v>
      </c>
      <c r="M2634" t="s">
        <v>25</v>
      </c>
      <c r="N2634" t="s">
        <v>26</v>
      </c>
      <c r="O2634" t="s">
        <v>58</v>
      </c>
      <c r="P2634">
        <v>12000000</v>
      </c>
      <c r="Q2634">
        <v>2.1</v>
      </c>
      <c r="R2634">
        <v>1.85</v>
      </c>
      <c r="S2634">
        <v>0</v>
      </c>
    </row>
    <row r="2635" spans="1:19" x14ac:dyDescent="0.3">
      <c r="A2635" t="s">
        <v>2713</v>
      </c>
      <c r="B2635">
        <v>30</v>
      </c>
      <c r="C2635">
        <v>108</v>
      </c>
      <c r="D2635" t="s">
        <v>1077</v>
      </c>
      <c r="E2635">
        <v>873</v>
      </c>
      <c r="F2635">
        <v>4903000</v>
      </c>
      <c r="G2635" t="s">
        <v>1459</v>
      </c>
      <c r="H2635" t="s">
        <v>1180</v>
      </c>
      <c r="I2635" t="s">
        <v>6572</v>
      </c>
      <c r="J2635">
        <v>4961</v>
      </c>
      <c r="K2635">
        <v>4497</v>
      </c>
      <c r="L2635">
        <v>33</v>
      </c>
      <c r="M2635" t="s">
        <v>25</v>
      </c>
      <c r="N2635" t="s">
        <v>26</v>
      </c>
      <c r="O2635" t="s">
        <v>409</v>
      </c>
      <c r="P2635">
        <v>12000000</v>
      </c>
      <c r="Q2635">
        <v>5</v>
      </c>
      <c r="R2635">
        <v>1.85</v>
      </c>
      <c r="S2635">
        <v>251</v>
      </c>
    </row>
    <row r="2636" spans="1:19" x14ac:dyDescent="0.3">
      <c r="A2636" t="s">
        <v>6573</v>
      </c>
      <c r="B2636">
        <v>138</v>
      </c>
      <c r="C2636">
        <v>113</v>
      </c>
      <c r="D2636" t="s">
        <v>6574</v>
      </c>
      <c r="E2636">
        <v>1000</v>
      </c>
      <c r="F2636">
        <v>4717455</v>
      </c>
      <c r="G2636" t="s">
        <v>524</v>
      </c>
      <c r="H2636" t="s">
        <v>1498</v>
      </c>
      <c r="I2636" t="s">
        <v>6575</v>
      </c>
      <c r="J2636">
        <v>18632</v>
      </c>
      <c r="K2636">
        <v>1171</v>
      </c>
      <c r="L2636">
        <v>354</v>
      </c>
      <c r="M2636" t="s">
        <v>25</v>
      </c>
      <c r="N2636" t="s">
        <v>238</v>
      </c>
      <c r="O2636" t="s">
        <v>409</v>
      </c>
      <c r="P2636">
        <v>12000000</v>
      </c>
      <c r="Q2636">
        <v>5.3</v>
      </c>
      <c r="R2636">
        <v>1.85</v>
      </c>
      <c r="S2636">
        <v>656</v>
      </c>
    </row>
    <row r="2637" spans="1:19" x14ac:dyDescent="0.3">
      <c r="A2637" t="s">
        <v>4465</v>
      </c>
      <c r="B2637">
        <v>190</v>
      </c>
      <c r="C2637">
        <v>110</v>
      </c>
      <c r="D2637" t="s">
        <v>2055</v>
      </c>
      <c r="E2637">
        <v>812</v>
      </c>
      <c r="F2637">
        <v>3148482</v>
      </c>
      <c r="G2637" t="s">
        <v>139</v>
      </c>
      <c r="H2637" t="s">
        <v>2126</v>
      </c>
      <c r="I2637" t="s">
        <v>6576</v>
      </c>
      <c r="J2637">
        <v>29613</v>
      </c>
      <c r="K2637">
        <v>1540</v>
      </c>
      <c r="L2637">
        <v>98</v>
      </c>
      <c r="M2637" t="s">
        <v>25</v>
      </c>
      <c r="N2637" t="s">
        <v>26</v>
      </c>
      <c r="O2637" t="s">
        <v>409</v>
      </c>
      <c r="P2637">
        <v>12000000</v>
      </c>
      <c r="Q2637">
        <v>7.1</v>
      </c>
      <c r="R2637">
        <v>2.35</v>
      </c>
      <c r="S2637">
        <v>0</v>
      </c>
    </row>
    <row r="2638" spans="1:19" x14ac:dyDescent="0.3">
      <c r="A2638" t="s">
        <v>6577</v>
      </c>
      <c r="B2638">
        <v>61</v>
      </c>
      <c r="C2638">
        <v>109</v>
      </c>
      <c r="D2638" t="s">
        <v>252</v>
      </c>
      <c r="E2638">
        <v>5000</v>
      </c>
      <c r="F2638">
        <v>2326407</v>
      </c>
      <c r="G2638" t="s">
        <v>1893</v>
      </c>
      <c r="H2638" t="s">
        <v>1395</v>
      </c>
      <c r="I2638" t="s">
        <v>6578</v>
      </c>
      <c r="J2638">
        <v>5016</v>
      </c>
      <c r="K2638">
        <v>7166</v>
      </c>
      <c r="L2638">
        <v>99</v>
      </c>
      <c r="M2638" t="s">
        <v>25</v>
      </c>
      <c r="N2638" t="s">
        <v>39</v>
      </c>
      <c r="O2638" t="s">
        <v>409</v>
      </c>
      <c r="P2638">
        <v>12000000</v>
      </c>
      <c r="Q2638">
        <v>7</v>
      </c>
      <c r="R2638">
        <v>2.35</v>
      </c>
      <c r="S2638">
        <v>305</v>
      </c>
    </row>
    <row r="2639" spans="1:19" x14ac:dyDescent="0.3">
      <c r="A2639" t="s">
        <v>3581</v>
      </c>
      <c r="B2639">
        <v>363</v>
      </c>
      <c r="C2639">
        <v>110</v>
      </c>
      <c r="D2639" t="s">
        <v>3583</v>
      </c>
      <c r="E2639">
        <v>629</v>
      </c>
      <c r="F2639">
        <v>2201412</v>
      </c>
      <c r="G2639" t="s">
        <v>6579</v>
      </c>
      <c r="H2639" t="s">
        <v>6580</v>
      </c>
      <c r="I2639" t="s">
        <v>2846</v>
      </c>
      <c r="J2639">
        <v>68883</v>
      </c>
      <c r="K2639">
        <v>1173</v>
      </c>
      <c r="L2639">
        <v>279</v>
      </c>
      <c r="M2639" t="s">
        <v>6454</v>
      </c>
      <c r="N2639" t="s">
        <v>3584</v>
      </c>
      <c r="O2639" t="s">
        <v>409</v>
      </c>
      <c r="P2639">
        <v>12215500000</v>
      </c>
      <c r="Q2639">
        <v>7</v>
      </c>
      <c r="R2639">
        <v>1.85</v>
      </c>
      <c r="S2639">
        <v>7000</v>
      </c>
    </row>
    <row r="2640" spans="1:19" x14ac:dyDescent="0.3">
      <c r="A2640" t="s">
        <v>6581</v>
      </c>
      <c r="B2640">
        <v>131</v>
      </c>
      <c r="C2640">
        <v>101</v>
      </c>
      <c r="D2640" t="s">
        <v>967</v>
      </c>
      <c r="E2640">
        <v>769</v>
      </c>
      <c r="F2640">
        <v>2060953</v>
      </c>
      <c r="G2640" t="s">
        <v>4800</v>
      </c>
      <c r="H2640" t="s">
        <v>6200</v>
      </c>
      <c r="I2640" t="s">
        <v>6582</v>
      </c>
      <c r="J2640">
        <v>29990</v>
      </c>
      <c r="K2640">
        <v>2543</v>
      </c>
      <c r="L2640">
        <v>316</v>
      </c>
      <c r="M2640" t="s">
        <v>25</v>
      </c>
      <c r="N2640" t="s">
        <v>2932</v>
      </c>
      <c r="O2640" t="s">
        <v>409</v>
      </c>
      <c r="P2640">
        <v>12000000</v>
      </c>
      <c r="Q2640">
        <v>7.1</v>
      </c>
      <c r="R2640">
        <v>2.35</v>
      </c>
      <c r="S2640">
        <v>0</v>
      </c>
    </row>
    <row r="2641" spans="1:19" x14ac:dyDescent="0.3">
      <c r="A2641" t="s">
        <v>6583</v>
      </c>
      <c r="B2641">
        <v>146</v>
      </c>
      <c r="C2641">
        <v>97</v>
      </c>
      <c r="D2641" t="s">
        <v>2708</v>
      </c>
      <c r="E2641">
        <v>21000</v>
      </c>
      <c r="F2641">
        <v>3950294</v>
      </c>
      <c r="G2641" t="s">
        <v>845</v>
      </c>
      <c r="H2641" t="s">
        <v>60</v>
      </c>
      <c r="I2641" t="s">
        <v>6584</v>
      </c>
      <c r="J2641">
        <v>56654</v>
      </c>
      <c r="K2641">
        <v>22577</v>
      </c>
      <c r="L2641">
        <v>124</v>
      </c>
      <c r="M2641" t="s">
        <v>25</v>
      </c>
      <c r="N2641" t="s">
        <v>26</v>
      </c>
      <c r="O2641" t="s">
        <v>409</v>
      </c>
      <c r="P2641">
        <v>12000000</v>
      </c>
      <c r="Q2641">
        <v>7</v>
      </c>
      <c r="R2641">
        <v>1.85</v>
      </c>
      <c r="S2641">
        <v>0</v>
      </c>
    </row>
    <row r="2642" spans="1:19" x14ac:dyDescent="0.3">
      <c r="A2642" t="s">
        <v>6585</v>
      </c>
      <c r="B2642">
        <v>280</v>
      </c>
      <c r="C2642">
        <v>172</v>
      </c>
      <c r="D2642" t="s">
        <v>6586</v>
      </c>
      <c r="E2642">
        <v>211</v>
      </c>
      <c r="F2642">
        <v>2835886</v>
      </c>
      <c r="G2642" t="s">
        <v>1893</v>
      </c>
      <c r="H2642" t="s">
        <v>6587</v>
      </c>
      <c r="I2642" t="s">
        <v>6588</v>
      </c>
      <c r="J2642">
        <v>55516</v>
      </c>
      <c r="K2642">
        <v>456</v>
      </c>
      <c r="L2642">
        <v>124</v>
      </c>
      <c r="M2642" t="s">
        <v>4822</v>
      </c>
      <c r="N2642" t="s">
        <v>4357</v>
      </c>
      <c r="O2642" t="s">
        <v>4912</v>
      </c>
      <c r="P2642">
        <v>9200000</v>
      </c>
      <c r="Q2642">
        <v>7.7</v>
      </c>
      <c r="R2642">
        <v>2.35</v>
      </c>
      <c r="S2642">
        <v>29000</v>
      </c>
    </row>
    <row r="2643" spans="1:19" x14ac:dyDescent="0.3">
      <c r="A2643" t="s">
        <v>6589</v>
      </c>
      <c r="B2643">
        <v>78</v>
      </c>
      <c r="C2643">
        <v>104</v>
      </c>
      <c r="D2643" t="s">
        <v>6590</v>
      </c>
      <c r="E2643">
        <v>1000</v>
      </c>
      <c r="F2643">
        <v>1779284</v>
      </c>
      <c r="G2643" t="s">
        <v>1459</v>
      </c>
      <c r="H2643" t="s">
        <v>1422</v>
      </c>
      <c r="I2643" t="s">
        <v>6591</v>
      </c>
      <c r="J2643">
        <v>12047</v>
      </c>
      <c r="K2643">
        <v>1292</v>
      </c>
      <c r="L2643">
        <v>122</v>
      </c>
      <c r="M2643" t="s">
        <v>25</v>
      </c>
      <c r="N2643" t="s">
        <v>26</v>
      </c>
      <c r="O2643" t="s">
        <v>409</v>
      </c>
      <c r="P2643">
        <v>12000000</v>
      </c>
      <c r="Q2643">
        <v>7.1</v>
      </c>
      <c r="R2643">
        <v>1.85</v>
      </c>
      <c r="S2643">
        <v>677</v>
      </c>
    </row>
    <row r="2644" spans="1:19" x14ac:dyDescent="0.3">
      <c r="A2644" t="s">
        <v>6592</v>
      </c>
      <c r="B2644">
        <v>469</v>
      </c>
      <c r="C2644">
        <v>99</v>
      </c>
      <c r="D2644" t="s">
        <v>2898</v>
      </c>
      <c r="E2644">
        <v>3000</v>
      </c>
      <c r="F2644">
        <v>1702277</v>
      </c>
      <c r="G2644" t="s">
        <v>2230</v>
      </c>
      <c r="H2644" t="s">
        <v>6593</v>
      </c>
      <c r="I2644" t="s">
        <v>6594</v>
      </c>
      <c r="J2644">
        <v>84620</v>
      </c>
      <c r="K2644">
        <v>5074</v>
      </c>
      <c r="L2644">
        <v>235</v>
      </c>
      <c r="M2644" t="s">
        <v>25</v>
      </c>
      <c r="N2644" t="s">
        <v>39</v>
      </c>
      <c r="O2644" t="s">
        <v>409</v>
      </c>
      <c r="P2644">
        <v>12000000</v>
      </c>
      <c r="Q2644">
        <v>6.8</v>
      </c>
      <c r="R2644">
        <v>2.35</v>
      </c>
      <c r="S2644">
        <v>27000</v>
      </c>
    </row>
    <row r="2645" spans="1:19" x14ac:dyDescent="0.3">
      <c r="A2645" t="s">
        <v>3614</v>
      </c>
      <c r="B2645">
        <v>194</v>
      </c>
      <c r="C2645">
        <v>129</v>
      </c>
      <c r="D2645" t="s">
        <v>3224</v>
      </c>
      <c r="E2645">
        <v>878</v>
      </c>
      <c r="F2645">
        <v>261481</v>
      </c>
      <c r="G2645" t="s">
        <v>4732</v>
      </c>
      <c r="H2645" t="s">
        <v>1403</v>
      </c>
      <c r="I2645" t="s">
        <v>6596</v>
      </c>
      <c r="J2645">
        <v>41496</v>
      </c>
      <c r="K2645">
        <v>2378</v>
      </c>
      <c r="L2645">
        <v>210</v>
      </c>
      <c r="M2645" t="s">
        <v>3736</v>
      </c>
      <c r="N2645" t="s">
        <v>2122</v>
      </c>
      <c r="O2645" t="s">
        <v>409</v>
      </c>
      <c r="P2645">
        <v>12000000</v>
      </c>
      <c r="Q2645">
        <v>7.5</v>
      </c>
      <c r="R2645">
        <v>2.35</v>
      </c>
      <c r="S2645">
        <v>0</v>
      </c>
    </row>
    <row r="2646" spans="1:19" x14ac:dyDescent="0.3">
      <c r="A2646" t="s">
        <v>6597</v>
      </c>
      <c r="B2646">
        <v>121</v>
      </c>
      <c r="C2646">
        <v>91</v>
      </c>
      <c r="D2646" t="s">
        <v>6598</v>
      </c>
      <c r="E2646">
        <v>60</v>
      </c>
      <c r="F2646">
        <v>1506998</v>
      </c>
      <c r="G2646" t="s">
        <v>6599</v>
      </c>
      <c r="H2646" t="s">
        <v>6600</v>
      </c>
      <c r="I2646" t="s">
        <v>6601</v>
      </c>
      <c r="J2646">
        <v>8014</v>
      </c>
      <c r="K2646">
        <v>141</v>
      </c>
      <c r="L2646">
        <v>50</v>
      </c>
      <c r="M2646" t="s">
        <v>25</v>
      </c>
      <c r="N2646" t="s">
        <v>26</v>
      </c>
      <c r="O2646" t="s">
        <v>27</v>
      </c>
      <c r="P2646">
        <v>12000000</v>
      </c>
      <c r="Q2646">
        <v>6.3</v>
      </c>
      <c r="R2646">
        <v>1.85</v>
      </c>
      <c r="S2646">
        <v>314</v>
      </c>
    </row>
    <row r="2647" spans="1:19" x14ac:dyDescent="0.3">
      <c r="A2647" t="s">
        <v>6602</v>
      </c>
      <c r="B2647">
        <v>38</v>
      </c>
      <c r="C2647">
        <v>100</v>
      </c>
      <c r="D2647" t="s">
        <v>4095</v>
      </c>
      <c r="E2647">
        <v>706</v>
      </c>
      <c r="F2647">
        <v>860002</v>
      </c>
      <c r="G2647" t="s">
        <v>1822</v>
      </c>
      <c r="H2647" t="s">
        <v>6603</v>
      </c>
      <c r="I2647" t="s">
        <v>6604</v>
      </c>
      <c r="J2647">
        <v>6454</v>
      </c>
      <c r="K2647">
        <v>1579</v>
      </c>
      <c r="L2647">
        <v>43</v>
      </c>
      <c r="M2647" t="s">
        <v>25</v>
      </c>
      <c r="N2647" t="s">
        <v>26</v>
      </c>
      <c r="O2647" t="s">
        <v>58</v>
      </c>
      <c r="P2647">
        <v>12000000</v>
      </c>
      <c r="Q2647">
        <v>7.3</v>
      </c>
      <c r="R2647">
        <v>1.85</v>
      </c>
      <c r="S2647">
        <v>0</v>
      </c>
    </row>
    <row r="2648" spans="1:19" x14ac:dyDescent="0.3">
      <c r="A2648" t="s">
        <v>2701</v>
      </c>
      <c r="B2648">
        <v>123</v>
      </c>
      <c r="C2648">
        <v>111</v>
      </c>
      <c r="D2648" t="s">
        <v>1919</v>
      </c>
      <c r="E2648">
        <v>845</v>
      </c>
      <c r="F2648">
        <v>548934</v>
      </c>
      <c r="G2648" t="s">
        <v>2106</v>
      </c>
      <c r="H2648" t="s">
        <v>734</v>
      </c>
      <c r="I2648" t="s">
        <v>6605</v>
      </c>
      <c r="J2648">
        <v>16863</v>
      </c>
      <c r="K2648">
        <v>1554</v>
      </c>
      <c r="L2648">
        <v>57</v>
      </c>
      <c r="M2648" t="s">
        <v>25</v>
      </c>
      <c r="N2648" t="s">
        <v>4058</v>
      </c>
      <c r="O2648" t="s">
        <v>27</v>
      </c>
      <c r="P2648">
        <v>12000000</v>
      </c>
      <c r="Q2648">
        <v>6.8</v>
      </c>
      <c r="R2648">
        <v>1.85</v>
      </c>
      <c r="S2648">
        <v>0</v>
      </c>
    </row>
    <row r="2649" spans="1:19" x14ac:dyDescent="0.3">
      <c r="A2649" t="s">
        <v>6607</v>
      </c>
      <c r="B2649">
        <v>81</v>
      </c>
      <c r="C2649">
        <v>114</v>
      </c>
      <c r="D2649" t="s">
        <v>4523</v>
      </c>
      <c r="E2649">
        <v>865</v>
      </c>
      <c r="F2649">
        <v>447750</v>
      </c>
      <c r="G2649" t="s">
        <v>1246</v>
      </c>
      <c r="H2649" t="s">
        <v>3127</v>
      </c>
      <c r="I2649" t="s">
        <v>6608</v>
      </c>
      <c r="J2649">
        <v>18520</v>
      </c>
      <c r="K2649">
        <v>2126</v>
      </c>
      <c r="L2649">
        <v>133</v>
      </c>
      <c r="M2649" t="s">
        <v>25</v>
      </c>
      <c r="N2649" t="s">
        <v>26</v>
      </c>
      <c r="O2649" t="s">
        <v>409</v>
      </c>
      <c r="P2649">
        <v>10000000</v>
      </c>
      <c r="Q2649">
        <v>7.2</v>
      </c>
      <c r="R2649">
        <v>1.85</v>
      </c>
      <c r="S2649">
        <v>0</v>
      </c>
    </row>
    <row r="2650" spans="1:19" x14ac:dyDescent="0.3">
      <c r="A2650" t="s">
        <v>142</v>
      </c>
      <c r="B2650">
        <v>72</v>
      </c>
      <c r="C2650">
        <v>86</v>
      </c>
      <c r="D2650" t="s">
        <v>5260</v>
      </c>
      <c r="E2650">
        <v>693</v>
      </c>
      <c r="F2650">
        <v>333976</v>
      </c>
      <c r="G2650" t="s">
        <v>615</v>
      </c>
      <c r="H2650" t="s">
        <v>1195</v>
      </c>
      <c r="I2650" t="s">
        <v>6609</v>
      </c>
      <c r="J2650">
        <v>12559</v>
      </c>
      <c r="K2650">
        <v>1373</v>
      </c>
      <c r="L2650">
        <v>90</v>
      </c>
      <c r="M2650" t="s">
        <v>25</v>
      </c>
      <c r="N2650" t="s">
        <v>26</v>
      </c>
      <c r="O2650" t="s">
        <v>409</v>
      </c>
      <c r="P2650">
        <v>12000000</v>
      </c>
      <c r="Q2650">
        <v>6.4</v>
      </c>
      <c r="R2650">
        <v>2.35</v>
      </c>
      <c r="S2650">
        <v>423</v>
      </c>
    </row>
    <row r="2651" spans="1:19" x14ac:dyDescent="0.3">
      <c r="A2651" t="s">
        <v>4946</v>
      </c>
      <c r="B2651">
        <v>25</v>
      </c>
      <c r="C2651">
        <v>107</v>
      </c>
      <c r="D2651" t="s">
        <v>2197</v>
      </c>
      <c r="E2651">
        <v>941</v>
      </c>
      <c r="F2651">
        <v>141853</v>
      </c>
      <c r="G2651" t="s">
        <v>1459</v>
      </c>
      <c r="H2651" t="s">
        <v>4015</v>
      </c>
      <c r="I2651" t="s">
        <v>6610</v>
      </c>
      <c r="J2651">
        <v>1427</v>
      </c>
      <c r="K2651">
        <v>3099</v>
      </c>
      <c r="L2651">
        <v>12</v>
      </c>
      <c r="M2651" t="s">
        <v>25</v>
      </c>
      <c r="N2651" t="s">
        <v>238</v>
      </c>
      <c r="O2651" t="s">
        <v>409</v>
      </c>
      <c r="P2651">
        <v>12000000</v>
      </c>
      <c r="Q2651">
        <v>6</v>
      </c>
      <c r="R2651">
        <v>1.85</v>
      </c>
      <c r="S2651">
        <v>88</v>
      </c>
    </row>
    <row r="2652" spans="1:19" x14ac:dyDescent="0.3">
      <c r="A2652" t="s">
        <v>5824</v>
      </c>
      <c r="B2652">
        <v>78</v>
      </c>
      <c r="C2652">
        <v>90</v>
      </c>
      <c r="D2652" t="s">
        <v>5396</v>
      </c>
      <c r="E2652">
        <v>797</v>
      </c>
      <c r="F2652">
        <v>303439</v>
      </c>
      <c r="G2652" t="s">
        <v>1131</v>
      </c>
      <c r="H2652" t="s">
        <v>4988</v>
      </c>
      <c r="I2652" t="s">
        <v>6611</v>
      </c>
      <c r="J2652">
        <v>12125</v>
      </c>
      <c r="K2652">
        <v>2073</v>
      </c>
      <c r="L2652">
        <v>78</v>
      </c>
      <c r="M2652" t="s">
        <v>25</v>
      </c>
      <c r="N2652" t="s">
        <v>26</v>
      </c>
      <c r="O2652" t="s">
        <v>409</v>
      </c>
      <c r="P2652">
        <v>8000000</v>
      </c>
      <c r="Q2652">
        <v>6.4</v>
      </c>
      <c r="R2652">
        <v>2.35</v>
      </c>
      <c r="S2652">
        <v>1000</v>
      </c>
    </row>
    <row r="2653" spans="1:19" x14ac:dyDescent="0.3">
      <c r="A2653" t="s">
        <v>6612</v>
      </c>
      <c r="B2653">
        <v>69</v>
      </c>
      <c r="C2653">
        <v>120</v>
      </c>
      <c r="D2653" t="s">
        <v>6338</v>
      </c>
      <c r="E2653">
        <v>662</v>
      </c>
      <c r="F2653">
        <v>214202</v>
      </c>
      <c r="G2653" t="s">
        <v>1246</v>
      </c>
      <c r="H2653" t="s">
        <v>466</v>
      </c>
      <c r="I2653" t="s">
        <v>6613</v>
      </c>
      <c r="J2653">
        <v>14831</v>
      </c>
      <c r="K2653">
        <v>1952</v>
      </c>
      <c r="L2653">
        <v>75</v>
      </c>
      <c r="M2653" t="s">
        <v>25</v>
      </c>
      <c r="N2653" t="s">
        <v>473</v>
      </c>
      <c r="O2653" t="s">
        <v>409</v>
      </c>
      <c r="P2653">
        <v>12000000</v>
      </c>
      <c r="Q2653">
        <v>7.5</v>
      </c>
      <c r="R2653">
        <v>2.35</v>
      </c>
      <c r="S2653">
        <v>0</v>
      </c>
    </row>
    <row r="2654" spans="1:19" x14ac:dyDescent="0.3">
      <c r="A2654" t="s">
        <v>6614</v>
      </c>
      <c r="B2654">
        <v>73</v>
      </c>
      <c r="C2654">
        <v>134</v>
      </c>
      <c r="D2654" t="s">
        <v>6615</v>
      </c>
      <c r="E2654">
        <v>9</v>
      </c>
      <c r="F2654">
        <v>195888</v>
      </c>
      <c r="G2654" t="s">
        <v>3764</v>
      </c>
      <c r="H2654" t="s">
        <v>6616</v>
      </c>
      <c r="I2654" t="s">
        <v>6617</v>
      </c>
      <c r="J2654">
        <v>5603</v>
      </c>
      <c r="K2654">
        <v>11</v>
      </c>
      <c r="L2654">
        <v>45</v>
      </c>
      <c r="M2654" t="s">
        <v>6618</v>
      </c>
      <c r="N2654" t="s">
        <v>5294</v>
      </c>
      <c r="O2654" t="s">
        <v>409</v>
      </c>
      <c r="P2654">
        <v>2500000000</v>
      </c>
      <c r="Q2654">
        <v>7.1</v>
      </c>
      <c r="R2654">
        <v>2.35</v>
      </c>
      <c r="S2654">
        <v>607</v>
      </c>
    </row>
    <row r="2655" spans="1:19" x14ac:dyDescent="0.3">
      <c r="A2655" t="s">
        <v>6619</v>
      </c>
      <c r="B2655">
        <v>42</v>
      </c>
      <c r="C2655">
        <v>110</v>
      </c>
      <c r="D2655" t="s">
        <v>157</v>
      </c>
      <c r="E2655">
        <v>13000</v>
      </c>
      <c r="F2655">
        <v>175370</v>
      </c>
      <c r="G2655" t="s">
        <v>1157</v>
      </c>
      <c r="H2655" t="s">
        <v>597</v>
      </c>
      <c r="I2655" t="s">
        <v>6620</v>
      </c>
      <c r="J2655">
        <v>6884</v>
      </c>
      <c r="K2655">
        <v>17417</v>
      </c>
      <c r="L2655">
        <v>133</v>
      </c>
      <c r="M2655" t="s">
        <v>25</v>
      </c>
      <c r="N2655" t="s">
        <v>26</v>
      </c>
      <c r="O2655" t="s">
        <v>409</v>
      </c>
      <c r="P2655">
        <v>12000000</v>
      </c>
      <c r="Q2655">
        <v>4.5999999999999996</v>
      </c>
      <c r="R2655">
        <v>1.85</v>
      </c>
      <c r="S2655">
        <v>458</v>
      </c>
    </row>
    <row r="2656" spans="1:19" x14ac:dyDescent="0.3">
      <c r="A2656" t="s">
        <v>6621</v>
      </c>
      <c r="B2656">
        <v>149</v>
      </c>
      <c r="C2656">
        <v>132</v>
      </c>
      <c r="D2656" t="s">
        <v>6622</v>
      </c>
      <c r="E2656">
        <v>52</v>
      </c>
      <c r="F2656">
        <v>119922</v>
      </c>
      <c r="G2656" t="s">
        <v>1153</v>
      </c>
      <c r="H2656" t="s">
        <v>3120</v>
      </c>
      <c r="I2656" t="s">
        <v>6623</v>
      </c>
      <c r="J2656">
        <v>8429</v>
      </c>
      <c r="K2656">
        <v>91</v>
      </c>
      <c r="L2656">
        <v>62</v>
      </c>
      <c r="M2656" t="s">
        <v>1143</v>
      </c>
      <c r="N2656" t="s">
        <v>546</v>
      </c>
      <c r="O2656" t="s">
        <v>409</v>
      </c>
      <c r="P2656">
        <v>12000000</v>
      </c>
      <c r="Q2656">
        <v>7.7</v>
      </c>
      <c r="R2656">
        <v>2.35</v>
      </c>
      <c r="S2656">
        <v>0</v>
      </c>
    </row>
    <row r="2657" spans="1:19" x14ac:dyDescent="0.3">
      <c r="A2657" t="s">
        <v>1215</v>
      </c>
      <c r="B2657">
        <v>74</v>
      </c>
      <c r="C2657">
        <v>113</v>
      </c>
      <c r="D2657" t="s">
        <v>6624</v>
      </c>
      <c r="E2657">
        <v>567</v>
      </c>
      <c r="F2657">
        <v>17149</v>
      </c>
      <c r="G2657" t="s">
        <v>867</v>
      </c>
      <c r="H2657" t="s">
        <v>240</v>
      </c>
      <c r="I2657" t="s">
        <v>6625</v>
      </c>
      <c r="J2657">
        <v>12128</v>
      </c>
      <c r="K2657">
        <v>708</v>
      </c>
      <c r="L2657">
        <v>61</v>
      </c>
      <c r="M2657" t="s">
        <v>25</v>
      </c>
      <c r="N2657" t="s">
        <v>6626</v>
      </c>
      <c r="O2657" t="s">
        <v>409</v>
      </c>
      <c r="P2657">
        <v>20000000</v>
      </c>
      <c r="Q2657">
        <v>5.6</v>
      </c>
      <c r="R2657">
        <v>2.35</v>
      </c>
      <c r="S2657">
        <v>0</v>
      </c>
    </row>
    <row r="2658" spans="1:19" x14ac:dyDescent="0.3">
      <c r="A2658" t="s">
        <v>771</v>
      </c>
      <c r="B2658">
        <v>151</v>
      </c>
      <c r="C2658">
        <v>104</v>
      </c>
      <c r="D2658" t="s">
        <v>221</v>
      </c>
      <c r="E2658">
        <v>26000</v>
      </c>
      <c r="F2658">
        <v>30093107</v>
      </c>
      <c r="G2658" t="s">
        <v>615</v>
      </c>
      <c r="H2658" t="s">
        <v>218</v>
      </c>
      <c r="I2658" t="s">
        <v>6627</v>
      </c>
      <c r="J2658">
        <v>600996</v>
      </c>
      <c r="K2658">
        <v>39175</v>
      </c>
      <c r="L2658">
        <v>726</v>
      </c>
      <c r="M2658" t="s">
        <v>25</v>
      </c>
      <c r="N2658" t="s">
        <v>39</v>
      </c>
      <c r="O2658" t="s">
        <v>409</v>
      </c>
      <c r="P2658">
        <v>6000000</v>
      </c>
      <c r="Q2658">
        <v>8.3000000000000007</v>
      </c>
      <c r="R2658">
        <v>1.85</v>
      </c>
      <c r="S2658">
        <v>27000</v>
      </c>
    </row>
    <row r="2659" spans="1:19" x14ac:dyDescent="0.3">
      <c r="A2659" t="s">
        <v>6139</v>
      </c>
      <c r="B2659">
        <v>98</v>
      </c>
      <c r="C2659">
        <v>103</v>
      </c>
      <c r="D2659" t="s">
        <v>2946</v>
      </c>
      <c r="E2659">
        <v>969</v>
      </c>
      <c r="F2659">
        <v>57469179</v>
      </c>
      <c r="G2659" t="s">
        <v>3812</v>
      </c>
      <c r="H2659" t="s">
        <v>2013</v>
      </c>
      <c r="I2659" t="s">
        <v>6628</v>
      </c>
      <c r="J2659">
        <v>63855</v>
      </c>
      <c r="K2659">
        <v>2987</v>
      </c>
      <c r="L2659">
        <v>248</v>
      </c>
      <c r="M2659" t="s">
        <v>25</v>
      </c>
      <c r="N2659" t="s">
        <v>26</v>
      </c>
      <c r="O2659" t="s">
        <v>409</v>
      </c>
      <c r="P2659">
        <v>11500000</v>
      </c>
      <c r="Q2659">
        <v>6.6</v>
      </c>
      <c r="R2659">
        <v>1.85</v>
      </c>
      <c r="S2659">
        <v>0</v>
      </c>
    </row>
    <row r="2660" spans="1:19" x14ac:dyDescent="0.3">
      <c r="A2660" t="s">
        <v>1604</v>
      </c>
      <c r="B2660">
        <v>183</v>
      </c>
      <c r="C2660">
        <v>106</v>
      </c>
      <c r="D2660" t="s">
        <v>6629</v>
      </c>
      <c r="E2660">
        <v>767</v>
      </c>
      <c r="F2660">
        <v>148170000</v>
      </c>
      <c r="G2660" t="s">
        <v>541</v>
      </c>
      <c r="H2660" t="s">
        <v>2802</v>
      </c>
      <c r="I2660" t="s">
        <v>6630</v>
      </c>
      <c r="J2660">
        <v>142293</v>
      </c>
      <c r="K2660">
        <v>2053</v>
      </c>
      <c r="L2660">
        <v>245</v>
      </c>
      <c r="M2660" t="s">
        <v>25</v>
      </c>
      <c r="N2660" t="s">
        <v>26</v>
      </c>
      <c r="O2660" t="s">
        <v>58</v>
      </c>
      <c r="P2660">
        <v>11000000</v>
      </c>
      <c r="Q2660">
        <v>7.2</v>
      </c>
      <c r="R2660">
        <v>2.2000000000000002</v>
      </c>
      <c r="S2660">
        <v>14000</v>
      </c>
    </row>
    <row r="2661" spans="1:19" x14ac:dyDescent="0.3">
      <c r="A2661" t="s">
        <v>854</v>
      </c>
      <c r="B2661">
        <v>282</v>
      </c>
      <c r="C2661">
        <v>125</v>
      </c>
      <c r="D2661" t="s">
        <v>6632</v>
      </c>
      <c r="E2661">
        <v>11000</v>
      </c>
      <c r="F2661">
        <v>460935665</v>
      </c>
      <c r="G2661" t="s">
        <v>21</v>
      </c>
      <c r="H2661" t="s">
        <v>253</v>
      </c>
      <c r="I2661" t="s">
        <v>6633</v>
      </c>
      <c r="J2661">
        <v>911097</v>
      </c>
      <c r="K2661">
        <v>13485</v>
      </c>
      <c r="L2661">
        <v>1470</v>
      </c>
      <c r="M2661" t="s">
        <v>25</v>
      </c>
      <c r="N2661" t="s">
        <v>26</v>
      </c>
      <c r="O2661" t="s">
        <v>58</v>
      </c>
      <c r="P2661">
        <v>11000000</v>
      </c>
      <c r="Q2661">
        <v>8.6999999999999993</v>
      </c>
      <c r="R2661">
        <v>2.35</v>
      </c>
      <c r="S2661">
        <v>33000</v>
      </c>
    </row>
    <row r="2662" spans="1:19" x14ac:dyDescent="0.3">
      <c r="A2662" t="s">
        <v>6634</v>
      </c>
      <c r="B2662">
        <v>158</v>
      </c>
      <c r="C2662">
        <v>109</v>
      </c>
      <c r="D2662" t="s">
        <v>2897</v>
      </c>
      <c r="E2662">
        <v>22000</v>
      </c>
      <c r="F2662">
        <v>35537564</v>
      </c>
      <c r="G2662" t="s">
        <v>1157</v>
      </c>
      <c r="H2662" t="s">
        <v>1020</v>
      </c>
      <c r="I2662" t="s">
        <v>6635</v>
      </c>
      <c r="J2662">
        <v>49671</v>
      </c>
      <c r="K2662">
        <v>24063</v>
      </c>
      <c r="L2662">
        <v>166</v>
      </c>
      <c r="M2662" t="s">
        <v>25</v>
      </c>
      <c r="N2662" t="s">
        <v>26</v>
      </c>
      <c r="O2662" t="s">
        <v>409</v>
      </c>
      <c r="P2662">
        <v>11500000</v>
      </c>
      <c r="Q2662">
        <v>6</v>
      </c>
      <c r="R2662">
        <v>2.35</v>
      </c>
      <c r="S2662">
        <v>11000</v>
      </c>
    </row>
    <row r="2663" spans="1:19" x14ac:dyDescent="0.3">
      <c r="A2663" t="s">
        <v>4509</v>
      </c>
      <c r="B2663">
        <v>89</v>
      </c>
      <c r="C2663">
        <v>200</v>
      </c>
      <c r="D2663" t="s">
        <v>6636</v>
      </c>
      <c r="E2663">
        <v>597</v>
      </c>
      <c r="F2663">
        <v>111722000</v>
      </c>
      <c r="G2663" t="s">
        <v>3764</v>
      </c>
      <c r="H2663" t="s">
        <v>5686</v>
      </c>
      <c r="I2663" t="s">
        <v>6637</v>
      </c>
      <c r="J2663">
        <v>55816</v>
      </c>
      <c r="K2663">
        <v>1966</v>
      </c>
      <c r="L2663">
        <v>255</v>
      </c>
      <c r="M2663" t="s">
        <v>25</v>
      </c>
      <c r="N2663" t="s">
        <v>26</v>
      </c>
      <c r="O2663" t="s">
        <v>27</v>
      </c>
      <c r="P2663">
        <v>11000000</v>
      </c>
      <c r="Q2663">
        <v>8</v>
      </c>
      <c r="R2663">
        <v>2.35</v>
      </c>
      <c r="S2663">
        <v>7000</v>
      </c>
    </row>
    <row r="2664" spans="1:19" x14ac:dyDescent="0.3">
      <c r="A2664" t="s">
        <v>2224</v>
      </c>
      <c r="B2664">
        <v>128</v>
      </c>
      <c r="C2664">
        <v>112</v>
      </c>
      <c r="D2664" t="s">
        <v>3901</v>
      </c>
      <c r="E2664">
        <v>755</v>
      </c>
      <c r="F2664">
        <v>90556401</v>
      </c>
      <c r="G2664" t="s">
        <v>1696</v>
      </c>
      <c r="H2664" t="s">
        <v>5254</v>
      </c>
      <c r="I2664" t="s">
        <v>6638</v>
      </c>
      <c r="J2664">
        <v>43795</v>
      </c>
      <c r="K2664">
        <v>3507</v>
      </c>
      <c r="L2664">
        <v>171</v>
      </c>
      <c r="M2664" t="s">
        <v>25</v>
      </c>
      <c r="N2664" t="s">
        <v>26</v>
      </c>
      <c r="O2664" t="s">
        <v>180</v>
      </c>
      <c r="P2664">
        <v>11000000</v>
      </c>
      <c r="Q2664">
        <v>4.5</v>
      </c>
      <c r="R2664">
        <v>1.85</v>
      </c>
      <c r="S2664">
        <v>0</v>
      </c>
    </row>
    <row r="2665" spans="1:19" x14ac:dyDescent="0.3">
      <c r="A2665" t="s">
        <v>2270</v>
      </c>
      <c r="B2665">
        <v>410</v>
      </c>
      <c r="C2665">
        <v>116</v>
      </c>
      <c r="D2665" t="s">
        <v>6639</v>
      </c>
      <c r="E2665">
        <v>23000</v>
      </c>
      <c r="F2665">
        <v>93571803</v>
      </c>
      <c r="G2665" t="s">
        <v>956</v>
      </c>
      <c r="H2665" t="s">
        <v>41</v>
      </c>
      <c r="I2665" t="s">
        <v>6640</v>
      </c>
      <c r="J2665">
        <v>275869</v>
      </c>
      <c r="K2665">
        <v>23811</v>
      </c>
      <c r="L2665">
        <v>389</v>
      </c>
      <c r="M2665" t="s">
        <v>25</v>
      </c>
      <c r="N2665" t="s">
        <v>26</v>
      </c>
      <c r="O2665" t="s">
        <v>409</v>
      </c>
      <c r="P2665">
        <v>25000000</v>
      </c>
      <c r="Q2665">
        <v>7.9</v>
      </c>
      <c r="R2665">
        <v>2.35</v>
      </c>
      <c r="S2665">
        <v>36000</v>
      </c>
    </row>
    <row r="2666" spans="1:19" x14ac:dyDescent="0.3">
      <c r="A2666" t="s">
        <v>3606</v>
      </c>
      <c r="B2666">
        <v>54</v>
      </c>
      <c r="C2666">
        <v>120</v>
      </c>
      <c r="D2666" t="s">
        <v>1335</v>
      </c>
      <c r="E2666">
        <v>886</v>
      </c>
      <c r="F2666">
        <v>52929168</v>
      </c>
      <c r="G2666" t="s">
        <v>615</v>
      </c>
      <c r="H2666" t="s">
        <v>2946</v>
      </c>
      <c r="I2666" t="s">
        <v>6641</v>
      </c>
      <c r="J2666">
        <v>82743</v>
      </c>
      <c r="K2666">
        <v>3280</v>
      </c>
      <c r="L2666">
        <v>201</v>
      </c>
      <c r="M2666" t="s">
        <v>25</v>
      </c>
      <c r="N2666" t="s">
        <v>26</v>
      </c>
      <c r="O2666" t="s">
        <v>409</v>
      </c>
      <c r="P2666">
        <v>11000000</v>
      </c>
      <c r="Q2666">
        <v>7.5</v>
      </c>
      <c r="R2666">
        <v>1.85</v>
      </c>
      <c r="S2666">
        <v>7000</v>
      </c>
    </row>
    <row r="2667" spans="1:19" x14ac:dyDescent="0.3">
      <c r="A2667" t="s">
        <v>6643</v>
      </c>
      <c r="B2667">
        <v>141</v>
      </c>
      <c r="C2667">
        <v>107</v>
      </c>
      <c r="D2667" t="s">
        <v>225</v>
      </c>
      <c r="E2667">
        <v>17000</v>
      </c>
      <c r="F2667">
        <v>50461335</v>
      </c>
      <c r="G2667" t="s">
        <v>6644</v>
      </c>
      <c r="H2667" t="s">
        <v>312</v>
      </c>
      <c r="I2667" t="s">
        <v>6645</v>
      </c>
      <c r="J2667">
        <v>83893</v>
      </c>
      <c r="K2667">
        <v>20466</v>
      </c>
      <c r="L2667">
        <v>132</v>
      </c>
      <c r="M2667" t="s">
        <v>25</v>
      </c>
      <c r="N2667" t="s">
        <v>26</v>
      </c>
      <c r="O2667" t="s">
        <v>27</v>
      </c>
      <c r="P2667">
        <v>11000000</v>
      </c>
      <c r="Q2667">
        <v>6.8</v>
      </c>
      <c r="R2667">
        <v>2.35</v>
      </c>
      <c r="S2667">
        <v>15000</v>
      </c>
    </row>
    <row r="2668" spans="1:19" x14ac:dyDescent="0.3">
      <c r="A2668" t="s">
        <v>6646</v>
      </c>
      <c r="B2668">
        <v>57</v>
      </c>
      <c r="C2668">
        <v>107</v>
      </c>
      <c r="D2668" t="s">
        <v>3013</v>
      </c>
      <c r="E2668">
        <v>1000</v>
      </c>
      <c r="F2668">
        <v>49797148</v>
      </c>
      <c r="G2668" t="s">
        <v>2153</v>
      </c>
      <c r="H2668" t="s">
        <v>6146</v>
      </c>
      <c r="I2668" t="s">
        <v>6647</v>
      </c>
      <c r="J2668">
        <v>49007</v>
      </c>
      <c r="K2668">
        <v>3435</v>
      </c>
      <c r="L2668">
        <v>97</v>
      </c>
      <c r="M2668" t="s">
        <v>25</v>
      </c>
      <c r="N2668" t="s">
        <v>26</v>
      </c>
      <c r="O2668" t="s">
        <v>409</v>
      </c>
      <c r="P2668">
        <v>11000000</v>
      </c>
      <c r="Q2668">
        <v>7.2</v>
      </c>
      <c r="R2668">
        <v>1.85</v>
      </c>
      <c r="S2668">
        <v>0</v>
      </c>
    </row>
    <row r="2669" spans="1:19" x14ac:dyDescent="0.3">
      <c r="A2669" t="s">
        <v>791</v>
      </c>
      <c r="B2669">
        <v>216</v>
      </c>
      <c r="C2669">
        <v>81</v>
      </c>
      <c r="D2669" t="s">
        <v>6648</v>
      </c>
      <c r="E2669">
        <v>991</v>
      </c>
      <c r="F2669">
        <v>46563158</v>
      </c>
      <c r="G2669" t="s">
        <v>901</v>
      </c>
      <c r="H2669" t="s">
        <v>1875</v>
      </c>
      <c r="I2669" t="s">
        <v>6649</v>
      </c>
      <c r="J2669">
        <v>207934</v>
      </c>
      <c r="K2669">
        <v>2562</v>
      </c>
      <c r="L2669">
        <v>629</v>
      </c>
      <c r="M2669" t="s">
        <v>25</v>
      </c>
      <c r="N2669" t="s">
        <v>26</v>
      </c>
      <c r="O2669" t="s">
        <v>409</v>
      </c>
      <c r="P2669">
        <v>13000000</v>
      </c>
      <c r="Q2669">
        <v>7.1</v>
      </c>
      <c r="R2669">
        <v>2.35</v>
      </c>
      <c r="S2669">
        <v>0</v>
      </c>
    </row>
    <row r="2670" spans="1:19" x14ac:dyDescent="0.3">
      <c r="A2670" t="s">
        <v>1494</v>
      </c>
      <c r="B2670">
        <v>80</v>
      </c>
      <c r="C2670">
        <v>101</v>
      </c>
      <c r="D2670" t="s">
        <v>1783</v>
      </c>
      <c r="E2670">
        <v>683</v>
      </c>
      <c r="F2670">
        <v>41227069</v>
      </c>
      <c r="G2670" t="s">
        <v>139</v>
      </c>
      <c r="H2670" t="s">
        <v>6650</v>
      </c>
      <c r="I2670" t="s">
        <v>6651</v>
      </c>
      <c r="J2670">
        <v>162701</v>
      </c>
      <c r="K2670">
        <v>2436</v>
      </c>
      <c r="L2670">
        <v>962</v>
      </c>
      <c r="M2670" t="s">
        <v>25</v>
      </c>
      <c r="N2670" t="s">
        <v>26</v>
      </c>
      <c r="O2670" t="s">
        <v>58</v>
      </c>
      <c r="P2670">
        <v>11000000</v>
      </c>
      <c r="Q2670">
        <v>7.4</v>
      </c>
      <c r="R2670">
        <v>2.35</v>
      </c>
      <c r="S2670">
        <v>19000</v>
      </c>
    </row>
    <row r="2671" spans="1:19" x14ac:dyDescent="0.3">
      <c r="A2671" t="s">
        <v>4075</v>
      </c>
      <c r="B2671">
        <v>77</v>
      </c>
      <c r="C2671">
        <v>122</v>
      </c>
      <c r="D2671" t="s">
        <v>652</v>
      </c>
      <c r="E2671">
        <v>276</v>
      </c>
      <c r="F2671">
        <v>39025000</v>
      </c>
      <c r="G2671" t="s">
        <v>1137</v>
      </c>
      <c r="H2671" t="s">
        <v>6205</v>
      </c>
      <c r="I2671" t="s">
        <v>6652</v>
      </c>
      <c r="J2671">
        <v>73193</v>
      </c>
      <c r="K2671">
        <v>903</v>
      </c>
      <c r="L2671">
        <v>190</v>
      </c>
      <c r="M2671" t="s">
        <v>25</v>
      </c>
      <c r="N2671" t="s">
        <v>39</v>
      </c>
      <c r="O2671" t="s">
        <v>409</v>
      </c>
      <c r="P2671">
        <v>11000000</v>
      </c>
      <c r="Q2671">
        <v>7.6</v>
      </c>
      <c r="R2671">
        <v>1.85</v>
      </c>
      <c r="S2671">
        <v>0</v>
      </c>
    </row>
    <row r="2672" spans="1:19" x14ac:dyDescent="0.3">
      <c r="A2672" t="s">
        <v>3172</v>
      </c>
      <c r="B2672">
        <v>101</v>
      </c>
      <c r="C2672">
        <v>97</v>
      </c>
      <c r="D2672" t="s">
        <v>5584</v>
      </c>
      <c r="E2672">
        <v>4000</v>
      </c>
      <c r="F2672">
        <v>38201895</v>
      </c>
      <c r="G2672" t="s">
        <v>139</v>
      </c>
      <c r="H2672" t="s">
        <v>1437</v>
      </c>
      <c r="I2672" t="s">
        <v>6653</v>
      </c>
      <c r="J2672">
        <v>149222</v>
      </c>
      <c r="K2672">
        <v>6223</v>
      </c>
      <c r="L2672">
        <v>749</v>
      </c>
      <c r="M2672" t="s">
        <v>25</v>
      </c>
      <c r="N2672" t="s">
        <v>26</v>
      </c>
      <c r="O2672" t="s">
        <v>409</v>
      </c>
      <c r="P2672">
        <v>10500000</v>
      </c>
      <c r="Q2672">
        <v>6.9</v>
      </c>
      <c r="R2672">
        <v>1.85</v>
      </c>
      <c r="S2672">
        <v>0</v>
      </c>
    </row>
    <row r="2673" spans="1:19" x14ac:dyDescent="0.3">
      <c r="A2673" t="s">
        <v>5753</v>
      </c>
      <c r="B2673">
        <v>156</v>
      </c>
      <c r="C2673">
        <v>92</v>
      </c>
      <c r="D2673" t="s">
        <v>6654</v>
      </c>
      <c r="E2673">
        <v>723</v>
      </c>
      <c r="F2673">
        <v>27669413</v>
      </c>
      <c r="G2673" t="s">
        <v>3294</v>
      </c>
      <c r="H2673" t="s">
        <v>3101</v>
      </c>
      <c r="I2673" t="s">
        <v>6655</v>
      </c>
      <c r="J2673">
        <v>76207</v>
      </c>
      <c r="K2673">
        <v>3101</v>
      </c>
      <c r="L2673">
        <v>194</v>
      </c>
      <c r="M2673" t="s">
        <v>25</v>
      </c>
      <c r="N2673" t="s">
        <v>173</v>
      </c>
      <c r="O2673" t="s">
        <v>409</v>
      </c>
      <c r="P2673">
        <v>11000000</v>
      </c>
      <c r="Q2673">
        <v>6</v>
      </c>
      <c r="R2673">
        <v>1.85</v>
      </c>
      <c r="S2673">
        <v>0</v>
      </c>
    </row>
    <row r="2674" spans="1:19" x14ac:dyDescent="0.3">
      <c r="A2674" t="s">
        <v>6018</v>
      </c>
      <c r="B2674">
        <v>109</v>
      </c>
      <c r="C2674">
        <v>110</v>
      </c>
      <c r="D2674" t="s">
        <v>6656</v>
      </c>
      <c r="E2674">
        <v>664</v>
      </c>
      <c r="F2674">
        <v>37766350</v>
      </c>
      <c r="G2674" t="s">
        <v>1893</v>
      </c>
      <c r="H2674" t="s">
        <v>2442</v>
      </c>
      <c r="I2674" t="s">
        <v>6657</v>
      </c>
      <c r="J2674">
        <v>19440</v>
      </c>
      <c r="K2674">
        <v>3376</v>
      </c>
      <c r="L2674">
        <v>56</v>
      </c>
      <c r="M2674" t="s">
        <v>25</v>
      </c>
      <c r="N2674" t="s">
        <v>26</v>
      </c>
      <c r="O2674" t="s">
        <v>27</v>
      </c>
      <c r="P2674">
        <v>11000000</v>
      </c>
      <c r="Q2674">
        <v>7.3</v>
      </c>
      <c r="R2674">
        <v>2.35</v>
      </c>
      <c r="S2674">
        <v>0</v>
      </c>
    </row>
    <row r="2675" spans="1:19" x14ac:dyDescent="0.3">
      <c r="A2675" t="s">
        <v>6658</v>
      </c>
      <c r="B2675">
        <v>62</v>
      </c>
      <c r="C2675">
        <v>86</v>
      </c>
      <c r="D2675" t="s">
        <v>2055</v>
      </c>
      <c r="E2675">
        <v>584</v>
      </c>
      <c r="F2675">
        <v>23978402</v>
      </c>
      <c r="G2675" t="s">
        <v>615</v>
      </c>
      <c r="H2675" t="s">
        <v>1973</v>
      </c>
      <c r="I2675" t="s">
        <v>6659</v>
      </c>
      <c r="J2675">
        <v>10966</v>
      </c>
      <c r="K2675">
        <v>3850</v>
      </c>
      <c r="L2675">
        <v>100</v>
      </c>
      <c r="M2675" t="s">
        <v>25</v>
      </c>
      <c r="N2675" t="s">
        <v>26</v>
      </c>
      <c r="O2675" t="s">
        <v>27</v>
      </c>
      <c r="P2675">
        <v>11000000</v>
      </c>
      <c r="Q2675">
        <v>4.5999999999999996</v>
      </c>
      <c r="R2675">
        <v>1.85</v>
      </c>
      <c r="S2675">
        <v>365</v>
      </c>
    </row>
    <row r="2676" spans="1:19" x14ac:dyDescent="0.3">
      <c r="A2676" t="s">
        <v>1316</v>
      </c>
      <c r="B2676">
        <v>33</v>
      </c>
      <c r="C2676">
        <v>91</v>
      </c>
      <c r="D2676" t="s">
        <v>6660</v>
      </c>
      <c r="E2676">
        <v>636</v>
      </c>
      <c r="F2676">
        <v>21370057</v>
      </c>
      <c r="G2676" t="s">
        <v>1246</v>
      </c>
      <c r="H2676" t="s">
        <v>6661</v>
      </c>
      <c r="I2676" t="s">
        <v>6662</v>
      </c>
      <c r="J2676">
        <v>9903</v>
      </c>
      <c r="K2676">
        <v>1852</v>
      </c>
      <c r="L2676">
        <v>80</v>
      </c>
      <c r="M2676" t="s">
        <v>25</v>
      </c>
      <c r="N2676" t="s">
        <v>26</v>
      </c>
      <c r="O2676" t="s">
        <v>409</v>
      </c>
      <c r="P2676">
        <v>12000000</v>
      </c>
      <c r="Q2676">
        <v>6</v>
      </c>
      <c r="R2676">
        <v>1.85</v>
      </c>
      <c r="S2676">
        <v>541</v>
      </c>
    </row>
    <row r="2677" spans="1:19" x14ac:dyDescent="0.3">
      <c r="A2677" t="s">
        <v>3810</v>
      </c>
      <c r="B2677">
        <v>52</v>
      </c>
      <c r="C2677">
        <v>100</v>
      </c>
      <c r="D2677" t="s">
        <v>6663</v>
      </c>
      <c r="E2677">
        <v>425</v>
      </c>
      <c r="F2677">
        <v>4884663</v>
      </c>
      <c r="G2677" t="s">
        <v>4978</v>
      </c>
      <c r="H2677" t="s">
        <v>6664</v>
      </c>
      <c r="I2677" t="s">
        <v>6665</v>
      </c>
      <c r="J2677">
        <v>5187</v>
      </c>
      <c r="K2677">
        <v>1661</v>
      </c>
      <c r="L2677">
        <v>64</v>
      </c>
      <c r="M2677" t="s">
        <v>25</v>
      </c>
      <c r="N2677" t="s">
        <v>26</v>
      </c>
      <c r="O2677" t="s">
        <v>58</v>
      </c>
      <c r="P2677">
        <v>12000000</v>
      </c>
      <c r="Q2677">
        <v>5.5</v>
      </c>
      <c r="R2677">
        <v>2.35</v>
      </c>
      <c r="S2677">
        <v>902</v>
      </c>
    </row>
    <row r="2678" spans="1:19" x14ac:dyDescent="0.3">
      <c r="A2678" t="s">
        <v>6666</v>
      </c>
      <c r="B2678">
        <v>351</v>
      </c>
      <c r="C2678">
        <v>111</v>
      </c>
      <c r="D2678" t="s">
        <v>6667</v>
      </c>
      <c r="E2678">
        <v>838</v>
      </c>
      <c r="F2678">
        <v>38317535</v>
      </c>
      <c r="G2678" t="s">
        <v>139</v>
      </c>
      <c r="H2678" t="s">
        <v>259</v>
      </c>
      <c r="I2678" t="s">
        <v>6668</v>
      </c>
      <c r="J2678">
        <v>73249</v>
      </c>
      <c r="K2678">
        <v>995</v>
      </c>
      <c r="L2678">
        <v>212</v>
      </c>
      <c r="M2678" t="s">
        <v>25</v>
      </c>
      <c r="N2678" t="s">
        <v>39</v>
      </c>
      <c r="O2678" t="s">
        <v>27</v>
      </c>
      <c r="P2678">
        <v>11000000</v>
      </c>
      <c r="Q2678">
        <v>7.5</v>
      </c>
      <c r="R2678">
        <v>1.85</v>
      </c>
      <c r="S2678">
        <v>36000</v>
      </c>
    </row>
    <row r="2679" spans="1:19" x14ac:dyDescent="0.3">
      <c r="A2679" t="s">
        <v>6669</v>
      </c>
      <c r="B2679">
        <v>37</v>
      </c>
      <c r="C2679">
        <v>89</v>
      </c>
      <c r="D2679" t="s">
        <v>5128</v>
      </c>
      <c r="E2679">
        <v>799</v>
      </c>
      <c r="F2679">
        <v>13903262</v>
      </c>
      <c r="G2679" t="s">
        <v>2153</v>
      </c>
      <c r="H2679" t="s">
        <v>5969</v>
      </c>
      <c r="I2679" t="s">
        <v>6670</v>
      </c>
      <c r="J2679">
        <v>14656</v>
      </c>
      <c r="K2679">
        <v>4291</v>
      </c>
      <c r="L2679">
        <v>90</v>
      </c>
      <c r="M2679" t="s">
        <v>25</v>
      </c>
      <c r="N2679" t="s">
        <v>26</v>
      </c>
      <c r="O2679" t="s">
        <v>27</v>
      </c>
      <c r="P2679">
        <v>11000000</v>
      </c>
      <c r="Q2679">
        <v>6.3</v>
      </c>
      <c r="R2679">
        <v>1.85</v>
      </c>
      <c r="S2679">
        <v>0</v>
      </c>
    </row>
    <row r="2680" spans="1:19" x14ac:dyDescent="0.3">
      <c r="A2680" t="s">
        <v>3192</v>
      </c>
      <c r="B2680">
        <v>58</v>
      </c>
      <c r="C2680">
        <v>84</v>
      </c>
      <c r="D2680" t="s">
        <v>2136</v>
      </c>
      <c r="E2680">
        <v>8000</v>
      </c>
      <c r="F2680">
        <v>13592872</v>
      </c>
      <c r="G2680" t="s">
        <v>1157</v>
      </c>
      <c r="H2680" t="s">
        <v>749</v>
      </c>
      <c r="I2680" t="s">
        <v>6671</v>
      </c>
      <c r="J2680">
        <v>10777</v>
      </c>
      <c r="K2680">
        <v>10982</v>
      </c>
      <c r="L2680">
        <v>79</v>
      </c>
      <c r="M2680" t="s">
        <v>25</v>
      </c>
      <c r="N2680" t="s">
        <v>26</v>
      </c>
      <c r="O2680" t="s">
        <v>409</v>
      </c>
      <c r="P2680">
        <v>11000000</v>
      </c>
      <c r="Q2680">
        <v>5.0999999999999996</v>
      </c>
      <c r="R2680">
        <v>1.85</v>
      </c>
      <c r="S2680">
        <v>671</v>
      </c>
    </row>
    <row r="2681" spans="1:19" x14ac:dyDescent="0.3">
      <c r="A2681" t="s">
        <v>6672</v>
      </c>
      <c r="B2681">
        <v>175</v>
      </c>
      <c r="C2681">
        <v>98</v>
      </c>
      <c r="D2681" t="s">
        <v>6673</v>
      </c>
      <c r="E2681">
        <v>358</v>
      </c>
      <c r="F2681">
        <v>18381787</v>
      </c>
      <c r="G2681" t="s">
        <v>1459</v>
      </c>
      <c r="H2681" t="s">
        <v>1960</v>
      </c>
      <c r="I2681" t="s">
        <v>6674</v>
      </c>
      <c r="J2681">
        <v>15684</v>
      </c>
      <c r="K2681">
        <v>1114</v>
      </c>
      <c r="L2681">
        <v>126</v>
      </c>
      <c r="M2681" t="s">
        <v>25</v>
      </c>
      <c r="N2681" t="s">
        <v>39</v>
      </c>
      <c r="O2681" t="s">
        <v>27</v>
      </c>
      <c r="P2681">
        <v>11000000</v>
      </c>
      <c r="Q2681">
        <v>6.8</v>
      </c>
      <c r="R2681">
        <v>2.35</v>
      </c>
      <c r="S2681">
        <v>13000</v>
      </c>
    </row>
    <row r="2682" spans="1:19" x14ac:dyDescent="0.3">
      <c r="A2682" t="s">
        <v>6675</v>
      </c>
      <c r="B2682">
        <v>75</v>
      </c>
      <c r="C2682">
        <v>95</v>
      </c>
      <c r="D2682" t="s">
        <v>1080</v>
      </c>
      <c r="E2682">
        <v>1000</v>
      </c>
      <c r="F2682">
        <v>13558739</v>
      </c>
      <c r="G2682" t="s">
        <v>1157</v>
      </c>
      <c r="H2682" t="s">
        <v>3889</v>
      </c>
      <c r="I2682" t="s">
        <v>6676</v>
      </c>
      <c r="J2682">
        <v>15427</v>
      </c>
      <c r="K2682">
        <v>2729</v>
      </c>
      <c r="L2682">
        <v>121</v>
      </c>
      <c r="M2682" t="s">
        <v>25</v>
      </c>
      <c r="N2682" t="s">
        <v>26</v>
      </c>
      <c r="O2682" t="s">
        <v>409</v>
      </c>
      <c r="P2682">
        <v>11000000</v>
      </c>
      <c r="Q2682">
        <v>5.3</v>
      </c>
      <c r="R2682">
        <v>1.85</v>
      </c>
      <c r="S2682">
        <v>449</v>
      </c>
    </row>
    <row r="2683" spans="1:19" x14ac:dyDescent="0.3">
      <c r="A2683" t="s">
        <v>6677</v>
      </c>
      <c r="B2683">
        <v>161</v>
      </c>
      <c r="C2683">
        <v>100</v>
      </c>
      <c r="D2683" t="s">
        <v>3319</v>
      </c>
      <c r="E2683">
        <v>11000</v>
      </c>
      <c r="F2683">
        <v>13103828</v>
      </c>
      <c r="G2683" t="s">
        <v>1246</v>
      </c>
      <c r="H2683" t="s">
        <v>415</v>
      </c>
      <c r="I2683" t="s">
        <v>6678</v>
      </c>
      <c r="J2683">
        <v>59982</v>
      </c>
      <c r="K2683">
        <v>12237</v>
      </c>
      <c r="L2683">
        <v>463</v>
      </c>
      <c r="M2683" t="s">
        <v>25</v>
      </c>
      <c r="N2683" t="s">
        <v>26</v>
      </c>
      <c r="O2683" t="s">
        <v>409</v>
      </c>
      <c r="P2683">
        <v>11000000</v>
      </c>
      <c r="Q2683">
        <v>7.3</v>
      </c>
      <c r="R2683">
        <v>1.85</v>
      </c>
      <c r="S2683">
        <v>5000</v>
      </c>
    </row>
    <row r="2684" spans="1:19" x14ac:dyDescent="0.3">
      <c r="A2684" t="s">
        <v>6679</v>
      </c>
      <c r="B2684">
        <v>203</v>
      </c>
      <c r="C2684">
        <v>109</v>
      </c>
      <c r="D2684" t="s">
        <v>1794</v>
      </c>
      <c r="E2684">
        <v>16000</v>
      </c>
      <c r="F2684">
        <v>33305037</v>
      </c>
      <c r="G2684" t="s">
        <v>3112</v>
      </c>
      <c r="H2684" t="s">
        <v>205</v>
      </c>
      <c r="I2684" t="s">
        <v>6680</v>
      </c>
      <c r="J2684">
        <v>33856</v>
      </c>
      <c r="K2684">
        <v>17866</v>
      </c>
      <c r="L2684">
        <v>147</v>
      </c>
      <c r="M2684" t="s">
        <v>25</v>
      </c>
      <c r="N2684" t="s">
        <v>39</v>
      </c>
      <c r="O2684" t="s">
        <v>27</v>
      </c>
      <c r="P2684">
        <v>11000000</v>
      </c>
      <c r="Q2684">
        <v>7.3</v>
      </c>
      <c r="R2684">
        <v>2.35</v>
      </c>
      <c r="S2684">
        <v>34000</v>
      </c>
    </row>
    <row r="2685" spans="1:19" x14ac:dyDescent="0.3">
      <c r="A2685" t="s">
        <v>673</v>
      </c>
      <c r="B2685">
        <v>188</v>
      </c>
      <c r="C2685">
        <v>118</v>
      </c>
      <c r="D2685" t="s">
        <v>276</v>
      </c>
      <c r="E2685">
        <v>14000</v>
      </c>
      <c r="F2685">
        <v>10214647</v>
      </c>
      <c r="G2685" t="s">
        <v>909</v>
      </c>
      <c r="H2685" t="s">
        <v>148</v>
      </c>
      <c r="I2685" t="s">
        <v>6681</v>
      </c>
      <c r="J2685">
        <v>42689</v>
      </c>
      <c r="K2685">
        <v>17490</v>
      </c>
      <c r="L2685">
        <v>204</v>
      </c>
      <c r="M2685" t="s">
        <v>25</v>
      </c>
      <c r="N2685" t="s">
        <v>26</v>
      </c>
      <c r="O2685" t="s">
        <v>409</v>
      </c>
      <c r="P2685">
        <v>11000000</v>
      </c>
      <c r="Q2685">
        <v>7.1</v>
      </c>
      <c r="R2685">
        <v>2.35</v>
      </c>
      <c r="S2685">
        <v>0</v>
      </c>
    </row>
    <row r="2686" spans="1:19" x14ac:dyDescent="0.3">
      <c r="A2686" t="s">
        <v>46</v>
      </c>
      <c r="B2686">
        <v>221</v>
      </c>
      <c r="C2686">
        <v>88</v>
      </c>
      <c r="D2686" t="s">
        <v>1769</v>
      </c>
      <c r="E2686">
        <v>901</v>
      </c>
      <c r="F2686">
        <v>11501093</v>
      </c>
      <c r="G2686" t="s">
        <v>541</v>
      </c>
      <c r="H2686" t="s">
        <v>6682</v>
      </c>
      <c r="I2686" t="s">
        <v>6683</v>
      </c>
      <c r="J2686">
        <v>128850</v>
      </c>
      <c r="K2686">
        <v>3913</v>
      </c>
      <c r="L2686">
        <v>604</v>
      </c>
      <c r="M2686" t="s">
        <v>25</v>
      </c>
      <c r="N2686" t="s">
        <v>26</v>
      </c>
      <c r="O2686" t="s">
        <v>409</v>
      </c>
      <c r="P2686">
        <v>13000000</v>
      </c>
      <c r="Q2686">
        <v>7.6</v>
      </c>
      <c r="R2686">
        <v>1.85</v>
      </c>
      <c r="S2686">
        <v>10000</v>
      </c>
    </row>
    <row r="2687" spans="1:19" x14ac:dyDescent="0.3">
      <c r="A2687" t="s">
        <v>6684</v>
      </c>
      <c r="B2687">
        <v>66</v>
      </c>
      <c r="C2687">
        <v>86</v>
      </c>
      <c r="D2687" t="s">
        <v>4678</v>
      </c>
      <c r="E2687">
        <v>960</v>
      </c>
      <c r="F2687">
        <v>4814244</v>
      </c>
      <c r="G2687" t="s">
        <v>980</v>
      </c>
      <c r="H2687" t="s">
        <v>460</v>
      </c>
      <c r="I2687" t="s">
        <v>6685</v>
      </c>
      <c r="J2687">
        <v>12437</v>
      </c>
      <c r="K2687">
        <v>2415</v>
      </c>
      <c r="L2687">
        <v>107</v>
      </c>
      <c r="M2687" t="s">
        <v>25</v>
      </c>
      <c r="N2687" t="s">
        <v>173</v>
      </c>
      <c r="O2687" t="s">
        <v>409</v>
      </c>
      <c r="P2687">
        <v>11000000</v>
      </c>
      <c r="Q2687">
        <v>5.3</v>
      </c>
      <c r="R2687">
        <v>1.85</v>
      </c>
      <c r="S2687">
        <v>405</v>
      </c>
    </row>
    <row r="2688" spans="1:19" x14ac:dyDescent="0.3">
      <c r="A2688" t="s">
        <v>3909</v>
      </c>
      <c r="B2688">
        <v>80</v>
      </c>
      <c r="C2688">
        <v>118</v>
      </c>
      <c r="D2688" t="s">
        <v>140</v>
      </c>
      <c r="E2688">
        <v>40000</v>
      </c>
      <c r="F2688">
        <v>9170214</v>
      </c>
      <c r="G2688" t="s">
        <v>139</v>
      </c>
      <c r="H2688" t="s">
        <v>31</v>
      </c>
      <c r="I2688" t="s">
        <v>6686</v>
      </c>
      <c r="J2688">
        <v>171882</v>
      </c>
      <c r="K2688">
        <v>69746</v>
      </c>
      <c r="L2688">
        <v>292</v>
      </c>
      <c r="M2688" t="s">
        <v>25</v>
      </c>
      <c r="N2688" t="s">
        <v>26</v>
      </c>
      <c r="O2688" t="s">
        <v>27</v>
      </c>
      <c r="P2688">
        <v>11000000</v>
      </c>
      <c r="Q2688">
        <v>7.8</v>
      </c>
      <c r="R2688">
        <v>1.85</v>
      </c>
      <c r="S2688">
        <v>14000</v>
      </c>
    </row>
    <row r="2689" spans="1:19" x14ac:dyDescent="0.3">
      <c r="A2689" t="s">
        <v>6688</v>
      </c>
      <c r="B2689">
        <v>25</v>
      </c>
      <c r="C2689">
        <v>125</v>
      </c>
      <c r="D2689" t="s">
        <v>6689</v>
      </c>
      <c r="E2689">
        <v>866</v>
      </c>
      <c r="F2689">
        <v>4068087</v>
      </c>
      <c r="G2689" t="s">
        <v>3112</v>
      </c>
      <c r="H2689" t="s">
        <v>5720</v>
      </c>
      <c r="I2689" t="s">
        <v>6690</v>
      </c>
      <c r="J2689">
        <v>2164</v>
      </c>
      <c r="K2689">
        <v>1281</v>
      </c>
      <c r="L2689">
        <v>74</v>
      </c>
      <c r="M2689" t="s">
        <v>25</v>
      </c>
      <c r="N2689" t="s">
        <v>173</v>
      </c>
      <c r="O2689" t="s">
        <v>27</v>
      </c>
      <c r="P2689">
        <v>17000000</v>
      </c>
      <c r="Q2689">
        <v>7.7</v>
      </c>
      <c r="R2689">
        <v>1.85</v>
      </c>
      <c r="S2689">
        <v>0</v>
      </c>
    </row>
    <row r="2690" spans="1:19" x14ac:dyDescent="0.3">
      <c r="A2690" t="s">
        <v>5436</v>
      </c>
      <c r="B2690">
        <v>169</v>
      </c>
      <c r="C2690">
        <v>125</v>
      </c>
      <c r="D2690" t="s">
        <v>2550</v>
      </c>
      <c r="E2690">
        <v>979</v>
      </c>
      <c r="F2690">
        <v>3753806</v>
      </c>
      <c r="G2690" t="s">
        <v>1137</v>
      </c>
      <c r="H2690" t="s">
        <v>233</v>
      </c>
      <c r="I2690" t="s">
        <v>6691</v>
      </c>
      <c r="J2690">
        <v>20307</v>
      </c>
      <c r="K2690">
        <v>3133</v>
      </c>
      <c r="L2690">
        <v>165</v>
      </c>
      <c r="M2690" t="s">
        <v>25</v>
      </c>
      <c r="N2690" t="s">
        <v>39</v>
      </c>
      <c r="O2690" t="s">
        <v>409</v>
      </c>
      <c r="P2690">
        <v>11000000</v>
      </c>
      <c r="Q2690">
        <v>7.7</v>
      </c>
      <c r="R2690">
        <v>1.85</v>
      </c>
      <c r="S2690">
        <v>0</v>
      </c>
    </row>
    <row r="2691" spans="1:19" x14ac:dyDescent="0.3">
      <c r="A2691" t="s">
        <v>6692</v>
      </c>
      <c r="B2691">
        <v>70</v>
      </c>
      <c r="C2691">
        <v>94</v>
      </c>
      <c r="D2691" t="s">
        <v>2655</v>
      </c>
      <c r="E2691">
        <v>658</v>
      </c>
      <c r="F2691">
        <v>3034181</v>
      </c>
      <c r="G2691" t="s">
        <v>5759</v>
      </c>
      <c r="H2691" t="s">
        <v>1582</v>
      </c>
      <c r="I2691" t="s">
        <v>6693</v>
      </c>
      <c r="J2691">
        <v>13622</v>
      </c>
      <c r="K2691">
        <v>1559</v>
      </c>
      <c r="L2691">
        <v>128</v>
      </c>
      <c r="M2691" t="s">
        <v>25</v>
      </c>
      <c r="N2691" t="s">
        <v>39</v>
      </c>
      <c r="O2691" t="s">
        <v>409</v>
      </c>
      <c r="P2691">
        <v>11000000</v>
      </c>
      <c r="Q2691">
        <v>5.4</v>
      </c>
      <c r="R2691">
        <v>1.85</v>
      </c>
      <c r="S2691">
        <v>550</v>
      </c>
    </row>
    <row r="2692" spans="1:19" x14ac:dyDescent="0.3">
      <c r="A2692" t="s">
        <v>5013</v>
      </c>
      <c r="B2692">
        <v>15</v>
      </c>
      <c r="C2692">
        <v>113</v>
      </c>
      <c r="D2692" t="s">
        <v>965</v>
      </c>
      <c r="E2692">
        <v>1000</v>
      </c>
      <c r="F2692">
        <v>2832826</v>
      </c>
      <c r="G2692" t="s">
        <v>845</v>
      </c>
      <c r="H2692" t="s">
        <v>2183</v>
      </c>
      <c r="I2692" t="s">
        <v>6695</v>
      </c>
      <c r="J2692">
        <v>1761</v>
      </c>
      <c r="K2692">
        <v>3072</v>
      </c>
      <c r="L2692">
        <v>19</v>
      </c>
      <c r="M2692" t="s">
        <v>25</v>
      </c>
      <c r="N2692" t="s">
        <v>26</v>
      </c>
      <c r="O2692" t="s">
        <v>409</v>
      </c>
      <c r="P2692">
        <v>11000000</v>
      </c>
      <c r="Q2692">
        <v>6.2</v>
      </c>
      <c r="R2692">
        <v>1.85</v>
      </c>
      <c r="S2692">
        <v>174</v>
      </c>
    </row>
    <row r="2693" spans="1:19" x14ac:dyDescent="0.3">
      <c r="A2693" t="s">
        <v>3674</v>
      </c>
      <c r="B2693">
        <v>535</v>
      </c>
      <c r="C2693">
        <v>104</v>
      </c>
      <c r="D2693" t="s">
        <v>3609</v>
      </c>
      <c r="E2693">
        <v>3000</v>
      </c>
      <c r="F2693">
        <v>13214255</v>
      </c>
      <c r="G2693" t="s">
        <v>3240</v>
      </c>
      <c r="H2693" t="s">
        <v>446</v>
      </c>
      <c r="I2693" t="s">
        <v>6696</v>
      </c>
      <c r="J2693">
        <v>96233</v>
      </c>
      <c r="K2693">
        <v>4082</v>
      </c>
      <c r="L2693">
        <v>313</v>
      </c>
      <c r="M2693" t="s">
        <v>25</v>
      </c>
      <c r="N2693" t="s">
        <v>26</v>
      </c>
      <c r="O2693" t="s">
        <v>409</v>
      </c>
      <c r="P2693">
        <v>11000000</v>
      </c>
      <c r="Q2693">
        <v>7.4</v>
      </c>
      <c r="R2693">
        <v>1.85</v>
      </c>
      <c r="S2693">
        <v>26000</v>
      </c>
    </row>
    <row r="2694" spans="1:19" x14ac:dyDescent="0.3">
      <c r="A2694" t="s">
        <v>885</v>
      </c>
      <c r="B2694">
        <v>92</v>
      </c>
      <c r="C2694">
        <v>95</v>
      </c>
      <c r="D2694" t="s">
        <v>6316</v>
      </c>
      <c r="E2694">
        <v>1000</v>
      </c>
      <c r="F2694">
        <v>16017403</v>
      </c>
      <c r="G2694" t="s">
        <v>4440</v>
      </c>
      <c r="H2694" t="s">
        <v>907</v>
      </c>
      <c r="I2694" t="s">
        <v>6697</v>
      </c>
      <c r="J2694">
        <v>17333</v>
      </c>
      <c r="K2694">
        <v>3300</v>
      </c>
      <c r="L2694">
        <v>153</v>
      </c>
      <c r="M2694" t="s">
        <v>25</v>
      </c>
      <c r="N2694" t="s">
        <v>26</v>
      </c>
      <c r="O2694" t="s">
        <v>409</v>
      </c>
      <c r="P2694">
        <v>5000000</v>
      </c>
      <c r="Q2694">
        <v>6.2</v>
      </c>
      <c r="R2694">
        <v>1.85</v>
      </c>
      <c r="S2694">
        <v>0</v>
      </c>
    </row>
    <row r="2695" spans="1:19" x14ac:dyDescent="0.3">
      <c r="A2695" t="s">
        <v>6698</v>
      </c>
      <c r="B2695">
        <v>14</v>
      </c>
      <c r="C2695">
        <v>102</v>
      </c>
      <c r="D2695" t="s">
        <v>6699</v>
      </c>
      <c r="E2695">
        <v>14000</v>
      </c>
      <c r="F2695">
        <v>2807854</v>
      </c>
      <c r="G2695" t="s">
        <v>1350</v>
      </c>
      <c r="H2695" t="s">
        <v>1161</v>
      </c>
      <c r="I2695" t="s">
        <v>6700</v>
      </c>
      <c r="J2695">
        <v>14129</v>
      </c>
      <c r="K2695">
        <v>14281</v>
      </c>
      <c r="L2695">
        <v>39</v>
      </c>
      <c r="M2695" t="s">
        <v>25</v>
      </c>
      <c r="N2695" t="s">
        <v>26</v>
      </c>
      <c r="O2695" t="s">
        <v>27</v>
      </c>
      <c r="P2695">
        <v>11000000</v>
      </c>
      <c r="Q2695">
        <v>5.0999999999999996</v>
      </c>
      <c r="R2695">
        <v>1.85</v>
      </c>
      <c r="S2695">
        <v>967</v>
      </c>
    </row>
    <row r="2696" spans="1:19" x14ac:dyDescent="0.3">
      <c r="A2696" t="s">
        <v>6701</v>
      </c>
      <c r="B2696">
        <v>78</v>
      </c>
      <c r="C2696">
        <v>104</v>
      </c>
      <c r="D2696" t="s">
        <v>6702</v>
      </c>
      <c r="E2696">
        <v>60</v>
      </c>
      <c r="F2696">
        <v>352786</v>
      </c>
      <c r="G2696" t="s">
        <v>2336</v>
      </c>
      <c r="H2696" t="s">
        <v>6703</v>
      </c>
      <c r="I2696" t="s">
        <v>6704</v>
      </c>
      <c r="J2696">
        <v>11132</v>
      </c>
      <c r="K2696">
        <v>150</v>
      </c>
      <c r="L2696">
        <v>86</v>
      </c>
      <c r="M2696" t="s">
        <v>25</v>
      </c>
      <c r="N2696" t="s">
        <v>26</v>
      </c>
      <c r="O2696" t="s">
        <v>27</v>
      </c>
      <c r="P2696">
        <v>11000000</v>
      </c>
      <c r="Q2696">
        <v>6.8</v>
      </c>
      <c r="R2696">
        <v>2.35</v>
      </c>
      <c r="S2696">
        <v>0</v>
      </c>
    </row>
    <row r="2697" spans="1:19" x14ac:dyDescent="0.3">
      <c r="A2697" t="s">
        <v>6705</v>
      </c>
      <c r="B2697">
        <v>160</v>
      </c>
      <c r="C2697">
        <v>95</v>
      </c>
      <c r="D2697" t="s">
        <v>3101</v>
      </c>
      <c r="E2697">
        <v>3000</v>
      </c>
      <c r="F2697">
        <v>56729973</v>
      </c>
      <c r="G2697" t="s">
        <v>3294</v>
      </c>
      <c r="H2697" t="s">
        <v>3928</v>
      </c>
      <c r="I2697" t="s">
        <v>6706</v>
      </c>
      <c r="J2697">
        <v>88529</v>
      </c>
      <c r="K2697">
        <v>5286</v>
      </c>
      <c r="L2697">
        <v>262</v>
      </c>
      <c r="M2697" t="s">
        <v>25</v>
      </c>
      <c r="N2697" t="s">
        <v>26</v>
      </c>
      <c r="O2697" t="s">
        <v>409</v>
      </c>
      <c r="P2697">
        <v>10800000</v>
      </c>
      <c r="Q2697">
        <v>5.8</v>
      </c>
      <c r="R2697">
        <v>1.85</v>
      </c>
      <c r="S2697">
        <v>0</v>
      </c>
    </row>
    <row r="2698" spans="1:19" x14ac:dyDescent="0.3">
      <c r="A2698" t="s">
        <v>6707</v>
      </c>
      <c r="B2698">
        <v>75</v>
      </c>
      <c r="C2698">
        <v>118</v>
      </c>
      <c r="D2698" t="s">
        <v>6708</v>
      </c>
      <c r="E2698">
        <v>172</v>
      </c>
      <c r="F2698">
        <v>399879</v>
      </c>
      <c r="G2698" t="s">
        <v>1256</v>
      </c>
      <c r="H2698" t="s">
        <v>6709</v>
      </c>
      <c r="I2698" t="s">
        <v>6710</v>
      </c>
      <c r="J2698">
        <v>5772</v>
      </c>
      <c r="K2698">
        <v>378</v>
      </c>
      <c r="L2698">
        <v>115</v>
      </c>
      <c r="M2698" t="s">
        <v>25</v>
      </c>
      <c r="N2698" t="s">
        <v>238</v>
      </c>
      <c r="O2698" t="s">
        <v>409</v>
      </c>
      <c r="P2698">
        <v>15000000</v>
      </c>
      <c r="Q2698">
        <v>6.4</v>
      </c>
      <c r="R2698">
        <v>2.35</v>
      </c>
      <c r="S2698">
        <v>302</v>
      </c>
    </row>
    <row r="2699" spans="1:19" x14ac:dyDescent="0.3">
      <c r="A2699" t="s">
        <v>6711</v>
      </c>
      <c r="B2699">
        <v>20</v>
      </c>
      <c r="C2699">
        <v>193</v>
      </c>
      <c r="D2699" t="s">
        <v>6712</v>
      </c>
      <c r="E2699">
        <v>8000</v>
      </c>
      <c r="F2699">
        <v>3275443</v>
      </c>
      <c r="G2699" t="s">
        <v>1893</v>
      </c>
      <c r="H2699" t="s">
        <v>6713</v>
      </c>
      <c r="I2699" t="s">
        <v>6714</v>
      </c>
      <c r="J2699">
        <v>13998</v>
      </c>
      <c r="K2699">
        <v>10822</v>
      </c>
      <c r="L2699">
        <v>264</v>
      </c>
      <c r="M2699" t="s">
        <v>6715</v>
      </c>
      <c r="N2699" t="s">
        <v>6716</v>
      </c>
      <c r="O2699" t="s">
        <v>409</v>
      </c>
      <c r="P2699">
        <v>700000000</v>
      </c>
      <c r="Q2699">
        <v>6</v>
      </c>
      <c r="R2699">
        <v>2.35</v>
      </c>
      <c r="S2699">
        <v>659</v>
      </c>
    </row>
    <row r="2700" spans="1:19" x14ac:dyDescent="0.3">
      <c r="A2700" t="s">
        <v>3134</v>
      </c>
      <c r="B2700">
        <v>105</v>
      </c>
      <c r="C2700">
        <v>97</v>
      </c>
      <c r="D2700" t="s">
        <v>448</v>
      </c>
      <c r="E2700">
        <v>893</v>
      </c>
      <c r="F2700">
        <v>18535191</v>
      </c>
      <c r="G2700" t="s">
        <v>980</v>
      </c>
      <c r="H2700" t="s">
        <v>1939</v>
      </c>
      <c r="I2700" t="s">
        <v>6717</v>
      </c>
      <c r="J2700">
        <v>12980</v>
      </c>
      <c r="K2700">
        <v>2640</v>
      </c>
      <c r="L2700">
        <v>132</v>
      </c>
      <c r="M2700" t="s">
        <v>25</v>
      </c>
      <c r="N2700" t="s">
        <v>39</v>
      </c>
      <c r="O2700" t="s">
        <v>27</v>
      </c>
      <c r="P2700">
        <v>14000000</v>
      </c>
      <c r="Q2700">
        <v>6.9</v>
      </c>
      <c r="R2700">
        <v>1.85</v>
      </c>
      <c r="S2700">
        <v>646</v>
      </c>
    </row>
    <row r="2701" spans="1:19" x14ac:dyDescent="0.3">
      <c r="A2701" t="s">
        <v>6718</v>
      </c>
      <c r="B2701">
        <v>120</v>
      </c>
      <c r="C2701">
        <v>98</v>
      </c>
      <c r="D2701" t="s">
        <v>1189</v>
      </c>
      <c r="E2701">
        <v>805</v>
      </c>
      <c r="F2701">
        <v>23838</v>
      </c>
      <c r="G2701" t="s">
        <v>2353</v>
      </c>
      <c r="H2701" t="s">
        <v>5015</v>
      </c>
      <c r="I2701" t="s">
        <v>6719</v>
      </c>
      <c r="J2701">
        <v>28570</v>
      </c>
      <c r="K2701">
        <v>2271</v>
      </c>
      <c r="L2701">
        <v>160</v>
      </c>
      <c r="M2701" t="s">
        <v>25</v>
      </c>
      <c r="N2701" t="s">
        <v>39</v>
      </c>
      <c r="O2701" t="s">
        <v>409</v>
      </c>
      <c r="P2701">
        <v>7000000</v>
      </c>
      <c r="Q2701">
        <v>5.5</v>
      </c>
      <c r="R2701">
        <v>2.35</v>
      </c>
      <c r="S2701">
        <v>0</v>
      </c>
    </row>
    <row r="2702" spans="1:19" x14ac:dyDescent="0.3">
      <c r="A2702" t="s">
        <v>6721</v>
      </c>
      <c r="B2702">
        <v>108</v>
      </c>
      <c r="C2702">
        <v>103</v>
      </c>
      <c r="D2702" t="s">
        <v>83</v>
      </c>
      <c r="E2702">
        <v>541</v>
      </c>
      <c r="F2702">
        <v>22160085</v>
      </c>
      <c r="G2702" t="s">
        <v>3340</v>
      </c>
      <c r="H2702" t="s">
        <v>1764</v>
      </c>
      <c r="I2702" t="s">
        <v>6722</v>
      </c>
      <c r="J2702">
        <v>16747</v>
      </c>
      <c r="K2702">
        <v>1228</v>
      </c>
      <c r="L2702">
        <v>349</v>
      </c>
      <c r="M2702" t="s">
        <v>25</v>
      </c>
      <c r="N2702" t="s">
        <v>26</v>
      </c>
      <c r="O2702" t="s">
        <v>27</v>
      </c>
      <c r="P2702">
        <v>10600000</v>
      </c>
      <c r="Q2702">
        <v>5.4</v>
      </c>
      <c r="R2702">
        <v>2.35</v>
      </c>
      <c r="S2702">
        <v>1000</v>
      </c>
    </row>
    <row r="2703" spans="1:19" x14ac:dyDescent="0.3">
      <c r="A2703" t="s">
        <v>2054</v>
      </c>
      <c r="B2703">
        <v>285</v>
      </c>
      <c r="C2703">
        <v>161</v>
      </c>
      <c r="D2703" t="s">
        <v>6723</v>
      </c>
      <c r="E2703">
        <v>273</v>
      </c>
      <c r="F2703">
        <v>56715371</v>
      </c>
      <c r="G2703" t="s">
        <v>824</v>
      </c>
      <c r="H2703" t="s">
        <v>6724</v>
      </c>
      <c r="I2703" t="s">
        <v>6725</v>
      </c>
      <c r="J2703">
        <v>427357</v>
      </c>
      <c r="K2703">
        <v>727</v>
      </c>
      <c r="L2703">
        <v>1736</v>
      </c>
      <c r="M2703" t="s">
        <v>25</v>
      </c>
      <c r="N2703" t="s">
        <v>39</v>
      </c>
      <c r="O2703" t="s">
        <v>180</v>
      </c>
      <c r="P2703">
        <v>12000000</v>
      </c>
      <c r="Q2703">
        <v>8.3000000000000007</v>
      </c>
      <c r="R2703">
        <v>2.2000000000000002</v>
      </c>
      <c r="S2703">
        <v>24000</v>
      </c>
    </row>
    <row r="2704" spans="1:19" x14ac:dyDescent="0.3">
      <c r="A2704" t="s">
        <v>251</v>
      </c>
      <c r="B2704">
        <v>215</v>
      </c>
      <c r="C2704">
        <v>120</v>
      </c>
      <c r="D2704" t="s">
        <v>6726</v>
      </c>
      <c r="E2704">
        <v>861</v>
      </c>
      <c r="F2704">
        <v>434949459</v>
      </c>
      <c r="G2704" t="s">
        <v>6727</v>
      </c>
      <c r="H2704" t="s">
        <v>3110</v>
      </c>
      <c r="I2704" t="s">
        <v>6728</v>
      </c>
      <c r="J2704">
        <v>281842</v>
      </c>
      <c r="K2704">
        <v>2811</v>
      </c>
      <c r="L2704">
        <v>515</v>
      </c>
      <c r="M2704" t="s">
        <v>25</v>
      </c>
      <c r="N2704" t="s">
        <v>26</v>
      </c>
      <c r="O2704" t="s">
        <v>58</v>
      </c>
      <c r="P2704">
        <v>10500000</v>
      </c>
      <c r="Q2704">
        <v>7.9</v>
      </c>
      <c r="R2704">
        <v>1.85</v>
      </c>
      <c r="S2704">
        <v>34000</v>
      </c>
    </row>
    <row r="2705" spans="1:19" x14ac:dyDescent="0.3">
      <c r="A2705" t="s">
        <v>6729</v>
      </c>
      <c r="B2705">
        <v>81</v>
      </c>
      <c r="C2705">
        <v>97</v>
      </c>
      <c r="D2705" t="s">
        <v>6730</v>
      </c>
      <c r="E2705">
        <v>17000</v>
      </c>
      <c r="F2705">
        <v>11043445</v>
      </c>
      <c r="G2705" t="s">
        <v>845</v>
      </c>
      <c r="H2705" t="s">
        <v>355</v>
      </c>
      <c r="I2705" t="s">
        <v>6731</v>
      </c>
      <c r="J2705">
        <v>27689</v>
      </c>
      <c r="K2705">
        <v>20312</v>
      </c>
      <c r="L2705">
        <v>74</v>
      </c>
      <c r="M2705" t="s">
        <v>25</v>
      </c>
      <c r="N2705" t="s">
        <v>26</v>
      </c>
      <c r="O2705" t="s">
        <v>27</v>
      </c>
      <c r="P2705">
        <v>10000000</v>
      </c>
      <c r="Q2705">
        <v>6.5</v>
      </c>
      <c r="R2705">
        <v>2.35</v>
      </c>
      <c r="S2705">
        <v>1000</v>
      </c>
    </row>
    <row r="2706" spans="1:19" x14ac:dyDescent="0.3">
      <c r="A2706" t="s">
        <v>6732</v>
      </c>
      <c r="B2706">
        <v>43</v>
      </c>
      <c r="C2706">
        <v>145</v>
      </c>
      <c r="D2706" t="s">
        <v>3628</v>
      </c>
      <c r="E2706">
        <v>639</v>
      </c>
      <c r="F2706">
        <v>5669081</v>
      </c>
      <c r="G2706" t="s">
        <v>1153</v>
      </c>
      <c r="H2706" t="s">
        <v>6733</v>
      </c>
      <c r="I2706" t="s">
        <v>6734</v>
      </c>
      <c r="J2706">
        <v>3665</v>
      </c>
      <c r="K2706">
        <v>1807</v>
      </c>
      <c r="L2706">
        <v>57</v>
      </c>
      <c r="M2706" t="s">
        <v>1575</v>
      </c>
      <c r="N2706" t="s">
        <v>6735</v>
      </c>
      <c r="O2706" t="s">
        <v>409</v>
      </c>
      <c r="P2706">
        <v>10818775</v>
      </c>
      <c r="Q2706">
        <v>6.6</v>
      </c>
      <c r="R2706">
        <v>2.35</v>
      </c>
      <c r="S2706">
        <v>0</v>
      </c>
    </row>
    <row r="2707" spans="1:19" x14ac:dyDescent="0.3">
      <c r="A2707" t="s">
        <v>3166</v>
      </c>
      <c r="B2707">
        <v>161</v>
      </c>
      <c r="C2707">
        <v>126</v>
      </c>
      <c r="D2707" t="s">
        <v>700</v>
      </c>
      <c r="E2707">
        <v>49000</v>
      </c>
      <c r="F2707">
        <v>138339411</v>
      </c>
      <c r="G2707" t="s">
        <v>1893</v>
      </c>
      <c r="H2707" t="s">
        <v>500</v>
      </c>
      <c r="I2707" t="s">
        <v>6736</v>
      </c>
      <c r="J2707">
        <v>604904</v>
      </c>
      <c r="K2707">
        <v>63710</v>
      </c>
      <c r="L2707">
        <v>682</v>
      </c>
      <c r="M2707" t="s">
        <v>25</v>
      </c>
      <c r="N2707" t="s">
        <v>26</v>
      </c>
      <c r="O2707" t="s">
        <v>409</v>
      </c>
      <c r="P2707">
        <v>10000000</v>
      </c>
      <c r="Q2707">
        <v>8.3000000000000007</v>
      </c>
      <c r="R2707">
        <v>1.85</v>
      </c>
      <c r="S2707">
        <v>31000</v>
      </c>
    </row>
    <row r="2708" spans="1:19" x14ac:dyDescent="0.3">
      <c r="A2708" t="s">
        <v>6737</v>
      </c>
      <c r="B2708">
        <v>210</v>
      </c>
      <c r="C2708">
        <v>121</v>
      </c>
      <c r="D2708" t="s">
        <v>6654</v>
      </c>
      <c r="E2708">
        <v>723</v>
      </c>
      <c r="F2708">
        <v>80150343</v>
      </c>
      <c r="G2708" t="s">
        <v>3294</v>
      </c>
      <c r="H2708" t="s">
        <v>3101</v>
      </c>
      <c r="I2708" t="s">
        <v>6738</v>
      </c>
      <c r="J2708">
        <v>142115</v>
      </c>
      <c r="K2708">
        <v>3189</v>
      </c>
      <c r="L2708">
        <v>614</v>
      </c>
      <c r="M2708" t="s">
        <v>25</v>
      </c>
      <c r="N2708" t="s">
        <v>26</v>
      </c>
      <c r="O2708" t="s">
        <v>409</v>
      </c>
      <c r="P2708">
        <v>10000000</v>
      </c>
      <c r="Q2708">
        <v>6.2</v>
      </c>
      <c r="R2708">
        <v>1.85</v>
      </c>
      <c r="S2708">
        <v>0</v>
      </c>
    </row>
    <row r="2709" spans="1:19" x14ac:dyDescent="0.3">
      <c r="A2709" t="s">
        <v>1538</v>
      </c>
      <c r="B2709">
        <v>52</v>
      </c>
      <c r="C2709">
        <v>117</v>
      </c>
      <c r="D2709" t="s">
        <v>2299</v>
      </c>
      <c r="E2709">
        <v>13000</v>
      </c>
      <c r="F2709">
        <v>85300000</v>
      </c>
      <c r="G2709" t="s">
        <v>6740</v>
      </c>
      <c r="H2709" t="s">
        <v>349</v>
      </c>
      <c r="I2709" t="s">
        <v>6741</v>
      </c>
      <c r="J2709">
        <v>48629</v>
      </c>
      <c r="K2709">
        <v>27378</v>
      </c>
      <c r="L2709">
        <v>134</v>
      </c>
      <c r="M2709" t="s">
        <v>25</v>
      </c>
      <c r="N2709" t="s">
        <v>26</v>
      </c>
      <c r="O2709" t="s">
        <v>409</v>
      </c>
      <c r="P2709">
        <v>10000000</v>
      </c>
      <c r="Q2709">
        <v>6.9</v>
      </c>
      <c r="R2709">
        <v>1.85</v>
      </c>
      <c r="S2709">
        <v>0</v>
      </c>
    </row>
    <row r="2710" spans="1:19" x14ac:dyDescent="0.3">
      <c r="A2710" t="s">
        <v>704</v>
      </c>
      <c r="B2710">
        <v>139</v>
      </c>
      <c r="C2710">
        <v>98</v>
      </c>
      <c r="D2710" t="s">
        <v>3361</v>
      </c>
      <c r="E2710">
        <v>4000</v>
      </c>
      <c r="F2710">
        <v>68353550</v>
      </c>
      <c r="G2710" t="s">
        <v>2153</v>
      </c>
      <c r="H2710" t="s">
        <v>51</v>
      </c>
      <c r="I2710" t="s">
        <v>6742</v>
      </c>
      <c r="J2710">
        <v>70141</v>
      </c>
      <c r="K2710">
        <v>5270</v>
      </c>
      <c r="L2710">
        <v>385</v>
      </c>
      <c r="M2710" t="s">
        <v>25</v>
      </c>
      <c r="N2710" t="s">
        <v>26</v>
      </c>
      <c r="O2710" t="s">
        <v>27</v>
      </c>
      <c r="P2710">
        <v>10000000</v>
      </c>
      <c r="Q2710">
        <v>5.9</v>
      </c>
      <c r="R2710">
        <v>1.85</v>
      </c>
      <c r="S2710">
        <v>0</v>
      </c>
    </row>
    <row r="2711" spans="1:19" x14ac:dyDescent="0.3">
      <c r="A2711" t="s">
        <v>6743</v>
      </c>
      <c r="B2711">
        <v>165</v>
      </c>
      <c r="C2711">
        <v>109</v>
      </c>
      <c r="D2711" t="s">
        <v>5217</v>
      </c>
      <c r="E2711">
        <v>798</v>
      </c>
      <c r="F2711">
        <v>78845130</v>
      </c>
      <c r="G2711" t="s">
        <v>1294</v>
      </c>
      <c r="H2711" t="s">
        <v>991</v>
      </c>
      <c r="I2711" t="s">
        <v>6744</v>
      </c>
      <c r="J2711">
        <v>17596</v>
      </c>
      <c r="K2711">
        <v>2480</v>
      </c>
      <c r="L2711">
        <v>94</v>
      </c>
      <c r="M2711" t="s">
        <v>25</v>
      </c>
      <c r="N2711" t="s">
        <v>1124</v>
      </c>
      <c r="O2711" t="s">
        <v>409</v>
      </c>
      <c r="P2711">
        <v>10000000</v>
      </c>
      <c r="Q2711">
        <v>6.1</v>
      </c>
      <c r="R2711">
        <v>2.35</v>
      </c>
      <c r="S2711">
        <v>0</v>
      </c>
    </row>
    <row r="2712" spans="1:19" x14ac:dyDescent="0.3">
      <c r="A2712" t="s">
        <v>5869</v>
      </c>
      <c r="B2712">
        <v>96</v>
      </c>
      <c r="C2712">
        <v>95</v>
      </c>
      <c r="D2712" t="s">
        <v>3140</v>
      </c>
      <c r="E2712">
        <v>23000</v>
      </c>
      <c r="F2712">
        <v>63319509</v>
      </c>
      <c r="G2712" t="s">
        <v>980</v>
      </c>
      <c r="H2712" t="s">
        <v>216</v>
      </c>
      <c r="I2712" t="s">
        <v>6745</v>
      </c>
      <c r="J2712">
        <v>67115</v>
      </c>
      <c r="K2712">
        <v>28734</v>
      </c>
      <c r="L2712">
        <v>389</v>
      </c>
      <c r="M2712" t="s">
        <v>25</v>
      </c>
      <c r="N2712" t="s">
        <v>26</v>
      </c>
      <c r="O2712" t="s">
        <v>27</v>
      </c>
      <c r="P2712">
        <v>10000000</v>
      </c>
      <c r="Q2712">
        <v>5.8</v>
      </c>
      <c r="R2712">
        <v>1.85</v>
      </c>
      <c r="S2712">
        <v>0</v>
      </c>
    </row>
    <row r="2713" spans="1:19" x14ac:dyDescent="0.3">
      <c r="A2713" t="s">
        <v>6737</v>
      </c>
      <c r="B2713">
        <v>190</v>
      </c>
      <c r="C2713">
        <v>96</v>
      </c>
      <c r="D2713" t="s">
        <v>6654</v>
      </c>
      <c r="E2713">
        <v>723</v>
      </c>
      <c r="F2713">
        <v>63270259</v>
      </c>
      <c r="G2713" t="s">
        <v>3294</v>
      </c>
      <c r="H2713" t="s">
        <v>3101</v>
      </c>
      <c r="I2713" t="s">
        <v>6746</v>
      </c>
      <c r="J2713">
        <v>111087</v>
      </c>
      <c r="K2713">
        <v>3492</v>
      </c>
      <c r="L2713">
        <v>319</v>
      </c>
      <c r="M2713" t="s">
        <v>25</v>
      </c>
      <c r="N2713" t="s">
        <v>26</v>
      </c>
      <c r="O2713" t="s">
        <v>409</v>
      </c>
      <c r="P2713">
        <v>10000000</v>
      </c>
      <c r="Q2713">
        <v>5.9</v>
      </c>
      <c r="R2713">
        <v>1.85</v>
      </c>
      <c r="S2713">
        <v>0</v>
      </c>
    </row>
    <row r="2714" spans="1:19" x14ac:dyDescent="0.3">
      <c r="A2714" t="s">
        <v>3560</v>
      </c>
      <c r="B2714">
        <v>173</v>
      </c>
      <c r="C2714">
        <v>101</v>
      </c>
      <c r="D2714" t="s">
        <v>4590</v>
      </c>
      <c r="E2714">
        <v>494</v>
      </c>
      <c r="F2714">
        <v>55865715</v>
      </c>
      <c r="G2714" t="s">
        <v>3208</v>
      </c>
      <c r="H2714" t="s">
        <v>2717</v>
      </c>
      <c r="I2714" t="s">
        <v>6747</v>
      </c>
      <c r="J2714">
        <v>41763</v>
      </c>
      <c r="K2714">
        <v>2013</v>
      </c>
      <c r="L2714">
        <v>403</v>
      </c>
      <c r="M2714" t="s">
        <v>25</v>
      </c>
      <c r="N2714" t="s">
        <v>39</v>
      </c>
      <c r="O2714" t="s">
        <v>27</v>
      </c>
      <c r="P2714">
        <v>10000000</v>
      </c>
      <c r="Q2714">
        <v>5.5</v>
      </c>
      <c r="R2714">
        <v>2.35</v>
      </c>
      <c r="S2714">
        <v>0</v>
      </c>
    </row>
    <row r="2715" spans="1:19" x14ac:dyDescent="0.3">
      <c r="A2715" t="s">
        <v>4695</v>
      </c>
      <c r="B2715">
        <v>46</v>
      </c>
      <c r="C2715">
        <v>107</v>
      </c>
      <c r="D2715" t="s">
        <v>3858</v>
      </c>
      <c r="E2715">
        <v>1000</v>
      </c>
      <c r="F2715">
        <v>63231524</v>
      </c>
      <c r="G2715" t="s">
        <v>845</v>
      </c>
      <c r="H2715" t="s">
        <v>1590</v>
      </c>
      <c r="I2715" t="s">
        <v>6748</v>
      </c>
      <c r="J2715">
        <v>8962</v>
      </c>
      <c r="K2715">
        <v>5264</v>
      </c>
      <c r="L2715">
        <v>137</v>
      </c>
      <c r="M2715" t="s">
        <v>25</v>
      </c>
      <c r="N2715" t="s">
        <v>26</v>
      </c>
      <c r="O2715" t="s">
        <v>27</v>
      </c>
      <c r="P2715">
        <v>6000000</v>
      </c>
      <c r="Q2715">
        <v>5</v>
      </c>
      <c r="R2715">
        <v>1.85</v>
      </c>
      <c r="S2715">
        <v>676</v>
      </c>
    </row>
    <row r="2716" spans="1:19" x14ac:dyDescent="0.3">
      <c r="A2716" t="s">
        <v>310</v>
      </c>
      <c r="B2716">
        <v>59</v>
      </c>
      <c r="C2716">
        <v>119</v>
      </c>
      <c r="D2716" t="s">
        <v>2108</v>
      </c>
      <c r="E2716">
        <v>10000</v>
      </c>
      <c r="F2716">
        <v>52293982</v>
      </c>
      <c r="G2716" t="s">
        <v>2088</v>
      </c>
      <c r="H2716" t="s">
        <v>335</v>
      </c>
      <c r="I2716" t="s">
        <v>6749</v>
      </c>
      <c r="J2716">
        <v>57831</v>
      </c>
      <c r="K2716">
        <v>11895</v>
      </c>
      <c r="L2716">
        <v>115</v>
      </c>
      <c r="M2716" t="s">
        <v>25</v>
      </c>
      <c r="N2716" t="s">
        <v>26</v>
      </c>
      <c r="O2716" t="s">
        <v>409</v>
      </c>
      <c r="P2716">
        <v>13800000</v>
      </c>
      <c r="Q2716">
        <v>7</v>
      </c>
      <c r="R2716">
        <v>1.85</v>
      </c>
      <c r="S2716">
        <v>0</v>
      </c>
    </row>
    <row r="2717" spans="1:19" x14ac:dyDescent="0.3">
      <c r="A2717" t="s">
        <v>2410</v>
      </c>
      <c r="B2717">
        <v>22</v>
      </c>
      <c r="C2717">
        <v>100</v>
      </c>
      <c r="D2717" t="s">
        <v>3433</v>
      </c>
      <c r="E2717">
        <v>633</v>
      </c>
      <c r="F2717">
        <v>50752337</v>
      </c>
      <c r="G2717" t="s">
        <v>6456</v>
      </c>
      <c r="H2717" t="s">
        <v>6642</v>
      </c>
      <c r="I2717" t="s">
        <v>6750</v>
      </c>
      <c r="J2717">
        <v>44502</v>
      </c>
      <c r="K2717">
        <v>3362</v>
      </c>
      <c r="L2717">
        <v>46</v>
      </c>
      <c r="M2717" t="s">
        <v>25</v>
      </c>
      <c r="N2717" t="s">
        <v>26</v>
      </c>
      <c r="O2717" t="s">
        <v>58</v>
      </c>
      <c r="P2717">
        <v>10000000</v>
      </c>
      <c r="Q2717">
        <v>6.4</v>
      </c>
      <c r="R2717">
        <v>1.85</v>
      </c>
      <c r="S2717">
        <v>0</v>
      </c>
    </row>
    <row r="2718" spans="1:19" x14ac:dyDescent="0.3">
      <c r="A2718" t="s">
        <v>5224</v>
      </c>
      <c r="B2718">
        <v>203</v>
      </c>
      <c r="C2718">
        <v>98</v>
      </c>
      <c r="D2718" t="s">
        <v>3140</v>
      </c>
      <c r="E2718">
        <v>4000</v>
      </c>
      <c r="F2718">
        <v>110175871</v>
      </c>
      <c r="G2718" t="s">
        <v>1700</v>
      </c>
      <c r="H2718" t="s">
        <v>1437</v>
      </c>
      <c r="I2718" t="s">
        <v>6751</v>
      </c>
      <c r="J2718">
        <v>115050</v>
      </c>
      <c r="K2718">
        <v>7461</v>
      </c>
      <c r="L2718">
        <v>911</v>
      </c>
      <c r="M2718" t="s">
        <v>25</v>
      </c>
      <c r="N2718" t="s">
        <v>26</v>
      </c>
      <c r="O2718" t="s">
        <v>27</v>
      </c>
      <c r="P2718">
        <v>10000000</v>
      </c>
      <c r="Q2718">
        <v>5.9</v>
      </c>
      <c r="R2718">
        <v>1.85</v>
      </c>
      <c r="S2718">
        <v>4000</v>
      </c>
    </row>
    <row r="2719" spans="1:19" x14ac:dyDescent="0.3">
      <c r="A2719" t="s">
        <v>1276</v>
      </c>
      <c r="B2719">
        <v>77</v>
      </c>
      <c r="C2719">
        <v>92</v>
      </c>
      <c r="D2719" t="s">
        <v>1280</v>
      </c>
      <c r="E2719">
        <v>11000</v>
      </c>
      <c r="F2719">
        <v>38624000</v>
      </c>
      <c r="G2719" t="s">
        <v>2153</v>
      </c>
      <c r="H2719" t="s">
        <v>1278</v>
      </c>
      <c r="I2719" t="s">
        <v>6753</v>
      </c>
      <c r="J2719">
        <v>156143</v>
      </c>
      <c r="K2719">
        <v>13162</v>
      </c>
      <c r="L2719">
        <v>289</v>
      </c>
      <c r="M2719" t="s">
        <v>25</v>
      </c>
      <c r="N2719" t="s">
        <v>26</v>
      </c>
      <c r="O2719" t="s">
        <v>27</v>
      </c>
      <c r="P2719">
        <v>12000000</v>
      </c>
      <c r="Q2719">
        <v>7</v>
      </c>
      <c r="R2719">
        <v>1.85</v>
      </c>
      <c r="S2719">
        <v>0</v>
      </c>
    </row>
    <row r="2720" spans="1:19" x14ac:dyDescent="0.3">
      <c r="A2720" t="s">
        <v>4736</v>
      </c>
      <c r="B2720">
        <v>190</v>
      </c>
      <c r="C2720">
        <v>90</v>
      </c>
      <c r="D2720" t="s">
        <v>6754</v>
      </c>
      <c r="E2720">
        <v>1000</v>
      </c>
      <c r="F2720">
        <v>37470017</v>
      </c>
      <c r="G2720" t="s">
        <v>3294</v>
      </c>
      <c r="H2720" t="s">
        <v>2292</v>
      </c>
      <c r="I2720" t="s">
        <v>6755</v>
      </c>
      <c r="J2720">
        <v>86890</v>
      </c>
      <c r="K2720">
        <v>1982</v>
      </c>
      <c r="L2720">
        <v>985</v>
      </c>
      <c r="M2720" t="s">
        <v>25</v>
      </c>
      <c r="N2720" t="s">
        <v>473</v>
      </c>
      <c r="O2720" t="s">
        <v>409</v>
      </c>
      <c r="P2720">
        <v>10000000</v>
      </c>
      <c r="Q2720">
        <v>6.1</v>
      </c>
      <c r="R2720">
        <v>1.85</v>
      </c>
      <c r="S2720">
        <v>0</v>
      </c>
    </row>
    <row r="2721" spans="1:19" x14ac:dyDescent="0.3">
      <c r="A2721" t="s">
        <v>2410</v>
      </c>
      <c r="B2721">
        <v>81</v>
      </c>
      <c r="C2721">
        <v>90</v>
      </c>
      <c r="D2721" t="s">
        <v>1839</v>
      </c>
      <c r="E2721">
        <v>18000</v>
      </c>
      <c r="F2721">
        <v>40485039</v>
      </c>
      <c r="G2721" t="s">
        <v>6756</v>
      </c>
      <c r="H2721" t="s">
        <v>370</v>
      </c>
      <c r="I2721" t="s">
        <v>6757</v>
      </c>
      <c r="J2721">
        <v>85362</v>
      </c>
      <c r="K2721">
        <v>20795</v>
      </c>
      <c r="L2721">
        <v>181</v>
      </c>
      <c r="M2721" t="s">
        <v>25</v>
      </c>
      <c r="N2721" t="s">
        <v>26</v>
      </c>
      <c r="O2721" t="s">
        <v>58</v>
      </c>
      <c r="P2721">
        <v>10000000</v>
      </c>
      <c r="Q2721">
        <v>6.9</v>
      </c>
      <c r="R2721">
        <v>2.35</v>
      </c>
      <c r="S2721">
        <v>0</v>
      </c>
    </row>
    <row r="2722" spans="1:19" x14ac:dyDescent="0.3">
      <c r="A2722" t="s">
        <v>6759</v>
      </c>
      <c r="B2722">
        <v>56</v>
      </c>
      <c r="C2722">
        <v>153</v>
      </c>
      <c r="D2722" t="s">
        <v>6760</v>
      </c>
      <c r="E2722">
        <v>695</v>
      </c>
      <c r="F2722">
        <v>16800000</v>
      </c>
      <c r="G2722" t="s">
        <v>6761</v>
      </c>
      <c r="H2722" t="s">
        <v>990</v>
      </c>
      <c r="I2722" t="s">
        <v>6762</v>
      </c>
      <c r="J2722">
        <v>25303</v>
      </c>
      <c r="K2722">
        <v>1593</v>
      </c>
      <c r="L2722">
        <v>138</v>
      </c>
      <c r="M2722" t="s">
        <v>25</v>
      </c>
      <c r="N2722" t="s">
        <v>39</v>
      </c>
      <c r="O2722" t="s">
        <v>180</v>
      </c>
      <c r="P2722">
        <v>10000000</v>
      </c>
      <c r="Q2722">
        <v>7.5</v>
      </c>
      <c r="R2722">
        <v>2.35</v>
      </c>
      <c r="S2722">
        <v>0</v>
      </c>
    </row>
    <row r="2723" spans="1:19" x14ac:dyDescent="0.3">
      <c r="A2723" t="s">
        <v>2458</v>
      </c>
      <c r="B2723">
        <v>264</v>
      </c>
      <c r="C2723">
        <v>124</v>
      </c>
      <c r="D2723" t="s">
        <v>682</v>
      </c>
      <c r="E2723">
        <v>1000</v>
      </c>
      <c r="F2723">
        <v>46377022</v>
      </c>
      <c r="G2723" t="s">
        <v>1459</v>
      </c>
      <c r="H2723" t="s">
        <v>89</v>
      </c>
      <c r="I2723" t="s">
        <v>6763</v>
      </c>
      <c r="J2723">
        <v>75306</v>
      </c>
      <c r="K2723">
        <v>1898</v>
      </c>
      <c r="L2723">
        <v>266</v>
      </c>
      <c r="M2723" t="s">
        <v>25</v>
      </c>
      <c r="N2723" t="s">
        <v>39</v>
      </c>
      <c r="O2723" t="s">
        <v>27</v>
      </c>
      <c r="P2723">
        <v>10000000</v>
      </c>
      <c r="Q2723">
        <v>7.3</v>
      </c>
      <c r="R2723">
        <v>2.35</v>
      </c>
      <c r="S2723">
        <v>48000</v>
      </c>
    </row>
    <row r="2724" spans="1:19" x14ac:dyDescent="0.3">
      <c r="A2724" t="s">
        <v>6764</v>
      </c>
      <c r="B2724">
        <v>44</v>
      </c>
      <c r="C2724">
        <v>82</v>
      </c>
      <c r="D2724" t="s">
        <v>6765</v>
      </c>
      <c r="E2724">
        <v>759</v>
      </c>
      <c r="F2724">
        <v>36696761</v>
      </c>
      <c r="G2724" t="s">
        <v>4198</v>
      </c>
      <c r="H2724" t="s">
        <v>530</v>
      </c>
      <c r="I2724" t="s">
        <v>6766</v>
      </c>
      <c r="J2724">
        <v>6808</v>
      </c>
      <c r="K2724">
        <v>2197</v>
      </c>
      <c r="L2724">
        <v>38</v>
      </c>
      <c r="M2724" t="s">
        <v>25</v>
      </c>
      <c r="N2724" t="s">
        <v>26</v>
      </c>
      <c r="O2724" t="s">
        <v>180</v>
      </c>
      <c r="P2724">
        <v>23000000</v>
      </c>
      <c r="Q2724">
        <v>6.5</v>
      </c>
      <c r="R2724">
        <v>1.85</v>
      </c>
      <c r="S2724">
        <v>227</v>
      </c>
    </row>
    <row r="2725" spans="1:19" x14ac:dyDescent="0.3">
      <c r="A2725" t="s">
        <v>519</v>
      </c>
      <c r="B2725">
        <v>117</v>
      </c>
      <c r="C2725">
        <v>107</v>
      </c>
      <c r="D2725" t="s">
        <v>458</v>
      </c>
      <c r="E2725">
        <v>794</v>
      </c>
      <c r="F2725">
        <v>36200000</v>
      </c>
      <c r="G2725" t="s">
        <v>147</v>
      </c>
      <c r="H2725" t="s">
        <v>6767</v>
      </c>
      <c r="I2725" t="s">
        <v>6768</v>
      </c>
      <c r="J2725">
        <v>101840</v>
      </c>
      <c r="K2725">
        <v>1529</v>
      </c>
      <c r="L2725">
        <v>193</v>
      </c>
      <c r="M2725" t="s">
        <v>25</v>
      </c>
      <c r="N2725" t="s">
        <v>238</v>
      </c>
      <c r="O2725" t="s">
        <v>27</v>
      </c>
      <c r="P2725">
        <v>12305523</v>
      </c>
      <c r="Q2725">
        <v>6.2</v>
      </c>
      <c r="R2725">
        <v>2.35</v>
      </c>
      <c r="S2725">
        <v>0</v>
      </c>
    </row>
    <row r="2726" spans="1:19" x14ac:dyDescent="0.3">
      <c r="A2726" t="s">
        <v>5295</v>
      </c>
      <c r="B2726">
        <v>159</v>
      </c>
      <c r="C2726">
        <v>97</v>
      </c>
      <c r="D2726" t="s">
        <v>1981</v>
      </c>
      <c r="E2726">
        <v>4000</v>
      </c>
      <c r="F2726">
        <v>35794166</v>
      </c>
      <c r="G2726" t="s">
        <v>1700</v>
      </c>
      <c r="H2726" t="s">
        <v>72</v>
      </c>
      <c r="I2726" t="s">
        <v>6769</v>
      </c>
      <c r="J2726">
        <v>35654</v>
      </c>
      <c r="K2726">
        <v>4687</v>
      </c>
      <c r="L2726">
        <v>155</v>
      </c>
      <c r="M2726" t="s">
        <v>25</v>
      </c>
      <c r="N2726" t="s">
        <v>26</v>
      </c>
      <c r="O2726" t="s">
        <v>27</v>
      </c>
      <c r="P2726">
        <v>10000000</v>
      </c>
      <c r="Q2726">
        <v>6</v>
      </c>
      <c r="R2726">
        <v>2.35</v>
      </c>
      <c r="S2726">
        <v>20000</v>
      </c>
    </row>
    <row r="2727" spans="1:19" x14ac:dyDescent="0.3">
      <c r="A2727" t="s">
        <v>6503</v>
      </c>
      <c r="B2727">
        <v>273</v>
      </c>
      <c r="C2727">
        <v>80</v>
      </c>
      <c r="D2727" t="s">
        <v>1690</v>
      </c>
      <c r="E2727">
        <v>2000</v>
      </c>
      <c r="F2727">
        <v>33583175</v>
      </c>
      <c r="G2727" t="s">
        <v>1700</v>
      </c>
      <c r="H2727" t="s">
        <v>2325</v>
      </c>
      <c r="I2727" t="s">
        <v>6770</v>
      </c>
      <c r="J2727">
        <v>104089</v>
      </c>
      <c r="K2727">
        <v>5628</v>
      </c>
      <c r="L2727">
        <v>319</v>
      </c>
      <c r="M2727" t="s">
        <v>25</v>
      </c>
      <c r="N2727" t="s">
        <v>26</v>
      </c>
      <c r="O2727" t="s">
        <v>27</v>
      </c>
      <c r="P2727">
        <v>10000000</v>
      </c>
      <c r="Q2727">
        <v>6.3</v>
      </c>
      <c r="R2727">
        <v>2.35</v>
      </c>
      <c r="S2727">
        <v>16000</v>
      </c>
    </row>
    <row r="2728" spans="1:19" x14ac:dyDescent="0.3">
      <c r="A2728" t="s">
        <v>6771</v>
      </c>
      <c r="B2728">
        <v>26</v>
      </c>
      <c r="C2728">
        <v>85</v>
      </c>
      <c r="D2728" t="s">
        <v>2807</v>
      </c>
      <c r="E2728">
        <v>723</v>
      </c>
      <c r="F2728">
        <v>32983713</v>
      </c>
      <c r="G2728" t="s">
        <v>1459</v>
      </c>
      <c r="H2728" t="s">
        <v>2136</v>
      </c>
      <c r="I2728" t="s">
        <v>6772</v>
      </c>
      <c r="J2728">
        <v>19284</v>
      </c>
      <c r="K2728">
        <v>3712</v>
      </c>
      <c r="L2728">
        <v>66</v>
      </c>
      <c r="M2728" t="s">
        <v>25</v>
      </c>
      <c r="N2728" t="s">
        <v>26</v>
      </c>
      <c r="O2728" t="s">
        <v>409</v>
      </c>
      <c r="P2728">
        <v>20000000</v>
      </c>
      <c r="Q2728">
        <v>5.8</v>
      </c>
      <c r="R2728">
        <v>1.85</v>
      </c>
      <c r="S2728">
        <v>981</v>
      </c>
    </row>
    <row r="2729" spans="1:19" x14ac:dyDescent="0.3">
      <c r="A2729" t="s">
        <v>6739</v>
      </c>
      <c r="B2729">
        <v>242</v>
      </c>
      <c r="C2729">
        <v>97</v>
      </c>
      <c r="D2729" t="s">
        <v>6773</v>
      </c>
      <c r="E2729">
        <v>852</v>
      </c>
      <c r="F2729">
        <v>52200504</v>
      </c>
      <c r="G2729" t="s">
        <v>4800</v>
      </c>
      <c r="H2729" t="s">
        <v>3775</v>
      </c>
      <c r="I2729" t="s">
        <v>6774</v>
      </c>
      <c r="J2729">
        <v>54190</v>
      </c>
      <c r="K2729">
        <v>2426</v>
      </c>
      <c r="L2729">
        <v>183</v>
      </c>
      <c r="M2729" t="s">
        <v>25</v>
      </c>
      <c r="N2729" t="s">
        <v>173</v>
      </c>
      <c r="O2729" t="s">
        <v>27</v>
      </c>
      <c r="P2729">
        <v>10000000</v>
      </c>
      <c r="Q2729">
        <v>6.1</v>
      </c>
      <c r="R2729">
        <v>2.35</v>
      </c>
      <c r="S2729">
        <v>29000</v>
      </c>
    </row>
    <row r="2730" spans="1:19" x14ac:dyDescent="0.3">
      <c r="A2730" t="s">
        <v>6775</v>
      </c>
      <c r="B2730">
        <v>55</v>
      </c>
      <c r="C2730">
        <v>109</v>
      </c>
      <c r="D2730" t="s">
        <v>6776</v>
      </c>
      <c r="E2730">
        <v>854</v>
      </c>
      <c r="F2730">
        <v>33000000</v>
      </c>
      <c r="G2730" t="s">
        <v>6777</v>
      </c>
      <c r="H2730" t="s">
        <v>1779</v>
      </c>
      <c r="I2730" t="s">
        <v>6778</v>
      </c>
      <c r="J2730">
        <v>9424</v>
      </c>
      <c r="K2730">
        <v>3394</v>
      </c>
      <c r="L2730">
        <v>109</v>
      </c>
      <c r="M2730" t="s">
        <v>25</v>
      </c>
      <c r="N2730" t="s">
        <v>26</v>
      </c>
      <c r="O2730" t="s">
        <v>27</v>
      </c>
      <c r="P2730">
        <v>10000000</v>
      </c>
      <c r="Q2730">
        <v>6.9</v>
      </c>
      <c r="R2730">
        <v>1.85</v>
      </c>
      <c r="S2730">
        <v>0</v>
      </c>
    </row>
    <row r="2731" spans="1:19" x14ac:dyDescent="0.3">
      <c r="A2731" t="s">
        <v>4272</v>
      </c>
      <c r="B2731">
        <v>48</v>
      </c>
      <c r="C2731">
        <v>140</v>
      </c>
      <c r="D2731" t="s">
        <v>6779</v>
      </c>
      <c r="E2731">
        <v>535</v>
      </c>
      <c r="F2731">
        <v>32101000</v>
      </c>
      <c r="G2731" t="s">
        <v>4978</v>
      </c>
      <c r="H2731" t="s">
        <v>6780</v>
      </c>
      <c r="I2731" t="s">
        <v>6781</v>
      </c>
      <c r="J2731">
        <v>27800</v>
      </c>
      <c r="K2731">
        <v>1109</v>
      </c>
      <c r="L2731">
        <v>96</v>
      </c>
      <c r="M2731" t="s">
        <v>25</v>
      </c>
      <c r="N2731" t="s">
        <v>39</v>
      </c>
      <c r="O2731" t="s">
        <v>409</v>
      </c>
      <c r="P2731">
        <v>10000000</v>
      </c>
      <c r="Q2731">
        <v>5.4</v>
      </c>
      <c r="R2731">
        <v>1.85</v>
      </c>
      <c r="S2731">
        <v>0</v>
      </c>
    </row>
    <row r="2732" spans="1:19" x14ac:dyDescent="0.3">
      <c r="A2732" t="s">
        <v>6782</v>
      </c>
      <c r="B2732">
        <v>166</v>
      </c>
      <c r="C2732">
        <v>90</v>
      </c>
      <c r="D2732" t="s">
        <v>1790</v>
      </c>
      <c r="E2732">
        <v>904</v>
      </c>
      <c r="F2732">
        <v>31487293</v>
      </c>
      <c r="G2732" t="s">
        <v>3036</v>
      </c>
      <c r="H2732" t="s">
        <v>5363</v>
      </c>
      <c r="I2732" t="s">
        <v>6783</v>
      </c>
      <c r="J2732">
        <v>74887</v>
      </c>
      <c r="K2732">
        <v>2807</v>
      </c>
      <c r="L2732">
        <v>129</v>
      </c>
      <c r="M2732" t="s">
        <v>25</v>
      </c>
      <c r="N2732" t="s">
        <v>26</v>
      </c>
      <c r="O2732" t="s">
        <v>27</v>
      </c>
      <c r="P2732">
        <v>9000000</v>
      </c>
      <c r="Q2732">
        <v>6.7</v>
      </c>
      <c r="R2732">
        <v>1.85</v>
      </c>
      <c r="S2732">
        <v>0</v>
      </c>
    </row>
    <row r="2733" spans="1:19" x14ac:dyDescent="0.3">
      <c r="A2733" t="s">
        <v>3686</v>
      </c>
      <c r="B2733">
        <v>206</v>
      </c>
      <c r="C2733">
        <v>130</v>
      </c>
      <c r="D2733" t="s">
        <v>488</v>
      </c>
      <c r="E2733">
        <v>13000</v>
      </c>
      <c r="F2733">
        <v>30651422</v>
      </c>
      <c r="G2733" t="s">
        <v>6784</v>
      </c>
      <c r="H2733" t="s">
        <v>700</v>
      </c>
      <c r="I2733" t="s">
        <v>6785</v>
      </c>
      <c r="J2733">
        <v>181737</v>
      </c>
      <c r="K2733">
        <v>16693</v>
      </c>
      <c r="L2733">
        <v>1015</v>
      </c>
      <c r="M2733" t="s">
        <v>25</v>
      </c>
      <c r="N2733" t="s">
        <v>26</v>
      </c>
      <c r="O2733" t="s">
        <v>409</v>
      </c>
      <c r="P2733">
        <v>10000000</v>
      </c>
      <c r="Q2733">
        <v>7.4</v>
      </c>
      <c r="R2733">
        <v>2.35</v>
      </c>
      <c r="S2733">
        <v>10000</v>
      </c>
    </row>
    <row r="2734" spans="1:19" x14ac:dyDescent="0.3">
      <c r="A2734" t="s">
        <v>6786</v>
      </c>
      <c r="B2734">
        <v>92</v>
      </c>
      <c r="C2734">
        <v>98</v>
      </c>
      <c r="D2734" t="s">
        <v>4988</v>
      </c>
      <c r="E2734">
        <v>931</v>
      </c>
      <c r="F2734">
        <v>30306281</v>
      </c>
      <c r="G2734" t="s">
        <v>1459</v>
      </c>
      <c r="H2734" t="s">
        <v>2504</v>
      </c>
      <c r="I2734" t="s">
        <v>6787</v>
      </c>
      <c r="J2734">
        <v>12388</v>
      </c>
      <c r="K2734">
        <v>1917</v>
      </c>
      <c r="L2734">
        <v>147</v>
      </c>
      <c r="M2734" t="s">
        <v>25</v>
      </c>
      <c r="N2734" t="s">
        <v>26</v>
      </c>
      <c r="O2734" t="s">
        <v>409</v>
      </c>
      <c r="P2734">
        <v>10000000</v>
      </c>
      <c r="Q2734">
        <v>5.6</v>
      </c>
      <c r="R2734">
        <v>2.35</v>
      </c>
      <c r="S2734">
        <v>744</v>
      </c>
    </row>
    <row r="2735" spans="1:19" x14ac:dyDescent="0.3">
      <c r="A2735" t="s">
        <v>1604</v>
      </c>
      <c r="B2735">
        <v>78</v>
      </c>
      <c r="C2735">
        <v>101</v>
      </c>
      <c r="D2735" t="s">
        <v>6758</v>
      </c>
      <c r="E2735">
        <v>745</v>
      </c>
      <c r="F2735">
        <v>29500000</v>
      </c>
      <c r="G2735" t="s">
        <v>6788</v>
      </c>
      <c r="H2735" t="s">
        <v>1667</v>
      </c>
      <c r="I2735" t="s">
        <v>6789</v>
      </c>
      <c r="J2735">
        <v>25613</v>
      </c>
      <c r="K2735">
        <v>1954</v>
      </c>
      <c r="L2735">
        <v>121</v>
      </c>
      <c r="M2735" t="s">
        <v>25</v>
      </c>
      <c r="N2735" t="s">
        <v>26</v>
      </c>
      <c r="O2735" t="s">
        <v>58</v>
      </c>
      <c r="P2735">
        <v>10000000</v>
      </c>
      <c r="Q2735">
        <v>6.5</v>
      </c>
      <c r="R2735">
        <v>1.85</v>
      </c>
      <c r="S2735">
        <v>0</v>
      </c>
    </row>
    <row r="2736" spans="1:19" x14ac:dyDescent="0.3">
      <c r="A2736" t="s">
        <v>6790</v>
      </c>
      <c r="B2736">
        <v>83</v>
      </c>
      <c r="C2736">
        <v>114</v>
      </c>
      <c r="D2736" t="s">
        <v>6687</v>
      </c>
      <c r="E2736">
        <v>623</v>
      </c>
      <c r="F2736">
        <v>30050028</v>
      </c>
      <c r="G2736" t="s">
        <v>42</v>
      </c>
      <c r="H2736" t="s">
        <v>1132</v>
      </c>
      <c r="I2736" t="s">
        <v>6791</v>
      </c>
      <c r="J2736">
        <v>42987</v>
      </c>
      <c r="K2736">
        <v>2484</v>
      </c>
      <c r="L2736">
        <v>201</v>
      </c>
      <c r="M2736" t="s">
        <v>25</v>
      </c>
      <c r="N2736" t="s">
        <v>26</v>
      </c>
      <c r="O2736" t="s">
        <v>409</v>
      </c>
      <c r="P2736">
        <v>17000000</v>
      </c>
      <c r="Q2736">
        <v>6.5</v>
      </c>
      <c r="R2736">
        <v>2.35</v>
      </c>
      <c r="S2736">
        <v>0</v>
      </c>
    </row>
    <row r="2737" spans="1:19" x14ac:dyDescent="0.3">
      <c r="A2737" t="s">
        <v>2133</v>
      </c>
      <c r="B2737">
        <v>8</v>
      </c>
      <c r="C2737">
        <v>100</v>
      </c>
      <c r="D2737" t="s">
        <v>4751</v>
      </c>
      <c r="E2737">
        <v>851</v>
      </c>
      <c r="F2737">
        <v>29392418</v>
      </c>
      <c r="G2737" t="s">
        <v>1024</v>
      </c>
      <c r="H2737" t="s">
        <v>493</v>
      </c>
      <c r="I2737" t="s">
        <v>6792</v>
      </c>
      <c r="J2737">
        <v>3924</v>
      </c>
      <c r="K2737">
        <v>3190</v>
      </c>
      <c r="L2737">
        <v>26</v>
      </c>
      <c r="M2737" t="s">
        <v>25</v>
      </c>
      <c r="N2737" t="s">
        <v>26</v>
      </c>
      <c r="O2737" t="s">
        <v>409</v>
      </c>
      <c r="P2737">
        <v>10000000</v>
      </c>
      <c r="Q2737">
        <v>5.8</v>
      </c>
      <c r="R2737">
        <v>1.85</v>
      </c>
      <c r="S2737">
        <v>368</v>
      </c>
    </row>
    <row r="2738" spans="1:19" x14ac:dyDescent="0.3">
      <c r="A2738" t="s">
        <v>4700</v>
      </c>
      <c r="B2738">
        <v>86</v>
      </c>
      <c r="C2738">
        <v>85</v>
      </c>
      <c r="D2738" t="s">
        <v>6793</v>
      </c>
      <c r="E2738">
        <v>931</v>
      </c>
      <c r="F2738">
        <v>28563926</v>
      </c>
      <c r="G2738" t="s">
        <v>2230</v>
      </c>
      <c r="H2738" t="s">
        <v>2504</v>
      </c>
      <c r="I2738" t="s">
        <v>6794</v>
      </c>
      <c r="J2738">
        <v>16300</v>
      </c>
      <c r="K2738">
        <v>3819</v>
      </c>
      <c r="L2738">
        <v>217</v>
      </c>
      <c r="M2738" t="s">
        <v>25</v>
      </c>
      <c r="N2738" t="s">
        <v>26</v>
      </c>
      <c r="O2738" t="s">
        <v>27</v>
      </c>
      <c r="P2738">
        <v>8500000</v>
      </c>
      <c r="Q2738">
        <v>5</v>
      </c>
      <c r="R2738">
        <v>2.35</v>
      </c>
      <c r="S2738">
        <v>720</v>
      </c>
    </row>
    <row r="2739" spans="1:19" x14ac:dyDescent="0.3">
      <c r="A2739" t="s">
        <v>6795</v>
      </c>
      <c r="B2739">
        <v>85</v>
      </c>
      <c r="C2739">
        <v>103</v>
      </c>
      <c r="D2739" t="s">
        <v>872</v>
      </c>
      <c r="E2739">
        <v>1000</v>
      </c>
      <c r="F2739">
        <v>28435406</v>
      </c>
      <c r="G2739" t="s">
        <v>980</v>
      </c>
      <c r="H2739" t="s">
        <v>3486</v>
      </c>
      <c r="I2739" t="s">
        <v>6796</v>
      </c>
      <c r="J2739">
        <v>37681</v>
      </c>
      <c r="K2739">
        <v>4441</v>
      </c>
      <c r="L2739">
        <v>151</v>
      </c>
      <c r="M2739" t="s">
        <v>25</v>
      </c>
      <c r="N2739" t="s">
        <v>26</v>
      </c>
      <c r="O2739" t="s">
        <v>27</v>
      </c>
      <c r="P2739">
        <v>12000000</v>
      </c>
      <c r="Q2739">
        <v>5.5</v>
      </c>
      <c r="R2739">
        <v>1.85</v>
      </c>
      <c r="S2739">
        <v>0</v>
      </c>
    </row>
    <row r="2740" spans="1:19" x14ac:dyDescent="0.3">
      <c r="A2740" t="s">
        <v>5069</v>
      </c>
      <c r="B2740">
        <v>76</v>
      </c>
      <c r="C2740">
        <v>100</v>
      </c>
      <c r="D2740" t="s">
        <v>3771</v>
      </c>
      <c r="E2740">
        <v>982</v>
      </c>
      <c r="F2740">
        <v>25339117</v>
      </c>
      <c r="G2740" t="s">
        <v>980</v>
      </c>
      <c r="H2740" t="s">
        <v>1507</v>
      </c>
      <c r="I2740" t="s">
        <v>6797</v>
      </c>
      <c r="J2740">
        <v>37885</v>
      </c>
      <c r="K2740">
        <v>4259</v>
      </c>
      <c r="L2740">
        <v>247</v>
      </c>
      <c r="M2740" t="s">
        <v>25</v>
      </c>
      <c r="N2740" t="s">
        <v>26</v>
      </c>
      <c r="O2740" t="s">
        <v>27</v>
      </c>
      <c r="P2740">
        <v>10000000</v>
      </c>
      <c r="Q2740">
        <v>6.5</v>
      </c>
      <c r="R2740">
        <v>1.85</v>
      </c>
      <c r="S2740">
        <v>0</v>
      </c>
    </row>
    <row r="2741" spans="1:19" x14ac:dyDescent="0.3">
      <c r="A2741" t="s">
        <v>2606</v>
      </c>
      <c r="B2741">
        <v>60</v>
      </c>
      <c r="C2741">
        <v>114</v>
      </c>
      <c r="D2741" t="s">
        <v>1333</v>
      </c>
      <c r="E2741">
        <v>10000</v>
      </c>
      <c r="F2741">
        <v>25600000</v>
      </c>
      <c r="G2741" t="s">
        <v>1137</v>
      </c>
      <c r="H2741" t="s">
        <v>335</v>
      </c>
      <c r="I2741" t="s">
        <v>6798</v>
      </c>
      <c r="J2741">
        <v>57363</v>
      </c>
      <c r="K2741">
        <v>12097</v>
      </c>
      <c r="L2741">
        <v>308</v>
      </c>
      <c r="M2741" t="s">
        <v>25</v>
      </c>
      <c r="N2741" t="s">
        <v>26</v>
      </c>
      <c r="O2741" t="s">
        <v>27</v>
      </c>
      <c r="P2741">
        <v>10000000</v>
      </c>
      <c r="Q2741">
        <v>7.2</v>
      </c>
      <c r="R2741">
        <v>2.35</v>
      </c>
      <c r="S2741">
        <v>10000</v>
      </c>
    </row>
    <row r="2742" spans="1:19" x14ac:dyDescent="0.3">
      <c r="A2742" t="s">
        <v>6799</v>
      </c>
      <c r="B2742">
        <v>189</v>
      </c>
      <c r="C2742">
        <v>97</v>
      </c>
      <c r="D2742" t="s">
        <v>2714</v>
      </c>
      <c r="E2742">
        <v>1000</v>
      </c>
      <c r="F2742">
        <v>27736779</v>
      </c>
      <c r="G2742" t="s">
        <v>1700</v>
      </c>
      <c r="H2742" t="s">
        <v>6800</v>
      </c>
      <c r="I2742" t="s">
        <v>6801</v>
      </c>
      <c r="J2742">
        <v>25210</v>
      </c>
      <c r="K2742">
        <v>2403</v>
      </c>
      <c r="L2742">
        <v>126</v>
      </c>
      <c r="M2742" t="s">
        <v>25</v>
      </c>
      <c r="N2742" t="s">
        <v>26</v>
      </c>
      <c r="O2742" t="s">
        <v>409</v>
      </c>
      <c r="P2742">
        <v>10000000</v>
      </c>
      <c r="Q2742">
        <v>5.2</v>
      </c>
      <c r="R2742">
        <v>2.35</v>
      </c>
      <c r="S2742">
        <v>13000</v>
      </c>
    </row>
    <row r="2743" spans="1:19" x14ac:dyDescent="0.3">
      <c r="A2743" t="s">
        <v>6802</v>
      </c>
      <c r="B2743">
        <v>82</v>
      </c>
      <c r="C2743">
        <v>116</v>
      </c>
      <c r="D2743" t="s">
        <v>3317</v>
      </c>
      <c r="E2743">
        <v>1000</v>
      </c>
      <c r="F2743">
        <v>24397469</v>
      </c>
      <c r="G2743" t="s">
        <v>3240</v>
      </c>
      <c r="H2743" t="s">
        <v>3116</v>
      </c>
      <c r="I2743" t="s">
        <v>6803</v>
      </c>
      <c r="J2743">
        <v>5161</v>
      </c>
      <c r="K2743">
        <v>5804</v>
      </c>
      <c r="L2743">
        <v>48</v>
      </c>
      <c r="M2743" t="s">
        <v>25</v>
      </c>
      <c r="N2743" t="s">
        <v>26</v>
      </c>
      <c r="O2743" t="s">
        <v>27</v>
      </c>
      <c r="P2743">
        <v>17000000</v>
      </c>
      <c r="Q2743">
        <v>5.7</v>
      </c>
      <c r="R2743">
        <v>2.35</v>
      </c>
      <c r="S2743">
        <v>0</v>
      </c>
    </row>
    <row r="2744" spans="1:19" x14ac:dyDescent="0.3">
      <c r="A2744" t="s">
        <v>6217</v>
      </c>
      <c r="B2744">
        <v>120</v>
      </c>
      <c r="C2744">
        <v>96</v>
      </c>
      <c r="D2744" t="s">
        <v>993</v>
      </c>
      <c r="E2744">
        <v>690</v>
      </c>
      <c r="F2744">
        <v>20384136</v>
      </c>
      <c r="G2744" t="s">
        <v>1700</v>
      </c>
      <c r="H2744" t="s">
        <v>3937</v>
      </c>
      <c r="I2744" t="s">
        <v>6804</v>
      </c>
      <c r="J2744">
        <v>20467</v>
      </c>
      <c r="K2744">
        <v>2402</v>
      </c>
      <c r="L2744">
        <v>371</v>
      </c>
      <c r="M2744" t="s">
        <v>25</v>
      </c>
      <c r="N2744" t="s">
        <v>26</v>
      </c>
      <c r="O2744" t="s">
        <v>409</v>
      </c>
      <c r="P2744">
        <v>10000000</v>
      </c>
      <c r="Q2744">
        <v>4.7</v>
      </c>
      <c r="R2744">
        <v>2.35</v>
      </c>
      <c r="S2744">
        <v>0</v>
      </c>
    </row>
    <row r="2745" spans="1:19" x14ac:dyDescent="0.3">
      <c r="A2745" t="s">
        <v>6805</v>
      </c>
      <c r="B2745">
        <v>183</v>
      </c>
      <c r="C2745">
        <v>98</v>
      </c>
      <c r="D2745" t="s">
        <v>599</v>
      </c>
      <c r="E2745">
        <v>14000</v>
      </c>
      <c r="F2745">
        <v>25464480</v>
      </c>
      <c r="G2745" t="s">
        <v>2692</v>
      </c>
      <c r="H2745" t="s">
        <v>1161</v>
      </c>
      <c r="I2745" t="s">
        <v>6806</v>
      </c>
      <c r="J2745">
        <v>63108</v>
      </c>
      <c r="K2745">
        <v>15251</v>
      </c>
      <c r="L2745">
        <v>330</v>
      </c>
      <c r="M2745" t="s">
        <v>25</v>
      </c>
      <c r="N2745" t="s">
        <v>26</v>
      </c>
      <c r="O2745" t="s">
        <v>27</v>
      </c>
      <c r="P2745">
        <v>10000000</v>
      </c>
      <c r="Q2745">
        <v>5.9</v>
      </c>
      <c r="R2745">
        <v>2.35</v>
      </c>
      <c r="S2745">
        <v>15000</v>
      </c>
    </row>
    <row r="2746" spans="1:19" x14ac:dyDescent="0.3">
      <c r="A2746" t="s">
        <v>5554</v>
      </c>
      <c r="B2746">
        <v>211</v>
      </c>
      <c r="C2746">
        <v>105</v>
      </c>
      <c r="D2746" t="s">
        <v>1522</v>
      </c>
      <c r="E2746">
        <v>11000</v>
      </c>
      <c r="F2746">
        <v>20338609</v>
      </c>
      <c r="G2746" t="s">
        <v>4420</v>
      </c>
      <c r="H2746" t="s">
        <v>1382</v>
      </c>
      <c r="I2746" t="s">
        <v>6807</v>
      </c>
      <c r="J2746">
        <v>19655</v>
      </c>
      <c r="K2746">
        <v>12946</v>
      </c>
      <c r="L2746">
        <v>280</v>
      </c>
      <c r="M2746" t="s">
        <v>25</v>
      </c>
      <c r="N2746" t="s">
        <v>26</v>
      </c>
      <c r="O2746" t="s">
        <v>27</v>
      </c>
      <c r="P2746">
        <v>10000000</v>
      </c>
      <c r="Q2746">
        <v>6.8</v>
      </c>
      <c r="R2746">
        <v>2.35</v>
      </c>
      <c r="S2746">
        <v>683</v>
      </c>
    </row>
    <row r="2747" spans="1:19" x14ac:dyDescent="0.3">
      <c r="A2747" t="s">
        <v>6808</v>
      </c>
      <c r="B2747">
        <v>14</v>
      </c>
      <c r="C2747">
        <v>123</v>
      </c>
      <c r="D2747" t="s">
        <v>2177</v>
      </c>
      <c r="E2747">
        <v>556</v>
      </c>
      <c r="F2747">
        <v>18272447</v>
      </c>
      <c r="G2747" t="s">
        <v>2230</v>
      </c>
      <c r="H2747" t="s">
        <v>6113</v>
      </c>
      <c r="I2747" t="s">
        <v>6809</v>
      </c>
      <c r="J2747">
        <v>3119</v>
      </c>
      <c r="K2747">
        <v>2149</v>
      </c>
      <c r="L2747">
        <v>35</v>
      </c>
      <c r="M2747" t="s">
        <v>25</v>
      </c>
      <c r="N2747" t="s">
        <v>26</v>
      </c>
      <c r="O2747" t="s">
        <v>409</v>
      </c>
      <c r="P2747">
        <v>10000000</v>
      </c>
      <c r="Q2747">
        <v>5.9</v>
      </c>
      <c r="R2747">
        <v>1.85</v>
      </c>
      <c r="S2747">
        <v>331</v>
      </c>
    </row>
    <row r="2748" spans="1:19" x14ac:dyDescent="0.3">
      <c r="A2748" t="s">
        <v>2857</v>
      </c>
      <c r="B2748">
        <v>179</v>
      </c>
      <c r="C2748">
        <v>93</v>
      </c>
      <c r="D2748" t="s">
        <v>987</v>
      </c>
      <c r="E2748">
        <v>13000</v>
      </c>
      <c r="F2748">
        <v>17096053</v>
      </c>
      <c r="G2748" t="s">
        <v>1459</v>
      </c>
      <c r="H2748" t="s">
        <v>349</v>
      </c>
      <c r="I2748" t="s">
        <v>6810</v>
      </c>
      <c r="J2748">
        <v>134458</v>
      </c>
      <c r="K2748">
        <v>15716</v>
      </c>
      <c r="L2748">
        <v>640</v>
      </c>
      <c r="M2748" t="s">
        <v>25</v>
      </c>
      <c r="N2748" t="s">
        <v>26</v>
      </c>
      <c r="O2748" t="s">
        <v>409</v>
      </c>
      <c r="P2748">
        <v>9000000</v>
      </c>
      <c r="Q2748">
        <v>7.7</v>
      </c>
      <c r="R2748">
        <v>2.35</v>
      </c>
      <c r="S2748">
        <v>5000</v>
      </c>
    </row>
    <row r="2749" spans="1:19" x14ac:dyDescent="0.3">
      <c r="A2749" t="s">
        <v>3398</v>
      </c>
      <c r="B2749">
        <v>221</v>
      </c>
      <c r="C2749">
        <v>97</v>
      </c>
      <c r="D2749" t="s">
        <v>4496</v>
      </c>
      <c r="E2749">
        <v>929</v>
      </c>
      <c r="F2749">
        <v>21371425</v>
      </c>
      <c r="G2749" t="s">
        <v>1588</v>
      </c>
      <c r="H2749" t="s">
        <v>2061</v>
      </c>
      <c r="I2749" t="s">
        <v>6811</v>
      </c>
      <c r="J2749">
        <v>76199</v>
      </c>
      <c r="K2749">
        <v>3679</v>
      </c>
      <c r="L2749">
        <v>944</v>
      </c>
      <c r="M2749" t="s">
        <v>25</v>
      </c>
      <c r="N2749" t="s">
        <v>26</v>
      </c>
      <c r="O2749" t="s">
        <v>27</v>
      </c>
      <c r="P2749">
        <v>10000000</v>
      </c>
      <c r="Q2749">
        <v>4.4000000000000004</v>
      </c>
      <c r="R2749">
        <v>2.35</v>
      </c>
      <c r="S2749">
        <v>13000</v>
      </c>
    </row>
    <row r="2750" spans="1:19" x14ac:dyDescent="0.3">
      <c r="A2750" t="s">
        <v>2458</v>
      </c>
      <c r="B2750">
        <v>158</v>
      </c>
      <c r="C2750">
        <v>122</v>
      </c>
      <c r="D2750" t="s">
        <v>2810</v>
      </c>
      <c r="E2750">
        <v>220</v>
      </c>
      <c r="F2750">
        <v>33071558</v>
      </c>
      <c r="G2750" t="s">
        <v>1459</v>
      </c>
      <c r="H2750" t="s">
        <v>6812</v>
      </c>
      <c r="I2750" t="s">
        <v>6813</v>
      </c>
      <c r="J2750">
        <v>22369</v>
      </c>
      <c r="K2750">
        <v>583</v>
      </c>
      <c r="L2750">
        <v>100</v>
      </c>
      <c r="M2750" t="s">
        <v>25</v>
      </c>
      <c r="N2750" t="s">
        <v>39</v>
      </c>
      <c r="O2750" t="s">
        <v>58</v>
      </c>
      <c r="P2750">
        <v>10000000</v>
      </c>
      <c r="Q2750">
        <v>6.6</v>
      </c>
      <c r="R2750">
        <v>2.35</v>
      </c>
      <c r="S2750">
        <v>21000</v>
      </c>
    </row>
    <row r="2751" spans="1:19" x14ac:dyDescent="0.3">
      <c r="A2751" t="s">
        <v>6814</v>
      </c>
      <c r="B2751">
        <v>73</v>
      </c>
      <c r="C2751">
        <v>101</v>
      </c>
      <c r="D2751" t="s">
        <v>1390</v>
      </c>
      <c r="E2751">
        <v>918</v>
      </c>
      <c r="F2751">
        <v>17655201</v>
      </c>
      <c r="G2751" t="s">
        <v>3692</v>
      </c>
      <c r="H2751" t="s">
        <v>425</v>
      </c>
      <c r="I2751" t="s">
        <v>6815</v>
      </c>
      <c r="J2751">
        <v>4719</v>
      </c>
      <c r="K2751">
        <v>3317</v>
      </c>
      <c r="L2751">
        <v>24</v>
      </c>
      <c r="M2751" t="s">
        <v>25</v>
      </c>
      <c r="N2751" t="s">
        <v>26</v>
      </c>
      <c r="O2751" t="s">
        <v>180</v>
      </c>
      <c r="P2751">
        <v>10000000</v>
      </c>
      <c r="Q2751">
        <v>6.7</v>
      </c>
      <c r="R2751">
        <v>1.85</v>
      </c>
      <c r="S2751">
        <v>851</v>
      </c>
    </row>
    <row r="2752" spans="1:19" x14ac:dyDescent="0.3">
      <c r="A2752" t="s">
        <v>5512</v>
      </c>
      <c r="B2752">
        <v>65</v>
      </c>
      <c r="C2752">
        <v>100</v>
      </c>
      <c r="D2752" t="s">
        <v>1165</v>
      </c>
      <c r="E2752">
        <v>1000</v>
      </c>
      <c r="F2752">
        <v>16247775</v>
      </c>
      <c r="G2752" t="s">
        <v>1549</v>
      </c>
      <c r="H2752" t="s">
        <v>4661</v>
      </c>
      <c r="I2752" t="s">
        <v>6816</v>
      </c>
      <c r="J2752">
        <v>23527</v>
      </c>
      <c r="K2752">
        <v>4789</v>
      </c>
      <c r="L2752">
        <v>104</v>
      </c>
      <c r="M2752" t="s">
        <v>25</v>
      </c>
      <c r="N2752" t="s">
        <v>26</v>
      </c>
      <c r="O2752" t="s">
        <v>58</v>
      </c>
      <c r="P2752">
        <v>25000000</v>
      </c>
      <c r="Q2752">
        <v>5.5</v>
      </c>
      <c r="R2752">
        <v>1.85</v>
      </c>
      <c r="S2752">
        <v>767</v>
      </c>
    </row>
    <row r="2753" spans="1:19" x14ac:dyDescent="0.3">
      <c r="A2753" t="s">
        <v>2713</v>
      </c>
      <c r="B2753">
        <v>23</v>
      </c>
      <c r="C2753">
        <v>129</v>
      </c>
      <c r="D2753" t="s">
        <v>1551</v>
      </c>
      <c r="E2753">
        <v>18000</v>
      </c>
      <c r="F2753">
        <v>16153600</v>
      </c>
      <c r="G2753" t="s">
        <v>3989</v>
      </c>
      <c r="H2753" t="s">
        <v>1008</v>
      </c>
      <c r="I2753" t="s">
        <v>6818</v>
      </c>
      <c r="J2753">
        <v>8295</v>
      </c>
      <c r="K2753">
        <v>19065</v>
      </c>
      <c r="L2753">
        <v>30</v>
      </c>
      <c r="M2753" t="s">
        <v>25</v>
      </c>
      <c r="N2753" t="s">
        <v>26</v>
      </c>
      <c r="O2753" t="s">
        <v>409</v>
      </c>
      <c r="P2753">
        <v>10000000</v>
      </c>
      <c r="Q2753">
        <v>6.5</v>
      </c>
      <c r="R2753">
        <v>1.85</v>
      </c>
      <c r="S2753">
        <v>720</v>
      </c>
    </row>
    <row r="2754" spans="1:19" x14ac:dyDescent="0.3">
      <c r="A2754" t="s">
        <v>2671</v>
      </c>
      <c r="B2754">
        <v>63</v>
      </c>
      <c r="C2754">
        <v>81</v>
      </c>
      <c r="D2754" t="s">
        <v>6819</v>
      </c>
      <c r="E2754">
        <v>176</v>
      </c>
      <c r="F2754">
        <v>16033556</v>
      </c>
      <c r="G2754" t="s">
        <v>1252</v>
      </c>
      <c r="H2754" t="s">
        <v>2671</v>
      </c>
      <c r="I2754" t="s">
        <v>6820</v>
      </c>
      <c r="J2754">
        <v>37901</v>
      </c>
      <c r="K2754">
        <v>361</v>
      </c>
      <c r="L2754">
        <v>518</v>
      </c>
      <c r="M2754" t="s">
        <v>25</v>
      </c>
      <c r="N2754" t="s">
        <v>26</v>
      </c>
      <c r="O2754" t="s">
        <v>27</v>
      </c>
      <c r="P2754">
        <v>10000000</v>
      </c>
      <c r="Q2754">
        <v>6.2</v>
      </c>
      <c r="R2754">
        <v>2.35</v>
      </c>
      <c r="S2754">
        <v>0</v>
      </c>
    </row>
    <row r="2755" spans="1:19" x14ac:dyDescent="0.3">
      <c r="A2755" t="s">
        <v>1116</v>
      </c>
      <c r="B2755">
        <v>132</v>
      </c>
      <c r="C2755">
        <v>96</v>
      </c>
      <c r="D2755" t="s">
        <v>1678</v>
      </c>
      <c r="E2755">
        <v>651</v>
      </c>
      <c r="F2755">
        <v>16667084</v>
      </c>
      <c r="G2755" t="s">
        <v>5927</v>
      </c>
      <c r="H2755" t="s">
        <v>6821</v>
      </c>
      <c r="I2755" t="s">
        <v>6822</v>
      </c>
      <c r="J2755">
        <v>90070</v>
      </c>
      <c r="K2755">
        <v>3119</v>
      </c>
      <c r="L2755">
        <v>248</v>
      </c>
      <c r="M2755" t="s">
        <v>25</v>
      </c>
      <c r="N2755" t="s">
        <v>26</v>
      </c>
      <c r="O2755" t="s">
        <v>27</v>
      </c>
      <c r="P2755">
        <v>11000000</v>
      </c>
      <c r="Q2755">
        <v>7.1</v>
      </c>
      <c r="R2755">
        <v>1.85</v>
      </c>
      <c r="S2755">
        <v>11000</v>
      </c>
    </row>
    <row r="2756" spans="1:19" x14ac:dyDescent="0.3">
      <c r="A2756" t="s">
        <v>6824</v>
      </c>
      <c r="B2756">
        <v>191</v>
      </c>
      <c r="C2756">
        <v>84</v>
      </c>
      <c r="D2756" t="s">
        <v>6825</v>
      </c>
      <c r="E2756">
        <v>2000</v>
      </c>
      <c r="F2756">
        <v>15417771</v>
      </c>
      <c r="G2756" t="s">
        <v>3468</v>
      </c>
      <c r="H2756" t="s">
        <v>2377</v>
      </c>
      <c r="I2756" t="s">
        <v>6826</v>
      </c>
      <c r="J2756">
        <v>87494</v>
      </c>
      <c r="K2756">
        <v>3416</v>
      </c>
      <c r="L2756">
        <v>540</v>
      </c>
      <c r="M2756" t="s">
        <v>25</v>
      </c>
      <c r="N2756" t="s">
        <v>26</v>
      </c>
      <c r="O2756" t="s">
        <v>409</v>
      </c>
      <c r="P2756">
        <v>12600000</v>
      </c>
      <c r="Q2756">
        <v>6.1</v>
      </c>
      <c r="R2756">
        <v>1.85</v>
      </c>
      <c r="S2756">
        <v>0</v>
      </c>
    </row>
    <row r="2757" spans="1:19" x14ac:dyDescent="0.3">
      <c r="A2757" t="s">
        <v>6091</v>
      </c>
      <c r="B2757">
        <v>91</v>
      </c>
      <c r="C2757">
        <v>110</v>
      </c>
      <c r="D2757" t="s">
        <v>4839</v>
      </c>
      <c r="E2757">
        <v>258</v>
      </c>
      <c r="F2757">
        <v>15156200</v>
      </c>
      <c r="G2757" t="s">
        <v>1379</v>
      </c>
      <c r="H2757" t="s">
        <v>6827</v>
      </c>
      <c r="I2757" t="s">
        <v>6828</v>
      </c>
      <c r="J2757">
        <v>15358</v>
      </c>
      <c r="K2757">
        <v>571</v>
      </c>
      <c r="L2757">
        <v>131</v>
      </c>
      <c r="M2757" t="s">
        <v>25</v>
      </c>
      <c r="N2757" t="s">
        <v>26</v>
      </c>
      <c r="O2757" t="s">
        <v>409</v>
      </c>
      <c r="P2757">
        <v>30000000</v>
      </c>
      <c r="Q2757">
        <v>6</v>
      </c>
      <c r="R2757">
        <v>2.35</v>
      </c>
      <c r="S2757">
        <v>328</v>
      </c>
    </row>
    <row r="2758" spans="1:19" x14ac:dyDescent="0.3">
      <c r="A2758" t="s">
        <v>5688</v>
      </c>
      <c r="B2758">
        <v>368</v>
      </c>
      <c r="C2758">
        <v>130</v>
      </c>
      <c r="D2758" t="s">
        <v>295</v>
      </c>
      <c r="E2758">
        <v>11000</v>
      </c>
      <c r="F2758">
        <v>21589307</v>
      </c>
      <c r="G2758" t="s">
        <v>1893</v>
      </c>
      <c r="H2758" t="s">
        <v>415</v>
      </c>
      <c r="I2758" t="s">
        <v>6829</v>
      </c>
      <c r="J2758">
        <v>135286</v>
      </c>
      <c r="K2758">
        <v>13960</v>
      </c>
      <c r="L2758">
        <v>261</v>
      </c>
      <c r="M2758" t="s">
        <v>25</v>
      </c>
      <c r="N2758" t="s">
        <v>26</v>
      </c>
      <c r="O2758" t="s">
        <v>27</v>
      </c>
      <c r="P2758">
        <v>10000000</v>
      </c>
      <c r="Q2758">
        <v>7.4</v>
      </c>
      <c r="R2758">
        <v>2.35</v>
      </c>
      <c r="S2758">
        <v>27000</v>
      </c>
    </row>
    <row r="2759" spans="1:19" x14ac:dyDescent="0.3">
      <c r="A2759" t="s">
        <v>6830</v>
      </c>
      <c r="B2759">
        <v>89</v>
      </c>
      <c r="C2759">
        <v>84</v>
      </c>
      <c r="D2759" t="s">
        <v>2698</v>
      </c>
      <c r="E2759">
        <v>655</v>
      </c>
      <c r="F2759">
        <v>20339754</v>
      </c>
      <c r="G2759" t="s">
        <v>615</v>
      </c>
      <c r="H2759" t="s">
        <v>4025</v>
      </c>
      <c r="I2759" t="s">
        <v>6831</v>
      </c>
      <c r="J2759">
        <v>23928</v>
      </c>
      <c r="K2759">
        <v>2737</v>
      </c>
      <c r="L2759">
        <v>73</v>
      </c>
      <c r="M2759" t="s">
        <v>25</v>
      </c>
      <c r="N2759" t="s">
        <v>26</v>
      </c>
      <c r="O2759" t="s">
        <v>409</v>
      </c>
      <c r="P2759">
        <v>10000000</v>
      </c>
      <c r="Q2759">
        <v>5.9</v>
      </c>
      <c r="R2759">
        <v>1.85</v>
      </c>
      <c r="S2759">
        <v>441</v>
      </c>
    </row>
    <row r="2760" spans="1:19" x14ac:dyDescent="0.3">
      <c r="A2760" t="s">
        <v>6832</v>
      </c>
      <c r="B2760">
        <v>83</v>
      </c>
      <c r="C2760">
        <v>106</v>
      </c>
      <c r="D2760" t="s">
        <v>6833</v>
      </c>
      <c r="E2760">
        <v>773</v>
      </c>
      <c r="F2760">
        <v>28873374</v>
      </c>
      <c r="G2760" t="s">
        <v>2226</v>
      </c>
      <c r="H2760" t="s">
        <v>6834</v>
      </c>
      <c r="I2760" t="s">
        <v>6835</v>
      </c>
      <c r="J2760">
        <v>22161</v>
      </c>
      <c r="K2760">
        <v>2787</v>
      </c>
      <c r="L2760">
        <v>68</v>
      </c>
      <c r="M2760" t="s">
        <v>25</v>
      </c>
      <c r="N2760" t="s">
        <v>26</v>
      </c>
      <c r="O2760" t="s">
        <v>58</v>
      </c>
      <c r="P2760">
        <v>10000000</v>
      </c>
      <c r="Q2760">
        <v>4.0999999999999996</v>
      </c>
      <c r="R2760">
        <v>1.85</v>
      </c>
      <c r="S2760">
        <v>0</v>
      </c>
    </row>
    <row r="2761" spans="1:19" x14ac:dyDescent="0.3">
      <c r="A2761" t="s">
        <v>6836</v>
      </c>
      <c r="B2761">
        <v>33</v>
      </c>
      <c r="C2761">
        <v>76</v>
      </c>
      <c r="D2761" t="s">
        <v>894</v>
      </c>
      <c r="E2761">
        <v>1000</v>
      </c>
      <c r="F2761">
        <v>13684949</v>
      </c>
      <c r="G2761" t="s">
        <v>302</v>
      </c>
      <c r="H2761" t="s">
        <v>1498</v>
      </c>
      <c r="I2761" t="s">
        <v>6837</v>
      </c>
      <c r="J2761">
        <v>4564</v>
      </c>
      <c r="K2761">
        <v>3752</v>
      </c>
      <c r="L2761">
        <v>43</v>
      </c>
      <c r="M2761" t="s">
        <v>25</v>
      </c>
      <c r="N2761" t="s">
        <v>26</v>
      </c>
      <c r="O2761" t="s">
        <v>58</v>
      </c>
      <c r="P2761">
        <v>3000000</v>
      </c>
      <c r="Q2761">
        <v>5.9</v>
      </c>
      <c r="R2761">
        <v>1.85</v>
      </c>
      <c r="S2761">
        <v>227</v>
      </c>
    </row>
    <row r="2762" spans="1:19" x14ac:dyDescent="0.3">
      <c r="A2762" t="s">
        <v>6679</v>
      </c>
      <c r="B2762">
        <v>386</v>
      </c>
      <c r="C2762">
        <v>99</v>
      </c>
      <c r="D2762" t="s">
        <v>732</v>
      </c>
      <c r="E2762">
        <v>13000</v>
      </c>
      <c r="F2762">
        <v>14597405</v>
      </c>
      <c r="G2762" t="s">
        <v>909</v>
      </c>
      <c r="H2762" t="s">
        <v>288</v>
      </c>
      <c r="I2762" t="s">
        <v>6838</v>
      </c>
      <c r="J2762">
        <v>71679</v>
      </c>
      <c r="K2762">
        <v>17204</v>
      </c>
      <c r="L2762">
        <v>216</v>
      </c>
      <c r="M2762" t="s">
        <v>25</v>
      </c>
      <c r="N2762" t="s">
        <v>39</v>
      </c>
      <c r="O2762" t="s">
        <v>409</v>
      </c>
      <c r="P2762">
        <v>6400000</v>
      </c>
      <c r="Q2762">
        <v>7</v>
      </c>
      <c r="R2762">
        <v>2.35</v>
      </c>
      <c r="S2762">
        <v>17000</v>
      </c>
    </row>
    <row r="2763" spans="1:19" x14ac:dyDescent="0.3">
      <c r="A2763" t="s">
        <v>3567</v>
      </c>
      <c r="B2763">
        <v>191</v>
      </c>
      <c r="C2763">
        <v>96</v>
      </c>
      <c r="D2763" t="s">
        <v>1965</v>
      </c>
      <c r="E2763">
        <v>3000</v>
      </c>
      <c r="F2763">
        <v>12570442</v>
      </c>
      <c r="G2763" t="s">
        <v>2828</v>
      </c>
      <c r="H2763" t="s">
        <v>908</v>
      </c>
      <c r="I2763" t="s">
        <v>6839</v>
      </c>
      <c r="J2763">
        <v>40514</v>
      </c>
      <c r="K2763">
        <v>4053</v>
      </c>
      <c r="L2763">
        <v>234</v>
      </c>
      <c r="M2763" t="s">
        <v>25</v>
      </c>
      <c r="N2763" t="s">
        <v>26</v>
      </c>
      <c r="O2763" t="s">
        <v>409</v>
      </c>
      <c r="P2763">
        <v>10000000</v>
      </c>
      <c r="Q2763">
        <v>6.8</v>
      </c>
      <c r="R2763">
        <v>2.35</v>
      </c>
      <c r="S2763">
        <v>808</v>
      </c>
    </row>
    <row r="2764" spans="1:19" x14ac:dyDescent="0.3">
      <c r="A2764" t="s">
        <v>6840</v>
      </c>
      <c r="B2764">
        <v>16</v>
      </c>
      <c r="C2764">
        <v>104</v>
      </c>
      <c r="D2764" t="s">
        <v>3329</v>
      </c>
      <c r="E2764">
        <v>962</v>
      </c>
      <c r="F2764">
        <v>12514138</v>
      </c>
      <c r="G2764" t="s">
        <v>139</v>
      </c>
      <c r="H2764" t="s">
        <v>2413</v>
      </c>
      <c r="I2764" t="s">
        <v>6841</v>
      </c>
      <c r="J2764">
        <v>2801</v>
      </c>
      <c r="K2764">
        <v>3871</v>
      </c>
      <c r="L2764">
        <v>28</v>
      </c>
      <c r="M2764" t="s">
        <v>25</v>
      </c>
      <c r="N2764" t="s">
        <v>26</v>
      </c>
      <c r="O2764" t="s">
        <v>409</v>
      </c>
      <c r="P2764">
        <v>10000000</v>
      </c>
      <c r="Q2764">
        <v>7.4</v>
      </c>
      <c r="R2764">
        <v>1.85</v>
      </c>
      <c r="S2764">
        <v>1000</v>
      </c>
    </row>
    <row r="2765" spans="1:19" x14ac:dyDescent="0.3">
      <c r="A2765" t="s">
        <v>6842</v>
      </c>
      <c r="B2765">
        <v>297</v>
      </c>
      <c r="C2765">
        <v>108</v>
      </c>
      <c r="D2765" t="s">
        <v>5980</v>
      </c>
      <c r="E2765">
        <v>1000</v>
      </c>
      <c r="F2765">
        <v>43771291</v>
      </c>
      <c r="G2765" t="s">
        <v>524</v>
      </c>
      <c r="H2765" t="s">
        <v>3385</v>
      </c>
      <c r="I2765" t="s">
        <v>6843</v>
      </c>
      <c r="J2765">
        <v>79909</v>
      </c>
      <c r="K2765">
        <v>3215</v>
      </c>
      <c r="L2765">
        <v>279</v>
      </c>
      <c r="M2765" t="s">
        <v>25</v>
      </c>
      <c r="N2765" t="s">
        <v>26</v>
      </c>
      <c r="O2765" t="s">
        <v>409</v>
      </c>
      <c r="P2765">
        <v>5000000</v>
      </c>
      <c r="Q2765">
        <v>7.1</v>
      </c>
      <c r="R2765">
        <v>2.35</v>
      </c>
      <c r="S2765">
        <v>15000</v>
      </c>
    </row>
    <row r="2766" spans="1:19" x14ac:dyDescent="0.3">
      <c r="A2766" t="s">
        <v>6844</v>
      </c>
      <c r="B2766">
        <v>47</v>
      </c>
      <c r="C2766">
        <v>108</v>
      </c>
      <c r="D2766" t="s">
        <v>6845</v>
      </c>
      <c r="E2766">
        <v>772</v>
      </c>
      <c r="F2766">
        <v>11703287</v>
      </c>
      <c r="G2766" t="s">
        <v>3642</v>
      </c>
      <c r="H2766" t="s">
        <v>6846</v>
      </c>
      <c r="I2766" t="s">
        <v>6847</v>
      </c>
      <c r="J2766">
        <v>4360</v>
      </c>
      <c r="K2766">
        <v>1058</v>
      </c>
      <c r="L2766">
        <v>148</v>
      </c>
      <c r="M2766" t="s">
        <v>25</v>
      </c>
      <c r="N2766" t="s">
        <v>26</v>
      </c>
      <c r="O2766" t="s">
        <v>27</v>
      </c>
      <c r="P2766">
        <v>10000000</v>
      </c>
      <c r="Q2766">
        <v>7</v>
      </c>
      <c r="R2766">
        <v>2.35</v>
      </c>
      <c r="S2766">
        <v>1000</v>
      </c>
    </row>
    <row r="2767" spans="1:19" x14ac:dyDescent="0.3">
      <c r="A2767" t="s">
        <v>3869</v>
      </c>
      <c r="B2767">
        <v>63</v>
      </c>
      <c r="C2767">
        <v>87</v>
      </c>
      <c r="D2767" t="s">
        <v>51</v>
      </c>
      <c r="E2767">
        <v>15000</v>
      </c>
      <c r="F2767">
        <v>11560259</v>
      </c>
      <c r="G2767" t="s">
        <v>980</v>
      </c>
      <c r="H2767" t="s">
        <v>189</v>
      </c>
      <c r="I2767" t="s">
        <v>6848</v>
      </c>
      <c r="J2767">
        <v>15617</v>
      </c>
      <c r="K2767">
        <v>22485</v>
      </c>
      <c r="L2767">
        <v>180</v>
      </c>
      <c r="M2767" t="s">
        <v>25</v>
      </c>
      <c r="N2767" t="s">
        <v>26</v>
      </c>
      <c r="O2767" t="s">
        <v>27</v>
      </c>
      <c r="P2767">
        <v>22000000</v>
      </c>
      <c r="Q2767">
        <v>5.8</v>
      </c>
      <c r="R2767">
        <v>2.35</v>
      </c>
      <c r="S2767">
        <v>0</v>
      </c>
    </row>
    <row r="2768" spans="1:19" x14ac:dyDescent="0.3">
      <c r="A2768" t="s">
        <v>6484</v>
      </c>
      <c r="B2768">
        <v>144</v>
      </c>
      <c r="C2768">
        <v>89</v>
      </c>
      <c r="D2768" t="s">
        <v>695</v>
      </c>
      <c r="E2768">
        <v>989</v>
      </c>
      <c r="F2768">
        <v>10824921</v>
      </c>
      <c r="G2768" t="s">
        <v>1157</v>
      </c>
      <c r="H2768" t="s">
        <v>1798</v>
      </c>
      <c r="I2768" t="s">
        <v>6849</v>
      </c>
      <c r="J2768">
        <v>200293</v>
      </c>
      <c r="K2768">
        <v>3462</v>
      </c>
      <c r="L2768">
        <v>621</v>
      </c>
      <c r="M2768" t="s">
        <v>25</v>
      </c>
      <c r="N2768" t="s">
        <v>26</v>
      </c>
      <c r="O2768" t="s">
        <v>409</v>
      </c>
      <c r="P2768">
        <v>10000000</v>
      </c>
      <c r="Q2768">
        <v>7.8</v>
      </c>
      <c r="R2768">
        <v>1.85</v>
      </c>
      <c r="S2768">
        <v>16000</v>
      </c>
    </row>
    <row r="2769" spans="1:19" x14ac:dyDescent="0.3">
      <c r="A2769" t="s">
        <v>6850</v>
      </c>
      <c r="B2769">
        <v>77</v>
      </c>
      <c r="C2769">
        <v>97</v>
      </c>
      <c r="D2769" t="s">
        <v>6471</v>
      </c>
      <c r="E2769">
        <v>4000</v>
      </c>
      <c r="F2769">
        <v>10561238</v>
      </c>
      <c r="G2769" t="s">
        <v>6851</v>
      </c>
      <c r="H2769" t="s">
        <v>51</v>
      </c>
      <c r="I2769" t="s">
        <v>6852</v>
      </c>
      <c r="J2769">
        <v>27265</v>
      </c>
      <c r="K2769">
        <v>6388</v>
      </c>
      <c r="L2769">
        <v>321</v>
      </c>
      <c r="M2769" t="s">
        <v>25</v>
      </c>
      <c r="N2769" t="s">
        <v>473</v>
      </c>
      <c r="O2769" t="s">
        <v>27</v>
      </c>
      <c r="P2769">
        <v>10000000</v>
      </c>
      <c r="Q2769">
        <v>6.5</v>
      </c>
      <c r="R2769">
        <v>1.85</v>
      </c>
      <c r="S2769">
        <v>0</v>
      </c>
    </row>
    <row r="2770" spans="1:19" x14ac:dyDescent="0.3">
      <c r="A2770" t="s">
        <v>165</v>
      </c>
      <c r="B2770">
        <v>325</v>
      </c>
      <c r="C2770">
        <v>106</v>
      </c>
      <c r="D2770" t="s">
        <v>1681</v>
      </c>
      <c r="E2770">
        <v>11000</v>
      </c>
      <c r="F2770">
        <v>14479776</v>
      </c>
      <c r="G2770" t="s">
        <v>6853</v>
      </c>
      <c r="H2770" t="s">
        <v>37</v>
      </c>
      <c r="I2770" t="s">
        <v>6854</v>
      </c>
      <c r="J2770">
        <v>55539</v>
      </c>
      <c r="K2770">
        <v>12418</v>
      </c>
      <c r="L2770">
        <v>147</v>
      </c>
      <c r="M2770" t="s">
        <v>25</v>
      </c>
      <c r="N2770" t="s">
        <v>26</v>
      </c>
      <c r="O2770" t="s">
        <v>27</v>
      </c>
      <c r="P2770">
        <v>10000000</v>
      </c>
      <c r="Q2770">
        <v>7</v>
      </c>
      <c r="R2770">
        <v>1.85</v>
      </c>
      <c r="S2770">
        <v>20000</v>
      </c>
    </row>
    <row r="2771" spans="1:19" x14ac:dyDescent="0.3">
      <c r="A2771" t="s">
        <v>145</v>
      </c>
      <c r="B2771">
        <v>100</v>
      </c>
      <c r="C2771">
        <v>100</v>
      </c>
      <c r="D2771" t="s">
        <v>4286</v>
      </c>
      <c r="E2771">
        <v>4000</v>
      </c>
      <c r="F2771">
        <v>9801782</v>
      </c>
      <c r="G2771" t="s">
        <v>3125</v>
      </c>
      <c r="H2771" t="s">
        <v>162</v>
      </c>
      <c r="I2771" t="s">
        <v>6855</v>
      </c>
      <c r="J2771">
        <v>39331</v>
      </c>
      <c r="K2771">
        <v>6046</v>
      </c>
      <c r="L2771">
        <v>481</v>
      </c>
      <c r="M2771" t="s">
        <v>25</v>
      </c>
      <c r="N2771" t="s">
        <v>26</v>
      </c>
      <c r="O2771" t="s">
        <v>409</v>
      </c>
      <c r="P2771">
        <v>10000000</v>
      </c>
      <c r="Q2771">
        <v>6.3</v>
      </c>
      <c r="R2771">
        <v>1.85</v>
      </c>
      <c r="S2771">
        <v>0</v>
      </c>
    </row>
    <row r="2772" spans="1:19" x14ac:dyDescent="0.3">
      <c r="A2772" t="s">
        <v>5821</v>
      </c>
      <c r="B2772">
        <v>52</v>
      </c>
      <c r="C2772">
        <v>89</v>
      </c>
      <c r="D2772" t="s">
        <v>3090</v>
      </c>
      <c r="E2772">
        <v>7000</v>
      </c>
      <c r="F2772">
        <v>8070311</v>
      </c>
      <c r="G2772" t="s">
        <v>980</v>
      </c>
      <c r="H2772" t="s">
        <v>332</v>
      </c>
      <c r="I2772" t="s">
        <v>6856</v>
      </c>
      <c r="J2772">
        <v>12706</v>
      </c>
      <c r="K2772">
        <v>13626</v>
      </c>
      <c r="L2772">
        <v>75</v>
      </c>
      <c r="M2772" t="s">
        <v>25</v>
      </c>
      <c r="N2772" t="s">
        <v>26</v>
      </c>
      <c r="O2772" t="s">
        <v>58</v>
      </c>
      <c r="P2772">
        <v>10000000</v>
      </c>
      <c r="Q2772">
        <v>5.3</v>
      </c>
      <c r="R2772">
        <v>1.85</v>
      </c>
      <c r="S2772">
        <v>0</v>
      </c>
    </row>
    <row r="2773" spans="1:19" x14ac:dyDescent="0.3">
      <c r="A2773" t="s">
        <v>6857</v>
      </c>
      <c r="B2773">
        <v>163</v>
      </c>
      <c r="C2773">
        <v>95</v>
      </c>
      <c r="D2773" t="s">
        <v>1234</v>
      </c>
      <c r="E2773">
        <v>1000</v>
      </c>
      <c r="F2773">
        <v>8460995</v>
      </c>
      <c r="G2773" t="s">
        <v>850</v>
      </c>
      <c r="H2773" t="s">
        <v>6858</v>
      </c>
      <c r="I2773" t="s">
        <v>6859</v>
      </c>
      <c r="J2773">
        <v>35888</v>
      </c>
      <c r="K2773">
        <v>2618</v>
      </c>
      <c r="L2773">
        <v>125</v>
      </c>
      <c r="M2773" t="s">
        <v>25</v>
      </c>
      <c r="N2773" t="s">
        <v>26</v>
      </c>
      <c r="O2773" t="s">
        <v>409</v>
      </c>
      <c r="P2773">
        <v>10000000</v>
      </c>
      <c r="Q2773">
        <v>5.5</v>
      </c>
      <c r="R2773">
        <v>2.35</v>
      </c>
      <c r="S2773">
        <v>0</v>
      </c>
    </row>
    <row r="2774" spans="1:19" x14ac:dyDescent="0.3">
      <c r="A2774" t="s">
        <v>2967</v>
      </c>
      <c r="B2774">
        <v>137</v>
      </c>
      <c r="C2774">
        <v>97</v>
      </c>
      <c r="D2774" t="s">
        <v>975</v>
      </c>
      <c r="E2774">
        <v>460</v>
      </c>
      <c r="F2774">
        <v>8111360</v>
      </c>
      <c r="G2774" t="s">
        <v>1246</v>
      </c>
      <c r="H2774" t="s">
        <v>2255</v>
      </c>
      <c r="I2774" t="s">
        <v>6860</v>
      </c>
      <c r="J2774">
        <v>34848</v>
      </c>
      <c r="K2774">
        <v>1334</v>
      </c>
      <c r="L2774">
        <v>203</v>
      </c>
      <c r="M2774" t="s">
        <v>25</v>
      </c>
      <c r="N2774" t="s">
        <v>39</v>
      </c>
      <c r="O2774" t="s">
        <v>409</v>
      </c>
      <c r="P2774">
        <v>10000000</v>
      </c>
      <c r="Q2774">
        <v>7.4</v>
      </c>
      <c r="R2774">
        <v>1.85</v>
      </c>
      <c r="S2774">
        <v>0</v>
      </c>
    </row>
    <row r="2775" spans="1:19" x14ac:dyDescent="0.3">
      <c r="A2775" t="s">
        <v>4381</v>
      </c>
      <c r="B2775">
        <v>180</v>
      </c>
      <c r="C2775">
        <v>94</v>
      </c>
      <c r="D2775" t="s">
        <v>138</v>
      </c>
      <c r="E2775">
        <v>20000</v>
      </c>
      <c r="F2775">
        <v>8828771</v>
      </c>
      <c r="G2775" t="s">
        <v>1157</v>
      </c>
      <c r="H2775" t="s">
        <v>171</v>
      </c>
      <c r="I2775" t="s">
        <v>6861</v>
      </c>
      <c r="J2775">
        <v>79146</v>
      </c>
      <c r="K2775">
        <v>41059</v>
      </c>
      <c r="L2775">
        <v>352</v>
      </c>
      <c r="M2775" t="s">
        <v>25</v>
      </c>
      <c r="N2775" t="s">
        <v>26</v>
      </c>
      <c r="O2775" t="s">
        <v>409</v>
      </c>
      <c r="P2775">
        <v>6000000</v>
      </c>
      <c r="Q2775">
        <v>4.3</v>
      </c>
      <c r="R2775">
        <v>1.85</v>
      </c>
      <c r="S2775">
        <v>25000</v>
      </c>
    </row>
    <row r="2776" spans="1:19" x14ac:dyDescent="0.3">
      <c r="A2776" t="s">
        <v>6862</v>
      </c>
      <c r="B2776">
        <v>100</v>
      </c>
      <c r="C2776">
        <v>95</v>
      </c>
      <c r="D2776" t="s">
        <v>4860</v>
      </c>
      <c r="E2776">
        <v>939</v>
      </c>
      <c r="F2776">
        <v>7563670</v>
      </c>
      <c r="G2776" t="s">
        <v>2004</v>
      </c>
      <c r="H2776" t="s">
        <v>695</v>
      </c>
      <c r="I2776" t="s">
        <v>6863</v>
      </c>
      <c r="J2776">
        <v>21268</v>
      </c>
      <c r="K2776">
        <v>3651</v>
      </c>
      <c r="L2776">
        <v>53</v>
      </c>
      <c r="M2776" t="s">
        <v>25</v>
      </c>
      <c r="N2776" t="s">
        <v>26</v>
      </c>
      <c r="O2776" t="s">
        <v>27</v>
      </c>
      <c r="P2776">
        <v>10000000</v>
      </c>
      <c r="Q2776">
        <v>5.2</v>
      </c>
      <c r="R2776">
        <v>2.35</v>
      </c>
      <c r="S2776">
        <v>518</v>
      </c>
    </row>
    <row r="2777" spans="1:19" x14ac:dyDescent="0.3">
      <c r="A2777" t="s">
        <v>6864</v>
      </c>
      <c r="B2777">
        <v>265</v>
      </c>
      <c r="C2777">
        <v>101</v>
      </c>
      <c r="D2777" t="s">
        <v>5706</v>
      </c>
      <c r="E2777">
        <v>7000</v>
      </c>
      <c r="F2777">
        <v>6619173</v>
      </c>
      <c r="G2777" t="s">
        <v>6865</v>
      </c>
      <c r="H2777" t="s">
        <v>332</v>
      </c>
      <c r="I2777" t="s">
        <v>6866</v>
      </c>
      <c r="J2777">
        <v>87203</v>
      </c>
      <c r="K2777">
        <v>7747</v>
      </c>
      <c r="L2777">
        <v>221</v>
      </c>
      <c r="M2777" t="s">
        <v>25</v>
      </c>
      <c r="N2777" t="s">
        <v>26</v>
      </c>
      <c r="O2777" t="s">
        <v>409</v>
      </c>
      <c r="P2777">
        <v>10000000</v>
      </c>
      <c r="Q2777">
        <v>6.7</v>
      </c>
      <c r="R2777">
        <v>2.35</v>
      </c>
      <c r="S2777">
        <v>25000</v>
      </c>
    </row>
    <row r="2778" spans="1:19" x14ac:dyDescent="0.3">
      <c r="A2778" t="s">
        <v>6867</v>
      </c>
      <c r="B2778">
        <v>162</v>
      </c>
      <c r="C2778">
        <v>101</v>
      </c>
      <c r="D2778" t="s">
        <v>4103</v>
      </c>
      <c r="E2778">
        <v>1000</v>
      </c>
      <c r="F2778">
        <v>6712241</v>
      </c>
      <c r="G2778" t="s">
        <v>1137</v>
      </c>
      <c r="H2778" t="s">
        <v>1224</v>
      </c>
      <c r="I2778" t="s">
        <v>6868</v>
      </c>
      <c r="J2778">
        <v>782437</v>
      </c>
      <c r="K2778">
        <v>3858</v>
      </c>
      <c r="L2778">
        <v>1420</v>
      </c>
      <c r="M2778" t="s">
        <v>25</v>
      </c>
      <c r="N2778" t="s">
        <v>26</v>
      </c>
      <c r="O2778" t="s">
        <v>409</v>
      </c>
      <c r="P2778">
        <v>7500000</v>
      </c>
      <c r="Q2778">
        <v>8.6</v>
      </c>
      <c r="R2778">
        <v>1.85</v>
      </c>
      <c r="S2778">
        <v>35000</v>
      </c>
    </row>
    <row r="2779" spans="1:19" x14ac:dyDescent="0.3">
      <c r="A2779" t="s">
        <v>6869</v>
      </c>
      <c r="B2779">
        <v>147</v>
      </c>
      <c r="C2779">
        <v>82</v>
      </c>
      <c r="D2779" t="s">
        <v>6870</v>
      </c>
      <c r="E2779">
        <v>1000</v>
      </c>
      <c r="F2779">
        <v>6842058</v>
      </c>
      <c r="G2779" t="s">
        <v>2631</v>
      </c>
      <c r="H2779" t="s">
        <v>1754</v>
      </c>
      <c r="I2779" t="s">
        <v>6871</v>
      </c>
      <c r="J2779">
        <v>36029</v>
      </c>
      <c r="K2779">
        <v>3818</v>
      </c>
      <c r="L2779">
        <v>99</v>
      </c>
      <c r="M2779" t="s">
        <v>25</v>
      </c>
      <c r="N2779" t="s">
        <v>26</v>
      </c>
      <c r="O2779" t="s">
        <v>409</v>
      </c>
      <c r="P2779">
        <v>10000000</v>
      </c>
      <c r="Q2779">
        <v>6.1</v>
      </c>
      <c r="R2779">
        <v>2.35</v>
      </c>
      <c r="S2779">
        <v>14000</v>
      </c>
    </row>
    <row r="2780" spans="1:19" x14ac:dyDescent="0.3">
      <c r="A2780" t="s">
        <v>6872</v>
      </c>
      <c r="B2780">
        <v>33</v>
      </c>
      <c r="C2780">
        <v>74</v>
      </c>
      <c r="D2780" t="s">
        <v>169</v>
      </c>
      <c r="E2780">
        <v>886</v>
      </c>
      <c r="F2780">
        <v>6491350</v>
      </c>
      <c r="G2780" t="s">
        <v>4072</v>
      </c>
      <c r="H2780" t="s">
        <v>826</v>
      </c>
      <c r="I2780" t="s">
        <v>6873</v>
      </c>
      <c r="J2780">
        <v>1231</v>
      </c>
      <c r="K2780">
        <v>5139</v>
      </c>
      <c r="L2780">
        <v>26</v>
      </c>
      <c r="M2780" t="s">
        <v>25</v>
      </c>
      <c r="N2780" t="s">
        <v>26</v>
      </c>
      <c r="O2780" t="s">
        <v>58</v>
      </c>
      <c r="P2780">
        <v>10000000</v>
      </c>
      <c r="Q2780">
        <v>5.8</v>
      </c>
      <c r="R2780">
        <v>1.85</v>
      </c>
      <c r="S2780">
        <v>49</v>
      </c>
    </row>
    <row r="2781" spans="1:19" x14ac:dyDescent="0.3">
      <c r="A2781" t="s">
        <v>6874</v>
      </c>
      <c r="B2781">
        <v>94</v>
      </c>
      <c r="C2781">
        <v>130</v>
      </c>
      <c r="D2781" t="s">
        <v>6875</v>
      </c>
      <c r="E2781">
        <v>24</v>
      </c>
      <c r="F2781">
        <v>9473382</v>
      </c>
      <c r="G2781" t="s">
        <v>6876</v>
      </c>
      <c r="H2781" t="s">
        <v>6877</v>
      </c>
      <c r="I2781" t="s">
        <v>6878</v>
      </c>
      <c r="J2781">
        <v>26832</v>
      </c>
      <c r="K2781">
        <v>29</v>
      </c>
      <c r="L2781">
        <v>247</v>
      </c>
      <c r="M2781" t="s">
        <v>1632</v>
      </c>
      <c r="N2781" t="s">
        <v>173</v>
      </c>
      <c r="O2781" t="s">
        <v>409</v>
      </c>
      <c r="P2781">
        <v>10000000</v>
      </c>
      <c r="Q2781">
        <v>7.7</v>
      </c>
      <c r="R2781">
        <v>1.85</v>
      </c>
      <c r="S2781">
        <v>0</v>
      </c>
    </row>
    <row r="2782" spans="1:19" x14ac:dyDescent="0.3">
      <c r="A2782" t="s">
        <v>3076</v>
      </c>
      <c r="B2782">
        <v>143</v>
      </c>
      <c r="C2782">
        <v>112</v>
      </c>
      <c r="D2782" t="s">
        <v>5652</v>
      </c>
      <c r="E2782">
        <v>874</v>
      </c>
      <c r="F2782">
        <v>6197866</v>
      </c>
      <c r="G2782" t="s">
        <v>909</v>
      </c>
      <c r="H2782" t="s">
        <v>3854</v>
      </c>
      <c r="I2782" t="s">
        <v>6879</v>
      </c>
      <c r="J2782">
        <v>63733</v>
      </c>
      <c r="K2782">
        <v>1351</v>
      </c>
      <c r="L2782">
        <v>414</v>
      </c>
      <c r="M2782" t="s">
        <v>25</v>
      </c>
      <c r="N2782" t="s">
        <v>1124</v>
      </c>
      <c r="O2782" t="s">
        <v>180</v>
      </c>
      <c r="P2782">
        <v>10000000</v>
      </c>
      <c r="Q2782">
        <v>8</v>
      </c>
      <c r="R2782">
        <v>2.35</v>
      </c>
      <c r="S2782">
        <v>0</v>
      </c>
    </row>
    <row r="2783" spans="1:19" x14ac:dyDescent="0.3">
      <c r="A2783" t="s">
        <v>6880</v>
      </c>
      <c r="B2783">
        <v>38</v>
      </c>
      <c r="C2783">
        <v>96</v>
      </c>
      <c r="D2783" t="s">
        <v>47</v>
      </c>
      <c r="E2783">
        <v>12000</v>
      </c>
      <c r="F2783">
        <v>6044618</v>
      </c>
      <c r="G2783" t="s">
        <v>6881</v>
      </c>
      <c r="H2783" t="s">
        <v>2600</v>
      </c>
      <c r="I2783" t="s">
        <v>6882</v>
      </c>
      <c r="J2783">
        <v>6200</v>
      </c>
      <c r="K2783">
        <v>26961</v>
      </c>
      <c r="L2783">
        <v>92</v>
      </c>
      <c r="M2783" t="s">
        <v>25</v>
      </c>
      <c r="N2783" t="s">
        <v>26</v>
      </c>
      <c r="O2783" t="s">
        <v>409</v>
      </c>
      <c r="P2783">
        <v>10000000</v>
      </c>
      <c r="Q2783">
        <v>5.6</v>
      </c>
      <c r="R2783">
        <v>2.35</v>
      </c>
      <c r="S2783">
        <v>398</v>
      </c>
    </row>
    <row r="2784" spans="1:19" x14ac:dyDescent="0.3">
      <c r="A2784" t="s">
        <v>6883</v>
      </c>
      <c r="B2784">
        <v>126</v>
      </c>
      <c r="C2784">
        <v>89</v>
      </c>
      <c r="D2784" t="s">
        <v>1965</v>
      </c>
      <c r="E2784">
        <v>628</v>
      </c>
      <c r="F2784">
        <v>7764027</v>
      </c>
      <c r="G2784" t="s">
        <v>1459</v>
      </c>
      <c r="H2784" t="s">
        <v>3636</v>
      </c>
      <c r="I2784" t="s">
        <v>6884</v>
      </c>
      <c r="J2784">
        <v>38459</v>
      </c>
      <c r="K2784">
        <v>2061</v>
      </c>
      <c r="L2784">
        <v>119</v>
      </c>
      <c r="M2784" t="s">
        <v>25</v>
      </c>
      <c r="N2784" t="s">
        <v>26</v>
      </c>
      <c r="O2784" t="s">
        <v>409</v>
      </c>
      <c r="P2784">
        <v>10000000</v>
      </c>
      <c r="Q2784">
        <v>6.7</v>
      </c>
      <c r="R2784">
        <v>2.35</v>
      </c>
      <c r="S2784">
        <v>0</v>
      </c>
    </row>
    <row r="2785" spans="1:19" x14ac:dyDescent="0.3">
      <c r="A2785" t="s">
        <v>5319</v>
      </c>
      <c r="B2785">
        <v>91</v>
      </c>
      <c r="C2785">
        <v>121</v>
      </c>
      <c r="D2785" t="s">
        <v>4824</v>
      </c>
      <c r="E2785">
        <v>1000</v>
      </c>
      <c r="F2785">
        <v>21569041</v>
      </c>
      <c r="G2785" t="s">
        <v>1893</v>
      </c>
      <c r="H2785" t="s">
        <v>838</v>
      </c>
      <c r="I2785" t="s">
        <v>6885</v>
      </c>
      <c r="J2785">
        <v>8058</v>
      </c>
      <c r="K2785">
        <v>3745</v>
      </c>
      <c r="L2785">
        <v>57</v>
      </c>
      <c r="M2785" t="s">
        <v>25</v>
      </c>
      <c r="N2785" t="s">
        <v>26</v>
      </c>
      <c r="O2785" t="s">
        <v>27</v>
      </c>
      <c r="P2785">
        <v>9000000</v>
      </c>
      <c r="Q2785">
        <v>6.6</v>
      </c>
      <c r="R2785">
        <v>2.35</v>
      </c>
      <c r="S2785">
        <v>0</v>
      </c>
    </row>
    <row r="2786" spans="1:19" x14ac:dyDescent="0.3">
      <c r="A2786" t="s">
        <v>6886</v>
      </c>
      <c r="B2786">
        <v>46</v>
      </c>
      <c r="C2786">
        <v>85</v>
      </c>
      <c r="D2786" t="s">
        <v>3698</v>
      </c>
      <c r="E2786">
        <v>719</v>
      </c>
      <c r="F2786">
        <v>4356743</v>
      </c>
      <c r="G2786" t="s">
        <v>1549</v>
      </c>
      <c r="H2786" t="s">
        <v>1697</v>
      </c>
      <c r="I2786" t="s">
        <v>6887</v>
      </c>
      <c r="J2786">
        <v>3662</v>
      </c>
      <c r="K2786">
        <v>2446</v>
      </c>
      <c r="L2786">
        <v>79</v>
      </c>
      <c r="M2786" t="s">
        <v>25</v>
      </c>
      <c r="N2786" t="s">
        <v>26</v>
      </c>
      <c r="O2786" t="s">
        <v>58</v>
      </c>
      <c r="P2786">
        <v>16000000</v>
      </c>
      <c r="Q2786">
        <v>4.0999999999999996</v>
      </c>
      <c r="R2786">
        <v>1.85</v>
      </c>
      <c r="S2786">
        <v>0</v>
      </c>
    </row>
    <row r="2787" spans="1:19" x14ac:dyDescent="0.3">
      <c r="A2787" t="s">
        <v>4907</v>
      </c>
      <c r="B2787">
        <v>198</v>
      </c>
      <c r="C2787">
        <v>120</v>
      </c>
      <c r="D2787" t="s">
        <v>6888</v>
      </c>
      <c r="E2787">
        <v>23000</v>
      </c>
      <c r="F2787">
        <v>5484375</v>
      </c>
      <c r="G2787" t="s">
        <v>6889</v>
      </c>
      <c r="H2787" t="s">
        <v>41</v>
      </c>
      <c r="I2787" t="s">
        <v>6890</v>
      </c>
      <c r="J2787">
        <v>84641</v>
      </c>
      <c r="K2787">
        <v>24270</v>
      </c>
      <c r="L2787">
        <v>205</v>
      </c>
      <c r="M2787" t="s">
        <v>25</v>
      </c>
      <c r="N2787" t="s">
        <v>26</v>
      </c>
      <c r="O2787" t="s">
        <v>27</v>
      </c>
      <c r="P2787">
        <v>10000000</v>
      </c>
      <c r="Q2787">
        <v>7.3</v>
      </c>
      <c r="R2787">
        <v>1.85</v>
      </c>
      <c r="S2787">
        <v>0</v>
      </c>
    </row>
    <row r="2788" spans="1:19" x14ac:dyDescent="0.3">
      <c r="A2788" t="s">
        <v>6891</v>
      </c>
      <c r="B2788">
        <v>182</v>
      </c>
      <c r="C2788">
        <v>83</v>
      </c>
      <c r="D2788" t="s">
        <v>6892</v>
      </c>
      <c r="E2788">
        <v>2000</v>
      </c>
      <c r="F2788">
        <v>4244155</v>
      </c>
      <c r="G2788" t="s">
        <v>1459</v>
      </c>
      <c r="H2788" t="s">
        <v>152</v>
      </c>
      <c r="I2788" t="s">
        <v>6893</v>
      </c>
      <c r="J2788">
        <v>56005</v>
      </c>
      <c r="K2788">
        <v>3374</v>
      </c>
      <c r="L2788">
        <v>112</v>
      </c>
      <c r="M2788" t="s">
        <v>25</v>
      </c>
      <c r="N2788" t="s">
        <v>26</v>
      </c>
      <c r="O2788" t="s">
        <v>409</v>
      </c>
      <c r="P2788">
        <v>10000000</v>
      </c>
      <c r="Q2788">
        <v>6.5</v>
      </c>
      <c r="R2788">
        <v>1.85</v>
      </c>
      <c r="S2788">
        <v>0</v>
      </c>
    </row>
    <row r="2789" spans="1:19" x14ac:dyDescent="0.3">
      <c r="A2789" t="s">
        <v>6894</v>
      </c>
      <c r="B2789">
        <v>181</v>
      </c>
      <c r="C2789">
        <v>120</v>
      </c>
      <c r="D2789" t="s">
        <v>6895</v>
      </c>
      <c r="E2789">
        <v>144</v>
      </c>
      <c r="F2789">
        <v>5004648</v>
      </c>
      <c r="G2789" t="s">
        <v>139</v>
      </c>
      <c r="H2789" t="s">
        <v>6896</v>
      </c>
      <c r="I2789" t="s">
        <v>6897</v>
      </c>
      <c r="J2789">
        <v>14031</v>
      </c>
      <c r="K2789">
        <v>474</v>
      </c>
      <c r="L2789">
        <v>114</v>
      </c>
      <c r="M2789" t="s">
        <v>4822</v>
      </c>
      <c r="N2789" t="s">
        <v>4357</v>
      </c>
      <c r="O2789" t="s">
        <v>409</v>
      </c>
      <c r="P2789">
        <v>10000000</v>
      </c>
      <c r="Q2789">
        <v>7</v>
      </c>
      <c r="R2789">
        <v>1.85</v>
      </c>
      <c r="S2789">
        <v>0</v>
      </c>
    </row>
    <row r="2790" spans="1:19" x14ac:dyDescent="0.3">
      <c r="A2790" t="s">
        <v>6898</v>
      </c>
      <c r="B2790">
        <v>23</v>
      </c>
      <c r="C2790">
        <v>111</v>
      </c>
      <c r="D2790" t="s">
        <v>530</v>
      </c>
      <c r="E2790">
        <v>823</v>
      </c>
      <c r="F2790">
        <v>3333823</v>
      </c>
      <c r="G2790" t="s">
        <v>2937</v>
      </c>
      <c r="H2790" t="s">
        <v>2800</v>
      </c>
      <c r="I2790" t="s">
        <v>6899</v>
      </c>
      <c r="J2790">
        <v>5612</v>
      </c>
      <c r="K2790">
        <v>5262</v>
      </c>
      <c r="L2790">
        <v>122</v>
      </c>
      <c r="M2790" t="s">
        <v>25</v>
      </c>
      <c r="N2790" t="s">
        <v>26</v>
      </c>
      <c r="O2790" t="s">
        <v>27</v>
      </c>
      <c r="P2790">
        <v>10000000</v>
      </c>
      <c r="Q2790">
        <v>5.5</v>
      </c>
      <c r="R2790">
        <v>2.35</v>
      </c>
      <c r="S2790">
        <v>0</v>
      </c>
    </row>
    <row r="2791" spans="1:19" x14ac:dyDescent="0.3">
      <c r="A2791" t="s">
        <v>6900</v>
      </c>
      <c r="B2791">
        <v>30</v>
      </c>
      <c r="C2791">
        <v>100</v>
      </c>
      <c r="D2791" t="s">
        <v>1098</v>
      </c>
      <c r="E2791">
        <v>10000</v>
      </c>
      <c r="F2791">
        <v>3275585</v>
      </c>
      <c r="G2791" t="s">
        <v>297</v>
      </c>
      <c r="H2791" t="s">
        <v>284</v>
      </c>
      <c r="I2791" t="s">
        <v>6901</v>
      </c>
      <c r="J2791">
        <v>10735</v>
      </c>
      <c r="K2791">
        <v>13160</v>
      </c>
      <c r="L2791">
        <v>88</v>
      </c>
      <c r="M2791" t="s">
        <v>25</v>
      </c>
      <c r="N2791" t="s">
        <v>39</v>
      </c>
      <c r="O2791" t="s">
        <v>409</v>
      </c>
      <c r="P2791">
        <v>11500000</v>
      </c>
      <c r="Q2791">
        <v>6.6</v>
      </c>
      <c r="R2791">
        <v>1.85</v>
      </c>
      <c r="S2791">
        <v>561</v>
      </c>
    </row>
    <row r="2792" spans="1:19" x14ac:dyDescent="0.3">
      <c r="A2792" t="s">
        <v>899</v>
      </c>
      <c r="B2792">
        <v>111</v>
      </c>
      <c r="C2792">
        <v>89</v>
      </c>
      <c r="D2792" t="s">
        <v>6902</v>
      </c>
      <c r="E2792">
        <v>402</v>
      </c>
      <c r="F2792">
        <v>3193102</v>
      </c>
      <c r="G2792" t="s">
        <v>1256</v>
      </c>
      <c r="H2792" t="s">
        <v>817</v>
      </c>
      <c r="I2792" t="s">
        <v>6903</v>
      </c>
      <c r="J2792">
        <v>24412</v>
      </c>
      <c r="K2792">
        <v>1335</v>
      </c>
      <c r="L2792">
        <v>240</v>
      </c>
      <c r="M2792" t="s">
        <v>25</v>
      </c>
      <c r="N2792" t="s">
        <v>26</v>
      </c>
      <c r="O2792" t="s">
        <v>409</v>
      </c>
      <c r="P2792">
        <v>9000000</v>
      </c>
      <c r="Q2792">
        <v>7.1</v>
      </c>
      <c r="R2792">
        <v>1.85</v>
      </c>
      <c r="S2792">
        <v>944</v>
      </c>
    </row>
    <row r="2793" spans="1:19" x14ac:dyDescent="0.3">
      <c r="A2793" t="s">
        <v>4285</v>
      </c>
      <c r="B2793">
        <v>287</v>
      </c>
      <c r="C2793">
        <v>115</v>
      </c>
      <c r="D2793" t="s">
        <v>1721</v>
      </c>
      <c r="E2793">
        <v>3000</v>
      </c>
      <c r="F2793">
        <v>54557348</v>
      </c>
      <c r="G2793" t="s">
        <v>1246</v>
      </c>
      <c r="H2793" t="s">
        <v>164</v>
      </c>
      <c r="I2793" t="s">
        <v>6904</v>
      </c>
      <c r="J2793">
        <v>361169</v>
      </c>
      <c r="K2793">
        <v>5732</v>
      </c>
      <c r="L2793">
        <v>1624</v>
      </c>
      <c r="M2793" t="s">
        <v>25</v>
      </c>
      <c r="N2793" t="s">
        <v>473</v>
      </c>
      <c r="O2793" t="s">
        <v>409</v>
      </c>
      <c r="P2793">
        <v>6500000</v>
      </c>
      <c r="Q2793">
        <v>7.9</v>
      </c>
      <c r="R2793">
        <v>2.35</v>
      </c>
      <c r="S2793">
        <v>18000</v>
      </c>
    </row>
    <row r="2794" spans="1:19" x14ac:dyDescent="0.3">
      <c r="A2794" t="s">
        <v>6905</v>
      </c>
      <c r="B2794">
        <v>96</v>
      </c>
      <c r="C2794">
        <v>135</v>
      </c>
      <c r="D2794" t="s">
        <v>1089</v>
      </c>
      <c r="E2794">
        <v>902</v>
      </c>
      <c r="F2794">
        <v>3041803</v>
      </c>
      <c r="G2794" t="s">
        <v>139</v>
      </c>
      <c r="H2794" t="s">
        <v>3031</v>
      </c>
      <c r="I2794" t="s">
        <v>6906</v>
      </c>
      <c r="J2794">
        <v>6377</v>
      </c>
      <c r="K2794">
        <v>2735</v>
      </c>
      <c r="L2794">
        <v>181</v>
      </c>
      <c r="M2794" t="s">
        <v>25</v>
      </c>
      <c r="N2794" t="s">
        <v>39</v>
      </c>
      <c r="O2794" t="s">
        <v>58</v>
      </c>
      <c r="P2794">
        <v>10000000</v>
      </c>
      <c r="Q2794">
        <v>7.1</v>
      </c>
      <c r="R2794">
        <v>2.35</v>
      </c>
      <c r="S2794">
        <v>345</v>
      </c>
    </row>
    <row r="2795" spans="1:19" x14ac:dyDescent="0.3">
      <c r="A2795" t="s">
        <v>6907</v>
      </c>
      <c r="B2795">
        <v>27</v>
      </c>
      <c r="C2795">
        <v>92</v>
      </c>
      <c r="D2795" t="s">
        <v>5876</v>
      </c>
      <c r="E2795">
        <v>754</v>
      </c>
      <c r="F2795">
        <v>3060858</v>
      </c>
      <c r="G2795" t="s">
        <v>565</v>
      </c>
      <c r="H2795" t="s">
        <v>3471</v>
      </c>
      <c r="I2795" t="s">
        <v>6908</v>
      </c>
      <c r="J2795">
        <v>1768</v>
      </c>
      <c r="K2795">
        <v>1891</v>
      </c>
      <c r="L2795">
        <v>37</v>
      </c>
      <c r="M2795" t="s">
        <v>25</v>
      </c>
      <c r="N2795" t="s">
        <v>26</v>
      </c>
      <c r="O2795" t="s">
        <v>409</v>
      </c>
      <c r="P2795">
        <v>10000000</v>
      </c>
      <c r="Q2795">
        <v>5.6</v>
      </c>
      <c r="R2795">
        <v>1.85</v>
      </c>
      <c r="S2795">
        <v>208</v>
      </c>
    </row>
    <row r="2796" spans="1:19" x14ac:dyDescent="0.3">
      <c r="A2796" t="s">
        <v>4736</v>
      </c>
      <c r="B2796">
        <v>44</v>
      </c>
      <c r="C2796">
        <v>120</v>
      </c>
      <c r="D2796" t="s">
        <v>6909</v>
      </c>
      <c r="E2796">
        <v>634</v>
      </c>
      <c r="F2796">
        <v>1055654</v>
      </c>
      <c r="G2796" t="s">
        <v>2638</v>
      </c>
      <c r="H2796" t="s">
        <v>4807</v>
      </c>
      <c r="I2796" t="s">
        <v>6910</v>
      </c>
      <c r="J2796">
        <v>20426</v>
      </c>
      <c r="K2796">
        <v>2673</v>
      </c>
      <c r="L2796">
        <v>175</v>
      </c>
      <c r="M2796" t="s">
        <v>25</v>
      </c>
      <c r="N2796" t="s">
        <v>473</v>
      </c>
      <c r="O2796" t="s">
        <v>27</v>
      </c>
      <c r="P2796">
        <v>10000000</v>
      </c>
      <c r="Q2796">
        <v>7.3</v>
      </c>
      <c r="R2796">
        <v>2.35</v>
      </c>
      <c r="S2796">
        <v>0</v>
      </c>
    </row>
    <row r="2797" spans="1:19" x14ac:dyDescent="0.3">
      <c r="A2797" t="s">
        <v>6911</v>
      </c>
      <c r="B2797">
        <v>49</v>
      </c>
      <c r="C2797">
        <v>97</v>
      </c>
      <c r="D2797" t="s">
        <v>1280</v>
      </c>
      <c r="E2797">
        <v>982</v>
      </c>
      <c r="F2797">
        <v>2331318</v>
      </c>
      <c r="G2797" t="s">
        <v>1157</v>
      </c>
      <c r="H2797" t="s">
        <v>3047</v>
      </c>
      <c r="I2797" t="s">
        <v>6912</v>
      </c>
      <c r="J2797">
        <v>9541</v>
      </c>
      <c r="K2797">
        <v>2603</v>
      </c>
      <c r="L2797">
        <v>64</v>
      </c>
      <c r="M2797" t="s">
        <v>25</v>
      </c>
      <c r="N2797" t="s">
        <v>26</v>
      </c>
      <c r="O2797" t="s">
        <v>409</v>
      </c>
      <c r="P2797">
        <v>10000000</v>
      </c>
      <c r="Q2797">
        <v>3.3</v>
      </c>
      <c r="R2797">
        <v>1.85</v>
      </c>
      <c r="S2797">
        <v>0</v>
      </c>
    </row>
    <row r="2798" spans="1:19" x14ac:dyDescent="0.3">
      <c r="A2798" t="s">
        <v>2713</v>
      </c>
      <c r="B2798">
        <v>57</v>
      </c>
      <c r="C2798">
        <v>135</v>
      </c>
      <c r="D2798" t="s">
        <v>1457</v>
      </c>
      <c r="E2798">
        <v>1000</v>
      </c>
      <c r="F2798">
        <v>2185266</v>
      </c>
      <c r="G2798" t="s">
        <v>4420</v>
      </c>
      <c r="H2798" t="s">
        <v>6913</v>
      </c>
      <c r="I2798" t="s">
        <v>6914</v>
      </c>
      <c r="J2798">
        <v>8720</v>
      </c>
      <c r="K2798">
        <v>4266</v>
      </c>
      <c r="L2798">
        <v>186</v>
      </c>
      <c r="M2798" t="s">
        <v>25</v>
      </c>
      <c r="N2798" t="s">
        <v>26</v>
      </c>
      <c r="O2798" t="s">
        <v>409</v>
      </c>
      <c r="P2798">
        <v>10000000</v>
      </c>
      <c r="Q2798">
        <v>6.5</v>
      </c>
      <c r="R2798">
        <v>1.85</v>
      </c>
      <c r="S2798">
        <v>1000</v>
      </c>
    </row>
    <row r="2799" spans="1:19" x14ac:dyDescent="0.3">
      <c r="A2799" t="s">
        <v>6915</v>
      </c>
      <c r="B2799">
        <v>185</v>
      </c>
      <c r="C2799">
        <v>93</v>
      </c>
      <c r="D2799" t="s">
        <v>6916</v>
      </c>
      <c r="E2799">
        <v>533</v>
      </c>
      <c r="F2799">
        <v>26583369</v>
      </c>
      <c r="G2799" t="s">
        <v>1700</v>
      </c>
      <c r="H2799" t="s">
        <v>6917</v>
      </c>
      <c r="I2799" t="s">
        <v>6918</v>
      </c>
      <c r="J2799">
        <v>20837</v>
      </c>
      <c r="K2799">
        <v>578</v>
      </c>
      <c r="L2799">
        <v>127</v>
      </c>
      <c r="M2799" t="s">
        <v>25</v>
      </c>
      <c r="N2799" t="s">
        <v>26</v>
      </c>
      <c r="O2799" t="s">
        <v>27</v>
      </c>
      <c r="P2799">
        <v>10000000</v>
      </c>
      <c r="Q2799">
        <v>4.8</v>
      </c>
      <c r="R2799">
        <v>1.85</v>
      </c>
      <c r="S2799">
        <v>10000</v>
      </c>
    </row>
    <row r="2800" spans="1:19" x14ac:dyDescent="0.3">
      <c r="A2800" t="s">
        <v>6919</v>
      </c>
      <c r="B2800">
        <v>2</v>
      </c>
      <c r="C2800">
        <v>118</v>
      </c>
      <c r="D2800" t="s">
        <v>3739</v>
      </c>
      <c r="E2800">
        <v>902</v>
      </c>
      <c r="F2800">
        <v>800000</v>
      </c>
      <c r="G2800" t="s">
        <v>6230</v>
      </c>
      <c r="H2800" t="s">
        <v>79</v>
      </c>
      <c r="I2800" t="s">
        <v>6920</v>
      </c>
      <c r="J2800">
        <v>892</v>
      </c>
      <c r="K2800">
        <v>2079</v>
      </c>
      <c r="L2800">
        <v>21</v>
      </c>
      <c r="M2800" t="s">
        <v>25</v>
      </c>
      <c r="N2800" t="s">
        <v>26</v>
      </c>
      <c r="O2800" t="s">
        <v>58</v>
      </c>
      <c r="P2800">
        <v>14000000</v>
      </c>
      <c r="Q2800">
        <v>5.2</v>
      </c>
      <c r="R2800">
        <v>2.35</v>
      </c>
      <c r="S2800">
        <v>106</v>
      </c>
    </row>
    <row r="2801" spans="1:19" x14ac:dyDescent="0.3">
      <c r="A2801" t="s">
        <v>6921</v>
      </c>
      <c r="B2801">
        <v>270</v>
      </c>
      <c r="C2801">
        <v>97</v>
      </c>
      <c r="D2801" t="s">
        <v>6922</v>
      </c>
      <c r="E2801">
        <v>6000</v>
      </c>
      <c r="F2801">
        <v>7574066</v>
      </c>
      <c r="G2801" t="s">
        <v>1459</v>
      </c>
      <c r="H2801" t="s">
        <v>136</v>
      </c>
      <c r="I2801" t="s">
        <v>6923</v>
      </c>
      <c r="J2801">
        <v>30325</v>
      </c>
      <c r="K2801">
        <v>6322</v>
      </c>
      <c r="L2801">
        <v>96</v>
      </c>
      <c r="M2801" t="s">
        <v>25</v>
      </c>
      <c r="N2801" t="s">
        <v>26</v>
      </c>
      <c r="O2801" t="s">
        <v>409</v>
      </c>
      <c r="P2801">
        <v>10000000</v>
      </c>
      <c r="Q2801">
        <v>6.3</v>
      </c>
      <c r="R2801">
        <v>1.85</v>
      </c>
      <c r="S2801">
        <v>0</v>
      </c>
    </row>
    <row r="2802" spans="1:19" x14ac:dyDescent="0.3">
      <c r="A2802" t="s">
        <v>128</v>
      </c>
      <c r="B2802">
        <v>94</v>
      </c>
      <c r="C2802">
        <v>98</v>
      </c>
      <c r="D2802" t="s">
        <v>6924</v>
      </c>
      <c r="E2802">
        <v>749</v>
      </c>
      <c r="F2802">
        <v>1754319</v>
      </c>
      <c r="G2802" t="s">
        <v>139</v>
      </c>
      <c r="H2802" t="s">
        <v>3066</v>
      </c>
      <c r="I2802" t="s">
        <v>6925</v>
      </c>
      <c r="J2802">
        <v>13174</v>
      </c>
      <c r="K2802">
        <v>2214</v>
      </c>
      <c r="L2802">
        <v>81</v>
      </c>
      <c r="M2802" t="s">
        <v>25</v>
      </c>
      <c r="N2802" t="s">
        <v>26</v>
      </c>
      <c r="O2802" t="s">
        <v>27</v>
      </c>
      <c r="P2802">
        <v>10000000</v>
      </c>
      <c r="Q2802">
        <v>7.2</v>
      </c>
      <c r="R2802">
        <v>1.85</v>
      </c>
      <c r="S2802">
        <v>0</v>
      </c>
    </row>
    <row r="2803" spans="1:19" x14ac:dyDescent="0.3">
      <c r="A2803" t="s">
        <v>2867</v>
      </c>
      <c r="B2803">
        <v>157</v>
      </c>
      <c r="C2803">
        <v>98</v>
      </c>
      <c r="D2803" t="s">
        <v>4564</v>
      </c>
      <c r="E2803">
        <v>530</v>
      </c>
      <c r="F2803">
        <v>1641788</v>
      </c>
      <c r="G2803" t="s">
        <v>1131</v>
      </c>
      <c r="H2803" t="s">
        <v>2573</v>
      </c>
      <c r="I2803" t="s">
        <v>6926</v>
      </c>
      <c r="J2803">
        <v>30096</v>
      </c>
      <c r="K2803">
        <v>1381</v>
      </c>
      <c r="L2803">
        <v>213</v>
      </c>
      <c r="M2803" t="s">
        <v>25</v>
      </c>
      <c r="N2803" t="s">
        <v>173</v>
      </c>
      <c r="O2803" t="s">
        <v>409</v>
      </c>
      <c r="P2803">
        <v>8000000</v>
      </c>
      <c r="Q2803">
        <v>6.8</v>
      </c>
      <c r="R2803">
        <v>1.78</v>
      </c>
      <c r="S2803">
        <v>0</v>
      </c>
    </row>
    <row r="2804" spans="1:19" x14ac:dyDescent="0.3">
      <c r="A2804" t="s">
        <v>6927</v>
      </c>
      <c r="B2804">
        <v>49</v>
      </c>
      <c r="C2804">
        <v>101</v>
      </c>
      <c r="D2804" t="s">
        <v>276</v>
      </c>
      <c r="E2804">
        <v>14000</v>
      </c>
      <c r="F2804">
        <v>1631839</v>
      </c>
      <c r="G2804" t="s">
        <v>2323</v>
      </c>
      <c r="H2804" t="s">
        <v>148</v>
      </c>
      <c r="I2804" t="s">
        <v>6928</v>
      </c>
      <c r="J2804">
        <v>5936</v>
      </c>
      <c r="K2804">
        <v>17665</v>
      </c>
      <c r="L2804">
        <v>91</v>
      </c>
      <c r="M2804" t="s">
        <v>25</v>
      </c>
      <c r="N2804" t="s">
        <v>26</v>
      </c>
      <c r="O2804" t="s">
        <v>409</v>
      </c>
      <c r="P2804">
        <v>10000000</v>
      </c>
      <c r="Q2804">
        <v>5.7</v>
      </c>
      <c r="R2804">
        <v>1.85</v>
      </c>
      <c r="S2804">
        <v>242</v>
      </c>
    </row>
    <row r="2805" spans="1:19" x14ac:dyDescent="0.3">
      <c r="A2805" t="s">
        <v>4954</v>
      </c>
      <c r="B2805">
        <v>80</v>
      </c>
      <c r="C2805">
        <v>132</v>
      </c>
      <c r="D2805" t="s">
        <v>167</v>
      </c>
      <c r="E2805">
        <v>16000</v>
      </c>
      <c r="F2805">
        <v>1309849</v>
      </c>
      <c r="G2805" t="s">
        <v>139</v>
      </c>
      <c r="H2805" t="s">
        <v>246</v>
      </c>
      <c r="I2805" t="s">
        <v>6929</v>
      </c>
      <c r="J2805">
        <v>9395</v>
      </c>
      <c r="K2805">
        <v>29177</v>
      </c>
      <c r="L2805">
        <v>103</v>
      </c>
      <c r="M2805" t="s">
        <v>25</v>
      </c>
      <c r="N2805" t="s">
        <v>39</v>
      </c>
      <c r="O2805" t="s">
        <v>58</v>
      </c>
      <c r="P2805">
        <v>10000000</v>
      </c>
      <c r="Q2805">
        <v>7.2</v>
      </c>
      <c r="R2805">
        <v>2.35</v>
      </c>
      <c r="S2805">
        <v>0</v>
      </c>
    </row>
    <row r="2806" spans="1:19" x14ac:dyDescent="0.3">
      <c r="A2806" t="s">
        <v>4083</v>
      </c>
      <c r="B2806">
        <v>221</v>
      </c>
      <c r="C2806">
        <v>106</v>
      </c>
      <c r="D2806" t="s">
        <v>47</v>
      </c>
      <c r="E2806">
        <v>11000</v>
      </c>
      <c r="F2806">
        <v>1939441</v>
      </c>
      <c r="G2806" t="s">
        <v>1007</v>
      </c>
      <c r="H2806" t="s">
        <v>144</v>
      </c>
      <c r="I2806" t="s">
        <v>6930</v>
      </c>
      <c r="J2806">
        <v>55567</v>
      </c>
      <c r="K2806">
        <v>23187</v>
      </c>
      <c r="L2806">
        <v>144</v>
      </c>
      <c r="M2806" t="s">
        <v>25</v>
      </c>
      <c r="N2806" t="s">
        <v>26</v>
      </c>
      <c r="O2806" t="s">
        <v>409</v>
      </c>
      <c r="P2806">
        <v>10000000</v>
      </c>
      <c r="Q2806">
        <v>6.9</v>
      </c>
      <c r="R2806">
        <v>1.85</v>
      </c>
      <c r="S2806">
        <v>20000</v>
      </c>
    </row>
    <row r="2807" spans="1:19" x14ac:dyDescent="0.3">
      <c r="A2807" t="s">
        <v>6363</v>
      </c>
      <c r="B2807">
        <v>90</v>
      </c>
      <c r="C2807">
        <v>87</v>
      </c>
      <c r="D2807" t="s">
        <v>828</v>
      </c>
      <c r="E2807">
        <v>975</v>
      </c>
      <c r="F2807">
        <v>1276984</v>
      </c>
      <c r="G2807" t="s">
        <v>3125</v>
      </c>
      <c r="H2807" t="s">
        <v>2193</v>
      </c>
      <c r="I2807" t="s">
        <v>6931</v>
      </c>
      <c r="J2807">
        <v>11403</v>
      </c>
      <c r="K2807">
        <v>3059</v>
      </c>
      <c r="L2807">
        <v>150</v>
      </c>
      <c r="M2807" t="s">
        <v>25</v>
      </c>
      <c r="N2807" t="s">
        <v>1124</v>
      </c>
      <c r="O2807" t="s">
        <v>409</v>
      </c>
      <c r="P2807">
        <v>10000000</v>
      </c>
      <c r="Q2807">
        <v>6.2</v>
      </c>
      <c r="R2807">
        <v>1.85</v>
      </c>
      <c r="S2807">
        <v>795</v>
      </c>
    </row>
    <row r="2808" spans="1:19" x14ac:dyDescent="0.3">
      <c r="A2808" t="s">
        <v>2554</v>
      </c>
      <c r="B2808">
        <v>376</v>
      </c>
      <c r="C2808">
        <v>98</v>
      </c>
      <c r="D2808" t="s">
        <v>6932</v>
      </c>
      <c r="E2808">
        <v>11000</v>
      </c>
      <c r="F2808">
        <v>1987762</v>
      </c>
      <c r="G2808" t="s">
        <v>2812</v>
      </c>
      <c r="H2808" t="s">
        <v>415</v>
      </c>
      <c r="I2808" t="s">
        <v>6933</v>
      </c>
      <c r="J2808">
        <v>59297</v>
      </c>
      <c r="K2808">
        <v>11853</v>
      </c>
      <c r="L2808">
        <v>216</v>
      </c>
      <c r="M2808" t="s">
        <v>25</v>
      </c>
      <c r="N2808" t="s">
        <v>26</v>
      </c>
      <c r="O2808" t="s">
        <v>409</v>
      </c>
      <c r="P2808">
        <v>11000000</v>
      </c>
      <c r="Q2808">
        <v>6.7</v>
      </c>
      <c r="R2808">
        <v>1.85</v>
      </c>
      <c r="S2808">
        <v>12000</v>
      </c>
    </row>
    <row r="2809" spans="1:19" x14ac:dyDescent="0.3">
      <c r="A2809" t="s">
        <v>6934</v>
      </c>
      <c r="B2809">
        <v>144</v>
      </c>
      <c r="C2809">
        <v>96</v>
      </c>
      <c r="D2809" t="s">
        <v>1798</v>
      </c>
      <c r="E2809">
        <v>2000</v>
      </c>
      <c r="F2809">
        <v>1474508</v>
      </c>
      <c r="G2809" t="s">
        <v>1459</v>
      </c>
      <c r="H2809" t="s">
        <v>821</v>
      </c>
      <c r="I2809" t="s">
        <v>6935</v>
      </c>
      <c r="J2809">
        <v>33473</v>
      </c>
      <c r="K2809">
        <v>4607</v>
      </c>
      <c r="L2809">
        <v>88</v>
      </c>
      <c r="M2809" t="s">
        <v>25</v>
      </c>
      <c r="N2809" t="s">
        <v>26</v>
      </c>
      <c r="O2809" t="s">
        <v>409</v>
      </c>
      <c r="P2809">
        <v>5000000</v>
      </c>
      <c r="Q2809">
        <v>6.5</v>
      </c>
      <c r="R2809">
        <v>2.35</v>
      </c>
      <c r="S2809">
        <v>0</v>
      </c>
    </row>
    <row r="2810" spans="1:19" x14ac:dyDescent="0.3">
      <c r="A2810" t="s">
        <v>6936</v>
      </c>
      <c r="B2810">
        <v>82</v>
      </c>
      <c r="C2810">
        <v>104</v>
      </c>
      <c r="D2810" t="s">
        <v>1939</v>
      </c>
      <c r="E2810">
        <v>22000</v>
      </c>
      <c r="F2810">
        <v>1011054</v>
      </c>
      <c r="G2810" t="s">
        <v>1246</v>
      </c>
      <c r="H2810" t="s">
        <v>429</v>
      </c>
      <c r="I2810" t="s">
        <v>6937</v>
      </c>
      <c r="J2810">
        <v>10585</v>
      </c>
      <c r="K2810">
        <v>23513</v>
      </c>
      <c r="L2810">
        <v>83</v>
      </c>
      <c r="M2810" t="s">
        <v>25</v>
      </c>
      <c r="N2810" t="s">
        <v>173</v>
      </c>
      <c r="O2810" t="s">
        <v>409</v>
      </c>
      <c r="P2810">
        <v>10000000</v>
      </c>
      <c r="Q2810">
        <v>7.2</v>
      </c>
      <c r="R2810">
        <v>2.35</v>
      </c>
      <c r="S2810">
        <v>0</v>
      </c>
    </row>
    <row r="2811" spans="1:19" x14ac:dyDescent="0.3">
      <c r="A2811" t="s">
        <v>6938</v>
      </c>
      <c r="B2811">
        <v>51</v>
      </c>
      <c r="C2811">
        <v>93</v>
      </c>
      <c r="D2811" t="s">
        <v>5969</v>
      </c>
      <c r="E2811">
        <v>966</v>
      </c>
      <c r="F2811">
        <v>900926</v>
      </c>
      <c r="G2811" t="s">
        <v>1157</v>
      </c>
      <c r="H2811" t="s">
        <v>1985</v>
      </c>
      <c r="I2811" t="s">
        <v>6939</v>
      </c>
      <c r="J2811">
        <v>9517</v>
      </c>
      <c r="K2811">
        <v>3307</v>
      </c>
      <c r="L2811">
        <v>46</v>
      </c>
      <c r="M2811" t="s">
        <v>25</v>
      </c>
      <c r="N2811" t="s">
        <v>26</v>
      </c>
      <c r="O2811" t="s">
        <v>409</v>
      </c>
      <c r="P2811">
        <v>10000000</v>
      </c>
      <c r="Q2811">
        <v>5.3</v>
      </c>
      <c r="R2811">
        <v>1.85</v>
      </c>
      <c r="S2811">
        <v>319</v>
      </c>
    </row>
    <row r="2812" spans="1:19" x14ac:dyDescent="0.3">
      <c r="A2812" t="s">
        <v>3614</v>
      </c>
      <c r="B2812">
        <v>192</v>
      </c>
      <c r="C2812">
        <v>95</v>
      </c>
      <c r="D2812" t="s">
        <v>6940</v>
      </c>
      <c r="E2812">
        <v>20000</v>
      </c>
      <c r="F2812">
        <v>866778</v>
      </c>
      <c r="G2812" t="s">
        <v>139</v>
      </c>
      <c r="H2812" t="s">
        <v>517</v>
      </c>
      <c r="I2812" t="s">
        <v>6941</v>
      </c>
      <c r="J2812">
        <v>44208</v>
      </c>
      <c r="K2812">
        <v>20364</v>
      </c>
      <c r="L2812">
        <v>117</v>
      </c>
      <c r="M2812" t="s">
        <v>25</v>
      </c>
      <c r="N2812" t="s">
        <v>2122</v>
      </c>
      <c r="O2812" t="s">
        <v>27</v>
      </c>
      <c r="P2812">
        <v>10000000</v>
      </c>
      <c r="Q2812">
        <v>6.7</v>
      </c>
      <c r="R2812">
        <v>2.35</v>
      </c>
      <c r="S2812">
        <v>0</v>
      </c>
    </row>
    <row r="2813" spans="1:19" x14ac:dyDescent="0.3">
      <c r="A2813" t="s">
        <v>771</v>
      </c>
      <c r="B2813">
        <v>71</v>
      </c>
      <c r="C2813">
        <v>89</v>
      </c>
      <c r="D2813" t="s">
        <v>340</v>
      </c>
      <c r="E2813">
        <v>990</v>
      </c>
      <c r="F2813">
        <v>598645</v>
      </c>
      <c r="G2813" t="s">
        <v>980</v>
      </c>
      <c r="H2813" t="s">
        <v>229</v>
      </c>
      <c r="I2813" t="s">
        <v>6942</v>
      </c>
      <c r="J2813">
        <v>13145</v>
      </c>
      <c r="K2813">
        <v>2006</v>
      </c>
      <c r="L2813">
        <v>215</v>
      </c>
      <c r="M2813" t="s">
        <v>25</v>
      </c>
      <c r="N2813" t="s">
        <v>39</v>
      </c>
      <c r="O2813" t="s">
        <v>409</v>
      </c>
      <c r="P2813">
        <v>10000000</v>
      </c>
      <c r="Q2813">
        <v>3.6</v>
      </c>
      <c r="R2813">
        <v>1.85</v>
      </c>
      <c r="S2813">
        <v>725</v>
      </c>
    </row>
    <row r="2814" spans="1:19" x14ac:dyDescent="0.3">
      <c r="A2814" t="s">
        <v>6943</v>
      </c>
      <c r="B2814">
        <v>79</v>
      </c>
      <c r="C2814">
        <v>107</v>
      </c>
      <c r="D2814" t="s">
        <v>6944</v>
      </c>
      <c r="E2814">
        <v>603</v>
      </c>
      <c r="F2814">
        <v>578527</v>
      </c>
      <c r="G2814" t="s">
        <v>1012</v>
      </c>
      <c r="H2814" t="s">
        <v>3916</v>
      </c>
      <c r="I2814" t="s">
        <v>6945</v>
      </c>
      <c r="J2814">
        <v>20008</v>
      </c>
      <c r="K2814">
        <v>988</v>
      </c>
      <c r="L2814">
        <v>112</v>
      </c>
      <c r="M2814" t="s">
        <v>25</v>
      </c>
      <c r="N2814" t="s">
        <v>26</v>
      </c>
      <c r="O2814" t="s">
        <v>409</v>
      </c>
      <c r="P2814">
        <v>10000000</v>
      </c>
      <c r="Q2814">
        <v>5.7</v>
      </c>
      <c r="R2814">
        <v>1.78</v>
      </c>
      <c r="S2814">
        <v>883</v>
      </c>
    </row>
    <row r="2815" spans="1:19" x14ac:dyDescent="0.3">
      <c r="A2815" t="s">
        <v>5334</v>
      </c>
      <c r="B2815">
        <v>246</v>
      </c>
      <c r="C2815">
        <v>85</v>
      </c>
      <c r="D2815" t="s">
        <v>6946</v>
      </c>
      <c r="E2815">
        <v>478</v>
      </c>
      <c r="F2815">
        <v>488872</v>
      </c>
      <c r="G2815" t="s">
        <v>1796</v>
      </c>
      <c r="H2815" t="s">
        <v>3602</v>
      </c>
      <c r="I2815" t="s">
        <v>6947</v>
      </c>
      <c r="J2815">
        <v>56923</v>
      </c>
      <c r="K2815">
        <v>700</v>
      </c>
      <c r="L2815">
        <v>243</v>
      </c>
      <c r="M2815" t="s">
        <v>3736</v>
      </c>
      <c r="N2815" t="s">
        <v>2122</v>
      </c>
      <c r="O2815" t="s">
        <v>58</v>
      </c>
      <c r="P2815">
        <v>10000000</v>
      </c>
      <c r="Q2815">
        <v>7.3</v>
      </c>
      <c r="R2815">
        <v>1.85</v>
      </c>
      <c r="S2815">
        <v>0</v>
      </c>
    </row>
    <row r="2816" spans="1:19" x14ac:dyDescent="0.3">
      <c r="A2816" t="s">
        <v>6440</v>
      </c>
      <c r="B2816">
        <v>115</v>
      </c>
      <c r="C2816">
        <v>93</v>
      </c>
      <c r="D2816" t="s">
        <v>6948</v>
      </c>
      <c r="E2816">
        <v>787</v>
      </c>
      <c r="F2816">
        <v>365734</v>
      </c>
      <c r="G2816" t="s">
        <v>1893</v>
      </c>
      <c r="H2816" t="s">
        <v>6440</v>
      </c>
      <c r="I2816" t="s">
        <v>6949</v>
      </c>
      <c r="J2816">
        <v>11487</v>
      </c>
      <c r="K2816">
        <v>883</v>
      </c>
      <c r="L2816">
        <v>226</v>
      </c>
      <c r="M2816" t="s">
        <v>25</v>
      </c>
      <c r="N2816" t="s">
        <v>26</v>
      </c>
      <c r="O2816" t="s">
        <v>4912</v>
      </c>
      <c r="P2816">
        <v>10000000</v>
      </c>
      <c r="Q2816">
        <v>5</v>
      </c>
      <c r="R2816">
        <v>1.66</v>
      </c>
      <c r="S2816">
        <v>952</v>
      </c>
    </row>
    <row r="2817" spans="1:19" x14ac:dyDescent="0.3">
      <c r="A2817" t="s">
        <v>2680</v>
      </c>
      <c r="B2817">
        <v>129</v>
      </c>
      <c r="C2817">
        <v>103</v>
      </c>
      <c r="D2817" t="s">
        <v>6950</v>
      </c>
      <c r="E2817">
        <v>374</v>
      </c>
      <c r="F2817">
        <v>3093491</v>
      </c>
      <c r="G2817" t="s">
        <v>909</v>
      </c>
      <c r="H2817" t="s">
        <v>6951</v>
      </c>
      <c r="I2817" t="s">
        <v>6952</v>
      </c>
      <c r="J2817">
        <v>8307</v>
      </c>
      <c r="K2817">
        <v>1283</v>
      </c>
      <c r="L2817">
        <v>37</v>
      </c>
      <c r="M2817" t="s">
        <v>25</v>
      </c>
      <c r="N2817" t="s">
        <v>26</v>
      </c>
      <c r="O2817" t="s">
        <v>409</v>
      </c>
      <c r="P2817">
        <v>5000000</v>
      </c>
      <c r="Q2817">
        <v>6.6</v>
      </c>
      <c r="R2817">
        <v>1.85</v>
      </c>
      <c r="S2817">
        <v>5000</v>
      </c>
    </row>
    <row r="2818" spans="1:19" x14ac:dyDescent="0.3">
      <c r="A2818" t="s">
        <v>6953</v>
      </c>
      <c r="B2818">
        <v>73</v>
      </c>
      <c r="C2818">
        <v>111</v>
      </c>
      <c r="D2818" t="s">
        <v>5449</v>
      </c>
      <c r="E2818">
        <v>374</v>
      </c>
      <c r="F2818">
        <v>228524</v>
      </c>
      <c r="G2818" t="s">
        <v>1459</v>
      </c>
      <c r="H2818" t="s">
        <v>6954</v>
      </c>
      <c r="I2818" t="s">
        <v>6955</v>
      </c>
      <c r="J2818">
        <v>8708</v>
      </c>
      <c r="K2818">
        <v>768</v>
      </c>
      <c r="L2818">
        <v>56</v>
      </c>
      <c r="M2818" t="s">
        <v>25</v>
      </c>
      <c r="N2818" t="s">
        <v>26</v>
      </c>
      <c r="O2818" t="s">
        <v>409</v>
      </c>
      <c r="P2818">
        <v>4000000</v>
      </c>
      <c r="Q2818">
        <v>7.3</v>
      </c>
      <c r="R2818">
        <v>2.35</v>
      </c>
      <c r="S2818">
        <v>345</v>
      </c>
    </row>
    <row r="2819" spans="1:19" x14ac:dyDescent="0.3">
      <c r="A2819" t="s">
        <v>6956</v>
      </c>
      <c r="B2819">
        <v>43</v>
      </c>
      <c r="C2819">
        <v>86</v>
      </c>
      <c r="D2819" t="s">
        <v>6957</v>
      </c>
      <c r="E2819">
        <v>893</v>
      </c>
      <c r="F2819">
        <v>226792</v>
      </c>
      <c r="G2819" t="s">
        <v>6958</v>
      </c>
      <c r="H2819" t="s">
        <v>1939</v>
      </c>
      <c r="I2819" t="s">
        <v>6959</v>
      </c>
      <c r="J2819">
        <v>3080</v>
      </c>
      <c r="K2819">
        <v>3049</v>
      </c>
      <c r="L2819">
        <v>44</v>
      </c>
      <c r="M2819" t="s">
        <v>25</v>
      </c>
      <c r="N2819" t="s">
        <v>39</v>
      </c>
      <c r="O2819" t="s">
        <v>409</v>
      </c>
      <c r="P2819">
        <v>10000000</v>
      </c>
      <c r="Q2819">
        <v>6.2</v>
      </c>
      <c r="R2819">
        <v>1.85</v>
      </c>
      <c r="S2819">
        <v>117</v>
      </c>
    </row>
    <row r="2820" spans="1:19" x14ac:dyDescent="0.3">
      <c r="A2820" t="s">
        <v>6960</v>
      </c>
      <c r="B2820">
        <v>200</v>
      </c>
      <c r="C2820">
        <v>90</v>
      </c>
      <c r="D2820" t="s">
        <v>589</v>
      </c>
      <c r="E2820">
        <v>798</v>
      </c>
      <c r="F2820">
        <v>136432</v>
      </c>
      <c r="G2820" t="s">
        <v>6002</v>
      </c>
      <c r="H2820" t="s">
        <v>6957</v>
      </c>
      <c r="I2820" t="s">
        <v>6961</v>
      </c>
      <c r="J2820">
        <v>31890</v>
      </c>
      <c r="K2820">
        <v>2217</v>
      </c>
      <c r="L2820">
        <v>194</v>
      </c>
      <c r="M2820" t="s">
        <v>25</v>
      </c>
      <c r="N2820" t="s">
        <v>39</v>
      </c>
      <c r="O2820" t="s">
        <v>409</v>
      </c>
      <c r="P2820">
        <v>5000000</v>
      </c>
      <c r="Q2820">
        <v>6.6</v>
      </c>
      <c r="R2820">
        <v>1.85</v>
      </c>
      <c r="S2820">
        <v>0</v>
      </c>
    </row>
    <row r="2821" spans="1:19" x14ac:dyDescent="0.3">
      <c r="A2821" t="s">
        <v>6563</v>
      </c>
      <c r="B2821">
        <v>79</v>
      </c>
      <c r="C2821">
        <v>82</v>
      </c>
      <c r="D2821" t="s">
        <v>6962</v>
      </c>
      <c r="E2821">
        <v>1000</v>
      </c>
      <c r="F2821">
        <v>131617</v>
      </c>
      <c r="G2821" t="s">
        <v>2230</v>
      </c>
      <c r="H2821" t="s">
        <v>200</v>
      </c>
      <c r="I2821" t="s">
        <v>6963</v>
      </c>
      <c r="J2821">
        <v>9971</v>
      </c>
      <c r="K2821">
        <v>5761</v>
      </c>
      <c r="L2821">
        <v>119</v>
      </c>
      <c r="M2821" t="s">
        <v>25</v>
      </c>
      <c r="N2821" t="s">
        <v>26</v>
      </c>
      <c r="O2821" t="s">
        <v>409</v>
      </c>
      <c r="P2821">
        <v>10000000</v>
      </c>
      <c r="Q2821">
        <v>6.3</v>
      </c>
      <c r="R2821">
        <v>1.85</v>
      </c>
      <c r="S2821">
        <v>661</v>
      </c>
    </row>
    <row r="2822" spans="1:19" x14ac:dyDescent="0.3">
      <c r="A2822" t="s">
        <v>6964</v>
      </c>
      <c r="B2822">
        <v>17</v>
      </c>
      <c r="C2822">
        <v>83</v>
      </c>
      <c r="D2822" t="s">
        <v>5024</v>
      </c>
      <c r="E2822">
        <v>16000</v>
      </c>
      <c r="F2822">
        <v>126247</v>
      </c>
      <c r="G2822" t="s">
        <v>615</v>
      </c>
      <c r="H2822" t="s">
        <v>131</v>
      </c>
      <c r="I2822" t="s">
        <v>6965</v>
      </c>
      <c r="J2822">
        <v>24958</v>
      </c>
      <c r="K2822">
        <v>17469</v>
      </c>
      <c r="L2822">
        <v>103</v>
      </c>
      <c r="M2822" t="s">
        <v>25</v>
      </c>
      <c r="N2822" t="s">
        <v>26</v>
      </c>
      <c r="O2822" t="s">
        <v>58</v>
      </c>
      <c r="P2822">
        <v>6200000</v>
      </c>
      <c r="Q2822">
        <v>3.3</v>
      </c>
      <c r="R2822">
        <v>1.85</v>
      </c>
      <c r="S2822">
        <v>321</v>
      </c>
    </row>
    <row r="2823" spans="1:19" x14ac:dyDescent="0.3">
      <c r="A2823" t="s">
        <v>6966</v>
      </c>
      <c r="B2823">
        <v>29</v>
      </c>
      <c r="C2823">
        <v>86</v>
      </c>
      <c r="D2823" t="s">
        <v>6967</v>
      </c>
      <c r="E2823">
        <v>795</v>
      </c>
      <c r="F2823">
        <v>15447</v>
      </c>
      <c r="G2823" t="s">
        <v>1157</v>
      </c>
      <c r="H2823" t="s">
        <v>445</v>
      </c>
      <c r="I2823" t="s">
        <v>6968</v>
      </c>
      <c r="J2823">
        <v>2971</v>
      </c>
      <c r="K2823">
        <v>2655</v>
      </c>
      <c r="L2823">
        <v>85</v>
      </c>
      <c r="M2823" t="s">
        <v>25</v>
      </c>
      <c r="N2823" t="s">
        <v>26</v>
      </c>
      <c r="O2823" t="s">
        <v>409</v>
      </c>
      <c r="P2823">
        <v>10000000</v>
      </c>
      <c r="Q2823">
        <v>3.5</v>
      </c>
      <c r="R2823">
        <v>1.85</v>
      </c>
      <c r="S2823">
        <v>89</v>
      </c>
    </row>
    <row r="2824" spans="1:19" x14ac:dyDescent="0.3">
      <c r="A2824" t="s">
        <v>6969</v>
      </c>
      <c r="B2824">
        <v>23</v>
      </c>
      <c r="C2824">
        <v>91</v>
      </c>
      <c r="D2824" t="s">
        <v>446</v>
      </c>
      <c r="E2824">
        <v>12000</v>
      </c>
      <c r="F2824">
        <v>19348</v>
      </c>
      <c r="G2824" t="s">
        <v>1459</v>
      </c>
      <c r="H2824" t="s">
        <v>195</v>
      </c>
      <c r="I2824" t="s">
        <v>6970</v>
      </c>
      <c r="J2824">
        <v>2941</v>
      </c>
      <c r="K2824">
        <v>16118</v>
      </c>
      <c r="L2824">
        <v>11</v>
      </c>
      <c r="M2824" t="s">
        <v>25</v>
      </c>
      <c r="N2824" t="s">
        <v>26</v>
      </c>
      <c r="O2824" t="s">
        <v>27</v>
      </c>
      <c r="P2824">
        <v>10000000</v>
      </c>
      <c r="Q2824">
        <v>5.5</v>
      </c>
      <c r="R2824">
        <v>2.35</v>
      </c>
      <c r="S2824">
        <v>370</v>
      </c>
    </row>
    <row r="2825" spans="1:19" x14ac:dyDescent="0.3">
      <c r="A2825" t="s">
        <v>6971</v>
      </c>
      <c r="B2825">
        <v>22</v>
      </c>
      <c r="C2825">
        <v>90</v>
      </c>
      <c r="D2825" t="s">
        <v>841</v>
      </c>
      <c r="E2825">
        <v>806</v>
      </c>
      <c r="F2825">
        <v>100503</v>
      </c>
      <c r="G2825" t="s">
        <v>980</v>
      </c>
      <c r="H2825" t="s">
        <v>1240</v>
      </c>
      <c r="I2825" t="s">
        <v>6972</v>
      </c>
      <c r="J2825">
        <v>7759</v>
      </c>
      <c r="K2825">
        <v>3124</v>
      </c>
      <c r="L2825">
        <v>20</v>
      </c>
      <c r="M2825" t="s">
        <v>25</v>
      </c>
      <c r="N2825" t="s">
        <v>26</v>
      </c>
      <c r="O2825" t="s">
        <v>409</v>
      </c>
      <c r="P2825">
        <v>8000000</v>
      </c>
      <c r="Q2825">
        <v>5.9</v>
      </c>
      <c r="R2825">
        <v>1.85</v>
      </c>
      <c r="S2825">
        <v>1000</v>
      </c>
    </row>
    <row r="2826" spans="1:19" x14ac:dyDescent="0.3">
      <c r="A2826" t="s">
        <v>6973</v>
      </c>
      <c r="B2826">
        <v>43</v>
      </c>
      <c r="C2826">
        <v>90</v>
      </c>
      <c r="D2826" t="s">
        <v>1939</v>
      </c>
      <c r="E2826">
        <v>1000</v>
      </c>
      <c r="F2826">
        <v>92900</v>
      </c>
      <c r="G2826" t="s">
        <v>1459</v>
      </c>
      <c r="H2826" t="s">
        <v>756</v>
      </c>
      <c r="I2826" t="s">
        <v>6974</v>
      </c>
      <c r="J2826">
        <v>3662</v>
      </c>
      <c r="K2826">
        <v>3146</v>
      </c>
      <c r="L2826">
        <v>23</v>
      </c>
      <c r="M2826" t="s">
        <v>25</v>
      </c>
      <c r="N2826" t="s">
        <v>26</v>
      </c>
      <c r="O2826" t="s">
        <v>27</v>
      </c>
      <c r="P2826">
        <v>5000000</v>
      </c>
      <c r="Q2826">
        <v>4.7</v>
      </c>
      <c r="R2826">
        <v>1.85</v>
      </c>
      <c r="S2826">
        <v>546</v>
      </c>
    </row>
    <row r="2827" spans="1:19" x14ac:dyDescent="0.3">
      <c r="A2827" t="s">
        <v>6975</v>
      </c>
      <c r="B2827">
        <v>20</v>
      </c>
      <c r="C2827">
        <v>93</v>
      </c>
      <c r="D2827" t="s">
        <v>6976</v>
      </c>
      <c r="E2827">
        <v>906</v>
      </c>
      <c r="F2827">
        <v>5561</v>
      </c>
      <c r="G2827" t="s">
        <v>980</v>
      </c>
      <c r="H2827" t="s">
        <v>6977</v>
      </c>
      <c r="I2827" t="s">
        <v>6978</v>
      </c>
      <c r="J2827">
        <v>4995</v>
      </c>
      <c r="K2827">
        <v>4725</v>
      </c>
      <c r="L2827">
        <v>34</v>
      </c>
      <c r="M2827" t="s">
        <v>25</v>
      </c>
      <c r="N2827" t="s">
        <v>26</v>
      </c>
      <c r="O2827" t="s">
        <v>27</v>
      </c>
      <c r="P2827">
        <v>10000000</v>
      </c>
      <c r="Q2827">
        <v>3.9</v>
      </c>
      <c r="R2827">
        <v>1.85</v>
      </c>
      <c r="S2827">
        <v>160</v>
      </c>
    </row>
    <row r="2828" spans="1:19" x14ac:dyDescent="0.3">
      <c r="A2828" t="s">
        <v>6979</v>
      </c>
      <c r="B2828">
        <v>71</v>
      </c>
      <c r="C2828">
        <v>104</v>
      </c>
      <c r="D2828" t="s">
        <v>6980</v>
      </c>
      <c r="E2828">
        <v>439</v>
      </c>
      <c r="F2828">
        <v>3607</v>
      </c>
      <c r="G2828" t="s">
        <v>1299</v>
      </c>
      <c r="H2828" t="s">
        <v>1374</v>
      </c>
      <c r="I2828" t="s">
        <v>6981</v>
      </c>
      <c r="J2828">
        <v>22753</v>
      </c>
      <c r="K2828">
        <v>940</v>
      </c>
      <c r="L2828">
        <v>94</v>
      </c>
      <c r="M2828" t="s">
        <v>25</v>
      </c>
      <c r="N2828" t="s">
        <v>1982</v>
      </c>
      <c r="O2828" t="s">
        <v>409</v>
      </c>
      <c r="P2828">
        <v>10000000</v>
      </c>
      <c r="Q2828">
        <v>6.1</v>
      </c>
      <c r="R2828">
        <v>2.35</v>
      </c>
      <c r="S2828">
        <v>0</v>
      </c>
    </row>
    <row r="2829" spans="1:19" x14ac:dyDescent="0.3">
      <c r="A2829" t="s">
        <v>6982</v>
      </c>
      <c r="B2829">
        <v>27</v>
      </c>
      <c r="C2829">
        <v>85</v>
      </c>
      <c r="D2829" t="s">
        <v>555</v>
      </c>
      <c r="E2829">
        <v>11000</v>
      </c>
      <c r="F2829">
        <v>70527</v>
      </c>
      <c r="G2829" t="s">
        <v>1459</v>
      </c>
      <c r="H2829" t="s">
        <v>1145</v>
      </c>
      <c r="I2829" t="s">
        <v>6983</v>
      </c>
      <c r="J2829">
        <v>7690</v>
      </c>
      <c r="K2829">
        <v>14656</v>
      </c>
      <c r="L2829">
        <v>68</v>
      </c>
      <c r="M2829" t="s">
        <v>25</v>
      </c>
      <c r="N2829" t="s">
        <v>26</v>
      </c>
      <c r="O2829" t="s">
        <v>409</v>
      </c>
      <c r="P2829">
        <v>6500000</v>
      </c>
      <c r="Q2829">
        <v>6.7</v>
      </c>
      <c r="R2829">
        <v>1.85</v>
      </c>
      <c r="S2829">
        <v>376</v>
      </c>
    </row>
    <row r="2830" spans="1:19" x14ac:dyDescent="0.3">
      <c r="A2830" t="s">
        <v>4336</v>
      </c>
      <c r="B2830">
        <v>152</v>
      </c>
      <c r="C2830">
        <v>135</v>
      </c>
      <c r="D2830" t="s">
        <v>6984</v>
      </c>
      <c r="E2830">
        <v>398</v>
      </c>
      <c r="F2830">
        <v>128486</v>
      </c>
      <c r="G2830" t="s">
        <v>2521</v>
      </c>
      <c r="H2830" t="s">
        <v>3583</v>
      </c>
      <c r="I2830" t="s">
        <v>6985</v>
      </c>
      <c r="J2830">
        <v>26156</v>
      </c>
      <c r="K2830">
        <v>569</v>
      </c>
      <c r="L2830">
        <v>74</v>
      </c>
      <c r="M2830" t="s">
        <v>6454</v>
      </c>
      <c r="N2830" t="s">
        <v>3584</v>
      </c>
      <c r="O2830" t="s">
        <v>409</v>
      </c>
      <c r="P2830">
        <v>10000000</v>
      </c>
      <c r="Q2830">
        <v>7.3</v>
      </c>
      <c r="R2830">
        <v>2.35</v>
      </c>
      <c r="S2830">
        <v>0</v>
      </c>
    </row>
    <row r="2831" spans="1:19" x14ac:dyDescent="0.3">
      <c r="A2831" t="s">
        <v>6986</v>
      </c>
      <c r="B2831">
        <v>52</v>
      </c>
      <c r="C2831">
        <v>144</v>
      </c>
      <c r="D2831" t="s">
        <v>6987</v>
      </c>
      <c r="E2831">
        <v>786</v>
      </c>
      <c r="F2831">
        <v>2483955</v>
      </c>
      <c r="G2831" t="s">
        <v>139</v>
      </c>
      <c r="H2831" t="s">
        <v>6041</v>
      </c>
      <c r="I2831" t="s">
        <v>6988</v>
      </c>
      <c r="J2831">
        <v>8369</v>
      </c>
      <c r="K2831">
        <v>1674</v>
      </c>
      <c r="L2831">
        <v>165</v>
      </c>
      <c r="M2831" t="s">
        <v>25</v>
      </c>
      <c r="N2831" t="s">
        <v>26</v>
      </c>
      <c r="O2831" t="s">
        <v>409</v>
      </c>
      <c r="P2831">
        <v>9600000</v>
      </c>
      <c r="Q2831">
        <v>6.7</v>
      </c>
      <c r="R2831">
        <v>1.85</v>
      </c>
      <c r="S2831">
        <v>957</v>
      </c>
    </row>
    <row r="2832" spans="1:19" x14ac:dyDescent="0.3">
      <c r="A2832" t="s">
        <v>1799</v>
      </c>
      <c r="B2832">
        <v>55</v>
      </c>
      <c r="C2832">
        <v>98</v>
      </c>
      <c r="D2832" t="s">
        <v>2807</v>
      </c>
      <c r="E2832">
        <v>723</v>
      </c>
      <c r="F2832">
        <v>57176582</v>
      </c>
      <c r="G2832" t="s">
        <v>1157</v>
      </c>
      <c r="H2832" t="s">
        <v>2136</v>
      </c>
      <c r="I2832" t="s">
        <v>6989</v>
      </c>
      <c r="J2832">
        <v>27492</v>
      </c>
      <c r="K2832">
        <v>3939</v>
      </c>
      <c r="L2832">
        <v>84</v>
      </c>
      <c r="M2832" t="s">
        <v>25</v>
      </c>
      <c r="N2832" t="s">
        <v>26</v>
      </c>
      <c r="O2832" t="s">
        <v>409</v>
      </c>
      <c r="P2832">
        <v>9500000</v>
      </c>
      <c r="Q2832">
        <v>6.1</v>
      </c>
      <c r="R2832">
        <v>1.85</v>
      </c>
      <c r="S2832">
        <v>0</v>
      </c>
    </row>
    <row r="2833" spans="1:19" x14ac:dyDescent="0.3">
      <c r="A2833" t="s">
        <v>4088</v>
      </c>
      <c r="B2833">
        <v>130</v>
      </c>
      <c r="C2833">
        <v>117</v>
      </c>
      <c r="D2833" t="s">
        <v>6990</v>
      </c>
      <c r="E2833">
        <v>742</v>
      </c>
      <c r="F2833">
        <v>43100000</v>
      </c>
      <c r="G2833" t="s">
        <v>36</v>
      </c>
      <c r="H2833" t="s">
        <v>4962</v>
      </c>
      <c r="I2833" t="s">
        <v>6991</v>
      </c>
      <c r="J2833">
        <v>75280</v>
      </c>
      <c r="K2833">
        <v>2127</v>
      </c>
      <c r="L2833">
        <v>267</v>
      </c>
      <c r="M2833" t="s">
        <v>25</v>
      </c>
      <c r="N2833" t="s">
        <v>39</v>
      </c>
      <c r="O2833" t="s">
        <v>3157</v>
      </c>
      <c r="P2833">
        <v>9500000</v>
      </c>
      <c r="Q2833">
        <v>6.9</v>
      </c>
      <c r="R2833">
        <v>2.35</v>
      </c>
      <c r="S2833">
        <v>0</v>
      </c>
    </row>
    <row r="2834" spans="1:19" x14ac:dyDescent="0.3">
      <c r="A2834" t="s">
        <v>5695</v>
      </c>
      <c r="B2834">
        <v>447</v>
      </c>
      <c r="C2834">
        <v>127</v>
      </c>
      <c r="D2834" t="s">
        <v>6992</v>
      </c>
      <c r="E2834">
        <v>678</v>
      </c>
      <c r="F2834">
        <v>225377</v>
      </c>
      <c r="G2834" t="s">
        <v>139</v>
      </c>
      <c r="H2834" t="s">
        <v>3161</v>
      </c>
      <c r="I2834" t="s">
        <v>6993</v>
      </c>
      <c r="J2834">
        <v>70382</v>
      </c>
      <c r="K2834">
        <v>1557</v>
      </c>
      <c r="L2834">
        <v>190</v>
      </c>
      <c r="M2834" t="s">
        <v>1632</v>
      </c>
      <c r="N2834" t="s">
        <v>1124</v>
      </c>
      <c r="O2834" t="s">
        <v>27</v>
      </c>
      <c r="P2834">
        <v>8900000</v>
      </c>
      <c r="Q2834">
        <v>7.9</v>
      </c>
      <c r="R2834">
        <v>1.85</v>
      </c>
      <c r="S2834">
        <v>33000</v>
      </c>
    </row>
    <row r="2835" spans="1:19" x14ac:dyDescent="0.3">
      <c r="A2835" t="s">
        <v>6994</v>
      </c>
      <c r="B2835">
        <v>66</v>
      </c>
      <c r="C2835">
        <v>98</v>
      </c>
      <c r="D2835" t="s">
        <v>3813</v>
      </c>
      <c r="E2835">
        <v>1000</v>
      </c>
      <c r="F2835">
        <v>14114488</v>
      </c>
      <c r="G2835" t="s">
        <v>3468</v>
      </c>
      <c r="H2835" t="s">
        <v>1290</v>
      </c>
      <c r="I2835" t="s">
        <v>6995</v>
      </c>
      <c r="J2835">
        <v>13190</v>
      </c>
      <c r="K2835">
        <v>3827</v>
      </c>
      <c r="L2835">
        <v>114</v>
      </c>
      <c r="M2835" t="s">
        <v>25</v>
      </c>
      <c r="N2835" t="s">
        <v>26</v>
      </c>
      <c r="O2835" t="s">
        <v>27</v>
      </c>
      <c r="P2835">
        <v>10500000</v>
      </c>
      <c r="Q2835">
        <v>4.5</v>
      </c>
      <c r="R2835">
        <v>1.85</v>
      </c>
      <c r="S2835">
        <v>616</v>
      </c>
    </row>
    <row r="2836" spans="1:19" x14ac:dyDescent="0.3">
      <c r="A2836" t="s">
        <v>6996</v>
      </c>
      <c r="B2836">
        <v>61</v>
      </c>
      <c r="C2836">
        <v>197</v>
      </c>
      <c r="D2836" t="s">
        <v>6997</v>
      </c>
      <c r="E2836">
        <v>924</v>
      </c>
      <c r="F2836">
        <v>46300000</v>
      </c>
      <c r="G2836" t="s">
        <v>820</v>
      </c>
      <c r="H2836" t="s">
        <v>1662</v>
      </c>
      <c r="I2836" t="s">
        <v>6998</v>
      </c>
      <c r="J2836">
        <v>29323</v>
      </c>
      <c r="K2836">
        <v>4109</v>
      </c>
      <c r="L2836">
        <v>344</v>
      </c>
      <c r="M2836" t="s">
        <v>25</v>
      </c>
      <c r="N2836" t="s">
        <v>26</v>
      </c>
      <c r="O2836" t="s">
        <v>3157</v>
      </c>
      <c r="P2836">
        <v>9400000</v>
      </c>
      <c r="Q2836">
        <v>7.6</v>
      </c>
      <c r="R2836">
        <v>2.76</v>
      </c>
      <c r="S2836">
        <v>0</v>
      </c>
    </row>
    <row r="2837" spans="1:19" x14ac:dyDescent="0.3">
      <c r="A2837" t="s">
        <v>2776</v>
      </c>
      <c r="B2837">
        <v>56</v>
      </c>
      <c r="C2837">
        <v>104</v>
      </c>
      <c r="D2837" t="s">
        <v>255</v>
      </c>
      <c r="E2837">
        <v>21000</v>
      </c>
      <c r="F2837">
        <v>2600000</v>
      </c>
      <c r="G2837" t="s">
        <v>1886</v>
      </c>
      <c r="H2837" t="s">
        <v>60</v>
      </c>
      <c r="I2837" t="s">
        <v>6999</v>
      </c>
      <c r="J2837">
        <v>11612</v>
      </c>
      <c r="K2837">
        <v>23962</v>
      </c>
      <c r="L2837">
        <v>88</v>
      </c>
      <c r="M2837" t="s">
        <v>25</v>
      </c>
      <c r="N2837" t="s">
        <v>39</v>
      </c>
      <c r="O2837" t="s">
        <v>409</v>
      </c>
      <c r="P2837">
        <v>6000000</v>
      </c>
      <c r="Q2837">
        <v>7.5</v>
      </c>
      <c r="R2837">
        <v>2.35</v>
      </c>
      <c r="S2837">
        <v>0</v>
      </c>
    </row>
    <row r="2838" spans="1:19" x14ac:dyDescent="0.3">
      <c r="A2838" t="s">
        <v>6199</v>
      </c>
      <c r="B2838">
        <v>439</v>
      </c>
      <c r="C2838">
        <v>130</v>
      </c>
      <c r="D2838" t="s">
        <v>51</v>
      </c>
      <c r="E2838">
        <v>10000</v>
      </c>
      <c r="F2838">
        <v>3029870</v>
      </c>
      <c r="G2838" t="s">
        <v>1085</v>
      </c>
      <c r="H2838" t="s">
        <v>146</v>
      </c>
      <c r="I2838" t="s">
        <v>7000</v>
      </c>
      <c r="J2838">
        <v>128729</v>
      </c>
      <c r="K2838">
        <v>15835</v>
      </c>
      <c r="L2838">
        <v>551</v>
      </c>
      <c r="M2838" t="s">
        <v>25</v>
      </c>
      <c r="N2838" t="s">
        <v>3944</v>
      </c>
      <c r="O2838" t="s">
        <v>409</v>
      </c>
      <c r="P2838">
        <v>7400000</v>
      </c>
      <c r="Q2838">
        <v>7.1</v>
      </c>
      <c r="R2838">
        <v>2.35</v>
      </c>
      <c r="S2838">
        <v>50000</v>
      </c>
    </row>
    <row r="2839" spans="1:19" x14ac:dyDescent="0.3">
      <c r="A2839" t="s">
        <v>7001</v>
      </c>
      <c r="B2839">
        <v>50</v>
      </c>
      <c r="C2839">
        <v>176</v>
      </c>
      <c r="D2839" t="s">
        <v>7002</v>
      </c>
      <c r="E2839">
        <v>8000</v>
      </c>
      <c r="F2839">
        <v>3047539</v>
      </c>
      <c r="G2839" t="s">
        <v>139</v>
      </c>
      <c r="H2839" t="s">
        <v>6713</v>
      </c>
      <c r="I2839" t="s">
        <v>7003</v>
      </c>
      <c r="J2839">
        <v>42296</v>
      </c>
      <c r="K2839">
        <v>13762</v>
      </c>
      <c r="L2839">
        <v>286</v>
      </c>
      <c r="M2839" t="s">
        <v>6715</v>
      </c>
      <c r="N2839" t="s">
        <v>6716</v>
      </c>
      <c r="O2839" t="s">
        <v>4912</v>
      </c>
      <c r="P2839">
        <v>7217600</v>
      </c>
      <c r="Q2839">
        <v>6.9</v>
      </c>
      <c r="R2839">
        <v>2.35</v>
      </c>
      <c r="S2839">
        <v>12000</v>
      </c>
    </row>
    <row r="2840" spans="1:19" x14ac:dyDescent="0.3">
      <c r="A2840" t="s">
        <v>121</v>
      </c>
      <c r="B2840">
        <v>392</v>
      </c>
      <c r="C2840">
        <v>116</v>
      </c>
      <c r="D2840" t="s">
        <v>4231</v>
      </c>
      <c r="E2840">
        <v>1000</v>
      </c>
      <c r="F2840">
        <v>78900000</v>
      </c>
      <c r="G2840" t="s">
        <v>4978</v>
      </c>
      <c r="H2840" t="s">
        <v>1290</v>
      </c>
      <c r="I2840" t="s">
        <v>7004</v>
      </c>
      <c r="J2840">
        <v>563827</v>
      </c>
      <c r="K2840">
        <v>2524</v>
      </c>
      <c r="L2840">
        <v>1110</v>
      </c>
      <c r="M2840" t="s">
        <v>25</v>
      </c>
      <c r="N2840" t="s">
        <v>39</v>
      </c>
      <c r="O2840" t="s">
        <v>409</v>
      </c>
      <c r="P2840">
        <v>11000000</v>
      </c>
      <c r="Q2840">
        <v>8.5</v>
      </c>
      <c r="R2840">
        <v>2.35</v>
      </c>
      <c r="S2840">
        <v>23000</v>
      </c>
    </row>
    <row r="2841" spans="1:19" x14ac:dyDescent="0.3">
      <c r="A2841" t="s">
        <v>3810</v>
      </c>
      <c r="B2841">
        <v>277</v>
      </c>
      <c r="C2841">
        <v>88</v>
      </c>
      <c r="D2841" t="s">
        <v>7005</v>
      </c>
      <c r="E2841">
        <v>383</v>
      </c>
      <c r="F2841">
        <v>30859000</v>
      </c>
      <c r="G2841" t="s">
        <v>3468</v>
      </c>
      <c r="H2841" t="s">
        <v>5247</v>
      </c>
      <c r="I2841" t="s">
        <v>7006</v>
      </c>
      <c r="J2841">
        <v>96410</v>
      </c>
      <c r="K2841">
        <v>1094</v>
      </c>
      <c r="L2841">
        <v>826</v>
      </c>
      <c r="M2841" t="s">
        <v>25</v>
      </c>
      <c r="N2841" t="s">
        <v>26</v>
      </c>
      <c r="O2841" t="s">
        <v>409</v>
      </c>
      <c r="P2841">
        <v>83532</v>
      </c>
      <c r="Q2841">
        <v>7.5</v>
      </c>
      <c r="R2841">
        <v>1.85</v>
      </c>
      <c r="S2841">
        <v>0</v>
      </c>
    </row>
    <row r="2842" spans="1:19" x14ac:dyDescent="0.3">
      <c r="A2842" t="s">
        <v>7007</v>
      </c>
      <c r="B2842">
        <v>259</v>
      </c>
      <c r="C2842">
        <v>106</v>
      </c>
      <c r="D2842" t="s">
        <v>4913</v>
      </c>
      <c r="E2842">
        <v>17000</v>
      </c>
      <c r="F2842">
        <v>3571735</v>
      </c>
      <c r="G2842" t="s">
        <v>2336</v>
      </c>
      <c r="H2842" t="s">
        <v>355</v>
      </c>
      <c r="I2842" t="s">
        <v>7008</v>
      </c>
      <c r="J2842">
        <v>39260</v>
      </c>
      <c r="K2842">
        <v>21711</v>
      </c>
      <c r="L2842">
        <v>129</v>
      </c>
      <c r="M2842" t="s">
        <v>25</v>
      </c>
      <c r="N2842" t="s">
        <v>26</v>
      </c>
      <c r="O2842" t="s">
        <v>409</v>
      </c>
      <c r="P2842">
        <v>10000000</v>
      </c>
      <c r="Q2842">
        <v>6.6</v>
      </c>
      <c r="R2842">
        <v>2.35</v>
      </c>
      <c r="S2842">
        <v>0</v>
      </c>
    </row>
    <row r="2843" spans="1:19" x14ac:dyDescent="0.3">
      <c r="A2843" t="s">
        <v>3619</v>
      </c>
      <c r="B2843">
        <v>66</v>
      </c>
      <c r="C2843">
        <v>181</v>
      </c>
      <c r="D2843" t="s">
        <v>1485</v>
      </c>
      <c r="E2843">
        <v>402</v>
      </c>
      <c r="F2843">
        <v>50000000</v>
      </c>
      <c r="G2843" t="s">
        <v>5736</v>
      </c>
      <c r="H2843" t="s">
        <v>4431</v>
      </c>
      <c r="I2843" t="s">
        <v>7009</v>
      </c>
      <c r="J2843">
        <v>29839</v>
      </c>
      <c r="K2843">
        <v>934</v>
      </c>
      <c r="L2843">
        <v>150</v>
      </c>
      <c r="M2843" t="s">
        <v>25</v>
      </c>
      <c r="N2843" t="s">
        <v>26</v>
      </c>
      <c r="O2843" t="s">
        <v>180</v>
      </c>
      <c r="P2843">
        <v>9000000</v>
      </c>
      <c r="Q2843">
        <v>8</v>
      </c>
      <c r="R2843">
        <v>2.35</v>
      </c>
      <c r="S2843">
        <v>0</v>
      </c>
    </row>
    <row r="2844" spans="1:19" x14ac:dyDescent="0.3">
      <c r="A2844" t="s">
        <v>7010</v>
      </c>
      <c r="B2844">
        <v>129</v>
      </c>
      <c r="C2844">
        <v>130</v>
      </c>
      <c r="D2844" t="s">
        <v>7011</v>
      </c>
      <c r="E2844">
        <v>244</v>
      </c>
      <c r="F2844">
        <v>63600000</v>
      </c>
      <c r="G2844" t="s">
        <v>36</v>
      </c>
      <c r="H2844" t="s">
        <v>667</v>
      </c>
      <c r="I2844" t="s">
        <v>7012</v>
      </c>
      <c r="J2844">
        <v>82073</v>
      </c>
      <c r="K2844">
        <v>1164</v>
      </c>
      <c r="L2844">
        <v>275</v>
      </c>
      <c r="M2844" t="s">
        <v>25</v>
      </c>
      <c r="N2844" t="s">
        <v>39</v>
      </c>
      <c r="O2844" t="s">
        <v>3157</v>
      </c>
      <c r="P2844">
        <v>9000000</v>
      </c>
      <c r="Q2844">
        <v>7</v>
      </c>
      <c r="R2844">
        <v>2.35</v>
      </c>
      <c r="S2844">
        <v>0</v>
      </c>
    </row>
    <row r="2845" spans="1:19" x14ac:dyDescent="0.3">
      <c r="A2845" t="s">
        <v>1723</v>
      </c>
      <c r="B2845">
        <v>29</v>
      </c>
      <c r="C2845">
        <v>123</v>
      </c>
      <c r="D2845" t="s">
        <v>493</v>
      </c>
      <c r="E2845">
        <v>890</v>
      </c>
      <c r="F2845">
        <v>36049108</v>
      </c>
      <c r="G2845" t="s">
        <v>3044</v>
      </c>
      <c r="H2845" t="s">
        <v>398</v>
      </c>
      <c r="I2845" t="s">
        <v>7013</v>
      </c>
      <c r="J2845">
        <v>10139</v>
      </c>
      <c r="K2845">
        <v>3661</v>
      </c>
      <c r="L2845">
        <v>70</v>
      </c>
      <c r="M2845" t="s">
        <v>25</v>
      </c>
      <c r="N2845" t="s">
        <v>26</v>
      </c>
      <c r="O2845" t="s">
        <v>409</v>
      </c>
      <c r="P2845">
        <v>9000000</v>
      </c>
      <c r="Q2845">
        <v>6.8</v>
      </c>
      <c r="R2845">
        <v>2.35</v>
      </c>
      <c r="S2845">
        <v>0</v>
      </c>
    </row>
    <row r="2846" spans="1:19" x14ac:dyDescent="0.3">
      <c r="A2846" t="s">
        <v>4507</v>
      </c>
      <c r="B2846">
        <v>32</v>
      </c>
      <c r="C2846">
        <v>120</v>
      </c>
      <c r="D2846" t="s">
        <v>1309</v>
      </c>
      <c r="E2846">
        <v>1000</v>
      </c>
      <c r="F2846">
        <v>34074895</v>
      </c>
      <c r="G2846" t="s">
        <v>1459</v>
      </c>
      <c r="H2846" t="s">
        <v>2641</v>
      </c>
      <c r="I2846" t="s">
        <v>7014</v>
      </c>
      <c r="J2846">
        <v>6525</v>
      </c>
      <c r="K2846">
        <v>5420</v>
      </c>
      <c r="L2846">
        <v>79</v>
      </c>
      <c r="M2846" t="s">
        <v>25</v>
      </c>
      <c r="N2846" t="s">
        <v>26</v>
      </c>
      <c r="O2846" t="s">
        <v>409</v>
      </c>
      <c r="P2846">
        <v>9000000</v>
      </c>
      <c r="Q2846">
        <v>6.7</v>
      </c>
      <c r="R2846">
        <v>1.85</v>
      </c>
      <c r="S2846">
        <v>0</v>
      </c>
    </row>
    <row r="2847" spans="1:19" x14ac:dyDescent="0.3">
      <c r="A2847" t="s">
        <v>6240</v>
      </c>
      <c r="B2847">
        <v>142</v>
      </c>
      <c r="C2847">
        <v>87</v>
      </c>
      <c r="D2847" t="s">
        <v>7015</v>
      </c>
      <c r="E2847">
        <v>311</v>
      </c>
      <c r="F2847">
        <v>33244684</v>
      </c>
      <c r="G2847" t="s">
        <v>3812</v>
      </c>
      <c r="H2847" t="s">
        <v>7016</v>
      </c>
      <c r="I2847" t="s">
        <v>7017</v>
      </c>
      <c r="J2847">
        <v>62038</v>
      </c>
      <c r="K2847">
        <v>760</v>
      </c>
      <c r="L2847">
        <v>281</v>
      </c>
      <c r="M2847" t="s">
        <v>25</v>
      </c>
      <c r="N2847" t="s">
        <v>26</v>
      </c>
      <c r="O2847" t="s">
        <v>409</v>
      </c>
      <c r="P2847">
        <v>9000000</v>
      </c>
      <c r="Q2847">
        <v>6.5</v>
      </c>
      <c r="R2847">
        <v>1.85</v>
      </c>
      <c r="S2847">
        <v>0</v>
      </c>
    </row>
    <row r="2848" spans="1:19" x14ac:dyDescent="0.3">
      <c r="A2848" t="s">
        <v>2092</v>
      </c>
      <c r="B2848">
        <v>263</v>
      </c>
      <c r="C2848">
        <v>123</v>
      </c>
      <c r="D2848" t="s">
        <v>7018</v>
      </c>
      <c r="E2848">
        <v>909</v>
      </c>
      <c r="F2848">
        <v>24530513</v>
      </c>
      <c r="G2848" t="s">
        <v>1629</v>
      </c>
      <c r="H2848" t="s">
        <v>2092</v>
      </c>
      <c r="I2848" t="s">
        <v>7019</v>
      </c>
      <c r="J2848">
        <v>66610</v>
      </c>
      <c r="K2848">
        <v>1633</v>
      </c>
      <c r="L2848">
        <v>429</v>
      </c>
      <c r="M2848" t="s">
        <v>25</v>
      </c>
      <c r="N2848" t="s">
        <v>26</v>
      </c>
      <c r="O2848" t="s">
        <v>27</v>
      </c>
      <c r="P2848">
        <v>9000000</v>
      </c>
      <c r="Q2848">
        <v>8</v>
      </c>
      <c r="R2848">
        <v>1.85</v>
      </c>
      <c r="S2848">
        <v>0</v>
      </c>
    </row>
    <row r="2849" spans="1:19" x14ac:dyDescent="0.3">
      <c r="A2849" t="s">
        <v>6743</v>
      </c>
      <c r="B2849">
        <v>285</v>
      </c>
      <c r="C2849">
        <v>103</v>
      </c>
      <c r="D2849" t="s">
        <v>4338</v>
      </c>
      <c r="E2849">
        <v>2000</v>
      </c>
      <c r="F2849">
        <v>71519230</v>
      </c>
      <c r="G2849" t="s">
        <v>1294</v>
      </c>
      <c r="H2849" t="s">
        <v>3003</v>
      </c>
      <c r="I2849" t="s">
        <v>7020</v>
      </c>
      <c r="J2849">
        <v>92364</v>
      </c>
      <c r="K2849">
        <v>6807</v>
      </c>
      <c r="L2849">
        <v>244</v>
      </c>
      <c r="M2849" t="s">
        <v>25</v>
      </c>
      <c r="N2849" t="s">
        <v>26</v>
      </c>
      <c r="O2849" t="s">
        <v>409</v>
      </c>
      <c r="P2849">
        <v>9000000</v>
      </c>
      <c r="Q2849">
        <v>6.5</v>
      </c>
      <c r="R2849">
        <v>2.35</v>
      </c>
      <c r="S2849">
        <v>15000</v>
      </c>
    </row>
    <row r="2850" spans="1:19" x14ac:dyDescent="0.3">
      <c r="A2850" t="s">
        <v>7021</v>
      </c>
      <c r="B2850">
        <v>64</v>
      </c>
      <c r="C2850">
        <v>91</v>
      </c>
      <c r="D2850" t="s">
        <v>6650</v>
      </c>
      <c r="E2850">
        <v>3000</v>
      </c>
      <c r="F2850">
        <v>20035310</v>
      </c>
      <c r="G2850" t="s">
        <v>845</v>
      </c>
      <c r="H2850" t="s">
        <v>600</v>
      </c>
      <c r="I2850" t="s">
        <v>7022</v>
      </c>
      <c r="J2850">
        <v>12324</v>
      </c>
      <c r="K2850">
        <v>4409</v>
      </c>
      <c r="L2850">
        <v>173</v>
      </c>
      <c r="M2850" t="s">
        <v>25</v>
      </c>
      <c r="N2850" t="s">
        <v>26</v>
      </c>
      <c r="O2850" t="s">
        <v>27</v>
      </c>
      <c r="P2850">
        <v>9000000</v>
      </c>
      <c r="Q2850">
        <v>4.9000000000000004</v>
      </c>
      <c r="R2850">
        <v>1.85</v>
      </c>
      <c r="S2850">
        <v>580</v>
      </c>
    </row>
    <row r="2851" spans="1:19" x14ac:dyDescent="0.3">
      <c r="A2851" t="s">
        <v>6307</v>
      </c>
      <c r="B2851">
        <v>150</v>
      </c>
      <c r="C2851">
        <v>88</v>
      </c>
      <c r="D2851" t="s">
        <v>265</v>
      </c>
      <c r="E2851">
        <v>982</v>
      </c>
      <c r="F2851">
        <v>18225165</v>
      </c>
      <c r="G2851" t="s">
        <v>2300</v>
      </c>
      <c r="H2851" t="s">
        <v>1507</v>
      </c>
      <c r="I2851" t="s">
        <v>7023</v>
      </c>
      <c r="J2851">
        <v>155262</v>
      </c>
      <c r="K2851">
        <v>3114</v>
      </c>
      <c r="L2851">
        <v>316</v>
      </c>
      <c r="M2851" t="s">
        <v>25</v>
      </c>
      <c r="N2851" t="s">
        <v>26</v>
      </c>
      <c r="O2851" t="s">
        <v>409</v>
      </c>
      <c r="P2851">
        <v>9000000</v>
      </c>
      <c r="Q2851">
        <v>7.1</v>
      </c>
      <c r="R2851">
        <v>1.85</v>
      </c>
      <c r="S2851">
        <v>0</v>
      </c>
    </row>
    <row r="2852" spans="1:19" x14ac:dyDescent="0.3">
      <c r="A2852" t="s">
        <v>2364</v>
      </c>
      <c r="B2852">
        <v>136</v>
      </c>
      <c r="C2852">
        <v>126</v>
      </c>
      <c r="D2852" t="s">
        <v>284</v>
      </c>
      <c r="E2852">
        <v>12000</v>
      </c>
      <c r="F2852">
        <v>17804273</v>
      </c>
      <c r="G2852" t="s">
        <v>2230</v>
      </c>
      <c r="H2852" t="s">
        <v>195</v>
      </c>
      <c r="I2852" t="s">
        <v>7024</v>
      </c>
      <c r="J2852">
        <v>20449</v>
      </c>
      <c r="K2852">
        <v>25660</v>
      </c>
      <c r="L2852">
        <v>370</v>
      </c>
      <c r="M2852" t="s">
        <v>25</v>
      </c>
      <c r="N2852" t="s">
        <v>26</v>
      </c>
      <c r="O2852" t="s">
        <v>409</v>
      </c>
      <c r="P2852">
        <v>20000000</v>
      </c>
      <c r="Q2852">
        <v>7</v>
      </c>
      <c r="R2852">
        <v>1.85</v>
      </c>
      <c r="S2852">
        <v>1000</v>
      </c>
    </row>
    <row r="2853" spans="1:19" x14ac:dyDescent="0.3">
      <c r="A2853" t="s">
        <v>7025</v>
      </c>
      <c r="B2853">
        <v>132</v>
      </c>
      <c r="C2853">
        <v>120</v>
      </c>
      <c r="D2853" t="s">
        <v>3329</v>
      </c>
      <c r="E2853">
        <v>14000</v>
      </c>
      <c r="F2853">
        <v>16938179</v>
      </c>
      <c r="G2853" t="s">
        <v>1246</v>
      </c>
      <c r="H2853" t="s">
        <v>220</v>
      </c>
      <c r="I2853" t="s">
        <v>7026</v>
      </c>
      <c r="J2853">
        <v>41313</v>
      </c>
      <c r="K2853">
        <v>17336</v>
      </c>
      <c r="L2853">
        <v>246</v>
      </c>
      <c r="M2853" t="s">
        <v>25</v>
      </c>
      <c r="N2853" t="s">
        <v>26</v>
      </c>
      <c r="O2853" t="s">
        <v>409</v>
      </c>
      <c r="P2853">
        <v>8000000</v>
      </c>
      <c r="Q2853">
        <v>7</v>
      </c>
      <c r="R2853">
        <v>1.85</v>
      </c>
      <c r="S2853">
        <v>0</v>
      </c>
    </row>
    <row r="2854" spans="1:19" x14ac:dyDescent="0.3">
      <c r="A2854" t="s">
        <v>5432</v>
      </c>
      <c r="B2854">
        <v>186</v>
      </c>
      <c r="C2854">
        <v>94</v>
      </c>
      <c r="D2854" t="s">
        <v>2974</v>
      </c>
      <c r="E2854">
        <v>607</v>
      </c>
      <c r="F2854">
        <v>16235293</v>
      </c>
      <c r="G2854" t="s">
        <v>3340</v>
      </c>
      <c r="H2854" t="s">
        <v>3457</v>
      </c>
      <c r="I2854" t="s">
        <v>7027</v>
      </c>
      <c r="J2854">
        <v>19918</v>
      </c>
      <c r="K2854">
        <v>1611</v>
      </c>
      <c r="L2854">
        <v>278</v>
      </c>
      <c r="M2854" t="s">
        <v>25</v>
      </c>
      <c r="N2854" t="s">
        <v>26</v>
      </c>
      <c r="O2854" t="s">
        <v>409</v>
      </c>
      <c r="P2854">
        <v>9000000</v>
      </c>
      <c r="Q2854">
        <v>4.5</v>
      </c>
      <c r="R2854">
        <v>2.35</v>
      </c>
      <c r="S2854">
        <v>0</v>
      </c>
    </row>
    <row r="2855" spans="1:19" x14ac:dyDescent="0.3">
      <c r="A2855" t="s">
        <v>527</v>
      </c>
      <c r="B2855">
        <v>46</v>
      </c>
      <c r="C2855">
        <v>137</v>
      </c>
      <c r="D2855" t="s">
        <v>1175</v>
      </c>
      <c r="E2855">
        <v>591</v>
      </c>
      <c r="F2855">
        <v>10161099</v>
      </c>
      <c r="G2855" t="s">
        <v>7028</v>
      </c>
      <c r="H2855" t="s">
        <v>472</v>
      </c>
      <c r="I2855" t="s">
        <v>7029</v>
      </c>
      <c r="J2855">
        <v>23441</v>
      </c>
      <c r="K2855">
        <v>1341</v>
      </c>
      <c r="L2855">
        <v>108</v>
      </c>
      <c r="M2855" t="s">
        <v>25</v>
      </c>
      <c r="N2855" t="s">
        <v>39</v>
      </c>
      <c r="O2855" t="s">
        <v>27</v>
      </c>
      <c r="P2855">
        <v>9000000</v>
      </c>
      <c r="Q2855">
        <v>7.7</v>
      </c>
      <c r="R2855">
        <v>1.85</v>
      </c>
      <c r="S2855">
        <v>0</v>
      </c>
    </row>
    <row r="2856" spans="1:19" x14ac:dyDescent="0.3">
      <c r="A2856" t="s">
        <v>543</v>
      </c>
      <c r="B2856">
        <v>117</v>
      </c>
      <c r="C2856">
        <v>119</v>
      </c>
      <c r="D2856" t="s">
        <v>7030</v>
      </c>
      <c r="E2856">
        <v>187</v>
      </c>
      <c r="F2856">
        <v>6047856</v>
      </c>
      <c r="G2856" t="s">
        <v>297</v>
      </c>
      <c r="H2856" t="s">
        <v>7031</v>
      </c>
      <c r="I2856" t="s">
        <v>7032</v>
      </c>
      <c r="J2856">
        <v>27536</v>
      </c>
      <c r="K2856">
        <v>358</v>
      </c>
      <c r="L2856">
        <v>327</v>
      </c>
      <c r="M2856" t="s">
        <v>25</v>
      </c>
      <c r="N2856" t="s">
        <v>26</v>
      </c>
      <c r="O2856" t="s">
        <v>409</v>
      </c>
      <c r="P2856">
        <v>8500000</v>
      </c>
      <c r="Q2856">
        <v>6.7</v>
      </c>
      <c r="R2856">
        <v>1.85</v>
      </c>
      <c r="S2856">
        <v>1000</v>
      </c>
    </row>
    <row r="2857" spans="1:19" x14ac:dyDescent="0.3">
      <c r="A2857" t="s">
        <v>3178</v>
      </c>
      <c r="B2857">
        <v>136</v>
      </c>
      <c r="C2857">
        <v>99</v>
      </c>
      <c r="D2857" t="s">
        <v>1831</v>
      </c>
      <c r="E2857">
        <v>1000</v>
      </c>
      <c r="F2857">
        <v>4681503</v>
      </c>
      <c r="G2857" t="s">
        <v>1459</v>
      </c>
      <c r="H2857" t="s">
        <v>1422</v>
      </c>
      <c r="I2857" t="s">
        <v>7033</v>
      </c>
      <c r="J2857">
        <v>29058</v>
      </c>
      <c r="K2857">
        <v>2478</v>
      </c>
      <c r="L2857">
        <v>238</v>
      </c>
      <c r="M2857" t="s">
        <v>25</v>
      </c>
      <c r="N2857" t="s">
        <v>26</v>
      </c>
      <c r="O2857" t="s">
        <v>409</v>
      </c>
      <c r="P2857">
        <v>9000000</v>
      </c>
      <c r="Q2857">
        <v>7</v>
      </c>
      <c r="R2857">
        <v>2.35</v>
      </c>
      <c r="S2857">
        <v>838</v>
      </c>
    </row>
    <row r="2858" spans="1:19" x14ac:dyDescent="0.3">
      <c r="A2858" t="s">
        <v>7034</v>
      </c>
      <c r="B2858">
        <v>15</v>
      </c>
      <c r="C2858">
        <v>79</v>
      </c>
      <c r="D2858" t="s">
        <v>3548</v>
      </c>
      <c r="E2858">
        <v>4000</v>
      </c>
      <c r="F2858">
        <v>4350774</v>
      </c>
      <c r="G2858" t="s">
        <v>1157</v>
      </c>
      <c r="H2858" t="s">
        <v>162</v>
      </c>
      <c r="I2858" t="s">
        <v>7035</v>
      </c>
      <c r="J2858">
        <v>10476</v>
      </c>
      <c r="K2858">
        <v>4908</v>
      </c>
      <c r="L2858">
        <v>52</v>
      </c>
      <c r="M2858" t="s">
        <v>25</v>
      </c>
      <c r="N2858" t="s">
        <v>26</v>
      </c>
      <c r="O2858" t="s">
        <v>27</v>
      </c>
      <c r="P2858">
        <v>8000000</v>
      </c>
      <c r="Q2858">
        <v>6.5</v>
      </c>
      <c r="R2858">
        <v>1.85</v>
      </c>
      <c r="S2858">
        <v>0</v>
      </c>
    </row>
    <row r="2859" spans="1:19" x14ac:dyDescent="0.3">
      <c r="A2859" t="s">
        <v>6256</v>
      </c>
      <c r="B2859">
        <v>65</v>
      </c>
      <c r="C2859">
        <v>95</v>
      </c>
      <c r="D2859" t="s">
        <v>3481</v>
      </c>
      <c r="E2859">
        <v>702</v>
      </c>
      <c r="F2859">
        <v>2955039</v>
      </c>
      <c r="G2859" t="s">
        <v>956</v>
      </c>
      <c r="H2859" t="s">
        <v>3424</v>
      </c>
      <c r="I2859" t="s">
        <v>7036</v>
      </c>
      <c r="J2859">
        <v>3624</v>
      </c>
      <c r="K2859">
        <v>2007</v>
      </c>
      <c r="L2859">
        <v>27</v>
      </c>
      <c r="M2859" t="s">
        <v>25</v>
      </c>
      <c r="N2859" t="s">
        <v>26</v>
      </c>
      <c r="O2859" t="s">
        <v>27</v>
      </c>
      <c r="P2859">
        <v>9000000</v>
      </c>
      <c r="Q2859">
        <v>6.2</v>
      </c>
      <c r="R2859">
        <v>2.35</v>
      </c>
      <c r="S2859">
        <v>313</v>
      </c>
    </row>
    <row r="2860" spans="1:19" x14ac:dyDescent="0.3">
      <c r="A2860" t="s">
        <v>5643</v>
      </c>
      <c r="B2860">
        <v>100</v>
      </c>
      <c r="C2860">
        <v>103</v>
      </c>
      <c r="D2860" t="s">
        <v>352</v>
      </c>
      <c r="E2860">
        <v>745</v>
      </c>
      <c r="F2860">
        <v>1530535</v>
      </c>
      <c r="G2860" t="s">
        <v>845</v>
      </c>
      <c r="H2860" t="s">
        <v>640</v>
      </c>
      <c r="I2860" t="s">
        <v>7038</v>
      </c>
      <c r="J2860">
        <v>7833</v>
      </c>
      <c r="K2860">
        <v>1721</v>
      </c>
      <c r="L2860">
        <v>63</v>
      </c>
      <c r="M2860" t="s">
        <v>25</v>
      </c>
      <c r="N2860" t="s">
        <v>26</v>
      </c>
      <c r="O2860" t="s">
        <v>409</v>
      </c>
      <c r="P2860">
        <v>9000000</v>
      </c>
      <c r="Q2860">
        <v>5.7</v>
      </c>
      <c r="R2860">
        <v>2.35</v>
      </c>
      <c r="S2860">
        <v>215</v>
      </c>
    </row>
    <row r="2861" spans="1:19" x14ac:dyDescent="0.3">
      <c r="A2861" t="s">
        <v>5280</v>
      </c>
      <c r="B2861">
        <v>129</v>
      </c>
      <c r="C2861">
        <v>92</v>
      </c>
      <c r="D2861" t="s">
        <v>307</v>
      </c>
      <c r="E2861">
        <v>1000</v>
      </c>
      <c r="F2861">
        <v>4881867</v>
      </c>
      <c r="G2861" t="s">
        <v>3907</v>
      </c>
      <c r="H2861" t="s">
        <v>502</v>
      </c>
      <c r="I2861" t="s">
        <v>7039</v>
      </c>
      <c r="J2861">
        <v>15200</v>
      </c>
      <c r="K2861">
        <v>3767</v>
      </c>
      <c r="L2861">
        <v>76</v>
      </c>
      <c r="M2861" t="s">
        <v>25</v>
      </c>
      <c r="N2861" t="s">
        <v>26</v>
      </c>
      <c r="O2861" t="s">
        <v>409</v>
      </c>
      <c r="P2861">
        <v>9000000</v>
      </c>
      <c r="Q2861">
        <v>6.4</v>
      </c>
      <c r="R2861">
        <v>1.85</v>
      </c>
      <c r="S2861">
        <v>1000</v>
      </c>
    </row>
    <row r="2862" spans="1:19" x14ac:dyDescent="0.3">
      <c r="A2862" t="s">
        <v>5634</v>
      </c>
      <c r="B2862">
        <v>67</v>
      </c>
      <c r="C2862">
        <v>84</v>
      </c>
      <c r="D2862" t="s">
        <v>7040</v>
      </c>
      <c r="E2862">
        <v>2000</v>
      </c>
      <c r="F2862">
        <v>11860839</v>
      </c>
      <c r="G2862" t="s">
        <v>2226</v>
      </c>
      <c r="H2862" t="s">
        <v>7041</v>
      </c>
      <c r="I2862" t="s">
        <v>7042</v>
      </c>
      <c r="J2862">
        <v>5156</v>
      </c>
      <c r="K2862">
        <v>4617</v>
      </c>
      <c r="L2862">
        <v>21</v>
      </c>
      <c r="M2862" t="s">
        <v>25</v>
      </c>
      <c r="N2862" t="s">
        <v>26</v>
      </c>
      <c r="O2862" t="s">
        <v>58</v>
      </c>
      <c r="P2862">
        <v>9000000</v>
      </c>
      <c r="Q2862">
        <v>5.4</v>
      </c>
      <c r="R2862">
        <v>1.85</v>
      </c>
      <c r="S2862">
        <v>0</v>
      </c>
    </row>
    <row r="2863" spans="1:19" x14ac:dyDescent="0.3">
      <c r="A2863" t="s">
        <v>7043</v>
      </c>
      <c r="B2863">
        <v>31</v>
      </c>
      <c r="C2863">
        <v>300</v>
      </c>
      <c r="D2863" t="s">
        <v>7044</v>
      </c>
      <c r="E2863">
        <v>7</v>
      </c>
      <c r="F2863">
        <v>454255</v>
      </c>
      <c r="G2863" t="s">
        <v>670</v>
      </c>
      <c r="H2863" t="s">
        <v>6177</v>
      </c>
      <c r="I2863" t="s">
        <v>7045</v>
      </c>
      <c r="J2863">
        <v>1666</v>
      </c>
      <c r="K2863">
        <v>32</v>
      </c>
      <c r="L2863">
        <v>47</v>
      </c>
      <c r="M2863" t="s">
        <v>6178</v>
      </c>
      <c r="N2863" t="s">
        <v>6179</v>
      </c>
      <c r="O2863" t="s">
        <v>409</v>
      </c>
      <c r="P2863">
        <v>400000000</v>
      </c>
      <c r="Q2863">
        <v>6.6</v>
      </c>
      <c r="R2863">
        <v>1.85</v>
      </c>
      <c r="S2863">
        <v>124</v>
      </c>
    </row>
    <row r="2864" spans="1:19" x14ac:dyDescent="0.3">
      <c r="A2864" t="s">
        <v>7046</v>
      </c>
      <c r="B2864">
        <v>76</v>
      </c>
      <c r="C2864">
        <v>120</v>
      </c>
      <c r="D2864" t="s">
        <v>7047</v>
      </c>
      <c r="E2864">
        <v>982</v>
      </c>
      <c r="F2864">
        <v>349618</v>
      </c>
      <c r="G2864" t="s">
        <v>3340</v>
      </c>
      <c r="H2864" t="s">
        <v>1853</v>
      </c>
      <c r="I2864" t="s">
        <v>7048</v>
      </c>
      <c r="J2864">
        <v>4302</v>
      </c>
      <c r="K2864">
        <v>2942</v>
      </c>
      <c r="L2864">
        <v>45</v>
      </c>
      <c r="M2864" t="s">
        <v>25</v>
      </c>
      <c r="N2864" t="s">
        <v>4357</v>
      </c>
      <c r="O2864" t="s">
        <v>409</v>
      </c>
      <c r="P2864">
        <v>9000000</v>
      </c>
      <c r="Q2864">
        <v>6.1</v>
      </c>
      <c r="R2864">
        <v>1.85</v>
      </c>
      <c r="S2864">
        <v>375</v>
      </c>
    </row>
    <row r="2865" spans="1:19" x14ac:dyDescent="0.3">
      <c r="A2865" t="s">
        <v>5436</v>
      </c>
      <c r="B2865">
        <v>81</v>
      </c>
      <c r="C2865">
        <v>121</v>
      </c>
      <c r="D2865" t="s">
        <v>6270</v>
      </c>
      <c r="E2865">
        <v>149</v>
      </c>
      <c r="F2865">
        <v>112935</v>
      </c>
      <c r="G2865" t="s">
        <v>1893</v>
      </c>
      <c r="H2865" t="s">
        <v>5439</v>
      </c>
      <c r="I2865" t="s">
        <v>7049</v>
      </c>
      <c r="J2865">
        <v>8161</v>
      </c>
      <c r="K2865">
        <v>251</v>
      </c>
      <c r="L2865">
        <v>94</v>
      </c>
      <c r="M2865" t="s">
        <v>25</v>
      </c>
      <c r="N2865" t="s">
        <v>39</v>
      </c>
      <c r="O2865" t="s">
        <v>409</v>
      </c>
      <c r="P2865">
        <v>9000000</v>
      </c>
      <c r="Q2865">
        <v>7.6</v>
      </c>
      <c r="R2865">
        <v>1.85</v>
      </c>
      <c r="S2865">
        <v>484</v>
      </c>
    </row>
    <row r="2866" spans="1:19" x14ac:dyDescent="0.3">
      <c r="A2866" t="s">
        <v>7050</v>
      </c>
      <c r="B2866">
        <v>26</v>
      </c>
      <c r="C2866">
        <v>97</v>
      </c>
      <c r="D2866" t="s">
        <v>599</v>
      </c>
      <c r="E2866">
        <v>679</v>
      </c>
      <c r="F2866">
        <v>883887</v>
      </c>
      <c r="G2866" t="s">
        <v>1893</v>
      </c>
      <c r="H2866" t="s">
        <v>7051</v>
      </c>
      <c r="I2866" t="s">
        <v>7052</v>
      </c>
      <c r="J2866">
        <v>1201</v>
      </c>
      <c r="K2866">
        <v>1426</v>
      </c>
      <c r="L2866">
        <v>14</v>
      </c>
      <c r="M2866" t="s">
        <v>25</v>
      </c>
      <c r="N2866" t="s">
        <v>26</v>
      </c>
      <c r="O2866" t="s">
        <v>58</v>
      </c>
      <c r="P2866">
        <v>9000000</v>
      </c>
      <c r="Q2866">
        <v>6.2</v>
      </c>
      <c r="R2866">
        <v>2.35</v>
      </c>
      <c r="S2866">
        <v>0</v>
      </c>
    </row>
    <row r="2867" spans="1:19" x14ac:dyDescent="0.3">
      <c r="A2867" t="s">
        <v>6133</v>
      </c>
      <c r="B2867">
        <v>24</v>
      </c>
      <c r="C2867">
        <v>86</v>
      </c>
      <c r="D2867" t="s">
        <v>7053</v>
      </c>
      <c r="E2867">
        <v>185</v>
      </c>
      <c r="F2867">
        <v>13751</v>
      </c>
      <c r="G2867" t="s">
        <v>3692</v>
      </c>
      <c r="H2867" t="s">
        <v>7054</v>
      </c>
      <c r="I2867" t="s">
        <v>7055</v>
      </c>
      <c r="J2867">
        <v>813</v>
      </c>
      <c r="K2867">
        <v>299</v>
      </c>
      <c r="L2867">
        <v>6</v>
      </c>
      <c r="M2867" t="s">
        <v>25</v>
      </c>
      <c r="N2867" t="s">
        <v>238</v>
      </c>
      <c r="O2867" t="s">
        <v>58</v>
      </c>
      <c r="P2867">
        <v>11400000</v>
      </c>
      <c r="Q2867">
        <v>6.6</v>
      </c>
      <c r="R2867">
        <v>1.85</v>
      </c>
      <c r="S2867">
        <v>135</v>
      </c>
    </row>
    <row r="2868" spans="1:19" x14ac:dyDescent="0.3">
      <c r="A2868" t="s">
        <v>7056</v>
      </c>
      <c r="B2868">
        <v>80</v>
      </c>
      <c r="C2868">
        <v>45</v>
      </c>
      <c r="D2868" t="s">
        <v>7057</v>
      </c>
      <c r="E2868">
        <v>573</v>
      </c>
      <c r="F2868">
        <v>145109</v>
      </c>
      <c r="G2868" t="s">
        <v>1274</v>
      </c>
      <c r="H2868" t="s">
        <v>7058</v>
      </c>
      <c r="I2868" t="s">
        <v>7059</v>
      </c>
      <c r="J2868">
        <v>14247</v>
      </c>
      <c r="K2868">
        <v>1098</v>
      </c>
      <c r="L2868">
        <v>44</v>
      </c>
      <c r="M2868" t="s">
        <v>7060</v>
      </c>
      <c r="N2868" t="s">
        <v>3944</v>
      </c>
      <c r="O2868" t="s">
        <v>4912</v>
      </c>
      <c r="P2868">
        <v>45000000</v>
      </c>
      <c r="Q2868">
        <v>7.3</v>
      </c>
      <c r="R2868">
        <v>2.35</v>
      </c>
      <c r="S2868">
        <v>0</v>
      </c>
    </row>
    <row r="2869" spans="1:19" x14ac:dyDescent="0.3">
      <c r="A2869" t="s">
        <v>7061</v>
      </c>
      <c r="B2869">
        <v>41</v>
      </c>
      <c r="C2869">
        <v>97</v>
      </c>
      <c r="D2869" t="s">
        <v>6954</v>
      </c>
      <c r="E2869">
        <v>922</v>
      </c>
      <c r="F2869">
        <v>1046166</v>
      </c>
      <c r="G2869" t="s">
        <v>5759</v>
      </c>
      <c r="H2869" t="s">
        <v>3220</v>
      </c>
      <c r="I2869" t="s">
        <v>7062</v>
      </c>
      <c r="J2869">
        <v>2599</v>
      </c>
      <c r="K2869">
        <v>1835</v>
      </c>
      <c r="L2869">
        <v>45</v>
      </c>
      <c r="M2869" t="s">
        <v>25</v>
      </c>
      <c r="N2869" t="s">
        <v>473</v>
      </c>
      <c r="O2869" t="s">
        <v>27</v>
      </c>
      <c r="P2869">
        <v>9000000</v>
      </c>
      <c r="Q2869">
        <v>4.2</v>
      </c>
      <c r="R2869">
        <v>2.35</v>
      </c>
      <c r="S2869">
        <v>128</v>
      </c>
    </row>
    <row r="2870" spans="1:19" x14ac:dyDescent="0.3">
      <c r="A2870" t="s">
        <v>7063</v>
      </c>
      <c r="B2870">
        <v>35</v>
      </c>
      <c r="C2870">
        <v>93</v>
      </c>
      <c r="D2870" t="s">
        <v>4781</v>
      </c>
      <c r="E2870">
        <v>442</v>
      </c>
      <c r="F2870">
        <v>174635000</v>
      </c>
      <c r="G2870" t="s">
        <v>2300</v>
      </c>
      <c r="H2870" t="s">
        <v>4629</v>
      </c>
      <c r="I2870" t="s">
        <v>7064</v>
      </c>
      <c r="J2870">
        <v>74743</v>
      </c>
      <c r="K2870">
        <v>822</v>
      </c>
      <c r="L2870">
        <v>93</v>
      </c>
      <c r="M2870" t="s">
        <v>25</v>
      </c>
      <c r="N2870" t="s">
        <v>238</v>
      </c>
      <c r="O2870" t="s">
        <v>27</v>
      </c>
      <c r="P2870">
        <v>8800000</v>
      </c>
      <c r="Q2870">
        <v>6.5</v>
      </c>
      <c r="R2870">
        <v>2.35</v>
      </c>
      <c r="S2870">
        <v>0</v>
      </c>
    </row>
    <row r="2871" spans="1:19" x14ac:dyDescent="0.3">
      <c r="A2871" t="s">
        <v>7066</v>
      </c>
      <c r="B2871">
        <v>133</v>
      </c>
      <c r="C2871">
        <v>84</v>
      </c>
      <c r="D2871" t="s">
        <v>3220</v>
      </c>
      <c r="E2871">
        <v>4000</v>
      </c>
      <c r="F2871">
        <v>14373825</v>
      </c>
      <c r="G2871" t="s">
        <v>1299</v>
      </c>
      <c r="H2871" t="s">
        <v>856</v>
      </c>
      <c r="I2871" t="s">
        <v>7067</v>
      </c>
      <c r="J2871">
        <v>63216</v>
      </c>
      <c r="K2871">
        <v>6954</v>
      </c>
      <c r="L2871">
        <v>196</v>
      </c>
      <c r="M2871" t="s">
        <v>25</v>
      </c>
      <c r="N2871" t="s">
        <v>26</v>
      </c>
      <c r="O2871" t="s">
        <v>409</v>
      </c>
      <c r="P2871">
        <v>8600000</v>
      </c>
      <c r="Q2871">
        <v>6.5</v>
      </c>
      <c r="R2871">
        <v>2.35</v>
      </c>
      <c r="S2871">
        <v>0</v>
      </c>
    </row>
    <row r="2872" spans="1:19" x14ac:dyDescent="0.3">
      <c r="A2872" t="s">
        <v>7068</v>
      </c>
      <c r="B2872">
        <v>66</v>
      </c>
      <c r="C2872">
        <v>96</v>
      </c>
      <c r="D2872" t="s">
        <v>2399</v>
      </c>
      <c r="E2872">
        <v>2000</v>
      </c>
      <c r="F2872">
        <v>162</v>
      </c>
      <c r="G2872" t="s">
        <v>217</v>
      </c>
      <c r="H2872" t="s">
        <v>3350</v>
      </c>
      <c r="I2872" t="s">
        <v>7069</v>
      </c>
      <c r="J2872">
        <v>5228</v>
      </c>
      <c r="K2872">
        <v>2802</v>
      </c>
      <c r="L2872">
        <v>38</v>
      </c>
      <c r="M2872" t="s">
        <v>25</v>
      </c>
      <c r="N2872" t="s">
        <v>6179</v>
      </c>
      <c r="O2872" t="s">
        <v>409</v>
      </c>
      <c r="P2872">
        <v>9000000</v>
      </c>
      <c r="Q2872">
        <v>5.7</v>
      </c>
      <c r="R2872">
        <v>2.35</v>
      </c>
      <c r="S2872">
        <v>0</v>
      </c>
    </row>
    <row r="2873" spans="1:19" x14ac:dyDescent="0.3">
      <c r="A2873" t="s">
        <v>2626</v>
      </c>
      <c r="B2873">
        <v>273</v>
      </c>
      <c r="C2873">
        <v>112</v>
      </c>
      <c r="D2873" t="s">
        <v>3636</v>
      </c>
      <c r="E2873">
        <v>12000</v>
      </c>
      <c r="F2873">
        <v>39462438</v>
      </c>
      <c r="G2873" t="s">
        <v>3989</v>
      </c>
      <c r="H2873" t="s">
        <v>195</v>
      </c>
      <c r="I2873" t="s">
        <v>7070</v>
      </c>
      <c r="J2873">
        <v>67760</v>
      </c>
      <c r="K2873">
        <v>13172</v>
      </c>
      <c r="L2873">
        <v>226</v>
      </c>
      <c r="M2873" t="s">
        <v>25</v>
      </c>
      <c r="N2873" t="s">
        <v>26</v>
      </c>
      <c r="O2873" t="s">
        <v>409</v>
      </c>
      <c r="P2873">
        <v>7000000</v>
      </c>
      <c r="Q2873">
        <v>7.3</v>
      </c>
      <c r="R2873">
        <v>2.35</v>
      </c>
      <c r="S2873">
        <v>0</v>
      </c>
    </row>
    <row r="2874" spans="1:19" x14ac:dyDescent="0.3">
      <c r="A2874" t="s">
        <v>7071</v>
      </c>
      <c r="B2874">
        <v>32</v>
      </c>
      <c r="C2874">
        <v>125</v>
      </c>
      <c r="D2874" t="s">
        <v>7072</v>
      </c>
      <c r="E2874">
        <v>563</v>
      </c>
      <c r="F2874">
        <v>29200000</v>
      </c>
      <c r="G2874" t="s">
        <v>3989</v>
      </c>
      <c r="H2874" t="s">
        <v>2139</v>
      </c>
      <c r="I2874" t="s">
        <v>7073</v>
      </c>
      <c r="J2874">
        <v>6142</v>
      </c>
      <c r="K2874">
        <v>1097</v>
      </c>
      <c r="L2874">
        <v>52</v>
      </c>
      <c r="M2874" t="s">
        <v>25</v>
      </c>
      <c r="N2874" t="s">
        <v>26</v>
      </c>
      <c r="O2874" t="s">
        <v>409</v>
      </c>
      <c r="P2874">
        <v>8500000</v>
      </c>
      <c r="Q2874">
        <v>6.9</v>
      </c>
      <c r="R2874">
        <v>1.85</v>
      </c>
      <c r="S2874">
        <v>1000</v>
      </c>
    </row>
    <row r="2875" spans="1:19" x14ac:dyDescent="0.3">
      <c r="A2875" t="s">
        <v>7074</v>
      </c>
      <c r="B2875">
        <v>52</v>
      </c>
      <c r="C2875">
        <v>96</v>
      </c>
      <c r="D2875" t="s">
        <v>1724</v>
      </c>
      <c r="E2875">
        <v>3000</v>
      </c>
      <c r="F2875">
        <v>21564616</v>
      </c>
      <c r="G2875" t="s">
        <v>1157</v>
      </c>
      <c r="H2875" t="s">
        <v>413</v>
      </c>
      <c r="I2875" t="s">
        <v>7075</v>
      </c>
      <c r="J2875">
        <v>7098</v>
      </c>
      <c r="K2875">
        <v>8097</v>
      </c>
      <c r="L2875">
        <v>41</v>
      </c>
      <c r="M2875" t="s">
        <v>25</v>
      </c>
      <c r="N2875" t="s">
        <v>26</v>
      </c>
      <c r="O2875" t="s">
        <v>27</v>
      </c>
      <c r="P2875">
        <v>8500000</v>
      </c>
      <c r="Q2875">
        <v>5</v>
      </c>
      <c r="R2875">
        <v>1.85</v>
      </c>
      <c r="S2875">
        <v>0</v>
      </c>
    </row>
    <row r="2876" spans="1:19" x14ac:dyDescent="0.3">
      <c r="A2876" t="s">
        <v>4149</v>
      </c>
      <c r="B2876">
        <v>175</v>
      </c>
      <c r="C2876">
        <v>103</v>
      </c>
      <c r="D2876" t="s">
        <v>1873</v>
      </c>
      <c r="E2876">
        <v>2000</v>
      </c>
      <c r="F2876">
        <v>14879556</v>
      </c>
      <c r="G2876" t="s">
        <v>1459</v>
      </c>
      <c r="H2876" t="s">
        <v>553</v>
      </c>
      <c r="I2876" t="s">
        <v>7076</v>
      </c>
      <c r="J2876">
        <v>73640</v>
      </c>
      <c r="K2876">
        <v>3516</v>
      </c>
      <c r="L2876">
        <v>441</v>
      </c>
      <c r="M2876" t="s">
        <v>25</v>
      </c>
      <c r="N2876" t="s">
        <v>26</v>
      </c>
      <c r="O2876" t="s">
        <v>409</v>
      </c>
      <c r="P2876">
        <v>8000000</v>
      </c>
      <c r="Q2876">
        <v>7.3</v>
      </c>
      <c r="R2876">
        <v>2.35</v>
      </c>
      <c r="S2876">
        <v>0</v>
      </c>
    </row>
    <row r="2877" spans="1:19" x14ac:dyDescent="0.3">
      <c r="A2877" t="s">
        <v>7077</v>
      </c>
      <c r="B2877">
        <v>132</v>
      </c>
      <c r="C2877">
        <v>101</v>
      </c>
      <c r="D2877" t="s">
        <v>2144</v>
      </c>
      <c r="E2877">
        <v>35000</v>
      </c>
      <c r="F2877">
        <v>34017854</v>
      </c>
      <c r="G2877" t="s">
        <v>1157</v>
      </c>
      <c r="H2877" t="s">
        <v>1271</v>
      </c>
      <c r="I2877" t="s">
        <v>7078</v>
      </c>
      <c r="J2877">
        <v>51326</v>
      </c>
      <c r="K2877">
        <v>36892</v>
      </c>
      <c r="L2877">
        <v>116</v>
      </c>
      <c r="M2877" t="s">
        <v>25</v>
      </c>
      <c r="N2877" t="s">
        <v>26</v>
      </c>
      <c r="O2877" t="s">
        <v>27</v>
      </c>
      <c r="P2877">
        <v>8500000</v>
      </c>
      <c r="Q2877">
        <v>6.5</v>
      </c>
      <c r="R2877">
        <v>2.35</v>
      </c>
      <c r="S2877">
        <v>8000</v>
      </c>
    </row>
    <row r="2878" spans="1:19" x14ac:dyDescent="0.3">
      <c r="A2878" t="s">
        <v>5725</v>
      </c>
      <c r="B2878">
        <v>66</v>
      </c>
      <c r="C2878">
        <v>104</v>
      </c>
      <c r="D2878" t="s">
        <v>7079</v>
      </c>
      <c r="E2878">
        <v>736</v>
      </c>
      <c r="F2878">
        <v>4273372</v>
      </c>
      <c r="G2878" t="s">
        <v>3989</v>
      </c>
      <c r="H2878" t="s">
        <v>3640</v>
      </c>
      <c r="I2878" t="s">
        <v>7080</v>
      </c>
      <c r="J2878">
        <v>19412</v>
      </c>
      <c r="K2878">
        <v>1854</v>
      </c>
      <c r="L2878">
        <v>308</v>
      </c>
      <c r="M2878" t="s">
        <v>25</v>
      </c>
      <c r="N2878" t="s">
        <v>26</v>
      </c>
      <c r="O2878" t="s">
        <v>27</v>
      </c>
      <c r="P2878">
        <v>22000000</v>
      </c>
      <c r="Q2878">
        <v>2.1</v>
      </c>
      <c r="R2878">
        <v>2.35</v>
      </c>
      <c r="S2878">
        <v>0</v>
      </c>
    </row>
    <row r="2879" spans="1:19" x14ac:dyDescent="0.3">
      <c r="A2879" t="s">
        <v>6573</v>
      </c>
      <c r="B2879">
        <v>222</v>
      </c>
      <c r="C2879">
        <v>119</v>
      </c>
      <c r="D2879" t="s">
        <v>5582</v>
      </c>
      <c r="E2879">
        <v>2000</v>
      </c>
      <c r="F2879">
        <v>4440055</v>
      </c>
      <c r="G2879" t="s">
        <v>3303</v>
      </c>
      <c r="H2879" t="s">
        <v>835</v>
      </c>
      <c r="I2879" t="s">
        <v>7081</v>
      </c>
      <c r="J2879">
        <v>21360</v>
      </c>
      <c r="K2879">
        <v>3279</v>
      </c>
      <c r="L2879">
        <v>110</v>
      </c>
      <c r="M2879" t="s">
        <v>25</v>
      </c>
      <c r="N2879" t="s">
        <v>39</v>
      </c>
      <c r="O2879" t="s">
        <v>58</v>
      </c>
      <c r="P2879">
        <v>8500000</v>
      </c>
      <c r="Q2879">
        <v>7</v>
      </c>
      <c r="R2879">
        <v>1.85</v>
      </c>
      <c r="S2879">
        <v>0</v>
      </c>
    </row>
    <row r="2880" spans="1:19" x14ac:dyDescent="0.3">
      <c r="A2880" t="s">
        <v>6711</v>
      </c>
      <c r="B2880">
        <v>210</v>
      </c>
      <c r="C2880">
        <v>128</v>
      </c>
      <c r="D2880" t="s">
        <v>7082</v>
      </c>
      <c r="E2880">
        <v>8000</v>
      </c>
      <c r="F2880">
        <v>4018695</v>
      </c>
      <c r="G2880" t="s">
        <v>1070</v>
      </c>
      <c r="H2880" t="s">
        <v>6713</v>
      </c>
      <c r="I2880" t="s">
        <v>7083</v>
      </c>
      <c r="J2880">
        <v>69759</v>
      </c>
      <c r="K2880">
        <v>8532</v>
      </c>
      <c r="L2880">
        <v>235</v>
      </c>
      <c r="M2880" t="s">
        <v>6715</v>
      </c>
      <c r="N2880" t="s">
        <v>6716</v>
      </c>
      <c r="O2880" t="s">
        <v>27</v>
      </c>
      <c r="P2880">
        <v>12000000</v>
      </c>
      <c r="Q2880">
        <v>8</v>
      </c>
      <c r="R2880">
        <v>2.35</v>
      </c>
      <c r="S2880">
        <v>27000</v>
      </c>
    </row>
    <row r="2881" spans="1:19" x14ac:dyDescent="0.3">
      <c r="A2881" t="s">
        <v>7084</v>
      </c>
      <c r="B2881">
        <v>46</v>
      </c>
      <c r="C2881">
        <v>126</v>
      </c>
      <c r="D2881" t="s">
        <v>7085</v>
      </c>
      <c r="E2881">
        <v>638</v>
      </c>
      <c r="F2881">
        <v>1997807</v>
      </c>
      <c r="G2881" t="s">
        <v>1070</v>
      </c>
      <c r="H2881" t="s">
        <v>803</v>
      </c>
      <c r="I2881" t="s">
        <v>7086</v>
      </c>
      <c r="J2881">
        <v>5158</v>
      </c>
      <c r="K2881">
        <v>823</v>
      </c>
      <c r="L2881">
        <v>140</v>
      </c>
      <c r="M2881" t="s">
        <v>25</v>
      </c>
      <c r="N2881" t="s">
        <v>26</v>
      </c>
      <c r="O2881" t="s">
        <v>409</v>
      </c>
      <c r="P2881">
        <v>8000000</v>
      </c>
      <c r="Q2881">
        <v>7.1</v>
      </c>
      <c r="R2881">
        <v>1.85</v>
      </c>
      <c r="S2881">
        <v>196</v>
      </c>
    </row>
    <row r="2882" spans="1:19" x14ac:dyDescent="0.3">
      <c r="A2882" t="s">
        <v>6737</v>
      </c>
      <c r="B2882">
        <v>147</v>
      </c>
      <c r="C2882">
        <v>150</v>
      </c>
      <c r="D2882" t="s">
        <v>3839</v>
      </c>
      <c r="E2882">
        <v>2000</v>
      </c>
      <c r="F2882">
        <v>140244</v>
      </c>
      <c r="G2882" t="s">
        <v>7087</v>
      </c>
      <c r="H2882" t="s">
        <v>3090</v>
      </c>
      <c r="I2882" t="s">
        <v>7088</v>
      </c>
      <c r="J2882">
        <v>20419</v>
      </c>
      <c r="K2882">
        <v>4168</v>
      </c>
      <c r="L2882">
        <v>259</v>
      </c>
      <c r="M2882" t="s">
        <v>25</v>
      </c>
      <c r="N2882" t="s">
        <v>26</v>
      </c>
      <c r="O2882" t="s">
        <v>409</v>
      </c>
      <c r="P2882">
        <v>8500000</v>
      </c>
      <c r="Q2882">
        <v>6.7</v>
      </c>
      <c r="R2882">
        <v>1.85</v>
      </c>
      <c r="S2882">
        <v>8000</v>
      </c>
    </row>
    <row r="2883" spans="1:19" x14ac:dyDescent="0.3">
      <c r="A2883" t="s">
        <v>1030</v>
      </c>
      <c r="B2883">
        <v>215</v>
      </c>
      <c r="C2883">
        <v>178</v>
      </c>
      <c r="D2883" t="s">
        <v>3031</v>
      </c>
      <c r="E2883">
        <v>13000</v>
      </c>
      <c r="F2883">
        <v>107930000</v>
      </c>
      <c r="G2883" t="s">
        <v>1137</v>
      </c>
      <c r="H2883" t="s">
        <v>597</v>
      </c>
      <c r="I2883" t="s">
        <v>7089</v>
      </c>
      <c r="J2883">
        <v>1324680</v>
      </c>
      <c r="K2883">
        <v>16557</v>
      </c>
      <c r="L2883">
        <v>2195</v>
      </c>
      <c r="M2883" t="s">
        <v>25</v>
      </c>
      <c r="N2883" t="s">
        <v>26</v>
      </c>
      <c r="O2883" t="s">
        <v>409</v>
      </c>
      <c r="P2883">
        <v>8000000</v>
      </c>
      <c r="Q2883">
        <v>8.9</v>
      </c>
      <c r="R2883">
        <v>2.35</v>
      </c>
      <c r="S2883">
        <v>45000</v>
      </c>
    </row>
    <row r="2884" spans="1:19" x14ac:dyDescent="0.3">
      <c r="A2884" t="s">
        <v>7090</v>
      </c>
      <c r="B2884">
        <v>534</v>
      </c>
      <c r="C2884">
        <v>117</v>
      </c>
      <c r="D2884" t="s">
        <v>5036</v>
      </c>
      <c r="E2884">
        <v>15000</v>
      </c>
      <c r="F2884">
        <v>32279955</v>
      </c>
      <c r="G2884" t="s">
        <v>1246</v>
      </c>
      <c r="H2884" t="s">
        <v>241</v>
      </c>
      <c r="I2884" t="s">
        <v>7091</v>
      </c>
      <c r="J2884">
        <v>293304</v>
      </c>
      <c r="K2884">
        <v>15554</v>
      </c>
      <c r="L2884">
        <v>552</v>
      </c>
      <c r="M2884" t="s">
        <v>25</v>
      </c>
      <c r="N2884" t="s">
        <v>26</v>
      </c>
      <c r="O2884" t="s">
        <v>409</v>
      </c>
      <c r="P2884">
        <v>8500000</v>
      </c>
      <c r="Q2884">
        <v>7.9</v>
      </c>
      <c r="R2884">
        <v>2.35</v>
      </c>
      <c r="S2884">
        <v>65000</v>
      </c>
    </row>
    <row r="2885" spans="1:19" x14ac:dyDescent="0.3">
      <c r="A2885" t="s">
        <v>2648</v>
      </c>
      <c r="B2885">
        <v>66</v>
      </c>
      <c r="C2885">
        <v>119</v>
      </c>
      <c r="D2885" t="s">
        <v>7092</v>
      </c>
      <c r="E2885">
        <v>861</v>
      </c>
      <c r="F2885">
        <v>4992159</v>
      </c>
      <c r="G2885" t="s">
        <v>6002</v>
      </c>
      <c r="H2885" t="s">
        <v>2134</v>
      </c>
      <c r="I2885" t="s">
        <v>7093</v>
      </c>
      <c r="J2885">
        <v>23823</v>
      </c>
      <c r="K2885">
        <v>3306</v>
      </c>
      <c r="L2885">
        <v>201</v>
      </c>
      <c r="M2885" t="s">
        <v>25</v>
      </c>
      <c r="N2885" t="s">
        <v>26</v>
      </c>
      <c r="O2885" t="s">
        <v>409</v>
      </c>
      <c r="P2885">
        <v>8550000</v>
      </c>
      <c r="Q2885">
        <v>5.6</v>
      </c>
      <c r="R2885">
        <v>2.35</v>
      </c>
      <c r="S2885">
        <v>713</v>
      </c>
    </row>
    <row r="2886" spans="1:19" x14ac:dyDescent="0.3">
      <c r="A2886" t="s">
        <v>3752</v>
      </c>
      <c r="B2886">
        <v>119</v>
      </c>
      <c r="C2886">
        <v>174</v>
      </c>
      <c r="D2886" t="s">
        <v>7094</v>
      </c>
      <c r="E2886">
        <v>354</v>
      </c>
      <c r="F2886">
        <v>163214286</v>
      </c>
      <c r="G2886" t="s">
        <v>7095</v>
      </c>
      <c r="H2886" t="s">
        <v>7096</v>
      </c>
      <c r="I2886" t="s">
        <v>7097</v>
      </c>
      <c r="J2886">
        <v>148172</v>
      </c>
      <c r="K2886">
        <v>1495</v>
      </c>
      <c r="L2886">
        <v>406</v>
      </c>
      <c r="M2886" t="s">
        <v>25</v>
      </c>
      <c r="N2886" t="s">
        <v>26</v>
      </c>
      <c r="O2886" t="s">
        <v>180</v>
      </c>
      <c r="P2886">
        <v>8200000</v>
      </c>
      <c r="Q2886">
        <v>8</v>
      </c>
      <c r="R2886">
        <v>2.35</v>
      </c>
      <c r="S2886">
        <v>15000</v>
      </c>
    </row>
    <row r="2887" spans="1:19" x14ac:dyDescent="0.3">
      <c r="A2887" t="s">
        <v>522</v>
      </c>
      <c r="B2887">
        <v>43</v>
      </c>
      <c r="C2887">
        <v>111</v>
      </c>
      <c r="D2887" t="s">
        <v>7098</v>
      </c>
      <c r="E2887">
        <v>15000</v>
      </c>
      <c r="F2887">
        <v>69800000</v>
      </c>
      <c r="G2887" t="s">
        <v>2004</v>
      </c>
      <c r="H2887" t="s">
        <v>209</v>
      </c>
      <c r="I2887" t="s">
        <v>7099</v>
      </c>
      <c r="J2887">
        <v>54723</v>
      </c>
      <c r="K2887">
        <v>15361</v>
      </c>
      <c r="L2887">
        <v>99</v>
      </c>
      <c r="M2887" t="s">
        <v>25</v>
      </c>
      <c r="N2887" t="s">
        <v>26</v>
      </c>
      <c r="O2887" t="s">
        <v>58</v>
      </c>
      <c r="P2887">
        <v>8000000</v>
      </c>
      <c r="Q2887">
        <v>6.2</v>
      </c>
      <c r="R2887">
        <v>1.85</v>
      </c>
      <c r="S2887">
        <v>0</v>
      </c>
    </row>
    <row r="2888" spans="1:19" x14ac:dyDescent="0.3">
      <c r="A2888" t="s">
        <v>7100</v>
      </c>
      <c r="B2888">
        <v>270</v>
      </c>
      <c r="C2888">
        <v>101</v>
      </c>
      <c r="D2888" t="s">
        <v>7101</v>
      </c>
      <c r="E2888">
        <v>7000</v>
      </c>
      <c r="F2888">
        <v>59889948</v>
      </c>
      <c r="G2888" t="s">
        <v>1459</v>
      </c>
      <c r="H2888" t="s">
        <v>332</v>
      </c>
      <c r="I2888" t="s">
        <v>7102</v>
      </c>
      <c r="J2888">
        <v>355810</v>
      </c>
      <c r="K2888">
        <v>7227</v>
      </c>
      <c r="L2888">
        <v>889</v>
      </c>
      <c r="M2888" t="s">
        <v>25</v>
      </c>
      <c r="N2888" t="s">
        <v>26</v>
      </c>
      <c r="O2888" t="s">
        <v>409</v>
      </c>
      <c r="P2888">
        <v>8000000</v>
      </c>
      <c r="Q2888">
        <v>7.9</v>
      </c>
      <c r="R2888">
        <v>2.35</v>
      </c>
      <c r="S2888">
        <v>15000</v>
      </c>
    </row>
    <row r="2889" spans="1:19" x14ac:dyDescent="0.3">
      <c r="A2889" t="s">
        <v>2140</v>
      </c>
      <c r="B2889">
        <v>99</v>
      </c>
      <c r="C2889">
        <v>89</v>
      </c>
      <c r="D2889" t="s">
        <v>7103</v>
      </c>
      <c r="E2889">
        <v>217</v>
      </c>
      <c r="F2889">
        <v>52287414</v>
      </c>
      <c r="G2889" t="s">
        <v>3642</v>
      </c>
      <c r="H2889" t="s">
        <v>781</v>
      </c>
      <c r="I2889" t="s">
        <v>7104</v>
      </c>
      <c r="J2889">
        <v>271794</v>
      </c>
      <c r="K2889">
        <v>644</v>
      </c>
      <c r="L2889">
        <v>584</v>
      </c>
      <c r="M2889" t="s">
        <v>25</v>
      </c>
      <c r="N2889" t="s">
        <v>26</v>
      </c>
      <c r="O2889" t="s">
        <v>409</v>
      </c>
      <c r="P2889">
        <v>8000000</v>
      </c>
      <c r="Q2889">
        <v>8.1</v>
      </c>
      <c r="R2889">
        <v>1.85</v>
      </c>
      <c r="S2889">
        <v>24000</v>
      </c>
    </row>
    <row r="2890" spans="1:19" x14ac:dyDescent="0.3">
      <c r="A2890" t="s">
        <v>2818</v>
      </c>
      <c r="B2890">
        <v>224</v>
      </c>
      <c r="C2890">
        <v>113</v>
      </c>
      <c r="D2890" t="s">
        <v>7105</v>
      </c>
      <c r="E2890">
        <v>133</v>
      </c>
      <c r="F2890">
        <v>45063889</v>
      </c>
      <c r="G2890" t="s">
        <v>2008</v>
      </c>
      <c r="H2890" t="s">
        <v>7106</v>
      </c>
      <c r="I2890" t="s">
        <v>7107</v>
      </c>
      <c r="J2890">
        <v>297250</v>
      </c>
      <c r="K2890">
        <v>241</v>
      </c>
      <c r="L2890">
        <v>1441</v>
      </c>
      <c r="M2890" t="s">
        <v>25</v>
      </c>
      <c r="N2890" t="s">
        <v>39</v>
      </c>
      <c r="O2890" t="s">
        <v>409</v>
      </c>
      <c r="P2890">
        <v>8000000</v>
      </c>
      <c r="Q2890">
        <v>7.6</v>
      </c>
      <c r="R2890">
        <v>1.85</v>
      </c>
      <c r="S2890">
        <v>11000</v>
      </c>
    </row>
    <row r="2891" spans="1:19" x14ac:dyDescent="0.3">
      <c r="A2891" t="s">
        <v>7108</v>
      </c>
      <c r="B2891">
        <v>58</v>
      </c>
      <c r="C2891">
        <v>95</v>
      </c>
      <c r="D2891" t="s">
        <v>7109</v>
      </c>
      <c r="E2891">
        <v>389</v>
      </c>
      <c r="F2891">
        <v>40066497</v>
      </c>
      <c r="G2891" t="s">
        <v>3240</v>
      </c>
      <c r="H2891" t="s">
        <v>7110</v>
      </c>
      <c r="I2891" t="s">
        <v>7111</v>
      </c>
      <c r="J2891">
        <v>23671</v>
      </c>
      <c r="K2891">
        <v>1792</v>
      </c>
      <c r="L2891">
        <v>247</v>
      </c>
      <c r="M2891" t="s">
        <v>25</v>
      </c>
      <c r="N2891" t="s">
        <v>26</v>
      </c>
      <c r="O2891" t="s">
        <v>27</v>
      </c>
      <c r="P2891">
        <v>8000000</v>
      </c>
      <c r="Q2891">
        <v>3.5</v>
      </c>
      <c r="R2891">
        <v>1.85</v>
      </c>
      <c r="S2891">
        <v>0</v>
      </c>
    </row>
    <row r="2892" spans="1:19" x14ac:dyDescent="0.3">
      <c r="A2892" t="s">
        <v>7112</v>
      </c>
      <c r="B2892">
        <v>53</v>
      </c>
      <c r="C2892">
        <v>112</v>
      </c>
      <c r="D2892" t="s">
        <v>1804</v>
      </c>
      <c r="E2892">
        <v>16000</v>
      </c>
      <c r="F2892">
        <v>36500000</v>
      </c>
      <c r="G2892" t="s">
        <v>1007</v>
      </c>
      <c r="H2892" t="s">
        <v>2038</v>
      </c>
      <c r="I2892" t="s">
        <v>7113</v>
      </c>
      <c r="J2892">
        <v>87090</v>
      </c>
      <c r="K2892">
        <v>17568</v>
      </c>
      <c r="L2892">
        <v>142</v>
      </c>
      <c r="M2892" t="s">
        <v>25</v>
      </c>
      <c r="N2892" t="s">
        <v>26</v>
      </c>
      <c r="O2892" t="s">
        <v>58</v>
      </c>
      <c r="P2892">
        <v>8000000</v>
      </c>
      <c r="Q2892">
        <v>7.6</v>
      </c>
      <c r="R2892">
        <v>1.85</v>
      </c>
      <c r="S2892">
        <v>0</v>
      </c>
    </row>
    <row r="2893" spans="1:19" x14ac:dyDescent="0.3">
      <c r="A2893" t="s">
        <v>6232</v>
      </c>
      <c r="B2893">
        <v>37</v>
      </c>
      <c r="C2893">
        <v>109</v>
      </c>
      <c r="D2893" t="s">
        <v>1309</v>
      </c>
      <c r="E2893">
        <v>1000</v>
      </c>
      <c r="F2893">
        <v>27362712</v>
      </c>
      <c r="G2893" t="s">
        <v>3036</v>
      </c>
      <c r="H2893" t="s">
        <v>1590</v>
      </c>
      <c r="I2893" t="s">
        <v>7114</v>
      </c>
      <c r="J2893">
        <v>5971</v>
      </c>
      <c r="K2893">
        <v>3199</v>
      </c>
      <c r="L2893">
        <v>60</v>
      </c>
      <c r="M2893" t="s">
        <v>25</v>
      </c>
      <c r="N2893" t="s">
        <v>26</v>
      </c>
      <c r="O2893" t="s">
        <v>27</v>
      </c>
      <c r="P2893">
        <v>8000000</v>
      </c>
      <c r="Q2893">
        <v>6.5</v>
      </c>
      <c r="R2893">
        <v>1.85</v>
      </c>
      <c r="S2893">
        <v>0</v>
      </c>
    </row>
    <row r="2894" spans="1:19" x14ac:dyDescent="0.3">
      <c r="A2894" t="s">
        <v>7115</v>
      </c>
      <c r="B2894">
        <v>11</v>
      </c>
      <c r="C2894">
        <v>108</v>
      </c>
      <c r="D2894" t="s">
        <v>4997</v>
      </c>
      <c r="E2894">
        <v>585</v>
      </c>
      <c r="F2894">
        <v>34746109</v>
      </c>
      <c r="G2894" t="s">
        <v>7116</v>
      </c>
      <c r="H2894" t="s">
        <v>2788</v>
      </c>
      <c r="I2894" t="s">
        <v>7117</v>
      </c>
      <c r="J2894">
        <v>3122</v>
      </c>
      <c r="K2894">
        <v>3023</v>
      </c>
      <c r="L2894">
        <v>14</v>
      </c>
      <c r="M2894" t="s">
        <v>25</v>
      </c>
      <c r="N2894" t="s">
        <v>26</v>
      </c>
      <c r="O2894" t="s">
        <v>409</v>
      </c>
      <c r="P2894">
        <v>8000000</v>
      </c>
      <c r="Q2894">
        <v>5.6</v>
      </c>
      <c r="R2894">
        <v>2.35</v>
      </c>
      <c r="S2894">
        <v>559</v>
      </c>
    </row>
    <row r="2895" spans="1:19" x14ac:dyDescent="0.3">
      <c r="A2895" t="s">
        <v>4152</v>
      </c>
      <c r="B2895">
        <v>327</v>
      </c>
      <c r="C2895">
        <v>100</v>
      </c>
      <c r="D2895" t="s">
        <v>1424</v>
      </c>
      <c r="E2895">
        <v>23000</v>
      </c>
      <c r="F2895">
        <v>34963967</v>
      </c>
      <c r="G2895" t="s">
        <v>845</v>
      </c>
      <c r="H2895" t="s">
        <v>45</v>
      </c>
      <c r="I2895" t="s">
        <v>7118</v>
      </c>
      <c r="J2895">
        <v>270441</v>
      </c>
      <c r="K2895">
        <v>39807</v>
      </c>
      <c r="L2895">
        <v>378</v>
      </c>
      <c r="M2895" t="s">
        <v>25</v>
      </c>
      <c r="N2895" t="s">
        <v>26</v>
      </c>
      <c r="O2895" t="s">
        <v>409</v>
      </c>
      <c r="P2895">
        <v>8000000</v>
      </c>
      <c r="Q2895">
        <v>7.7</v>
      </c>
      <c r="R2895">
        <v>1.85</v>
      </c>
      <c r="S2895">
        <v>40000</v>
      </c>
    </row>
    <row r="2896" spans="1:19" x14ac:dyDescent="0.3">
      <c r="A2896" t="s">
        <v>7119</v>
      </c>
      <c r="B2896">
        <v>135</v>
      </c>
      <c r="C2896">
        <v>90</v>
      </c>
      <c r="D2896" t="s">
        <v>7120</v>
      </c>
      <c r="E2896">
        <v>449</v>
      </c>
      <c r="F2896">
        <v>25926543</v>
      </c>
      <c r="G2896" t="s">
        <v>1700</v>
      </c>
      <c r="H2896" t="s">
        <v>7121</v>
      </c>
      <c r="I2896" t="s">
        <v>7122</v>
      </c>
      <c r="J2896">
        <v>26609</v>
      </c>
      <c r="K2896">
        <v>1534</v>
      </c>
      <c r="L2896">
        <v>148</v>
      </c>
      <c r="M2896" t="s">
        <v>25</v>
      </c>
      <c r="N2896" t="s">
        <v>26</v>
      </c>
      <c r="O2896" t="s">
        <v>27</v>
      </c>
      <c r="P2896">
        <v>8000000</v>
      </c>
      <c r="Q2896">
        <v>5.2</v>
      </c>
      <c r="R2896">
        <v>1.85</v>
      </c>
      <c r="S2896">
        <v>0</v>
      </c>
    </row>
    <row r="2897" spans="1:19" x14ac:dyDescent="0.3">
      <c r="A2897" t="s">
        <v>7123</v>
      </c>
      <c r="B2897">
        <v>164</v>
      </c>
      <c r="C2897">
        <v>94</v>
      </c>
      <c r="D2897" t="s">
        <v>7124</v>
      </c>
      <c r="E2897">
        <v>363</v>
      </c>
      <c r="F2897">
        <v>26049082</v>
      </c>
      <c r="G2897" t="s">
        <v>980</v>
      </c>
      <c r="H2897" t="s">
        <v>7125</v>
      </c>
      <c r="I2897" t="s">
        <v>7126</v>
      </c>
      <c r="J2897">
        <v>76791</v>
      </c>
      <c r="K2897">
        <v>1024</v>
      </c>
      <c r="L2897">
        <v>100</v>
      </c>
      <c r="M2897" t="s">
        <v>25</v>
      </c>
      <c r="N2897" t="s">
        <v>26</v>
      </c>
      <c r="O2897" t="s">
        <v>409</v>
      </c>
      <c r="P2897">
        <v>8000000</v>
      </c>
      <c r="Q2897">
        <v>6.1</v>
      </c>
      <c r="R2897">
        <v>2.35</v>
      </c>
      <c r="S2897">
        <v>0</v>
      </c>
    </row>
    <row r="2898" spans="1:19" x14ac:dyDescent="0.3">
      <c r="A2898" t="s">
        <v>527</v>
      </c>
      <c r="B2898">
        <v>41</v>
      </c>
      <c r="C2898">
        <v>111</v>
      </c>
      <c r="D2898" t="s">
        <v>1008</v>
      </c>
      <c r="E2898">
        <v>18000</v>
      </c>
      <c r="F2898">
        <v>22551000</v>
      </c>
      <c r="G2898" t="s">
        <v>845</v>
      </c>
      <c r="H2898" t="s">
        <v>370</v>
      </c>
      <c r="I2898" t="s">
        <v>7127</v>
      </c>
      <c r="J2898">
        <v>37269</v>
      </c>
      <c r="K2898">
        <v>37645</v>
      </c>
      <c r="L2898">
        <v>165</v>
      </c>
      <c r="M2898" t="s">
        <v>25</v>
      </c>
      <c r="N2898" t="s">
        <v>39</v>
      </c>
      <c r="O2898" t="s">
        <v>27</v>
      </c>
      <c r="P2898">
        <v>8000000</v>
      </c>
      <c r="Q2898">
        <v>7.4</v>
      </c>
      <c r="R2898">
        <v>1.85</v>
      </c>
      <c r="S2898">
        <v>0</v>
      </c>
    </row>
    <row r="2899" spans="1:19" x14ac:dyDescent="0.3">
      <c r="A2899" t="s">
        <v>7128</v>
      </c>
      <c r="B2899">
        <v>143</v>
      </c>
      <c r="C2899">
        <v>142</v>
      </c>
      <c r="D2899" t="s">
        <v>7129</v>
      </c>
      <c r="E2899">
        <v>803</v>
      </c>
      <c r="F2899">
        <v>22800000</v>
      </c>
      <c r="G2899" t="s">
        <v>36</v>
      </c>
      <c r="H2899" t="s">
        <v>7130</v>
      </c>
      <c r="I2899" t="s">
        <v>7131</v>
      </c>
      <c r="J2899">
        <v>59941</v>
      </c>
      <c r="K2899">
        <v>1769</v>
      </c>
      <c r="L2899">
        <v>452</v>
      </c>
      <c r="M2899" t="s">
        <v>25</v>
      </c>
      <c r="N2899" t="s">
        <v>39</v>
      </c>
      <c r="O2899" t="s">
        <v>7132</v>
      </c>
      <c r="P2899">
        <v>7000000</v>
      </c>
      <c r="Q2899">
        <v>6.8</v>
      </c>
      <c r="R2899">
        <v>2.35</v>
      </c>
      <c r="S2899">
        <v>0</v>
      </c>
    </row>
    <row r="2900" spans="1:19" x14ac:dyDescent="0.3">
      <c r="A2900" t="s">
        <v>3292</v>
      </c>
      <c r="B2900">
        <v>109</v>
      </c>
      <c r="C2900">
        <v>107</v>
      </c>
      <c r="D2900" t="s">
        <v>7133</v>
      </c>
      <c r="E2900">
        <v>969</v>
      </c>
      <c r="F2900">
        <v>18090181</v>
      </c>
      <c r="G2900" t="s">
        <v>1520</v>
      </c>
      <c r="H2900" t="s">
        <v>2013</v>
      </c>
      <c r="I2900" t="s">
        <v>7134</v>
      </c>
      <c r="J2900">
        <v>38191</v>
      </c>
      <c r="K2900">
        <v>1775</v>
      </c>
      <c r="L2900">
        <v>271</v>
      </c>
      <c r="M2900" t="s">
        <v>25</v>
      </c>
      <c r="N2900" t="s">
        <v>26</v>
      </c>
      <c r="O2900" t="s">
        <v>409</v>
      </c>
      <c r="P2900">
        <v>8000000</v>
      </c>
      <c r="Q2900">
        <v>6.4</v>
      </c>
      <c r="R2900">
        <v>1.85</v>
      </c>
      <c r="S2900">
        <v>0</v>
      </c>
    </row>
    <row r="2901" spans="1:19" x14ac:dyDescent="0.3">
      <c r="A2901" t="s">
        <v>3094</v>
      </c>
      <c r="B2901">
        <v>59</v>
      </c>
      <c r="C2901">
        <v>91</v>
      </c>
      <c r="D2901" t="s">
        <v>5503</v>
      </c>
      <c r="E2901">
        <v>452</v>
      </c>
      <c r="F2901">
        <v>17843379</v>
      </c>
      <c r="G2901" t="s">
        <v>845</v>
      </c>
      <c r="H2901" t="s">
        <v>1072</v>
      </c>
      <c r="I2901" t="s">
        <v>7135</v>
      </c>
      <c r="J2901">
        <v>14904</v>
      </c>
      <c r="K2901">
        <v>1760</v>
      </c>
      <c r="L2901">
        <v>147</v>
      </c>
      <c r="M2901" t="s">
        <v>25</v>
      </c>
      <c r="N2901" t="s">
        <v>26</v>
      </c>
      <c r="O2901" t="s">
        <v>27</v>
      </c>
      <c r="P2901">
        <v>8000000</v>
      </c>
      <c r="Q2901">
        <v>5.7</v>
      </c>
      <c r="R2901">
        <v>1.85</v>
      </c>
      <c r="S2901">
        <v>0</v>
      </c>
    </row>
    <row r="2902" spans="1:19" x14ac:dyDescent="0.3">
      <c r="A2902" t="s">
        <v>6495</v>
      </c>
      <c r="B2902">
        <v>40</v>
      </c>
      <c r="C2902">
        <v>82</v>
      </c>
      <c r="D2902" t="s">
        <v>5786</v>
      </c>
      <c r="E2902">
        <v>744</v>
      </c>
      <c r="F2902">
        <v>17278980</v>
      </c>
      <c r="G2902" t="s">
        <v>615</v>
      </c>
      <c r="H2902" t="s">
        <v>1505</v>
      </c>
      <c r="I2902" t="s">
        <v>7136</v>
      </c>
      <c r="J2902">
        <v>48225</v>
      </c>
      <c r="K2902">
        <v>2400</v>
      </c>
      <c r="L2902">
        <v>164</v>
      </c>
      <c r="M2902" t="s">
        <v>25</v>
      </c>
      <c r="N2902" t="s">
        <v>26</v>
      </c>
      <c r="O2902" t="s">
        <v>409</v>
      </c>
      <c r="P2902">
        <v>8000000</v>
      </c>
      <c r="Q2902">
        <v>6.7</v>
      </c>
      <c r="R2902">
        <v>1.85</v>
      </c>
      <c r="S2902">
        <v>0</v>
      </c>
    </row>
    <row r="2903" spans="1:19" x14ac:dyDescent="0.3">
      <c r="A2903" t="s">
        <v>7137</v>
      </c>
      <c r="B2903">
        <v>121</v>
      </c>
      <c r="C2903">
        <v>97</v>
      </c>
      <c r="D2903" t="s">
        <v>911</v>
      </c>
      <c r="E2903">
        <v>24000</v>
      </c>
      <c r="F2903">
        <v>16699684</v>
      </c>
      <c r="G2903" t="s">
        <v>980</v>
      </c>
      <c r="H2903" t="s">
        <v>49</v>
      </c>
      <c r="I2903" t="s">
        <v>7138</v>
      </c>
      <c r="J2903">
        <v>17461</v>
      </c>
      <c r="K2903">
        <v>25792</v>
      </c>
      <c r="L2903">
        <v>78</v>
      </c>
      <c r="M2903" t="s">
        <v>25</v>
      </c>
      <c r="N2903" t="s">
        <v>26</v>
      </c>
      <c r="O2903" t="s">
        <v>58</v>
      </c>
      <c r="P2903">
        <v>8000000</v>
      </c>
      <c r="Q2903">
        <v>5.6</v>
      </c>
      <c r="R2903">
        <v>1.85</v>
      </c>
      <c r="S2903">
        <v>0</v>
      </c>
    </row>
    <row r="2904" spans="1:19" x14ac:dyDescent="0.3">
      <c r="A2904" t="s">
        <v>7139</v>
      </c>
      <c r="B2904">
        <v>288</v>
      </c>
      <c r="C2904">
        <v>102</v>
      </c>
      <c r="D2904" t="s">
        <v>823</v>
      </c>
      <c r="E2904">
        <v>23000</v>
      </c>
      <c r="F2904">
        <v>15047419</v>
      </c>
      <c r="G2904" t="s">
        <v>1137</v>
      </c>
      <c r="H2904" t="s">
        <v>41</v>
      </c>
      <c r="I2904" t="s">
        <v>7140</v>
      </c>
      <c r="J2904">
        <v>357275</v>
      </c>
      <c r="K2904">
        <v>25462</v>
      </c>
      <c r="L2904">
        <v>1061</v>
      </c>
      <c r="M2904" t="s">
        <v>25</v>
      </c>
      <c r="N2904" t="s">
        <v>26</v>
      </c>
      <c r="O2904" t="s">
        <v>409</v>
      </c>
      <c r="P2904">
        <v>7000000</v>
      </c>
      <c r="Q2904">
        <v>7.6</v>
      </c>
      <c r="R2904">
        <v>2.35</v>
      </c>
      <c r="S2904">
        <v>18000</v>
      </c>
    </row>
    <row r="2905" spans="1:19" x14ac:dyDescent="0.3">
      <c r="A2905" t="s">
        <v>4455</v>
      </c>
      <c r="B2905">
        <v>107</v>
      </c>
      <c r="C2905">
        <v>93</v>
      </c>
      <c r="D2905" t="s">
        <v>1145</v>
      </c>
      <c r="E2905">
        <v>15000</v>
      </c>
      <c r="F2905">
        <v>14015786</v>
      </c>
      <c r="G2905" t="s">
        <v>139</v>
      </c>
      <c r="H2905" t="s">
        <v>241</v>
      </c>
      <c r="I2905" t="s">
        <v>7141</v>
      </c>
      <c r="J2905">
        <v>37952</v>
      </c>
      <c r="K2905">
        <v>27646</v>
      </c>
      <c r="L2905">
        <v>298</v>
      </c>
      <c r="M2905" t="s">
        <v>25</v>
      </c>
      <c r="N2905" t="s">
        <v>26</v>
      </c>
      <c r="O2905" t="s">
        <v>409</v>
      </c>
      <c r="P2905">
        <v>5000000</v>
      </c>
      <c r="Q2905">
        <v>6.5</v>
      </c>
      <c r="R2905">
        <v>1.85</v>
      </c>
      <c r="S2905">
        <v>938</v>
      </c>
    </row>
    <row r="2906" spans="1:19" x14ac:dyDescent="0.3">
      <c r="A2906" t="s">
        <v>7142</v>
      </c>
      <c r="B2906">
        <v>91</v>
      </c>
      <c r="C2906">
        <v>138</v>
      </c>
      <c r="D2906" t="s">
        <v>3928</v>
      </c>
      <c r="E2906">
        <v>12000</v>
      </c>
      <c r="F2906">
        <v>10269307</v>
      </c>
      <c r="G2906" t="s">
        <v>217</v>
      </c>
      <c r="H2906" t="s">
        <v>2600</v>
      </c>
      <c r="I2906" t="s">
        <v>7143</v>
      </c>
      <c r="J2906">
        <v>53251</v>
      </c>
      <c r="K2906">
        <v>17524</v>
      </c>
      <c r="L2906">
        <v>188</v>
      </c>
      <c r="M2906" t="s">
        <v>25</v>
      </c>
      <c r="N2906" t="s">
        <v>26</v>
      </c>
      <c r="O2906" t="s">
        <v>409</v>
      </c>
      <c r="P2906">
        <v>8000000</v>
      </c>
      <c r="Q2906">
        <v>6.3</v>
      </c>
      <c r="R2906">
        <v>2.35</v>
      </c>
      <c r="S2906">
        <v>0</v>
      </c>
    </row>
    <row r="2907" spans="1:19" x14ac:dyDescent="0.3">
      <c r="A2907" t="s">
        <v>7144</v>
      </c>
      <c r="B2907">
        <v>231</v>
      </c>
      <c r="C2907">
        <v>93</v>
      </c>
      <c r="D2907" t="s">
        <v>4394</v>
      </c>
      <c r="E2907">
        <v>434</v>
      </c>
      <c r="F2907">
        <v>17536788</v>
      </c>
      <c r="G2907" t="s">
        <v>845</v>
      </c>
      <c r="H2907" t="s">
        <v>7145</v>
      </c>
      <c r="I2907" t="s">
        <v>7146</v>
      </c>
      <c r="J2907">
        <v>49240</v>
      </c>
      <c r="K2907">
        <v>1183</v>
      </c>
      <c r="L2907">
        <v>142</v>
      </c>
      <c r="M2907" t="s">
        <v>25</v>
      </c>
      <c r="N2907" t="s">
        <v>26</v>
      </c>
      <c r="O2907" t="s">
        <v>27</v>
      </c>
      <c r="P2907">
        <v>8000000</v>
      </c>
      <c r="Q2907">
        <v>7.1</v>
      </c>
      <c r="R2907">
        <v>1.85</v>
      </c>
      <c r="S2907">
        <v>12000</v>
      </c>
    </row>
    <row r="2908" spans="1:19" x14ac:dyDescent="0.3">
      <c r="A2908" t="s">
        <v>2057</v>
      </c>
      <c r="B2908">
        <v>262</v>
      </c>
      <c r="C2908">
        <v>92</v>
      </c>
      <c r="D2908" t="s">
        <v>5513</v>
      </c>
      <c r="E2908">
        <v>15000</v>
      </c>
      <c r="F2908">
        <v>58401464</v>
      </c>
      <c r="G2908" t="s">
        <v>980</v>
      </c>
      <c r="H2908" t="s">
        <v>118</v>
      </c>
      <c r="I2908" t="s">
        <v>7147</v>
      </c>
      <c r="J2908">
        <v>276746</v>
      </c>
      <c r="K2908">
        <v>16982</v>
      </c>
      <c r="L2908">
        <v>264</v>
      </c>
      <c r="M2908" t="s">
        <v>25</v>
      </c>
      <c r="N2908" t="s">
        <v>26</v>
      </c>
      <c r="O2908" t="s">
        <v>27</v>
      </c>
      <c r="P2908">
        <v>8000000</v>
      </c>
      <c r="Q2908">
        <v>7.1</v>
      </c>
      <c r="R2908">
        <v>1.85</v>
      </c>
      <c r="S2908">
        <v>19000</v>
      </c>
    </row>
    <row r="2909" spans="1:19" x14ac:dyDescent="0.3">
      <c r="A2909" t="s">
        <v>4549</v>
      </c>
      <c r="B2909">
        <v>196</v>
      </c>
      <c r="C2909">
        <v>92</v>
      </c>
      <c r="D2909" t="s">
        <v>1069</v>
      </c>
      <c r="E2909">
        <v>776</v>
      </c>
      <c r="F2909">
        <v>8279017</v>
      </c>
      <c r="G2909" t="s">
        <v>7149</v>
      </c>
      <c r="H2909" t="s">
        <v>202</v>
      </c>
      <c r="I2909" t="s">
        <v>7150</v>
      </c>
      <c r="J2909">
        <v>34191</v>
      </c>
      <c r="K2909">
        <v>1761</v>
      </c>
      <c r="L2909">
        <v>339</v>
      </c>
      <c r="M2909" t="s">
        <v>25</v>
      </c>
      <c r="N2909" t="s">
        <v>39</v>
      </c>
      <c r="O2909" t="s">
        <v>409</v>
      </c>
      <c r="P2909">
        <v>8000000</v>
      </c>
      <c r="Q2909">
        <v>6.9</v>
      </c>
      <c r="R2909">
        <v>2.35</v>
      </c>
      <c r="S2909">
        <v>0</v>
      </c>
    </row>
    <row r="2910" spans="1:19" x14ac:dyDescent="0.3">
      <c r="A2910" t="s">
        <v>5821</v>
      </c>
      <c r="B2910">
        <v>83</v>
      </c>
      <c r="C2910">
        <v>104</v>
      </c>
      <c r="D2910" t="s">
        <v>2528</v>
      </c>
      <c r="E2910">
        <v>1000</v>
      </c>
      <c r="F2910">
        <v>10106233</v>
      </c>
      <c r="G2910" t="s">
        <v>1459</v>
      </c>
      <c r="H2910" t="s">
        <v>1443</v>
      </c>
      <c r="I2910" t="s">
        <v>7151</v>
      </c>
      <c r="J2910">
        <v>12702</v>
      </c>
      <c r="K2910">
        <v>5190</v>
      </c>
      <c r="L2910">
        <v>32</v>
      </c>
      <c r="M2910" t="s">
        <v>25</v>
      </c>
      <c r="N2910" t="s">
        <v>26</v>
      </c>
      <c r="O2910" t="s">
        <v>58</v>
      </c>
      <c r="P2910">
        <v>8000000</v>
      </c>
      <c r="Q2910">
        <v>5.4</v>
      </c>
      <c r="R2910">
        <v>1.85</v>
      </c>
      <c r="S2910">
        <v>0</v>
      </c>
    </row>
    <row r="2911" spans="1:19" x14ac:dyDescent="0.3">
      <c r="A2911" t="s">
        <v>5315</v>
      </c>
      <c r="B2911">
        <v>11</v>
      </c>
      <c r="C2911">
        <v>89</v>
      </c>
      <c r="D2911" t="s">
        <v>3329</v>
      </c>
      <c r="E2911">
        <v>883</v>
      </c>
      <c r="F2911">
        <v>4692814</v>
      </c>
      <c r="G2911" t="s">
        <v>1157</v>
      </c>
      <c r="H2911" t="s">
        <v>4670</v>
      </c>
      <c r="I2911" t="s">
        <v>7152</v>
      </c>
      <c r="J2911">
        <v>2870</v>
      </c>
      <c r="K2911">
        <v>3291</v>
      </c>
      <c r="L2911">
        <v>34</v>
      </c>
      <c r="M2911" t="s">
        <v>25</v>
      </c>
      <c r="N2911" t="s">
        <v>26</v>
      </c>
      <c r="O2911" t="s">
        <v>27</v>
      </c>
      <c r="P2911">
        <v>8000000</v>
      </c>
      <c r="Q2911">
        <v>5.0999999999999996</v>
      </c>
      <c r="R2911">
        <v>1.85</v>
      </c>
      <c r="S2911">
        <v>77</v>
      </c>
    </row>
    <row r="2912" spans="1:19" x14ac:dyDescent="0.3">
      <c r="A2912" t="s">
        <v>7153</v>
      </c>
      <c r="B2912">
        <v>72</v>
      </c>
      <c r="C2912">
        <v>92</v>
      </c>
      <c r="D2912" t="s">
        <v>3092</v>
      </c>
      <c r="E2912">
        <v>1000</v>
      </c>
      <c r="F2912">
        <v>5018450</v>
      </c>
      <c r="G2912" t="s">
        <v>2004</v>
      </c>
      <c r="H2912" t="s">
        <v>2641</v>
      </c>
      <c r="I2912" t="s">
        <v>7154</v>
      </c>
      <c r="J2912">
        <v>8546</v>
      </c>
      <c r="K2912">
        <v>2687</v>
      </c>
      <c r="L2912">
        <v>86</v>
      </c>
      <c r="M2912" t="s">
        <v>25</v>
      </c>
      <c r="N2912" t="s">
        <v>26</v>
      </c>
      <c r="O2912" t="s">
        <v>409</v>
      </c>
      <c r="P2912">
        <v>8000000</v>
      </c>
      <c r="Q2912">
        <v>5.3</v>
      </c>
      <c r="R2912">
        <v>2.35</v>
      </c>
      <c r="S2912">
        <v>859</v>
      </c>
    </row>
    <row r="2913" spans="1:19" x14ac:dyDescent="0.3">
      <c r="A2913" t="s">
        <v>7155</v>
      </c>
      <c r="B2913">
        <v>328</v>
      </c>
      <c r="C2913">
        <v>90</v>
      </c>
      <c r="D2913" t="s">
        <v>1399</v>
      </c>
      <c r="E2913">
        <v>1000</v>
      </c>
      <c r="F2913">
        <v>3442820</v>
      </c>
      <c r="G2913" t="s">
        <v>7156</v>
      </c>
      <c r="H2913" t="s">
        <v>1498</v>
      </c>
      <c r="I2913" t="s">
        <v>7157</v>
      </c>
      <c r="J2913">
        <v>31489</v>
      </c>
      <c r="K2913">
        <v>1442</v>
      </c>
      <c r="L2913">
        <v>140</v>
      </c>
      <c r="M2913" t="s">
        <v>25</v>
      </c>
      <c r="N2913" t="s">
        <v>26</v>
      </c>
      <c r="O2913" t="s">
        <v>409</v>
      </c>
      <c r="P2913">
        <v>8000000</v>
      </c>
      <c r="Q2913">
        <v>7.3</v>
      </c>
      <c r="R2913">
        <v>2.35</v>
      </c>
      <c r="S2913">
        <v>0</v>
      </c>
    </row>
    <row r="2914" spans="1:19" x14ac:dyDescent="0.3">
      <c r="A2914" t="s">
        <v>5436</v>
      </c>
      <c r="B2914">
        <v>248</v>
      </c>
      <c r="C2914">
        <v>129</v>
      </c>
      <c r="D2914" t="s">
        <v>1409</v>
      </c>
      <c r="E2914">
        <v>1000</v>
      </c>
      <c r="F2914">
        <v>3205244</v>
      </c>
      <c r="G2914" t="s">
        <v>1459</v>
      </c>
      <c r="H2914" t="s">
        <v>255</v>
      </c>
      <c r="I2914" t="s">
        <v>7158</v>
      </c>
      <c r="J2914">
        <v>23629</v>
      </c>
      <c r="K2914">
        <v>2265</v>
      </c>
      <c r="L2914">
        <v>141</v>
      </c>
      <c r="M2914" t="s">
        <v>25</v>
      </c>
      <c r="N2914" t="s">
        <v>39</v>
      </c>
      <c r="O2914" t="s">
        <v>27</v>
      </c>
      <c r="P2914">
        <v>10000000</v>
      </c>
      <c r="Q2914">
        <v>7.3</v>
      </c>
      <c r="R2914">
        <v>2.35</v>
      </c>
      <c r="S2914">
        <v>0</v>
      </c>
    </row>
    <row r="2915" spans="1:19" x14ac:dyDescent="0.3">
      <c r="A2915" t="s">
        <v>7159</v>
      </c>
      <c r="B2915">
        <v>128</v>
      </c>
      <c r="C2915">
        <v>111</v>
      </c>
      <c r="D2915" t="s">
        <v>3161</v>
      </c>
      <c r="E2915">
        <v>963</v>
      </c>
      <c r="F2915">
        <v>3076425</v>
      </c>
      <c r="G2915" t="s">
        <v>7160</v>
      </c>
      <c r="H2915" t="s">
        <v>3461</v>
      </c>
      <c r="I2915" t="s">
        <v>7161</v>
      </c>
      <c r="J2915">
        <v>23660</v>
      </c>
      <c r="K2915">
        <v>3543</v>
      </c>
      <c r="L2915">
        <v>162</v>
      </c>
      <c r="M2915" t="s">
        <v>1632</v>
      </c>
      <c r="N2915" t="s">
        <v>1124</v>
      </c>
      <c r="O2915" t="s">
        <v>409</v>
      </c>
      <c r="P2915">
        <v>8000000</v>
      </c>
      <c r="Q2915">
        <v>7.1</v>
      </c>
      <c r="R2915">
        <v>1.85</v>
      </c>
      <c r="S2915">
        <v>0</v>
      </c>
    </row>
    <row r="2916" spans="1:19" x14ac:dyDescent="0.3">
      <c r="A2916" t="s">
        <v>6067</v>
      </c>
      <c r="B2916">
        <v>45</v>
      </c>
      <c r="C2916">
        <v>79</v>
      </c>
      <c r="D2916" t="s">
        <v>1011</v>
      </c>
      <c r="E2916">
        <v>1000</v>
      </c>
      <c r="F2916">
        <v>2275557</v>
      </c>
      <c r="G2916" t="s">
        <v>270</v>
      </c>
      <c r="H2916" t="s">
        <v>369</v>
      </c>
      <c r="I2916" t="s">
        <v>7162</v>
      </c>
      <c r="J2916">
        <v>12561</v>
      </c>
      <c r="K2916">
        <v>2404</v>
      </c>
      <c r="L2916">
        <v>102</v>
      </c>
      <c r="M2916" t="s">
        <v>25</v>
      </c>
      <c r="N2916" t="s">
        <v>26</v>
      </c>
      <c r="O2916" t="s">
        <v>409</v>
      </c>
      <c r="P2916">
        <v>8000000</v>
      </c>
      <c r="Q2916">
        <v>6</v>
      </c>
      <c r="R2916">
        <v>1.85</v>
      </c>
      <c r="S2916">
        <v>0</v>
      </c>
    </row>
    <row r="2917" spans="1:19" x14ac:dyDescent="0.3">
      <c r="A2917" t="s">
        <v>2656</v>
      </c>
      <c r="B2917">
        <v>49</v>
      </c>
      <c r="C2917">
        <v>104</v>
      </c>
      <c r="D2917" t="s">
        <v>2936</v>
      </c>
      <c r="E2917">
        <v>1000</v>
      </c>
      <c r="F2917">
        <v>1789892</v>
      </c>
      <c r="G2917" t="s">
        <v>615</v>
      </c>
      <c r="H2917" t="s">
        <v>488</v>
      </c>
      <c r="I2917" t="s">
        <v>7163</v>
      </c>
      <c r="J2917">
        <v>9494</v>
      </c>
      <c r="K2917">
        <v>1795</v>
      </c>
      <c r="L2917">
        <v>109</v>
      </c>
      <c r="M2917" t="s">
        <v>25</v>
      </c>
      <c r="N2917" t="s">
        <v>473</v>
      </c>
      <c r="O2917" t="s">
        <v>409</v>
      </c>
      <c r="P2917">
        <v>8000000</v>
      </c>
      <c r="Q2917">
        <v>6.6</v>
      </c>
      <c r="R2917">
        <v>1.85</v>
      </c>
      <c r="S2917">
        <v>515</v>
      </c>
    </row>
    <row r="2918" spans="1:19" x14ac:dyDescent="0.3">
      <c r="A2918" t="s">
        <v>7164</v>
      </c>
      <c r="B2918">
        <v>163</v>
      </c>
      <c r="C2918">
        <v>101</v>
      </c>
      <c r="D2918" t="s">
        <v>6200</v>
      </c>
      <c r="E2918">
        <v>943</v>
      </c>
      <c r="F2918">
        <v>6350058</v>
      </c>
      <c r="G2918" t="s">
        <v>845</v>
      </c>
      <c r="H2918" t="s">
        <v>521</v>
      </c>
      <c r="I2918" t="s">
        <v>7165</v>
      </c>
      <c r="J2918">
        <v>106098</v>
      </c>
      <c r="K2918">
        <v>2786</v>
      </c>
      <c r="L2918">
        <v>150</v>
      </c>
      <c r="M2918" t="s">
        <v>25</v>
      </c>
      <c r="N2918" t="s">
        <v>26</v>
      </c>
      <c r="O2918" t="s">
        <v>27</v>
      </c>
      <c r="P2918">
        <v>8000000</v>
      </c>
      <c r="Q2918">
        <v>7.2</v>
      </c>
      <c r="R2918">
        <v>1.85</v>
      </c>
      <c r="S2918">
        <v>20000</v>
      </c>
    </row>
    <row r="2919" spans="1:19" x14ac:dyDescent="0.3">
      <c r="A2919" t="s">
        <v>4787</v>
      </c>
      <c r="B2919">
        <v>163</v>
      </c>
      <c r="C2919">
        <v>113</v>
      </c>
      <c r="D2919" t="s">
        <v>7166</v>
      </c>
      <c r="E2919">
        <v>5000</v>
      </c>
      <c r="F2919">
        <v>1094798</v>
      </c>
      <c r="G2919" t="s">
        <v>1716</v>
      </c>
      <c r="H2919" t="s">
        <v>1395</v>
      </c>
      <c r="I2919" t="s">
        <v>7167</v>
      </c>
      <c r="J2919">
        <v>11158</v>
      </c>
      <c r="K2919">
        <v>7692</v>
      </c>
      <c r="L2919">
        <v>73</v>
      </c>
      <c r="M2919" t="s">
        <v>25</v>
      </c>
      <c r="N2919" t="s">
        <v>39</v>
      </c>
      <c r="O2919" t="s">
        <v>409</v>
      </c>
      <c r="P2919">
        <v>7200000</v>
      </c>
      <c r="Q2919">
        <v>7.2</v>
      </c>
      <c r="R2919">
        <v>2.35</v>
      </c>
      <c r="S2919">
        <v>0</v>
      </c>
    </row>
    <row r="2920" spans="1:19" x14ac:dyDescent="0.3">
      <c r="A2920" t="s">
        <v>5544</v>
      </c>
      <c r="B2920">
        <v>90</v>
      </c>
      <c r="C2920">
        <v>92</v>
      </c>
      <c r="D2920" t="s">
        <v>255</v>
      </c>
      <c r="E2920">
        <v>14000</v>
      </c>
      <c r="F2920">
        <v>1071240</v>
      </c>
      <c r="G2920" t="s">
        <v>909</v>
      </c>
      <c r="H2920" t="s">
        <v>280</v>
      </c>
      <c r="I2920" t="s">
        <v>7168</v>
      </c>
      <c r="J2920">
        <v>3571</v>
      </c>
      <c r="K2920">
        <v>15848</v>
      </c>
      <c r="L2920">
        <v>34</v>
      </c>
      <c r="M2920" t="s">
        <v>25</v>
      </c>
      <c r="N2920" t="s">
        <v>39</v>
      </c>
      <c r="O2920" t="s">
        <v>27</v>
      </c>
      <c r="P2920">
        <v>8000000</v>
      </c>
      <c r="Q2920">
        <v>6.9</v>
      </c>
      <c r="R2920">
        <v>2.35</v>
      </c>
      <c r="S2920">
        <v>429</v>
      </c>
    </row>
    <row r="2921" spans="1:19" x14ac:dyDescent="0.3">
      <c r="A2921" t="s">
        <v>7170</v>
      </c>
      <c r="B2921">
        <v>23</v>
      </c>
      <c r="C2921">
        <v>106</v>
      </c>
      <c r="D2921" t="s">
        <v>7171</v>
      </c>
      <c r="E2921">
        <v>1000</v>
      </c>
      <c r="F2921">
        <v>532190</v>
      </c>
      <c r="G2921" t="s">
        <v>3596</v>
      </c>
      <c r="H2921" t="s">
        <v>2427</v>
      </c>
      <c r="I2921" t="s">
        <v>7172</v>
      </c>
      <c r="J2921">
        <v>5673</v>
      </c>
      <c r="K2921">
        <v>1610</v>
      </c>
      <c r="L2921">
        <v>37</v>
      </c>
      <c r="M2921" t="s">
        <v>25</v>
      </c>
      <c r="N2921" t="s">
        <v>26</v>
      </c>
      <c r="O2921" t="s">
        <v>27</v>
      </c>
      <c r="P2921">
        <v>8000000</v>
      </c>
      <c r="Q2921">
        <v>6.8</v>
      </c>
      <c r="R2921">
        <v>1.66</v>
      </c>
      <c r="S2921">
        <v>0</v>
      </c>
    </row>
    <row r="2922" spans="1:19" x14ac:dyDescent="0.3">
      <c r="A2922" t="s">
        <v>7173</v>
      </c>
      <c r="B2922">
        <v>118</v>
      </c>
      <c r="C2922">
        <v>75</v>
      </c>
      <c r="D2922" t="s">
        <v>7174</v>
      </c>
      <c r="E2922">
        <v>61</v>
      </c>
      <c r="F2922">
        <v>686383</v>
      </c>
      <c r="G2922" t="s">
        <v>395</v>
      </c>
      <c r="H2922" t="s">
        <v>7175</v>
      </c>
      <c r="I2922" t="s">
        <v>7176</v>
      </c>
      <c r="J2922">
        <v>22811</v>
      </c>
      <c r="K2922">
        <v>75</v>
      </c>
      <c r="L2922">
        <v>71</v>
      </c>
      <c r="M2922" t="s">
        <v>25</v>
      </c>
      <c r="N2922" t="s">
        <v>1124</v>
      </c>
      <c r="O2922" t="s">
        <v>4912</v>
      </c>
      <c r="P2922">
        <v>6500000</v>
      </c>
      <c r="Q2922">
        <v>7.7</v>
      </c>
      <c r="R2922">
        <v>1.85</v>
      </c>
      <c r="S2922">
        <v>11000</v>
      </c>
    </row>
    <row r="2923" spans="1:19" x14ac:dyDescent="0.3">
      <c r="A2923" t="s">
        <v>7177</v>
      </c>
      <c r="B2923">
        <v>283</v>
      </c>
      <c r="C2923">
        <v>104</v>
      </c>
      <c r="D2923" t="s">
        <v>7178</v>
      </c>
      <c r="E2923">
        <v>480</v>
      </c>
      <c r="F2923">
        <v>16168741</v>
      </c>
      <c r="G2923" t="s">
        <v>3240</v>
      </c>
      <c r="H2923" t="s">
        <v>913</v>
      </c>
      <c r="I2923" t="s">
        <v>7179</v>
      </c>
      <c r="J2923">
        <v>99430</v>
      </c>
      <c r="K2923">
        <v>517</v>
      </c>
      <c r="L2923">
        <v>182</v>
      </c>
      <c r="M2923" t="s">
        <v>25</v>
      </c>
      <c r="N2923" t="s">
        <v>26</v>
      </c>
      <c r="O2923" t="s">
        <v>409</v>
      </c>
      <c r="P2923">
        <v>8000000</v>
      </c>
      <c r="Q2923">
        <v>7.4</v>
      </c>
      <c r="R2923">
        <v>1.85</v>
      </c>
      <c r="S2923">
        <v>43000</v>
      </c>
    </row>
    <row r="2924" spans="1:19" x14ac:dyDescent="0.3">
      <c r="A2924" t="s">
        <v>7180</v>
      </c>
      <c r="B2924">
        <v>74</v>
      </c>
      <c r="C2924">
        <v>108</v>
      </c>
      <c r="D2924" t="s">
        <v>5065</v>
      </c>
      <c r="E2924">
        <v>2000</v>
      </c>
      <c r="F2924">
        <v>568695</v>
      </c>
      <c r="G2924" t="s">
        <v>4440</v>
      </c>
      <c r="H2924" t="s">
        <v>1381</v>
      </c>
      <c r="I2924" t="s">
        <v>7181</v>
      </c>
      <c r="J2924">
        <v>16617</v>
      </c>
      <c r="K2924">
        <v>3921</v>
      </c>
      <c r="L2924">
        <v>110</v>
      </c>
      <c r="M2924" t="s">
        <v>25</v>
      </c>
      <c r="N2924" t="s">
        <v>26</v>
      </c>
      <c r="O2924" t="s">
        <v>409</v>
      </c>
      <c r="P2924">
        <v>8000000</v>
      </c>
      <c r="Q2924">
        <v>6.5</v>
      </c>
      <c r="R2924">
        <v>2.35</v>
      </c>
      <c r="S2924">
        <v>412</v>
      </c>
    </row>
    <row r="2925" spans="1:19" x14ac:dyDescent="0.3">
      <c r="A2925" t="s">
        <v>7182</v>
      </c>
      <c r="B2925">
        <v>41</v>
      </c>
      <c r="C2925">
        <v>99</v>
      </c>
      <c r="D2925" t="s">
        <v>7183</v>
      </c>
      <c r="E2925">
        <v>480</v>
      </c>
      <c r="F2925">
        <v>398420</v>
      </c>
      <c r="G2925" t="s">
        <v>1137</v>
      </c>
      <c r="H2925" t="s">
        <v>3277</v>
      </c>
      <c r="I2925" t="s">
        <v>7184</v>
      </c>
      <c r="J2925">
        <v>5049</v>
      </c>
      <c r="K2925">
        <v>1234</v>
      </c>
      <c r="L2925">
        <v>48</v>
      </c>
      <c r="M2925" t="s">
        <v>25</v>
      </c>
      <c r="N2925" t="s">
        <v>26</v>
      </c>
      <c r="O2925" t="s">
        <v>409</v>
      </c>
      <c r="P2925">
        <v>8000000</v>
      </c>
      <c r="Q2925">
        <v>6.4</v>
      </c>
      <c r="R2925">
        <v>2.35</v>
      </c>
      <c r="S2925">
        <v>226</v>
      </c>
    </row>
    <row r="2926" spans="1:19" x14ac:dyDescent="0.3">
      <c r="A2926" t="s">
        <v>7185</v>
      </c>
      <c r="B2926">
        <v>66</v>
      </c>
      <c r="C2926">
        <v>109</v>
      </c>
      <c r="D2926" t="s">
        <v>282</v>
      </c>
      <c r="E2926">
        <v>21000</v>
      </c>
      <c r="F2926">
        <v>336456</v>
      </c>
      <c r="G2926" t="s">
        <v>7186</v>
      </c>
      <c r="H2926" t="s">
        <v>60</v>
      </c>
      <c r="I2926" t="s">
        <v>7187</v>
      </c>
      <c r="J2926">
        <v>7116</v>
      </c>
      <c r="K2926">
        <v>41645</v>
      </c>
      <c r="L2926">
        <v>79</v>
      </c>
      <c r="M2926" t="s">
        <v>25</v>
      </c>
      <c r="N2926" t="s">
        <v>26</v>
      </c>
      <c r="O2926" t="s">
        <v>409</v>
      </c>
      <c r="P2926">
        <v>8000000</v>
      </c>
      <c r="Q2926">
        <v>5.6</v>
      </c>
      <c r="R2926">
        <v>1.85</v>
      </c>
      <c r="S2926">
        <v>494</v>
      </c>
    </row>
    <row r="2927" spans="1:19" x14ac:dyDescent="0.3">
      <c r="A2927" t="s">
        <v>7188</v>
      </c>
      <c r="B2927">
        <v>140</v>
      </c>
      <c r="C2927">
        <v>93</v>
      </c>
      <c r="D2927" t="s">
        <v>1526</v>
      </c>
      <c r="E2927">
        <v>553</v>
      </c>
      <c r="F2927">
        <v>298110</v>
      </c>
      <c r="G2927" t="s">
        <v>6579</v>
      </c>
      <c r="H2927" t="s">
        <v>7189</v>
      </c>
      <c r="I2927" t="s">
        <v>7190</v>
      </c>
      <c r="J2927">
        <v>25055</v>
      </c>
      <c r="K2927">
        <v>786</v>
      </c>
      <c r="L2927">
        <v>98</v>
      </c>
      <c r="M2927" t="s">
        <v>25</v>
      </c>
      <c r="N2927" t="s">
        <v>173</v>
      </c>
      <c r="O2927" t="s">
        <v>409</v>
      </c>
      <c r="P2927">
        <v>8000000</v>
      </c>
      <c r="Q2927">
        <v>6.8</v>
      </c>
      <c r="R2927">
        <v>2.35</v>
      </c>
      <c r="S2927">
        <v>0</v>
      </c>
    </row>
    <row r="2928" spans="1:19" x14ac:dyDescent="0.3">
      <c r="A2928" t="s">
        <v>2905</v>
      </c>
      <c r="B2928">
        <v>32</v>
      </c>
      <c r="C2928">
        <v>99</v>
      </c>
      <c r="D2928" t="s">
        <v>4723</v>
      </c>
      <c r="E2928">
        <v>8000</v>
      </c>
      <c r="F2928">
        <v>127144</v>
      </c>
      <c r="G2928" t="s">
        <v>845</v>
      </c>
      <c r="H2928" t="s">
        <v>749</v>
      </c>
      <c r="I2928" t="s">
        <v>7191</v>
      </c>
      <c r="J2928">
        <v>5159</v>
      </c>
      <c r="K2928">
        <v>9608</v>
      </c>
      <c r="L2928">
        <v>27</v>
      </c>
      <c r="M2928" t="s">
        <v>25</v>
      </c>
      <c r="N2928" t="s">
        <v>26</v>
      </c>
      <c r="O2928" t="s">
        <v>27</v>
      </c>
      <c r="P2928">
        <v>8000000</v>
      </c>
      <c r="Q2928">
        <v>5.5</v>
      </c>
      <c r="R2928">
        <v>2.35</v>
      </c>
      <c r="S2928">
        <v>143</v>
      </c>
    </row>
    <row r="2929" spans="1:19" x14ac:dyDescent="0.3">
      <c r="A2929" t="s">
        <v>3606</v>
      </c>
      <c r="B2929">
        <v>68</v>
      </c>
      <c r="C2929">
        <v>98</v>
      </c>
      <c r="D2929" t="s">
        <v>448</v>
      </c>
      <c r="E2929">
        <v>10000</v>
      </c>
      <c r="F2929">
        <v>117190</v>
      </c>
      <c r="G2929" t="s">
        <v>1024</v>
      </c>
      <c r="H2929" t="s">
        <v>70</v>
      </c>
      <c r="I2929" t="s">
        <v>7192</v>
      </c>
      <c r="J2929">
        <v>29994</v>
      </c>
      <c r="K2929">
        <v>11770</v>
      </c>
      <c r="L2929">
        <v>86</v>
      </c>
      <c r="M2929" t="s">
        <v>25</v>
      </c>
      <c r="N2929" t="s">
        <v>39</v>
      </c>
      <c r="O2929" t="s">
        <v>27</v>
      </c>
      <c r="P2929">
        <v>8000000</v>
      </c>
      <c r="Q2929">
        <v>6.9</v>
      </c>
      <c r="R2929">
        <v>2.35</v>
      </c>
      <c r="S2929">
        <v>0</v>
      </c>
    </row>
    <row r="2930" spans="1:19" x14ac:dyDescent="0.3">
      <c r="A2930" t="s">
        <v>7193</v>
      </c>
      <c r="B2930">
        <v>79</v>
      </c>
      <c r="C2930">
        <v>95</v>
      </c>
      <c r="D2930" t="s">
        <v>7194</v>
      </c>
      <c r="E2930">
        <v>905</v>
      </c>
      <c r="F2930">
        <v>108662</v>
      </c>
      <c r="G2930" t="s">
        <v>3530</v>
      </c>
      <c r="H2930" t="s">
        <v>3092</v>
      </c>
      <c r="I2930" t="s">
        <v>7195</v>
      </c>
      <c r="J2930">
        <v>26849</v>
      </c>
      <c r="K2930">
        <v>3185</v>
      </c>
      <c r="L2930">
        <v>107</v>
      </c>
      <c r="M2930" t="s">
        <v>25</v>
      </c>
      <c r="N2930" t="s">
        <v>26</v>
      </c>
      <c r="O2930" t="s">
        <v>409</v>
      </c>
      <c r="P2930">
        <v>8000000</v>
      </c>
      <c r="Q2930">
        <v>6</v>
      </c>
      <c r="R2930">
        <v>2.35</v>
      </c>
      <c r="S2930">
        <v>3000</v>
      </c>
    </row>
    <row r="2931" spans="1:19" x14ac:dyDescent="0.3">
      <c r="A2931" t="s">
        <v>7196</v>
      </c>
      <c r="B2931">
        <v>26</v>
      </c>
      <c r="C2931">
        <v>107</v>
      </c>
      <c r="D2931" t="s">
        <v>3002</v>
      </c>
      <c r="E2931">
        <v>954</v>
      </c>
      <c r="F2931">
        <v>53481</v>
      </c>
      <c r="G2931" t="s">
        <v>1246</v>
      </c>
      <c r="H2931" t="s">
        <v>490</v>
      </c>
      <c r="I2931" t="s">
        <v>7197</v>
      </c>
      <c r="J2931">
        <v>5557</v>
      </c>
      <c r="K2931">
        <v>2512</v>
      </c>
      <c r="L2931">
        <v>34</v>
      </c>
      <c r="M2931" t="s">
        <v>25</v>
      </c>
      <c r="N2931" t="s">
        <v>26</v>
      </c>
      <c r="O2931" t="s">
        <v>409</v>
      </c>
      <c r="P2931">
        <v>8000000</v>
      </c>
      <c r="Q2931">
        <v>6.4</v>
      </c>
      <c r="R2931">
        <v>2.35</v>
      </c>
      <c r="S2931">
        <v>294</v>
      </c>
    </row>
    <row r="2932" spans="1:19" x14ac:dyDescent="0.3">
      <c r="A2932" t="s">
        <v>7198</v>
      </c>
      <c r="B2932">
        <v>100</v>
      </c>
      <c r="C2932">
        <v>102</v>
      </c>
      <c r="D2932" t="s">
        <v>7199</v>
      </c>
      <c r="E2932">
        <v>947</v>
      </c>
      <c r="F2932">
        <v>23106</v>
      </c>
      <c r="G2932" t="s">
        <v>1743</v>
      </c>
      <c r="H2932" t="s">
        <v>1344</v>
      </c>
      <c r="I2932" t="s">
        <v>7200</v>
      </c>
      <c r="J2932">
        <v>9003</v>
      </c>
      <c r="K2932">
        <v>2572</v>
      </c>
      <c r="L2932">
        <v>58</v>
      </c>
      <c r="M2932" t="s">
        <v>25</v>
      </c>
      <c r="N2932" t="s">
        <v>4357</v>
      </c>
      <c r="O2932" t="s">
        <v>6275</v>
      </c>
      <c r="P2932">
        <v>50000000</v>
      </c>
      <c r="Q2932">
        <v>6.6</v>
      </c>
      <c r="R2932">
        <v>1.66</v>
      </c>
      <c r="S2932">
        <v>532</v>
      </c>
    </row>
    <row r="2933" spans="1:19" x14ac:dyDescent="0.3">
      <c r="A2933" t="s">
        <v>5489</v>
      </c>
      <c r="B2933">
        <v>150</v>
      </c>
      <c r="C2933">
        <v>124</v>
      </c>
      <c r="D2933" t="s">
        <v>7201</v>
      </c>
      <c r="E2933">
        <v>6</v>
      </c>
      <c r="F2933">
        <v>439162</v>
      </c>
      <c r="G2933" t="s">
        <v>7202</v>
      </c>
      <c r="H2933" t="s">
        <v>7203</v>
      </c>
      <c r="I2933" t="s">
        <v>7204</v>
      </c>
      <c r="J2933">
        <v>106160</v>
      </c>
      <c r="K2933">
        <v>28</v>
      </c>
      <c r="L2933">
        <v>430</v>
      </c>
      <c r="M2933" t="s">
        <v>3967</v>
      </c>
      <c r="N2933" t="s">
        <v>1668</v>
      </c>
      <c r="O2933" t="s">
        <v>409</v>
      </c>
      <c r="P2933">
        <v>1100000000</v>
      </c>
      <c r="Q2933">
        <v>8.1</v>
      </c>
      <c r="R2933">
        <v>1.85</v>
      </c>
      <c r="S2933">
        <v>0</v>
      </c>
    </row>
    <row r="2934" spans="1:19" x14ac:dyDescent="0.3">
      <c r="A2934" t="s">
        <v>7205</v>
      </c>
      <c r="B2934">
        <v>85</v>
      </c>
      <c r="C2934">
        <v>90</v>
      </c>
      <c r="D2934" t="s">
        <v>2822</v>
      </c>
      <c r="E2934">
        <v>186</v>
      </c>
      <c r="F2934">
        <v>671240</v>
      </c>
      <c r="G2934" t="s">
        <v>845</v>
      </c>
      <c r="H2934" t="s">
        <v>2810</v>
      </c>
      <c r="I2934" t="s">
        <v>7206</v>
      </c>
      <c r="J2934">
        <v>23023</v>
      </c>
      <c r="K2934">
        <v>619</v>
      </c>
      <c r="L2934">
        <v>149</v>
      </c>
      <c r="M2934" t="s">
        <v>25</v>
      </c>
      <c r="N2934" t="s">
        <v>39</v>
      </c>
      <c r="O2934" t="s">
        <v>409</v>
      </c>
      <c r="P2934">
        <v>7900000</v>
      </c>
      <c r="Q2934">
        <v>6.9</v>
      </c>
      <c r="R2934">
        <v>2.35</v>
      </c>
      <c r="S2934">
        <v>0</v>
      </c>
    </row>
    <row r="2935" spans="1:19" x14ac:dyDescent="0.3">
      <c r="A2935" t="s">
        <v>7207</v>
      </c>
      <c r="B2935">
        <v>21</v>
      </c>
      <c r="C2935">
        <v>90</v>
      </c>
      <c r="D2935" t="s">
        <v>2815</v>
      </c>
      <c r="E2935">
        <v>848</v>
      </c>
      <c r="F2935">
        <v>882290</v>
      </c>
      <c r="G2935" t="s">
        <v>1932</v>
      </c>
      <c r="H2935" t="s">
        <v>301</v>
      </c>
      <c r="I2935" t="s">
        <v>7208</v>
      </c>
      <c r="J2935">
        <v>4792</v>
      </c>
      <c r="K2935">
        <v>1526</v>
      </c>
      <c r="L2935">
        <v>43</v>
      </c>
      <c r="M2935" t="s">
        <v>25</v>
      </c>
      <c r="N2935" t="s">
        <v>238</v>
      </c>
      <c r="O2935" t="s">
        <v>409</v>
      </c>
      <c r="P2935">
        <v>10000000</v>
      </c>
      <c r="Q2935">
        <v>6.5</v>
      </c>
      <c r="R2935">
        <v>1.33</v>
      </c>
      <c r="S2935">
        <v>999</v>
      </c>
    </row>
    <row r="2936" spans="1:19" x14ac:dyDescent="0.3">
      <c r="A2936" t="s">
        <v>3261</v>
      </c>
      <c r="B2936">
        <v>61</v>
      </c>
      <c r="C2936">
        <v>99</v>
      </c>
      <c r="D2936" t="s">
        <v>7209</v>
      </c>
      <c r="E2936">
        <v>11000</v>
      </c>
      <c r="F2936">
        <v>106593296</v>
      </c>
      <c r="G2936" t="s">
        <v>2163</v>
      </c>
      <c r="H2936" t="s">
        <v>299</v>
      </c>
      <c r="I2936" t="s">
        <v>7210</v>
      </c>
      <c r="J2936">
        <v>72324</v>
      </c>
      <c r="K2936">
        <v>12619</v>
      </c>
      <c r="L2936">
        <v>134</v>
      </c>
      <c r="M2936" t="s">
        <v>25</v>
      </c>
      <c r="N2936" t="s">
        <v>26</v>
      </c>
      <c r="O2936" t="s">
        <v>58</v>
      </c>
      <c r="P2936">
        <v>7500000</v>
      </c>
      <c r="Q2936">
        <v>7.4</v>
      </c>
      <c r="R2936">
        <v>1.85</v>
      </c>
      <c r="S2936">
        <v>3000</v>
      </c>
    </row>
    <row r="2937" spans="1:19" x14ac:dyDescent="0.3">
      <c r="A2937" t="s">
        <v>3968</v>
      </c>
      <c r="B2937">
        <v>34</v>
      </c>
      <c r="C2937">
        <v>115</v>
      </c>
      <c r="D2937" t="s">
        <v>907</v>
      </c>
      <c r="E2937">
        <v>1000</v>
      </c>
      <c r="F2937">
        <v>43490057</v>
      </c>
      <c r="G2937" t="s">
        <v>1459</v>
      </c>
      <c r="H2937" t="s">
        <v>1028</v>
      </c>
      <c r="I2937" t="s">
        <v>7212</v>
      </c>
      <c r="J2937">
        <v>5275</v>
      </c>
      <c r="K2937">
        <v>4737</v>
      </c>
      <c r="L2937">
        <v>30</v>
      </c>
      <c r="M2937" t="s">
        <v>25</v>
      </c>
      <c r="N2937" t="s">
        <v>26</v>
      </c>
      <c r="O2937" t="s">
        <v>409</v>
      </c>
      <c r="P2937">
        <v>7500000</v>
      </c>
      <c r="Q2937">
        <v>6.9</v>
      </c>
      <c r="R2937">
        <v>1.85</v>
      </c>
      <c r="S2937">
        <v>508</v>
      </c>
    </row>
    <row r="2938" spans="1:19" x14ac:dyDescent="0.3">
      <c r="A2938" t="s">
        <v>7213</v>
      </c>
      <c r="B2938">
        <v>62</v>
      </c>
      <c r="C2938">
        <v>89</v>
      </c>
      <c r="D2938" t="s">
        <v>7214</v>
      </c>
      <c r="E2938">
        <v>186</v>
      </c>
      <c r="F2938">
        <v>32333860</v>
      </c>
      <c r="G2938" t="s">
        <v>1252</v>
      </c>
      <c r="H2938" t="s">
        <v>7215</v>
      </c>
      <c r="I2938" t="s">
        <v>7216</v>
      </c>
      <c r="J2938">
        <v>29843</v>
      </c>
      <c r="K2938">
        <v>407</v>
      </c>
      <c r="L2938">
        <v>81</v>
      </c>
      <c r="M2938" t="s">
        <v>3736</v>
      </c>
      <c r="N2938" t="s">
        <v>2122</v>
      </c>
      <c r="O2938" t="s">
        <v>409</v>
      </c>
      <c r="P2938">
        <v>7500000</v>
      </c>
      <c r="Q2938">
        <v>6.7</v>
      </c>
      <c r="R2938">
        <v>2.35</v>
      </c>
      <c r="S2938">
        <v>0</v>
      </c>
    </row>
    <row r="2939" spans="1:19" x14ac:dyDescent="0.3">
      <c r="A2939" t="s">
        <v>4147</v>
      </c>
      <c r="B2939">
        <v>239</v>
      </c>
      <c r="C2939">
        <v>92</v>
      </c>
      <c r="D2939" t="s">
        <v>4289</v>
      </c>
      <c r="E2939">
        <v>24000</v>
      </c>
      <c r="F2939">
        <v>24792061</v>
      </c>
      <c r="G2939" t="s">
        <v>1459</v>
      </c>
      <c r="H2939" t="s">
        <v>49</v>
      </c>
      <c r="I2939" t="s">
        <v>7217</v>
      </c>
      <c r="J2939">
        <v>191998</v>
      </c>
      <c r="K2939">
        <v>25092</v>
      </c>
      <c r="L2939">
        <v>323</v>
      </c>
      <c r="M2939" t="s">
        <v>25</v>
      </c>
      <c r="N2939" t="s">
        <v>26</v>
      </c>
      <c r="O2939" t="s">
        <v>409</v>
      </c>
      <c r="P2939">
        <v>6500000</v>
      </c>
      <c r="Q2939">
        <v>7.6</v>
      </c>
      <c r="R2939">
        <v>2.35</v>
      </c>
      <c r="S2939">
        <v>0</v>
      </c>
    </row>
    <row r="2940" spans="1:19" x14ac:dyDescent="0.3">
      <c r="A2940" t="s">
        <v>7218</v>
      </c>
      <c r="B2940">
        <v>252</v>
      </c>
      <c r="C2940">
        <v>94</v>
      </c>
      <c r="D2940" t="s">
        <v>6650</v>
      </c>
      <c r="E2940">
        <v>1000</v>
      </c>
      <c r="F2940">
        <v>17544812</v>
      </c>
      <c r="G2940" t="s">
        <v>3340</v>
      </c>
      <c r="H2940" t="s">
        <v>2048</v>
      </c>
      <c r="I2940" t="s">
        <v>7219</v>
      </c>
      <c r="J2940">
        <v>69989</v>
      </c>
      <c r="K2940">
        <v>4707</v>
      </c>
      <c r="L2940">
        <v>384</v>
      </c>
      <c r="M2940" t="s">
        <v>25</v>
      </c>
      <c r="N2940" t="s">
        <v>26</v>
      </c>
      <c r="O2940" t="s">
        <v>409</v>
      </c>
      <c r="P2940">
        <v>10000000</v>
      </c>
      <c r="Q2940">
        <v>5.4</v>
      </c>
      <c r="R2940">
        <v>2.35</v>
      </c>
      <c r="S2940">
        <v>0</v>
      </c>
    </row>
    <row r="2941" spans="1:19" x14ac:dyDescent="0.3">
      <c r="A2941" t="s">
        <v>6086</v>
      </c>
      <c r="B2941">
        <v>278</v>
      </c>
      <c r="C2941">
        <v>100</v>
      </c>
      <c r="D2941" t="s">
        <v>1189</v>
      </c>
      <c r="E2941">
        <v>3000</v>
      </c>
      <c r="F2941">
        <v>12574715</v>
      </c>
      <c r="G2941" t="s">
        <v>1893</v>
      </c>
      <c r="H2941" t="s">
        <v>451</v>
      </c>
      <c r="I2941" t="s">
        <v>7220</v>
      </c>
      <c r="J2941">
        <v>112138</v>
      </c>
      <c r="K2941">
        <v>4198</v>
      </c>
      <c r="L2941">
        <v>237</v>
      </c>
      <c r="M2941" t="s">
        <v>25</v>
      </c>
      <c r="N2941" t="s">
        <v>39</v>
      </c>
      <c r="O2941" t="s">
        <v>27</v>
      </c>
      <c r="P2941">
        <v>4500000</v>
      </c>
      <c r="Q2941">
        <v>7.3</v>
      </c>
      <c r="R2941">
        <v>2.35</v>
      </c>
      <c r="S2941">
        <v>12000</v>
      </c>
    </row>
    <row r="2942" spans="1:19" x14ac:dyDescent="0.3">
      <c r="A2942" t="s">
        <v>7221</v>
      </c>
      <c r="B2942">
        <v>9</v>
      </c>
      <c r="C2942">
        <v>109</v>
      </c>
      <c r="D2942" t="s">
        <v>3816</v>
      </c>
      <c r="E2942">
        <v>584</v>
      </c>
      <c r="F2942">
        <v>5100000</v>
      </c>
      <c r="G2942" t="s">
        <v>845</v>
      </c>
      <c r="H2942" t="s">
        <v>1258</v>
      </c>
      <c r="I2942" t="s">
        <v>7222</v>
      </c>
      <c r="J2942">
        <v>6595</v>
      </c>
      <c r="K2942">
        <v>2024</v>
      </c>
      <c r="L2942">
        <v>61</v>
      </c>
      <c r="M2942" t="s">
        <v>25</v>
      </c>
      <c r="N2942" t="s">
        <v>39</v>
      </c>
      <c r="O2942" t="s">
        <v>409</v>
      </c>
      <c r="P2942">
        <v>7500000</v>
      </c>
      <c r="Q2942">
        <v>6</v>
      </c>
      <c r="R2942">
        <v>1.85</v>
      </c>
      <c r="S2942">
        <v>345</v>
      </c>
    </row>
    <row r="2943" spans="1:19" x14ac:dyDescent="0.3">
      <c r="A2943" t="s">
        <v>4698</v>
      </c>
      <c r="B2943">
        <v>127</v>
      </c>
      <c r="C2943">
        <v>105</v>
      </c>
      <c r="D2943" t="s">
        <v>963</v>
      </c>
      <c r="E2943">
        <v>673</v>
      </c>
      <c r="F2943">
        <v>10460089</v>
      </c>
      <c r="G2943" t="s">
        <v>1256</v>
      </c>
      <c r="H2943" t="s">
        <v>940</v>
      </c>
      <c r="I2943" t="s">
        <v>7223</v>
      </c>
      <c r="J2943">
        <v>34098</v>
      </c>
      <c r="K2943">
        <v>1442</v>
      </c>
      <c r="L2943">
        <v>214</v>
      </c>
      <c r="M2943" t="s">
        <v>25</v>
      </c>
      <c r="N2943" t="s">
        <v>26</v>
      </c>
      <c r="O2943" t="s">
        <v>409</v>
      </c>
      <c r="P2943">
        <v>7500000</v>
      </c>
      <c r="Q2943">
        <v>7.2</v>
      </c>
      <c r="R2943">
        <v>1.85</v>
      </c>
      <c r="S2943">
        <v>1000</v>
      </c>
    </row>
    <row r="2944" spans="1:19" x14ac:dyDescent="0.3">
      <c r="A2944" t="s">
        <v>7224</v>
      </c>
      <c r="B2944">
        <v>9</v>
      </c>
      <c r="C2944">
        <v>102</v>
      </c>
      <c r="D2944" t="s">
        <v>7224</v>
      </c>
      <c r="E2944">
        <v>611</v>
      </c>
      <c r="F2944">
        <v>4239767</v>
      </c>
      <c r="G2944" t="s">
        <v>2431</v>
      </c>
      <c r="H2944" t="s">
        <v>7225</v>
      </c>
      <c r="I2944" t="s">
        <v>7226</v>
      </c>
      <c r="J2944">
        <v>3709</v>
      </c>
      <c r="K2944">
        <v>1834</v>
      </c>
      <c r="L2944">
        <v>83</v>
      </c>
      <c r="M2944" t="s">
        <v>25</v>
      </c>
      <c r="N2944" t="s">
        <v>173</v>
      </c>
      <c r="O2944" t="s">
        <v>409</v>
      </c>
      <c r="P2944">
        <v>7500000</v>
      </c>
      <c r="Q2944">
        <v>6</v>
      </c>
      <c r="R2944">
        <v>1.85</v>
      </c>
      <c r="S2944">
        <v>0</v>
      </c>
    </row>
    <row r="2945" spans="1:19" x14ac:dyDescent="0.3">
      <c r="A2945" t="s">
        <v>7227</v>
      </c>
      <c r="B2945">
        <v>35</v>
      </c>
      <c r="C2945">
        <v>97</v>
      </c>
      <c r="D2945" t="s">
        <v>2992</v>
      </c>
      <c r="E2945">
        <v>834</v>
      </c>
      <c r="F2945">
        <v>4131640</v>
      </c>
      <c r="G2945" t="s">
        <v>615</v>
      </c>
      <c r="H2945" t="s">
        <v>997</v>
      </c>
      <c r="I2945" t="s">
        <v>7228</v>
      </c>
      <c r="J2945">
        <v>5463</v>
      </c>
      <c r="K2945">
        <v>4091</v>
      </c>
      <c r="L2945">
        <v>20</v>
      </c>
      <c r="M2945" t="s">
        <v>25</v>
      </c>
      <c r="N2945" t="s">
        <v>26</v>
      </c>
      <c r="O2945" t="s">
        <v>27</v>
      </c>
      <c r="P2945">
        <v>7500000</v>
      </c>
      <c r="Q2945">
        <v>3.1</v>
      </c>
      <c r="R2945">
        <v>1.85</v>
      </c>
      <c r="S2945">
        <v>140</v>
      </c>
    </row>
    <row r="2946" spans="1:19" x14ac:dyDescent="0.3">
      <c r="A2946" t="s">
        <v>6484</v>
      </c>
      <c r="B2946">
        <v>192</v>
      </c>
      <c r="C2946">
        <v>92</v>
      </c>
      <c r="D2946" t="s">
        <v>189</v>
      </c>
      <c r="E2946">
        <v>24000</v>
      </c>
      <c r="F2946">
        <v>10814185</v>
      </c>
      <c r="G2946" t="s">
        <v>2323</v>
      </c>
      <c r="H2946" t="s">
        <v>49</v>
      </c>
      <c r="I2946" t="s">
        <v>7229</v>
      </c>
      <c r="J2946">
        <v>37530</v>
      </c>
      <c r="K2946">
        <v>41867</v>
      </c>
      <c r="L2946">
        <v>106</v>
      </c>
      <c r="M2946" t="s">
        <v>25</v>
      </c>
      <c r="N2946" t="s">
        <v>26</v>
      </c>
      <c r="O2946" t="s">
        <v>409</v>
      </c>
      <c r="P2946">
        <v>8000000</v>
      </c>
      <c r="Q2946">
        <v>6.2</v>
      </c>
      <c r="R2946">
        <v>1.85</v>
      </c>
      <c r="S2946">
        <v>0</v>
      </c>
    </row>
    <row r="2947" spans="1:19" x14ac:dyDescent="0.3">
      <c r="A2947" t="s">
        <v>6115</v>
      </c>
      <c r="B2947">
        <v>133</v>
      </c>
      <c r="C2947">
        <v>93</v>
      </c>
      <c r="D2947" t="s">
        <v>2546</v>
      </c>
      <c r="E2947">
        <v>631</v>
      </c>
      <c r="F2947">
        <v>197148</v>
      </c>
      <c r="G2947" t="s">
        <v>7230</v>
      </c>
      <c r="H2947" t="s">
        <v>5467</v>
      </c>
      <c r="I2947" t="s">
        <v>7231</v>
      </c>
      <c r="J2947">
        <v>18109</v>
      </c>
      <c r="K2947">
        <v>1176</v>
      </c>
      <c r="L2947">
        <v>150</v>
      </c>
      <c r="M2947" t="s">
        <v>25</v>
      </c>
      <c r="N2947" t="s">
        <v>39</v>
      </c>
      <c r="O2947" t="s">
        <v>409</v>
      </c>
      <c r="P2947">
        <v>7500000</v>
      </c>
      <c r="Q2947">
        <v>6.3</v>
      </c>
      <c r="R2947">
        <v>2.35</v>
      </c>
      <c r="S2947">
        <v>0</v>
      </c>
    </row>
    <row r="2948" spans="1:19" x14ac:dyDescent="0.3">
      <c r="A2948" t="s">
        <v>7232</v>
      </c>
      <c r="B2948">
        <v>222</v>
      </c>
      <c r="C2948">
        <v>113</v>
      </c>
      <c r="D2948" t="s">
        <v>7233</v>
      </c>
      <c r="E2948">
        <v>3000</v>
      </c>
      <c r="F2948">
        <v>3014541</v>
      </c>
      <c r="G2948" t="s">
        <v>1893</v>
      </c>
      <c r="H2948" t="s">
        <v>6593</v>
      </c>
      <c r="I2948" t="s">
        <v>7234</v>
      </c>
      <c r="J2948">
        <v>19616</v>
      </c>
      <c r="K2948">
        <v>4370</v>
      </c>
      <c r="L2948">
        <v>98</v>
      </c>
      <c r="M2948" t="s">
        <v>25</v>
      </c>
      <c r="N2948" t="s">
        <v>39</v>
      </c>
      <c r="O2948" t="s">
        <v>409</v>
      </c>
      <c r="P2948">
        <v>8000000</v>
      </c>
      <c r="Q2948">
        <v>6.7</v>
      </c>
      <c r="R2948">
        <v>2.35</v>
      </c>
      <c r="S2948">
        <v>0</v>
      </c>
    </row>
    <row r="2949" spans="1:19" x14ac:dyDescent="0.3">
      <c r="A2949" t="s">
        <v>7235</v>
      </c>
      <c r="B2949">
        <v>242</v>
      </c>
      <c r="C2949">
        <v>89</v>
      </c>
      <c r="D2949" t="s">
        <v>3379</v>
      </c>
      <c r="E2949">
        <v>963</v>
      </c>
      <c r="F2949">
        <v>4443403</v>
      </c>
      <c r="G2949" t="s">
        <v>7236</v>
      </c>
      <c r="H2949" t="s">
        <v>3461</v>
      </c>
      <c r="I2949" t="s">
        <v>7237</v>
      </c>
      <c r="J2949">
        <v>70194</v>
      </c>
      <c r="K2949">
        <v>1754</v>
      </c>
      <c r="L2949">
        <v>158</v>
      </c>
      <c r="M2949" t="s">
        <v>1632</v>
      </c>
      <c r="N2949" t="s">
        <v>1124</v>
      </c>
      <c r="O2949" t="s">
        <v>27</v>
      </c>
      <c r="P2949">
        <v>7300000</v>
      </c>
      <c r="Q2949">
        <v>8</v>
      </c>
      <c r="R2949">
        <v>1.85</v>
      </c>
      <c r="S2949">
        <v>14000</v>
      </c>
    </row>
    <row r="2950" spans="1:19" x14ac:dyDescent="0.3">
      <c r="A2950" t="s">
        <v>6006</v>
      </c>
      <c r="B2950">
        <v>253</v>
      </c>
      <c r="C2950">
        <v>118</v>
      </c>
      <c r="D2950" t="s">
        <v>4486</v>
      </c>
      <c r="E2950">
        <v>18000</v>
      </c>
      <c r="F2950">
        <v>1330827</v>
      </c>
      <c r="G2950" t="s">
        <v>3468</v>
      </c>
      <c r="H2950" t="s">
        <v>370</v>
      </c>
      <c r="I2950" t="s">
        <v>7238</v>
      </c>
      <c r="J2950">
        <v>9866</v>
      </c>
      <c r="K2950">
        <v>19879</v>
      </c>
      <c r="L2950">
        <v>73</v>
      </c>
      <c r="M2950" t="s">
        <v>25</v>
      </c>
      <c r="N2950" t="s">
        <v>1124</v>
      </c>
      <c r="O2950" t="s">
        <v>409</v>
      </c>
      <c r="P2950">
        <v>7000000</v>
      </c>
      <c r="Q2950">
        <v>7</v>
      </c>
      <c r="R2950">
        <v>2.35</v>
      </c>
      <c r="S2950">
        <v>0</v>
      </c>
    </row>
    <row r="2951" spans="1:19" x14ac:dyDescent="0.3">
      <c r="A2951" t="s">
        <v>7239</v>
      </c>
      <c r="B2951">
        <v>224</v>
      </c>
      <c r="C2951">
        <v>97</v>
      </c>
      <c r="D2951" t="s">
        <v>2033</v>
      </c>
      <c r="E2951">
        <v>788</v>
      </c>
      <c r="F2951">
        <v>1818681</v>
      </c>
      <c r="G2951" t="s">
        <v>297</v>
      </c>
      <c r="H2951" t="s">
        <v>1619</v>
      </c>
      <c r="I2951" t="s">
        <v>7240</v>
      </c>
      <c r="J2951">
        <v>74435</v>
      </c>
      <c r="K2951">
        <v>2486</v>
      </c>
      <c r="L2951">
        <v>224</v>
      </c>
      <c r="M2951" t="s">
        <v>25</v>
      </c>
      <c r="N2951" t="s">
        <v>39</v>
      </c>
      <c r="O2951" t="s">
        <v>409</v>
      </c>
      <c r="P2951">
        <v>7300000</v>
      </c>
      <c r="Q2951">
        <v>7.2</v>
      </c>
      <c r="R2951">
        <v>2.35</v>
      </c>
      <c r="S2951">
        <v>0</v>
      </c>
    </row>
    <row r="2952" spans="1:19" x14ac:dyDescent="0.3">
      <c r="A2952" t="s">
        <v>7241</v>
      </c>
      <c r="B2952">
        <v>39</v>
      </c>
      <c r="C2952">
        <v>100</v>
      </c>
      <c r="D2952" t="s">
        <v>3739</v>
      </c>
      <c r="E2952">
        <v>488</v>
      </c>
      <c r="F2952">
        <v>12610552</v>
      </c>
      <c r="G2952" t="s">
        <v>170</v>
      </c>
      <c r="H2952" t="s">
        <v>7242</v>
      </c>
      <c r="I2952" t="s">
        <v>7243</v>
      </c>
      <c r="J2952">
        <v>4682</v>
      </c>
      <c r="K2952">
        <v>2428</v>
      </c>
      <c r="L2952">
        <v>206</v>
      </c>
      <c r="M2952" t="s">
        <v>25</v>
      </c>
      <c r="N2952" t="s">
        <v>26</v>
      </c>
      <c r="O2952" t="s">
        <v>27</v>
      </c>
      <c r="P2952">
        <v>7500000</v>
      </c>
      <c r="Q2952">
        <v>3.5</v>
      </c>
      <c r="R2952">
        <v>1.37</v>
      </c>
      <c r="S2952">
        <v>129</v>
      </c>
    </row>
    <row r="2953" spans="1:19" x14ac:dyDescent="0.3">
      <c r="A2953" t="s">
        <v>4147</v>
      </c>
      <c r="B2953">
        <v>387</v>
      </c>
      <c r="C2953">
        <v>96</v>
      </c>
      <c r="D2953" t="s">
        <v>462</v>
      </c>
      <c r="E2953">
        <v>24000</v>
      </c>
      <c r="F2953">
        <v>143492840</v>
      </c>
      <c r="G2953" t="s">
        <v>845</v>
      </c>
      <c r="H2953" t="s">
        <v>49</v>
      </c>
      <c r="I2953" t="s">
        <v>7244</v>
      </c>
      <c r="J2953">
        <v>414335</v>
      </c>
      <c r="K2953">
        <v>28817</v>
      </c>
      <c r="L2953">
        <v>881</v>
      </c>
      <c r="M2953" t="s">
        <v>25</v>
      </c>
      <c r="N2953" t="s">
        <v>26</v>
      </c>
      <c r="O2953" t="s">
        <v>27</v>
      </c>
      <c r="P2953">
        <v>7500000</v>
      </c>
      <c r="Q2953">
        <v>7.5</v>
      </c>
      <c r="R2953">
        <v>1.85</v>
      </c>
      <c r="S2953">
        <v>10000</v>
      </c>
    </row>
    <row r="2954" spans="1:19" x14ac:dyDescent="0.3">
      <c r="A2954" t="s">
        <v>7245</v>
      </c>
      <c r="B2954">
        <v>120</v>
      </c>
      <c r="C2954">
        <v>120</v>
      </c>
      <c r="D2954" t="s">
        <v>4090</v>
      </c>
      <c r="E2954">
        <v>244</v>
      </c>
      <c r="F2954">
        <v>43800000</v>
      </c>
      <c r="G2954" t="s">
        <v>36</v>
      </c>
      <c r="H2954" t="s">
        <v>667</v>
      </c>
      <c r="I2954" t="s">
        <v>7246</v>
      </c>
      <c r="J2954">
        <v>74249</v>
      </c>
      <c r="K2954">
        <v>1105</v>
      </c>
      <c r="L2954">
        <v>276</v>
      </c>
      <c r="M2954" t="s">
        <v>25</v>
      </c>
      <c r="N2954" t="s">
        <v>39</v>
      </c>
      <c r="O2954" t="s">
        <v>7247</v>
      </c>
      <c r="P2954">
        <v>7200000</v>
      </c>
      <c r="Q2954">
        <v>6.7</v>
      </c>
      <c r="R2954">
        <v>2.35</v>
      </c>
      <c r="S2954">
        <v>0</v>
      </c>
    </row>
    <row r="2955" spans="1:19" x14ac:dyDescent="0.3">
      <c r="A2955" t="s">
        <v>2606</v>
      </c>
      <c r="B2955">
        <v>208</v>
      </c>
      <c r="C2955">
        <v>175</v>
      </c>
      <c r="D2955" t="s">
        <v>76</v>
      </c>
      <c r="E2955">
        <v>14000</v>
      </c>
      <c r="F2955">
        <v>134821952</v>
      </c>
      <c r="G2955" t="s">
        <v>1137</v>
      </c>
      <c r="H2955" t="s">
        <v>1385</v>
      </c>
      <c r="I2955" t="s">
        <v>7248</v>
      </c>
      <c r="J2955">
        <v>1155770</v>
      </c>
      <c r="K2955">
        <v>28122</v>
      </c>
      <c r="L2955">
        <v>2238</v>
      </c>
      <c r="M2955" t="s">
        <v>25</v>
      </c>
      <c r="N2955" t="s">
        <v>26</v>
      </c>
      <c r="O2955" t="s">
        <v>409</v>
      </c>
      <c r="P2955">
        <v>6000000</v>
      </c>
      <c r="Q2955">
        <v>9.1999999999999993</v>
      </c>
      <c r="R2955">
        <v>1.85</v>
      </c>
      <c r="S2955">
        <v>43000</v>
      </c>
    </row>
    <row r="2956" spans="1:19" x14ac:dyDescent="0.3">
      <c r="A2956" t="s">
        <v>2760</v>
      </c>
      <c r="B2956">
        <v>51</v>
      </c>
      <c r="C2956">
        <v>95</v>
      </c>
      <c r="D2956" t="s">
        <v>7249</v>
      </c>
      <c r="E2956">
        <v>225</v>
      </c>
      <c r="F2956">
        <v>94900000</v>
      </c>
      <c r="G2956" t="s">
        <v>3989</v>
      </c>
      <c r="H2956" t="s">
        <v>3169</v>
      </c>
      <c r="I2956" t="s">
        <v>7250</v>
      </c>
      <c r="J2956">
        <v>35172</v>
      </c>
      <c r="K2956">
        <v>791</v>
      </c>
      <c r="L2956">
        <v>128</v>
      </c>
      <c r="M2956" t="s">
        <v>25</v>
      </c>
      <c r="N2956" t="s">
        <v>26</v>
      </c>
      <c r="O2956" t="s">
        <v>409</v>
      </c>
      <c r="P2956">
        <v>4000000</v>
      </c>
      <c r="Q2956">
        <v>6.1</v>
      </c>
      <c r="R2956">
        <v>1.85</v>
      </c>
      <c r="S2956">
        <v>0</v>
      </c>
    </row>
    <row r="2957" spans="1:19" x14ac:dyDescent="0.3">
      <c r="A2957" t="s">
        <v>116</v>
      </c>
      <c r="B2957">
        <v>331</v>
      </c>
      <c r="C2957">
        <v>95</v>
      </c>
      <c r="D2957" t="s">
        <v>312</v>
      </c>
      <c r="E2957">
        <v>23000</v>
      </c>
      <c r="F2957">
        <v>32391374</v>
      </c>
      <c r="G2957" t="s">
        <v>845</v>
      </c>
      <c r="H2957" t="s">
        <v>45</v>
      </c>
      <c r="I2957" t="s">
        <v>7251</v>
      </c>
      <c r="J2957">
        <v>376600</v>
      </c>
      <c r="K2957">
        <v>54075</v>
      </c>
      <c r="L2957">
        <v>494</v>
      </c>
      <c r="M2957" t="s">
        <v>25</v>
      </c>
      <c r="N2957" t="s">
        <v>26</v>
      </c>
      <c r="O2957" t="s">
        <v>27</v>
      </c>
      <c r="P2957">
        <v>7500000</v>
      </c>
      <c r="Q2957">
        <v>7.7</v>
      </c>
      <c r="R2957">
        <v>2.35</v>
      </c>
      <c r="S2957">
        <v>40000</v>
      </c>
    </row>
    <row r="2958" spans="1:19" x14ac:dyDescent="0.3">
      <c r="A2958" t="s">
        <v>6573</v>
      </c>
      <c r="B2958">
        <v>83</v>
      </c>
      <c r="C2958">
        <v>121</v>
      </c>
      <c r="D2958" t="s">
        <v>7252</v>
      </c>
      <c r="E2958">
        <v>1000</v>
      </c>
      <c r="F2958">
        <v>40158000</v>
      </c>
      <c r="G2958" t="s">
        <v>3989</v>
      </c>
      <c r="H2958" t="s">
        <v>1213</v>
      </c>
      <c r="I2958" t="s">
        <v>7253</v>
      </c>
      <c r="J2958">
        <v>63931</v>
      </c>
      <c r="K2958">
        <v>1051</v>
      </c>
      <c r="L2958">
        <v>241</v>
      </c>
      <c r="M2958" t="s">
        <v>25</v>
      </c>
      <c r="N2958" t="s">
        <v>115</v>
      </c>
      <c r="O2958" t="s">
        <v>409</v>
      </c>
      <c r="P2958">
        <v>7000000</v>
      </c>
      <c r="Q2958">
        <v>7.6</v>
      </c>
      <c r="R2958">
        <v>1.85</v>
      </c>
      <c r="S2958">
        <v>0</v>
      </c>
    </row>
    <row r="2959" spans="1:19" x14ac:dyDescent="0.3">
      <c r="A2959" t="s">
        <v>899</v>
      </c>
      <c r="B2959">
        <v>324</v>
      </c>
      <c r="C2959">
        <v>110</v>
      </c>
      <c r="D2959" t="s">
        <v>2765</v>
      </c>
      <c r="E2959">
        <v>17000</v>
      </c>
      <c r="F2959">
        <v>113709992</v>
      </c>
      <c r="G2959" t="s">
        <v>1459</v>
      </c>
      <c r="H2959" t="s">
        <v>286</v>
      </c>
      <c r="I2959" t="s">
        <v>7254</v>
      </c>
      <c r="J2959">
        <v>108843</v>
      </c>
      <c r="K2959">
        <v>46646</v>
      </c>
      <c r="L2959">
        <v>281</v>
      </c>
      <c r="M2959" t="s">
        <v>25</v>
      </c>
      <c r="N2959" t="s">
        <v>26</v>
      </c>
      <c r="O2959" t="s">
        <v>409</v>
      </c>
      <c r="P2959">
        <v>7000000</v>
      </c>
      <c r="Q2959">
        <v>6.1</v>
      </c>
      <c r="R2959">
        <v>2.35</v>
      </c>
      <c r="S2959">
        <v>54000</v>
      </c>
    </row>
    <row r="2960" spans="1:19" x14ac:dyDescent="0.3">
      <c r="A2960" t="s">
        <v>538</v>
      </c>
      <c r="B2960">
        <v>140</v>
      </c>
      <c r="C2960">
        <v>96</v>
      </c>
      <c r="D2960" t="s">
        <v>7255</v>
      </c>
      <c r="E2960">
        <v>1000</v>
      </c>
      <c r="F2960">
        <v>32131483</v>
      </c>
      <c r="G2960" t="s">
        <v>1700</v>
      </c>
      <c r="H2960" t="s">
        <v>919</v>
      </c>
      <c r="I2960" t="s">
        <v>7256</v>
      </c>
      <c r="J2960">
        <v>25870</v>
      </c>
      <c r="K2960">
        <v>2212</v>
      </c>
      <c r="L2960">
        <v>369</v>
      </c>
      <c r="M2960" t="s">
        <v>25</v>
      </c>
      <c r="N2960" t="s">
        <v>26</v>
      </c>
      <c r="O2960" t="s">
        <v>27</v>
      </c>
      <c r="P2960">
        <v>11000000</v>
      </c>
      <c r="Q2960">
        <v>4.9000000000000004</v>
      </c>
      <c r="R2960">
        <v>2.35</v>
      </c>
      <c r="S2960">
        <v>2000</v>
      </c>
    </row>
    <row r="2961" spans="1:19" x14ac:dyDescent="0.3">
      <c r="A2961" t="s">
        <v>7245</v>
      </c>
      <c r="B2961">
        <v>136</v>
      </c>
      <c r="C2961">
        <v>121</v>
      </c>
      <c r="D2961" t="s">
        <v>3194</v>
      </c>
      <c r="E2961">
        <v>581</v>
      </c>
      <c r="F2961">
        <v>35400000</v>
      </c>
      <c r="G2961" t="s">
        <v>36</v>
      </c>
      <c r="H2961" t="s">
        <v>4231</v>
      </c>
      <c r="I2961" t="s">
        <v>7257</v>
      </c>
      <c r="J2961">
        <v>74957</v>
      </c>
      <c r="K2961">
        <v>1865</v>
      </c>
      <c r="L2961">
        <v>251</v>
      </c>
      <c r="M2961" t="s">
        <v>25</v>
      </c>
      <c r="N2961" t="s">
        <v>39</v>
      </c>
      <c r="O2961" t="s">
        <v>58</v>
      </c>
      <c r="P2961">
        <v>7000000</v>
      </c>
      <c r="Q2961">
        <v>6.8</v>
      </c>
      <c r="R2961">
        <v>1.66</v>
      </c>
      <c r="S2961">
        <v>0</v>
      </c>
    </row>
    <row r="2962" spans="1:19" x14ac:dyDescent="0.3">
      <c r="A2962" t="s">
        <v>2218</v>
      </c>
      <c r="B2962">
        <v>79</v>
      </c>
      <c r="C2962">
        <v>95</v>
      </c>
      <c r="D2962" t="s">
        <v>4607</v>
      </c>
      <c r="E2962">
        <v>1000</v>
      </c>
      <c r="F2962">
        <v>34099640</v>
      </c>
      <c r="G2962" t="s">
        <v>4047</v>
      </c>
      <c r="H2962" t="s">
        <v>796</v>
      </c>
      <c r="I2962" t="s">
        <v>7259</v>
      </c>
      <c r="J2962">
        <v>16651</v>
      </c>
      <c r="K2962">
        <v>2515</v>
      </c>
      <c r="L2962">
        <v>149</v>
      </c>
      <c r="M2962" t="s">
        <v>25</v>
      </c>
      <c r="N2962" t="s">
        <v>26</v>
      </c>
      <c r="O2962" t="s">
        <v>58</v>
      </c>
      <c r="P2962">
        <v>5000000</v>
      </c>
      <c r="Q2962">
        <v>7</v>
      </c>
      <c r="R2962">
        <v>1.37</v>
      </c>
      <c r="S2962">
        <v>0</v>
      </c>
    </row>
    <row r="2963" spans="1:19" x14ac:dyDescent="0.3">
      <c r="A2963" t="s">
        <v>6802</v>
      </c>
      <c r="B2963">
        <v>52</v>
      </c>
      <c r="C2963">
        <v>112</v>
      </c>
      <c r="D2963" t="s">
        <v>1721</v>
      </c>
      <c r="E2963">
        <v>1000</v>
      </c>
      <c r="F2963">
        <v>37295394</v>
      </c>
      <c r="G2963" t="s">
        <v>1459</v>
      </c>
      <c r="H2963" t="s">
        <v>2277</v>
      </c>
      <c r="I2963" t="s">
        <v>7260</v>
      </c>
      <c r="J2963">
        <v>7973</v>
      </c>
      <c r="K2963">
        <v>5959</v>
      </c>
      <c r="L2963">
        <v>59</v>
      </c>
      <c r="M2963" t="s">
        <v>25</v>
      </c>
      <c r="N2963" t="s">
        <v>26</v>
      </c>
      <c r="O2963" t="s">
        <v>27</v>
      </c>
      <c r="P2963">
        <v>6600000</v>
      </c>
      <c r="Q2963">
        <v>5.7</v>
      </c>
      <c r="R2963">
        <v>1.85</v>
      </c>
      <c r="S2963">
        <v>0</v>
      </c>
    </row>
    <row r="2964" spans="1:19" x14ac:dyDescent="0.3">
      <c r="A2964" t="s">
        <v>1889</v>
      </c>
      <c r="B2964">
        <v>351</v>
      </c>
      <c r="C2964">
        <v>93</v>
      </c>
      <c r="D2964" t="s">
        <v>2280</v>
      </c>
      <c r="E2964">
        <v>21000</v>
      </c>
      <c r="F2964">
        <v>31501218</v>
      </c>
      <c r="G2964" t="s">
        <v>3112</v>
      </c>
      <c r="H2964" t="s">
        <v>60</v>
      </c>
      <c r="I2964" t="s">
        <v>7261</v>
      </c>
      <c r="J2964">
        <v>84070</v>
      </c>
      <c r="K2964">
        <v>22745</v>
      </c>
      <c r="L2964">
        <v>526</v>
      </c>
      <c r="M2964" t="s">
        <v>25</v>
      </c>
      <c r="N2964" t="s">
        <v>26</v>
      </c>
      <c r="O2964" t="s">
        <v>58</v>
      </c>
      <c r="P2964">
        <v>7500000</v>
      </c>
      <c r="Q2964">
        <v>7.5</v>
      </c>
      <c r="R2964">
        <v>1.85</v>
      </c>
      <c r="S2964">
        <v>0</v>
      </c>
    </row>
    <row r="2965" spans="1:19" x14ac:dyDescent="0.3">
      <c r="A2965" t="s">
        <v>2732</v>
      </c>
      <c r="B2965">
        <v>271</v>
      </c>
      <c r="C2965">
        <v>110</v>
      </c>
      <c r="D2965" t="s">
        <v>7262</v>
      </c>
      <c r="E2965">
        <v>22000</v>
      </c>
      <c r="F2965">
        <v>28747570</v>
      </c>
      <c r="G2965" t="s">
        <v>1007</v>
      </c>
      <c r="H2965" t="s">
        <v>429</v>
      </c>
      <c r="I2965" t="s">
        <v>7263</v>
      </c>
      <c r="J2965">
        <v>100571</v>
      </c>
      <c r="K2965">
        <v>22140</v>
      </c>
      <c r="L2965">
        <v>416</v>
      </c>
      <c r="M2965" t="s">
        <v>25</v>
      </c>
      <c r="N2965" t="s">
        <v>173</v>
      </c>
      <c r="O2965" t="s">
        <v>409</v>
      </c>
      <c r="P2965">
        <v>7000000</v>
      </c>
      <c r="Q2965">
        <v>7.4</v>
      </c>
      <c r="R2965">
        <v>2.35</v>
      </c>
      <c r="S2965">
        <v>0</v>
      </c>
    </row>
    <row r="2966" spans="1:19" x14ac:dyDescent="0.3">
      <c r="A2966" t="s">
        <v>2630</v>
      </c>
      <c r="B2966">
        <v>93</v>
      </c>
      <c r="C2966">
        <v>104</v>
      </c>
      <c r="D2966" t="s">
        <v>177</v>
      </c>
      <c r="E2966">
        <v>16000</v>
      </c>
      <c r="F2966">
        <v>25625110</v>
      </c>
      <c r="G2966" t="s">
        <v>217</v>
      </c>
      <c r="H2966" t="s">
        <v>1030</v>
      </c>
      <c r="I2966" t="s">
        <v>7264</v>
      </c>
      <c r="J2966">
        <v>138707</v>
      </c>
      <c r="K2966">
        <v>33758</v>
      </c>
      <c r="L2966">
        <v>202</v>
      </c>
      <c r="M2966" t="s">
        <v>25</v>
      </c>
      <c r="N2966" t="s">
        <v>26</v>
      </c>
      <c r="O2966" t="s">
        <v>409</v>
      </c>
      <c r="P2966">
        <v>7000000</v>
      </c>
      <c r="Q2966">
        <v>7.2</v>
      </c>
      <c r="R2966">
        <v>1.85</v>
      </c>
      <c r="S2966">
        <v>0</v>
      </c>
    </row>
    <row r="2967" spans="1:19" x14ac:dyDescent="0.3">
      <c r="A2967" t="s">
        <v>7265</v>
      </c>
      <c r="B2967">
        <v>112</v>
      </c>
      <c r="C2967">
        <v>119</v>
      </c>
      <c r="D2967" t="s">
        <v>6334</v>
      </c>
      <c r="E2967">
        <v>1000</v>
      </c>
      <c r="F2967">
        <v>25000000</v>
      </c>
      <c r="G2967" t="s">
        <v>61</v>
      </c>
      <c r="H2967" t="s">
        <v>7266</v>
      </c>
      <c r="I2967" t="s">
        <v>7267</v>
      </c>
      <c r="J2967">
        <v>39847</v>
      </c>
      <c r="K2967">
        <v>2951</v>
      </c>
      <c r="L2967">
        <v>242</v>
      </c>
      <c r="M2967" t="s">
        <v>25</v>
      </c>
      <c r="N2967" t="s">
        <v>26</v>
      </c>
      <c r="O2967" t="s">
        <v>58</v>
      </c>
      <c r="P2967">
        <v>9000000</v>
      </c>
      <c r="Q2967">
        <v>6.8</v>
      </c>
      <c r="R2967">
        <v>2.35</v>
      </c>
      <c r="S2967">
        <v>0</v>
      </c>
    </row>
    <row r="2968" spans="1:19" x14ac:dyDescent="0.3">
      <c r="A2968" t="s">
        <v>7245</v>
      </c>
      <c r="B2968">
        <v>118</v>
      </c>
      <c r="C2968">
        <v>125</v>
      </c>
      <c r="D2968" t="s">
        <v>7268</v>
      </c>
      <c r="E2968">
        <v>16000</v>
      </c>
      <c r="F2968">
        <v>21000000</v>
      </c>
      <c r="G2968" t="s">
        <v>36</v>
      </c>
      <c r="H2968" t="s">
        <v>131</v>
      </c>
      <c r="I2968" t="s">
        <v>7269</v>
      </c>
      <c r="J2968">
        <v>73950</v>
      </c>
      <c r="K2968">
        <v>17611</v>
      </c>
      <c r="L2968">
        <v>258</v>
      </c>
      <c r="M2968" t="s">
        <v>25</v>
      </c>
      <c r="N2968" t="s">
        <v>39</v>
      </c>
      <c r="O2968" t="s">
        <v>58</v>
      </c>
      <c r="P2968">
        <v>13000000</v>
      </c>
      <c r="Q2968">
        <v>6.8</v>
      </c>
      <c r="R2968">
        <v>1.66</v>
      </c>
      <c r="S2968">
        <v>2000</v>
      </c>
    </row>
    <row r="2969" spans="1:19" x14ac:dyDescent="0.3">
      <c r="A2969" t="s">
        <v>4877</v>
      </c>
      <c r="B2969">
        <v>35</v>
      </c>
      <c r="C2969">
        <v>96</v>
      </c>
      <c r="D2969" t="s">
        <v>6776</v>
      </c>
      <c r="E2969">
        <v>1000</v>
      </c>
      <c r="F2969">
        <v>20257000</v>
      </c>
      <c r="G2969" t="s">
        <v>270</v>
      </c>
      <c r="H2969" t="s">
        <v>2718</v>
      </c>
      <c r="I2969" t="s">
        <v>7270</v>
      </c>
      <c r="J2969">
        <v>7569</v>
      </c>
      <c r="K2969">
        <v>5282</v>
      </c>
      <c r="L2969">
        <v>65</v>
      </c>
      <c r="M2969" t="s">
        <v>25</v>
      </c>
      <c r="N2969" t="s">
        <v>26</v>
      </c>
      <c r="O2969" t="s">
        <v>409</v>
      </c>
      <c r="P2969">
        <v>7000000</v>
      </c>
      <c r="Q2969">
        <v>5.2</v>
      </c>
      <c r="R2969">
        <v>1.85</v>
      </c>
      <c r="S2969">
        <v>978</v>
      </c>
    </row>
    <row r="2970" spans="1:19" x14ac:dyDescent="0.3">
      <c r="A2970" t="s">
        <v>4009</v>
      </c>
      <c r="B2970">
        <v>342</v>
      </c>
      <c r="C2970">
        <v>100</v>
      </c>
      <c r="D2970" t="s">
        <v>7271</v>
      </c>
      <c r="E2970">
        <v>513</v>
      </c>
      <c r="F2970">
        <v>26005908</v>
      </c>
      <c r="G2970" t="s">
        <v>4317</v>
      </c>
      <c r="H2970" t="s">
        <v>7272</v>
      </c>
      <c r="I2970" t="s">
        <v>7273</v>
      </c>
      <c r="J2970">
        <v>154938</v>
      </c>
      <c r="K2970">
        <v>1379</v>
      </c>
      <c r="L2970">
        <v>1100</v>
      </c>
      <c r="M2970" t="s">
        <v>25</v>
      </c>
      <c r="N2970" t="s">
        <v>39</v>
      </c>
      <c r="O2970" t="s">
        <v>409</v>
      </c>
      <c r="P2970">
        <v>3500000</v>
      </c>
      <c r="Q2970">
        <v>7.2</v>
      </c>
      <c r="R2970">
        <v>2.35</v>
      </c>
      <c r="S2970">
        <v>10000</v>
      </c>
    </row>
    <row r="2971" spans="1:19" x14ac:dyDescent="0.3">
      <c r="A2971" t="s">
        <v>7274</v>
      </c>
      <c r="B2971">
        <v>137</v>
      </c>
      <c r="C2971">
        <v>89</v>
      </c>
      <c r="D2971" t="s">
        <v>7275</v>
      </c>
      <c r="E2971">
        <v>971</v>
      </c>
      <c r="F2971">
        <v>15818967</v>
      </c>
      <c r="G2971" t="s">
        <v>3294</v>
      </c>
      <c r="H2971" t="s">
        <v>4338</v>
      </c>
      <c r="I2971" t="s">
        <v>7276</v>
      </c>
      <c r="J2971">
        <v>13913</v>
      </c>
      <c r="K2971">
        <v>2517</v>
      </c>
      <c r="L2971">
        <v>120</v>
      </c>
      <c r="M2971" t="s">
        <v>25</v>
      </c>
      <c r="N2971" t="s">
        <v>26</v>
      </c>
      <c r="O2971" t="s">
        <v>409</v>
      </c>
      <c r="P2971">
        <v>7000000</v>
      </c>
      <c r="Q2971">
        <v>4</v>
      </c>
      <c r="R2971">
        <v>1.85</v>
      </c>
      <c r="S2971">
        <v>0</v>
      </c>
    </row>
    <row r="2972" spans="1:19" x14ac:dyDescent="0.3">
      <c r="A2972" t="s">
        <v>2270</v>
      </c>
      <c r="B2972">
        <v>50</v>
      </c>
      <c r="C2972">
        <v>92</v>
      </c>
      <c r="D2972" t="s">
        <v>7277</v>
      </c>
      <c r="E2972">
        <v>718</v>
      </c>
      <c r="F2972">
        <v>14891000</v>
      </c>
      <c r="G2972" t="s">
        <v>1157</v>
      </c>
      <c r="H2972" t="s">
        <v>2045</v>
      </c>
      <c r="I2972" t="s">
        <v>7278</v>
      </c>
      <c r="J2972">
        <v>15088</v>
      </c>
      <c r="K2972">
        <v>2240</v>
      </c>
      <c r="L2972">
        <v>105</v>
      </c>
      <c r="M2972" t="s">
        <v>25</v>
      </c>
      <c r="N2972" t="s">
        <v>26</v>
      </c>
      <c r="O2972" t="s">
        <v>409</v>
      </c>
      <c r="P2972">
        <v>7000000</v>
      </c>
      <c r="Q2972">
        <v>6.8</v>
      </c>
      <c r="R2972">
        <v>1.85</v>
      </c>
      <c r="S2972">
        <v>824</v>
      </c>
    </row>
    <row r="2973" spans="1:19" x14ac:dyDescent="0.3">
      <c r="A2973" t="s">
        <v>5995</v>
      </c>
      <c r="B2973">
        <v>261</v>
      </c>
      <c r="C2973">
        <v>109</v>
      </c>
      <c r="D2973" t="s">
        <v>7279</v>
      </c>
      <c r="E2973">
        <v>1000</v>
      </c>
      <c r="F2973">
        <v>16901126</v>
      </c>
      <c r="G2973" t="s">
        <v>7280</v>
      </c>
      <c r="H2973" t="s">
        <v>6487</v>
      </c>
      <c r="I2973" t="s">
        <v>7281</v>
      </c>
      <c r="J2973">
        <v>76267</v>
      </c>
      <c r="K2973">
        <v>3544</v>
      </c>
      <c r="L2973">
        <v>687</v>
      </c>
      <c r="M2973" t="s">
        <v>25</v>
      </c>
      <c r="N2973" t="s">
        <v>26</v>
      </c>
      <c r="O2973" t="s">
        <v>409</v>
      </c>
      <c r="P2973">
        <v>7000000</v>
      </c>
      <c r="Q2973">
        <v>6.9</v>
      </c>
      <c r="R2973">
        <v>1.85</v>
      </c>
      <c r="S2973">
        <v>0</v>
      </c>
    </row>
    <row r="2974" spans="1:19" x14ac:dyDescent="0.3">
      <c r="A2974" t="s">
        <v>6232</v>
      </c>
      <c r="B2974">
        <v>180</v>
      </c>
      <c r="C2974">
        <v>103</v>
      </c>
      <c r="D2974" t="s">
        <v>7282</v>
      </c>
      <c r="E2974">
        <v>637</v>
      </c>
      <c r="F2974">
        <v>17474107</v>
      </c>
      <c r="G2974" t="s">
        <v>4559</v>
      </c>
      <c r="H2974" t="s">
        <v>2633</v>
      </c>
      <c r="I2974" t="s">
        <v>7283</v>
      </c>
      <c r="J2974">
        <v>56605</v>
      </c>
      <c r="K2974">
        <v>1342</v>
      </c>
      <c r="L2974">
        <v>89</v>
      </c>
      <c r="M2974" t="s">
        <v>25</v>
      </c>
      <c r="N2974" t="s">
        <v>26</v>
      </c>
      <c r="O2974" t="s">
        <v>409</v>
      </c>
      <c r="P2974">
        <v>7000000</v>
      </c>
      <c r="Q2974">
        <v>7.3</v>
      </c>
      <c r="R2974">
        <v>2.35</v>
      </c>
      <c r="S2974">
        <v>23000</v>
      </c>
    </row>
    <row r="2975" spans="1:19" x14ac:dyDescent="0.3">
      <c r="A2975" t="s">
        <v>3846</v>
      </c>
      <c r="B2975">
        <v>28</v>
      </c>
      <c r="C2975">
        <v>95</v>
      </c>
      <c r="D2975" t="s">
        <v>3127</v>
      </c>
      <c r="E2975">
        <v>1000</v>
      </c>
      <c r="F2975">
        <v>14003141</v>
      </c>
      <c r="G2975" t="s">
        <v>1246</v>
      </c>
      <c r="H2975" t="s">
        <v>1243</v>
      </c>
      <c r="I2975" t="s">
        <v>7284</v>
      </c>
      <c r="J2975">
        <v>4598</v>
      </c>
      <c r="K2975">
        <v>4837</v>
      </c>
      <c r="L2975">
        <v>29</v>
      </c>
      <c r="M2975" t="s">
        <v>25</v>
      </c>
      <c r="N2975" t="s">
        <v>26</v>
      </c>
      <c r="O2975" t="s">
        <v>409</v>
      </c>
      <c r="P2975">
        <v>7000000</v>
      </c>
      <c r="Q2975">
        <v>6.1</v>
      </c>
      <c r="R2975">
        <v>2.35</v>
      </c>
      <c r="S2975">
        <v>375</v>
      </c>
    </row>
    <row r="2976" spans="1:19" x14ac:dyDescent="0.3">
      <c r="A2976" t="s">
        <v>5995</v>
      </c>
      <c r="B2976">
        <v>202</v>
      </c>
      <c r="C2976">
        <v>105</v>
      </c>
      <c r="D2976" t="s">
        <v>7285</v>
      </c>
      <c r="E2976">
        <v>1000</v>
      </c>
      <c r="F2976">
        <v>12583510</v>
      </c>
      <c r="G2976" t="s">
        <v>3340</v>
      </c>
      <c r="H2976" t="s">
        <v>6487</v>
      </c>
      <c r="I2976" t="s">
        <v>7286</v>
      </c>
      <c r="J2976">
        <v>60709</v>
      </c>
      <c r="K2976">
        <v>2444</v>
      </c>
      <c r="L2976">
        <v>922</v>
      </c>
      <c r="M2976" t="s">
        <v>25</v>
      </c>
      <c r="N2976" t="s">
        <v>26</v>
      </c>
      <c r="O2976" t="s">
        <v>409</v>
      </c>
      <c r="P2976">
        <v>7000000</v>
      </c>
      <c r="Q2976">
        <v>6</v>
      </c>
      <c r="R2976">
        <v>1.85</v>
      </c>
      <c r="S2976">
        <v>0</v>
      </c>
    </row>
    <row r="2977" spans="1:19" x14ac:dyDescent="0.3">
      <c r="A2977" t="s">
        <v>3674</v>
      </c>
      <c r="B2977">
        <v>341</v>
      </c>
      <c r="C2977">
        <v>106</v>
      </c>
      <c r="D2977" t="s">
        <v>7287</v>
      </c>
      <c r="E2977">
        <v>816</v>
      </c>
      <c r="F2977">
        <v>9190525</v>
      </c>
      <c r="G2977" t="s">
        <v>1459</v>
      </c>
      <c r="H2977" t="s">
        <v>105</v>
      </c>
      <c r="I2977" t="s">
        <v>7288</v>
      </c>
      <c r="J2977">
        <v>102125</v>
      </c>
      <c r="K2977">
        <v>1120</v>
      </c>
      <c r="L2977">
        <v>324</v>
      </c>
      <c r="M2977" t="s">
        <v>25</v>
      </c>
      <c r="N2977" t="s">
        <v>26</v>
      </c>
      <c r="O2977" t="s">
        <v>409</v>
      </c>
      <c r="P2977">
        <v>7000000</v>
      </c>
      <c r="Q2977">
        <v>7</v>
      </c>
      <c r="R2977">
        <v>1.85</v>
      </c>
      <c r="S2977">
        <v>10000</v>
      </c>
    </row>
    <row r="2978" spans="1:19" x14ac:dyDescent="0.3">
      <c r="A2978" t="s">
        <v>7289</v>
      </c>
      <c r="B2978">
        <v>160</v>
      </c>
      <c r="C2978">
        <v>100</v>
      </c>
      <c r="D2978" t="s">
        <v>986</v>
      </c>
      <c r="E2978">
        <v>13000</v>
      </c>
      <c r="F2978">
        <v>9176553</v>
      </c>
      <c r="G2978" t="s">
        <v>4093</v>
      </c>
      <c r="H2978" t="s">
        <v>349</v>
      </c>
      <c r="I2978" t="s">
        <v>7290</v>
      </c>
      <c r="J2978">
        <v>19147</v>
      </c>
      <c r="K2978">
        <v>19330</v>
      </c>
      <c r="L2978">
        <v>97</v>
      </c>
      <c r="M2978" t="s">
        <v>25</v>
      </c>
      <c r="N2978" t="s">
        <v>26</v>
      </c>
      <c r="O2978" t="s">
        <v>27</v>
      </c>
      <c r="P2978">
        <v>7500000</v>
      </c>
      <c r="Q2978">
        <v>7.1</v>
      </c>
      <c r="R2978">
        <v>2.35</v>
      </c>
      <c r="S2978">
        <v>0</v>
      </c>
    </row>
    <row r="2979" spans="1:19" x14ac:dyDescent="0.3">
      <c r="A2979" t="s">
        <v>3653</v>
      </c>
      <c r="B2979">
        <v>31</v>
      </c>
      <c r="C2979">
        <v>103</v>
      </c>
      <c r="D2979" t="s">
        <v>1342</v>
      </c>
      <c r="E2979">
        <v>687</v>
      </c>
      <c r="F2979">
        <v>9094451</v>
      </c>
      <c r="G2979" t="s">
        <v>4453</v>
      </c>
      <c r="H2979" t="s">
        <v>3246</v>
      </c>
      <c r="I2979" t="s">
        <v>7291</v>
      </c>
      <c r="J2979">
        <v>11668</v>
      </c>
      <c r="K2979">
        <v>1990</v>
      </c>
      <c r="L2979">
        <v>79</v>
      </c>
      <c r="M2979" t="s">
        <v>25</v>
      </c>
      <c r="N2979" t="s">
        <v>26</v>
      </c>
      <c r="O2979" t="s">
        <v>409</v>
      </c>
      <c r="P2979">
        <v>7000000</v>
      </c>
      <c r="Q2979">
        <v>6.2</v>
      </c>
      <c r="R2979">
        <v>1.85</v>
      </c>
      <c r="S2979">
        <v>0</v>
      </c>
    </row>
    <row r="2980" spans="1:19" x14ac:dyDescent="0.3">
      <c r="A2980" t="s">
        <v>7292</v>
      </c>
      <c r="B2980">
        <v>281</v>
      </c>
      <c r="C2980">
        <v>99</v>
      </c>
      <c r="D2980" t="s">
        <v>7293</v>
      </c>
      <c r="E2980">
        <v>14000</v>
      </c>
      <c r="F2980">
        <v>9166863</v>
      </c>
      <c r="G2980" t="s">
        <v>139</v>
      </c>
      <c r="H2980" t="s">
        <v>280</v>
      </c>
      <c r="I2980" t="s">
        <v>7294</v>
      </c>
      <c r="J2980">
        <v>83182</v>
      </c>
      <c r="K2980">
        <v>14816</v>
      </c>
      <c r="L2980">
        <v>247</v>
      </c>
      <c r="M2980" t="s">
        <v>25</v>
      </c>
      <c r="N2980" t="s">
        <v>26</v>
      </c>
      <c r="O2980" t="s">
        <v>409</v>
      </c>
      <c r="P2980">
        <v>7000000</v>
      </c>
      <c r="Q2980">
        <v>7.6</v>
      </c>
      <c r="R2980">
        <v>2.35</v>
      </c>
      <c r="S2980">
        <v>16000</v>
      </c>
    </row>
    <row r="2981" spans="1:19" x14ac:dyDescent="0.3">
      <c r="A2981" t="s">
        <v>310</v>
      </c>
      <c r="B2981">
        <v>114</v>
      </c>
      <c r="C2981">
        <v>164</v>
      </c>
      <c r="D2981" t="s">
        <v>7295</v>
      </c>
      <c r="E2981">
        <v>883</v>
      </c>
      <c r="F2981">
        <v>8373585</v>
      </c>
      <c r="G2981" t="s">
        <v>1893</v>
      </c>
      <c r="H2981" t="s">
        <v>3703</v>
      </c>
      <c r="I2981" t="s">
        <v>7296</v>
      </c>
      <c r="J2981">
        <v>39680</v>
      </c>
      <c r="K2981">
        <v>1934</v>
      </c>
      <c r="L2981">
        <v>308</v>
      </c>
      <c r="M2981" t="s">
        <v>25</v>
      </c>
      <c r="N2981" t="s">
        <v>26</v>
      </c>
      <c r="O2981" t="s">
        <v>409</v>
      </c>
      <c r="P2981">
        <v>7000000</v>
      </c>
      <c r="Q2981">
        <v>7.6</v>
      </c>
      <c r="R2981">
        <v>1.85</v>
      </c>
      <c r="S2981">
        <v>0</v>
      </c>
    </row>
    <row r="2982" spans="1:19" x14ac:dyDescent="0.3">
      <c r="A2982" t="s">
        <v>7182</v>
      </c>
      <c r="B2982">
        <v>72</v>
      </c>
      <c r="C2982">
        <v>96</v>
      </c>
      <c r="D2982" t="s">
        <v>7297</v>
      </c>
      <c r="E2982">
        <v>761</v>
      </c>
      <c r="F2982">
        <v>7292175</v>
      </c>
      <c r="G2982" t="s">
        <v>845</v>
      </c>
      <c r="H2982" t="s">
        <v>7298</v>
      </c>
      <c r="I2982" t="s">
        <v>7299</v>
      </c>
      <c r="J2982">
        <v>7736</v>
      </c>
      <c r="K2982">
        <v>2018</v>
      </c>
      <c r="L2982">
        <v>100</v>
      </c>
      <c r="M2982" t="s">
        <v>25</v>
      </c>
      <c r="N2982" t="s">
        <v>26</v>
      </c>
      <c r="O2982" t="s">
        <v>409</v>
      </c>
      <c r="P2982">
        <v>7000000</v>
      </c>
      <c r="Q2982">
        <v>6.4</v>
      </c>
      <c r="R2982">
        <v>1.85</v>
      </c>
      <c r="S2982">
        <v>0</v>
      </c>
    </row>
    <row r="2983" spans="1:19" x14ac:dyDescent="0.3">
      <c r="A2983" t="s">
        <v>7300</v>
      </c>
      <c r="B2983">
        <v>119</v>
      </c>
      <c r="C2983">
        <v>122</v>
      </c>
      <c r="D2983" t="s">
        <v>2110</v>
      </c>
      <c r="E2983">
        <v>729</v>
      </c>
      <c r="F2983">
        <v>6601079</v>
      </c>
      <c r="G2983" t="s">
        <v>1924</v>
      </c>
      <c r="H2983" t="s">
        <v>1952</v>
      </c>
      <c r="I2983" t="s">
        <v>7301</v>
      </c>
      <c r="J2983">
        <v>17436</v>
      </c>
      <c r="K2983">
        <v>2321</v>
      </c>
      <c r="L2983">
        <v>276</v>
      </c>
      <c r="M2983" t="s">
        <v>25</v>
      </c>
      <c r="N2983" t="s">
        <v>39</v>
      </c>
      <c r="O2983" t="s">
        <v>27</v>
      </c>
      <c r="P2983">
        <v>7000000</v>
      </c>
      <c r="Q2983">
        <v>6.2</v>
      </c>
      <c r="R2983">
        <v>2.35</v>
      </c>
      <c r="S2983">
        <v>0</v>
      </c>
    </row>
    <row r="2984" spans="1:19" x14ac:dyDescent="0.3">
      <c r="A2984" t="s">
        <v>723</v>
      </c>
      <c r="B2984">
        <v>74</v>
      </c>
      <c r="C2984">
        <v>94</v>
      </c>
      <c r="D2984" t="s">
        <v>7065</v>
      </c>
      <c r="E2984">
        <v>116</v>
      </c>
      <c r="F2984">
        <v>6165429</v>
      </c>
      <c r="G2984" t="s">
        <v>7303</v>
      </c>
      <c r="H2984" t="s">
        <v>7304</v>
      </c>
      <c r="I2984" t="s">
        <v>7305</v>
      </c>
      <c r="J2984">
        <v>23486</v>
      </c>
      <c r="K2984">
        <v>312</v>
      </c>
      <c r="L2984">
        <v>249</v>
      </c>
      <c r="M2984" t="s">
        <v>1302</v>
      </c>
      <c r="N2984" t="s">
        <v>238</v>
      </c>
      <c r="O2984" t="s">
        <v>58</v>
      </c>
      <c r="P2984">
        <v>6000000</v>
      </c>
      <c r="Q2984">
        <v>7.5</v>
      </c>
      <c r="R2984">
        <v>2.35</v>
      </c>
      <c r="S2984">
        <v>0</v>
      </c>
    </row>
    <row r="2985" spans="1:19" x14ac:dyDescent="0.3">
      <c r="A2985" t="s">
        <v>4809</v>
      </c>
      <c r="B2985">
        <v>25</v>
      </c>
      <c r="C2985">
        <v>93</v>
      </c>
      <c r="D2985" t="s">
        <v>2788</v>
      </c>
      <c r="E2985">
        <v>692</v>
      </c>
      <c r="F2985">
        <v>5694308</v>
      </c>
      <c r="G2985" t="s">
        <v>2153</v>
      </c>
      <c r="H2985" t="s">
        <v>967</v>
      </c>
      <c r="I2985" t="s">
        <v>7307</v>
      </c>
      <c r="J2985">
        <v>13815</v>
      </c>
      <c r="K2985">
        <v>3128</v>
      </c>
      <c r="L2985">
        <v>46</v>
      </c>
      <c r="M2985" t="s">
        <v>25</v>
      </c>
      <c r="N2985" t="s">
        <v>26</v>
      </c>
      <c r="O2985" t="s">
        <v>27</v>
      </c>
      <c r="P2985">
        <v>7000000</v>
      </c>
      <c r="Q2985">
        <v>2</v>
      </c>
      <c r="R2985">
        <v>1.85</v>
      </c>
      <c r="S2985">
        <v>446</v>
      </c>
    </row>
    <row r="2986" spans="1:19" x14ac:dyDescent="0.3">
      <c r="A2986" t="s">
        <v>7308</v>
      </c>
      <c r="B2986">
        <v>39</v>
      </c>
      <c r="C2986">
        <v>96</v>
      </c>
      <c r="D2986" t="s">
        <v>1311</v>
      </c>
      <c r="E2986">
        <v>206</v>
      </c>
      <c r="F2986">
        <v>5430822</v>
      </c>
      <c r="G2986" t="s">
        <v>7309</v>
      </c>
      <c r="H2986" t="s">
        <v>7310</v>
      </c>
      <c r="I2986" t="s">
        <v>7311</v>
      </c>
      <c r="J2986">
        <v>8391</v>
      </c>
      <c r="K2986">
        <v>493</v>
      </c>
      <c r="L2986">
        <v>75</v>
      </c>
      <c r="M2986" t="s">
        <v>25</v>
      </c>
      <c r="N2986" t="s">
        <v>39</v>
      </c>
      <c r="O2986" t="s">
        <v>409</v>
      </c>
      <c r="P2986">
        <v>7000000</v>
      </c>
      <c r="Q2986">
        <v>6.2</v>
      </c>
      <c r="R2986">
        <v>1.85</v>
      </c>
      <c r="S2986">
        <v>0</v>
      </c>
    </row>
    <row r="2987" spans="1:19" x14ac:dyDescent="0.3">
      <c r="A2987" t="s">
        <v>7312</v>
      </c>
      <c r="B2987">
        <v>27</v>
      </c>
      <c r="C2987">
        <v>113</v>
      </c>
      <c r="D2987" t="s">
        <v>7313</v>
      </c>
      <c r="E2987">
        <v>11000</v>
      </c>
      <c r="F2987">
        <v>4720371</v>
      </c>
      <c r="G2987" t="s">
        <v>5321</v>
      </c>
      <c r="H2987" t="s">
        <v>167</v>
      </c>
      <c r="I2987" t="s">
        <v>7314</v>
      </c>
      <c r="J2987">
        <v>3203</v>
      </c>
      <c r="K2987">
        <v>11116</v>
      </c>
      <c r="L2987">
        <v>85</v>
      </c>
      <c r="M2987" t="s">
        <v>25</v>
      </c>
      <c r="N2987" t="s">
        <v>26</v>
      </c>
      <c r="O2987" t="s">
        <v>58</v>
      </c>
      <c r="P2987">
        <v>7000000</v>
      </c>
      <c r="Q2987">
        <v>6.5</v>
      </c>
      <c r="R2987">
        <v>1.85</v>
      </c>
      <c r="S2987">
        <v>650</v>
      </c>
    </row>
    <row r="2988" spans="1:19" x14ac:dyDescent="0.3">
      <c r="A2988" t="s">
        <v>1129</v>
      </c>
      <c r="B2988">
        <v>158</v>
      </c>
      <c r="C2988">
        <v>99</v>
      </c>
      <c r="D2988" t="s">
        <v>7315</v>
      </c>
      <c r="E2988">
        <v>1000</v>
      </c>
      <c r="F2988">
        <v>2344847</v>
      </c>
      <c r="G2988" t="s">
        <v>2088</v>
      </c>
      <c r="H2988" t="s">
        <v>481</v>
      </c>
      <c r="I2988" t="s">
        <v>7316</v>
      </c>
      <c r="J2988">
        <v>18561</v>
      </c>
      <c r="K2988">
        <v>2158</v>
      </c>
      <c r="L2988">
        <v>119</v>
      </c>
      <c r="M2988" t="s">
        <v>25</v>
      </c>
      <c r="N2988" t="s">
        <v>26</v>
      </c>
      <c r="O2988" t="s">
        <v>409</v>
      </c>
      <c r="P2988">
        <v>7000000</v>
      </c>
      <c r="Q2988">
        <v>6.8</v>
      </c>
      <c r="R2988">
        <v>2.35</v>
      </c>
      <c r="S2988">
        <v>0</v>
      </c>
    </row>
    <row r="2989" spans="1:19" x14ac:dyDescent="0.3">
      <c r="A2989" t="s">
        <v>6891</v>
      </c>
      <c r="B2989">
        <v>223</v>
      </c>
      <c r="C2989">
        <v>91</v>
      </c>
      <c r="D2989" t="s">
        <v>3544</v>
      </c>
      <c r="E2989">
        <v>490</v>
      </c>
      <c r="F2989">
        <v>7455447</v>
      </c>
      <c r="G2989" t="s">
        <v>845</v>
      </c>
      <c r="H2989" t="s">
        <v>2032</v>
      </c>
      <c r="I2989" t="s">
        <v>7317</v>
      </c>
      <c r="J2989">
        <v>29967</v>
      </c>
      <c r="K2989">
        <v>1136</v>
      </c>
      <c r="L2989">
        <v>126</v>
      </c>
      <c r="M2989" t="s">
        <v>25</v>
      </c>
      <c r="N2989" t="s">
        <v>26</v>
      </c>
      <c r="O2989" t="s">
        <v>409</v>
      </c>
      <c r="P2989">
        <v>7000000</v>
      </c>
      <c r="Q2989">
        <v>6.3</v>
      </c>
      <c r="R2989">
        <v>1.85</v>
      </c>
      <c r="S2989">
        <v>0</v>
      </c>
    </row>
    <row r="2990" spans="1:19" x14ac:dyDescent="0.3">
      <c r="A2990" t="s">
        <v>7318</v>
      </c>
      <c r="B2990">
        <v>25</v>
      </c>
      <c r="C2990">
        <v>100</v>
      </c>
      <c r="D2990" t="s">
        <v>7319</v>
      </c>
      <c r="E2990">
        <v>655</v>
      </c>
      <c r="F2990">
        <v>2148212</v>
      </c>
      <c r="G2990" t="s">
        <v>3692</v>
      </c>
      <c r="H2990" t="s">
        <v>1335</v>
      </c>
      <c r="I2990" t="s">
        <v>7320</v>
      </c>
      <c r="J2990">
        <v>781</v>
      </c>
      <c r="K2990">
        <v>1906</v>
      </c>
      <c r="L2990">
        <v>20</v>
      </c>
      <c r="M2990" t="s">
        <v>25</v>
      </c>
      <c r="N2990" t="s">
        <v>26</v>
      </c>
      <c r="O2990" t="s">
        <v>58</v>
      </c>
      <c r="P2990">
        <v>7000000</v>
      </c>
      <c r="Q2990">
        <v>6.3</v>
      </c>
      <c r="R2990">
        <v>1.85</v>
      </c>
      <c r="S2990">
        <v>157</v>
      </c>
    </row>
    <row r="2991" spans="1:19" x14ac:dyDescent="0.3">
      <c r="A2991" t="s">
        <v>7321</v>
      </c>
      <c r="B2991">
        <v>97</v>
      </c>
      <c r="C2991">
        <v>105</v>
      </c>
      <c r="D2991" t="s">
        <v>1582</v>
      </c>
      <c r="E2991">
        <v>783</v>
      </c>
      <c r="F2991">
        <v>2062066</v>
      </c>
      <c r="G2991" t="s">
        <v>1007</v>
      </c>
      <c r="H2991" t="s">
        <v>595</v>
      </c>
      <c r="I2991" t="s">
        <v>7322</v>
      </c>
      <c r="J2991">
        <v>11387</v>
      </c>
      <c r="K2991">
        <v>2684</v>
      </c>
      <c r="L2991">
        <v>147</v>
      </c>
      <c r="M2991" t="s">
        <v>25</v>
      </c>
      <c r="N2991" t="s">
        <v>26</v>
      </c>
      <c r="O2991" t="s">
        <v>409</v>
      </c>
      <c r="P2991">
        <v>7000000</v>
      </c>
      <c r="Q2991">
        <v>6.6</v>
      </c>
      <c r="R2991">
        <v>1.85</v>
      </c>
      <c r="S2991">
        <v>357</v>
      </c>
    </row>
    <row r="2992" spans="1:19" x14ac:dyDescent="0.3">
      <c r="A2992" t="s">
        <v>6446</v>
      </c>
      <c r="B2992">
        <v>117</v>
      </c>
      <c r="C2992">
        <v>99</v>
      </c>
      <c r="D2992" t="s">
        <v>3431</v>
      </c>
      <c r="E2992">
        <v>4000</v>
      </c>
      <c r="F2992">
        <v>1654367</v>
      </c>
      <c r="G2992" t="s">
        <v>909</v>
      </c>
      <c r="H2992" t="s">
        <v>856</v>
      </c>
      <c r="I2992" t="s">
        <v>7323</v>
      </c>
      <c r="J2992">
        <v>18355</v>
      </c>
      <c r="K2992">
        <v>6526</v>
      </c>
      <c r="L2992">
        <v>106</v>
      </c>
      <c r="M2992" t="s">
        <v>25</v>
      </c>
      <c r="N2992" t="s">
        <v>26</v>
      </c>
      <c r="O2992" t="s">
        <v>409</v>
      </c>
      <c r="P2992">
        <v>7000000</v>
      </c>
      <c r="Q2992">
        <v>6.4</v>
      </c>
      <c r="R2992">
        <v>1.85</v>
      </c>
      <c r="S2992">
        <v>3000</v>
      </c>
    </row>
    <row r="2993" spans="1:19" x14ac:dyDescent="0.3">
      <c r="A2993" t="s">
        <v>7324</v>
      </c>
      <c r="B2993">
        <v>389</v>
      </c>
      <c r="C2993">
        <v>112</v>
      </c>
      <c r="D2993" t="s">
        <v>2468</v>
      </c>
      <c r="E2993">
        <v>3000</v>
      </c>
      <c r="F2993">
        <v>1738692</v>
      </c>
      <c r="G2993" t="s">
        <v>2230</v>
      </c>
      <c r="H2993" t="s">
        <v>6395</v>
      </c>
      <c r="I2993" t="s">
        <v>7325</v>
      </c>
      <c r="J2993">
        <v>95529</v>
      </c>
      <c r="K2993">
        <v>3547</v>
      </c>
      <c r="L2993">
        <v>301</v>
      </c>
      <c r="M2993" t="s">
        <v>25</v>
      </c>
      <c r="N2993" t="s">
        <v>39</v>
      </c>
      <c r="O2993" t="s">
        <v>409</v>
      </c>
      <c r="P2993">
        <v>7000000</v>
      </c>
      <c r="Q2993">
        <v>7.5</v>
      </c>
      <c r="R2993">
        <v>2.35</v>
      </c>
      <c r="S2993">
        <v>38000</v>
      </c>
    </row>
    <row r="2994" spans="1:19" x14ac:dyDescent="0.3">
      <c r="A2994" t="s">
        <v>7326</v>
      </c>
      <c r="B2994">
        <v>34</v>
      </c>
      <c r="C2994">
        <v>99</v>
      </c>
      <c r="D2994" t="s">
        <v>3937</v>
      </c>
      <c r="E2994">
        <v>1000</v>
      </c>
      <c r="F2994">
        <v>1889522</v>
      </c>
      <c r="G2994" t="s">
        <v>2088</v>
      </c>
      <c r="H2994" t="s">
        <v>3956</v>
      </c>
      <c r="I2994" t="s">
        <v>7327</v>
      </c>
      <c r="J2994">
        <v>1119</v>
      </c>
      <c r="K2994">
        <v>2589</v>
      </c>
      <c r="L2994">
        <v>12</v>
      </c>
      <c r="M2994" t="s">
        <v>25</v>
      </c>
      <c r="N2994" t="s">
        <v>26</v>
      </c>
      <c r="O2994" t="s">
        <v>180</v>
      </c>
      <c r="P2994">
        <v>7000000</v>
      </c>
      <c r="Q2994">
        <v>6.5</v>
      </c>
      <c r="R2994">
        <v>2.35</v>
      </c>
      <c r="S2994">
        <v>797</v>
      </c>
    </row>
    <row r="2995" spans="1:19" x14ac:dyDescent="0.3">
      <c r="A2995" t="s">
        <v>7232</v>
      </c>
      <c r="B2995">
        <v>161</v>
      </c>
      <c r="C2995">
        <v>125</v>
      </c>
      <c r="D2995" t="s">
        <v>3453</v>
      </c>
      <c r="E2995">
        <v>6000</v>
      </c>
      <c r="F2995">
        <v>1110286</v>
      </c>
      <c r="G2995" t="s">
        <v>139</v>
      </c>
      <c r="H2995" t="s">
        <v>136</v>
      </c>
      <c r="I2995" t="s">
        <v>7328</v>
      </c>
      <c r="J2995">
        <v>9727</v>
      </c>
      <c r="K2995">
        <v>8876</v>
      </c>
      <c r="L2995">
        <v>65</v>
      </c>
      <c r="M2995" t="s">
        <v>25</v>
      </c>
      <c r="N2995" t="s">
        <v>26</v>
      </c>
      <c r="O2995" t="s">
        <v>409</v>
      </c>
      <c r="P2995">
        <v>4825000</v>
      </c>
      <c r="Q2995">
        <v>7.2</v>
      </c>
      <c r="R2995">
        <v>2.35</v>
      </c>
      <c r="S2995">
        <v>0</v>
      </c>
    </row>
    <row r="2996" spans="1:19" x14ac:dyDescent="0.3">
      <c r="A2996" t="s">
        <v>7329</v>
      </c>
      <c r="B2996">
        <v>6</v>
      </c>
      <c r="C2996">
        <v>107</v>
      </c>
      <c r="D2996" t="s">
        <v>7330</v>
      </c>
      <c r="E2996">
        <v>963</v>
      </c>
      <c r="F2996">
        <v>1000000</v>
      </c>
      <c r="G2996" t="s">
        <v>737</v>
      </c>
      <c r="H2996" t="s">
        <v>3461</v>
      </c>
      <c r="I2996" t="s">
        <v>7331</v>
      </c>
      <c r="J2996">
        <v>2215</v>
      </c>
      <c r="K2996">
        <v>2209</v>
      </c>
      <c r="L2996">
        <v>26</v>
      </c>
      <c r="M2996" t="s">
        <v>25</v>
      </c>
      <c r="N2996" t="s">
        <v>39</v>
      </c>
      <c r="O2996" t="s">
        <v>58</v>
      </c>
      <c r="P2996">
        <v>9000000</v>
      </c>
      <c r="Q2996">
        <v>6.3</v>
      </c>
      <c r="R2996">
        <v>1.85</v>
      </c>
      <c r="S2996">
        <v>122</v>
      </c>
    </row>
    <row r="2997" spans="1:19" x14ac:dyDescent="0.3">
      <c r="A2997" t="s">
        <v>3547</v>
      </c>
      <c r="B2997">
        <v>16</v>
      </c>
      <c r="C2997">
        <v>107</v>
      </c>
      <c r="D2997" t="s">
        <v>3514</v>
      </c>
      <c r="E2997">
        <v>106</v>
      </c>
      <c r="F2997">
        <v>700000</v>
      </c>
      <c r="G2997" t="s">
        <v>3549</v>
      </c>
      <c r="H2997" t="s">
        <v>7332</v>
      </c>
      <c r="I2997" t="s">
        <v>7333</v>
      </c>
      <c r="J2997">
        <v>24438</v>
      </c>
      <c r="K2997">
        <v>215</v>
      </c>
      <c r="L2997">
        <v>78</v>
      </c>
      <c r="M2997" t="s">
        <v>1632</v>
      </c>
      <c r="N2997" t="s">
        <v>1124</v>
      </c>
      <c r="O2997" t="s">
        <v>409</v>
      </c>
      <c r="P2997">
        <v>50000000</v>
      </c>
      <c r="Q2997">
        <v>7</v>
      </c>
      <c r="R2997">
        <v>2.35</v>
      </c>
      <c r="S2997">
        <v>0</v>
      </c>
    </row>
    <row r="2998" spans="1:19" x14ac:dyDescent="0.3">
      <c r="A2998" t="s">
        <v>3493</v>
      </c>
      <c r="B2998">
        <v>301</v>
      </c>
      <c r="C2998">
        <v>97</v>
      </c>
      <c r="D2998" t="s">
        <v>5163</v>
      </c>
      <c r="E2998">
        <v>227</v>
      </c>
      <c r="F2998">
        <v>1768416</v>
      </c>
      <c r="G2998" t="s">
        <v>1459</v>
      </c>
      <c r="H2998" t="s">
        <v>7334</v>
      </c>
      <c r="I2998" t="s">
        <v>7335</v>
      </c>
      <c r="J2998">
        <v>35848</v>
      </c>
      <c r="K2998">
        <v>684</v>
      </c>
      <c r="L2998">
        <v>198</v>
      </c>
      <c r="M2998" t="s">
        <v>25</v>
      </c>
      <c r="N2998" t="s">
        <v>26</v>
      </c>
      <c r="O2998" t="s">
        <v>409</v>
      </c>
      <c r="P2998">
        <v>7000000</v>
      </c>
      <c r="Q2998">
        <v>6.3</v>
      </c>
      <c r="R2998">
        <v>1.85</v>
      </c>
      <c r="S2998">
        <v>0</v>
      </c>
    </row>
    <row r="2999" spans="1:19" x14ac:dyDescent="0.3">
      <c r="A2999" t="s">
        <v>7336</v>
      </c>
      <c r="B2999">
        <v>12</v>
      </c>
      <c r="C2999">
        <v>95</v>
      </c>
      <c r="D2999" t="s">
        <v>5573</v>
      </c>
      <c r="E2999">
        <v>1000</v>
      </c>
      <c r="F2999">
        <v>306715</v>
      </c>
      <c r="G2999" t="s">
        <v>1157</v>
      </c>
      <c r="H2999" t="s">
        <v>2424</v>
      </c>
      <c r="I2999" t="s">
        <v>7337</v>
      </c>
      <c r="J2999">
        <v>5143</v>
      </c>
      <c r="K2999">
        <v>5213</v>
      </c>
      <c r="L2999">
        <v>62</v>
      </c>
      <c r="M2999" t="s">
        <v>25</v>
      </c>
      <c r="N2999" t="s">
        <v>26</v>
      </c>
      <c r="O2999" t="s">
        <v>27</v>
      </c>
      <c r="P2999">
        <v>10000000</v>
      </c>
      <c r="Q2999">
        <v>2.2999999999999998</v>
      </c>
      <c r="R2999">
        <v>1.85</v>
      </c>
      <c r="S2999">
        <v>724</v>
      </c>
    </row>
    <row r="3000" spans="1:19" x14ac:dyDescent="0.3">
      <c r="A3000" t="s">
        <v>7338</v>
      </c>
      <c r="B3000">
        <v>134</v>
      </c>
      <c r="C3000">
        <v>106</v>
      </c>
      <c r="D3000" t="s">
        <v>517</v>
      </c>
      <c r="E3000">
        <v>23000</v>
      </c>
      <c r="F3000">
        <v>382946</v>
      </c>
      <c r="G3000" t="s">
        <v>1893</v>
      </c>
      <c r="H3000" t="s">
        <v>45</v>
      </c>
      <c r="I3000" t="s">
        <v>7339</v>
      </c>
      <c r="J3000">
        <v>43965</v>
      </c>
      <c r="K3000">
        <v>44969</v>
      </c>
      <c r="L3000">
        <v>99</v>
      </c>
      <c r="M3000" t="s">
        <v>25</v>
      </c>
      <c r="N3000" t="s">
        <v>26</v>
      </c>
      <c r="O3000" t="s">
        <v>409</v>
      </c>
      <c r="P3000">
        <v>7000000</v>
      </c>
      <c r="Q3000">
        <v>7.1</v>
      </c>
      <c r="R3000">
        <v>2.35</v>
      </c>
      <c r="S3000">
        <v>19000</v>
      </c>
    </row>
    <row r="3001" spans="1:19" x14ac:dyDescent="0.3">
      <c r="A3001" t="s">
        <v>7340</v>
      </c>
      <c r="B3001">
        <v>39</v>
      </c>
      <c r="C3001">
        <v>96</v>
      </c>
      <c r="D3001" t="s">
        <v>1960</v>
      </c>
      <c r="E3001">
        <v>766</v>
      </c>
      <c r="F3001">
        <v>196067</v>
      </c>
      <c r="G3001" t="s">
        <v>139</v>
      </c>
      <c r="H3001" t="s">
        <v>1189</v>
      </c>
      <c r="I3001" t="s">
        <v>7341</v>
      </c>
      <c r="J3001">
        <v>1966</v>
      </c>
      <c r="K3001">
        <v>1251</v>
      </c>
      <c r="L3001">
        <v>25</v>
      </c>
      <c r="M3001" t="s">
        <v>25</v>
      </c>
      <c r="N3001" t="s">
        <v>39</v>
      </c>
      <c r="O3001" t="s">
        <v>409</v>
      </c>
      <c r="P3001">
        <v>7000000</v>
      </c>
      <c r="Q3001">
        <v>6.7</v>
      </c>
      <c r="R3001">
        <v>1.85</v>
      </c>
      <c r="S3001">
        <v>97</v>
      </c>
    </row>
    <row r="3002" spans="1:19" x14ac:dyDescent="0.3">
      <c r="A3002" t="s">
        <v>6782</v>
      </c>
      <c r="B3002">
        <v>133</v>
      </c>
      <c r="C3002">
        <v>103</v>
      </c>
      <c r="D3002" t="s">
        <v>1856</v>
      </c>
      <c r="E3002">
        <v>7000</v>
      </c>
      <c r="F3002">
        <v>532988</v>
      </c>
      <c r="G3002" t="s">
        <v>3303</v>
      </c>
      <c r="H3002" t="s">
        <v>332</v>
      </c>
      <c r="I3002" t="s">
        <v>7342</v>
      </c>
      <c r="J3002">
        <v>5863</v>
      </c>
      <c r="K3002">
        <v>9660</v>
      </c>
      <c r="L3002">
        <v>25</v>
      </c>
      <c r="M3002" t="s">
        <v>25</v>
      </c>
      <c r="N3002" t="s">
        <v>26</v>
      </c>
      <c r="O3002" t="s">
        <v>27</v>
      </c>
      <c r="P3002">
        <v>7000000</v>
      </c>
      <c r="Q3002">
        <v>6.5</v>
      </c>
      <c r="R3002">
        <v>1.85</v>
      </c>
      <c r="S3002">
        <v>0</v>
      </c>
    </row>
    <row r="3003" spans="1:19" x14ac:dyDescent="0.3">
      <c r="A3003" t="s">
        <v>7343</v>
      </c>
      <c r="B3003">
        <v>104</v>
      </c>
      <c r="C3003">
        <v>108</v>
      </c>
      <c r="D3003" t="s">
        <v>2051</v>
      </c>
      <c r="E3003">
        <v>474</v>
      </c>
      <c r="F3003">
        <v>453079</v>
      </c>
      <c r="G3003" t="s">
        <v>1157</v>
      </c>
      <c r="H3003" t="s">
        <v>5396</v>
      </c>
      <c r="I3003" t="s">
        <v>7344</v>
      </c>
      <c r="J3003">
        <v>4124</v>
      </c>
      <c r="K3003">
        <v>2029</v>
      </c>
      <c r="L3003">
        <v>29</v>
      </c>
      <c r="M3003" t="s">
        <v>25</v>
      </c>
      <c r="N3003" t="s">
        <v>26</v>
      </c>
      <c r="O3003" t="s">
        <v>409</v>
      </c>
      <c r="P3003">
        <v>7000000</v>
      </c>
      <c r="Q3003">
        <v>5.9</v>
      </c>
      <c r="R3003">
        <v>2.35</v>
      </c>
      <c r="S3003">
        <v>916</v>
      </c>
    </row>
    <row r="3004" spans="1:19" x14ac:dyDescent="0.3">
      <c r="A3004" t="s">
        <v>7345</v>
      </c>
      <c r="B3004">
        <v>27</v>
      </c>
      <c r="C3004">
        <v>118</v>
      </c>
      <c r="D3004" t="s">
        <v>1779</v>
      </c>
      <c r="E3004">
        <v>26000</v>
      </c>
      <c r="F3004">
        <v>46451</v>
      </c>
      <c r="G3004" t="s">
        <v>3125</v>
      </c>
      <c r="H3004" t="s">
        <v>62</v>
      </c>
      <c r="I3004" t="s">
        <v>7346</v>
      </c>
      <c r="J3004">
        <v>7663</v>
      </c>
      <c r="K3004">
        <v>27756</v>
      </c>
      <c r="L3004">
        <v>38</v>
      </c>
      <c r="M3004" t="s">
        <v>25</v>
      </c>
      <c r="N3004" t="s">
        <v>26</v>
      </c>
      <c r="O3004" t="s">
        <v>409</v>
      </c>
      <c r="P3004">
        <v>7000000</v>
      </c>
      <c r="Q3004">
        <v>6</v>
      </c>
      <c r="R3004">
        <v>1.85</v>
      </c>
      <c r="S3004">
        <v>694</v>
      </c>
    </row>
    <row r="3005" spans="1:19" x14ac:dyDescent="0.3">
      <c r="A3005" t="s">
        <v>1342</v>
      </c>
      <c r="B3005">
        <v>49</v>
      </c>
      <c r="C3005">
        <v>97</v>
      </c>
      <c r="D3005" t="s">
        <v>259</v>
      </c>
      <c r="E3005">
        <v>876</v>
      </c>
      <c r="F3005">
        <v>233103</v>
      </c>
      <c r="G3005" t="s">
        <v>1893</v>
      </c>
      <c r="H3005" t="s">
        <v>1647</v>
      </c>
      <c r="I3005" t="s">
        <v>7347</v>
      </c>
      <c r="J3005">
        <v>2670</v>
      </c>
      <c r="K3005">
        <v>2544</v>
      </c>
      <c r="L3005">
        <v>50</v>
      </c>
      <c r="M3005" t="s">
        <v>25</v>
      </c>
      <c r="N3005" t="s">
        <v>39</v>
      </c>
      <c r="O3005" t="s">
        <v>409</v>
      </c>
      <c r="P3005">
        <v>7000000</v>
      </c>
      <c r="Q3005">
        <v>6.9</v>
      </c>
      <c r="R3005">
        <v>2.35</v>
      </c>
      <c r="S3005">
        <v>311</v>
      </c>
    </row>
    <row r="3006" spans="1:19" x14ac:dyDescent="0.3">
      <c r="A3006" t="s">
        <v>2038</v>
      </c>
      <c r="B3006">
        <v>38</v>
      </c>
      <c r="C3006">
        <v>115</v>
      </c>
      <c r="D3006" t="s">
        <v>2453</v>
      </c>
      <c r="E3006">
        <v>16000</v>
      </c>
      <c r="F3006">
        <v>41400000</v>
      </c>
      <c r="G3006" t="s">
        <v>7348</v>
      </c>
      <c r="H3006" t="s">
        <v>2038</v>
      </c>
      <c r="I3006" t="s">
        <v>7349</v>
      </c>
      <c r="J3006">
        <v>39451</v>
      </c>
      <c r="K3006">
        <v>17209</v>
      </c>
      <c r="L3006">
        <v>138</v>
      </c>
      <c r="M3006" t="s">
        <v>25</v>
      </c>
      <c r="N3006" t="s">
        <v>26</v>
      </c>
      <c r="O3006" t="s">
        <v>409</v>
      </c>
      <c r="P3006">
        <v>6900000</v>
      </c>
      <c r="Q3006">
        <v>7.3</v>
      </c>
      <c r="R3006">
        <v>2.35</v>
      </c>
      <c r="S3006">
        <v>0</v>
      </c>
    </row>
    <row r="3007" spans="1:19" x14ac:dyDescent="0.3">
      <c r="A3007" t="s">
        <v>4544</v>
      </c>
      <c r="B3007">
        <v>152</v>
      </c>
      <c r="C3007">
        <v>102</v>
      </c>
      <c r="D3007" t="s">
        <v>1617</v>
      </c>
      <c r="E3007">
        <v>14000</v>
      </c>
      <c r="F3007">
        <v>7993039</v>
      </c>
      <c r="G3007" t="s">
        <v>1157</v>
      </c>
      <c r="H3007" t="s">
        <v>1161</v>
      </c>
      <c r="I3007" t="s">
        <v>7350</v>
      </c>
      <c r="J3007">
        <v>120036</v>
      </c>
      <c r="K3007">
        <v>18643</v>
      </c>
      <c r="L3007">
        <v>408</v>
      </c>
      <c r="M3007" t="s">
        <v>25</v>
      </c>
      <c r="N3007" t="s">
        <v>26</v>
      </c>
      <c r="O3007" t="s">
        <v>409</v>
      </c>
      <c r="P3007">
        <v>6900000</v>
      </c>
      <c r="Q3007">
        <v>7.7</v>
      </c>
      <c r="R3007">
        <v>1.85</v>
      </c>
      <c r="S3007">
        <v>10000</v>
      </c>
    </row>
    <row r="3008" spans="1:19" x14ac:dyDescent="0.3">
      <c r="A3008" t="s">
        <v>7351</v>
      </c>
      <c r="B3008">
        <v>74</v>
      </c>
      <c r="C3008">
        <v>108</v>
      </c>
      <c r="D3008" t="s">
        <v>1781</v>
      </c>
      <c r="E3008">
        <v>710</v>
      </c>
      <c r="F3008">
        <v>49526</v>
      </c>
      <c r="G3008" t="s">
        <v>1459</v>
      </c>
      <c r="H3008" t="s">
        <v>1831</v>
      </c>
      <c r="I3008" t="s">
        <v>7352</v>
      </c>
      <c r="J3008">
        <v>16299</v>
      </c>
      <c r="K3008">
        <v>2119</v>
      </c>
      <c r="L3008">
        <v>129</v>
      </c>
      <c r="M3008" t="s">
        <v>25</v>
      </c>
      <c r="N3008" t="s">
        <v>26</v>
      </c>
      <c r="O3008" t="s">
        <v>409</v>
      </c>
      <c r="P3008">
        <v>6800000</v>
      </c>
      <c r="Q3008">
        <v>7</v>
      </c>
      <c r="R3008">
        <v>2.35</v>
      </c>
      <c r="S3008">
        <v>1000</v>
      </c>
    </row>
    <row r="3009" spans="1:19" x14ac:dyDescent="0.3">
      <c r="A3009" t="s">
        <v>7353</v>
      </c>
      <c r="B3009">
        <v>25</v>
      </c>
      <c r="C3009">
        <v>101</v>
      </c>
      <c r="D3009" t="s">
        <v>7354</v>
      </c>
      <c r="E3009">
        <v>240</v>
      </c>
      <c r="F3009">
        <v>10696</v>
      </c>
      <c r="G3009" t="s">
        <v>901</v>
      </c>
      <c r="H3009" t="s">
        <v>7355</v>
      </c>
      <c r="I3009" t="s">
        <v>7356</v>
      </c>
      <c r="J3009">
        <v>10771</v>
      </c>
      <c r="K3009">
        <v>490</v>
      </c>
      <c r="L3009">
        <v>65</v>
      </c>
      <c r="M3009" t="s">
        <v>25</v>
      </c>
      <c r="N3009" t="s">
        <v>26</v>
      </c>
      <c r="O3009" t="s">
        <v>409</v>
      </c>
      <c r="P3009">
        <v>6800000</v>
      </c>
      <c r="Q3009">
        <v>6.4</v>
      </c>
      <c r="R3009">
        <v>2.35</v>
      </c>
      <c r="S3009">
        <v>413</v>
      </c>
    </row>
    <row r="3010" spans="1:19" x14ac:dyDescent="0.3">
      <c r="A3010" t="s">
        <v>7357</v>
      </c>
      <c r="B3010">
        <v>224</v>
      </c>
      <c r="C3010">
        <v>101</v>
      </c>
      <c r="D3010" t="s">
        <v>3647</v>
      </c>
      <c r="E3010">
        <v>34000</v>
      </c>
      <c r="F3010">
        <v>31607598</v>
      </c>
      <c r="G3010" t="s">
        <v>2385</v>
      </c>
      <c r="H3010" t="s">
        <v>226</v>
      </c>
      <c r="I3010" t="s">
        <v>7358</v>
      </c>
      <c r="J3010">
        <v>58366</v>
      </c>
      <c r="K3010">
        <v>35717</v>
      </c>
      <c r="L3010">
        <v>160</v>
      </c>
      <c r="M3010" t="s">
        <v>25</v>
      </c>
      <c r="N3010" t="s">
        <v>173</v>
      </c>
      <c r="O3010" t="s">
        <v>27</v>
      </c>
      <c r="P3010">
        <v>6900000</v>
      </c>
      <c r="Q3010">
        <v>5.6</v>
      </c>
      <c r="R3010">
        <v>2.35</v>
      </c>
      <c r="S3010">
        <v>10000</v>
      </c>
    </row>
    <row r="3011" spans="1:19" x14ac:dyDescent="0.3">
      <c r="A3011" t="s">
        <v>3010</v>
      </c>
      <c r="B3011">
        <v>226</v>
      </c>
      <c r="C3011">
        <v>139</v>
      </c>
      <c r="D3011" t="s">
        <v>7359</v>
      </c>
      <c r="E3011">
        <v>131</v>
      </c>
      <c r="F3011">
        <v>6857096</v>
      </c>
      <c r="G3011" t="s">
        <v>7360</v>
      </c>
      <c r="H3011" t="s">
        <v>7361</v>
      </c>
      <c r="I3011" t="s">
        <v>7362</v>
      </c>
      <c r="J3011">
        <v>80429</v>
      </c>
      <c r="K3011">
        <v>343</v>
      </c>
      <c r="L3011">
        <v>156</v>
      </c>
      <c r="M3011" t="s">
        <v>1632</v>
      </c>
      <c r="N3011" t="s">
        <v>173</v>
      </c>
      <c r="O3011" t="s">
        <v>409</v>
      </c>
      <c r="P3011">
        <v>6800000</v>
      </c>
      <c r="Q3011">
        <v>8.1999999999999993</v>
      </c>
      <c r="R3011">
        <v>1.85</v>
      </c>
      <c r="S3011">
        <v>37000</v>
      </c>
    </row>
    <row r="3012" spans="1:19" x14ac:dyDescent="0.3">
      <c r="A3012" t="s">
        <v>2501</v>
      </c>
      <c r="B3012">
        <v>36</v>
      </c>
      <c r="C3012">
        <v>125</v>
      </c>
      <c r="D3012" t="s">
        <v>7363</v>
      </c>
      <c r="E3012">
        <v>60</v>
      </c>
      <c r="F3012">
        <v>223878</v>
      </c>
      <c r="G3012" t="s">
        <v>845</v>
      </c>
      <c r="H3012" t="s">
        <v>7364</v>
      </c>
      <c r="I3012" t="s">
        <v>7365</v>
      </c>
      <c r="J3012">
        <v>3548</v>
      </c>
      <c r="K3012">
        <v>132</v>
      </c>
      <c r="L3012">
        <v>21</v>
      </c>
      <c r="M3012" t="s">
        <v>4822</v>
      </c>
      <c r="N3012" t="s">
        <v>4357</v>
      </c>
      <c r="O3012" t="s">
        <v>409</v>
      </c>
      <c r="P3012">
        <v>5000000</v>
      </c>
      <c r="Q3012">
        <v>6.5</v>
      </c>
      <c r="R3012">
        <v>2.35</v>
      </c>
      <c r="S3012">
        <v>282</v>
      </c>
    </row>
    <row r="3013" spans="1:19" x14ac:dyDescent="0.3">
      <c r="A3013" t="s">
        <v>834</v>
      </c>
      <c r="B3013">
        <v>142</v>
      </c>
      <c r="C3013">
        <v>115</v>
      </c>
      <c r="D3013" t="s">
        <v>7366</v>
      </c>
      <c r="E3013">
        <v>585</v>
      </c>
      <c r="F3013">
        <v>8060</v>
      </c>
      <c r="G3013" t="s">
        <v>297</v>
      </c>
      <c r="H3013" t="s">
        <v>7367</v>
      </c>
      <c r="I3013" t="s">
        <v>7368</v>
      </c>
      <c r="J3013">
        <v>81644</v>
      </c>
      <c r="K3013">
        <v>666</v>
      </c>
      <c r="L3013">
        <v>107</v>
      </c>
      <c r="M3013" t="s">
        <v>7369</v>
      </c>
      <c r="N3013" t="s">
        <v>7370</v>
      </c>
      <c r="O3013" t="s">
        <v>409</v>
      </c>
      <c r="P3013">
        <v>4000000</v>
      </c>
      <c r="Q3013">
        <v>8.1</v>
      </c>
      <c r="R3013">
        <v>1.85</v>
      </c>
      <c r="S3013">
        <v>11000</v>
      </c>
    </row>
    <row r="3014" spans="1:19" x14ac:dyDescent="0.3">
      <c r="A3014" t="s">
        <v>4241</v>
      </c>
      <c r="B3014">
        <v>271</v>
      </c>
      <c r="C3014">
        <v>99</v>
      </c>
      <c r="D3014" t="s">
        <v>7371</v>
      </c>
      <c r="E3014">
        <v>1000</v>
      </c>
      <c r="F3014">
        <v>84263837</v>
      </c>
      <c r="G3014" t="s">
        <v>3294</v>
      </c>
      <c r="H3014" t="s">
        <v>743</v>
      </c>
      <c r="I3014" t="s">
        <v>7372</v>
      </c>
      <c r="J3014">
        <v>81699</v>
      </c>
      <c r="K3014">
        <v>2323</v>
      </c>
      <c r="L3014">
        <v>291</v>
      </c>
      <c r="M3014" t="s">
        <v>25</v>
      </c>
      <c r="N3014" t="s">
        <v>26</v>
      </c>
      <c r="O3014" t="s">
        <v>409</v>
      </c>
      <c r="P3014">
        <v>6500000</v>
      </c>
      <c r="Q3014">
        <v>5.4</v>
      </c>
      <c r="R3014">
        <v>2.35</v>
      </c>
      <c r="S3014">
        <v>45000</v>
      </c>
    </row>
    <row r="3015" spans="1:19" x14ac:dyDescent="0.3">
      <c r="A3015" t="s">
        <v>7373</v>
      </c>
      <c r="B3015">
        <v>33</v>
      </c>
      <c r="C3015">
        <v>88</v>
      </c>
      <c r="D3015" t="s">
        <v>7374</v>
      </c>
      <c r="E3015">
        <v>46</v>
      </c>
      <c r="F3015">
        <v>110029</v>
      </c>
      <c r="G3015" t="s">
        <v>7375</v>
      </c>
      <c r="H3015" t="s">
        <v>7306</v>
      </c>
      <c r="I3015" t="s">
        <v>7376</v>
      </c>
      <c r="J3015">
        <v>1388</v>
      </c>
      <c r="K3015">
        <v>225</v>
      </c>
      <c r="L3015">
        <v>31</v>
      </c>
      <c r="M3015" t="s">
        <v>25</v>
      </c>
      <c r="N3015" t="s">
        <v>238</v>
      </c>
      <c r="O3015" t="s">
        <v>27</v>
      </c>
      <c r="P3015">
        <v>6500000</v>
      </c>
      <c r="Q3015">
        <v>6.3</v>
      </c>
      <c r="R3015">
        <v>2.35</v>
      </c>
      <c r="S3015">
        <v>479</v>
      </c>
    </row>
    <row r="3016" spans="1:19" x14ac:dyDescent="0.3">
      <c r="A3016" t="s">
        <v>1651</v>
      </c>
      <c r="B3016">
        <v>64</v>
      </c>
      <c r="C3016">
        <v>112</v>
      </c>
      <c r="D3016" t="s">
        <v>7377</v>
      </c>
      <c r="E3016">
        <v>27</v>
      </c>
      <c r="F3016">
        <v>57504069</v>
      </c>
      <c r="G3016" t="s">
        <v>1137</v>
      </c>
      <c r="H3016" t="s">
        <v>7378</v>
      </c>
      <c r="I3016" t="s">
        <v>7379</v>
      </c>
      <c r="J3016">
        <v>94139</v>
      </c>
      <c r="K3016">
        <v>106</v>
      </c>
      <c r="L3016">
        <v>183</v>
      </c>
      <c r="M3016" t="s">
        <v>25</v>
      </c>
      <c r="N3016" t="s">
        <v>26</v>
      </c>
      <c r="O3016" t="s">
        <v>409</v>
      </c>
      <c r="P3016">
        <v>6000000</v>
      </c>
      <c r="Q3016">
        <v>7.8</v>
      </c>
      <c r="R3016">
        <v>1.85</v>
      </c>
      <c r="S3016">
        <v>0</v>
      </c>
    </row>
    <row r="3017" spans="1:19" x14ac:dyDescent="0.3">
      <c r="A3017" t="s">
        <v>7380</v>
      </c>
      <c r="B3017">
        <v>18</v>
      </c>
      <c r="C3017">
        <v>108</v>
      </c>
      <c r="D3017" t="s">
        <v>7381</v>
      </c>
      <c r="E3017">
        <v>699</v>
      </c>
      <c r="F3017">
        <v>54215416</v>
      </c>
      <c r="G3017" t="s">
        <v>2336</v>
      </c>
      <c r="H3017" t="s">
        <v>5495</v>
      </c>
      <c r="I3017" t="s">
        <v>7382</v>
      </c>
      <c r="J3017">
        <v>21409</v>
      </c>
      <c r="K3017">
        <v>936</v>
      </c>
      <c r="L3017">
        <v>63</v>
      </c>
      <c r="M3017" t="s">
        <v>25</v>
      </c>
      <c r="N3017" t="s">
        <v>26</v>
      </c>
      <c r="O3017" t="s">
        <v>27</v>
      </c>
      <c r="P3017">
        <v>6500000</v>
      </c>
      <c r="Q3017">
        <v>6.8</v>
      </c>
      <c r="R3017">
        <v>1.85</v>
      </c>
      <c r="S3017">
        <v>0</v>
      </c>
    </row>
    <row r="3018" spans="1:19" x14ac:dyDescent="0.3">
      <c r="A3018" t="s">
        <v>1316</v>
      </c>
      <c r="B3018">
        <v>121</v>
      </c>
      <c r="C3018">
        <v>104</v>
      </c>
      <c r="D3018" t="s">
        <v>5669</v>
      </c>
      <c r="E3018">
        <v>754</v>
      </c>
      <c r="F3018">
        <v>31899000</v>
      </c>
      <c r="G3018" t="s">
        <v>7383</v>
      </c>
      <c r="H3018" t="s">
        <v>3429</v>
      </c>
      <c r="I3018" t="s">
        <v>7384</v>
      </c>
      <c r="J3018">
        <v>23986</v>
      </c>
      <c r="K3018">
        <v>2442</v>
      </c>
      <c r="L3018">
        <v>201</v>
      </c>
      <c r="M3018" t="s">
        <v>25</v>
      </c>
      <c r="N3018" t="s">
        <v>26</v>
      </c>
      <c r="O3018" t="s">
        <v>3777</v>
      </c>
      <c r="P3018">
        <v>6500000</v>
      </c>
      <c r="Q3018">
        <v>7.1</v>
      </c>
      <c r="R3018">
        <v>2.35</v>
      </c>
      <c r="S3018">
        <v>0</v>
      </c>
    </row>
    <row r="3019" spans="1:19" x14ac:dyDescent="0.3">
      <c r="A3019" t="s">
        <v>342</v>
      </c>
      <c r="B3019">
        <v>14</v>
      </c>
      <c r="C3019">
        <v>108</v>
      </c>
      <c r="D3019" t="s">
        <v>911</v>
      </c>
      <c r="E3019">
        <v>876</v>
      </c>
      <c r="F3019">
        <v>24103594</v>
      </c>
      <c r="G3019" t="s">
        <v>7385</v>
      </c>
      <c r="H3019" t="s">
        <v>3317</v>
      </c>
      <c r="I3019" t="s">
        <v>7386</v>
      </c>
      <c r="J3019">
        <v>6384</v>
      </c>
      <c r="K3019">
        <v>4840</v>
      </c>
      <c r="L3019">
        <v>54</v>
      </c>
      <c r="M3019" t="s">
        <v>25</v>
      </c>
      <c r="N3019" t="s">
        <v>26</v>
      </c>
      <c r="O3019" t="s">
        <v>58</v>
      </c>
      <c r="P3019">
        <v>6500000</v>
      </c>
      <c r="Q3019">
        <v>6.2</v>
      </c>
      <c r="R3019">
        <v>1.85</v>
      </c>
      <c r="S3019">
        <v>391</v>
      </c>
    </row>
    <row r="3020" spans="1:19" x14ac:dyDescent="0.3">
      <c r="A3020" t="s">
        <v>333</v>
      </c>
      <c r="B3020">
        <v>137</v>
      </c>
      <c r="C3020">
        <v>102</v>
      </c>
      <c r="D3020" t="s">
        <v>2831</v>
      </c>
      <c r="E3020">
        <v>900</v>
      </c>
      <c r="F3020">
        <v>16842303</v>
      </c>
      <c r="G3020" t="s">
        <v>615</v>
      </c>
      <c r="H3020" t="s">
        <v>4310</v>
      </c>
      <c r="I3020" t="s">
        <v>7387</v>
      </c>
      <c r="J3020">
        <v>59474</v>
      </c>
      <c r="K3020">
        <v>2475</v>
      </c>
      <c r="L3020">
        <v>418</v>
      </c>
      <c r="M3020" t="s">
        <v>25</v>
      </c>
      <c r="N3020" t="s">
        <v>26</v>
      </c>
      <c r="O3020" t="s">
        <v>409</v>
      </c>
      <c r="P3020">
        <v>6500000</v>
      </c>
      <c r="Q3020">
        <v>7.3</v>
      </c>
      <c r="R3020">
        <v>2.35</v>
      </c>
      <c r="S3020">
        <v>0</v>
      </c>
    </row>
    <row r="3021" spans="1:19" x14ac:dyDescent="0.3">
      <c r="A3021" t="s">
        <v>7144</v>
      </c>
      <c r="B3021">
        <v>111</v>
      </c>
      <c r="C3021">
        <v>88</v>
      </c>
      <c r="D3021" t="s">
        <v>7388</v>
      </c>
      <c r="E3021">
        <v>435</v>
      </c>
      <c r="F3021">
        <v>13367101</v>
      </c>
      <c r="G3021" t="s">
        <v>845</v>
      </c>
      <c r="H3021" t="s">
        <v>6336</v>
      </c>
      <c r="I3021" t="s">
        <v>7389</v>
      </c>
      <c r="J3021">
        <v>19715</v>
      </c>
      <c r="K3021">
        <v>1140</v>
      </c>
      <c r="L3021">
        <v>166</v>
      </c>
      <c r="M3021" t="s">
        <v>25</v>
      </c>
      <c r="N3021" t="s">
        <v>26</v>
      </c>
      <c r="O3021" t="s">
        <v>409</v>
      </c>
      <c r="P3021">
        <v>6500000</v>
      </c>
      <c r="Q3021">
        <v>5.9</v>
      </c>
      <c r="R3021">
        <v>2.35</v>
      </c>
      <c r="S3021">
        <v>515</v>
      </c>
    </row>
    <row r="3022" spans="1:19" x14ac:dyDescent="0.3">
      <c r="A3022" t="s">
        <v>7390</v>
      </c>
      <c r="B3022">
        <v>97</v>
      </c>
      <c r="C3022">
        <v>91</v>
      </c>
      <c r="D3022" t="s">
        <v>806</v>
      </c>
      <c r="E3022">
        <v>730</v>
      </c>
      <c r="F3022">
        <v>10149779</v>
      </c>
      <c r="G3022" t="s">
        <v>2353</v>
      </c>
      <c r="H3022" t="s">
        <v>2041</v>
      </c>
      <c r="I3022" t="s">
        <v>7391</v>
      </c>
      <c r="J3022">
        <v>8294</v>
      </c>
      <c r="K3022">
        <v>1405</v>
      </c>
      <c r="L3022">
        <v>160</v>
      </c>
      <c r="M3022" t="s">
        <v>25</v>
      </c>
      <c r="N3022" t="s">
        <v>26</v>
      </c>
      <c r="O3022" t="s">
        <v>27</v>
      </c>
      <c r="P3022">
        <v>6500000</v>
      </c>
      <c r="Q3022">
        <v>3.6</v>
      </c>
      <c r="R3022">
        <v>2.35</v>
      </c>
      <c r="S3022">
        <v>342</v>
      </c>
    </row>
    <row r="3023" spans="1:19" x14ac:dyDescent="0.3">
      <c r="A3023" t="s">
        <v>7392</v>
      </c>
      <c r="B3023">
        <v>73</v>
      </c>
      <c r="C3023">
        <v>141</v>
      </c>
      <c r="D3023" t="s">
        <v>7393</v>
      </c>
      <c r="E3023">
        <v>56</v>
      </c>
      <c r="F3023">
        <v>6173485</v>
      </c>
      <c r="G3023" t="s">
        <v>909</v>
      </c>
      <c r="H3023" t="s">
        <v>7394</v>
      </c>
      <c r="I3023" t="s">
        <v>7395</v>
      </c>
      <c r="J3023">
        <v>10672</v>
      </c>
      <c r="K3023">
        <v>105</v>
      </c>
      <c r="L3023">
        <v>84</v>
      </c>
      <c r="M3023" t="s">
        <v>25</v>
      </c>
      <c r="N3023" t="s">
        <v>473</v>
      </c>
      <c r="O3023" t="s">
        <v>409</v>
      </c>
      <c r="P3023">
        <v>7000000</v>
      </c>
      <c r="Q3023">
        <v>7.7</v>
      </c>
      <c r="R3023">
        <v>2.35</v>
      </c>
      <c r="S3023">
        <v>802</v>
      </c>
    </row>
    <row r="3024" spans="1:19" x14ac:dyDescent="0.3">
      <c r="A3024" t="s">
        <v>5187</v>
      </c>
      <c r="B3024">
        <v>486</v>
      </c>
      <c r="C3024">
        <v>101</v>
      </c>
      <c r="D3024" t="s">
        <v>3306</v>
      </c>
      <c r="E3024">
        <v>13000</v>
      </c>
      <c r="F3024">
        <v>4000304</v>
      </c>
      <c r="G3024" t="s">
        <v>1893</v>
      </c>
      <c r="H3024" t="s">
        <v>293</v>
      </c>
      <c r="I3024" t="s">
        <v>7396</v>
      </c>
      <c r="J3024">
        <v>145395</v>
      </c>
      <c r="K3024">
        <v>15230</v>
      </c>
      <c r="L3024">
        <v>375</v>
      </c>
      <c r="M3024" t="s">
        <v>25</v>
      </c>
      <c r="N3024" t="s">
        <v>39</v>
      </c>
      <c r="O3024" t="s">
        <v>3492</v>
      </c>
      <c r="P3024">
        <v>6500000</v>
      </c>
      <c r="Q3024">
        <v>7.3</v>
      </c>
      <c r="R3024">
        <v>2.35</v>
      </c>
      <c r="S3024">
        <v>23000</v>
      </c>
    </row>
    <row r="3025" spans="1:19" x14ac:dyDescent="0.3">
      <c r="A3025" t="s">
        <v>426</v>
      </c>
      <c r="B3025">
        <v>149</v>
      </c>
      <c r="C3025">
        <v>105</v>
      </c>
      <c r="D3025" t="s">
        <v>2550</v>
      </c>
      <c r="E3025">
        <v>27000</v>
      </c>
      <c r="F3025">
        <v>2338695</v>
      </c>
      <c r="G3025" t="s">
        <v>1246</v>
      </c>
      <c r="H3025" t="s">
        <v>43</v>
      </c>
      <c r="I3025" t="s">
        <v>7397</v>
      </c>
      <c r="J3025">
        <v>134070</v>
      </c>
      <c r="K3025">
        <v>29277</v>
      </c>
      <c r="L3025">
        <v>263</v>
      </c>
      <c r="M3025" t="s">
        <v>25</v>
      </c>
      <c r="N3025" t="s">
        <v>39</v>
      </c>
      <c r="O3025" t="s">
        <v>409</v>
      </c>
      <c r="P3025">
        <v>4000000</v>
      </c>
      <c r="Q3025">
        <v>7.4</v>
      </c>
      <c r="R3025">
        <v>2.35</v>
      </c>
      <c r="S3025">
        <v>0</v>
      </c>
    </row>
    <row r="3026" spans="1:19" x14ac:dyDescent="0.3">
      <c r="A3026" t="s">
        <v>7398</v>
      </c>
      <c r="B3026">
        <v>4</v>
      </c>
      <c r="C3026">
        <v>100</v>
      </c>
      <c r="D3026" t="s">
        <v>7399</v>
      </c>
      <c r="E3026">
        <v>1000</v>
      </c>
      <c r="F3026">
        <v>2024854</v>
      </c>
      <c r="G3026" t="s">
        <v>1031</v>
      </c>
      <c r="H3026" t="s">
        <v>7400</v>
      </c>
      <c r="I3026" t="s">
        <v>7401</v>
      </c>
      <c r="J3026">
        <v>564</v>
      </c>
      <c r="K3026">
        <v>1942</v>
      </c>
      <c r="L3026">
        <v>21</v>
      </c>
      <c r="M3026" t="s">
        <v>25</v>
      </c>
      <c r="N3026" t="s">
        <v>26</v>
      </c>
      <c r="O3026" t="s">
        <v>27</v>
      </c>
      <c r="P3026">
        <v>6500000</v>
      </c>
      <c r="Q3026">
        <v>6.6</v>
      </c>
      <c r="R3026">
        <v>2.35</v>
      </c>
      <c r="S3026">
        <v>19</v>
      </c>
    </row>
    <row r="3027" spans="1:19" x14ac:dyDescent="0.3">
      <c r="A3027" t="s">
        <v>7402</v>
      </c>
      <c r="B3027">
        <v>200</v>
      </c>
      <c r="C3027">
        <v>116</v>
      </c>
      <c r="D3027" t="s">
        <v>425</v>
      </c>
      <c r="E3027">
        <v>10000</v>
      </c>
      <c r="F3027">
        <v>2268296</v>
      </c>
      <c r="G3027" t="s">
        <v>2230</v>
      </c>
      <c r="H3027" t="s">
        <v>146</v>
      </c>
      <c r="I3027" t="s">
        <v>7403</v>
      </c>
      <c r="J3027">
        <v>41856</v>
      </c>
      <c r="K3027">
        <v>13180</v>
      </c>
      <c r="L3027">
        <v>119</v>
      </c>
      <c r="M3027" t="s">
        <v>25</v>
      </c>
      <c r="N3027" t="s">
        <v>39</v>
      </c>
      <c r="O3027" t="s">
        <v>27</v>
      </c>
      <c r="P3027">
        <v>6500000</v>
      </c>
      <c r="Q3027">
        <v>6.9</v>
      </c>
      <c r="R3027">
        <v>2.35</v>
      </c>
      <c r="S3027">
        <v>12000</v>
      </c>
    </row>
    <row r="3028" spans="1:19" x14ac:dyDescent="0.3">
      <c r="A3028" t="s">
        <v>6040</v>
      </c>
      <c r="B3028">
        <v>84</v>
      </c>
      <c r="C3028">
        <v>97</v>
      </c>
      <c r="D3028" t="s">
        <v>642</v>
      </c>
      <c r="E3028">
        <v>18000</v>
      </c>
      <c r="F3028">
        <v>1029017</v>
      </c>
      <c r="G3028" t="s">
        <v>139</v>
      </c>
      <c r="H3028" t="s">
        <v>282</v>
      </c>
      <c r="I3028" t="s">
        <v>7404</v>
      </c>
      <c r="J3028">
        <v>12049</v>
      </c>
      <c r="K3028">
        <v>21107</v>
      </c>
      <c r="L3028">
        <v>135</v>
      </c>
      <c r="M3028" t="s">
        <v>25</v>
      </c>
      <c r="N3028" t="s">
        <v>26</v>
      </c>
      <c r="O3028" t="s">
        <v>409</v>
      </c>
      <c r="P3028">
        <v>6500000</v>
      </c>
      <c r="Q3028">
        <v>6.8</v>
      </c>
      <c r="R3028">
        <v>2.35</v>
      </c>
      <c r="S3028">
        <v>1000</v>
      </c>
    </row>
    <row r="3029" spans="1:19" x14ac:dyDescent="0.3">
      <c r="A3029" t="s">
        <v>7405</v>
      </c>
      <c r="B3029">
        <v>217</v>
      </c>
      <c r="C3029">
        <v>105</v>
      </c>
      <c r="D3029" t="s">
        <v>4247</v>
      </c>
      <c r="E3029">
        <v>12000</v>
      </c>
      <c r="F3029">
        <v>66637</v>
      </c>
      <c r="G3029" t="s">
        <v>3764</v>
      </c>
      <c r="H3029" t="s">
        <v>177</v>
      </c>
      <c r="I3029" t="s">
        <v>7406</v>
      </c>
      <c r="J3029">
        <v>29608</v>
      </c>
      <c r="K3029">
        <v>14462</v>
      </c>
      <c r="L3029">
        <v>92</v>
      </c>
      <c r="M3029" t="s">
        <v>25</v>
      </c>
      <c r="N3029" t="s">
        <v>26</v>
      </c>
      <c r="O3029" t="s">
        <v>409</v>
      </c>
      <c r="P3029">
        <v>6500000</v>
      </c>
      <c r="Q3029">
        <v>7.2</v>
      </c>
      <c r="R3029">
        <v>2.35</v>
      </c>
      <c r="S3029">
        <v>0</v>
      </c>
    </row>
    <row r="3030" spans="1:19" x14ac:dyDescent="0.3">
      <c r="A3030" t="s">
        <v>5231</v>
      </c>
      <c r="B3030">
        <v>183</v>
      </c>
      <c r="C3030">
        <v>122</v>
      </c>
      <c r="D3030" t="s">
        <v>5467</v>
      </c>
      <c r="E3030">
        <v>845</v>
      </c>
      <c r="F3030">
        <v>871577</v>
      </c>
      <c r="G3030" t="s">
        <v>2336</v>
      </c>
      <c r="H3030" t="s">
        <v>363</v>
      </c>
      <c r="I3030" t="s">
        <v>7407</v>
      </c>
      <c r="J3030">
        <v>51353</v>
      </c>
      <c r="K3030">
        <v>2614</v>
      </c>
      <c r="L3030">
        <v>143</v>
      </c>
      <c r="M3030" t="s">
        <v>25</v>
      </c>
      <c r="N3030" t="s">
        <v>39</v>
      </c>
      <c r="O3030" t="s">
        <v>409</v>
      </c>
      <c r="P3030">
        <v>4500000</v>
      </c>
      <c r="Q3030">
        <v>7.7</v>
      </c>
      <c r="R3030">
        <v>2.35</v>
      </c>
      <c r="S3030">
        <v>13000</v>
      </c>
    </row>
    <row r="3031" spans="1:19" x14ac:dyDescent="0.3">
      <c r="A3031" t="s">
        <v>19</v>
      </c>
      <c r="B3031">
        <v>204</v>
      </c>
      <c r="C3031">
        <v>107</v>
      </c>
      <c r="D3031" t="s">
        <v>2449</v>
      </c>
      <c r="E3031">
        <v>2000</v>
      </c>
      <c r="F3031">
        <v>38400000</v>
      </c>
      <c r="G3031" t="s">
        <v>406</v>
      </c>
      <c r="H3031" t="s">
        <v>1688</v>
      </c>
      <c r="I3031" t="s">
        <v>7408</v>
      </c>
      <c r="J3031">
        <v>600266</v>
      </c>
      <c r="K3031">
        <v>3582</v>
      </c>
      <c r="L3031">
        <v>692</v>
      </c>
      <c r="M3031" t="s">
        <v>25</v>
      </c>
      <c r="N3031" t="s">
        <v>39</v>
      </c>
      <c r="O3031" t="s">
        <v>409</v>
      </c>
      <c r="P3031">
        <v>6500000</v>
      </c>
      <c r="Q3031">
        <v>8.1</v>
      </c>
      <c r="R3031">
        <v>1.85</v>
      </c>
      <c r="S3031">
        <v>13000</v>
      </c>
    </row>
    <row r="3032" spans="1:19" x14ac:dyDescent="0.3">
      <c r="A3032" t="s">
        <v>7409</v>
      </c>
      <c r="B3032">
        <v>153</v>
      </c>
      <c r="C3032">
        <v>121</v>
      </c>
      <c r="D3032" t="s">
        <v>7410</v>
      </c>
      <c r="E3032">
        <v>65</v>
      </c>
      <c r="F3032">
        <v>4063859</v>
      </c>
      <c r="G3032" t="s">
        <v>139</v>
      </c>
      <c r="H3032" t="s">
        <v>7411</v>
      </c>
      <c r="I3032" t="s">
        <v>7412</v>
      </c>
      <c r="J3032">
        <v>114407</v>
      </c>
      <c r="K3032">
        <v>200</v>
      </c>
      <c r="L3032">
        <v>225</v>
      </c>
      <c r="M3032" t="s">
        <v>5507</v>
      </c>
      <c r="N3032" t="s">
        <v>473</v>
      </c>
      <c r="O3032" t="s">
        <v>409</v>
      </c>
      <c r="P3032">
        <v>4800000</v>
      </c>
      <c r="Q3032">
        <v>7.7</v>
      </c>
      <c r="R3032">
        <v>1.85</v>
      </c>
      <c r="S3032">
        <v>11000</v>
      </c>
    </row>
    <row r="3033" spans="1:19" x14ac:dyDescent="0.3">
      <c r="A3033" t="s">
        <v>2022</v>
      </c>
      <c r="B3033">
        <v>145</v>
      </c>
      <c r="C3033">
        <v>98</v>
      </c>
      <c r="D3033" t="s">
        <v>7413</v>
      </c>
      <c r="E3033">
        <v>1000</v>
      </c>
      <c r="F3033">
        <v>449558</v>
      </c>
      <c r="G3033" t="s">
        <v>956</v>
      </c>
      <c r="H3033" t="s">
        <v>103</v>
      </c>
      <c r="I3033" t="s">
        <v>7414</v>
      </c>
      <c r="J3033">
        <v>32307</v>
      </c>
      <c r="K3033">
        <v>1163</v>
      </c>
      <c r="L3033">
        <v>75</v>
      </c>
      <c r="M3033" t="s">
        <v>25</v>
      </c>
      <c r="N3033" t="s">
        <v>39</v>
      </c>
      <c r="O3033" t="s">
        <v>409</v>
      </c>
      <c r="P3033">
        <v>10000000</v>
      </c>
      <c r="Q3033">
        <v>7.6</v>
      </c>
      <c r="R3033">
        <v>1.85</v>
      </c>
      <c r="S3033">
        <v>0</v>
      </c>
    </row>
    <row r="3034" spans="1:19" x14ac:dyDescent="0.3">
      <c r="A3034" t="s">
        <v>3686</v>
      </c>
      <c r="B3034">
        <v>93</v>
      </c>
      <c r="C3034">
        <v>123</v>
      </c>
      <c r="D3034" t="s">
        <v>5063</v>
      </c>
      <c r="E3034">
        <v>1000</v>
      </c>
      <c r="F3034">
        <v>2122561</v>
      </c>
      <c r="G3034" t="s">
        <v>980</v>
      </c>
      <c r="H3034" t="s">
        <v>1224</v>
      </c>
      <c r="I3034" t="s">
        <v>7415</v>
      </c>
      <c r="J3034">
        <v>99033</v>
      </c>
      <c r="K3034">
        <v>3254</v>
      </c>
      <c r="L3034">
        <v>434</v>
      </c>
      <c r="M3034" t="s">
        <v>25</v>
      </c>
      <c r="N3034" t="s">
        <v>26</v>
      </c>
      <c r="O3034" t="s">
        <v>409</v>
      </c>
      <c r="P3034">
        <v>6000000</v>
      </c>
      <c r="Q3034">
        <v>7.2</v>
      </c>
      <c r="R3034">
        <v>1.85</v>
      </c>
      <c r="S3034">
        <v>0</v>
      </c>
    </row>
    <row r="3035" spans="1:19" x14ac:dyDescent="0.3">
      <c r="A3035" t="s">
        <v>6219</v>
      </c>
      <c r="B3035">
        <v>124</v>
      </c>
      <c r="C3035">
        <v>110</v>
      </c>
      <c r="D3035" t="s">
        <v>2258</v>
      </c>
      <c r="E3035">
        <v>1000</v>
      </c>
      <c r="F3035">
        <v>181360000</v>
      </c>
      <c r="G3035" t="s">
        <v>7416</v>
      </c>
      <c r="H3035" t="s">
        <v>7417</v>
      </c>
      <c r="I3035" t="s">
        <v>7418</v>
      </c>
      <c r="J3035">
        <v>170027</v>
      </c>
      <c r="K3035">
        <v>5127</v>
      </c>
      <c r="L3035">
        <v>350</v>
      </c>
      <c r="M3035" t="s">
        <v>25</v>
      </c>
      <c r="N3035" t="s">
        <v>26</v>
      </c>
      <c r="O3035" t="s">
        <v>27</v>
      </c>
      <c r="P3035">
        <v>6000000</v>
      </c>
      <c r="Q3035">
        <v>7.2</v>
      </c>
      <c r="R3035">
        <v>2.35</v>
      </c>
      <c r="S3035">
        <v>13000</v>
      </c>
    </row>
    <row r="3036" spans="1:19" x14ac:dyDescent="0.3">
      <c r="A3036" t="s">
        <v>468</v>
      </c>
      <c r="B3036">
        <v>120</v>
      </c>
      <c r="C3036">
        <v>120</v>
      </c>
      <c r="D3036" t="s">
        <v>3013</v>
      </c>
      <c r="E3036">
        <v>40000</v>
      </c>
      <c r="F3036">
        <v>137963328</v>
      </c>
      <c r="G3036" t="s">
        <v>1886</v>
      </c>
      <c r="H3036" t="s">
        <v>31</v>
      </c>
      <c r="I3036" t="s">
        <v>7419</v>
      </c>
      <c r="J3036">
        <v>291603</v>
      </c>
      <c r="K3036">
        <v>42028</v>
      </c>
      <c r="L3036">
        <v>505</v>
      </c>
      <c r="M3036" t="s">
        <v>25</v>
      </c>
      <c r="N3036" t="s">
        <v>39</v>
      </c>
      <c r="O3036" t="s">
        <v>409</v>
      </c>
      <c r="P3036">
        <v>6000000</v>
      </c>
      <c r="Q3036">
        <v>8.1</v>
      </c>
      <c r="R3036">
        <v>1.85</v>
      </c>
      <c r="S3036">
        <v>9000</v>
      </c>
    </row>
    <row r="3037" spans="1:19" x14ac:dyDescent="0.3">
      <c r="A3037" t="s">
        <v>2092</v>
      </c>
      <c r="B3037">
        <v>288</v>
      </c>
      <c r="C3037">
        <v>122</v>
      </c>
      <c r="D3037" t="s">
        <v>7420</v>
      </c>
      <c r="E3037">
        <v>503</v>
      </c>
      <c r="F3037">
        <v>119078393</v>
      </c>
      <c r="G3037" t="s">
        <v>7421</v>
      </c>
      <c r="H3037" t="s">
        <v>7422</v>
      </c>
      <c r="I3037" t="s">
        <v>7423</v>
      </c>
      <c r="J3037">
        <v>113152</v>
      </c>
      <c r="K3037">
        <v>1448</v>
      </c>
      <c r="L3037">
        <v>1416</v>
      </c>
      <c r="M3037" t="s">
        <v>25</v>
      </c>
      <c r="N3037" t="s">
        <v>26</v>
      </c>
      <c r="O3037" t="s">
        <v>409</v>
      </c>
      <c r="P3037">
        <v>6000000</v>
      </c>
      <c r="Q3037">
        <v>7.5</v>
      </c>
      <c r="R3037">
        <v>1.85</v>
      </c>
      <c r="S3037">
        <v>0</v>
      </c>
    </row>
    <row r="3038" spans="1:19" x14ac:dyDescent="0.3">
      <c r="A3038" t="s">
        <v>7424</v>
      </c>
      <c r="B3038">
        <v>130</v>
      </c>
      <c r="C3038">
        <v>110</v>
      </c>
      <c r="D3038" t="s">
        <v>7425</v>
      </c>
      <c r="E3038">
        <v>640</v>
      </c>
      <c r="F3038">
        <v>102308900</v>
      </c>
      <c r="G3038" t="s">
        <v>7426</v>
      </c>
      <c r="H3038" t="s">
        <v>7427</v>
      </c>
      <c r="I3038" t="s">
        <v>7428</v>
      </c>
      <c r="J3038">
        <v>152089</v>
      </c>
      <c r="K3038">
        <v>2169</v>
      </c>
      <c r="L3038">
        <v>309</v>
      </c>
      <c r="M3038" t="s">
        <v>25</v>
      </c>
      <c r="N3038" t="s">
        <v>26</v>
      </c>
      <c r="O3038" t="s">
        <v>7132</v>
      </c>
      <c r="P3038">
        <v>6000000</v>
      </c>
      <c r="Q3038">
        <v>8.1</v>
      </c>
      <c r="R3038">
        <v>2.35</v>
      </c>
      <c r="S3038">
        <v>0</v>
      </c>
    </row>
    <row r="3039" spans="1:19" x14ac:dyDescent="0.3">
      <c r="A3039" t="s">
        <v>7429</v>
      </c>
      <c r="B3039">
        <v>145</v>
      </c>
      <c r="C3039">
        <v>139</v>
      </c>
      <c r="D3039" t="s">
        <v>7430</v>
      </c>
      <c r="E3039">
        <v>382</v>
      </c>
      <c r="F3039">
        <v>102300000</v>
      </c>
      <c r="G3039" t="s">
        <v>7431</v>
      </c>
      <c r="H3039" t="s">
        <v>7432</v>
      </c>
      <c r="I3039" t="s">
        <v>7433</v>
      </c>
      <c r="J3039">
        <v>107408</v>
      </c>
      <c r="K3039">
        <v>2045</v>
      </c>
      <c r="L3039">
        <v>259</v>
      </c>
      <c r="M3039" t="s">
        <v>25</v>
      </c>
      <c r="N3039" t="s">
        <v>26</v>
      </c>
      <c r="O3039" t="s">
        <v>3157</v>
      </c>
      <c r="P3039">
        <v>6000000</v>
      </c>
      <c r="Q3039">
        <v>7.8</v>
      </c>
      <c r="R3039">
        <v>1.66</v>
      </c>
      <c r="S3039">
        <v>0</v>
      </c>
    </row>
    <row r="3040" spans="1:19" x14ac:dyDescent="0.3">
      <c r="A3040" t="s">
        <v>2213</v>
      </c>
      <c r="B3040">
        <v>62</v>
      </c>
      <c r="C3040">
        <v>124</v>
      </c>
      <c r="D3040" t="s">
        <v>4448</v>
      </c>
      <c r="E3040">
        <v>2000</v>
      </c>
      <c r="F3040">
        <v>54800000</v>
      </c>
      <c r="G3040" t="s">
        <v>1893</v>
      </c>
      <c r="H3040" t="s">
        <v>897</v>
      </c>
      <c r="I3040" t="s">
        <v>7434</v>
      </c>
      <c r="J3040">
        <v>35130</v>
      </c>
      <c r="K3040">
        <v>5122</v>
      </c>
      <c r="L3040">
        <v>283</v>
      </c>
      <c r="M3040" t="s">
        <v>25</v>
      </c>
      <c r="N3040" t="s">
        <v>26</v>
      </c>
      <c r="O3040" t="s">
        <v>409</v>
      </c>
      <c r="P3040">
        <v>6000000</v>
      </c>
      <c r="Q3040">
        <v>7.8</v>
      </c>
      <c r="R3040">
        <v>1.85</v>
      </c>
      <c r="S3040">
        <v>0</v>
      </c>
    </row>
    <row r="3041" spans="1:19" x14ac:dyDescent="0.3">
      <c r="A3041" t="s">
        <v>7435</v>
      </c>
      <c r="B3041">
        <v>120</v>
      </c>
      <c r="C3041">
        <v>152</v>
      </c>
      <c r="D3041" t="s">
        <v>7436</v>
      </c>
      <c r="E3041">
        <v>804</v>
      </c>
      <c r="F3041">
        <v>43650000</v>
      </c>
      <c r="G3041" t="s">
        <v>7437</v>
      </c>
      <c r="H3041" t="s">
        <v>7438</v>
      </c>
      <c r="I3041" t="s">
        <v>7439</v>
      </c>
      <c r="J3041">
        <v>71919</v>
      </c>
      <c r="K3041">
        <v>1802</v>
      </c>
      <c r="L3041">
        <v>316</v>
      </c>
      <c r="M3041" t="s">
        <v>25</v>
      </c>
      <c r="N3041" t="s">
        <v>26</v>
      </c>
      <c r="O3041" t="s">
        <v>6275</v>
      </c>
      <c r="P3041">
        <v>6000000</v>
      </c>
      <c r="Q3041">
        <v>7.6</v>
      </c>
      <c r="R3041">
        <v>2.2000000000000002</v>
      </c>
      <c r="S3041">
        <v>0</v>
      </c>
    </row>
    <row r="3042" spans="1:19" x14ac:dyDescent="0.3">
      <c r="A3042" t="s">
        <v>2299</v>
      </c>
      <c r="B3042">
        <v>71</v>
      </c>
      <c r="C3042">
        <v>98</v>
      </c>
      <c r="D3042" t="s">
        <v>7440</v>
      </c>
      <c r="E3042">
        <v>13000</v>
      </c>
      <c r="F3042">
        <v>39800000</v>
      </c>
      <c r="G3042" t="s">
        <v>2153</v>
      </c>
      <c r="H3042" t="s">
        <v>349</v>
      </c>
      <c r="I3042" t="s">
        <v>7441</v>
      </c>
      <c r="J3042">
        <v>81599</v>
      </c>
      <c r="K3042">
        <v>14921</v>
      </c>
      <c r="L3042">
        <v>250</v>
      </c>
      <c r="M3042" t="s">
        <v>25</v>
      </c>
      <c r="N3042" t="s">
        <v>26</v>
      </c>
      <c r="O3042" t="s">
        <v>409</v>
      </c>
      <c r="P3042">
        <v>6000000</v>
      </c>
      <c r="Q3042">
        <v>7.4</v>
      </c>
      <c r="R3042">
        <v>1.85</v>
      </c>
      <c r="S3042">
        <v>0</v>
      </c>
    </row>
    <row r="3043" spans="1:19" x14ac:dyDescent="0.3">
      <c r="A3043" t="s">
        <v>7442</v>
      </c>
      <c r="B3043">
        <v>52</v>
      </c>
      <c r="C3043">
        <v>106</v>
      </c>
      <c r="D3043" t="s">
        <v>4523</v>
      </c>
      <c r="E3043">
        <v>3000</v>
      </c>
      <c r="F3043">
        <v>27457409</v>
      </c>
      <c r="G3043" t="s">
        <v>1459</v>
      </c>
      <c r="H3043" t="s">
        <v>3928</v>
      </c>
      <c r="I3043" t="s">
        <v>7443</v>
      </c>
      <c r="J3043">
        <v>3198</v>
      </c>
      <c r="K3043">
        <v>6419</v>
      </c>
      <c r="L3043">
        <v>43</v>
      </c>
      <c r="M3043" t="s">
        <v>25</v>
      </c>
      <c r="N3043" t="s">
        <v>26</v>
      </c>
      <c r="O3043" t="s">
        <v>409</v>
      </c>
      <c r="P3043">
        <v>6000000</v>
      </c>
      <c r="Q3043">
        <v>6.3</v>
      </c>
      <c r="R3043">
        <v>1.85</v>
      </c>
      <c r="S3043">
        <v>478</v>
      </c>
    </row>
    <row r="3044" spans="1:19" x14ac:dyDescent="0.3">
      <c r="A3044" t="s">
        <v>6232</v>
      </c>
      <c r="B3044">
        <v>18</v>
      </c>
      <c r="C3044">
        <v>106</v>
      </c>
      <c r="D3044" t="s">
        <v>3698</v>
      </c>
      <c r="E3044">
        <v>865</v>
      </c>
      <c r="F3044">
        <v>25047631</v>
      </c>
      <c r="G3044" t="s">
        <v>845</v>
      </c>
      <c r="H3044" t="s">
        <v>3127</v>
      </c>
      <c r="I3044" t="s">
        <v>7444</v>
      </c>
      <c r="J3044">
        <v>6585</v>
      </c>
      <c r="K3044">
        <v>2724</v>
      </c>
      <c r="L3044">
        <v>50</v>
      </c>
      <c r="M3044" t="s">
        <v>25</v>
      </c>
      <c r="N3044" t="s">
        <v>26</v>
      </c>
      <c r="O3044" t="s">
        <v>409</v>
      </c>
      <c r="P3044">
        <v>6000000</v>
      </c>
      <c r="Q3044">
        <v>6.9</v>
      </c>
      <c r="R3044">
        <v>1.85</v>
      </c>
      <c r="S3044">
        <v>990</v>
      </c>
    </row>
    <row r="3045" spans="1:19" x14ac:dyDescent="0.3">
      <c r="A3045" t="s">
        <v>75</v>
      </c>
      <c r="B3045">
        <v>162</v>
      </c>
      <c r="C3045">
        <v>106</v>
      </c>
      <c r="D3045" t="s">
        <v>965</v>
      </c>
      <c r="E3045">
        <v>18000</v>
      </c>
      <c r="F3045">
        <v>23272306</v>
      </c>
      <c r="G3045" t="s">
        <v>1256</v>
      </c>
      <c r="H3045" t="s">
        <v>77</v>
      </c>
      <c r="I3045" t="s">
        <v>7445</v>
      </c>
      <c r="J3045">
        <v>740918</v>
      </c>
      <c r="K3045">
        <v>20821</v>
      </c>
      <c r="L3045">
        <v>1182</v>
      </c>
      <c r="M3045" t="s">
        <v>25</v>
      </c>
      <c r="N3045" t="s">
        <v>26</v>
      </c>
      <c r="O3045" t="s">
        <v>409</v>
      </c>
      <c r="P3045">
        <v>6000000</v>
      </c>
      <c r="Q3045">
        <v>8.6</v>
      </c>
      <c r="R3045">
        <v>2.35</v>
      </c>
      <c r="S3045">
        <v>28000</v>
      </c>
    </row>
    <row r="3046" spans="1:19" x14ac:dyDescent="0.3">
      <c r="A3046" t="s">
        <v>1552</v>
      </c>
      <c r="B3046">
        <v>88</v>
      </c>
      <c r="C3046">
        <v>89</v>
      </c>
      <c r="D3046" t="s">
        <v>7446</v>
      </c>
      <c r="E3046">
        <v>321</v>
      </c>
      <c r="F3046">
        <v>22168359</v>
      </c>
      <c r="G3046" t="s">
        <v>7447</v>
      </c>
      <c r="H3046" t="s">
        <v>7448</v>
      </c>
      <c r="I3046" t="s">
        <v>7449</v>
      </c>
      <c r="J3046">
        <v>29659</v>
      </c>
      <c r="K3046">
        <v>584</v>
      </c>
      <c r="L3046">
        <v>227</v>
      </c>
      <c r="M3046" t="s">
        <v>25</v>
      </c>
      <c r="N3046" t="s">
        <v>26</v>
      </c>
      <c r="O3046" t="s">
        <v>3777</v>
      </c>
      <c r="P3046">
        <v>8000000</v>
      </c>
      <c r="Q3046">
        <v>5.0999999999999996</v>
      </c>
      <c r="R3046">
        <v>1.85</v>
      </c>
      <c r="S3046">
        <v>1000</v>
      </c>
    </row>
    <row r="3047" spans="1:19" x14ac:dyDescent="0.3">
      <c r="A3047" t="s">
        <v>1268</v>
      </c>
      <c r="B3047">
        <v>96</v>
      </c>
      <c r="C3047">
        <v>94</v>
      </c>
      <c r="D3047" t="s">
        <v>3317</v>
      </c>
      <c r="E3047">
        <v>16000</v>
      </c>
      <c r="F3047">
        <v>21005329</v>
      </c>
      <c r="G3047" t="s">
        <v>980</v>
      </c>
      <c r="H3047" t="s">
        <v>205</v>
      </c>
      <c r="I3047" t="s">
        <v>7450</v>
      </c>
      <c r="J3047">
        <v>89128</v>
      </c>
      <c r="K3047">
        <v>19341</v>
      </c>
      <c r="L3047">
        <v>258</v>
      </c>
      <c r="M3047" t="s">
        <v>25</v>
      </c>
      <c r="N3047" t="s">
        <v>473</v>
      </c>
      <c r="O3047" t="s">
        <v>409</v>
      </c>
      <c r="P3047">
        <v>6000000</v>
      </c>
      <c r="Q3047">
        <v>6.4</v>
      </c>
      <c r="R3047">
        <v>1.85</v>
      </c>
      <c r="S3047">
        <v>0</v>
      </c>
    </row>
    <row r="3048" spans="1:19" x14ac:dyDescent="0.3">
      <c r="A3048" t="s">
        <v>726</v>
      </c>
      <c r="B3048">
        <v>391</v>
      </c>
      <c r="C3048">
        <v>109</v>
      </c>
      <c r="D3048" t="s">
        <v>7451</v>
      </c>
      <c r="E3048">
        <v>1000</v>
      </c>
      <c r="F3048">
        <v>26236603</v>
      </c>
      <c r="G3048" t="s">
        <v>2088</v>
      </c>
      <c r="H3048" t="s">
        <v>1066</v>
      </c>
      <c r="I3048" t="s">
        <v>7452</v>
      </c>
      <c r="J3048">
        <v>251349</v>
      </c>
      <c r="K3048">
        <v>1582</v>
      </c>
      <c r="L3048">
        <v>547</v>
      </c>
      <c r="M3048" t="s">
        <v>25</v>
      </c>
      <c r="N3048" t="s">
        <v>26</v>
      </c>
      <c r="O3048" t="s">
        <v>409</v>
      </c>
      <c r="P3048">
        <v>6000000</v>
      </c>
      <c r="Q3048">
        <v>7.9</v>
      </c>
      <c r="R3048">
        <v>2.35</v>
      </c>
      <c r="S3048">
        <v>10000</v>
      </c>
    </row>
    <row r="3049" spans="1:19" x14ac:dyDescent="0.3">
      <c r="A3049" t="s">
        <v>7453</v>
      </c>
      <c r="B3049">
        <v>32</v>
      </c>
      <c r="C3049">
        <v>144</v>
      </c>
      <c r="D3049" t="s">
        <v>7454</v>
      </c>
      <c r="E3049">
        <v>469</v>
      </c>
      <c r="F3049">
        <v>20400000</v>
      </c>
      <c r="G3049" t="s">
        <v>2214</v>
      </c>
      <c r="H3049" t="s">
        <v>4767</v>
      </c>
      <c r="I3049" t="s">
        <v>7455</v>
      </c>
      <c r="J3049">
        <v>6304</v>
      </c>
      <c r="K3049">
        <v>2037</v>
      </c>
      <c r="L3049">
        <v>87</v>
      </c>
      <c r="M3049" t="s">
        <v>25</v>
      </c>
      <c r="N3049" t="s">
        <v>26</v>
      </c>
      <c r="O3049" t="s">
        <v>6275</v>
      </c>
      <c r="P3049">
        <v>8000000</v>
      </c>
      <c r="Q3049">
        <v>6.9</v>
      </c>
      <c r="R3049">
        <v>1.37</v>
      </c>
      <c r="S3049">
        <v>403</v>
      </c>
    </row>
    <row r="3050" spans="1:19" x14ac:dyDescent="0.3">
      <c r="A3050" t="s">
        <v>5392</v>
      </c>
      <c r="B3050">
        <v>119</v>
      </c>
      <c r="C3050">
        <v>90</v>
      </c>
      <c r="D3050" t="s">
        <v>1056</v>
      </c>
      <c r="E3050">
        <v>957</v>
      </c>
      <c r="F3050">
        <v>18621249</v>
      </c>
      <c r="G3050" t="s">
        <v>1157</v>
      </c>
      <c r="H3050" t="s">
        <v>616</v>
      </c>
      <c r="I3050" t="s">
        <v>7456</v>
      </c>
      <c r="J3050">
        <v>45859</v>
      </c>
      <c r="K3050">
        <v>4611</v>
      </c>
      <c r="L3050">
        <v>340</v>
      </c>
      <c r="M3050" t="s">
        <v>25</v>
      </c>
      <c r="N3050" t="s">
        <v>26</v>
      </c>
      <c r="O3050" t="s">
        <v>27</v>
      </c>
      <c r="P3050">
        <v>6000000</v>
      </c>
      <c r="Q3050">
        <v>7.5</v>
      </c>
      <c r="R3050">
        <v>1.85</v>
      </c>
      <c r="S3050">
        <v>0</v>
      </c>
    </row>
    <row r="3051" spans="1:19" x14ac:dyDescent="0.3">
      <c r="A3051" t="s">
        <v>2852</v>
      </c>
      <c r="B3051">
        <v>201</v>
      </c>
      <c r="C3051">
        <v>106</v>
      </c>
      <c r="D3051" t="s">
        <v>7047</v>
      </c>
      <c r="E3051">
        <v>742</v>
      </c>
      <c r="F3051">
        <v>25244700</v>
      </c>
      <c r="G3051" t="s">
        <v>406</v>
      </c>
      <c r="H3051" t="s">
        <v>4962</v>
      </c>
      <c r="I3051" t="s">
        <v>7457</v>
      </c>
      <c r="J3051">
        <v>91017</v>
      </c>
      <c r="K3051">
        <v>2270</v>
      </c>
      <c r="L3051">
        <v>284</v>
      </c>
      <c r="M3051" t="s">
        <v>25</v>
      </c>
      <c r="N3051" t="s">
        <v>39</v>
      </c>
      <c r="O3051" t="s">
        <v>409</v>
      </c>
      <c r="P3051">
        <v>6000000</v>
      </c>
      <c r="Q3051">
        <v>7.2</v>
      </c>
      <c r="R3051">
        <v>2.35</v>
      </c>
      <c r="S3051">
        <v>0</v>
      </c>
    </row>
    <row r="3052" spans="1:19" x14ac:dyDescent="0.3">
      <c r="A3052" t="s">
        <v>2713</v>
      </c>
      <c r="B3052">
        <v>22</v>
      </c>
      <c r="C3052">
        <v>121</v>
      </c>
      <c r="D3052" t="s">
        <v>7459</v>
      </c>
      <c r="E3052">
        <v>413</v>
      </c>
      <c r="F3052">
        <v>14545844</v>
      </c>
      <c r="G3052" t="s">
        <v>7375</v>
      </c>
      <c r="H3052" t="s">
        <v>4237</v>
      </c>
      <c r="I3052" t="s">
        <v>7460</v>
      </c>
      <c r="J3052">
        <v>4756</v>
      </c>
      <c r="K3052">
        <v>1284</v>
      </c>
      <c r="L3052">
        <v>38</v>
      </c>
      <c r="M3052" t="s">
        <v>25</v>
      </c>
      <c r="N3052" t="s">
        <v>26</v>
      </c>
      <c r="O3052" t="s">
        <v>409</v>
      </c>
      <c r="P3052">
        <v>6500000</v>
      </c>
      <c r="Q3052">
        <v>5.8</v>
      </c>
      <c r="R3052">
        <v>1.85</v>
      </c>
      <c r="S3052">
        <v>624</v>
      </c>
    </row>
    <row r="3053" spans="1:19" x14ac:dyDescent="0.3">
      <c r="A3053" t="s">
        <v>7461</v>
      </c>
      <c r="B3053">
        <v>52</v>
      </c>
      <c r="C3053">
        <v>89</v>
      </c>
      <c r="D3053" t="s">
        <v>2943</v>
      </c>
      <c r="E3053">
        <v>555</v>
      </c>
      <c r="F3053">
        <v>13235267</v>
      </c>
      <c r="G3053" t="s">
        <v>1711</v>
      </c>
      <c r="H3053" t="s">
        <v>5351</v>
      </c>
      <c r="I3053" t="s">
        <v>7462</v>
      </c>
      <c r="J3053">
        <v>12339</v>
      </c>
      <c r="K3053">
        <v>1752</v>
      </c>
      <c r="L3053">
        <v>32</v>
      </c>
      <c r="M3053" t="s">
        <v>25</v>
      </c>
      <c r="N3053" t="s">
        <v>26</v>
      </c>
      <c r="O3053" t="s">
        <v>58</v>
      </c>
      <c r="P3053">
        <v>6000000</v>
      </c>
      <c r="Q3053">
        <v>2.9</v>
      </c>
      <c r="R3053">
        <v>1.85</v>
      </c>
      <c r="S3053">
        <v>256</v>
      </c>
    </row>
    <row r="3054" spans="1:19" x14ac:dyDescent="0.3">
      <c r="A3054" t="s">
        <v>2308</v>
      </c>
      <c r="B3054">
        <v>34</v>
      </c>
      <c r="C3054">
        <v>104</v>
      </c>
      <c r="D3054" t="s">
        <v>1519</v>
      </c>
      <c r="E3054">
        <v>8000</v>
      </c>
      <c r="F3054">
        <v>12793213</v>
      </c>
      <c r="G3054" t="s">
        <v>845</v>
      </c>
      <c r="H3054" t="s">
        <v>900</v>
      </c>
      <c r="I3054" t="s">
        <v>7463</v>
      </c>
      <c r="J3054">
        <v>18286</v>
      </c>
      <c r="K3054">
        <v>10430</v>
      </c>
      <c r="L3054">
        <v>73</v>
      </c>
      <c r="M3054" t="s">
        <v>25</v>
      </c>
      <c r="N3054" t="s">
        <v>26</v>
      </c>
      <c r="O3054" t="s">
        <v>409</v>
      </c>
      <c r="P3054">
        <v>6000000</v>
      </c>
      <c r="Q3054">
        <v>6.2</v>
      </c>
      <c r="R3054">
        <v>1.85</v>
      </c>
      <c r="S3054">
        <v>0</v>
      </c>
    </row>
    <row r="3055" spans="1:19" x14ac:dyDescent="0.3">
      <c r="A3055" t="s">
        <v>3071</v>
      </c>
      <c r="B3055">
        <v>88</v>
      </c>
      <c r="C3055">
        <v>99</v>
      </c>
      <c r="D3055" t="s">
        <v>1992</v>
      </c>
      <c r="E3055">
        <v>711</v>
      </c>
      <c r="F3055">
        <v>11883495</v>
      </c>
      <c r="G3055" t="s">
        <v>1444</v>
      </c>
      <c r="H3055" t="s">
        <v>340</v>
      </c>
      <c r="I3055" t="s">
        <v>7464</v>
      </c>
      <c r="J3055">
        <v>52805</v>
      </c>
      <c r="K3055">
        <v>1462</v>
      </c>
      <c r="L3055">
        <v>278</v>
      </c>
      <c r="M3055" t="s">
        <v>25</v>
      </c>
      <c r="N3055" t="s">
        <v>39</v>
      </c>
      <c r="O3055" t="s">
        <v>409</v>
      </c>
      <c r="P3055">
        <v>9000000</v>
      </c>
      <c r="Q3055">
        <v>6.8</v>
      </c>
      <c r="R3055">
        <v>1.85</v>
      </c>
      <c r="S3055">
        <v>0</v>
      </c>
    </row>
    <row r="3056" spans="1:19" x14ac:dyDescent="0.3">
      <c r="A3056" t="s">
        <v>7465</v>
      </c>
      <c r="B3056">
        <v>25</v>
      </c>
      <c r="C3056">
        <v>98</v>
      </c>
      <c r="D3056" t="s">
        <v>2177</v>
      </c>
      <c r="E3056">
        <v>1000</v>
      </c>
      <c r="F3056">
        <v>11797927</v>
      </c>
      <c r="G3056" t="s">
        <v>6002</v>
      </c>
      <c r="H3056" t="s">
        <v>6146</v>
      </c>
      <c r="I3056" t="s">
        <v>7466</v>
      </c>
      <c r="J3056">
        <v>4582</v>
      </c>
      <c r="K3056">
        <v>3221</v>
      </c>
      <c r="L3056">
        <v>52</v>
      </c>
      <c r="M3056" t="s">
        <v>25</v>
      </c>
      <c r="N3056" t="s">
        <v>26</v>
      </c>
      <c r="O3056" t="s">
        <v>409</v>
      </c>
      <c r="P3056">
        <v>6000000</v>
      </c>
      <c r="Q3056">
        <v>6.1</v>
      </c>
      <c r="R3056">
        <v>1.85</v>
      </c>
      <c r="S3056">
        <v>985</v>
      </c>
    </row>
    <row r="3057" spans="1:19" x14ac:dyDescent="0.3">
      <c r="A3057" t="s">
        <v>7467</v>
      </c>
      <c r="B3057">
        <v>252</v>
      </c>
      <c r="C3057">
        <v>121</v>
      </c>
      <c r="D3057" t="s">
        <v>1989</v>
      </c>
      <c r="E3057">
        <v>1000</v>
      </c>
      <c r="F3057">
        <v>17605861</v>
      </c>
      <c r="G3057" t="s">
        <v>3139</v>
      </c>
      <c r="H3057" t="s">
        <v>1199</v>
      </c>
      <c r="I3057" t="s">
        <v>7468</v>
      </c>
      <c r="J3057">
        <v>145580</v>
      </c>
      <c r="K3057">
        <v>1184</v>
      </c>
      <c r="L3057">
        <v>351</v>
      </c>
      <c r="M3057" t="s">
        <v>25</v>
      </c>
      <c r="N3057" t="s">
        <v>39</v>
      </c>
      <c r="O3057" t="s">
        <v>409</v>
      </c>
      <c r="P3057">
        <v>6000000</v>
      </c>
      <c r="Q3057">
        <v>7.7</v>
      </c>
      <c r="R3057">
        <v>2.35</v>
      </c>
      <c r="S3057">
        <v>0</v>
      </c>
    </row>
    <row r="3058" spans="1:19" x14ac:dyDescent="0.3">
      <c r="A3058" t="s">
        <v>7469</v>
      </c>
      <c r="B3058">
        <v>137</v>
      </c>
      <c r="C3058">
        <v>96</v>
      </c>
      <c r="D3058" t="s">
        <v>7470</v>
      </c>
      <c r="E3058">
        <v>742</v>
      </c>
      <c r="F3058">
        <v>11642254</v>
      </c>
      <c r="G3058" t="s">
        <v>3468</v>
      </c>
      <c r="H3058" t="s">
        <v>4962</v>
      </c>
      <c r="I3058" t="s">
        <v>7471</v>
      </c>
      <c r="J3058">
        <v>22929</v>
      </c>
      <c r="K3058">
        <v>1308</v>
      </c>
      <c r="L3058">
        <v>287</v>
      </c>
      <c r="M3058" t="s">
        <v>25</v>
      </c>
      <c r="N3058" t="s">
        <v>26</v>
      </c>
      <c r="O3058" t="s">
        <v>3777</v>
      </c>
      <c r="P3058">
        <v>3000000</v>
      </c>
      <c r="Q3058">
        <v>5.2</v>
      </c>
      <c r="R3058">
        <v>1.85</v>
      </c>
      <c r="S3058">
        <v>926</v>
      </c>
    </row>
    <row r="3059" spans="1:19" x14ac:dyDescent="0.3">
      <c r="A3059" t="s">
        <v>4544</v>
      </c>
      <c r="B3059">
        <v>231</v>
      </c>
      <c r="C3059">
        <v>99</v>
      </c>
      <c r="D3059" t="s">
        <v>7472</v>
      </c>
      <c r="E3059">
        <v>11000</v>
      </c>
      <c r="F3059">
        <v>9203192</v>
      </c>
      <c r="G3059" t="s">
        <v>4559</v>
      </c>
      <c r="H3059" t="s">
        <v>415</v>
      </c>
      <c r="I3059" t="s">
        <v>7473</v>
      </c>
      <c r="J3059">
        <v>45396</v>
      </c>
      <c r="K3059">
        <v>11328</v>
      </c>
      <c r="L3059">
        <v>136</v>
      </c>
      <c r="M3059" t="s">
        <v>25</v>
      </c>
      <c r="N3059" t="s">
        <v>26</v>
      </c>
      <c r="O3059" t="s">
        <v>27</v>
      </c>
      <c r="P3059">
        <v>5000000</v>
      </c>
      <c r="Q3059">
        <v>6.8</v>
      </c>
      <c r="R3059">
        <v>1.85</v>
      </c>
      <c r="S3059">
        <v>15000</v>
      </c>
    </row>
    <row r="3060" spans="1:19" x14ac:dyDescent="0.3">
      <c r="A3060" t="s">
        <v>7474</v>
      </c>
      <c r="B3060">
        <v>115</v>
      </c>
      <c r="C3060">
        <v>122</v>
      </c>
      <c r="D3060" t="s">
        <v>6663</v>
      </c>
      <c r="E3060">
        <v>697</v>
      </c>
      <c r="F3060">
        <v>8596914</v>
      </c>
      <c r="G3060" t="s">
        <v>909</v>
      </c>
      <c r="H3060" t="s">
        <v>1781</v>
      </c>
      <c r="I3060" t="s">
        <v>7475</v>
      </c>
      <c r="J3060">
        <v>23023</v>
      </c>
      <c r="K3060">
        <v>1517</v>
      </c>
      <c r="L3060">
        <v>148</v>
      </c>
      <c r="M3060" t="s">
        <v>25</v>
      </c>
      <c r="N3060" t="s">
        <v>26</v>
      </c>
      <c r="O3060" t="s">
        <v>409</v>
      </c>
      <c r="P3060">
        <v>6000000</v>
      </c>
      <c r="Q3060">
        <v>7</v>
      </c>
      <c r="R3060">
        <v>1.85</v>
      </c>
      <c r="S3060">
        <v>0</v>
      </c>
    </row>
    <row r="3061" spans="1:19" x14ac:dyDescent="0.3">
      <c r="A3061" t="s">
        <v>7476</v>
      </c>
      <c r="B3061">
        <v>67</v>
      </c>
      <c r="C3061">
        <v>101</v>
      </c>
      <c r="D3061" t="s">
        <v>1505</v>
      </c>
      <c r="E3061">
        <v>1000</v>
      </c>
      <c r="F3061">
        <v>6851636</v>
      </c>
      <c r="G3061" t="s">
        <v>845</v>
      </c>
      <c r="H3061" t="s">
        <v>488</v>
      </c>
      <c r="I3061" t="s">
        <v>7477</v>
      </c>
      <c r="J3061">
        <v>13010</v>
      </c>
      <c r="K3061">
        <v>2697</v>
      </c>
      <c r="L3061">
        <v>182</v>
      </c>
      <c r="M3061" t="s">
        <v>25</v>
      </c>
      <c r="N3061" t="s">
        <v>26</v>
      </c>
      <c r="O3061" t="s">
        <v>409</v>
      </c>
      <c r="P3061">
        <v>6000000</v>
      </c>
      <c r="Q3061">
        <v>5.9</v>
      </c>
      <c r="R3061">
        <v>1.85</v>
      </c>
      <c r="S3061">
        <v>0</v>
      </c>
    </row>
    <row r="3062" spans="1:19" x14ac:dyDescent="0.3">
      <c r="A3062" t="s">
        <v>7478</v>
      </c>
      <c r="B3062">
        <v>216</v>
      </c>
      <c r="C3062">
        <v>102</v>
      </c>
      <c r="D3062" t="s">
        <v>411</v>
      </c>
      <c r="E3062">
        <v>24000</v>
      </c>
      <c r="F3062">
        <v>11434867</v>
      </c>
      <c r="G3062" t="s">
        <v>1825</v>
      </c>
      <c r="H3062" t="s">
        <v>49</v>
      </c>
      <c r="I3062" t="s">
        <v>7479</v>
      </c>
      <c r="J3062">
        <v>59637</v>
      </c>
      <c r="K3062">
        <v>51355</v>
      </c>
      <c r="L3062">
        <v>130</v>
      </c>
      <c r="M3062" t="s">
        <v>25</v>
      </c>
      <c r="N3062" t="s">
        <v>26</v>
      </c>
      <c r="O3062" t="s">
        <v>27</v>
      </c>
      <c r="P3062">
        <v>6000000</v>
      </c>
      <c r="Q3062">
        <v>7.1</v>
      </c>
      <c r="R3062">
        <v>1.85</v>
      </c>
      <c r="S3062">
        <v>21000</v>
      </c>
    </row>
    <row r="3063" spans="1:19" x14ac:dyDescent="0.3">
      <c r="A3063" t="s">
        <v>7480</v>
      </c>
      <c r="B3063">
        <v>133</v>
      </c>
      <c r="C3063">
        <v>84</v>
      </c>
      <c r="D3063" t="s">
        <v>1240</v>
      </c>
      <c r="E3063">
        <v>8000</v>
      </c>
      <c r="F3063">
        <v>5895238</v>
      </c>
      <c r="G3063" t="s">
        <v>3435</v>
      </c>
      <c r="H3063" t="s">
        <v>749</v>
      </c>
      <c r="I3063" t="s">
        <v>7481</v>
      </c>
      <c r="J3063">
        <v>17169</v>
      </c>
      <c r="K3063">
        <v>10123</v>
      </c>
      <c r="L3063">
        <v>70</v>
      </c>
      <c r="M3063" t="s">
        <v>1575</v>
      </c>
      <c r="N3063" t="s">
        <v>26</v>
      </c>
      <c r="O3063" t="s">
        <v>409</v>
      </c>
      <c r="P3063">
        <v>6000000</v>
      </c>
      <c r="Q3063">
        <v>5.5</v>
      </c>
      <c r="R3063">
        <v>2.35</v>
      </c>
      <c r="S3063">
        <v>9000</v>
      </c>
    </row>
    <row r="3064" spans="1:19" x14ac:dyDescent="0.3">
      <c r="A3064" t="s">
        <v>7482</v>
      </c>
      <c r="B3064">
        <v>149</v>
      </c>
      <c r="C3064">
        <v>104</v>
      </c>
      <c r="D3064" t="s">
        <v>1300</v>
      </c>
      <c r="E3064">
        <v>3000</v>
      </c>
      <c r="F3064">
        <v>6670712</v>
      </c>
      <c r="G3064" t="s">
        <v>1459</v>
      </c>
      <c r="H3064" t="s">
        <v>6395</v>
      </c>
      <c r="I3064" t="s">
        <v>7483</v>
      </c>
      <c r="J3064">
        <v>27301</v>
      </c>
      <c r="K3064">
        <v>3825</v>
      </c>
      <c r="L3064">
        <v>101</v>
      </c>
      <c r="M3064" t="s">
        <v>25</v>
      </c>
      <c r="N3064" t="s">
        <v>26</v>
      </c>
      <c r="O3064" t="s">
        <v>27</v>
      </c>
      <c r="P3064">
        <v>6000000</v>
      </c>
      <c r="Q3064">
        <v>7.4</v>
      </c>
      <c r="R3064">
        <v>1.85</v>
      </c>
      <c r="S3064">
        <v>0</v>
      </c>
    </row>
    <row r="3065" spans="1:19" x14ac:dyDescent="0.3">
      <c r="A3065" t="s">
        <v>7484</v>
      </c>
      <c r="B3065">
        <v>261</v>
      </c>
      <c r="C3065">
        <v>96</v>
      </c>
      <c r="D3065" t="s">
        <v>4167</v>
      </c>
      <c r="E3065">
        <v>3000</v>
      </c>
      <c r="F3065">
        <v>5359774</v>
      </c>
      <c r="G3065" t="s">
        <v>3125</v>
      </c>
      <c r="H3065" t="s">
        <v>164</v>
      </c>
      <c r="I3065" t="s">
        <v>7485</v>
      </c>
      <c r="J3065">
        <v>64794</v>
      </c>
      <c r="K3065">
        <v>3569</v>
      </c>
      <c r="L3065">
        <v>131</v>
      </c>
      <c r="M3065" t="s">
        <v>25</v>
      </c>
      <c r="N3065" t="s">
        <v>4058</v>
      </c>
      <c r="O3065" t="s">
        <v>409</v>
      </c>
      <c r="P3065">
        <v>6000000</v>
      </c>
      <c r="Q3065">
        <v>7.3</v>
      </c>
      <c r="R3065">
        <v>2.35</v>
      </c>
      <c r="S3065">
        <v>17000</v>
      </c>
    </row>
    <row r="3066" spans="1:19" x14ac:dyDescent="0.3">
      <c r="A3066" t="s">
        <v>7486</v>
      </c>
      <c r="B3066">
        <v>42</v>
      </c>
      <c r="C3066">
        <v>94</v>
      </c>
      <c r="D3066" t="s">
        <v>3885</v>
      </c>
      <c r="E3066">
        <v>1000</v>
      </c>
      <c r="F3066">
        <v>4693919</v>
      </c>
      <c r="G3066" t="s">
        <v>1157</v>
      </c>
      <c r="H3066" t="s">
        <v>3882</v>
      </c>
      <c r="I3066" t="s">
        <v>7487</v>
      </c>
      <c r="J3066">
        <v>11011</v>
      </c>
      <c r="K3066">
        <v>4484</v>
      </c>
      <c r="L3066">
        <v>78</v>
      </c>
      <c r="M3066" t="s">
        <v>25</v>
      </c>
      <c r="N3066" t="s">
        <v>26</v>
      </c>
      <c r="O3066" t="s">
        <v>409</v>
      </c>
      <c r="P3066">
        <v>6500000</v>
      </c>
      <c r="Q3066">
        <v>4.5999999999999996</v>
      </c>
      <c r="R3066">
        <v>1.85</v>
      </c>
      <c r="S3066">
        <v>422</v>
      </c>
    </row>
    <row r="3067" spans="1:19" x14ac:dyDescent="0.3">
      <c r="A3067" t="s">
        <v>3493</v>
      </c>
      <c r="B3067">
        <v>152</v>
      </c>
      <c r="C3067">
        <v>90</v>
      </c>
      <c r="D3067" t="s">
        <v>2162</v>
      </c>
      <c r="E3067">
        <v>4000</v>
      </c>
      <c r="F3067">
        <v>4859475</v>
      </c>
      <c r="G3067" t="s">
        <v>139</v>
      </c>
      <c r="H3067" t="s">
        <v>51</v>
      </c>
      <c r="I3067" t="s">
        <v>7488</v>
      </c>
      <c r="J3067">
        <v>116910</v>
      </c>
      <c r="K3067">
        <v>7103</v>
      </c>
      <c r="L3067">
        <v>520</v>
      </c>
      <c r="M3067" t="s">
        <v>25</v>
      </c>
      <c r="N3067" t="s">
        <v>26</v>
      </c>
      <c r="O3067" t="s">
        <v>409</v>
      </c>
      <c r="P3067">
        <v>6000000</v>
      </c>
      <c r="Q3067">
        <v>7.2</v>
      </c>
      <c r="R3067">
        <v>1.85</v>
      </c>
      <c r="S3067">
        <v>0</v>
      </c>
    </row>
    <row r="3068" spans="1:19" x14ac:dyDescent="0.3">
      <c r="A3068" t="s">
        <v>7489</v>
      </c>
      <c r="B3068">
        <v>76</v>
      </c>
      <c r="C3068">
        <v>90</v>
      </c>
      <c r="D3068" t="s">
        <v>7490</v>
      </c>
      <c r="E3068">
        <v>373</v>
      </c>
      <c r="F3068">
        <v>4542775</v>
      </c>
      <c r="G3068" t="s">
        <v>980</v>
      </c>
      <c r="H3068" t="s">
        <v>7491</v>
      </c>
      <c r="I3068" t="s">
        <v>7492</v>
      </c>
      <c r="J3068">
        <v>18313</v>
      </c>
      <c r="K3068">
        <v>1831</v>
      </c>
      <c r="L3068">
        <v>73</v>
      </c>
      <c r="M3068" t="s">
        <v>25</v>
      </c>
      <c r="N3068" t="s">
        <v>26</v>
      </c>
      <c r="O3068" t="s">
        <v>409</v>
      </c>
      <c r="P3068">
        <v>6000000</v>
      </c>
      <c r="Q3068">
        <v>5.0999999999999996</v>
      </c>
      <c r="R3068">
        <v>1.85</v>
      </c>
      <c r="S3068">
        <v>985</v>
      </c>
    </row>
    <row r="3069" spans="1:19" x14ac:dyDescent="0.3">
      <c r="A3069" t="s">
        <v>7493</v>
      </c>
      <c r="B3069">
        <v>149</v>
      </c>
      <c r="C3069">
        <v>106</v>
      </c>
      <c r="D3069" t="s">
        <v>512</v>
      </c>
      <c r="E3069">
        <v>17000</v>
      </c>
      <c r="F3069">
        <v>3588432</v>
      </c>
      <c r="G3069" t="s">
        <v>1459</v>
      </c>
      <c r="H3069" t="s">
        <v>712</v>
      </c>
      <c r="I3069" t="s">
        <v>7494</v>
      </c>
      <c r="J3069">
        <v>29341</v>
      </c>
      <c r="K3069">
        <v>18947</v>
      </c>
      <c r="L3069">
        <v>93</v>
      </c>
      <c r="M3069" t="s">
        <v>25</v>
      </c>
      <c r="N3069" t="s">
        <v>26</v>
      </c>
      <c r="O3069" t="s">
        <v>409</v>
      </c>
      <c r="P3069">
        <v>6000000</v>
      </c>
      <c r="Q3069">
        <v>6.7</v>
      </c>
      <c r="R3069">
        <v>2.35</v>
      </c>
      <c r="S3069">
        <v>0</v>
      </c>
    </row>
    <row r="3070" spans="1:19" x14ac:dyDescent="0.3">
      <c r="A3070" t="s">
        <v>7495</v>
      </c>
      <c r="B3070">
        <v>35</v>
      </c>
      <c r="C3070">
        <v>96</v>
      </c>
      <c r="D3070" t="s">
        <v>2507</v>
      </c>
      <c r="E3070">
        <v>4000</v>
      </c>
      <c r="F3070">
        <v>4394936</v>
      </c>
      <c r="G3070" t="s">
        <v>1444</v>
      </c>
      <c r="H3070" t="s">
        <v>1437</v>
      </c>
      <c r="I3070" t="s">
        <v>7496</v>
      </c>
      <c r="J3070">
        <v>11439</v>
      </c>
      <c r="K3070">
        <v>5668</v>
      </c>
      <c r="L3070">
        <v>190</v>
      </c>
      <c r="M3070" t="s">
        <v>25</v>
      </c>
      <c r="N3070" t="s">
        <v>473</v>
      </c>
      <c r="O3070" t="s">
        <v>27</v>
      </c>
      <c r="P3070">
        <v>6000000</v>
      </c>
      <c r="Q3070">
        <v>5.3</v>
      </c>
      <c r="R3070">
        <v>2.35</v>
      </c>
      <c r="S3070">
        <v>901</v>
      </c>
    </row>
    <row r="3071" spans="1:19" x14ac:dyDescent="0.3">
      <c r="A3071" t="s">
        <v>7498</v>
      </c>
      <c r="B3071">
        <v>108</v>
      </c>
      <c r="C3071">
        <v>95</v>
      </c>
      <c r="D3071" t="s">
        <v>7499</v>
      </c>
      <c r="E3071">
        <v>263</v>
      </c>
      <c r="F3071">
        <v>3029081</v>
      </c>
      <c r="G3071" t="s">
        <v>7500</v>
      </c>
      <c r="H3071" t="s">
        <v>7498</v>
      </c>
      <c r="I3071" t="s">
        <v>7501</v>
      </c>
      <c r="J3071">
        <v>26300</v>
      </c>
      <c r="K3071">
        <v>993</v>
      </c>
      <c r="L3071">
        <v>231</v>
      </c>
      <c r="M3071" t="s">
        <v>25</v>
      </c>
      <c r="N3071" t="s">
        <v>26</v>
      </c>
      <c r="O3071" t="s">
        <v>409</v>
      </c>
      <c r="P3071">
        <v>6000000</v>
      </c>
      <c r="Q3071">
        <v>7.8</v>
      </c>
      <c r="R3071">
        <v>1.85</v>
      </c>
      <c r="S3071">
        <v>0</v>
      </c>
    </row>
    <row r="3072" spans="1:19" x14ac:dyDescent="0.3">
      <c r="A3072" t="s">
        <v>5859</v>
      </c>
      <c r="B3072">
        <v>17</v>
      </c>
      <c r="C3072">
        <v>99</v>
      </c>
      <c r="D3072" t="s">
        <v>7502</v>
      </c>
      <c r="E3072">
        <v>97</v>
      </c>
      <c r="F3072">
        <v>3273588</v>
      </c>
      <c r="G3072" t="s">
        <v>479</v>
      </c>
      <c r="H3072" t="s">
        <v>4468</v>
      </c>
      <c r="I3072" t="s">
        <v>7503</v>
      </c>
      <c r="J3072">
        <v>4195</v>
      </c>
      <c r="K3072">
        <v>382</v>
      </c>
      <c r="L3072">
        <v>50</v>
      </c>
      <c r="M3072" t="s">
        <v>25</v>
      </c>
      <c r="N3072" t="s">
        <v>26</v>
      </c>
      <c r="O3072" t="s">
        <v>27</v>
      </c>
      <c r="P3072">
        <v>6000000</v>
      </c>
      <c r="Q3072">
        <v>6.7</v>
      </c>
      <c r="R3072">
        <v>1.85</v>
      </c>
      <c r="S3072">
        <v>0</v>
      </c>
    </row>
    <row r="3073" spans="1:19" x14ac:dyDescent="0.3">
      <c r="A3073" t="s">
        <v>7504</v>
      </c>
      <c r="B3073">
        <v>129</v>
      </c>
      <c r="C3073">
        <v>99</v>
      </c>
      <c r="D3073" t="s">
        <v>600</v>
      </c>
      <c r="E3073">
        <v>4000</v>
      </c>
      <c r="F3073">
        <v>2207975</v>
      </c>
      <c r="G3073" t="s">
        <v>3393</v>
      </c>
      <c r="H3073" t="s">
        <v>856</v>
      </c>
      <c r="I3073" t="s">
        <v>7505</v>
      </c>
      <c r="J3073">
        <v>28855</v>
      </c>
      <c r="K3073">
        <v>8297</v>
      </c>
      <c r="L3073">
        <v>190</v>
      </c>
      <c r="M3073" t="s">
        <v>25</v>
      </c>
      <c r="N3073" t="s">
        <v>26</v>
      </c>
      <c r="O3073" t="s">
        <v>27</v>
      </c>
      <c r="P3073">
        <v>6000000</v>
      </c>
      <c r="Q3073">
        <v>7.2</v>
      </c>
      <c r="R3073">
        <v>2.35</v>
      </c>
      <c r="S3073">
        <v>0</v>
      </c>
    </row>
    <row r="3074" spans="1:19" x14ac:dyDescent="0.3">
      <c r="A3074" t="s">
        <v>7506</v>
      </c>
      <c r="B3074">
        <v>84</v>
      </c>
      <c r="C3074">
        <v>95</v>
      </c>
      <c r="D3074" t="s">
        <v>7507</v>
      </c>
      <c r="E3074">
        <v>244</v>
      </c>
      <c r="F3074">
        <v>2025238</v>
      </c>
      <c r="G3074" t="s">
        <v>2828</v>
      </c>
      <c r="H3074" t="s">
        <v>1907</v>
      </c>
      <c r="I3074" t="s">
        <v>7508</v>
      </c>
      <c r="J3074">
        <v>9589</v>
      </c>
      <c r="K3074">
        <v>489</v>
      </c>
      <c r="L3074">
        <v>105</v>
      </c>
      <c r="M3074" t="s">
        <v>25</v>
      </c>
      <c r="N3074" t="s">
        <v>26</v>
      </c>
      <c r="O3074" t="s">
        <v>409</v>
      </c>
      <c r="P3074">
        <v>6000000</v>
      </c>
      <c r="Q3074">
        <v>5.8</v>
      </c>
      <c r="R3074">
        <v>1.85</v>
      </c>
      <c r="S3074">
        <v>289</v>
      </c>
    </row>
    <row r="3075" spans="1:19" x14ac:dyDescent="0.3">
      <c r="A3075" t="s">
        <v>4152</v>
      </c>
      <c r="B3075">
        <v>147</v>
      </c>
      <c r="C3075">
        <v>99</v>
      </c>
      <c r="D3075" t="s">
        <v>3563</v>
      </c>
      <c r="E3075">
        <v>976</v>
      </c>
      <c r="F3075">
        <v>2077046</v>
      </c>
      <c r="G3075" t="s">
        <v>845</v>
      </c>
      <c r="H3075" t="s">
        <v>3518</v>
      </c>
      <c r="I3075" t="s">
        <v>7509</v>
      </c>
      <c r="J3075">
        <v>27266</v>
      </c>
      <c r="K3075">
        <v>2748</v>
      </c>
      <c r="L3075">
        <v>75</v>
      </c>
      <c r="M3075" t="s">
        <v>25</v>
      </c>
      <c r="N3075" t="s">
        <v>26</v>
      </c>
      <c r="O3075" t="s">
        <v>409</v>
      </c>
      <c r="P3075">
        <v>6000000</v>
      </c>
      <c r="Q3075">
        <v>7</v>
      </c>
      <c r="R3075">
        <v>2.35</v>
      </c>
      <c r="S3075">
        <v>0</v>
      </c>
    </row>
    <row r="3076" spans="1:19" x14ac:dyDescent="0.3">
      <c r="A3076" t="s">
        <v>7510</v>
      </c>
      <c r="B3076">
        <v>17</v>
      </c>
      <c r="C3076">
        <v>107</v>
      </c>
      <c r="D3076" t="s">
        <v>3034</v>
      </c>
      <c r="E3076">
        <v>721</v>
      </c>
      <c r="F3076">
        <v>869325</v>
      </c>
      <c r="G3076" t="s">
        <v>21</v>
      </c>
      <c r="H3076" t="s">
        <v>7511</v>
      </c>
      <c r="I3076" t="s">
        <v>7512</v>
      </c>
      <c r="J3076">
        <v>2281</v>
      </c>
      <c r="K3076">
        <v>2000</v>
      </c>
      <c r="L3076">
        <v>16</v>
      </c>
      <c r="M3076" t="s">
        <v>25</v>
      </c>
      <c r="N3076" t="s">
        <v>26</v>
      </c>
      <c r="O3076" t="s">
        <v>27</v>
      </c>
      <c r="P3076">
        <v>6000000</v>
      </c>
      <c r="Q3076">
        <v>3.8</v>
      </c>
      <c r="R3076">
        <v>1.85</v>
      </c>
      <c r="S3076">
        <v>125</v>
      </c>
    </row>
    <row r="3077" spans="1:19" x14ac:dyDescent="0.3">
      <c r="A3077" t="s">
        <v>7513</v>
      </c>
      <c r="B3077">
        <v>16</v>
      </c>
      <c r="C3077">
        <v>90</v>
      </c>
      <c r="D3077" t="s">
        <v>7514</v>
      </c>
      <c r="E3077">
        <v>767</v>
      </c>
      <c r="F3077">
        <v>399611</v>
      </c>
      <c r="G3077" t="s">
        <v>956</v>
      </c>
      <c r="H3077" t="s">
        <v>3358</v>
      </c>
      <c r="I3077" t="s">
        <v>7515</v>
      </c>
      <c r="J3077">
        <v>1245</v>
      </c>
      <c r="K3077">
        <v>2370</v>
      </c>
      <c r="L3077">
        <v>29</v>
      </c>
      <c r="M3077" t="s">
        <v>25</v>
      </c>
      <c r="N3077" t="s">
        <v>26</v>
      </c>
      <c r="O3077" t="s">
        <v>58</v>
      </c>
      <c r="P3077">
        <v>6000000</v>
      </c>
      <c r="Q3077">
        <v>5.7</v>
      </c>
      <c r="R3077">
        <v>1.85</v>
      </c>
      <c r="S3077">
        <v>0</v>
      </c>
    </row>
    <row r="3078" spans="1:19" x14ac:dyDescent="0.3">
      <c r="A3078" t="s">
        <v>5312</v>
      </c>
      <c r="B3078">
        <v>63</v>
      </c>
      <c r="C3078">
        <v>96</v>
      </c>
      <c r="D3078" t="s">
        <v>521</v>
      </c>
      <c r="E3078">
        <v>1000</v>
      </c>
      <c r="F3078">
        <v>115862</v>
      </c>
      <c r="G3078" t="s">
        <v>139</v>
      </c>
      <c r="H3078" t="s">
        <v>838</v>
      </c>
      <c r="I3078" t="s">
        <v>7516</v>
      </c>
      <c r="J3078">
        <v>7394</v>
      </c>
      <c r="K3078">
        <v>2163</v>
      </c>
      <c r="L3078">
        <v>50</v>
      </c>
      <c r="M3078" t="s">
        <v>25</v>
      </c>
      <c r="N3078" t="s">
        <v>26</v>
      </c>
      <c r="O3078" t="s">
        <v>409</v>
      </c>
      <c r="P3078">
        <v>6000000</v>
      </c>
      <c r="Q3078">
        <v>6.7</v>
      </c>
      <c r="R3078">
        <v>2.35</v>
      </c>
      <c r="S3078">
        <v>0</v>
      </c>
    </row>
    <row r="3079" spans="1:19" x14ac:dyDescent="0.3">
      <c r="A3079" t="s">
        <v>4109</v>
      </c>
      <c r="B3079">
        <v>36</v>
      </c>
      <c r="C3079">
        <v>97</v>
      </c>
      <c r="D3079" t="s">
        <v>7517</v>
      </c>
      <c r="E3079">
        <v>596</v>
      </c>
      <c r="F3079">
        <v>117560</v>
      </c>
      <c r="G3079" t="s">
        <v>139</v>
      </c>
      <c r="H3079" t="s">
        <v>885</v>
      </c>
      <c r="I3079" t="s">
        <v>7518</v>
      </c>
      <c r="J3079">
        <v>2330</v>
      </c>
      <c r="K3079">
        <v>1081</v>
      </c>
      <c r="L3079">
        <v>29</v>
      </c>
      <c r="M3079" t="s">
        <v>25</v>
      </c>
      <c r="N3079" t="s">
        <v>26</v>
      </c>
      <c r="O3079" t="s">
        <v>409</v>
      </c>
      <c r="P3079">
        <v>6000000</v>
      </c>
      <c r="Q3079">
        <v>6.2</v>
      </c>
      <c r="R3079">
        <v>1.85</v>
      </c>
      <c r="S3079">
        <v>224</v>
      </c>
    </row>
    <row r="3080" spans="1:19" x14ac:dyDescent="0.3">
      <c r="A3080" t="s">
        <v>6133</v>
      </c>
      <c r="B3080">
        <v>47</v>
      </c>
      <c r="C3080">
        <v>107</v>
      </c>
      <c r="D3080" t="s">
        <v>1189</v>
      </c>
      <c r="E3080">
        <v>773</v>
      </c>
      <c r="F3080">
        <v>54606</v>
      </c>
      <c r="G3080" t="s">
        <v>2323</v>
      </c>
      <c r="H3080" t="s">
        <v>114</v>
      </c>
      <c r="I3080" t="s">
        <v>7519</v>
      </c>
      <c r="J3080">
        <v>1940</v>
      </c>
      <c r="K3080">
        <v>2440</v>
      </c>
      <c r="L3080">
        <v>34</v>
      </c>
      <c r="M3080" t="s">
        <v>25</v>
      </c>
      <c r="N3080" t="s">
        <v>39</v>
      </c>
      <c r="O3080" t="s">
        <v>27</v>
      </c>
      <c r="P3080">
        <v>6000000</v>
      </c>
      <c r="Q3080">
        <v>6.2</v>
      </c>
      <c r="R3080">
        <v>2.35</v>
      </c>
      <c r="S3080">
        <v>30</v>
      </c>
    </row>
    <row r="3081" spans="1:19" x14ac:dyDescent="0.3">
      <c r="A3081" t="s">
        <v>7521</v>
      </c>
      <c r="B3081">
        <v>26</v>
      </c>
      <c r="C3081">
        <v>85</v>
      </c>
      <c r="D3081" t="s">
        <v>788</v>
      </c>
      <c r="E3081">
        <v>11000</v>
      </c>
      <c r="F3081">
        <v>36497</v>
      </c>
      <c r="G3081" t="s">
        <v>1157</v>
      </c>
      <c r="H3081" t="s">
        <v>415</v>
      </c>
      <c r="I3081" t="s">
        <v>7522</v>
      </c>
      <c r="J3081">
        <v>7367</v>
      </c>
      <c r="K3081">
        <v>14599</v>
      </c>
      <c r="L3081">
        <v>37</v>
      </c>
      <c r="M3081" t="s">
        <v>25</v>
      </c>
      <c r="N3081" t="s">
        <v>26</v>
      </c>
      <c r="O3081" t="s">
        <v>409</v>
      </c>
      <c r="P3081">
        <v>6000000</v>
      </c>
      <c r="Q3081">
        <v>4.7</v>
      </c>
      <c r="R3081">
        <v>1.85</v>
      </c>
      <c r="S3081">
        <v>850</v>
      </c>
    </row>
    <row r="3082" spans="1:19" x14ac:dyDescent="0.3">
      <c r="A3082" t="s">
        <v>6185</v>
      </c>
      <c r="B3082">
        <v>162</v>
      </c>
      <c r="C3082">
        <v>95</v>
      </c>
      <c r="D3082" t="s">
        <v>194</v>
      </c>
      <c r="E3082">
        <v>16000</v>
      </c>
      <c r="F3082">
        <v>65804</v>
      </c>
      <c r="G3082" t="s">
        <v>1246</v>
      </c>
      <c r="H3082" t="s">
        <v>246</v>
      </c>
      <c r="I3082" t="s">
        <v>7523</v>
      </c>
      <c r="J3082">
        <v>32512</v>
      </c>
      <c r="K3082">
        <v>27575</v>
      </c>
      <c r="L3082">
        <v>86</v>
      </c>
      <c r="M3082" t="s">
        <v>25</v>
      </c>
      <c r="N3082" t="s">
        <v>26</v>
      </c>
      <c r="O3082" t="s">
        <v>409</v>
      </c>
      <c r="P3082">
        <v>12000000</v>
      </c>
      <c r="Q3082">
        <v>6.3</v>
      </c>
      <c r="R3082">
        <v>2.35</v>
      </c>
      <c r="S3082">
        <v>0</v>
      </c>
    </row>
    <row r="3083" spans="1:19" x14ac:dyDescent="0.3">
      <c r="A3083" t="s">
        <v>7524</v>
      </c>
      <c r="B3083">
        <v>88</v>
      </c>
      <c r="C3083">
        <v>111</v>
      </c>
      <c r="D3083" t="s">
        <v>954</v>
      </c>
      <c r="E3083">
        <v>809</v>
      </c>
      <c r="F3083">
        <v>3895664</v>
      </c>
      <c r="G3083" t="s">
        <v>1459</v>
      </c>
      <c r="H3083" t="s">
        <v>5105</v>
      </c>
      <c r="I3083" t="s">
        <v>7525</v>
      </c>
      <c r="J3083">
        <v>34383</v>
      </c>
      <c r="K3083">
        <v>1858</v>
      </c>
      <c r="L3083">
        <v>149</v>
      </c>
      <c r="M3083" t="s">
        <v>1632</v>
      </c>
      <c r="N3083" t="s">
        <v>1124</v>
      </c>
      <c r="O3083" t="s">
        <v>409</v>
      </c>
      <c r="P3083">
        <v>5300000</v>
      </c>
      <c r="Q3083">
        <v>7.3</v>
      </c>
      <c r="R3083">
        <v>1.85</v>
      </c>
      <c r="S3083">
        <v>0</v>
      </c>
    </row>
    <row r="3084" spans="1:19" x14ac:dyDescent="0.3">
      <c r="A3084" t="s">
        <v>7526</v>
      </c>
      <c r="B3084">
        <v>111</v>
      </c>
      <c r="C3084">
        <v>103</v>
      </c>
      <c r="D3084" t="s">
        <v>7527</v>
      </c>
      <c r="E3084">
        <v>163</v>
      </c>
      <c r="F3084">
        <v>542860</v>
      </c>
      <c r="G3084" t="s">
        <v>1153</v>
      </c>
      <c r="H3084" t="s">
        <v>7528</v>
      </c>
      <c r="I3084" t="s">
        <v>7529</v>
      </c>
      <c r="J3084">
        <v>9230</v>
      </c>
      <c r="K3084">
        <v>219</v>
      </c>
      <c r="L3084">
        <v>37</v>
      </c>
      <c r="M3084" t="s">
        <v>5089</v>
      </c>
      <c r="N3084" t="s">
        <v>5090</v>
      </c>
      <c r="O3084" t="s">
        <v>409</v>
      </c>
      <c r="P3084">
        <v>4000000</v>
      </c>
      <c r="Q3084">
        <v>7.1</v>
      </c>
      <c r="R3084">
        <v>2.35</v>
      </c>
      <c r="S3084">
        <v>0</v>
      </c>
    </row>
    <row r="3085" spans="1:19" x14ac:dyDescent="0.3">
      <c r="A3085" t="s">
        <v>7530</v>
      </c>
      <c r="B3085">
        <v>112</v>
      </c>
      <c r="C3085">
        <v>111</v>
      </c>
      <c r="D3085" t="s">
        <v>7531</v>
      </c>
      <c r="E3085">
        <v>778</v>
      </c>
      <c r="F3085">
        <v>11905519</v>
      </c>
      <c r="G3085" t="s">
        <v>297</v>
      </c>
      <c r="H3085" t="s">
        <v>7532</v>
      </c>
      <c r="I3085" t="s">
        <v>7533</v>
      </c>
      <c r="J3085">
        <v>30210</v>
      </c>
      <c r="K3085">
        <v>2205</v>
      </c>
      <c r="L3085">
        <v>214</v>
      </c>
      <c r="M3085" t="s">
        <v>6178</v>
      </c>
      <c r="N3085" t="s">
        <v>6179</v>
      </c>
      <c r="O3085" t="s">
        <v>409</v>
      </c>
      <c r="P3085">
        <v>200000000</v>
      </c>
      <c r="Q3085">
        <v>7.1</v>
      </c>
      <c r="R3085">
        <v>1.85</v>
      </c>
      <c r="S3085">
        <v>0</v>
      </c>
    </row>
    <row r="3086" spans="1:19" x14ac:dyDescent="0.3">
      <c r="A3086" t="s">
        <v>7300</v>
      </c>
      <c r="B3086">
        <v>161</v>
      </c>
      <c r="C3086">
        <v>112</v>
      </c>
      <c r="D3086" t="s">
        <v>7534</v>
      </c>
      <c r="E3086">
        <v>883</v>
      </c>
      <c r="F3086">
        <v>32541719</v>
      </c>
      <c r="G3086" t="s">
        <v>2431</v>
      </c>
      <c r="H3086" t="s">
        <v>892</v>
      </c>
      <c r="I3086" t="s">
        <v>7535</v>
      </c>
      <c r="J3086">
        <v>89806</v>
      </c>
      <c r="K3086">
        <v>2201</v>
      </c>
      <c r="L3086">
        <v>438</v>
      </c>
      <c r="M3086" t="s">
        <v>25</v>
      </c>
      <c r="N3086" t="s">
        <v>39</v>
      </c>
      <c r="O3086" t="s">
        <v>27</v>
      </c>
      <c r="P3086">
        <v>3500159</v>
      </c>
      <c r="Q3086">
        <v>6.7</v>
      </c>
      <c r="R3086">
        <v>1.85</v>
      </c>
      <c r="S3086">
        <v>0</v>
      </c>
    </row>
    <row r="3087" spans="1:19" x14ac:dyDescent="0.3">
      <c r="A3087" t="s">
        <v>7084</v>
      </c>
      <c r="B3087">
        <v>68</v>
      </c>
      <c r="C3087">
        <v>141</v>
      </c>
      <c r="D3087" t="s">
        <v>7536</v>
      </c>
      <c r="E3087">
        <v>688</v>
      </c>
      <c r="F3087">
        <v>3064356</v>
      </c>
      <c r="G3087" t="s">
        <v>139</v>
      </c>
      <c r="H3087" t="s">
        <v>765</v>
      </c>
      <c r="I3087" t="s">
        <v>7537</v>
      </c>
      <c r="J3087">
        <v>3433</v>
      </c>
      <c r="K3087">
        <v>2584</v>
      </c>
      <c r="L3087">
        <v>81</v>
      </c>
      <c r="M3087" t="s">
        <v>25</v>
      </c>
      <c r="N3087" t="s">
        <v>26</v>
      </c>
      <c r="O3087" t="s">
        <v>27</v>
      </c>
      <c r="P3087">
        <v>5600000</v>
      </c>
      <c r="Q3087">
        <v>6.9</v>
      </c>
      <c r="R3087">
        <v>1.85</v>
      </c>
      <c r="S3087">
        <v>160</v>
      </c>
    </row>
    <row r="3088" spans="1:19" x14ac:dyDescent="0.3">
      <c r="A3088" t="s">
        <v>6325</v>
      </c>
      <c r="B3088">
        <v>25</v>
      </c>
      <c r="C3088">
        <v>95</v>
      </c>
      <c r="D3088" t="s">
        <v>7538</v>
      </c>
      <c r="E3088">
        <v>592</v>
      </c>
      <c r="F3088">
        <v>7009668</v>
      </c>
      <c r="G3088" t="s">
        <v>7539</v>
      </c>
      <c r="H3088" t="s">
        <v>7540</v>
      </c>
      <c r="I3088" t="s">
        <v>7541</v>
      </c>
      <c r="J3088">
        <v>8707</v>
      </c>
      <c r="K3088">
        <v>2000</v>
      </c>
      <c r="L3088">
        <v>36</v>
      </c>
      <c r="M3088" t="s">
        <v>25</v>
      </c>
      <c r="N3088" t="s">
        <v>26</v>
      </c>
      <c r="O3088" t="s">
        <v>27</v>
      </c>
      <c r="P3088">
        <v>5600000</v>
      </c>
      <c r="Q3088">
        <v>2.1</v>
      </c>
      <c r="R3088">
        <v>1.85</v>
      </c>
      <c r="S3088">
        <v>244</v>
      </c>
    </row>
    <row r="3089" spans="1:19" x14ac:dyDescent="0.3">
      <c r="A3089" t="s">
        <v>6721</v>
      </c>
      <c r="B3089">
        <v>222</v>
      </c>
      <c r="C3089">
        <v>85</v>
      </c>
      <c r="D3089" t="s">
        <v>7542</v>
      </c>
      <c r="E3089">
        <v>37</v>
      </c>
      <c r="F3089">
        <v>27024</v>
      </c>
      <c r="G3089" t="s">
        <v>3340</v>
      </c>
      <c r="H3089" t="s">
        <v>7543</v>
      </c>
      <c r="I3089" t="s">
        <v>7544</v>
      </c>
      <c r="J3089">
        <v>55597</v>
      </c>
      <c r="K3089">
        <v>73</v>
      </c>
      <c r="L3089">
        <v>148</v>
      </c>
      <c r="M3089" t="s">
        <v>1575</v>
      </c>
      <c r="N3089" t="s">
        <v>1982</v>
      </c>
      <c r="O3089" t="s">
        <v>409</v>
      </c>
      <c r="P3089">
        <v>5600000</v>
      </c>
      <c r="Q3089">
        <v>6.6</v>
      </c>
      <c r="R3089">
        <v>1.85</v>
      </c>
      <c r="S3089">
        <v>4000</v>
      </c>
    </row>
    <row r="3090" spans="1:19" x14ac:dyDescent="0.3">
      <c r="A3090" t="s">
        <v>7424</v>
      </c>
      <c r="B3090">
        <v>119</v>
      </c>
      <c r="C3090">
        <v>129</v>
      </c>
      <c r="D3090" t="s">
        <v>6460</v>
      </c>
      <c r="E3090">
        <v>1000</v>
      </c>
      <c r="F3090">
        <v>159600000</v>
      </c>
      <c r="G3090" t="s">
        <v>4559</v>
      </c>
      <c r="H3090" t="s">
        <v>2292</v>
      </c>
      <c r="I3090" t="s">
        <v>7545</v>
      </c>
      <c r="J3090">
        <v>175607</v>
      </c>
      <c r="K3090">
        <v>2387</v>
      </c>
      <c r="L3090">
        <v>252</v>
      </c>
      <c r="M3090" t="s">
        <v>25</v>
      </c>
      <c r="N3090" t="s">
        <v>26</v>
      </c>
      <c r="O3090" t="s">
        <v>58</v>
      </c>
      <c r="P3090">
        <v>5500000</v>
      </c>
      <c r="Q3090">
        <v>8.3000000000000007</v>
      </c>
      <c r="R3090">
        <v>1.85</v>
      </c>
      <c r="S3090">
        <v>0</v>
      </c>
    </row>
    <row r="3091" spans="1:19" x14ac:dyDescent="0.3">
      <c r="A3091" t="s">
        <v>3974</v>
      </c>
      <c r="B3091">
        <v>90</v>
      </c>
      <c r="C3091">
        <v>125</v>
      </c>
      <c r="D3091" t="s">
        <v>1746</v>
      </c>
      <c r="E3091">
        <v>368</v>
      </c>
      <c r="F3091">
        <v>58800000</v>
      </c>
      <c r="G3091" t="s">
        <v>956</v>
      </c>
      <c r="H3091" t="s">
        <v>2785</v>
      </c>
      <c r="I3091" t="s">
        <v>7546</v>
      </c>
      <c r="J3091">
        <v>40511</v>
      </c>
      <c r="K3091">
        <v>1651</v>
      </c>
      <c r="L3091">
        <v>213</v>
      </c>
      <c r="M3091" t="s">
        <v>25</v>
      </c>
      <c r="N3091" t="s">
        <v>39</v>
      </c>
      <c r="O3091" t="s">
        <v>58</v>
      </c>
      <c r="P3091">
        <v>5500000</v>
      </c>
      <c r="Q3091">
        <v>7.2</v>
      </c>
      <c r="R3091">
        <v>1.85</v>
      </c>
      <c r="S3091">
        <v>0</v>
      </c>
    </row>
    <row r="3092" spans="1:19" x14ac:dyDescent="0.3">
      <c r="A3092" t="s">
        <v>7547</v>
      </c>
      <c r="B3092">
        <v>62</v>
      </c>
      <c r="C3092">
        <v>116</v>
      </c>
      <c r="D3092" t="s">
        <v>2633</v>
      </c>
      <c r="E3092">
        <v>907</v>
      </c>
      <c r="F3092">
        <v>50382128</v>
      </c>
      <c r="G3092" t="s">
        <v>845</v>
      </c>
      <c r="H3092" t="s">
        <v>3858</v>
      </c>
      <c r="I3092" t="s">
        <v>7548</v>
      </c>
      <c r="J3092">
        <v>10472</v>
      </c>
      <c r="K3092">
        <v>2723</v>
      </c>
      <c r="L3092">
        <v>202</v>
      </c>
      <c r="M3092" t="s">
        <v>25</v>
      </c>
      <c r="N3092" t="s">
        <v>26</v>
      </c>
      <c r="O3092" t="s">
        <v>27</v>
      </c>
      <c r="P3092">
        <v>5500000</v>
      </c>
      <c r="Q3092">
        <v>5.6</v>
      </c>
      <c r="R3092">
        <v>1.85</v>
      </c>
      <c r="S3092">
        <v>0</v>
      </c>
    </row>
    <row r="3093" spans="1:19" x14ac:dyDescent="0.3">
      <c r="A3093" t="s">
        <v>3718</v>
      </c>
      <c r="B3093">
        <v>71</v>
      </c>
      <c r="C3093">
        <v>105</v>
      </c>
      <c r="D3093" t="s">
        <v>526</v>
      </c>
      <c r="E3093">
        <v>509</v>
      </c>
      <c r="F3093">
        <v>35811509</v>
      </c>
      <c r="G3093" t="s">
        <v>4386</v>
      </c>
      <c r="H3093" t="s">
        <v>337</v>
      </c>
      <c r="I3093" t="s">
        <v>7549</v>
      </c>
      <c r="J3093">
        <v>43013</v>
      </c>
      <c r="K3093">
        <v>888</v>
      </c>
      <c r="L3093">
        <v>104</v>
      </c>
      <c r="M3093" t="s">
        <v>25</v>
      </c>
      <c r="N3093" t="s">
        <v>238</v>
      </c>
      <c r="O3093" t="s">
        <v>27</v>
      </c>
      <c r="P3093">
        <v>5500000</v>
      </c>
      <c r="Q3093">
        <v>7.7</v>
      </c>
      <c r="R3093">
        <v>1.85</v>
      </c>
      <c r="S3093">
        <v>0</v>
      </c>
    </row>
    <row r="3094" spans="1:19" x14ac:dyDescent="0.3">
      <c r="A3094" t="s">
        <v>45</v>
      </c>
      <c r="B3094">
        <v>364</v>
      </c>
      <c r="C3094">
        <v>90</v>
      </c>
      <c r="D3094" t="s">
        <v>64</v>
      </c>
      <c r="E3094">
        <v>23000</v>
      </c>
      <c r="F3094">
        <v>24475193</v>
      </c>
      <c r="G3094" t="s">
        <v>845</v>
      </c>
      <c r="H3094" t="s">
        <v>45</v>
      </c>
      <c r="I3094" t="s">
        <v>7550</v>
      </c>
      <c r="J3094">
        <v>190494</v>
      </c>
      <c r="K3094">
        <v>44265</v>
      </c>
      <c r="L3094">
        <v>314</v>
      </c>
      <c r="M3094" t="s">
        <v>25</v>
      </c>
      <c r="N3094" t="s">
        <v>26</v>
      </c>
      <c r="O3094" t="s">
        <v>409</v>
      </c>
      <c r="P3094">
        <v>3000000</v>
      </c>
      <c r="Q3094">
        <v>6.6</v>
      </c>
      <c r="R3094">
        <v>2.35</v>
      </c>
      <c r="S3094">
        <v>33000</v>
      </c>
    </row>
    <row r="3095" spans="1:19" x14ac:dyDescent="0.3">
      <c r="A3095" t="s">
        <v>5586</v>
      </c>
      <c r="B3095">
        <v>122</v>
      </c>
      <c r="C3095">
        <v>111</v>
      </c>
      <c r="D3095" t="s">
        <v>177</v>
      </c>
      <c r="E3095">
        <v>19000</v>
      </c>
      <c r="F3095">
        <v>6200756</v>
      </c>
      <c r="G3095" t="s">
        <v>1459</v>
      </c>
      <c r="H3095" t="s">
        <v>64</v>
      </c>
      <c r="I3095" t="s">
        <v>7551</v>
      </c>
      <c r="J3095">
        <v>96129</v>
      </c>
      <c r="K3095">
        <v>34106</v>
      </c>
      <c r="L3095">
        <v>488</v>
      </c>
      <c r="M3095" t="s">
        <v>25</v>
      </c>
      <c r="N3095" t="s">
        <v>26</v>
      </c>
      <c r="O3095" t="s">
        <v>409</v>
      </c>
      <c r="P3095">
        <v>7000000</v>
      </c>
      <c r="Q3095">
        <v>7.4</v>
      </c>
      <c r="R3095">
        <v>1.85</v>
      </c>
      <c r="S3095">
        <v>5000</v>
      </c>
    </row>
    <row r="3096" spans="1:19" x14ac:dyDescent="0.3">
      <c r="A3096" t="s">
        <v>4512</v>
      </c>
      <c r="B3096">
        <v>100</v>
      </c>
      <c r="C3096">
        <v>91</v>
      </c>
      <c r="D3096" t="s">
        <v>255</v>
      </c>
      <c r="E3096">
        <v>14000</v>
      </c>
      <c r="F3096">
        <v>1292119</v>
      </c>
      <c r="G3096" t="s">
        <v>3303</v>
      </c>
      <c r="H3096" t="s">
        <v>138</v>
      </c>
      <c r="I3096" t="s">
        <v>7552</v>
      </c>
      <c r="J3096">
        <v>14786</v>
      </c>
      <c r="K3096">
        <v>16768</v>
      </c>
      <c r="L3096">
        <v>144</v>
      </c>
      <c r="M3096" t="s">
        <v>25</v>
      </c>
      <c r="N3096" t="s">
        <v>39</v>
      </c>
      <c r="O3096" t="s">
        <v>409</v>
      </c>
      <c r="P3096">
        <v>5500000</v>
      </c>
      <c r="Q3096">
        <v>7.1</v>
      </c>
      <c r="R3096">
        <v>1.85</v>
      </c>
      <c r="S3096">
        <v>0</v>
      </c>
    </row>
    <row r="3097" spans="1:19" x14ac:dyDescent="0.3">
      <c r="A3097" t="s">
        <v>7553</v>
      </c>
      <c r="B3097">
        <v>112</v>
      </c>
      <c r="C3097">
        <v>97</v>
      </c>
      <c r="D3097" t="s">
        <v>7554</v>
      </c>
      <c r="E3097">
        <v>517</v>
      </c>
      <c r="F3097">
        <v>3629758</v>
      </c>
      <c r="G3097" t="s">
        <v>3240</v>
      </c>
      <c r="H3097" t="s">
        <v>7555</v>
      </c>
      <c r="I3097" t="s">
        <v>7556</v>
      </c>
      <c r="J3097">
        <v>44151</v>
      </c>
      <c r="K3097">
        <v>745</v>
      </c>
      <c r="L3097">
        <v>110</v>
      </c>
      <c r="M3097" t="s">
        <v>1632</v>
      </c>
      <c r="N3097" t="s">
        <v>1124</v>
      </c>
      <c r="O3097" t="s">
        <v>27</v>
      </c>
      <c r="P3097">
        <v>5500000</v>
      </c>
      <c r="Q3097">
        <v>7.9</v>
      </c>
      <c r="R3097">
        <v>2.35</v>
      </c>
      <c r="S3097">
        <v>0</v>
      </c>
    </row>
    <row r="3098" spans="1:19" x14ac:dyDescent="0.3">
      <c r="A3098" t="s">
        <v>7557</v>
      </c>
      <c r="B3098">
        <v>67</v>
      </c>
      <c r="C3098">
        <v>92</v>
      </c>
      <c r="D3098" t="s">
        <v>7558</v>
      </c>
      <c r="E3098">
        <v>636</v>
      </c>
      <c r="F3098">
        <v>6239558</v>
      </c>
      <c r="G3098" t="s">
        <v>1459</v>
      </c>
      <c r="H3098" t="s">
        <v>3921</v>
      </c>
      <c r="I3098" t="s">
        <v>7559</v>
      </c>
      <c r="J3098">
        <v>5548</v>
      </c>
      <c r="K3098">
        <v>1033</v>
      </c>
      <c r="L3098">
        <v>67</v>
      </c>
      <c r="M3098" t="s">
        <v>25</v>
      </c>
      <c r="N3098" t="s">
        <v>173</v>
      </c>
      <c r="O3098" t="s">
        <v>409</v>
      </c>
      <c r="P3098">
        <v>5000000</v>
      </c>
      <c r="Q3098">
        <v>6.7</v>
      </c>
      <c r="R3098">
        <v>1.85</v>
      </c>
      <c r="S3098">
        <v>352</v>
      </c>
    </row>
    <row r="3099" spans="1:19" x14ac:dyDescent="0.3">
      <c r="A3099" t="s">
        <v>7560</v>
      </c>
      <c r="B3099">
        <v>91</v>
      </c>
      <c r="C3099">
        <v>104</v>
      </c>
      <c r="D3099" t="s">
        <v>2392</v>
      </c>
      <c r="E3099">
        <v>715</v>
      </c>
      <c r="F3099">
        <v>1056102</v>
      </c>
      <c r="G3099" t="s">
        <v>1256</v>
      </c>
      <c r="H3099" t="s">
        <v>1790</v>
      </c>
      <c r="I3099" t="s">
        <v>7561</v>
      </c>
      <c r="J3099">
        <v>18792</v>
      </c>
      <c r="K3099">
        <v>1315</v>
      </c>
      <c r="L3099">
        <v>153</v>
      </c>
      <c r="M3099" t="s">
        <v>25</v>
      </c>
      <c r="N3099" t="s">
        <v>26</v>
      </c>
      <c r="O3099" t="s">
        <v>409</v>
      </c>
      <c r="P3099">
        <v>5000000</v>
      </c>
      <c r="Q3099">
        <v>6.6</v>
      </c>
      <c r="R3099">
        <v>1.85</v>
      </c>
      <c r="S3099">
        <v>1000</v>
      </c>
    </row>
    <row r="3100" spans="1:19" x14ac:dyDescent="0.3">
      <c r="A3100" t="s">
        <v>2713</v>
      </c>
      <c r="B3100">
        <v>103</v>
      </c>
      <c r="C3100">
        <v>120</v>
      </c>
      <c r="D3100" t="s">
        <v>4185</v>
      </c>
      <c r="E3100">
        <v>782</v>
      </c>
      <c r="F3100">
        <v>27545445</v>
      </c>
      <c r="G3100" t="s">
        <v>1893</v>
      </c>
      <c r="H3100" t="s">
        <v>1006</v>
      </c>
      <c r="I3100" t="s">
        <v>7562</v>
      </c>
      <c r="J3100">
        <v>59524</v>
      </c>
      <c r="K3100">
        <v>2892</v>
      </c>
      <c r="L3100">
        <v>418</v>
      </c>
      <c r="M3100" t="s">
        <v>25</v>
      </c>
      <c r="N3100" t="s">
        <v>26</v>
      </c>
      <c r="O3100" t="s">
        <v>409</v>
      </c>
      <c r="P3100">
        <v>6500000</v>
      </c>
      <c r="Q3100">
        <v>7.9</v>
      </c>
      <c r="R3100">
        <v>1.85</v>
      </c>
      <c r="S3100">
        <v>0</v>
      </c>
    </row>
    <row r="3101" spans="1:19" x14ac:dyDescent="0.3">
      <c r="A3101" t="s">
        <v>7563</v>
      </c>
      <c r="B3101">
        <v>27</v>
      </c>
      <c r="C3101">
        <v>99</v>
      </c>
      <c r="D3101" t="s">
        <v>3031</v>
      </c>
      <c r="E3101">
        <v>4000</v>
      </c>
      <c r="F3101">
        <v>56007</v>
      </c>
      <c r="G3101" t="s">
        <v>7116</v>
      </c>
      <c r="H3101" t="s">
        <v>1437</v>
      </c>
      <c r="I3101" t="s">
        <v>7564</v>
      </c>
      <c r="J3101">
        <v>3754</v>
      </c>
      <c r="K3101">
        <v>6776</v>
      </c>
      <c r="L3101">
        <v>69</v>
      </c>
      <c r="M3101" t="s">
        <v>25</v>
      </c>
      <c r="N3101" t="s">
        <v>26</v>
      </c>
      <c r="O3101" t="s">
        <v>409</v>
      </c>
      <c r="P3101">
        <v>5500000</v>
      </c>
      <c r="Q3101">
        <v>4.9000000000000004</v>
      </c>
      <c r="R3101">
        <v>2.35</v>
      </c>
      <c r="S3101">
        <v>113</v>
      </c>
    </row>
    <row r="3102" spans="1:19" x14ac:dyDescent="0.3">
      <c r="A3102" t="s">
        <v>7565</v>
      </c>
      <c r="B3102">
        <v>205</v>
      </c>
      <c r="C3102">
        <v>93</v>
      </c>
      <c r="D3102" t="s">
        <v>7566</v>
      </c>
      <c r="E3102">
        <v>232</v>
      </c>
      <c r="F3102">
        <v>611709</v>
      </c>
      <c r="G3102" t="s">
        <v>1459</v>
      </c>
      <c r="H3102" t="s">
        <v>7567</v>
      </c>
      <c r="I3102" t="s">
        <v>7568</v>
      </c>
      <c r="J3102">
        <v>15267</v>
      </c>
      <c r="K3102">
        <v>391</v>
      </c>
      <c r="L3102">
        <v>41</v>
      </c>
      <c r="M3102" t="s">
        <v>1632</v>
      </c>
      <c r="N3102" t="s">
        <v>7569</v>
      </c>
      <c r="O3102" t="s">
        <v>4912</v>
      </c>
      <c r="P3102">
        <v>3850000</v>
      </c>
      <c r="Q3102">
        <v>7.2</v>
      </c>
      <c r="R3102">
        <v>1.85</v>
      </c>
      <c r="S3102">
        <v>0</v>
      </c>
    </row>
    <row r="3103" spans="1:19" x14ac:dyDescent="0.3">
      <c r="A3103" t="s">
        <v>7570</v>
      </c>
      <c r="B3103">
        <v>72</v>
      </c>
      <c r="C3103">
        <v>99</v>
      </c>
      <c r="D3103" t="s">
        <v>7570</v>
      </c>
      <c r="E3103">
        <v>31</v>
      </c>
      <c r="F3103">
        <v>22770</v>
      </c>
      <c r="G3103" t="s">
        <v>1459</v>
      </c>
      <c r="H3103" t="s">
        <v>7571</v>
      </c>
      <c r="I3103" t="s">
        <v>7572</v>
      </c>
      <c r="J3103">
        <v>1658</v>
      </c>
      <c r="K3103">
        <v>81</v>
      </c>
      <c r="L3103">
        <v>12</v>
      </c>
      <c r="M3103" t="s">
        <v>3967</v>
      </c>
      <c r="N3103" t="s">
        <v>1668</v>
      </c>
      <c r="O3103" t="s">
        <v>6275</v>
      </c>
      <c r="P3103">
        <v>5500000</v>
      </c>
      <c r="Q3103">
        <v>6.1</v>
      </c>
      <c r="R3103">
        <v>1.85</v>
      </c>
      <c r="S3103">
        <v>543</v>
      </c>
    </row>
    <row r="3104" spans="1:19" x14ac:dyDescent="0.3">
      <c r="A3104" t="s">
        <v>7573</v>
      </c>
      <c r="B3104">
        <v>48</v>
      </c>
      <c r="C3104">
        <v>96</v>
      </c>
      <c r="D3104" t="s">
        <v>7574</v>
      </c>
      <c r="E3104">
        <v>472</v>
      </c>
      <c r="F3104">
        <v>27445</v>
      </c>
      <c r="G3104" t="s">
        <v>7575</v>
      </c>
      <c r="H3104" t="s">
        <v>3893</v>
      </c>
      <c r="I3104" t="s">
        <v>7576</v>
      </c>
      <c r="J3104">
        <v>3788</v>
      </c>
      <c r="K3104">
        <v>561</v>
      </c>
      <c r="L3104">
        <v>31</v>
      </c>
      <c r="M3104" t="s">
        <v>25</v>
      </c>
      <c r="N3104" t="s">
        <v>26</v>
      </c>
      <c r="O3104" t="s">
        <v>409</v>
      </c>
      <c r="P3104">
        <v>9000000</v>
      </c>
      <c r="Q3104">
        <v>5.3</v>
      </c>
      <c r="R3104">
        <v>1.85</v>
      </c>
      <c r="S3104">
        <v>1000</v>
      </c>
    </row>
    <row r="3105" spans="1:19" x14ac:dyDescent="0.3">
      <c r="A3105" t="s">
        <v>4417</v>
      </c>
      <c r="B3105">
        <v>65</v>
      </c>
      <c r="C3105">
        <v>96</v>
      </c>
      <c r="D3105" t="s">
        <v>2420</v>
      </c>
      <c r="E3105">
        <v>4000</v>
      </c>
      <c r="F3105">
        <v>766487</v>
      </c>
      <c r="G3105" t="s">
        <v>980</v>
      </c>
      <c r="H3105" t="s">
        <v>376</v>
      </c>
      <c r="I3105" t="s">
        <v>7577</v>
      </c>
      <c r="J3105">
        <v>15315</v>
      </c>
      <c r="K3105">
        <v>4883</v>
      </c>
      <c r="L3105">
        <v>117</v>
      </c>
      <c r="M3105" t="s">
        <v>25</v>
      </c>
      <c r="N3105" t="s">
        <v>26</v>
      </c>
      <c r="O3105" t="s">
        <v>409</v>
      </c>
      <c r="P3105">
        <v>5250000</v>
      </c>
      <c r="Q3105">
        <v>5</v>
      </c>
      <c r="R3105">
        <v>1.85</v>
      </c>
      <c r="S3105">
        <v>915</v>
      </c>
    </row>
    <row r="3106" spans="1:19" x14ac:dyDescent="0.3">
      <c r="A3106" t="s">
        <v>5946</v>
      </c>
      <c r="B3106">
        <v>284</v>
      </c>
      <c r="C3106">
        <v>100</v>
      </c>
      <c r="D3106" t="s">
        <v>7578</v>
      </c>
      <c r="E3106">
        <v>286</v>
      </c>
      <c r="F3106">
        <v>1196752</v>
      </c>
      <c r="G3106" t="s">
        <v>1246</v>
      </c>
      <c r="H3106" t="s">
        <v>7579</v>
      </c>
      <c r="I3106" t="s">
        <v>7580</v>
      </c>
      <c r="J3106">
        <v>79353</v>
      </c>
      <c r="K3106">
        <v>385</v>
      </c>
      <c r="L3106">
        <v>121</v>
      </c>
      <c r="M3106" t="s">
        <v>7581</v>
      </c>
      <c r="N3106" t="s">
        <v>7582</v>
      </c>
      <c r="O3106" t="s">
        <v>409</v>
      </c>
      <c r="P3106">
        <v>30300000</v>
      </c>
      <c r="Q3106">
        <v>7.6</v>
      </c>
      <c r="R3106">
        <v>2.39</v>
      </c>
      <c r="S3106">
        <v>23000</v>
      </c>
    </row>
    <row r="3107" spans="1:19" x14ac:dyDescent="0.3">
      <c r="A3107" t="s">
        <v>7583</v>
      </c>
      <c r="B3107">
        <v>47</v>
      </c>
      <c r="C3107">
        <v>98</v>
      </c>
      <c r="D3107" t="s">
        <v>7584</v>
      </c>
      <c r="E3107">
        <v>393</v>
      </c>
      <c r="F3107">
        <v>795126</v>
      </c>
      <c r="G3107" t="s">
        <v>3280</v>
      </c>
      <c r="H3107" t="s">
        <v>1134</v>
      </c>
      <c r="I3107" t="s">
        <v>7585</v>
      </c>
      <c r="J3107">
        <v>4976</v>
      </c>
      <c r="K3107">
        <v>955</v>
      </c>
      <c r="L3107">
        <v>52</v>
      </c>
      <c r="M3107" t="s">
        <v>25</v>
      </c>
      <c r="N3107" t="s">
        <v>173</v>
      </c>
      <c r="O3107" t="s">
        <v>27</v>
      </c>
      <c r="P3107">
        <v>6000000</v>
      </c>
      <c r="Q3107">
        <v>7.6</v>
      </c>
      <c r="R3107">
        <v>1.85</v>
      </c>
      <c r="S3107">
        <v>989</v>
      </c>
    </row>
    <row r="3108" spans="1:19" x14ac:dyDescent="0.3">
      <c r="A3108" t="s">
        <v>215</v>
      </c>
      <c r="B3108">
        <v>318</v>
      </c>
      <c r="C3108">
        <v>106</v>
      </c>
      <c r="D3108" t="s">
        <v>7295</v>
      </c>
      <c r="E3108">
        <v>852</v>
      </c>
      <c r="F3108">
        <v>83574831</v>
      </c>
      <c r="G3108" t="s">
        <v>4800</v>
      </c>
      <c r="H3108" t="s">
        <v>3775</v>
      </c>
      <c r="I3108" t="s">
        <v>7586</v>
      </c>
      <c r="J3108">
        <v>109214</v>
      </c>
      <c r="K3108">
        <v>2975</v>
      </c>
      <c r="L3108">
        <v>269</v>
      </c>
      <c r="M3108" t="s">
        <v>25</v>
      </c>
      <c r="N3108" t="s">
        <v>26</v>
      </c>
      <c r="O3108" t="s">
        <v>27</v>
      </c>
      <c r="P3108">
        <v>5000000</v>
      </c>
      <c r="Q3108">
        <v>6.6</v>
      </c>
      <c r="R3108">
        <v>2.35</v>
      </c>
      <c r="S3108">
        <v>35000</v>
      </c>
    </row>
    <row r="3109" spans="1:19" x14ac:dyDescent="0.3">
      <c r="A3109" t="s">
        <v>6737</v>
      </c>
      <c r="B3109">
        <v>250</v>
      </c>
      <c r="C3109">
        <v>95</v>
      </c>
      <c r="D3109" t="s">
        <v>4165</v>
      </c>
      <c r="E3109">
        <v>1000</v>
      </c>
      <c r="F3109">
        <v>87025093</v>
      </c>
      <c r="G3109" t="s">
        <v>3294</v>
      </c>
      <c r="H3109" t="s">
        <v>4220</v>
      </c>
      <c r="I3109" t="s">
        <v>7587</v>
      </c>
      <c r="J3109">
        <v>188679</v>
      </c>
      <c r="K3109">
        <v>4134</v>
      </c>
      <c r="L3109">
        <v>864</v>
      </c>
      <c r="M3109" t="s">
        <v>25</v>
      </c>
      <c r="N3109" t="s">
        <v>26</v>
      </c>
      <c r="O3109" t="s">
        <v>409</v>
      </c>
      <c r="P3109">
        <v>4000000</v>
      </c>
      <c r="Q3109">
        <v>6.6</v>
      </c>
      <c r="R3109">
        <v>1.85</v>
      </c>
      <c r="S3109">
        <v>0</v>
      </c>
    </row>
    <row r="3110" spans="1:19" x14ac:dyDescent="0.3">
      <c r="A3110" t="s">
        <v>7588</v>
      </c>
      <c r="B3110">
        <v>411</v>
      </c>
      <c r="C3110">
        <v>104</v>
      </c>
      <c r="D3110" t="s">
        <v>6279</v>
      </c>
      <c r="E3110">
        <v>14000</v>
      </c>
      <c r="F3110">
        <v>71897215</v>
      </c>
      <c r="G3110" t="s">
        <v>7589</v>
      </c>
      <c r="H3110" t="s">
        <v>411</v>
      </c>
      <c r="I3110" t="s">
        <v>7590</v>
      </c>
      <c r="J3110">
        <v>126893</v>
      </c>
      <c r="K3110">
        <v>14504</v>
      </c>
      <c r="L3110">
        <v>440</v>
      </c>
      <c r="M3110" t="s">
        <v>25</v>
      </c>
      <c r="N3110" t="s">
        <v>26</v>
      </c>
      <c r="O3110" t="s">
        <v>27</v>
      </c>
      <c r="P3110">
        <v>15000000</v>
      </c>
      <c r="Q3110">
        <v>7.3</v>
      </c>
      <c r="R3110">
        <v>2.35</v>
      </c>
      <c r="S3110">
        <v>33000</v>
      </c>
    </row>
    <row r="3111" spans="1:19" x14ac:dyDescent="0.3">
      <c r="A3111" t="s">
        <v>5158</v>
      </c>
      <c r="B3111">
        <v>106</v>
      </c>
      <c r="C3111">
        <v>87</v>
      </c>
      <c r="D3111" t="s">
        <v>5159</v>
      </c>
      <c r="E3111">
        <v>608</v>
      </c>
      <c r="F3111">
        <v>64267897</v>
      </c>
      <c r="G3111" t="s">
        <v>7591</v>
      </c>
      <c r="H3111" t="s">
        <v>5161</v>
      </c>
      <c r="I3111" t="s">
        <v>7592</v>
      </c>
      <c r="J3111">
        <v>67992</v>
      </c>
      <c r="K3111">
        <v>1770</v>
      </c>
      <c r="L3111">
        <v>327</v>
      </c>
      <c r="M3111" t="s">
        <v>25</v>
      </c>
      <c r="N3111" t="s">
        <v>26</v>
      </c>
      <c r="O3111" t="s">
        <v>409</v>
      </c>
      <c r="P3111">
        <v>5000000</v>
      </c>
      <c r="Q3111">
        <v>6.6</v>
      </c>
      <c r="R3111">
        <v>1.85</v>
      </c>
      <c r="S3111">
        <v>0</v>
      </c>
    </row>
    <row r="3112" spans="1:19" x14ac:dyDescent="0.3">
      <c r="A3112" t="s">
        <v>7593</v>
      </c>
      <c r="B3112">
        <v>159</v>
      </c>
      <c r="C3112">
        <v>81</v>
      </c>
      <c r="D3112" t="s">
        <v>7594</v>
      </c>
      <c r="E3112">
        <v>2000</v>
      </c>
      <c r="F3112">
        <v>56536016</v>
      </c>
      <c r="G3112" t="s">
        <v>3340</v>
      </c>
      <c r="H3112" t="s">
        <v>2219</v>
      </c>
      <c r="I3112" t="s">
        <v>7595</v>
      </c>
      <c r="J3112">
        <v>13523</v>
      </c>
      <c r="K3112">
        <v>3344</v>
      </c>
      <c r="L3112">
        <v>95</v>
      </c>
      <c r="M3112" t="s">
        <v>25</v>
      </c>
      <c r="N3112" t="s">
        <v>26</v>
      </c>
      <c r="O3112" t="s">
        <v>27</v>
      </c>
      <c r="P3112">
        <v>4900000</v>
      </c>
      <c r="Q3112">
        <v>6.9</v>
      </c>
      <c r="R3112">
        <v>2.35</v>
      </c>
      <c r="S3112">
        <v>0</v>
      </c>
    </row>
    <row r="3113" spans="1:19" x14ac:dyDescent="0.3">
      <c r="A3113" t="s">
        <v>7596</v>
      </c>
      <c r="B3113">
        <v>251</v>
      </c>
      <c r="C3113">
        <v>94</v>
      </c>
      <c r="D3113" t="s">
        <v>7597</v>
      </c>
      <c r="E3113">
        <v>581</v>
      </c>
      <c r="F3113">
        <v>104007828</v>
      </c>
      <c r="G3113" t="s">
        <v>3340</v>
      </c>
      <c r="H3113" t="s">
        <v>6870</v>
      </c>
      <c r="I3113" t="s">
        <v>7598</v>
      </c>
      <c r="J3113">
        <v>76828</v>
      </c>
      <c r="K3113">
        <v>2371</v>
      </c>
      <c r="L3113">
        <v>314</v>
      </c>
      <c r="M3113" t="s">
        <v>25</v>
      </c>
      <c r="N3113" t="s">
        <v>26</v>
      </c>
      <c r="O3113" t="s">
        <v>409</v>
      </c>
      <c r="P3113">
        <v>5000000</v>
      </c>
      <c r="Q3113">
        <v>5.8</v>
      </c>
      <c r="R3113">
        <v>1.85</v>
      </c>
      <c r="S3113">
        <v>24000</v>
      </c>
    </row>
    <row r="3114" spans="1:19" x14ac:dyDescent="0.3">
      <c r="A3114" t="s">
        <v>7599</v>
      </c>
      <c r="B3114">
        <v>183</v>
      </c>
      <c r="C3114">
        <v>89</v>
      </c>
      <c r="D3114" t="s">
        <v>7600</v>
      </c>
      <c r="E3114">
        <v>852</v>
      </c>
      <c r="F3114">
        <v>50820940</v>
      </c>
      <c r="G3114" t="s">
        <v>3812</v>
      </c>
      <c r="H3114" t="s">
        <v>3775</v>
      </c>
      <c r="I3114" t="s">
        <v>7601</v>
      </c>
      <c r="J3114">
        <v>31915</v>
      </c>
      <c r="K3114">
        <v>5056</v>
      </c>
      <c r="L3114">
        <v>159</v>
      </c>
      <c r="M3114" t="s">
        <v>25</v>
      </c>
      <c r="N3114" t="s">
        <v>26</v>
      </c>
      <c r="O3114" t="s">
        <v>27</v>
      </c>
      <c r="P3114">
        <v>5000000</v>
      </c>
      <c r="Q3114">
        <v>4.4000000000000004</v>
      </c>
      <c r="R3114">
        <v>2.35</v>
      </c>
      <c r="S3114">
        <v>18000</v>
      </c>
    </row>
    <row r="3115" spans="1:19" x14ac:dyDescent="0.3">
      <c r="A3115" t="s">
        <v>1026</v>
      </c>
      <c r="B3115">
        <v>131</v>
      </c>
      <c r="C3115">
        <v>88</v>
      </c>
      <c r="D3115" t="s">
        <v>7133</v>
      </c>
      <c r="E3115">
        <v>506</v>
      </c>
      <c r="F3115">
        <v>44793200</v>
      </c>
      <c r="G3115" t="s">
        <v>4453</v>
      </c>
      <c r="H3115" t="s">
        <v>7602</v>
      </c>
      <c r="I3115" t="s">
        <v>7603</v>
      </c>
      <c r="J3115">
        <v>49820</v>
      </c>
      <c r="K3115">
        <v>1584</v>
      </c>
      <c r="L3115">
        <v>311</v>
      </c>
      <c r="M3115" t="s">
        <v>25</v>
      </c>
      <c r="N3115" t="s">
        <v>26</v>
      </c>
      <c r="O3115" t="s">
        <v>3777</v>
      </c>
      <c r="P3115">
        <v>4500000</v>
      </c>
      <c r="Q3115">
        <v>6.6</v>
      </c>
      <c r="R3115">
        <v>1.85</v>
      </c>
      <c r="S3115">
        <v>0</v>
      </c>
    </row>
    <row r="3116" spans="1:19" x14ac:dyDescent="0.3">
      <c r="A3116" t="s">
        <v>7604</v>
      </c>
      <c r="B3116">
        <v>41</v>
      </c>
      <c r="C3116">
        <v>115</v>
      </c>
      <c r="D3116" t="s">
        <v>7605</v>
      </c>
      <c r="E3116">
        <v>399</v>
      </c>
      <c r="F3116">
        <v>44456509</v>
      </c>
      <c r="G3116" t="s">
        <v>1459</v>
      </c>
      <c r="H3116" t="s">
        <v>7604</v>
      </c>
      <c r="I3116" t="s">
        <v>7606</v>
      </c>
      <c r="J3116">
        <v>22105</v>
      </c>
      <c r="K3116">
        <v>688</v>
      </c>
      <c r="L3116">
        <v>81</v>
      </c>
      <c r="M3116" t="s">
        <v>1575</v>
      </c>
      <c r="N3116" t="s">
        <v>6735</v>
      </c>
      <c r="O3116" t="s">
        <v>27</v>
      </c>
      <c r="P3116">
        <v>5000000</v>
      </c>
      <c r="Q3116">
        <v>7.6</v>
      </c>
      <c r="R3116">
        <v>1.85</v>
      </c>
      <c r="S3116">
        <v>14000</v>
      </c>
    </row>
    <row r="3117" spans="1:19" x14ac:dyDescent="0.3">
      <c r="A3117" t="s">
        <v>7596</v>
      </c>
      <c r="B3117">
        <v>248</v>
      </c>
      <c r="C3117">
        <v>96</v>
      </c>
      <c r="D3117" t="s">
        <v>7607</v>
      </c>
      <c r="E3117">
        <v>235</v>
      </c>
      <c r="F3117">
        <v>53884821</v>
      </c>
      <c r="G3117" t="s">
        <v>3340</v>
      </c>
      <c r="H3117" t="s">
        <v>7608</v>
      </c>
      <c r="I3117" t="s">
        <v>7609</v>
      </c>
      <c r="J3117">
        <v>51204</v>
      </c>
      <c r="K3117">
        <v>799</v>
      </c>
      <c r="L3117">
        <v>247</v>
      </c>
      <c r="M3117" t="s">
        <v>25</v>
      </c>
      <c r="N3117" t="s">
        <v>26</v>
      </c>
      <c r="O3117" t="s">
        <v>409</v>
      </c>
      <c r="P3117">
        <v>5000000</v>
      </c>
      <c r="Q3117">
        <v>4.5999999999999996</v>
      </c>
      <c r="R3117">
        <v>1.85</v>
      </c>
      <c r="S3117">
        <v>26000</v>
      </c>
    </row>
    <row r="3118" spans="1:19" x14ac:dyDescent="0.3">
      <c r="A3118" t="s">
        <v>7610</v>
      </c>
      <c r="B3118">
        <v>42</v>
      </c>
      <c r="C3118">
        <v>135</v>
      </c>
      <c r="D3118" t="s">
        <v>663</v>
      </c>
      <c r="E3118">
        <v>726</v>
      </c>
      <c r="F3118">
        <v>36000000</v>
      </c>
      <c r="G3118" t="s">
        <v>3393</v>
      </c>
      <c r="H3118" t="s">
        <v>3198</v>
      </c>
      <c r="I3118" t="s">
        <v>7611</v>
      </c>
      <c r="J3118">
        <v>6359</v>
      </c>
      <c r="K3118">
        <v>1920</v>
      </c>
      <c r="L3118">
        <v>69</v>
      </c>
      <c r="M3118" t="s">
        <v>25</v>
      </c>
      <c r="N3118" t="s">
        <v>26</v>
      </c>
      <c r="O3118" t="s">
        <v>6275</v>
      </c>
      <c r="P3118">
        <v>5000000</v>
      </c>
      <c r="Q3118">
        <v>6.8</v>
      </c>
      <c r="R3118">
        <v>2.2000000000000002</v>
      </c>
      <c r="S3118">
        <v>0</v>
      </c>
    </row>
    <row r="3119" spans="1:19" x14ac:dyDescent="0.3">
      <c r="A3119" t="s">
        <v>4888</v>
      </c>
      <c r="B3119">
        <v>91</v>
      </c>
      <c r="C3119">
        <v>93</v>
      </c>
      <c r="D3119" t="s">
        <v>1015</v>
      </c>
      <c r="E3119">
        <v>40000</v>
      </c>
      <c r="F3119">
        <v>34872293</v>
      </c>
      <c r="G3119" t="s">
        <v>4097</v>
      </c>
      <c r="H3119" t="s">
        <v>31</v>
      </c>
      <c r="I3119" t="s">
        <v>7612</v>
      </c>
      <c r="J3119">
        <v>30765</v>
      </c>
      <c r="K3119">
        <v>42002</v>
      </c>
      <c r="L3119">
        <v>252</v>
      </c>
      <c r="M3119" t="s">
        <v>25</v>
      </c>
      <c r="N3119" t="s">
        <v>26</v>
      </c>
      <c r="O3119" t="s">
        <v>409</v>
      </c>
      <c r="P3119">
        <v>8500000</v>
      </c>
      <c r="Q3119">
        <v>4.9000000000000004</v>
      </c>
      <c r="R3119">
        <v>1.85</v>
      </c>
      <c r="S3119">
        <v>963</v>
      </c>
    </row>
    <row r="3120" spans="1:19" x14ac:dyDescent="0.3">
      <c r="A3120" t="s">
        <v>7613</v>
      </c>
      <c r="B3120">
        <v>185</v>
      </c>
      <c r="C3120">
        <v>109</v>
      </c>
      <c r="D3120" t="s">
        <v>5065</v>
      </c>
      <c r="E3120">
        <v>9000</v>
      </c>
      <c r="F3120">
        <v>34468224</v>
      </c>
      <c r="G3120" t="s">
        <v>5802</v>
      </c>
      <c r="H3120" t="s">
        <v>478</v>
      </c>
      <c r="I3120" t="s">
        <v>7614</v>
      </c>
      <c r="J3120">
        <v>105568</v>
      </c>
      <c r="K3120">
        <v>11736</v>
      </c>
      <c r="L3120">
        <v>533</v>
      </c>
      <c r="M3120" t="s">
        <v>25</v>
      </c>
      <c r="N3120" t="s">
        <v>26</v>
      </c>
      <c r="O3120" t="s">
        <v>409</v>
      </c>
      <c r="P3120">
        <v>4500000</v>
      </c>
      <c r="Q3120">
        <v>7.3</v>
      </c>
      <c r="R3120">
        <v>1.85</v>
      </c>
      <c r="S3120">
        <v>0</v>
      </c>
    </row>
    <row r="3121" spans="1:19" x14ac:dyDescent="0.3">
      <c r="A3121" t="s">
        <v>7615</v>
      </c>
      <c r="B3121">
        <v>220</v>
      </c>
      <c r="C3121">
        <v>101</v>
      </c>
      <c r="D3121" t="s">
        <v>7616</v>
      </c>
      <c r="E3121">
        <v>510</v>
      </c>
      <c r="F3121">
        <v>32453345</v>
      </c>
      <c r="G3121" t="s">
        <v>4800</v>
      </c>
      <c r="H3121" t="s">
        <v>7617</v>
      </c>
      <c r="I3121" t="s">
        <v>7618</v>
      </c>
      <c r="J3121">
        <v>31791</v>
      </c>
      <c r="K3121">
        <v>2161</v>
      </c>
      <c r="L3121">
        <v>155</v>
      </c>
      <c r="M3121" t="s">
        <v>25</v>
      </c>
      <c r="N3121" t="s">
        <v>26</v>
      </c>
      <c r="O3121" t="s">
        <v>409</v>
      </c>
      <c r="P3121">
        <v>5000000</v>
      </c>
      <c r="Q3121">
        <v>5</v>
      </c>
      <c r="R3121">
        <v>1.78</v>
      </c>
      <c r="S3121">
        <v>10000</v>
      </c>
    </row>
    <row r="3122" spans="1:19" x14ac:dyDescent="0.3">
      <c r="A3122" t="s">
        <v>3913</v>
      </c>
      <c r="B3122">
        <v>471</v>
      </c>
      <c r="C3122">
        <v>117</v>
      </c>
      <c r="D3122" t="s">
        <v>462</v>
      </c>
      <c r="E3122">
        <v>11000</v>
      </c>
      <c r="F3122">
        <v>27296514</v>
      </c>
      <c r="G3122" t="s">
        <v>909</v>
      </c>
      <c r="H3122" t="s">
        <v>415</v>
      </c>
      <c r="I3122" t="s">
        <v>7620</v>
      </c>
      <c r="J3122">
        <v>326494</v>
      </c>
      <c r="K3122">
        <v>17738</v>
      </c>
      <c r="L3122">
        <v>340</v>
      </c>
      <c r="M3122" t="s">
        <v>25</v>
      </c>
      <c r="N3122" t="s">
        <v>26</v>
      </c>
      <c r="O3122" t="s">
        <v>409</v>
      </c>
      <c r="P3122">
        <v>5000000</v>
      </c>
      <c r="Q3122">
        <v>8</v>
      </c>
      <c r="R3122">
        <v>2.35</v>
      </c>
      <c r="S3122">
        <v>65000</v>
      </c>
    </row>
    <row r="3123" spans="1:19" x14ac:dyDescent="0.3">
      <c r="A3123" t="s">
        <v>7621</v>
      </c>
      <c r="B3123">
        <v>152</v>
      </c>
      <c r="C3123">
        <v>83</v>
      </c>
      <c r="D3123" t="s">
        <v>5172</v>
      </c>
      <c r="E3123">
        <v>10000</v>
      </c>
      <c r="F3123">
        <v>25799043</v>
      </c>
      <c r="G3123" t="s">
        <v>2353</v>
      </c>
      <c r="H3123" t="s">
        <v>194</v>
      </c>
      <c r="I3123" t="s">
        <v>7622</v>
      </c>
      <c r="J3123">
        <v>28513</v>
      </c>
      <c r="K3123">
        <v>11771</v>
      </c>
      <c r="L3123">
        <v>126</v>
      </c>
      <c r="M3123" t="s">
        <v>25</v>
      </c>
      <c r="N3123" t="s">
        <v>26</v>
      </c>
      <c r="O3123" t="s">
        <v>27</v>
      </c>
      <c r="P3123">
        <v>3300000</v>
      </c>
      <c r="Q3123">
        <v>5.2</v>
      </c>
      <c r="R3123">
        <v>2.35</v>
      </c>
      <c r="S3123">
        <v>0</v>
      </c>
    </row>
    <row r="3124" spans="1:19" x14ac:dyDescent="0.3">
      <c r="A3124" t="s">
        <v>40</v>
      </c>
      <c r="B3124">
        <v>274</v>
      </c>
      <c r="C3124">
        <v>113</v>
      </c>
      <c r="D3124" t="s">
        <v>2698</v>
      </c>
      <c r="E3124">
        <v>716</v>
      </c>
      <c r="F3124">
        <v>25530884</v>
      </c>
      <c r="G3124" t="s">
        <v>524</v>
      </c>
      <c r="H3124" t="s">
        <v>450</v>
      </c>
      <c r="I3124" t="s">
        <v>7623</v>
      </c>
      <c r="J3124">
        <v>845580</v>
      </c>
      <c r="K3124">
        <v>1997</v>
      </c>
      <c r="L3124">
        <v>2067</v>
      </c>
      <c r="M3124" t="s">
        <v>25</v>
      </c>
      <c r="N3124" t="s">
        <v>26</v>
      </c>
      <c r="O3124" t="s">
        <v>409</v>
      </c>
      <c r="P3124">
        <v>9000000</v>
      </c>
      <c r="Q3124">
        <v>8.5</v>
      </c>
      <c r="R3124">
        <v>2.35</v>
      </c>
      <c r="S3124">
        <v>40000</v>
      </c>
    </row>
    <row r="3125" spans="1:19" x14ac:dyDescent="0.3">
      <c r="A3125" t="s">
        <v>7624</v>
      </c>
      <c r="B3125">
        <v>336</v>
      </c>
      <c r="C3125">
        <v>104</v>
      </c>
      <c r="D3125" t="s">
        <v>1929</v>
      </c>
      <c r="E3125">
        <v>972</v>
      </c>
      <c r="F3125">
        <v>27689474</v>
      </c>
      <c r="G3125" t="s">
        <v>3294</v>
      </c>
      <c r="H3125" t="s">
        <v>7625</v>
      </c>
      <c r="I3125" t="s">
        <v>7626</v>
      </c>
      <c r="J3125">
        <v>85688</v>
      </c>
      <c r="K3125">
        <v>2071</v>
      </c>
      <c r="L3125">
        <v>339</v>
      </c>
      <c r="M3125" t="s">
        <v>25</v>
      </c>
      <c r="N3125" t="s">
        <v>26</v>
      </c>
      <c r="O3125" t="s">
        <v>409</v>
      </c>
      <c r="P3125">
        <v>5000000</v>
      </c>
      <c r="Q3125">
        <v>6.5</v>
      </c>
      <c r="R3125">
        <v>2.35</v>
      </c>
      <c r="S3125">
        <v>23000</v>
      </c>
    </row>
    <row r="3126" spans="1:19" x14ac:dyDescent="0.3">
      <c r="A3126" t="s">
        <v>3686</v>
      </c>
      <c r="B3126">
        <v>174</v>
      </c>
      <c r="C3126">
        <v>97</v>
      </c>
      <c r="D3126" t="s">
        <v>5063</v>
      </c>
      <c r="E3126">
        <v>1000</v>
      </c>
      <c r="F3126">
        <v>24138847</v>
      </c>
      <c r="G3126" t="s">
        <v>1157</v>
      </c>
      <c r="H3126" t="s">
        <v>1224</v>
      </c>
      <c r="I3126" t="s">
        <v>7627</v>
      </c>
      <c r="J3126">
        <v>114797</v>
      </c>
      <c r="K3126">
        <v>2990</v>
      </c>
      <c r="L3126">
        <v>472</v>
      </c>
      <c r="M3126" t="s">
        <v>25</v>
      </c>
      <c r="N3126" t="s">
        <v>26</v>
      </c>
      <c r="O3126" t="s">
        <v>409</v>
      </c>
      <c r="P3126">
        <v>5000000</v>
      </c>
      <c r="Q3126">
        <v>7.4</v>
      </c>
      <c r="R3126">
        <v>1.85</v>
      </c>
      <c r="S3126">
        <v>0</v>
      </c>
    </row>
    <row r="3127" spans="1:19" x14ac:dyDescent="0.3">
      <c r="A3127" t="s">
        <v>3439</v>
      </c>
      <c r="B3127">
        <v>151</v>
      </c>
      <c r="C3127">
        <v>110</v>
      </c>
      <c r="D3127" t="s">
        <v>1053</v>
      </c>
      <c r="E3127">
        <v>838</v>
      </c>
      <c r="F3127">
        <v>21994911</v>
      </c>
      <c r="G3127" t="s">
        <v>3240</v>
      </c>
      <c r="H3127" t="s">
        <v>259</v>
      </c>
      <c r="I3127" t="s">
        <v>7629</v>
      </c>
      <c r="J3127">
        <v>98354</v>
      </c>
      <c r="K3127">
        <v>1122</v>
      </c>
      <c r="L3127">
        <v>433</v>
      </c>
      <c r="M3127" t="s">
        <v>25</v>
      </c>
      <c r="N3127" t="s">
        <v>39</v>
      </c>
      <c r="O3127" t="s">
        <v>409</v>
      </c>
      <c r="P3127">
        <v>5000000</v>
      </c>
      <c r="Q3127">
        <v>7.7</v>
      </c>
      <c r="R3127">
        <v>1.85</v>
      </c>
      <c r="S3127">
        <v>0</v>
      </c>
    </row>
    <row r="3128" spans="1:19" x14ac:dyDescent="0.3">
      <c r="A3128" t="s">
        <v>3419</v>
      </c>
      <c r="B3128">
        <v>276</v>
      </c>
      <c r="C3128">
        <v>103</v>
      </c>
      <c r="D3128" t="s">
        <v>275</v>
      </c>
      <c r="E3128">
        <v>7000</v>
      </c>
      <c r="F3128">
        <v>21501098</v>
      </c>
      <c r="G3128" t="s">
        <v>1459</v>
      </c>
      <c r="H3128" t="s">
        <v>332</v>
      </c>
      <c r="I3128" t="s">
        <v>7630</v>
      </c>
      <c r="J3128">
        <v>115813</v>
      </c>
      <c r="K3128">
        <v>8375</v>
      </c>
      <c r="L3128">
        <v>216</v>
      </c>
      <c r="M3128" t="s">
        <v>25</v>
      </c>
      <c r="N3128" t="s">
        <v>26</v>
      </c>
      <c r="O3128" t="s">
        <v>27</v>
      </c>
      <c r="P3128">
        <v>5000000</v>
      </c>
      <c r="Q3128">
        <v>7.4</v>
      </c>
      <c r="R3128">
        <v>1.85</v>
      </c>
      <c r="S3128">
        <v>22000</v>
      </c>
    </row>
    <row r="3129" spans="1:19" x14ac:dyDescent="0.3">
      <c r="A3129" t="s">
        <v>7631</v>
      </c>
      <c r="B3129">
        <v>12</v>
      </c>
      <c r="C3129">
        <v>94</v>
      </c>
      <c r="D3129" t="s">
        <v>4237</v>
      </c>
      <c r="E3129">
        <v>901</v>
      </c>
      <c r="F3129">
        <v>19281235</v>
      </c>
      <c r="G3129" t="s">
        <v>3036</v>
      </c>
      <c r="H3129" t="s">
        <v>7632</v>
      </c>
      <c r="I3129" t="s">
        <v>7633</v>
      </c>
      <c r="J3129">
        <v>3571</v>
      </c>
      <c r="K3129">
        <v>2523</v>
      </c>
      <c r="L3129">
        <v>11</v>
      </c>
      <c r="M3129" t="s">
        <v>25</v>
      </c>
      <c r="N3129" t="s">
        <v>26</v>
      </c>
      <c r="O3129" t="s">
        <v>409</v>
      </c>
      <c r="P3129">
        <v>5000000</v>
      </c>
      <c r="Q3129">
        <v>5.0999999999999996</v>
      </c>
      <c r="R3129">
        <v>1.85</v>
      </c>
      <c r="S3129">
        <v>232</v>
      </c>
    </row>
    <row r="3130" spans="1:19" x14ac:dyDescent="0.3">
      <c r="A3130" t="s">
        <v>7634</v>
      </c>
      <c r="B3130">
        <v>28</v>
      </c>
      <c r="C3130">
        <v>77</v>
      </c>
      <c r="D3130" t="s">
        <v>7635</v>
      </c>
      <c r="E3130">
        <v>2000</v>
      </c>
      <c r="F3130">
        <v>19421271</v>
      </c>
      <c r="G3130" t="s">
        <v>1665</v>
      </c>
      <c r="H3130" t="s">
        <v>1171</v>
      </c>
      <c r="I3130" t="s">
        <v>7636</v>
      </c>
      <c r="J3130">
        <v>2448</v>
      </c>
      <c r="K3130">
        <v>2908</v>
      </c>
      <c r="L3130">
        <v>18</v>
      </c>
      <c r="M3130" t="s">
        <v>25</v>
      </c>
      <c r="N3130" t="s">
        <v>26</v>
      </c>
      <c r="O3130" t="s">
        <v>180</v>
      </c>
      <c r="P3130">
        <v>5000000</v>
      </c>
      <c r="Q3130">
        <v>5</v>
      </c>
      <c r="R3130">
        <v>1.33</v>
      </c>
      <c r="S3130">
        <v>122</v>
      </c>
    </row>
    <row r="3131" spans="1:19" x14ac:dyDescent="0.3">
      <c r="A3131" t="s">
        <v>986</v>
      </c>
      <c r="B3131">
        <v>95</v>
      </c>
      <c r="C3131">
        <v>134</v>
      </c>
      <c r="D3131" t="s">
        <v>4602</v>
      </c>
      <c r="E3131">
        <v>205</v>
      </c>
      <c r="F3131">
        <v>20733485</v>
      </c>
      <c r="G3131" t="s">
        <v>1893</v>
      </c>
      <c r="H3131" t="s">
        <v>7637</v>
      </c>
      <c r="I3131" t="s">
        <v>7638</v>
      </c>
      <c r="J3131">
        <v>11622</v>
      </c>
      <c r="K3131">
        <v>428</v>
      </c>
      <c r="L3131">
        <v>157</v>
      </c>
      <c r="M3131" t="s">
        <v>25</v>
      </c>
      <c r="N3131" t="s">
        <v>26</v>
      </c>
      <c r="O3131" t="s">
        <v>27</v>
      </c>
      <c r="P3131">
        <v>5000000</v>
      </c>
      <c r="Q3131">
        <v>7.2</v>
      </c>
      <c r="R3131">
        <v>1.85</v>
      </c>
      <c r="S3131">
        <v>1000</v>
      </c>
    </row>
    <row r="3132" spans="1:19" x14ac:dyDescent="0.3">
      <c r="A3132" t="s">
        <v>7639</v>
      </c>
      <c r="B3132">
        <v>179</v>
      </c>
      <c r="C3132">
        <v>90</v>
      </c>
      <c r="D3132" t="s">
        <v>908</v>
      </c>
      <c r="E3132">
        <v>11000</v>
      </c>
      <c r="F3132">
        <v>24809547</v>
      </c>
      <c r="G3132" t="s">
        <v>1459</v>
      </c>
      <c r="H3132" t="s">
        <v>1145</v>
      </c>
      <c r="I3132" t="s">
        <v>7640</v>
      </c>
      <c r="J3132">
        <v>74875</v>
      </c>
      <c r="K3132">
        <v>15710</v>
      </c>
      <c r="L3132">
        <v>115</v>
      </c>
      <c r="M3132" t="s">
        <v>25</v>
      </c>
      <c r="N3132" t="s">
        <v>26</v>
      </c>
      <c r="O3132" t="s">
        <v>409</v>
      </c>
      <c r="P3132">
        <v>5000000</v>
      </c>
      <c r="Q3132">
        <v>6.4</v>
      </c>
      <c r="R3132">
        <v>1.85</v>
      </c>
      <c r="S3132">
        <v>11000</v>
      </c>
    </row>
    <row r="3133" spans="1:19" x14ac:dyDescent="0.3">
      <c r="A3133" t="s">
        <v>7641</v>
      </c>
      <c r="B3133">
        <v>22</v>
      </c>
      <c r="C3133">
        <v>104</v>
      </c>
      <c r="D3133" t="s">
        <v>7642</v>
      </c>
      <c r="E3133">
        <v>1000</v>
      </c>
      <c r="F3133">
        <v>23031390</v>
      </c>
      <c r="G3133" t="s">
        <v>1459</v>
      </c>
      <c r="H3133" t="s">
        <v>495</v>
      </c>
      <c r="I3133" t="s">
        <v>7643</v>
      </c>
      <c r="J3133">
        <v>4345</v>
      </c>
      <c r="K3133">
        <v>2868</v>
      </c>
      <c r="L3133">
        <v>26</v>
      </c>
      <c r="M3133" t="s">
        <v>25</v>
      </c>
      <c r="N3133" t="s">
        <v>26</v>
      </c>
      <c r="O3133" t="s">
        <v>409</v>
      </c>
      <c r="P3133">
        <v>4500000</v>
      </c>
      <c r="Q3133">
        <v>5.6</v>
      </c>
      <c r="R3133">
        <v>1.85</v>
      </c>
      <c r="S3133">
        <v>575</v>
      </c>
    </row>
    <row r="3134" spans="1:19" x14ac:dyDescent="0.3">
      <c r="A3134" t="s">
        <v>6503</v>
      </c>
      <c r="B3134">
        <v>196</v>
      </c>
      <c r="C3134">
        <v>93</v>
      </c>
      <c r="D3134" t="s">
        <v>7644</v>
      </c>
      <c r="E3134">
        <v>1000</v>
      </c>
      <c r="F3134">
        <v>21197315</v>
      </c>
      <c r="G3134" t="s">
        <v>1700</v>
      </c>
      <c r="H3134" t="s">
        <v>4661</v>
      </c>
      <c r="I3134" t="s">
        <v>7645</v>
      </c>
      <c r="J3134">
        <v>49948</v>
      </c>
      <c r="K3134">
        <v>1410</v>
      </c>
      <c r="L3134">
        <v>211</v>
      </c>
      <c r="M3134" t="s">
        <v>25</v>
      </c>
      <c r="N3134" t="s">
        <v>26</v>
      </c>
      <c r="O3134" t="s">
        <v>409</v>
      </c>
      <c r="P3134">
        <v>5000000</v>
      </c>
      <c r="Q3134">
        <v>6.1</v>
      </c>
      <c r="R3134">
        <v>1.85</v>
      </c>
      <c r="S3134">
        <v>14000</v>
      </c>
    </row>
    <row r="3135" spans="1:19" x14ac:dyDescent="0.3">
      <c r="A3135" t="s">
        <v>5609</v>
      </c>
      <c r="B3135">
        <v>9</v>
      </c>
      <c r="C3135">
        <v>106</v>
      </c>
      <c r="D3135" t="s">
        <v>7646</v>
      </c>
      <c r="E3135">
        <v>1000</v>
      </c>
      <c r="F3135">
        <v>17382982</v>
      </c>
      <c r="G3135" t="s">
        <v>2230</v>
      </c>
      <c r="H3135" t="s">
        <v>1590</v>
      </c>
      <c r="I3135" t="s">
        <v>7647</v>
      </c>
      <c r="J3135">
        <v>5975</v>
      </c>
      <c r="K3135">
        <v>2840</v>
      </c>
      <c r="L3135">
        <v>33</v>
      </c>
      <c r="M3135" t="s">
        <v>1575</v>
      </c>
      <c r="N3135" t="s">
        <v>26</v>
      </c>
      <c r="O3135" t="s">
        <v>409</v>
      </c>
      <c r="P3135">
        <v>5000000</v>
      </c>
      <c r="Q3135">
        <v>5.2</v>
      </c>
      <c r="R3135">
        <v>1.85</v>
      </c>
      <c r="S3135">
        <v>0</v>
      </c>
    </row>
    <row r="3136" spans="1:19" x14ac:dyDescent="0.3">
      <c r="A3136" t="s">
        <v>5722</v>
      </c>
      <c r="B3136">
        <v>31</v>
      </c>
      <c r="C3136">
        <v>109</v>
      </c>
      <c r="D3136" t="s">
        <v>4997</v>
      </c>
      <c r="E3136">
        <v>2000</v>
      </c>
      <c r="F3136">
        <v>14821531</v>
      </c>
      <c r="G3136" t="s">
        <v>1893</v>
      </c>
      <c r="H3136" t="s">
        <v>4250</v>
      </c>
      <c r="I3136" t="s">
        <v>7648</v>
      </c>
      <c r="J3136">
        <v>6915</v>
      </c>
      <c r="K3136">
        <v>3843</v>
      </c>
      <c r="L3136">
        <v>209</v>
      </c>
      <c r="M3136" t="s">
        <v>25</v>
      </c>
      <c r="N3136" t="s">
        <v>26</v>
      </c>
      <c r="O3136" t="s">
        <v>409</v>
      </c>
      <c r="P3136">
        <v>6000000</v>
      </c>
      <c r="Q3136">
        <v>7.3</v>
      </c>
      <c r="R3136">
        <v>1.85</v>
      </c>
      <c r="S3136">
        <v>599</v>
      </c>
    </row>
    <row r="3137" spans="1:19" x14ac:dyDescent="0.3">
      <c r="A3137" t="s">
        <v>7649</v>
      </c>
      <c r="B3137">
        <v>309</v>
      </c>
      <c r="C3137">
        <v>101</v>
      </c>
      <c r="D3137" t="s">
        <v>1381</v>
      </c>
      <c r="E3137">
        <v>17000</v>
      </c>
      <c r="F3137">
        <v>18656400</v>
      </c>
      <c r="G3137" t="s">
        <v>1893</v>
      </c>
      <c r="H3137" t="s">
        <v>355</v>
      </c>
      <c r="I3137" t="s">
        <v>7650</v>
      </c>
      <c r="J3137">
        <v>86077</v>
      </c>
      <c r="K3137">
        <v>19673</v>
      </c>
      <c r="L3137">
        <v>195</v>
      </c>
      <c r="M3137" t="s">
        <v>25</v>
      </c>
      <c r="N3137" t="s">
        <v>26</v>
      </c>
      <c r="O3137" t="s">
        <v>27</v>
      </c>
      <c r="P3137">
        <v>5000000</v>
      </c>
      <c r="Q3137">
        <v>7.5</v>
      </c>
      <c r="R3137">
        <v>1.85</v>
      </c>
      <c r="S3137">
        <v>45000</v>
      </c>
    </row>
    <row r="3138" spans="1:19" x14ac:dyDescent="0.3">
      <c r="A3138" t="s">
        <v>7651</v>
      </c>
      <c r="B3138">
        <v>129</v>
      </c>
      <c r="C3138">
        <v>100</v>
      </c>
      <c r="D3138" t="s">
        <v>7652</v>
      </c>
      <c r="E3138">
        <v>935</v>
      </c>
      <c r="F3138">
        <v>14343976</v>
      </c>
      <c r="G3138" t="s">
        <v>7653</v>
      </c>
      <c r="H3138" t="s">
        <v>6245</v>
      </c>
      <c r="I3138" t="s">
        <v>7654</v>
      </c>
      <c r="J3138">
        <v>22961</v>
      </c>
      <c r="K3138">
        <v>1327</v>
      </c>
      <c r="L3138">
        <v>291</v>
      </c>
      <c r="M3138" t="s">
        <v>25</v>
      </c>
      <c r="N3138" t="s">
        <v>26</v>
      </c>
      <c r="O3138" t="s">
        <v>409</v>
      </c>
      <c r="P3138">
        <v>5000000</v>
      </c>
      <c r="Q3138">
        <v>4.5</v>
      </c>
      <c r="R3138">
        <v>1.85</v>
      </c>
      <c r="S3138">
        <v>1000</v>
      </c>
    </row>
    <row r="3139" spans="1:19" x14ac:dyDescent="0.3">
      <c r="A3139" t="s">
        <v>3053</v>
      </c>
      <c r="B3139">
        <v>168</v>
      </c>
      <c r="C3139">
        <v>95</v>
      </c>
      <c r="D3139" t="s">
        <v>5589</v>
      </c>
      <c r="E3139">
        <v>567</v>
      </c>
      <c r="F3139">
        <v>241437427</v>
      </c>
      <c r="G3139" t="s">
        <v>1549</v>
      </c>
      <c r="H3139" t="s">
        <v>5415</v>
      </c>
      <c r="I3139" t="s">
        <v>7655</v>
      </c>
      <c r="J3139">
        <v>102071</v>
      </c>
      <c r="K3139">
        <v>1495</v>
      </c>
      <c r="L3139">
        <v>756</v>
      </c>
      <c r="M3139" t="s">
        <v>25</v>
      </c>
      <c r="N3139" t="s">
        <v>26</v>
      </c>
      <c r="O3139" t="s">
        <v>58</v>
      </c>
      <c r="P3139">
        <v>5000000</v>
      </c>
      <c r="Q3139">
        <v>6.6</v>
      </c>
      <c r="R3139">
        <v>1.85</v>
      </c>
      <c r="S3139">
        <v>5000</v>
      </c>
    </row>
    <row r="3140" spans="1:19" x14ac:dyDescent="0.3">
      <c r="A3140" t="s">
        <v>6595</v>
      </c>
      <c r="B3140">
        <v>444</v>
      </c>
      <c r="C3140">
        <v>94</v>
      </c>
      <c r="D3140" t="s">
        <v>7040</v>
      </c>
      <c r="E3140">
        <v>11000</v>
      </c>
      <c r="F3140">
        <v>14123773</v>
      </c>
      <c r="G3140" t="s">
        <v>1137</v>
      </c>
      <c r="H3140" t="s">
        <v>47</v>
      </c>
      <c r="I3140" t="s">
        <v>7656</v>
      </c>
      <c r="J3140">
        <v>108683</v>
      </c>
      <c r="K3140">
        <v>12306</v>
      </c>
      <c r="L3140">
        <v>561</v>
      </c>
      <c r="M3140" t="s">
        <v>25</v>
      </c>
      <c r="N3140" t="s">
        <v>26</v>
      </c>
      <c r="O3140" t="s">
        <v>409</v>
      </c>
      <c r="P3140">
        <v>5000000</v>
      </c>
      <c r="Q3140">
        <v>5.3</v>
      </c>
      <c r="R3140">
        <v>2.35</v>
      </c>
      <c r="S3140">
        <v>25000</v>
      </c>
    </row>
    <row r="3141" spans="1:19" x14ac:dyDescent="0.3">
      <c r="A3141" t="s">
        <v>7657</v>
      </c>
      <c r="B3141">
        <v>123</v>
      </c>
      <c r="C3141">
        <v>93</v>
      </c>
      <c r="D3141" t="s">
        <v>7658</v>
      </c>
      <c r="E3141">
        <v>742</v>
      </c>
      <c r="F3141">
        <v>15126948</v>
      </c>
      <c r="G3141" t="s">
        <v>3468</v>
      </c>
      <c r="H3141" t="s">
        <v>4962</v>
      </c>
      <c r="I3141" t="s">
        <v>7659</v>
      </c>
      <c r="J3141">
        <v>20815</v>
      </c>
      <c r="K3141">
        <v>1227</v>
      </c>
      <c r="L3141">
        <v>335</v>
      </c>
      <c r="M3141" t="s">
        <v>25</v>
      </c>
      <c r="N3141" t="s">
        <v>26</v>
      </c>
      <c r="O3141" t="s">
        <v>409</v>
      </c>
      <c r="P3141">
        <v>5000000</v>
      </c>
      <c r="Q3141">
        <v>4.9000000000000004</v>
      </c>
      <c r="R3141">
        <v>1.85</v>
      </c>
      <c r="S3141">
        <v>0</v>
      </c>
    </row>
    <row r="3142" spans="1:19" x14ac:dyDescent="0.3">
      <c r="A3142" t="s">
        <v>735</v>
      </c>
      <c r="B3142">
        <v>173</v>
      </c>
      <c r="C3142">
        <v>106</v>
      </c>
      <c r="D3142" t="s">
        <v>7660</v>
      </c>
      <c r="E3142">
        <v>269</v>
      </c>
      <c r="F3142">
        <v>13622333</v>
      </c>
      <c r="G3142" t="s">
        <v>5462</v>
      </c>
      <c r="H3142" t="s">
        <v>5848</v>
      </c>
      <c r="I3142" t="s">
        <v>7661</v>
      </c>
      <c r="J3142">
        <v>91377</v>
      </c>
      <c r="K3142">
        <v>361</v>
      </c>
      <c r="L3142">
        <v>385</v>
      </c>
      <c r="M3142" t="s">
        <v>1575</v>
      </c>
      <c r="N3142" t="s">
        <v>6735</v>
      </c>
      <c r="O3142" t="s">
        <v>409</v>
      </c>
      <c r="P3142">
        <v>2000000</v>
      </c>
      <c r="Q3142">
        <v>7.7</v>
      </c>
      <c r="R3142">
        <v>1.85</v>
      </c>
      <c r="S3142">
        <v>0</v>
      </c>
    </row>
    <row r="3143" spans="1:19" x14ac:dyDescent="0.3">
      <c r="A3143" t="s">
        <v>1421</v>
      </c>
      <c r="B3143">
        <v>246</v>
      </c>
      <c r="C3143">
        <v>99</v>
      </c>
      <c r="D3143" t="s">
        <v>3187</v>
      </c>
      <c r="E3143">
        <v>605</v>
      </c>
      <c r="F3143">
        <v>13464388</v>
      </c>
      <c r="G3143" t="s">
        <v>3888</v>
      </c>
      <c r="H3143" t="s">
        <v>7662</v>
      </c>
      <c r="I3143" t="s">
        <v>7663</v>
      </c>
      <c r="J3143">
        <v>395921</v>
      </c>
      <c r="K3143">
        <v>1686</v>
      </c>
      <c r="L3143">
        <v>859</v>
      </c>
      <c r="M3143" t="s">
        <v>25</v>
      </c>
      <c r="N3143" t="s">
        <v>39</v>
      </c>
      <c r="O3143" t="s">
        <v>409</v>
      </c>
      <c r="P3143">
        <v>4000000</v>
      </c>
      <c r="Q3143">
        <v>8</v>
      </c>
      <c r="R3143">
        <v>2.35</v>
      </c>
      <c r="S3143">
        <v>19000</v>
      </c>
    </row>
    <row r="3144" spans="1:19" x14ac:dyDescent="0.3">
      <c r="A3144" t="s">
        <v>7664</v>
      </c>
      <c r="B3144">
        <v>74</v>
      </c>
      <c r="C3144">
        <v>82</v>
      </c>
      <c r="D3144" t="s">
        <v>7665</v>
      </c>
      <c r="E3144">
        <v>1000</v>
      </c>
      <c r="F3144">
        <v>13350177</v>
      </c>
      <c r="G3144" t="s">
        <v>2385</v>
      </c>
      <c r="H3144" t="s">
        <v>7666</v>
      </c>
      <c r="I3144" t="s">
        <v>7667</v>
      </c>
      <c r="J3144">
        <v>7904</v>
      </c>
      <c r="K3144">
        <v>4856</v>
      </c>
      <c r="L3144">
        <v>113</v>
      </c>
      <c r="M3144" t="s">
        <v>25</v>
      </c>
      <c r="N3144" t="s">
        <v>26</v>
      </c>
      <c r="O3144" t="s">
        <v>27</v>
      </c>
      <c r="P3144">
        <v>5000000</v>
      </c>
      <c r="Q3144">
        <v>3.8</v>
      </c>
      <c r="R3144">
        <v>1.85</v>
      </c>
      <c r="S3144">
        <v>562</v>
      </c>
    </row>
    <row r="3145" spans="1:19" x14ac:dyDescent="0.3">
      <c r="A3145" t="s">
        <v>7084</v>
      </c>
      <c r="B3145">
        <v>68</v>
      </c>
      <c r="C3145">
        <v>135</v>
      </c>
      <c r="D3145" t="s">
        <v>7258</v>
      </c>
      <c r="E3145">
        <v>11000</v>
      </c>
      <c r="F3145">
        <v>13269963</v>
      </c>
      <c r="G3145" t="s">
        <v>4093</v>
      </c>
      <c r="H3145" t="s">
        <v>415</v>
      </c>
      <c r="I3145" t="s">
        <v>7668</v>
      </c>
      <c r="J3145">
        <v>23202</v>
      </c>
      <c r="K3145">
        <v>11400</v>
      </c>
      <c r="L3145">
        <v>173</v>
      </c>
      <c r="M3145" t="s">
        <v>25</v>
      </c>
      <c r="N3145" t="s">
        <v>26</v>
      </c>
      <c r="O3145" t="s">
        <v>409</v>
      </c>
      <c r="P3145">
        <v>5000000</v>
      </c>
      <c r="Q3145">
        <v>7.6</v>
      </c>
      <c r="R3145">
        <v>2.35</v>
      </c>
      <c r="S3145">
        <v>0</v>
      </c>
    </row>
    <row r="3146" spans="1:19" x14ac:dyDescent="0.3">
      <c r="A3146" t="s">
        <v>4750</v>
      </c>
      <c r="B3146">
        <v>144</v>
      </c>
      <c r="C3146">
        <v>88</v>
      </c>
      <c r="D3146" t="s">
        <v>7669</v>
      </c>
      <c r="E3146">
        <v>742</v>
      </c>
      <c r="F3146">
        <v>17768000</v>
      </c>
      <c r="G3146" t="s">
        <v>3468</v>
      </c>
      <c r="H3146" t="s">
        <v>4962</v>
      </c>
      <c r="I3146" t="s">
        <v>7670</v>
      </c>
      <c r="J3146">
        <v>29629</v>
      </c>
      <c r="K3146">
        <v>1136</v>
      </c>
      <c r="L3146">
        <v>374</v>
      </c>
      <c r="M3146" t="s">
        <v>25</v>
      </c>
      <c r="N3146" t="s">
        <v>26</v>
      </c>
      <c r="O3146" t="s">
        <v>409</v>
      </c>
      <c r="P3146">
        <v>5000000</v>
      </c>
      <c r="Q3146">
        <v>5.9</v>
      </c>
      <c r="R3146">
        <v>1.85</v>
      </c>
      <c r="S3146">
        <v>0</v>
      </c>
    </row>
    <row r="3147" spans="1:19" x14ac:dyDescent="0.3">
      <c r="A3147" t="s">
        <v>7671</v>
      </c>
      <c r="B3147">
        <v>96</v>
      </c>
      <c r="C3147">
        <v>89</v>
      </c>
      <c r="D3147" t="s">
        <v>7672</v>
      </c>
      <c r="E3147">
        <v>690</v>
      </c>
      <c r="F3147">
        <v>12947763</v>
      </c>
      <c r="G3147" t="s">
        <v>3294</v>
      </c>
      <c r="H3147" t="s">
        <v>3268</v>
      </c>
      <c r="I3147" t="s">
        <v>7673</v>
      </c>
      <c r="J3147">
        <v>10624</v>
      </c>
      <c r="K3147">
        <v>1160</v>
      </c>
      <c r="L3147">
        <v>125</v>
      </c>
      <c r="M3147" t="s">
        <v>25</v>
      </c>
      <c r="N3147" t="s">
        <v>26</v>
      </c>
      <c r="O3147" t="s">
        <v>409</v>
      </c>
      <c r="P3147">
        <v>5000000</v>
      </c>
      <c r="Q3147">
        <v>6.2</v>
      </c>
      <c r="R3147">
        <v>2.35</v>
      </c>
      <c r="S3147">
        <v>0</v>
      </c>
    </row>
    <row r="3148" spans="1:19" x14ac:dyDescent="0.3">
      <c r="A3148" t="s">
        <v>1741</v>
      </c>
      <c r="B3148">
        <v>42</v>
      </c>
      <c r="C3148">
        <v>110</v>
      </c>
      <c r="D3148" t="s">
        <v>4286</v>
      </c>
      <c r="E3148">
        <v>801</v>
      </c>
      <c r="F3148">
        <v>14100000</v>
      </c>
      <c r="G3148" t="s">
        <v>1459</v>
      </c>
      <c r="H3148" t="s">
        <v>5333</v>
      </c>
      <c r="I3148" t="s">
        <v>7674</v>
      </c>
      <c r="J3148">
        <v>14995</v>
      </c>
      <c r="K3148">
        <v>2943</v>
      </c>
      <c r="L3148">
        <v>87</v>
      </c>
      <c r="M3148" t="s">
        <v>25</v>
      </c>
      <c r="N3148" t="s">
        <v>26</v>
      </c>
      <c r="O3148" t="s">
        <v>409</v>
      </c>
      <c r="P3148">
        <v>5000000</v>
      </c>
      <c r="Q3148">
        <v>7.2</v>
      </c>
      <c r="R3148">
        <v>1.85</v>
      </c>
      <c r="S3148">
        <v>0</v>
      </c>
    </row>
    <row r="3149" spans="1:19" x14ac:dyDescent="0.3">
      <c r="A3149" t="s">
        <v>7675</v>
      </c>
      <c r="B3149">
        <v>29</v>
      </c>
      <c r="C3149">
        <v>107</v>
      </c>
      <c r="D3149" t="s">
        <v>7676</v>
      </c>
      <c r="E3149">
        <v>926</v>
      </c>
      <c r="F3149">
        <v>12200000</v>
      </c>
      <c r="G3149" t="s">
        <v>5005</v>
      </c>
      <c r="H3149" t="s">
        <v>2510</v>
      </c>
      <c r="I3149" t="s">
        <v>7677</v>
      </c>
      <c r="J3149">
        <v>7973</v>
      </c>
      <c r="K3149">
        <v>2383</v>
      </c>
      <c r="L3149">
        <v>65</v>
      </c>
      <c r="M3149" t="s">
        <v>25</v>
      </c>
      <c r="N3149" t="s">
        <v>26</v>
      </c>
      <c r="O3149" t="s">
        <v>58</v>
      </c>
      <c r="P3149">
        <v>5000000</v>
      </c>
      <c r="Q3149">
        <v>6.3</v>
      </c>
      <c r="R3149">
        <v>1.85</v>
      </c>
      <c r="S3149">
        <v>0</v>
      </c>
    </row>
    <row r="3150" spans="1:19" x14ac:dyDescent="0.3">
      <c r="A3150" t="s">
        <v>7678</v>
      </c>
      <c r="B3150">
        <v>228</v>
      </c>
      <c r="C3150">
        <v>86</v>
      </c>
      <c r="D3150" t="s">
        <v>7679</v>
      </c>
      <c r="E3150">
        <v>520</v>
      </c>
      <c r="F3150">
        <v>17683670</v>
      </c>
      <c r="G3150" t="s">
        <v>2328</v>
      </c>
      <c r="H3150" t="s">
        <v>2067</v>
      </c>
      <c r="I3150" t="s">
        <v>7680</v>
      </c>
      <c r="J3150">
        <v>47227</v>
      </c>
      <c r="K3150">
        <v>1520</v>
      </c>
      <c r="L3150">
        <v>323</v>
      </c>
      <c r="M3150" t="s">
        <v>25</v>
      </c>
      <c r="N3150" t="s">
        <v>26</v>
      </c>
      <c r="O3150" t="s">
        <v>27</v>
      </c>
      <c r="P3150">
        <v>5000000</v>
      </c>
      <c r="Q3150">
        <v>5.2</v>
      </c>
      <c r="R3150">
        <v>1.33</v>
      </c>
      <c r="S3150">
        <v>0</v>
      </c>
    </row>
    <row r="3151" spans="1:19" x14ac:dyDescent="0.3">
      <c r="A3151" t="s">
        <v>7681</v>
      </c>
      <c r="B3151">
        <v>195</v>
      </c>
      <c r="C3151">
        <v>91</v>
      </c>
      <c r="D3151" t="s">
        <v>2778</v>
      </c>
      <c r="E3151">
        <v>968</v>
      </c>
      <c r="F3151">
        <v>12055108</v>
      </c>
      <c r="G3151" t="s">
        <v>1459</v>
      </c>
      <c r="H3151" t="s">
        <v>245</v>
      </c>
      <c r="I3151" t="s">
        <v>7682</v>
      </c>
      <c r="J3151">
        <v>61151</v>
      </c>
      <c r="K3151">
        <v>2528</v>
      </c>
      <c r="L3151">
        <v>134</v>
      </c>
      <c r="M3151" t="s">
        <v>25</v>
      </c>
      <c r="N3151" t="s">
        <v>26</v>
      </c>
      <c r="O3151" t="s">
        <v>409</v>
      </c>
      <c r="P3151">
        <v>8000000</v>
      </c>
      <c r="Q3151">
        <v>6.9</v>
      </c>
      <c r="R3151">
        <v>2.35</v>
      </c>
      <c r="S3151">
        <v>0</v>
      </c>
    </row>
    <row r="3152" spans="1:19" x14ac:dyDescent="0.3">
      <c r="A3152" t="s">
        <v>6503</v>
      </c>
      <c r="B3152">
        <v>203</v>
      </c>
      <c r="C3152">
        <v>103</v>
      </c>
      <c r="D3152" t="s">
        <v>7683</v>
      </c>
      <c r="E3152">
        <v>155</v>
      </c>
      <c r="F3152">
        <v>27285953</v>
      </c>
      <c r="G3152" t="s">
        <v>42</v>
      </c>
      <c r="H3152" t="s">
        <v>7684</v>
      </c>
      <c r="I3152" t="s">
        <v>7685</v>
      </c>
      <c r="J3152">
        <v>48675</v>
      </c>
      <c r="K3152">
        <v>259</v>
      </c>
      <c r="L3152">
        <v>214</v>
      </c>
      <c r="M3152" t="s">
        <v>25</v>
      </c>
      <c r="N3152" t="s">
        <v>26</v>
      </c>
      <c r="O3152" t="s">
        <v>409</v>
      </c>
      <c r="P3152">
        <v>5000000</v>
      </c>
      <c r="Q3152">
        <v>6.8</v>
      </c>
      <c r="R3152">
        <v>1.85</v>
      </c>
      <c r="S3152">
        <v>16000</v>
      </c>
    </row>
    <row r="3153" spans="1:19" x14ac:dyDescent="0.3">
      <c r="A3153" t="s">
        <v>2718</v>
      </c>
      <c r="B3153">
        <v>45</v>
      </c>
      <c r="C3153">
        <v>99</v>
      </c>
      <c r="D3153" t="s">
        <v>969</v>
      </c>
      <c r="E3153">
        <v>849</v>
      </c>
      <c r="F3153">
        <v>10572742</v>
      </c>
      <c r="G3153" t="s">
        <v>139</v>
      </c>
      <c r="H3153" t="s">
        <v>4318</v>
      </c>
      <c r="I3153" t="s">
        <v>7686</v>
      </c>
      <c r="J3153">
        <v>2326</v>
      </c>
      <c r="K3153">
        <v>2269</v>
      </c>
      <c r="L3153">
        <v>21</v>
      </c>
      <c r="M3153" t="s">
        <v>25</v>
      </c>
      <c r="N3153" t="s">
        <v>26</v>
      </c>
      <c r="O3153" t="s">
        <v>27</v>
      </c>
      <c r="P3153">
        <v>8000000</v>
      </c>
      <c r="Q3153">
        <v>6.1</v>
      </c>
      <c r="R3153">
        <v>1.85</v>
      </c>
      <c r="S3153">
        <v>738</v>
      </c>
    </row>
    <row r="3154" spans="1:19" x14ac:dyDescent="0.3">
      <c r="A3154" t="s">
        <v>7687</v>
      </c>
      <c r="B3154">
        <v>29</v>
      </c>
      <c r="C3154">
        <v>82</v>
      </c>
      <c r="D3154" t="s">
        <v>7688</v>
      </c>
      <c r="E3154">
        <v>93</v>
      </c>
      <c r="F3154">
        <v>9628751</v>
      </c>
      <c r="G3154" t="s">
        <v>1760</v>
      </c>
      <c r="H3154" t="s">
        <v>7689</v>
      </c>
      <c r="I3154" t="s">
        <v>7690</v>
      </c>
      <c r="J3154">
        <v>5164</v>
      </c>
      <c r="K3154">
        <v>315</v>
      </c>
      <c r="L3154">
        <v>65</v>
      </c>
      <c r="M3154" t="s">
        <v>25</v>
      </c>
      <c r="N3154" t="s">
        <v>26</v>
      </c>
      <c r="O3154" t="s">
        <v>58</v>
      </c>
      <c r="P3154">
        <v>5000000</v>
      </c>
      <c r="Q3154">
        <v>5.9</v>
      </c>
      <c r="R3154">
        <v>1.85</v>
      </c>
      <c r="S3154">
        <v>207</v>
      </c>
    </row>
    <row r="3155" spans="1:19" x14ac:dyDescent="0.3">
      <c r="A3155" t="s">
        <v>7691</v>
      </c>
      <c r="B3155">
        <v>121</v>
      </c>
      <c r="C3155">
        <v>92</v>
      </c>
      <c r="D3155" t="s">
        <v>2169</v>
      </c>
      <c r="E3155">
        <v>3000</v>
      </c>
      <c r="F3155">
        <v>8786715</v>
      </c>
      <c r="G3155" t="s">
        <v>1459</v>
      </c>
      <c r="H3155" t="s">
        <v>3404</v>
      </c>
      <c r="I3155" t="s">
        <v>7692</v>
      </c>
      <c r="J3155">
        <v>40274</v>
      </c>
      <c r="K3155">
        <v>5668</v>
      </c>
      <c r="L3155">
        <v>324</v>
      </c>
      <c r="M3155" t="s">
        <v>25</v>
      </c>
      <c r="N3155" t="s">
        <v>26</v>
      </c>
      <c r="O3155" t="s">
        <v>27</v>
      </c>
      <c r="P3155">
        <v>5000000</v>
      </c>
      <c r="Q3155">
        <v>6.9</v>
      </c>
      <c r="R3155">
        <v>1.85</v>
      </c>
      <c r="S3155">
        <v>0</v>
      </c>
    </row>
    <row r="3156" spans="1:19" x14ac:dyDescent="0.3">
      <c r="A3156" t="s">
        <v>7693</v>
      </c>
      <c r="B3156">
        <v>135</v>
      </c>
      <c r="C3156">
        <v>112</v>
      </c>
      <c r="D3156" t="s">
        <v>7694</v>
      </c>
      <c r="E3156">
        <v>150</v>
      </c>
      <c r="F3156">
        <v>3432342</v>
      </c>
      <c r="G3156" t="s">
        <v>5418</v>
      </c>
      <c r="H3156" t="s">
        <v>7695</v>
      </c>
      <c r="I3156" t="s">
        <v>7696</v>
      </c>
      <c r="J3156">
        <v>24921</v>
      </c>
      <c r="K3156">
        <v>253</v>
      </c>
      <c r="L3156">
        <v>166</v>
      </c>
      <c r="M3156" t="s">
        <v>1632</v>
      </c>
      <c r="N3156" t="s">
        <v>173</v>
      </c>
      <c r="O3156" t="s">
        <v>409</v>
      </c>
      <c r="P3156">
        <v>6000000</v>
      </c>
      <c r="Q3156">
        <v>7.7</v>
      </c>
      <c r="R3156">
        <v>2.35</v>
      </c>
      <c r="S3156">
        <v>0</v>
      </c>
    </row>
    <row r="3157" spans="1:19" x14ac:dyDescent="0.3">
      <c r="A3157" t="s">
        <v>7697</v>
      </c>
      <c r="B3157">
        <v>56</v>
      </c>
      <c r="C3157">
        <v>90</v>
      </c>
      <c r="D3157" t="s">
        <v>4976</v>
      </c>
      <c r="E3157">
        <v>847</v>
      </c>
      <c r="F3157">
        <v>6755271</v>
      </c>
      <c r="G3157" t="s">
        <v>3468</v>
      </c>
      <c r="H3157" t="s">
        <v>4974</v>
      </c>
      <c r="I3157" t="s">
        <v>7698</v>
      </c>
      <c r="J3157">
        <v>7319</v>
      </c>
      <c r="K3157">
        <v>3004</v>
      </c>
      <c r="L3157">
        <v>131</v>
      </c>
      <c r="M3157" t="s">
        <v>25</v>
      </c>
      <c r="N3157" t="s">
        <v>26</v>
      </c>
      <c r="O3157" t="s">
        <v>409</v>
      </c>
      <c r="P3157">
        <v>5000000</v>
      </c>
      <c r="Q3157">
        <v>5.3</v>
      </c>
      <c r="R3157">
        <v>1.85</v>
      </c>
      <c r="S3157">
        <v>327</v>
      </c>
    </row>
    <row r="3158" spans="1:19" x14ac:dyDescent="0.3">
      <c r="A3158" t="s">
        <v>7699</v>
      </c>
      <c r="B3158">
        <v>59</v>
      </c>
      <c r="C3158">
        <v>150</v>
      </c>
      <c r="D3158" t="s">
        <v>4678</v>
      </c>
      <c r="E3158">
        <v>859</v>
      </c>
      <c r="F3158">
        <v>6157157</v>
      </c>
      <c r="G3158" t="s">
        <v>1459</v>
      </c>
      <c r="H3158" t="s">
        <v>1559</v>
      </c>
      <c r="I3158" t="s">
        <v>7700</v>
      </c>
      <c r="J3158">
        <v>21416</v>
      </c>
      <c r="K3158">
        <v>3942</v>
      </c>
      <c r="L3158">
        <v>198</v>
      </c>
      <c r="M3158" t="s">
        <v>25</v>
      </c>
      <c r="N3158" t="s">
        <v>26</v>
      </c>
      <c r="O3158" t="s">
        <v>27</v>
      </c>
      <c r="P3158">
        <v>5000000</v>
      </c>
      <c r="Q3158">
        <v>7</v>
      </c>
      <c r="R3158">
        <v>1.85</v>
      </c>
      <c r="S3158">
        <v>0</v>
      </c>
    </row>
    <row r="3159" spans="1:19" x14ac:dyDescent="0.3">
      <c r="A3159" t="s">
        <v>7701</v>
      </c>
      <c r="B3159">
        <v>60</v>
      </c>
      <c r="C3159">
        <v>91</v>
      </c>
      <c r="D3159" t="s">
        <v>2375</v>
      </c>
      <c r="E3159">
        <v>1000</v>
      </c>
      <c r="F3159">
        <v>5480318</v>
      </c>
      <c r="G3159" t="s">
        <v>1459</v>
      </c>
      <c r="H3159" t="s">
        <v>2069</v>
      </c>
      <c r="I3159" t="s">
        <v>7702</v>
      </c>
      <c r="J3159">
        <v>9427</v>
      </c>
      <c r="K3159">
        <v>2691</v>
      </c>
      <c r="L3159">
        <v>79</v>
      </c>
      <c r="M3159" t="s">
        <v>25</v>
      </c>
      <c r="N3159" t="s">
        <v>26</v>
      </c>
      <c r="O3159" t="s">
        <v>409</v>
      </c>
      <c r="P3159">
        <v>5000000</v>
      </c>
      <c r="Q3159">
        <v>6.6</v>
      </c>
      <c r="R3159">
        <v>1.85</v>
      </c>
      <c r="S3159">
        <v>462</v>
      </c>
    </row>
    <row r="3160" spans="1:19" x14ac:dyDescent="0.3">
      <c r="A3160" t="s">
        <v>162</v>
      </c>
      <c r="B3160">
        <v>81</v>
      </c>
      <c r="C3160">
        <v>95</v>
      </c>
      <c r="D3160" t="s">
        <v>2788</v>
      </c>
      <c r="E3160">
        <v>4000</v>
      </c>
      <c r="F3160">
        <v>5308707</v>
      </c>
      <c r="G3160" t="s">
        <v>2828</v>
      </c>
      <c r="H3160" t="s">
        <v>162</v>
      </c>
      <c r="I3160" t="s">
        <v>7703</v>
      </c>
      <c r="J3160">
        <v>15053</v>
      </c>
      <c r="K3160">
        <v>5245</v>
      </c>
      <c r="L3160">
        <v>165</v>
      </c>
      <c r="M3160" t="s">
        <v>25</v>
      </c>
      <c r="N3160" t="s">
        <v>26</v>
      </c>
      <c r="O3160" t="s">
        <v>409</v>
      </c>
      <c r="P3160">
        <v>5000000</v>
      </c>
      <c r="Q3160">
        <v>6.4</v>
      </c>
      <c r="R3160">
        <v>1.85</v>
      </c>
      <c r="S3160">
        <v>393</v>
      </c>
    </row>
    <row r="3161" spans="1:19" x14ac:dyDescent="0.3">
      <c r="A3161" t="s">
        <v>449</v>
      </c>
      <c r="B3161">
        <v>415</v>
      </c>
      <c r="C3161">
        <v>97</v>
      </c>
      <c r="D3161" t="s">
        <v>7704</v>
      </c>
      <c r="E3161">
        <v>18000</v>
      </c>
      <c r="F3161">
        <v>5009677</v>
      </c>
      <c r="G3161" t="s">
        <v>2937</v>
      </c>
      <c r="H3161" t="s">
        <v>77</v>
      </c>
      <c r="I3161" t="s">
        <v>7705</v>
      </c>
      <c r="J3161">
        <v>260607</v>
      </c>
      <c r="K3161">
        <v>19404</v>
      </c>
      <c r="L3161">
        <v>485</v>
      </c>
      <c r="M3161" t="s">
        <v>25</v>
      </c>
      <c r="N3161" t="s">
        <v>39</v>
      </c>
      <c r="O3161" t="s">
        <v>409</v>
      </c>
      <c r="P3161">
        <v>5000000</v>
      </c>
      <c r="Q3161">
        <v>7.9</v>
      </c>
      <c r="R3161">
        <v>2.35</v>
      </c>
      <c r="S3161">
        <v>47000</v>
      </c>
    </row>
    <row r="3162" spans="1:19" x14ac:dyDescent="0.3">
      <c r="A3162" t="s">
        <v>4897</v>
      </c>
      <c r="B3162">
        <v>120</v>
      </c>
      <c r="C3162">
        <v>112</v>
      </c>
      <c r="D3162" t="s">
        <v>4310</v>
      </c>
      <c r="E3162">
        <v>990</v>
      </c>
      <c r="F3162">
        <v>4306697</v>
      </c>
      <c r="G3162" t="s">
        <v>1893</v>
      </c>
      <c r="H3162" t="s">
        <v>229</v>
      </c>
      <c r="I3162" t="s">
        <v>7706</v>
      </c>
      <c r="J3162">
        <v>26720</v>
      </c>
      <c r="K3162">
        <v>2820</v>
      </c>
      <c r="L3162">
        <v>196</v>
      </c>
      <c r="M3162" t="s">
        <v>25</v>
      </c>
      <c r="N3162" t="s">
        <v>173</v>
      </c>
      <c r="O3162" t="s">
        <v>409</v>
      </c>
      <c r="P3162">
        <v>5000000</v>
      </c>
      <c r="Q3162">
        <v>7.7</v>
      </c>
      <c r="R3162">
        <v>2.35</v>
      </c>
      <c r="S3162">
        <v>920</v>
      </c>
    </row>
    <row r="3163" spans="1:19" x14ac:dyDescent="0.3">
      <c r="A3163" t="s">
        <v>7707</v>
      </c>
      <c r="B3163">
        <v>195</v>
      </c>
      <c r="C3163">
        <v>122</v>
      </c>
      <c r="D3163" t="s">
        <v>2543</v>
      </c>
      <c r="E3163">
        <v>186</v>
      </c>
      <c r="F3163">
        <v>3950029</v>
      </c>
      <c r="G3163" t="s">
        <v>1893</v>
      </c>
      <c r="H3163" t="s">
        <v>6466</v>
      </c>
      <c r="I3163" t="s">
        <v>7708</v>
      </c>
      <c r="J3163">
        <v>12411</v>
      </c>
      <c r="K3163">
        <v>416</v>
      </c>
      <c r="L3163">
        <v>89</v>
      </c>
      <c r="M3163" t="s">
        <v>1632</v>
      </c>
      <c r="N3163" t="s">
        <v>1124</v>
      </c>
      <c r="O3163" t="s">
        <v>27</v>
      </c>
      <c r="P3163">
        <v>4000000</v>
      </c>
      <c r="Q3163">
        <v>7.2</v>
      </c>
      <c r="R3163">
        <v>2.35</v>
      </c>
      <c r="S3163">
        <v>0</v>
      </c>
    </row>
    <row r="3164" spans="1:19" x14ac:dyDescent="0.3">
      <c r="A3164" t="s">
        <v>7709</v>
      </c>
      <c r="B3164">
        <v>109</v>
      </c>
      <c r="C3164">
        <v>110</v>
      </c>
      <c r="D3164" t="s">
        <v>1862</v>
      </c>
      <c r="E3164">
        <v>25000</v>
      </c>
      <c r="F3164">
        <v>4040588</v>
      </c>
      <c r="G3164" t="s">
        <v>1459</v>
      </c>
      <c r="H3164" t="s">
        <v>68</v>
      </c>
      <c r="I3164" t="s">
        <v>7710</v>
      </c>
      <c r="J3164">
        <v>12233</v>
      </c>
      <c r="K3164">
        <v>25676</v>
      </c>
      <c r="L3164">
        <v>89</v>
      </c>
      <c r="M3164" t="s">
        <v>25</v>
      </c>
      <c r="N3164" t="s">
        <v>26</v>
      </c>
      <c r="O3164" t="s">
        <v>27</v>
      </c>
      <c r="P3164">
        <v>5000000</v>
      </c>
      <c r="Q3164">
        <v>6.8</v>
      </c>
      <c r="R3164">
        <v>2.35</v>
      </c>
      <c r="S3164">
        <v>0</v>
      </c>
    </row>
    <row r="3165" spans="1:19" x14ac:dyDescent="0.3">
      <c r="A3165" t="s">
        <v>109</v>
      </c>
      <c r="B3165">
        <v>93</v>
      </c>
      <c r="C3165">
        <v>108</v>
      </c>
      <c r="D3165" t="s">
        <v>3237</v>
      </c>
      <c r="E3165">
        <v>14000</v>
      </c>
      <c r="F3165">
        <v>3049135</v>
      </c>
      <c r="G3165" t="s">
        <v>7711</v>
      </c>
      <c r="H3165" t="s">
        <v>138</v>
      </c>
      <c r="I3165" t="s">
        <v>7712</v>
      </c>
      <c r="J3165">
        <v>50197</v>
      </c>
      <c r="K3165">
        <v>14574</v>
      </c>
      <c r="L3165">
        <v>265</v>
      </c>
      <c r="M3165" t="s">
        <v>25</v>
      </c>
      <c r="N3165" t="s">
        <v>115</v>
      </c>
      <c r="O3165" t="s">
        <v>409</v>
      </c>
      <c r="P3165">
        <v>5000000</v>
      </c>
      <c r="Q3165">
        <v>7.4</v>
      </c>
      <c r="R3165">
        <v>2.35</v>
      </c>
      <c r="S3165">
        <v>0</v>
      </c>
    </row>
    <row r="3166" spans="1:19" x14ac:dyDescent="0.3">
      <c r="A3166" t="s">
        <v>6358</v>
      </c>
      <c r="B3166">
        <v>12</v>
      </c>
      <c r="C3166">
        <v>121</v>
      </c>
      <c r="D3166" t="s">
        <v>7713</v>
      </c>
      <c r="E3166">
        <v>4000</v>
      </c>
      <c r="F3166">
        <v>4700361</v>
      </c>
      <c r="G3166" t="s">
        <v>1893</v>
      </c>
      <c r="H3166" t="s">
        <v>856</v>
      </c>
      <c r="I3166" t="s">
        <v>7714</v>
      </c>
      <c r="J3166">
        <v>2047</v>
      </c>
      <c r="K3166">
        <v>6617</v>
      </c>
      <c r="L3166">
        <v>29</v>
      </c>
      <c r="M3166" t="s">
        <v>25</v>
      </c>
      <c r="N3166" t="s">
        <v>26</v>
      </c>
      <c r="O3166" t="s">
        <v>27</v>
      </c>
      <c r="P3166">
        <v>5000000</v>
      </c>
      <c r="Q3166">
        <v>4.5999999999999996</v>
      </c>
      <c r="R3166">
        <v>2.35</v>
      </c>
      <c r="S3166">
        <v>0</v>
      </c>
    </row>
    <row r="3167" spans="1:19" x14ac:dyDescent="0.3">
      <c r="A3167" t="s">
        <v>7715</v>
      </c>
      <c r="B3167">
        <v>155</v>
      </c>
      <c r="C3167">
        <v>97</v>
      </c>
      <c r="D3167" t="s">
        <v>7716</v>
      </c>
      <c r="E3167">
        <v>8000</v>
      </c>
      <c r="F3167">
        <v>2711210</v>
      </c>
      <c r="G3167" t="s">
        <v>1459</v>
      </c>
      <c r="H3167" t="s">
        <v>749</v>
      </c>
      <c r="I3167" t="s">
        <v>7717</v>
      </c>
      <c r="J3167">
        <v>40305</v>
      </c>
      <c r="K3167">
        <v>10517</v>
      </c>
      <c r="L3167">
        <v>86</v>
      </c>
      <c r="M3167" t="s">
        <v>25</v>
      </c>
      <c r="N3167" t="s">
        <v>26</v>
      </c>
      <c r="O3167" t="s">
        <v>409</v>
      </c>
      <c r="P3167">
        <v>5000000</v>
      </c>
      <c r="Q3167">
        <v>6.4</v>
      </c>
      <c r="R3167">
        <v>2.35</v>
      </c>
      <c r="S3167">
        <v>0</v>
      </c>
    </row>
    <row r="3168" spans="1:19" x14ac:dyDescent="0.3">
      <c r="A3168" t="s">
        <v>3417</v>
      </c>
      <c r="B3168">
        <v>81</v>
      </c>
      <c r="C3168">
        <v>116</v>
      </c>
      <c r="D3168" t="s">
        <v>4583</v>
      </c>
      <c r="E3168">
        <v>624</v>
      </c>
      <c r="F3168">
        <v>1980338</v>
      </c>
      <c r="G3168" t="s">
        <v>7718</v>
      </c>
      <c r="H3168" t="s">
        <v>1293</v>
      </c>
      <c r="I3168" t="s">
        <v>7719</v>
      </c>
      <c r="J3168">
        <v>12366</v>
      </c>
      <c r="K3168">
        <v>1209</v>
      </c>
      <c r="L3168">
        <v>151</v>
      </c>
      <c r="M3168" t="s">
        <v>25</v>
      </c>
      <c r="N3168" t="s">
        <v>26</v>
      </c>
      <c r="O3168" t="s">
        <v>409</v>
      </c>
      <c r="P3168">
        <v>5000000</v>
      </c>
      <c r="Q3168">
        <v>7</v>
      </c>
      <c r="R3168">
        <v>1.85</v>
      </c>
      <c r="S3168">
        <v>507</v>
      </c>
    </row>
    <row r="3169" spans="1:19" x14ac:dyDescent="0.3">
      <c r="A3169" t="s">
        <v>6154</v>
      </c>
      <c r="B3169">
        <v>204</v>
      </c>
      <c r="C3169">
        <v>94</v>
      </c>
      <c r="D3169" t="s">
        <v>1498</v>
      </c>
      <c r="E3169">
        <v>23000</v>
      </c>
      <c r="F3169">
        <v>1082044</v>
      </c>
      <c r="G3169" t="s">
        <v>2230</v>
      </c>
      <c r="H3169" t="s">
        <v>41</v>
      </c>
      <c r="I3169" t="s">
        <v>7720</v>
      </c>
      <c r="J3169">
        <v>281649</v>
      </c>
      <c r="K3169">
        <v>24994</v>
      </c>
      <c r="L3169">
        <v>458</v>
      </c>
      <c r="M3169" t="s">
        <v>25</v>
      </c>
      <c r="N3169" t="s">
        <v>1982</v>
      </c>
      <c r="O3169" t="s">
        <v>409</v>
      </c>
      <c r="P3169">
        <v>5000000</v>
      </c>
      <c r="Q3169">
        <v>7.7</v>
      </c>
      <c r="R3169">
        <v>2.35</v>
      </c>
      <c r="S3169">
        <v>21000</v>
      </c>
    </row>
    <row r="3170" spans="1:19" x14ac:dyDescent="0.3">
      <c r="A3170" t="s">
        <v>7321</v>
      </c>
      <c r="B3170">
        <v>19</v>
      </c>
      <c r="C3170">
        <v>103</v>
      </c>
      <c r="D3170" t="s">
        <v>6255</v>
      </c>
      <c r="E3170">
        <v>722</v>
      </c>
      <c r="F3170">
        <v>1100000</v>
      </c>
      <c r="G3170" t="s">
        <v>1137</v>
      </c>
      <c r="H3170" t="s">
        <v>4682</v>
      </c>
      <c r="I3170" t="s">
        <v>7721</v>
      </c>
      <c r="J3170">
        <v>3665</v>
      </c>
      <c r="K3170">
        <v>1201</v>
      </c>
      <c r="L3170">
        <v>39</v>
      </c>
      <c r="M3170" t="s">
        <v>25</v>
      </c>
      <c r="N3170" t="s">
        <v>26</v>
      </c>
      <c r="O3170" t="s">
        <v>409</v>
      </c>
      <c r="P3170">
        <v>5000000</v>
      </c>
      <c r="Q3170">
        <v>6.8</v>
      </c>
      <c r="R3170">
        <v>1.85</v>
      </c>
      <c r="S3170">
        <v>247</v>
      </c>
    </row>
    <row r="3171" spans="1:19" x14ac:dyDescent="0.3">
      <c r="A3171" t="s">
        <v>7722</v>
      </c>
      <c r="B3171">
        <v>163</v>
      </c>
      <c r="C3171">
        <v>112</v>
      </c>
      <c r="D3171" t="s">
        <v>1736</v>
      </c>
      <c r="E3171">
        <v>10000</v>
      </c>
      <c r="F3171">
        <v>2445646</v>
      </c>
      <c r="G3171" t="s">
        <v>7723</v>
      </c>
      <c r="H3171" t="s">
        <v>544</v>
      </c>
      <c r="I3171" t="s">
        <v>7724</v>
      </c>
      <c r="J3171">
        <v>32382</v>
      </c>
      <c r="K3171">
        <v>12897</v>
      </c>
      <c r="L3171">
        <v>99</v>
      </c>
      <c r="M3171" t="s">
        <v>25</v>
      </c>
      <c r="N3171" t="s">
        <v>26</v>
      </c>
      <c r="O3171" t="s">
        <v>409</v>
      </c>
      <c r="P3171">
        <v>5000000</v>
      </c>
      <c r="Q3171">
        <v>7</v>
      </c>
      <c r="R3171">
        <v>2.35</v>
      </c>
      <c r="S3171">
        <v>13000</v>
      </c>
    </row>
    <row r="3172" spans="1:19" x14ac:dyDescent="0.3">
      <c r="A3172" t="s">
        <v>7498</v>
      </c>
      <c r="B3172">
        <v>248</v>
      </c>
      <c r="C3172">
        <v>91</v>
      </c>
      <c r="D3172" t="s">
        <v>2798</v>
      </c>
      <c r="E3172">
        <v>967</v>
      </c>
      <c r="F3172">
        <v>2221809</v>
      </c>
      <c r="G3172" t="s">
        <v>1893</v>
      </c>
      <c r="H3172" t="s">
        <v>2287</v>
      </c>
      <c r="I3172" t="s">
        <v>7725</v>
      </c>
      <c r="J3172">
        <v>40618</v>
      </c>
      <c r="K3172">
        <v>1582</v>
      </c>
      <c r="L3172">
        <v>144</v>
      </c>
      <c r="M3172" t="s">
        <v>25</v>
      </c>
      <c r="N3172" t="s">
        <v>26</v>
      </c>
      <c r="O3172" t="s">
        <v>27</v>
      </c>
      <c r="P3172">
        <v>5000000</v>
      </c>
      <c r="Q3172">
        <v>7</v>
      </c>
      <c r="R3172">
        <v>1.85</v>
      </c>
      <c r="S3172">
        <v>0</v>
      </c>
    </row>
    <row r="3173" spans="1:19" x14ac:dyDescent="0.3">
      <c r="A3173" t="s">
        <v>7726</v>
      </c>
      <c r="B3173">
        <v>39</v>
      </c>
      <c r="C3173">
        <v>98</v>
      </c>
      <c r="D3173" t="s">
        <v>2358</v>
      </c>
      <c r="E3173">
        <v>3000</v>
      </c>
      <c r="F3173">
        <v>296665</v>
      </c>
      <c r="G3173" t="s">
        <v>5802</v>
      </c>
      <c r="H3173" t="s">
        <v>3404</v>
      </c>
      <c r="I3173" t="s">
        <v>7727</v>
      </c>
      <c r="J3173">
        <v>12675</v>
      </c>
      <c r="K3173">
        <v>5185</v>
      </c>
      <c r="L3173">
        <v>158</v>
      </c>
      <c r="M3173" t="s">
        <v>25</v>
      </c>
      <c r="N3173" t="s">
        <v>26</v>
      </c>
      <c r="O3173" t="s">
        <v>409</v>
      </c>
      <c r="P3173">
        <v>5000000</v>
      </c>
      <c r="Q3173">
        <v>6.3</v>
      </c>
      <c r="R3173">
        <v>1.85</v>
      </c>
      <c r="S3173">
        <v>0</v>
      </c>
    </row>
    <row r="3174" spans="1:19" x14ac:dyDescent="0.3">
      <c r="A3174" t="s">
        <v>7728</v>
      </c>
      <c r="B3174">
        <v>322</v>
      </c>
      <c r="C3174">
        <v>95</v>
      </c>
      <c r="D3174" t="s">
        <v>5503</v>
      </c>
      <c r="E3174">
        <v>727</v>
      </c>
      <c r="F3174">
        <v>3219029</v>
      </c>
      <c r="G3174" t="s">
        <v>7729</v>
      </c>
      <c r="H3174" t="s">
        <v>6090</v>
      </c>
      <c r="I3174" t="s">
        <v>7730</v>
      </c>
      <c r="J3174">
        <v>28845</v>
      </c>
      <c r="K3174">
        <v>1836</v>
      </c>
      <c r="L3174">
        <v>125</v>
      </c>
      <c r="M3174" t="s">
        <v>25</v>
      </c>
      <c r="N3174" t="s">
        <v>26</v>
      </c>
      <c r="O3174" t="s">
        <v>409</v>
      </c>
      <c r="P3174">
        <v>5000000</v>
      </c>
      <c r="Q3174">
        <v>7.1</v>
      </c>
      <c r="R3174">
        <v>2.35</v>
      </c>
      <c r="S3174">
        <v>10000</v>
      </c>
    </row>
    <row r="3175" spans="1:19" x14ac:dyDescent="0.3">
      <c r="A3175" t="s">
        <v>2857</v>
      </c>
      <c r="B3175">
        <v>83</v>
      </c>
      <c r="C3175">
        <v>91</v>
      </c>
      <c r="D3175" t="s">
        <v>7731</v>
      </c>
      <c r="E3175">
        <v>387</v>
      </c>
      <c r="F3175">
        <v>1040879</v>
      </c>
      <c r="G3175" t="s">
        <v>4559</v>
      </c>
      <c r="H3175" t="s">
        <v>2905</v>
      </c>
      <c r="I3175" t="s">
        <v>7732</v>
      </c>
      <c r="J3175">
        <v>54478</v>
      </c>
      <c r="K3175">
        <v>648</v>
      </c>
      <c r="L3175">
        <v>184</v>
      </c>
      <c r="M3175" t="s">
        <v>25</v>
      </c>
      <c r="N3175" t="s">
        <v>26</v>
      </c>
      <c r="O3175" t="s">
        <v>409</v>
      </c>
      <c r="P3175">
        <v>7000000</v>
      </c>
      <c r="Q3175">
        <v>7.1</v>
      </c>
      <c r="R3175">
        <v>1.85</v>
      </c>
      <c r="S3175">
        <v>0</v>
      </c>
    </row>
    <row r="3176" spans="1:19" x14ac:dyDescent="0.3">
      <c r="A3176" t="s">
        <v>77</v>
      </c>
      <c r="B3176">
        <v>37</v>
      </c>
      <c r="C3176">
        <v>97</v>
      </c>
      <c r="D3176" t="s">
        <v>200</v>
      </c>
      <c r="E3176">
        <v>10000</v>
      </c>
      <c r="F3176">
        <v>326308</v>
      </c>
      <c r="G3176" t="s">
        <v>1246</v>
      </c>
      <c r="H3176" t="s">
        <v>1594</v>
      </c>
      <c r="I3176" t="s">
        <v>7733</v>
      </c>
      <c r="J3176">
        <v>6632</v>
      </c>
      <c r="K3176">
        <v>13718</v>
      </c>
      <c r="L3176">
        <v>69</v>
      </c>
      <c r="M3176" t="s">
        <v>25</v>
      </c>
      <c r="N3176" t="s">
        <v>26</v>
      </c>
      <c r="O3176" t="s">
        <v>409</v>
      </c>
      <c r="P3176">
        <v>5000000</v>
      </c>
      <c r="Q3176">
        <v>6.1</v>
      </c>
      <c r="R3176">
        <v>2.35</v>
      </c>
      <c r="S3176">
        <v>225</v>
      </c>
    </row>
    <row r="3177" spans="1:19" x14ac:dyDescent="0.3">
      <c r="A3177" t="s">
        <v>7734</v>
      </c>
      <c r="B3177">
        <v>27</v>
      </c>
      <c r="C3177">
        <v>90</v>
      </c>
      <c r="D3177" t="s">
        <v>3956</v>
      </c>
      <c r="E3177">
        <v>3000</v>
      </c>
      <c r="F3177">
        <v>124720</v>
      </c>
      <c r="G3177" t="s">
        <v>139</v>
      </c>
      <c r="H3177" t="s">
        <v>908</v>
      </c>
      <c r="I3177" t="s">
        <v>7735</v>
      </c>
      <c r="J3177">
        <v>1560</v>
      </c>
      <c r="K3177">
        <v>4987</v>
      </c>
      <c r="L3177">
        <v>15</v>
      </c>
      <c r="M3177" t="s">
        <v>25</v>
      </c>
      <c r="N3177" t="s">
        <v>26</v>
      </c>
      <c r="O3177" t="s">
        <v>58</v>
      </c>
      <c r="P3177">
        <v>5000000</v>
      </c>
      <c r="Q3177">
        <v>7.3</v>
      </c>
      <c r="R3177">
        <v>1.85</v>
      </c>
      <c r="S3177">
        <v>777</v>
      </c>
    </row>
    <row r="3178" spans="1:19" x14ac:dyDescent="0.3">
      <c r="A3178" t="s">
        <v>7736</v>
      </c>
      <c r="B3178">
        <v>31</v>
      </c>
      <c r="C3178">
        <v>90</v>
      </c>
      <c r="D3178" t="s">
        <v>1781</v>
      </c>
      <c r="E3178">
        <v>1000</v>
      </c>
      <c r="F3178">
        <v>99147</v>
      </c>
      <c r="G3178" t="s">
        <v>1893</v>
      </c>
      <c r="H3178" t="s">
        <v>1224</v>
      </c>
      <c r="I3178" t="s">
        <v>7737</v>
      </c>
      <c r="J3178">
        <v>1884</v>
      </c>
      <c r="K3178">
        <v>3207</v>
      </c>
      <c r="L3178">
        <v>28</v>
      </c>
      <c r="M3178" t="s">
        <v>25</v>
      </c>
      <c r="N3178" t="s">
        <v>26</v>
      </c>
      <c r="O3178" t="s">
        <v>409</v>
      </c>
      <c r="P3178">
        <v>2000000</v>
      </c>
      <c r="Q3178">
        <v>6.2</v>
      </c>
      <c r="R3178">
        <v>1.85</v>
      </c>
      <c r="S3178">
        <v>69</v>
      </c>
    </row>
    <row r="3179" spans="1:19" x14ac:dyDescent="0.3">
      <c r="A3179" t="s">
        <v>1316</v>
      </c>
      <c r="B3179">
        <v>133</v>
      </c>
      <c r="C3179">
        <v>90</v>
      </c>
      <c r="D3179" t="s">
        <v>7738</v>
      </c>
      <c r="E3179">
        <v>343</v>
      </c>
      <c r="F3179">
        <v>65087</v>
      </c>
      <c r="G3179" t="s">
        <v>7739</v>
      </c>
      <c r="H3179" t="s">
        <v>7740</v>
      </c>
      <c r="I3179" t="s">
        <v>7741</v>
      </c>
      <c r="J3179">
        <v>8824</v>
      </c>
      <c r="K3179">
        <v>408</v>
      </c>
      <c r="L3179">
        <v>108</v>
      </c>
      <c r="M3179" t="s">
        <v>25</v>
      </c>
      <c r="N3179" t="s">
        <v>26</v>
      </c>
      <c r="O3179" t="s">
        <v>409</v>
      </c>
      <c r="P3179">
        <v>5000000</v>
      </c>
      <c r="Q3179">
        <v>6.2</v>
      </c>
      <c r="R3179">
        <v>1.85</v>
      </c>
      <c r="S3179">
        <v>559</v>
      </c>
    </row>
    <row r="3180" spans="1:19" x14ac:dyDescent="0.3">
      <c r="A3180" t="s">
        <v>7742</v>
      </c>
      <c r="B3180">
        <v>13</v>
      </c>
      <c r="C3180">
        <v>103</v>
      </c>
      <c r="D3180" t="s">
        <v>7743</v>
      </c>
      <c r="E3180">
        <v>811</v>
      </c>
      <c r="F3180">
        <v>16066</v>
      </c>
      <c r="G3180" t="s">
        <v>7383</v>
      </c>
      <c r="H3180" t="s">
        <v>2963</v>
      </c>
      <c r="I3180" t="s">
        <v>7744</v>
      </c>
      <c r="J3180">
        <v>1207</v>
      </c>
      <c r="K3180">
        <v>1789</v>
      </c>
      <c r="L3180">
        <v>44</v>
      </c>
      <c r="M3180" t="s">
        <v>25</v>
      </c>
      <c r="N3180" t="s">
        <v>473</v>
      </c>
      <c r="O3180" t="s">
        <v>409</v>
      </c>
      <c r="P3180">
        <v>5000000</v>
      </c>
      <c r="Q3180">
        <v>3.3</v>
      </c>
      <c r="R3180">
        <v>2.35</v>
      </c>
      <c r="S3180">
        <v>40</v>
      </c>
    </row>
    <row r="3181" spans="1:19" x14ac:dyDescent="0.3">
      <c r="A3181" t="s">
        <v>7745</v>
      </c>
      <c r="B3181">
        <v>99</v>
      </c>
      <c r="C3181">
        <v>113</v>
      </c>
      <c r="D3181" t="s">
        <v>7746</v>
      </c>
      <c r="E3181">
        <v>61</v>
      </c>
      <c r="F3181">
        <v>617228</v>
      </c>
      <c r="G3181" t="s">
        <v>7747</v>
      </c>
      <c r="H3181" t="s">
        <v>7748</v>
      </c>
      <c r="I3181" t="s">
        <v>7749</v>
      </c>
      <c r="J3181">
        <v>6183</v>
      </c>
      <c r="K3181">
        <v>92</v>
      </c>
      <c r="L3181">
        <v>27</v>
      </c>
      <c r="M3181" t="s">
        <v>7750</v>
      </c>
      <c r="N3181" t="s">
        <v>2932</v>
      </c>
      <c r="O3181" t="s">
        <v>409</v>
      </c>
      <c r="P3181">
        <v>84450000</v>
      </c>
      <c r="Q3181">
        <v>7.4</v>
      </c>
      <c r="R3181">
        <v>1.85</v>
      </c>
      <c r="S3181">
        <v>1000</v>
      </c>
    </row>
    <row r="3182" spans="1:19" x14ac:dyDescent="0.3">
      <c r="A3182" t="s">
        <v>3109</v>
      </c>
      <c r="B3182">
        <v>104</v>
      </c>
      <c r="C3182">
        <v>148</v>
      </c>
      <c r="D3182" t="s">
        <v>2926</v>
      </c>
      <c r="E3182">
        <v>3000</v>
      </c>
      <c r="F3182">
        <v>24475416</v>
      </c>
      <c r="G3182" t="s">
        <v>1893</v>
      </c>
      <c r="H3182" t="s">
        <v>986</v>
      </c>
      <c r="I3182" t="s">
        <v>7751</v>
      </c>
      <c r="J3182">
        <v>72443</v>
      </c>
      <c r="K3182">
        <v>3967</v>
      </c>
      <c r="L3182">
        <v>309</v>
      </c>
      <c r="M3182" t="s">
        <v>25</v>
      </c>
      <c r="N3182" t="s">
        <v>26</v>
      </c>
      <c r="O3182" t="s">
        <v>409</v>
      </c>
      <c r="P3182">
        <v>890000</v>
      </c>
      <c r="Q3182">
        <v>8</v>
      </c>
      <c r="R3182">
        <v>1.85</v>
      </c>
      <c r="S3182">
        <v>0</v>
      </c>
    </row>
    <row r="3183" spans="1:19" x14ac:dyDescent="0.3">
      <c r="A3183" t="s">
        <v>7218</v>
      </c>
      <c r="B3183">
        <v>303</v>
      </c>
      <c r="C3183">
        <v>93</v>
      </c>
      <c r="D3183" t="s">
        <v>7752</v>
      </c>
      <c r="E3183">
        <v>1000</v>
      </c>
      <c r="F3183">
        <v>47277326</v>
      </c>
      <c r="G3183" t="s">
        <v>3340</v>
      </c>
      <c r="H3183" t="s">
        <v>2048</v>
      </c>
      <c r="I3183" t="s">
        <v>7753</v>
      </c>
      <c r="J3183">
        <v>138814</v>
      </c>
      <c r="K3183">
        <v>2990</v>
      </c>
      <c r="L3183">
        <v>1516</v>
      </c>
      <c r="M3183" t="s">
        <v>25</v>
      </c>
      <c r="N3183" t="s">
        <v>26</v>
      </c>
      <c r="O3183" t="s">
        <v>409</v>
      </c>
      <c r="P3183">
        <v>4800000</v>
      </c>
      <c r="Q3183">
        <v>5.9</v>
      </c>
      <c r="R3183">
        <v>2.35</v>
      </c>
      <c r="S3183">
        <v>0</v>
      </c>
    </row>
    <row r="3184" spans="1:19" x14ac:dyDescent="0.3">
      <c r="A3184" t="s">
        <v>6115</v>
      </c>
      <c r="B3184">
        <v>122</v>
      </c>
      <c r="C3184">
        <v>94</v>
      </c>
      <c r="D3184" t="s">
        <v>1340</v>
      </c>
      <c r="E3184">
        <v>1000</v>
      </c>
      <c r="F3184">
        <v>1247453</v>
      </c>
      <c r="G3184" t="s">
        <v>1459</v>
      </c>
      <c r="H3184" t="s">
        <v>502</v>
      </c>
      <c r="I3184" t="s">
        <v>7754</v>
      </c>
      <c r="J3184">
        <v>11202</v>
      </c>
      <c r="K3184">
        <v>3690</v>
      </c>
      <c r="L3184">
        <v>123</v>
      </c>
      <c r="M3184" t="s">
        <v>25</v>
      </c>
      <c r="N3184" t="s">
        <v>39</v>
      </c>
      <c r="O3184" t="s">
        <v>409</v>
      </c>
      <c r="P3184">
        <v>2800000</v>
      </c>
      <c r="Q3184">
        <v>6.8</v>
      </c>
      <c r="R3184">
        <v>2.35</v>
      </c>
      <c r="S3184">
        <v>750</v>
      </c>
    </row>
    <row r="3185" spans="1:19" x14ac:dyDescent="0.3">
      <c r="A3185" t="s">
        <v>5688</v>
      </c>
      <c r="B3185">
        <v>359</v>
      </c>
      <c r="C3185">
        <v>121</v>
      </c>
      <c r="D3185" t="s">
        <v>3065</v>
      </c>
      <c r="E3185">
        <v>982</v>
      </c>
      <c r="F3185">
        <v>1729969</v>
      </c>
      <c r="G3185" t="s">
        <v>2230</v>
      </c>
      <c r="H3185" t="s">
        <v>1490</v>
      </c>
      <c r="I3185" t="s">
        <v>7755</v>
      </c>
      <c r="J3185">
        <v>68211</v>
      </c>
      <c r="K3185">
        <v>1520</v>
      </c>
      <c r="L3185">
        <v>219</v>
      </c>
      <c r="M3185" t="s">
        <v>25</v>
      </c>
      <c r="N3185" t="s">
        <v>26</v>
      </c>
      <c r="O3185" t="s">
        <v>409</v>
      </c>
      <c r="P3185">
        <v>5000000</v>
      </c>
      <c r="Q3185">
        <v>7.4</v>
      </c>
      <c r="R3185">
        <v>2.35</v>
      </c>
      <c r="S3185">
        <v>14000</v>
      </c>
    </row>
    <row r="3186" spans="1:19" x14ac:dyDescent="0.3">
      <c r="A3186" t="s">
        <v>7756</v>
      </c>
      <c r="B3186">
        <v>130</v>
      </c>
      <c r="C3186">
        <v>118</v>
      </c>
      <c r="D3186" t="s">
        <v>689</v>
      </c>
      <c r="E3186">
        <v>968</v>
      </c>
      <c r="F3186">
        <v>1705139</v>
      </c>
      <c r="G3186" t="s">
        <v>1520</v>
      </c>
      <c r="H3186" t="s">
        <v>4426</v>
      </c>
      <c r="I3186" t="s">
        <v>7757</v>
      </c>
      <c r="J3186">
        <v>4695</v>
      </c>
      <c r="K3186">
        <v>2545</v>
      </c>
      <c r="L3186">
        <v>69</v>
      </c>
      <c r="M3186" t="s">
        <v>25</v>
      </c>
      <c r="N3186" t="s">
        <v>26</v>
      </c>
      <c r="O3186" t="s">
        <v>409</v>
      </c>
      <c r="P3186">
        <v>4700000</v>
      </c>
      <c r="Q3186">
        <v>6.7</v>
      </c>
      <c r="R3186">
        <v>1.85</v>
      </c>
      <c r="S3186">
        <v>0</v>
      </c>
    </row>
    <row r="3187" spans="1:19" x14ac:dyDescent="0.3">
      <c r="A3187" t="s">
        <v>3810</v>
      </c>
      <c r="B3187">
        <v>159</v>
      </c>
      <c r="C3187">
        <v>101</v>
      </c>
      <c r="D3187" t="s">
        <v>7758</v>
      </c>
      <c r="E3187">
        <v>237</v>
      </c>
      <c r="F3187">
        <v>8025872</v>
      </c>
      <c r="G3187" t="s">
        <v>3888</v>
      </c>
      <c r="H3187" t="s">
        <v>7759</v>
      </c>
      <c r="I3187" t="s">
        <v>7760</v>
      </c>
      <c r="J3187">
        <v>19234</v>
      </c>
      <c r="K3187">
        <v>302</v>
      </c>
      <c r="L3187">
        <v>258</v>
      </c>
      <c r="M3187" t="s">
        <v>25</v>
      </c>
      <c r="N3187" t="s">
        <v>26</v>
      </c>
      <c r="O3187" t="s">
        <v>3777</v>
      </c>
      <c r="P3187">
        <v>4700000</v>
      </c>
      <c r="Q3187">
        <v>5.5</v>
      </c>
      <c r="R3187">
        <v>1.85</v>
      </c>
      <c r="S3187">
        <v>0</v>
      </c>
    </row>
    <row r="3188" spans="1:19" x14ac:dyDescent="0.3">
      <c r="A3188" t="s">
        <v>6006</v>
      </c>
      <c r="B3188">
        <v>440</v>
      </c>
      <c r="C3188">
        <v>90</v>
      </c>
      <c r="D3188" t="s">
        <v>133</v>
      </c>
      <c r="E3188">
        <v>33000</v>
      </c>
      <c r="F3188">
        <v>778565</v>
      </c>
      <c r="G3188" t="s">
        <v>1137</v>
      </c>
      <c r="H3188" t="s">
        <v>2297</v>
      </c>
      <c r="I3188" t="s">
        <v>7761</v>
      </c>
      <c r="J3188">
        <v>83234</v>
      </c>
      <c r="K3188">
        <v>34779</v>
      </c>
      <c r="L3188">
        <v>475</v>
      </c>
      <c r="M3188" t="s">
        <v>25</v>
      </c>
      <c r="N3188" t="s">
        <v>3944</v>
      </c>
      <c r="O3188" t="s">
        <v>409</v>
      </c>
      <c r="P3188">
        <v>4800000</v>
      </c>
      <c r="Q3188">
        <v>5.7</v>
      </c>
      <c r="R3188">
        <v>1.85</v>
      </c>
      <c r="S3188">
        <v>30000</v>
      </c>
    </row>
    <row r="3189" spans="1:19" x14ac:dyDescent="0.3">
      <c r="A3189" t="s">
        <v>7762</v>
      </c>
      <c r="B3189">
        <v>87</v>
      </c>
      <c r="C3189">
        <v>100</v>
      </c>
      <c r="D3189" t="s">
        <v>7763</v>
      </c>
      <c r="E3189">
        <v>74</v>
      </c>
      <c r="F3189">
        <v>513836</v>
      </c>
      <c r="G3189" t="s">
        <v>845</v>
      </c>
      <c r="H3189" t="s">
        <v>7764</v>
      </c>
      <c r="I3189" t="s">
        <v>7765</v>
      </c>
      <c r="J3189">
        <v>6304</v>
      </c>
      <c r="K3189">
        <v>143</v>
      </c>
      <c r="L3189">
        <v>21</v>
      </c>
      <c r="M3189" t="s">
        <v>1632</v>
      </c>
      <c r="N3189" t="s">
        <v>1124</v>
      </c>
      <c r="O3189" t="s">
        <v>409</v>
      </c>
      <c r="P3189">
        <v>4600000</v>
      </c>
      <c r="Q3189">
        <v>7.2</v>
      </c>
      <c r="R3189">
        <v>1.85</v>
      </c>
      <c r="S3189">
        <v>0</v>
      </c>
    </row>
    <row r="3190" spans="1:19" x14ac:dyDescent="0.3">
      <c r="A3190" t="s">
        <v>7767</v>
      </c>
      <c r="B3190">
        <v>121</v>
      </c>
      <c r="C3190">
        <v>97</v>
      </c>
      <c r="D3190" t="s">
        <v>6730</v>
      </c>
      <c r="E3190">
        <v>13000</v>
      </c>
      <c r="F3190">
        <v>434417</v>
      </c>
      <c r="G3190" t="s">
        <v>1893</v>
      </c>
      <c r="H3190" t="s">
        <v>288</v>
      </c>
      <c r="I3190" t="s">
        <v>7768</v>
      </c>
      <c r="J3190">
        <v>8867</v>
      </c>
      <c r="K3190">
        <v>15093</v>
      </c>
      <c r="L3190">
        <v>65</v>
      </c>
      <c r="M3190" t="s">
        <v>25</v>
      </c>
      <c r="N3190" t="s">
        <v>1982</v>
      </c>
      <c r="O3190" t="s">
        <v>4912</v>
      </c>
      <c r="P3190">
        <v>4600000</v>
      </c>
      <c r="Q3190">
        <v>5.9</v>
      </c>
      <c r="R3190">
        <v>1.85</v>
      </c>
      <c r="S3190">
        <v>0</v>
      </c>
    </row>
    <row r="3191" spans="1:19" x14ac:dyDescent="0.3">
      <c r="A3191" t="s">
        <v>3853</v>
      </c>
      <c r="B3191">
        <v>45</v>
      </c>
      <c r="C3191">
        <v>96</v>
      </c>
      <c r="D3191" t="s">
        <v>7769</v>
      </c>
      <c r="E3191">
        <v>801</v>
      </c>
      <c r="F3191">
        <v>81200000</v>
      </c>
      <c r="G3191" t="s">
        <v>1157</v>
      </c>
      <c r="H3191" t="s">
        <v>5333</v>
      </c>
      <c r="I3191" t="s">
        <v>7770</v>
      </c>
      <c r="J3191">
        <v>87739</v>
      </c>
      <c r="K3191">
        <v>3113</v>
      </c>
      <c r="L3191">
        <v>133</v>
      </c>
      <c r="M3191" t="s">
        <v>25</v>
      </c>
      <c r="N3191" t="s">
        <v>26</v>
      </c>
      <c r="O3191" t="s">
        <v>409</v>
      </c>
      <c r="P3191">
        <v>4500000</v>
      </c>
      <c r="Q3191">
        <v>6.7</v>
      </c>
      <c r="R3191">
        <v>1.85</v>
      </c>
      <c r="S3191">
        <v>0</v>
      </c>
    </row>
    <row r="3192" spans="1:19" x14ac:dyDescent="0.3">
      <c r="A3192" t="s">
        <v>239</v>
      </c>
      <c r="B3192">
        <v>84</v>
      </c>
      <c r="C3192">
        <v>117</v>
      </c>
      <c r="D3192" t="s">
        <v>7771</v>
      </c>
      <c r="E3192">
        <v>1000</v>
      </c>
      <c r="F3192">
        <v>52700832</v>
      </c>
      <c r="G3192" t="s">
        <v>845</v>
      </c>
      <c r="H3192" t="s">
        <v>133</v>
      </c>
      <c r="I3192" t="s">
        <v>7772</v>
      </c>
      <c r="J3192">
        <v>107923</v>
      </c>
      <c r="K3192">
        <v>1862</v>
      </c>
      <c r="L3192">
        <v>197</v>
      </c>
      <c r="M3192" t="s">
        <v>25</v>
      </c>
      <c r="N3192" t="s">
        <v>39</v>
      </c>
      <c r="O3192" t="s">
        <v>409</v>
      </c>
      <c r="P3192">
        <v>4500000</v>
      </c>
      <c r="Q3192">
        <v>7.1</v>
      </c>
      <c r="R3192">
        <v>1.66</v>
      </c>
      <c r="S3192">
        <v>0</v>
      </c>
    </row>
    <row r="3193" spans="1:19" x14ac:dyDescent="0.3">
      <c r="A3193" t="s">
        <v>2713</v>
      </c>
      <c r="B3193">
        <v>202</v>
      </c>
      <c r="C3193">
        <v>108</v>
      </c>
      <c r="D3193" t="s">
        <v>600</v>
      </c>
      <c r="E3193">
        <v>22000</v>
      </c>
      <c r="F3193">
        <v>13060843</v>
      </c>
      <c r="G3193" t="s">
        <v>1893</v>
      </c>
      <c r="H3193" t="s">
        <v>429</v>
      </c>
      <c r="I3193" t="s">
        <v>7773</v>
      </c>
      <c r="J3193">
        <v>149528</v>
      </c>
      <c r="K3193">
        <v>26050</v>
      </c>
      <c r="L3193">
        <v>454</v>
      </c>
      <c r="M3193" t="s">
        <v>25</v>
      </c>
      <c r="N3193" t="s">
        <v>26</v>
      </c>
      <c r="O3193" t="s">
        <v>409</v>
      </c>
      <c r="P3193">
        <v>15000000</v>
      </c>
      <c r="Q3193">
        <v>7.7</v>
      </c>
      <c r="R3193">
        <v>2.35</v>
      </c>
      <c r="S3193">
        <v>0</v>
      </c>
    </row>
    <row r="3194" spans="1:19" x14ac:dyDescent="0.3">
      <c r="A3194" t="s">
        <v>285</v>
      </c>
      <c r="B3194">
        <v>120</v>
      </c>
      <c r="C3194">
        <v>109</v>
      </c>
      <c r="D3194" t="s">
        <v>7774</v>
      </c>
      <c r="E3194">
        <v>3000</v>
      </c>
      <c r="F3194">
        <v>3798532</v>
      </c>
      <c r="G3194" t="s">
        <v>2812</v>
      </c>
      <c r="H3194" t="s">
        <v>90</v>
      </c>
      <c r="I3194" t="s">
        <v>7775</v>
      </c>
      <c r="J3194">
        <v>41138</v>
      </c>
      <c r="K3194">
        <v>3668</v>
      </c>
      <c r="L3194">
        <v>208</v>
      </c>
      <c r="M3194" t="s">
        <v>25</v>
      </c>
      <c r="N3194" t="s">
        <v>26</v>
      </c>
      <c r="O3194" t="s">
        <v>409</v>
      </c>
      <c r="P3194">
        <v>4500000</v>
      </c>
      <c r="Q3194">
        <v>7.4</v>
      </c>
      <c r="R3194">
        <v>1.85</v>
      </c>
      <c r="S3194">
        <v>2000</v>
      </c>
    </row>
    <row r="3195" spans="1:19" x14ac:dyDescent="0.3">
      <c r="A3195" t="s">
        <v>726</v>
      </c>
      <c r="B3195">
        <v>234</v>
      </c>
      <c r="C3195">
        <v>102</v>
      </c>
      <c r="D3195" t="s">
        <v>1066</v>
      </c>
      <c r="E3195">
        <v>1000</v>
      </c>
      <c r="F3195">
        <v>3609278</v>
      </c>
      <c r="G3195" t="s">
        <v>1893</v>
      </c>
      <c r="H3195" t="s">
        <v>3956</v>
      </c>
      <c r="I3195" t="s">
        <v>7776</v>
      </c>
      <c r="J3195">
        <v>573541</v>
      </c>
      <c r="K3195">
        <v>2235</v>
      </c>
      <c r="L3195">
        <v>1916</v>
      </c>
      <c r="M3195" t="s">
        <v>25</v>
      </c>
      <c r="N3195" t="s">
        <v>26</v>
      </c>
      <c r="O3195" t="s">
        <v>409</v>
      </c>
      <c r="P3195">
        <v>4500000</v>
      </c>
      <c r="Q3195">
        <v>8.4</v>
      </c>
      <c r="R3195">
        <v>1.37</v>
      </c>
      <c r="S3195">
        <v>38000</v>
      </c>
    </row>
    <row r="3196" spans="1:19" x14ac:dyDescent="0.3">
      <c r="A3196" t="s">
        <v>7777</v>
      </c>
      <c r="B3196">
        <v>35</v>
      </c>
      <c r="C3196">
        <v>115</v>
      </c>
      <c r="D3196" t="s">
        <v>7778</v>
      </c>
      <c r="E3196">
        <v>341</v>
      </c>
      <c r="F3196">
        <v>1687311</v>
      </c>
      <c r="G3196" t="s">
        <v>7779</v>
      </c>
      <c r="H3196" t="s">
        <v>7780</v>
      </c>
      <c r="I3196" t="s">
        <v>7781</v>
      </c>
      <c r="J3196">
        <v>2412</v>
      </c>
      <c r="K3196">
        <v>371</v>
      </c>
      <c r="L3196">
        <v>40</v>
      </c>
      <c r="M3196" t="s">
        <v>1575</v>
      </c>
      <c r="N3196" t="s">
        <v>1982</v>
      </c>
      <c r="O3196" t="s">
        <v>27</v>
      </c>
      <c r="P3196">
        <v>700000000</v>
      </c>
      <c r="Q3196">
        <v>7.2</v>
      </c>
      <c r="R3196">
        <v>2</v>
      </c>
      <c r="S3196">
        <v>539</v>
      </c>
    </row>
    <row r="3197" spans="1:19" x14ac:dyDescent="0.3">
      <c r="A3197" t="s">
        <v>4823</v>
      </c>
      <c r="B3197">
        <v>283</v>
      </c>
      <c r="C3197">
        <v>133</v>
      </c>
      <c r="D3197" t="s">
        <v>1676</v>
      </c>
      <c r="E3197">
        <v>15000</v>
      </c>
      <c r="F3197">
        <v>727883</v>
      </c>
      <c r="G3197" t="s">
        <v>1531</v>
      </c>
      <c r="H3197" t="s">
        <v>241</v>
      </c>
      <c r="I3197" t="s">
        <v>7782</v>
      </c>
      <c r="J3197">
        <v>580999</v>
      </c>
      <c r="K3197">
        <v>17040</v>
      </c>
      <c r="L3197">
        <v>2110</v>
      </c>
      <c r="M3197" t="s">
        <v>25</v>
      </c>
      <c r="N3197" t="s">
        <v>26</v>
      </c>
      <c r="O3197" t="s">
        <v>409</v>
      </c>
      <c r="P3197">
        <v>4500000</v>
      </c>
      <c r="Q3197">
        <v>8.1</v>
      </c>
      <c r="R3197">
        <v>2.35</v>
      </c>
      <c r="S3197">
        <v>33000</v>
      </c>
    </row>
    <row r="3198" spans="1:19" x14ac:dyDescent="0.3">
      <c r="A3198" t="s">
        <v>7784</v>
      </c>
      <c r="B3198">
        <v>54</v>
      </c>
      <c r="C3198">
        <v>122</v>
      </c>
      <c r="D3198" t="s">
        <v>7785</v>
      </c>
      <c r="E3198">
        <v>25</v>
      </c>
      <c r="F3198">
        <v>713413</v>
      </c>
      <c r="G3198" t="s">
        <v>5501</v>
      </c>
      <c r="H3198" t="s">
        <v>7786</v>
      </c>
      <c r="I3198" t="s">
        <v>7787</v>
      </c>
      <c r="J3198">
        <v>9171</v>
      </c>
      <c r="K3198">
        <v>48</v>
      </c>
      <c r="L3198">
        <v>68</v>
      </c>
      <c r="M3198" t="s">
        <v>5089</v>
      </c>
      <c r="N3198" t="s">
        <v>5090</v>
      </c>
      <c r="O3198" t="s">
        <v>409</v>
      </c>
      <c r="P3198">
        <v>4500000</v>
      </c>
      <c r="Q3198">
        <v>7.8</v>
      </c>
      <c r="R3198">
        <v>1.85</v>
      </c>
      <c r="S3198">
        <v>689</v>
      </c>
    </row>
    <row r="3199" spans="1:19" x14ac:dyDescent="0.3">
      <c r="A3199" t="s">
        <v>7788</v>
      </c>
      <c r="B3199">
        <v>92</v>
      </c>
      <c r="C3199">
        <v>106</v>
      </c>
      <c r="D3199" t="s">
        <v>4752</v>
      </c>
      <c r="E3199">
        <v>835</v>
      </c>
      <c r="F3199">
        <v>410241</v>
      </c>
      <c r="G3199" t="s">
        <v>4559</v>
      </c>
      <c r="H3199" t="s">
        <v>2169</v>
      </c>
      <c r="I3199" t="s">
        <v>7789</v>
      </c>
      <c r="J3199">
        <v>32357</v>
      </c>
      <c r="K3199">
        <v>2110</v>
      </c>
      <c r="L3199">
        <v>199</v>
      </c>
      <c r="M3199" t="s">
        <v>25</v>
      </c>
      <c r="N3199" t="s">
        <v>26</v>
      </c>
      <c r="O3199" t="s">
        <v>409</v>
      </c>
      <c r="P3199">
        <v>2000000</v>
      </c>
      <c r="Q3199">
        <v>6.8</v>
      </c>
      <c r="R3199">
        <v>1.85</v>
      </c>
      <c r="S3199">
        <v>3000</v>
      </c>
    </row>
    <row r="3200" spans="1:19" x14ac:dyDescent="0.3">
      <c r="A3200" t="s">
        <v>6592</v>
      </c>
      <c r="B3200">
        <v>202</v>
      </c>
      <c r="C3200">
        <v>112</v>
      </c>
      <c r="D3200" t="s">
        <v>7790</v>
      </c>
      <c r="E3200">
        <v>717</v>
      </c>
      <c r="F3200">
        <v>211667</v>
      </c>
      <c r="G3200" t="s">
        <v>1137</v>
      </c>
      <c r="H3200" t="s">
        <v>6452</v>
      </c>
      <c r="I3200" t="s">
        <v>7791</v>
      </c>
      <c r="J3200">
        <v>53508</v>
      </c>
      <c r="K3200">
        <v>907</v>
      </c>
      <c r="L3200">
        <v>131</v>
      </c>
      <c r="M3200" t="s">
        <v>6454</v>
      </c>
      <c r="N3200" t="s">
        <v>3584</v>
      </c>
      <c r="O3200" t="s">
        <v>409</v>
      </c>
      <c r="P3200">
        <v>4200000000</v>
      </c>
      <c r="Q3200">
        <v>7.7</v>
      </c>
      <c r="R3200">
        <v>2.35</v>
      </c>
      <c r="S3200">
        <v>4000</v>
      </c>
    </row>
    <row r="3201" spans="1:19" x14ac:dyDescent="0.3">
      <c r="A3201" t="s">
        <v>7792</v>
      </c>
      <c r="B3201">
        <v>54</v>
      </c>
      <c r="C3201">
        <v>99</v>
      </c>
      <c r="D3201" t="s">
        <v>422</v>
      </c>
      <c r="E3201">
        <v>26000</v>
      </c>
      <c r="F3201">
        <v>92191</v>
      </c>
      <c r="G3201" t="s">
        <v>3280</v>
      </c>
      <c r="H3201" t="s">
        <v>218</v>
      </c>
      <c r="I3201" t="s">
        <v>7793</v>
      </c>
      <c r="J3201">
        <v>29463</v>
      </c>
      <c r="K3201">
        <v>29325</v>
      </c>
      <c r="L3201">
        <v>84</v>
      </c>
      <c r="M3201" t="s">
        <v>25</v>
      </c>
      <c r="N3201" t="s">
        <v>39</v>
      </c>
      <c r="O3201" t="s">
        <v>409</v>
      </c>
      <c r="P3201">
        <v>2500000</v>
      </c>
      <c r="Q3201">
        <v>6.5</v>
      </c>
      <c r="R3201">
        <v>1.85</v>
      </c>
      <c r="S3201">
        <v>0</v>
      </c>
    </row>
    <row r="3202" spans="1:19" x14ac:dyDescent="0.3">
      <c r="A3202" t="s">
        <v>7794</v>
      </c>
      <c r="B3202">
        <v>98</v>
      </c>
      <c r="C3202">
        <v>110</v>
      </c>
      <c r="D3202" t="s">
        <v>3248</v>
      </c>
      <c r="E3202">
        <v>155</v>
      </c>
      <c r="F3202">
        <v>49413</v>
      </c>
      <c r="G3202" t="s">
        <v>217</v>
      </c>
      <c r="H3202" t="s">
        <v>7795</v>
      </c>
      <c r="I3202" t="s">
        <v>7796</v>
      </c>
      <c r="J3202">
        <v>6919</v>
      </c>
      <c r="K3202">
        <v>398</v>
      </c>
      <c r="L3202">
        <v>26</v>
      </c>
      <c r="M3202" t="s">
        <v>3736</v>
      </c>
      <c r="N3202" t="s">
        <v>2122</v>
      </c>
      <c r="O3202" t="s">
        <v>409</v>
      </c>
      <c r="P3202">
        <v>35000000</v>
      </c>
      <c r="Q3202">
        <v>7.3</v>
      </c>
      <c r="R3202">
        <v>2.35</v>
      </c>
      <c r="S3202">
        <v>528</v>
      </c>
    </row>
    <row r="3203" spans="1:19" x14ac:dyDescent="0.3">
      <c r="A3203" t="s">
        <v>7797</v>
      </c>
      <c r="B3203">
        <v>138</v>
      </c>
      <c r="C3203">
        <v>104</v>
      </c>
      <c r="D3203" t="s">
        <v>1856</v>
      </c>
      <c r="E3203">
        <v>14000</v>
      </c>
      <c r="F3203">
        <v>108229</v>
      </c>
      <c r="G3203" t="s">
        <v>3208</v>
      </c>
      <c r="H3203" t="s">
        <v>148</v>
      </c>
      <c r="I3203" t="s">
        <v>7798</v>
      </c>
      <c r="J3203">
        <v>30836</v>
      </c>
      <c r="K3203">
        <v>15860</v>
      </c>
      <c r="L3203">
        <v>137</v>
      </c>
      <c r="M3203" t="s">
        <v>25</v>
      </c>
      <c r="N3203" t="s">
        <v>26</v>
      </c>
      <c r="O3203" t="s">
        <v>409</v>
      </c>
      <c r="P3203">
        <v>4500000</v>
      </c>
      <c r="Q3203">
        <v>5.9</v>
      </c>
      <c r="R3203">
        <v>2.35</v>
      </c>
      <c r="S3203">
        <v>7000</v>
      </c>
    </row>
    <row r="3204" spans="1:19" x14ac:dyDescent="0.3">
      <c r="A3204" t="s">
        <v>2658</v>
      </c>
      <c r="B3204">
        <v>149</v>
      </c>
      <c r="C3204">
        <v>133</v>
      </c>
      <c r="D3204" t="s">
        <v>7511</v>
      </c>
      <c r="E3204">
        <v>888</v>
      </c>
      <c r="F3204">
        <v>112000000</v>
      </c>
      <c r="G3204" t="s">
        <v>1893</v>
      </c>
      <c r="H3204" t="s">
        <v>7799</v>
      </c>
      <c r="I3204" t="s">
        <v>7800</v>
      </c>
      <c r="J3204">
        <v>680041</v>
      </c>
      <c r="K3204">
        <v>2176</v>
      </c>
      <c r="L3204">
        <v>760</v>
      </c>
      <c r="M3204" t="s">
        <v>25</v>
      </c>
      <c r="N3204" t="s">
        <v>26</v>
      </c>
      <c r="O3204" t="s">
        <v>409</v>
      </c>
      <c r="P3204">
        <v>4400000</v>
      </c>
      <c r="Q3204">
        <v>8.6999999999999993</v>
      </c>
      <c r="R3204">
        <v>1.85</v>
      </c>
      <c r="S3204">
        <v>32000</v>
      </c>
    </row>
    <row r="3205" spans="1:19" x14ac:dyDescent="0.3">
      <c r="A3205" t="s">
        <v>7801</v>
      </c>
      <c r="B3205">
        <v>111</v>
      </c>
      <c r="C3205">
        <v>112</v>
      </c>
      <c r="D3205" t="s">
        <v>252</v>
      </c>
      <c r="E3205">
        <v>2000</v>
      </c>
      <c r="F3205">
        <v>26345</v>
      </c>
      <c r="G3205" t="s">
        <v>6881</v>
      </c>
      <c r="H3205" t="s">
        <v>373</v>
      </c>
      <c r="I3205" t="s">
        <v>7802</v>
      </c>
      <c r="J3205">
        <v>16445</v>
      </c>
      <c r="K3205">
        <v>4810</v>
      </c>
      <c r="L3205">
        <v>99</v>
      </c>
      <c r="M3205" t="s">
        <v>25</v>
      </c>
      <c r="N3205" t="s">
        <v>39</v>
      </c>
      <c r="O3205" t="s">
        <v>409</v>
      </c>
      <c r="P3205">
        <v>3000000</v>
      </c>
      <c r="Q3205">
        <v>6.1</v>
      </c>
      <c r="R3205">
        <v>2.35</v>
      </c>
      <c r="S3205">
        <v>0</v>
      </c>
    </row>
    <row r="3206" spans="1:19" x14ac:dyDescent="0.3">
      <c r="A3206" t="s">
        <v>4305</v>
      </c>
      <c r="B3206">
        <v>149</v>
      </c>
      <c r="C3206">
        <v>101</v>
      </c>
      <c r="D3206" t="s">
        <v>7803</v>
      </c>
      <c r="E3206">
        <v>446</v>
      </c>
      <c r="F3206">
        <v>20772796</v>
      </c>
      <c r="G3206" t="s">
        <v>3692</v>
      </c>
      <c r="H3206" t="s">
        <v>3836</v>
      </c>
      <c r="I3206" t="s">
        <v>7804</v>
      </c>
      <c r="J3206">
        <v>34232</v>
      </c>
      <c r="K3206">
        <v>497</v>
      </c>
      <c r="L3206">
        <v>346</v>
      </c>
      <c r="M3206" t="s">
        <v>25</v>
      </c>
      <c r="N3206" t="s">
        <v>115</v>
      </c>
      <c r="O3206" t="s">
        <v>27</v>
      </c>
      <c r="P3206">
        <v>6000000</v>
      </c>
      <c r="Q3206">
        <v>7.6</v>
      </c>
      <c r="R3206">
        <v>2.35</v>
      </c>
      <c r="S3206">
        <v>0</v>
      </c>
    </row>
    <row r="3207" spans="1:19" x14ac:dyDescent="0.3">
      <c r="A3207" t="s">
        <v>1685</v>
      </c>
      <c r="B3207">
        <v>232</v>
      </c>
      <c r="C3207">
        <v>104</v>
      </c>
      <c r="D3207" t="s">
        <v>7805</v>
      </c>
      <c r="E3207">
        <v>114</v>
      </c>
      <c r="F3207">
        <v>1487477</v>
      </c>
      <c r="G3207" t="s">
        <v>7806</v>
      </c>
      <c r="H3207" t="s">
        <v>7807</v>
      </c>
      <c r="I3207" t="s">
        <v>7808</v>
      </c>
      <c r="J3207">
        <v>47097</v>
      </c>
      <c r="K3207">
        <v>206</v>
      </c>
      <c r="L3207">
        <v>310</v>
      </c>
      <c r="M3207" t="s">
        <v>7809</v>
      </c>
      <c r="N3207" t="s">
        <v>5431</v>
      </c>
      <c r="O3207" t="s">
        <v>409</v>
      </c>
      <c r="P3207">
        <v>4200000</v>
      </c>
      <c r="Q3207">
        <v>6.5</v>
      </c>
      <c r="R3207">
        <v>1.85</v>
      </c>
      <c r="S3207">
        <v>0</v>
      </c>
    </row>
    <row r="3208" spans="1:19" x14ac:dyDescent="0.3">
      <c r="A3208" t="s">
        <v>2701</v>
      </c>
      <c r="B3208">
        <v>63</v>
      </c>
      <c r="C3208">
        <v>112</v>
      </c>
      <c r="D3208" t="s">
        <v>2573</v>
      </c>
      <c r="E3208">
        <v>1000</v>
      </c>
      <c r="F3208">
        <v>62549000</v>
      </c>
      <c r="G3208" t="s">
        <v>2812</v>
      </c>
      <c r="H3208" t="s">
        <v>255</v>
      </c>
      <c r="I3208" t="s">
        <v>7810</v>
      </c>
      <c r="J3208">
        <v>41361</v>
      </c>
      <c r="K3208">
        <v>2412</v>
      </c>
      <c r="L3208">
        <v>148</v>
      </c>
      <c r="M3208" t="s">
        <v>25</v>
      </c>
      <c r="N3208" t="s">
        <v>39</v>
      </c>
      <c r="O3208" t="s">
        <v>409</v>
      </c>
      <c r="P3208">
        <v>2300000</v>
      </c>
      <c r="Q3208">
        <v>7.3</v>
      </c>
      <c r="R3208">
        <v>2.35</v>
      </c>
      <c r="S3208">
        <v>0</v>
      </c>
    </row>
    <row r="3209" spans="1:19" x14ac:dyDescent="0.3">
      <c r="A3209" t="s">
        <v>5408</v>
      </c>
      <c r="B3209">
        <v>75</v>
      </c>
      <c r="C3209">
        <v>94</v>
      </c>
      <c r="D3209" t="s">
        <v>7811</v>
      </c>
      <c r="E3209">
        <v>110</v>
      </c>
      <c r="F3209">
        <v>105500000</v>
      </c>
      <c r="G3209" t="s">
        <v>1157</v>
      </c>
      <c r="H3209" t="s">
        <v>7812</v>
      </c>
      <c r="I3209" t="s">
        <v>7813</v>
      </c>
      <c r="J3209">
        <v>31260</v>
      </c>
      <c r="K3209">
        <v>582</v>
      </c>
      <c r="L3209">
        <v>152</v>
      </c>
      <c r="M3209" t="s">
        <v>25</v>
      </c>
      <c r="N3209" t="s">
        <v>173</v>
      </c>
      <c r="O3209" t="s">
        <v>409</v>
      </c>
      <c r="P3209">
        <v>4000000</v>
      </c>
      <c r="Q3209">
        <v>6.2</v>
      </c>
      <c r="R3209">
        <v>1.85</v>
      </c>
      <c r="S3209">
        <v>0</v>
      </c>
    </row>
    <row r="3210" spans="1:19" x14ac:dyDescent="0.3">
      <c r="A3210" t="s">
        <v>5560</v>
      </c>
      <c r="B3210">
        <v>274</v>
      </c>
      <c r="C3210">
        <v>90</v>
      </c>
      <c r="D3210" t="s">
        <v>2440</v>
      </c>
      <c r="E3210">
        <v>648</v>
      </c>
      <c r="F3210">
        <v>101055</v>
      </c>
      <c r="G3210" t="s">
        <v>3340</v>
      </c>
      <c r="H3210" t="s">
        <v>4043</v>
      </c>
      <c r="I3210" t="s">
        <v>7814</v>
      </c>
      <c r="J3210">
        <v>17478</v>
      </c>
      <c r="K3210">
        <v>1951</v>
      </c>
      <c r="L3210">
        <v>159</v>
      </c>
      <c r="M3210" t="s">
        <v>25</v>
      </c>
      <c r="N3210" t="s">
        <v>26</v>
      </c>
      <c r="O3210" t="s">
        <v>409</v>
      </c>
      <c r="P3210">
        <v>4000000</v>
      </c>
      <c r="Q3210">
        <v>5</v>
      </c>
      <c r="R3210">
        <v>2.35</v>
      </c>
      <c r="S3210">
        <v>0</v>
      </c>
    </row>
    <row r="3211" spans="1:19" x14ac:dyDescent="0.3">
      <c r="A3211" t="s">
        <v>3493</v>
      </c>
      <c r="B3211">
        <v>265</v>
      </c>
      <c r="C3211">
        <v>101</v>
      </c>
      <c r="D3211" t="s">
        <v>349</v>
      </c>
      <c r="E3211">
        <v>19000</v>
      </c>
      <c r="F3211">
        <v>44566004</v>
      </c>
      <c r="G3211" t="s">
        <v>1893</v>
      </c>
      <c r="H3211" t="s">
        <v>64</v>
      </c>
      <c r="I3211" t="s">
        <v>7815</v>
      </c>
      <c r="J3211">
        <v>321283</v>
      </c>
      <c r="K3211">
        <v>32015</v>
      </c>
      <c r="L3211">
        <v>1848</v>
      </c>
      <c r="M3211" t="s">
        <v>25</v>
      </c>
      <c r="N3211" t="s">
        <v>26</v>
      </c>
      <c r="O3211" t="s">
        <v>409</v>
      </c>
      <c r="P3211">
        <v>4000000</v>
      </c>
      <c r="Q3211">
        <v>7.8</v>
      </c>
      <c r="R3211">
        <v>1.85</v>
      </c>
      <c r="S3211">
        <v>17000</v>
      </c>
    </row>
    <row r="3212" spans="1:19" x14ac:dyDescent="0.3">
      <c r="A3212" t="s">
        <v>2195</v>
      </c>
      <c r="B3212">
        <v>154</v>
      </c>
      <c r="C3212">
        <v>93</v>
      </c>
      <c r="D3212" t="s">
        <v>3503</v>
      </c>
      <c r="E3212">
        <v>11000</v>
      </c>
      <c r="F3212">
        <v>39200000</v>
      </c>
      <c r="G3212" t="s">
        <v>980</v>
      </c>
      <c r="H3212" t="s">
        <v>2195</v>
      </c>
      <c r="I3212" t="s">
        <v>7816</v>
      </c>
      <c r="J3212">
        <v>192940</v>
      </c>
      <c r="K3212">
        <v>12691</v>
      </c>
      <c r="L3212">
        <v>491</v>
      </c>
      <c r="M3212" t="s">
        <v>25</v>
      </c>
      <c r="N3212" t="s">
        <v>26</v>
      </c>
      <c r="O3212" t="s">
        <v>58</v>
      </c>
      <c r="P3212">
        <v>4000000</v>
      </c>
      <c r="Q3212">
        <v>8.1</v>
      </c>
      <c r="R3212">
        <v>1.37</v>
      </c>
      <c r="S3212">
        <v>0</v>
      </c>
    </row>
    <row r="3213" spans="1:19" x14ac:dyDescent="0.3">
      <c r="A3213" t="s">
        <v>7817</v>
      </c>
      <c r="B3213">
        <v>44</v>
      </c>
      <c r="C3213">
        <v>152</v>
      </c>
      <c r="D3213" t="s">
        <v>7818</v>
      </c>
      <c r="E3213">
        <v>232</v>
      </c>
      <c r="F3213">
        <v>36000000</v>
      </c>
      <c r="G3213" t="s">
        <v>5962</v>
      </c>
      <c r="H3213" t="s">
        <v>7819</v>
      </c>
      <c r="I3213" t="s">
        <v>7820</v>
      </c>
      <c r="J3213">
        <v>9456</v>
      </c>
      <c r="K3213">
        <v>825</v>
      </c>
      <c r="L3213">
        <v>107</v>
      </c>
      <c r="M3213" t="s">
        <v>25</v>
      </c>
      <c r="N3213" t="s">
        <v>26</v>
      </c>
      <c r="O3213" t="s">
        <v>4912</v>
      </c>
      <c r="P3213">
        <v>4000000</v>
      </c>
      <c r="Q3213">
        <v>6.7</v>
      </c>
      <c r="R3213">
        <v>1.37</v>
      </c>
      <c r="S3213">
        <v>625</v>
      </c>
    </row>
    <row r="3214" spans="1:19" x14ac:dyDescent="0.3">
      <c r="A3214" t="s">
        <v>80</v>
      </c>
      <c r="B3214">
        <v>153</v>
      </c>
      <c r="C3214">
        <v>112</v>
      </c>
      <c r="D3214" t="s">
        <v>1829</v>
      </c>
      <c r="E3214">
        <v>13000</v>
      </c>
      <c r="F3214">
        <v>31252964</v>
      </c>
      <c r="G3214" t="s">
        <v>139</v>
      </c>
      <c r="H3214" t="s">
        <v>296</v>
      </c>
      <c r="I3214" t="s">
        <v>7821</v>
      </c>
      <c r="J3214">
        <v>71495</v>
      </c>
      <c r="K3214">
        <v>13707</v>
      </c>
      <c r="L3214">
        <v>522</v>
      </c>
      <c r="M3214" t="s">
        <v>25</v>
      </c>
      <c r="N3214" t="s">
        <v>26</v>
      </c>
      <c r="O3214" t="s">
        <v>409</v>
      </c>
      <c r="P3214">
        <v>4000000</v>
      </c>
      <c r="Q3214">
        <v>7.1</v>
      </c>
      <c r="R3214">
        <v>2.35</v>
      </c>
      <c r="S3214">
        <v>0</v>
      </c>
    </row>
    <row r="3215" spans="1:19" x14ac:dyDescent="0.3">
      <c r="A3215" t="s">
        <v>7822</v>
      </c>
      <c r="B3215">
        <v>256</v>
      </c>
      <c r="C3215">
        <v>95</v>
      </c>
      <c r="D3215" t="s">
        <v>2845</v>
      </c>
      <c r="E3215">
        <v>584</v>
      </c>
      <c r="F3215">
        <v>131175</v>
      </c>
      <c r="G3215" t="s">
        <v>7149</v>
      </c>
      <c r="H3215" t="s">
        <v>1258</v>
      </c>
      <c r="I3215" t="s">
        <v>7823</v>
      </c>
      <c r="J3215">
        <v>30219</v>
      </c>
      <c r="K3215">
        <v>1885</v>
      </c>
      <c r="L3215">
        <v>200</v>
      </c>
      <c r="M3215" t="s">
        <v>25</v>
      </c>
      <c r="N3215" t="s">
        <v>26</v>
      </c>
      <c r="O3215" t="s">
        <v>27</v>
      </c>
      <c r="P3215">
        <v>8500000</v>
      </c>
      <c r="Q3215">
        <v>5.6</v>
      </c>
      <c r="R3215">
        <v>2.35</v>
      </c>
      <c r="S3215">
        <v>22000</v>
      </c>
    </row>
    <row r="3216" spans="1:19" x14ac:dyDescent="0.3">
      <c r="A3216" t="s">
        <v>7824</v>
      </c>
      <c r="B3216">
        <v>123</v>
      </c>
      <c r="C3216">
        <v>111</v>
      </c>
      <c r="D3216" t="s">
        <v>2853</v>
      </c>
      <c r="E3216">
        <v>12000</v>
      </c>
      <c r="F3216">
        <v>31968347</v>
      </c>
      <c r="G3216" t="s">
        <v>139</v>
      </c>
      <c r="H3216" t="s">
        <v>435</v>
      </c>
      <c r="I3216" t="s">
        <v>7825</v>
      </c>
      <c r="J3216">
        <v>93894</v>
      </c>
      <c r="K3216">
        <v>14823</v>
      </c>
      <c r="L3216">
        <v>286</v>
      </c>
      <c r="M3216" t="s">
        <v>25</v>
      </c>
      <c r="N3216" t="s">
        <v>26</v>
      </c>
      <c r="O3216" t="s">
        <v>409</v>
      </c>
      <c r="P3216">
        <v>3600000</v>
      </c>
      <c r="Q3216">
        <v>7.6</v>
      </c>
      <c r="R3216">
        <v>1.66</v>
      </c>
      <c r="S3216">
        <v>0</v>
      </c>
    </row>
    <row r="3217" spans="1:19" x14ac:dyDescent="0.3">
      <c r="A3217" t="s">
        <v>318</v>
      </c>
      <c r="B3217">
        <v>149</v>
      </c>
      <c r="C3217">
        <v>91</v>
      </c>
      <c r="D3217" t="s">
        <v>2636</v>
      </c>
      <c r="E3217">
        <v>3000</v>
      </c>
      <c r="F3217">
        <v>35385560</v>
      </c>
      <c r="G3217" t="s">
        <v>524</v>
      </c>
      <c r="H3217" t="s">
        <v>3990</v>
      </c>
      <c r="I3217" t="s">
        <v>7826</v>
      </c>
      <c r="J3217">
        <v>27198</v>
      </c>
      <c r="K3217">
        <v>4807</v>
      </c>
      <c r="L3217">
        <v>131</v>
      </c>
      <c r="M3217" t="s">
        <v>25</v>
      </c>
      <c r="N3217" t="s">
        <v>26</v>
      </c>
      <c r="O3217" t="s">
        <v>409</v>
      </c>
      <c r="P3217">
        <v>4000000</v>
      </c>
      <c r="Q3217">
        <v>4.5999999999999996</v>
      </c>
      <c r="R3217">
        <v>2.35</v>
      </c>
      <c r="S3217">
        <v>8000</v>
      </c>
    </row>
    <row r="3218" spans="1:19" x14ac:dyDescent="0.3">
      <c r="A3218" t="s">
        <v>7827</v>
      </c>
      <c r="B3218">
        <v>323</v>
      </c>
      <c r="C3218">
        <v>106</v>
      </c>
      <c r="D3218" t="s">
        <v>6593</v>
      </c>
      <c r="E3218">
        <v>14000</v>
      </c>
      <c r="F3218">
        <v>20803237</v>
      </c>
      <c r="G3218" t="s">
        <v>1459</v>
      </c>
      <c r="H3218" t="s">
        <v>432</v>
      </c>
      <c r="I3218" t="s">
        <v>7828</v>
      </c>
      <c r="J3218">
        <v>110616</v>
      </c>
      <c r="K3218">
        <v>18645</v>
      </c>
      <c r="L3218">
        <v>291</v>
      </c>
      <c r="M3218" t="s">
        <v>25</v>
      </c>
      <c r="N3218" t="s">
        <v>26</v>
      </c>
      <c r="O3218" t="s">
        <v>409</v>
      </c>
      <c r="P3218">
        <v>3500000</v>
      </c>
      <c r="Q3218">
        <v>7.1</v>
      </c>
      <c r="R3218">
        <v>1.85</v>
      </c>
      <c r="S3218">
        <v>16000</v>
      </c>
    </row>
    <row r="3219" spans="1:19" x14ac:dyDescent="0.3">
      <c r="A3219" t="s">
        <v>2852</v>
      </c>
      <c r="B3219">
        <v>172</v>
      </c>
      <c r="C3219">
        <v>93</v>
      </c>
      <c r="D3219" t="s">
        <v>4096</v>
      </c>
      <c r="E3219">
        <v>355</v>
      </c>
      <c r="F3219">
        <v>13008928</v>
      </c>
      <c r="G3219" t="s">
        <v>2353</v>
      </c>
      <c r="H3219" t="s">
        <v>7829</v>
      </c>
      <c r="I3219" t="s">
        <v>7830</v>
      </c>
      <c r="J3219">
        <v>73501</v>
      </c>
      <c r="K3219">
        <v>837</v>
      </c>
      <c r="L3219">
        <v>333</v>
      </c>
      <c r="M3219" t="s">
        <v>25</v>
      </c>
      <c r="N3219" t="s">
        <v>26</v>
      </c>
      <c r="O3219" t="s">
        <v>409</v>
      </c>
      <c r="P3219">
        <v>4000000</v>
      </c>
      <c r="Q3219">
        <v>7.3</v>
      </c>
      <c r="R3219">
        <v>2.35</v>
      </c>
      <c r="S3219">
        <v>27000</v>
      </c>
    </row>
    <row r="3220" spans="1:19" x14ac:dyDescent="0.3">
      <c r="A3220" t="s">
        <v>7831</v>
      </c>
      <c r="B3220">
        <v>161</v>
      </c>
      <c r="C3220">
        <v>93</v>
      </c>
      <c r="D3220" t="s">
        <v>4133</v>
      </c>
      <c r="E3220">
        <v>45000</v>
      </c>
      <c r="F3220">
        <v>15152879</v>
      </c>
      <c r="G3220" t="s">
        <v>2385</v>
      </c>
      <c r="H3220" t="s">
        <v>2837</v>
      </c>
      <c r="I3220" t="s">
        <v>7832</v>
      </c>
      <c r="J3220">
        <v>13506</v>
      </c>
      <c r="K3220">
        <v>46868</v>
      </c>
      <c r="L3220">
        <v>68</v>
      </c>
      <c r="M3220" t="s">
        <v>25</v>
      </c>
      <c r="N3220" t="s">
        <v>1124</v>
      </c>
      <c r="O3220" t="s">
        <v>27</v>
      </c>
      <c r="P3220">
        <v>5000000</v>
      </c>
      <c r="Q3220">
        <v>4</v>
      </c>
      <c r="R3220">
        <v>2.35</v>
      </c>
      <c r="S3220">
        <v>0</v>
      </c>
    </row>
    <row r="3221" spans="1:19" x14ac:dyDescent="0.3">
      <c r="A3221" t="s">
        <v>4544</v>
      </c>
      <c r="B3221">
        <v>548</v>
      </c>
      <c r="C3221">
        <v>165</v>
      </c>
      <c r="D3221" t="s">
        <v>7834</v>
      </c>
      <c r="E3221">
        <v>230</v>
      </c>
      <c r="F3221">
        <v>25359200</v>
      </c>
      <c r="G3221" t="s">
        <v>1893</v>
      </c>
      <c r="H3221" t="s">
        <v>7835</v>
      </c>
      <c r="I3221" t="s">
        <v>7836</v>
      </c>
      <c r="J3221">
        <v>266020</v>
      </c>
      <c r="K3221">
        <v>673</v>
      </c>
      <c r="L3221">
        <v>836</v>
      </c>
      <c r="M3221" t="s">
        <v>25</v>
      </c>
      <c r="N3221" t="s">
        <v>26</v>
      </c>
      <c r="O3221" t="s">
        <v>409</v>
      </c>
      <c r="P3221">
        <v>4000000</v>
      </c>
      <c r="Q3221">
        <v>8</v>
      </c>
      <c r="R3221">
        <v>1.85</v>
      </c>
      <c r="S3221">
        <v>92000</v>
      </c>
    </row>
    <row r="3222" spans="1:19" x14ac:dyDescent="0.3">
      <c r="A3222" t="s">
        <v>2195</v>
      </c>
      <c r="B3222">
        <v>177</v>
      </c>
      <c r="C3222">
        <v>96</v>
      </c>
      <c r="D3222" t="s">
        <v>1992</v>
      </c>
      <c r="E3222">
        <v>19000</v>
      </c>
      <c r="F3222">
        <v>10515579</v>
      </c>
      <c r="G3222" t="s">
        <v>5874</v>
      </c>
      <c r="H3222" t="s">
        <v>64</v>
      </c>
      <c r="I3222" t="s">
        <v>7837</v>
      </c>
      <c r="J3222">
        <v>66840</v>
      </c>
      <c r="K3222">
        <v>20132</v>
      </c>
      <c r="L3222">
        <v>248</v>
      </c>
      <c r="M3222" t="s">
        <v>25</v>
      </c>
      <c r="N3222" t="s">
        <v>39</v>
      </c>
      <c r="O3222" t="s">
        <v>27</v>
      </c>
      <c r="P3222">
        <v>4000000</v>
      </c>
      <c r="Q3222">
        <v>6.7</v>
      </c>
      <c r="R3222">
        <v>1.85</v>
      </c>
      <c r="S3222">
        <v>0</v>
      </c>
    </row>
    <row r="3223" spans="1:19" x14ac:dyDescent="0.3">
      <c r="A3223" t="s">
        <v>7838</v>
      </c>
      <c r="B3223">
        <v>27</v>
      </c>
      <c r="C3223">
        <v>93</v>
      </c>
      <c r="D3223" t="s">
        <v>7839</v>
      </c>
      <c r="E3223">
        <v>522</v>
      </c>
      <c r="F3223">
        <v>10097096</v>
      </c>
      <c r="G3223" t="s">
        <v>1157</v>
      </c>
      <c r="H3223" t="s">
        <v>5855</v>
      </c>
      <c r="I3223" t="s">
        <v>7840</v>
      </c>
      <c r="J3223">
        <v>5612</v>
      </c>
      <c r="K3223">
        <v>955</v>
      </c>
      <c r="L3223">
        <v>38</v>
      </c>
      <c r="M3223" t="s">
        <v>25</v>
      </c>
      <c r="N3223" t="s">
        <v>26</v>
      </c>
      <c r="O3223" t="s">
        <v>409</v>
      </c>
      <c r="P3223">
        <v>4000000</v>
      </c>
      <c r="Q3223">
        <v>4.5999999999999996</v>
      </c>
      <c r="R3223">
        <v>1.85</v>
      </c>
      <c r="S3223">
        <v>842</v>
      </c>
    </row>
    <row r="3224" spans="1:19" x14ac:dyDescent="0.3">
      <c r="A3224" t="s">
        <v>7838</v>
      </c>
      <c r="B3224">
        <v>22</v>
      </c>
      <c r="C3224">
        <v>82</v>
      </c>
      <c r="D3224" t="s">
        <v>2807</v>
      </c>
      <c r="E3224">
        <v>939</v>
      </c>
      <c r="F3224">
        <v>9821335</v>
      </c>
      <c r="G3224" t="s">
        <v>1157</v>
      </c>
      <c r="H3224" t="s">
        <v>2890</v>
      </c>
      <c r="I3224" t="s">
        <v>7841</v>
      </c>
      <c r="J3224">
        <v>1415</v>
      </c>
      <c r="K3224">
        <v>3354</v>
      </c>
      <c r="L3224">
        <v>10</v>
      </c>
      <c r="M3224" t="s">
        <v>25</v>
      </c>
      <c r="N3224" t="s">
        <v>26</v>
      </c>
      <c r="O3224" t="s">
        <v>409</v>
      </c>
      <c r="P3224">
        <v>6000000</v>
      </c>
      <c r="Q3224">
        <v>4</v>
      </c>
      <c r="R3224">
        <v>1.85</v>
      </c>
      <c r="S3224">
        <v>118</v>
      </c>
    </row>
    <row r="3225" spans="1:19" x14ac:dyDescent="0.3">
      <c r="A3225" t="s">
        <v>5792</v>
      </c>
      <c r="B3225">
        <v>157</v>
      </c>
      <c r="C3225">
        <v>101</v>
      </c>
      <c r="D3225" t="s">
        <v>3921</v>
      </c>
      <c r="E3225">
        <v>658</v>
      </c>
      <c r="F3225">
        <v>8243880</v>
      </c>
      <c r="G3225" t="s">
        <v>7842</v>
      </c>
      <c r="H3225" t="s">
        <v>998</v>
      </c>
      <c r="I3225" t="s">
        <v>7843</v>
      </c>
      <c r="J3225">
        <v>28714</v>
      </c>
      <c r="K3225">
        <v>3086</v>
      </c>
      <c r="L3225">
        <v>215</v>
      </c>
      <c r="M3225" t="s">
        <v>25</v>
      </c>
      <c r="N3225" t="s">
        <v>26</v>
      </c>
      <c r="O3225" t="s">
        <v>409</v>
      </c>
      <c r="P3225">
        <v>3200000</v>
      </c>
      <c r="Q3225">
        <v>7</v>
      </c>
      <c r="R3225">
        <v>2.35</v>
      </c>
      <c r="S3225">
        <v>762</v>
      </c>
    </row>
    <row r="3226" spans="1:19" x14ac:dyDescent="0.3">
      <c r="A3226" t="s">
        <v>7844</v>
      </c>
      <c r="B3226">
        <v>125</v>
      </c>
      <c r="C3226">
        <v>81</v>
      </c>
      <c r="D3226" t="s">
        <v>636</v>
      </c>
      <c r="E3226">
        <v>49000</v>
      </c>
      <c r="F3226">
        <v>7825820</v>
      </c>
      <c r="G3226" t="s">
        <v>1299</v>
      </c>
      <c r="H3226" t="s">
        <v>500</v>
      </c>
      <c r="I3226" t="s">
        <v>7845</v>
      </c>
      <c r="J3226">
        <v>13086</v>
      </c>
      <c r="K3226">
        <v>50831</v>
      </c>
      <c r="L3226">
        <v>156</v>
      </c>
      <c r="M3226" t="s">
        <v>25</v>
      </c>
      <c r="N3226" t="s">
        <v>26</v>
      </c>
      <c r="O3226" t="s">
        <v>409</v>
      </c>
      <c r="P3226">
        <v>4000000</v>
      </c>
      <c r="Q3226">
        <v>5.9</v>
      </c>
      <c r="R3226">
        <v>1.85</v>
      </c>
      <c r="S3226">
        <v>576</v>
      </c>
    </row>
    <row r="3227" spans="1:19" x14ac:dyDescent="0.3">
      <c r="A3227" t="s">
        <v>3498</v>
      </c>
      <c r="B3227">
        <v>300</v>
      </c>
      <c r="C3227">
        <v>105</v>
      </c>
      <c r="D3227" t="s">
        <v>6291</v>
      </c>
      <c r="E3227">
        <v>382</v>
      </c>
      <c r="F3227">
        <v>7159147</v>
      </c>
      <c r="G3227" t="s">
        <v>1131</v>
      </c>
      <c r="H3227" t="s">
        <v>3499</v>
      </c>
      <c r="I3227" t="s">
        <v>7846</v>
      </c>
      <c r="J3227">
        <v>120189</v>
      </c>
      <c r="K3227">
        <v>954</v>
      </c>
      <c r="L3227">
        <v>308</v>
      </c>
      <c r="M3227" t="s">
        <v>1575</v>
      </c>
      <c r="N3227" t="s">
        <v>1982</v>
      </c>
      <c r="O3227" t="s">
        <v>409</v>
      </c>
      <c r="P3227">
        <v>3400000</v>
      </c>
      <c r="Q3227">
        <v>7.5</v>
      </c>
      <c r="R3227">
        <v>2.35</v>
      </c>
      <c r="S3227">
        <v>11000</v>
      </c>
    </row>
    <row r="3228" spans="1:19" x14ac:dyDescent="0.3">
      <c r="A3228" t="s">
        <v>7847</v>
      </c>
      <c r="B3228">
        <v>69</v>
      </c>
      <c r="C3228">
        <v>86</v>
      </c>
      <c r="D3228" t="s">
        <v>4774</v>
      </c>
      <c r="E3228">
        <v>986</v>
      </c>
      <c r="F3228">
        <v>17314483</v>
      </c>
      <c r="G3228" t="s">
        <v>1580</v>
      </c>
      <c r="H3228" t="s">
        <v>7848</v>
      </c>
      <c r="I3228" t="s">
        <v>7849</v>
      </c>
      <c r="J3228">
        <v>14621</v>
      </c>
      <c r="K3228">
        <v>4073</v>
      </c>
      <c r="L3228">
        <v>48</v>
      </c>
      <c r="M3228" t="s">
        <v>25</v>
      </c>
      <c r="N3228" t="s">
        <v>26</v>
      </c>
      <c r="O3228" t="s">
        <v>409</v>
      </c>
      <c r="P3228">
        <v>4000000</v>
      </c>
      <c r="Q3228">
        <v>4.7</v>
      </c>
      <c r="R3228">
        <v>1.85</v>
      </c>
      <c r="S3228">
        <v>0</v>
      </c>
    </row>
    <row r="3229" spans="1:19" x14ac:dyDescent="0.3">
      <c r="A3229" t="s">
        <v>7850</v>
      </c>
      <c r="B3229">
        <v>143</v>
      </c>
      <c r="C3229">
        <v>110</v>
      </c>
      <c r="D3229" t="s">
        <v>2959</v>
      </c>
      <c r="E3229">
        <v>16000</v>
      </c>
      <c r="F3229">
        <v>6525762</v>
      </c>
      <c r="G3229" t="s">
        <v>845</v>
      </c>
      <c r="H3229" t="s">
        <v>5150</v>
      </c>
      <c r="I3229" t="s">
        <v>7851</v>
      </c>
      <c r="J3229">
        <v>44339</v>
      </c>
      <c r="K3229">
        <v>19928</v>
      </c>
      <c r="L3229">
        <v>425</v>
      </c>
      <c r="M3229" t="s">
        <v>25</v>
      </c>
      <c r="N3229" t="s">
        <v>26</v>
      </c>
      <c r="O3229" t="s">
        <v>409</v>
      </c>
      <c r="P3229">
        <v>4000000</v>
      </c>
      <c r="Q3229">
        <v>6.7</v>
      </c>
      <c r="R3229">
        <v>1.85</v>
      </c>
      <c r="S3229">
        <v>0</v>
      </c>
    </row>
    <row r="3230" spans="1:19" x14ac:dyDescent="0.3">
      <c r="A3230" t="s">
        <v>7852</v>
      </c>
      <c r="B3230">
        <v>51</v>
      </c>
      <c r="C3230">
        <v>110</v>
      </c>
      <c r="D3230" t="s">
        <v>2193</v>
      </c>
      <c r="E3230">
        <v>4000</v>
      </c>
      <c r="F3230">
        <v>4301331</v>
      </c>
      <c r="G3230" t="s">
        <v>1580</v>
      </c>
      <c r="H3230" t="s">
        <v>314</v>
      </c>
      <c r="I3230" t="s">
        <v>7853</v>
      </c>
      <c r="J3230">
        <v>78241</v>
      </c>
      <c r="K3230">
        <v>7921</v>
      </c>
      <c r="L3230">
        <v>177</v>
      </c>
      <c r="M3230" t="s">
        <v>25</v>
      </c>
      <c r="N3230" t="s">
        <v>26</v>
      </c>
      <c r="O3230" t="s">
        <v>409</v>
      </c>
      <c r="P3230">
        <v>4000000</v>
      </c>
      <c r="Q3230">
        <v>6.7</v>
      </c>
      <c r="R3230">
        <v>1.85</v>
      </c>
      <c r="S3230">
        <v>0</v>
      </c>
    </row>
    <row r="3231" spans="1:19" x14ac:dyDescent="0.3">
      <c r="A3231" t="s">
        <v>5813</v>
      </c>
      <c r="B3231">
        <v>163</v>
      </c>
      <c r="C3231">
        <v>104</v>
      </c>
      <c r="D3231" t="s">
        <v>644</v>
      </c>
      <c r="E3231">
        <v>769</v>
      </c>
      <c r="F3231">
        <v>4046737</v>
      </c>
      <c r="G3231" t="s">
        <v>845</v>
      </c>
      <c r="H3231" t="s">
        <v>6200</v>
      </c>
      <c r="I3231" t="s">
        <v>7854</v>
      </c>
      <c r="J3231">
        <v>67949</v>
      </c>
      <c r="K3231">
        <v>2251</v>
      </c>
      <c r="L3231">
        <v>390</v>
      </c>
      <c r="M3231" t="s">
        <v>25</v>
      </c>
      <c r="N3231" t="s">
        <v>26</v>
      </c>
      <c r="O3231" t="s">
        <v>409</v>
      </c>
      <c r="P3231">
        <v>4000000</v>
      </c>
      <c r="Q3231">
        <v>7.1</v>
      </c>
      <c r="R3231">
        <v>1.85</v>
      </c>
      <c r="S3231">
        <v>15000</v>
      </c>
    </row>
    <row r="3232" spans="1:19" x14ac:dyDescent="0.3">
      <c r="A3232" t="s">
        <v>7855</v>
      </c>
      <c r="B3232">
        <v>52</v>
      </c>
      <c r="C3232">
        <v>96</v>
      </c>
      <c r="D3232" t="s">
        <v>453</v>
      </c>
      <c r="E3232">
        <v>960</v>
      </c>
      <c r="F3232">
        <v>3713002</v>
      </c>
      <c r="G3232" t="s">
        <v>7856</v>
      </c>
      <c r="H3232" t="s">
        <v>4745</v>
      </c>
      <c r="I3232" t="s">
        <v>7857</v>
      </c>
      <c r="J3232">
        <v>3611</v>
      </c>
      <c r="K3232">
        <v>972</v>
      </c>
      <c r="L3232">
        <v>62</v>
      </c>
      <c r="M3232" t="s">
        <v>25</v>
      </c>
      <c r="N3232" t="s">
        <v>26</v>
      </c>
      <c r="O3232" t="s">
        <v>409</v>
      </c>
      <c r="P3232">
        <v>8000000</v>
      </c>
      <c r="Q3232">
        <v>2.7</v>
      </c>
      <c r="R3232">
        <v>1.85</v>
      </c>
      <c r="S3232">
        <v>131</v>
      </c>
    </row>
    <row r="3233" spans="1:19" x14ac:dyDescent="0.3">
      <c r="A3233" t="s">
        <v>468</v>
      </c>
      <c r="B3233">
        <v>40</v>
      </c>
      <c r="C3233">
        <v>110</v>
      </c>
      <c r="D3233" t="s">
        <v>4837</v>
      </c>
      <c r="E3233">
        <v>721</v>
      </c>
      <c r="F3233">
        <v>3468572</v>
      </c>
      <c r="G3233" t="s">
        <v>1893</v>
      </c>
      <c r="H3233" t="s">
        <v>1098</v>
      </c>
      <c r="I3233" t="s">
        <v>7858</v>
      </c>
      <c r="J3233">
        <v>10073</v>
      </c>
      <c r="K3233">
        <v>1966</v>
      </c>
      <c r="L3233">
        <v>78</v>
      </c>
      <c r="M3233" t="s">
        <v>25</v>
      </c>
      <c r="N3233" t="s">
        <v>26</v>
      </c>
      <c r="O3233" t="s">
        <v>409</v>
      </c>
      <c r="P3233">
        <v>4000000</v>
      </c>
      <c r="Q3233">
        <v>7.3</v>
      </c>
      <c r="R3233">
        <v>1.85</v>
      </c>
      <c r="S3233">
        <v>816</v>
      </c>
    </row>
    <row r="3234" spans="1:19" x14ac:dyDescent="0.3">
      <c r="A3234" t="s">
        <v>5392</v>
      </c>
      <c r="B3234">
        <v>50</v>
      </c>
      <c r="C3234">
        <v>84</v>
      </c>
      <c r="D3234" t="s">
        <v>265</v>
      </c>
      <c r="E3234">
        <v>925</v>
      </c>
      <c r="F3234">
        <v>2892582</v>
      </c>
      <c r="G3234" t="s">
        <v>1157</v>
      </c>
      <c r="H3234" t="s">
        <v>1056</v>
      </c>
      <c r="I3234" t="s">
        <v>7859</v>
      </c>
      <c r="J3234">
        <v>22697</v>
      </c>
      <c r="K3234">
        <v>3559</v>
      </c>
      <c r="L3234">
        <v>202</v>
      </c>
      <c r="M3234" t="s">
        <v>25</v>
      </c>
      <c r="N3234" t="s">
        <v>26</v>
      </c>
      <c r="O3234" t="s">
        <v>409</v>
      </c>
      <c r="P3234">
        <v>4000000</v>
      </c>
      <c r="Q3234">
        <v>7.6</v>
      </c>
      <c r="R3234">
        <v>1.85</v>
      </c>
      <c r="S3234">
        <v>0</v>
      </c>
    </row>
    <row r="3235" spans="1:19" x14ac:dyDescent="0.3">
      <c r="A3235" t="s">
        <v>7860</v>
      </c>
      <c r="B3235">
        <v>45</v>
      </c>
      <c r="C3235">
        <v>94</v>
      </c>
      <c r="D3235" t="s">
        <v>3035</v>
      </c>
      <c r="E3235">
        <v>834</v>
      </c>
      <c r="F3235">
        <v>2800000</v>
      </c>
      <c r="G3235" t="s">
        <v>1157</v>
      </c>
      <c r="H3235" t="s">
        <v>997</v>
      </c>
      <c r="I3235" t="s">
        <v>7861</v>
      </c>
      <c r="J3235">
        <v>4377</v>
      </c>
      <c r="K3235">
        <v>2662</v>
      </c>
      <c r="L3235">
        <v>85</v>
      </c>
      <c r="M3235" t="s">
        <v>25</v>
      </c>
      <c r="N3235" t="s">
        <v>26</v>
      </c>
      <c r="O3235" t="s">
        <v>409</v>
      </c>
      <c r="P3235">
        <v>4000000</v>
      </c>
      <c r="Q3235">
        <v>5.8</v>
      </c>
      <c r="R3235">
        <v>1.85</v>
      </c>
      <c r="S3235">
        <v>309</v>
      </c>
    </row>
    <row r="3236" spans="1:19" x14ac:dyDescent="0.3">
      <c r="A3236" t="s">
        <v>2402</v>
      </c>
      <c r="B3236">
        <v>121</v>
      </c>
      <c r="C3236">
        <v>93</v>
      </c>
      <c r="D3236" t="s">
        <v>7862</v>
      </c>
      <c r="E3236">
        <v>497</v>
      </c>
      <c r="F3236">
        <v>2426851</v>
      </c>
      <c r="G3236" t="s">
        <v>2305</v>
      </c>
      <c r="H3236" t="s">
        <v>1965</v>
      </c>
      <c r="I3236" t="s">
        <v>7863</v>
      </c>
      <c r="J3236">
        <v>16224</v>
      </c>
      <c r="K3236">
        <v>776</v>
      </c>
      <c r="L3236">
        <v>76</v>
      </c>
      <c r="M3236" t="s">
        <v>25</v>
      </c>
      <c r="N3236" t="s">
        <v>26</v>
      </c>
      <c r="O3236" t="s">
        <v>409</v>
      </c>
      <c r="P3236">
        <v>4000000</v>
      </c>
      <c r="Q3236">
        <v>6.5</v>
      </c>
      <c r="R3236">
        <v>2.5499999999999998</v>
      </c>
      <c r="S3236">
        <v>830</v>
      </c>
    </row>
    <row r="3237" spans="1:19" x14ac:dyDescent="0.3">
      <c r="A3237" t="s">
        <v>7864</v>
      </c>
      <c r="B3237">
        <v>114</v>
      </c>
      <c r="C3237">
        <v>96</v>
      </c>
      <c r="D3237" t="s">
        <v>5784</v>
      </c>
      <c r="E3237">
        <v>730</v>
      </c>
      <c r="F3237">
        <v>1325073</v>
      </c>
      <c r="G3237" t="s">
        <v>1459</v>
      </c>
      <c r="H3237" t="s">
        <v>536</v>
      </c>
      <c r="I3237" t="s">
        <v>7865</v>
      </c>
      <c r="J3237">
        <v>18762</v>
      </c>
      <c r="K3237">
        <v>1208</v>
      </c>
      <c r="L3237">
        <v>91</v>
      </c>
      <c r="M3237" t="s">
        <v>25</v>
      </c>
      <c r="N3237" t="s">
        <v>26</v>
      </c>
      <c r="O3237" t="s">
        <v>409</v>
      </c>
      <c r="P3237">
        <v>4000000</v>
      </c>
      <c r="Q3237">
        <v>6.6</v>
      </c>
      <c r="R3237">
        <v>2.35</v>
      </c>
      <c r="S3237">
        <v>708</v>
      </c>
    </row>
    <row r="3238" spans="1:19" x14ac:dyDescent="0.3">
      <c r="A3238" t="s">
        <v>7866</v>
      </c>
      <c r="B3238">
        <v>116</v>
      </c>
      <c r="C3238">
        <v>101</v>
      </c>
      <c r="D3238" t="s">
        <v>7169</v>
      </c>
      <c r="E3238">
        <v>420</v>
      </c>
      <c r="F3238">
        <v>864959</v>
      </c>
      <c r="G3238" t="s">
        <v>111</v>
      </c>
      <c r="H3238" t="s">
        <v>7867</v>
      </c>
      <c r="I3238" t="s">
        <v>7868</v>
      </c>
      <c r="J3238">
        <v>20275</v>
      </c>
      <c r="K3238">
        <v>1215</v>
      </c>
      <c r="L3238">
        <v>151</v>
      </c>
      <c r="M3238" t="s">
        <v>25</v>
      </c>
      <c r="N3238" t="s">
        <v>39</v>
      </c>
      <c r="O3238" t="s">
        <v>58</v>
      </c>
      <c r="P3238">
        <v>4000000</v>
      </c>
      <c r="Q3238">
        <v>6.9</v>
      </c>
      <c r="R3238">
        <v>1.85</v>
      </c>
      <c r="S3238">
        <v>0</v>
      </c>
    </row>
    <row r="3239" spans="1:19" x14ac:dyDescent="0.3">
      <c r="A3239" t="s">
        <v>7869</v>
      </c>
      <c r="B3239">
        <v>115</v>
      </c>
      <c r="C3239">
        <v>102</v>
      </c>
      <c r="D3239" t="s">
        <v>7870</v>
      </c>
      <c r="E3239">
        <v>48</v>
      </c>
      <c r="F3239">
        <v>2601847</v>
      </c>
      <c r="G3239" t="s">
        <v>2226</v>
      </c>
      <c r="H3239" t="s">
        <v>7871</v>
      </c>
      <c r="I3239" t="s">
        <v>7872</v>
      </c>
      <c r="J3239">
        <v>22457</v>
      </c>
      <c r="K3239">
        <v>48</v>
      </c>
      <c r="L3239">
        <v>69</v>
      </c>
      <c r="M3239" t="s">
        <v>7873</v>
      </c>
      <c r="N3239" t="s">
        <v>26</v>
      </c>
      <c r="O3239" t="s">
        <v>27</v>
      </c>
      <c r="P3239">
        <v>4000000</v>
      </c>
      <c r="Q3239">
        <v>8.5</v>
      </c>
      <c r="R3239">
        <v>2.35</v>
      </c>
      <c r="S3239">
        <v>26000</v>
      </c>
    </row>
    <row r="3240" spans="1:19" x14ac:dyDescent="0.3">
      <c r="A3240" t="s">
        <v>7874</v>
      </c>
      <c r="B3240">
        <v>15</v>
      </c>
      <c r="C3240">
        <v>87</v>
      </c>
      <c r="D3240" t="s">
        <v>7875</v>
      </c>
      <c r="E3240">
        <v>721</v>
      </c>
      <c r="F3240">
        <v>800000</v>
      </c>
      <c r="G3240" t="s">
        <v>111</v>
      </c>
      <c r="H3240" t="s">
        <v>7511</v>
      </c>
      <c r="I3240" t="s">
        <v>7876</v>
      </c>
      <c r="J3240">
        <v>2308</v>
      </c>
      <c r="K3240">
        <v>1700</v>
      </c>
      <c r="L3240">
        <v>35</v>
      </c>
      <c r="M3240" t="s">
        <v>25</v>
      </c>
      <c r="N3240" t="s">
        <v>26</v>
      </c>
      <c r="O3240" t="s">
        <v>409</v>
      </c>
      <c r="P3240">
        <v>4000000</v>
      </c>
      <c r="Q3240">
        <v>4.8</v>
      </c>
      <c r="R3240">
        <v>1.85</v>
      </c>
      <c r="S3240">
        <v>550</v>
      </c>
    </row>
    <row r="3241" spans="1:19" x14ac:dyDescent="0.3">
      <c r="A3241" t="s">
        <v>7877</v>
      </c>
      <c r="B3241">
        <v>41</v>
      </c>
      <c r="C3241">
        <v>99</v>
      </c>
      <c r="D3241" t="s">
        <v>2500</v>
      </c>
      <c r="E3241">
        <v>979</v>
      </c>
      <c r="F3241">
        <v>562059</v>
      </c>
      <c r="G3241" t="s">
        <v>2230</v>
      </c>
      <c r="H3241" t="s">
        <v>965</v>
      </c>
      <c r="I3241" t="s">
        <v>7878</v>
      </c>
      <c r="J3241">
        <v>8535</v>
      </c>
      <c r="K3241">
        <v>3130</v>
      </c>
      <c r="L3241">
        <v>113</v>
      </c>
      <c r="M3241" t="s">
        <v>25</v>
      </c>
      <c r="N3241" t="s">
        <v>26</v>
      </c>
      <c r="O3241" t="s">
        <v>409</v>
      </c>
      <c r="P3241">
        <v>4000000</v>
      </c>
      <c r="Q3241">
        <v>7</v>
      </c>
      <c r="R3241">
        <v>1.85</v>
      </c>
      <c r="S3241">
        <v>872</v>
      </c>
    </row>
    <row r="3242" spans="1:19" x14ac:dyDescent="0.3">
      <c r="A3242" t="s">
        <v>7824</v>
      </c>
      <c r="B3242">
        <v>31</v>
      </c>
      <c r="C3242">
        <v>106</v>
      </c>
      <c r="D3242" t="s">
        <v>2223</v>
      </c>
      <c r="E3242">
        <v>2000</v>
      </c>
      <c r="F3242">
        <v>399793</v>
      </c>
      <c r="G3242" t="s">
        <v>1893</v>
      </c>
      <c r="H3242" t="s">
        <v>257</v>
      </c>
      <c r="I3242" t="s">
        <v>7879</v>
      </c>
      <c r="J3242">
        <v>2877</v>
      </c>
      <c r="K3242">
        <v>4343</v>
      </c>
      <c r="L3242">
        <v>70</v>
      </c>
      <c r="M3242" t="s">
        <v>25</v>
      </c>
      <c r="N3242" t="s">
        <v>26</v>
      </c>
      <c r="O3242" t="s">
        <v>409</v>
      </c>
      <c r="P3242">
        <v>4000000</v>
      </c>
      <c r="Q3242">
        <v>5.4</v>
      </c>
      <c r="R3242">
        <v>1.78</v>
      </c>
      <c r="S3242">
        <v>111</v>
      </c>
    </row>
    <row r="3243" spans="1:19" x14ac:dyDescent="0.3">
      <c r="A3243" t="s">
        <v>2874</v>
      </c>
      <c r="B3243">
        <v>232</v>
      </c>
      <c r="C3243">
        <v>117</v>
      </c>
      <c r="D3243" t="s">
        <v>295</v>
      </c>
      <c r="E3243">
        <v>12000</v>
      </c>
      <c r="F3243">
        <v>371897</v>
      </c>
      <c r="G3243" t="s">
        <v>1893</v>
      </c>
      <c r="H3243" t="s">
        <v>435</v>
      </c>
      <c r="I3243" t="s">
        <v>7880</v>
      </c>
      <c r="J3243">
        <v>36494</v>
      </c>
      <c r="K3243">
        <v>13607</v>
      </c>
      <c r="L3243">
        <v>118</v>
      </c>
      <c r="M3243" t="s">
        <v>25</v>
      </c>
      <c r="N3243" t="s">
        <v>26</v>
      </c>
      <c r="O3243" t="s">
        <v>409</v>
      </c>
      <c r="P3243">
        <v>4000000</v>
      </c>
      <c r="Q3243">
        <v>6.9</v>
      </c>
      <c r="R3243">
        <v>2.35</v>
      </c>
      <c r="S3243">
        <v>11000</v>
      </c>
    </row>
    <row r="3244" spans="1:19" x14ac:dyDescent="0.3">
      <c r="A3244" t="s">
        <v>7881</v>
      </c>
      <c r="B3244">
        <v>43</v>
      </c>
      <c r="C3244">
        <v>99</v>
      </c>
      <c r="D3244" t="s">
        <v>6118</v>
      </c>
      <c r="E3244">
        <v>419</v>
      </c>
      <c r="F3244">
        <v>302204</v>
      </c>
      <c r="G3244" t="s">
        <v>2323</v>
      </c>
      <c r="H3244" t="s">
        <v>7520</v>
      </c>
      <c r="I3244" t="s">
        <v>7882</v>
      </c>
      <c r="J3244">
        <v>6705</v>
      </c>
      <c r="K3244">
        <v>975</v>
      </c>
      <c r="L3244">
        <v>53</v>
      </c>
      <c r="M3244" t="s">
        <v>25</v>
      </c>
      <c r="N3244" t="s">
        <v>39</v>
      </c>
      <c r="O3244" t="s">
        <v>58</v>
      </c>
      <c r="P3244">
        <v>3000000</v>
      </c>
      <c r="Q3244">
        <v>6.6</v>
      </c>
      <c r="R3244">
        <v>2.35</v>
      </c>
      <c r="S3244">
        <v>167</v>
      </c>
    </row>
    <row r="3245" spans="1:19" x14ac:dyDescent="0.3">
      <c r="A3245" t="s">
        <v>1215</v>
      </c>
      <c r="B3245">
        <v>68</v>
      </c>
      <c r="C3245">
        <v>102</v>
      </c>
      <c r="D3245" t="s">
        <v>6642</v>
      </c>
      <c r="E3245">
        <v>10000</v>
      </c>
      <c r="F3245">
        <v>354704</v>
      </c>
      <c r="G3245" t="s">
        <v>3454</v>
      </c>
      <c r="H3245" t="s">
        <v>1594</v>
      </c>
      <c r="I3245" t="s">
        <v>7883</v>
      </c>
      <c r="J3245">
        <v>2705</v>
      </c>
      <c r="K3245">
        <v>11083</v>
      </c>
      <c r="L3245">
        <v>38</v>
      </c>
      <c r="M3245" t="s">
        <v>25</v>
      </c>
      <c r="N3245" t="s">
        <v>26</v>
      </c>
      <c r="O3245" t="s">
        <v>409</v>
      </c>
      <c r="P3245">
        <v>1300000</v>
      </c>
      <c r="Q3245">
        <v>5.9</v>
      </c>
      <c r="R3245">
        <v>1.85</v>
      </c>
      <c r="S3245">
        <v>314</v>
      </c>
    </row>
    <row r="3246" spans="1:19" x14ac:dyDescent="0.3">
      <c r="A3246" t="s">
        <v>7884</v>
      </c>
      <c r="B3246">
        <v>51</v>
      </c>
      <c r="C3246">
        <v>85</v>
      </c>
      <c r="D3246" t="s">
        <v>7885</v>
      </c>
      <c r="E3246">
        <v>945</v>
      </c>
      <c r="F3246">
        <v>265107</v>
      </c>
      <c r="G3246" t="s">
        <v>7886</v>
      </c>
      <c r="H3246" t="s">
        <v>3771</v>
      </c>
      <c r="I3246" t="s">
        <v>7887</v>
      </c>
      <c r="J3246">
        <v>4617</v>
      </c>
      <c r="K3246">
        <v>2282</v>
      </c>
      <c r="L3246">
        <v>93</v>
      </c>
      <c r="M3246" t="s">
        <v>25</v>
      </c>
      <c r="N3246" t="s">
        <v>238</v>
      </c>
      <c r="O3246" t="s">
        <v>6275</v>
      </c>
      <c r="P3246">
        <v>1500000</v>
      </c>
      <c r="Q3246">
        <v>6.3</v>
      </c>
      <c r="R3246">
        <v>1.85</v>
      </c>
      <c r="S3246">
        <v>614</v>
      </c>
    </row>
    <row r="3247" spans="1:19" x14ac:dyDescent="0.3">
      <c r="A3247" t="s">
        <v>4606</v>
      </c>
      <c r="B3247">
        <v>33</v>
      </c>
      <c r="C3247">
        <v>86</v>
      </c>
      <c r="D3247" t="s">
        <v>1794</v>
      </c>
      <c r="E3247">
        <v>759</v>
      </c>
      <c r="F3247">
        <v>185577</v>
      </c>
      <c r="G3247" t="s">
        <v>1157</v>
      </c>
      <c r="H3247" t="s">
        <v>404</v>
      </c>
      <c r="I3247" t="s">
        <v>7888</v>
      </c>
      <c r="J3247">
        <v>2133</v>
      </c>
      <c r="K3247">
        <v>2805</v>
      </c>
      <c r="L3247">
        <v>31</v>
      </c>
      <c r="M3247" t="s">
        <v>25</v>
      </c>
      <c r="N3247" t="s">
        <v>39</v>
      </c>
      <c r="O3247" t="s">
        <v>409</v>
      </c>
      <c r="P3247">
        <v>4000000</v>
      </c>
      <c r="Q3247">
        <v>6.3</v>
      </c>
      <c r="R3247">
        <v>1.85</v>
      </c>
      <c r="S3247">
        <v>182</v>
      </c>
    </row>
    <row r="3248" spans="1:19" x14ac:dyDescent="0.3">
      <c r="A3248" t="s">
        <v>7889</v>
      </c>
      <c r="B3248">
        <v>109</v>
      </c>
      <c r="C3248">
        <v>106</v>
      </c>
      <c r="D3248" t="s">
        <v>7890</v>
      </c>
      <c r="E3248">
        <v>617</v>
      </c>
      <c r="F3248">
        <v>58214</v>
      </c>
      <c r="G3248" t="s">
        <v>1246</v>
      </c>
      <c r="H3248" t="s">
        <v>869</v>
      </c>
      <c r="I3248" t="s">
        <v>7891</v>
      </c>
      <c r="J3248">
        <v>34224</v>
      </c>
      <c r="K3248">
        <v>916</v>
      </c>
      <c r="L3248">
        <v>137</v>
      </c>
      <c r="M3248" t="s">
        <v>25</v>
      </c>
      <c r="N3248" t="s">
        <v>26</v>
      </c>
      <c r="O3248" t="s">
        <v>409</v>
      </c>
      <c r="P3248">
        <v>9500000</v>
      </c>
      <c r="Q3248">
        <v>7</v>
      </c>
      <c r="R3248">
        <v>2.35</v>
      </c>
      <c r="S3248">
        <v>10000</v>
      </c>
    </row>
    <row r="3249" spans="1:19" x14ac:dyDescent="0.3">
      <c r="A3249" t="s">
        <v>1741</v>
      </c>
      <c r="B3249">
        <v>34</v>
      </c>
      <c r="C3249">
        <v>103</v>
      </c>
      <c r="D3249" t="s">
        <v>1742</v>
      </c>
      <c r="E3249">
        <v>736</v>
      </c>
      <c r="F3249">
        <v>75078</v>
      </c>
      <c r="G3249" t="s">
        <v>1157</v>
      </c>
      <c r="H3249" t="s">
        <v>1100</v>
      </c>
      <c r="I3249" t="s">
        <v>7892</v>
      </c>
      <c r="J3249">
        <v>1398</v>
      </c>
      <c r="K3249">
        <v>1403</v>
      </c>
      <c r="L3249">
        <v>26</v>
      </c>
      <c r="M3249" t="s">
        <v>25</v>
      </c>
      <c r="N3249" t="s">
        <v>26</v>
      </c>
      <c r="O3249" t="s">
        <v>409</v>
      </c>
      <c r="P3249">
        <v>14000000</v>
      </c>
      <c r="Q3249">
        <v>6.3</v>
      </c>
      <c r="R3249">
        <v>1.85</v>
      </c>
      <c r="S3249">
        <v>132</v>
      </c>
    </row>
    <row r="3250" spans="1:19" x14ac:dyDescent="0.3">
      <c r="A3250" t="s">
        <v>5007</v>
      </c>
      <c r="B3250">
        <v>141</v>
      </c>
      <c r="C3250">
        <v>112</v>
      </c>
      <c r="D3250" t="s">
        <v>136</v>
      </c>
      <c r="E3250">
        <v>18000</v>
      </c>
      <c r="F3250">
        <v>317125</v>
      </c>
      <c r="G3250" t="s">
        <v>139</v>
      </c>
      <c r="H3250" t="s">
        <v>282</v>
      </c>
      <c r="I3250" t="s">
        <v>7893</v>
      </c>
      <c r="J3250">
        <v>23334</v>
      </c>
      <c r="K3250">
        <v>25269</v>
      </c>
      <c r="L3250">
        <v>87</v>
      </c>
      <c r="M3250" t="s">
        <v>25</v>
      </c>
      <c r="N3250" t="s">
        <v>238</v>
      </c>
      <c r="O3250" t="s">
        <v>409</v>
      </c>
      <c r="P3250">
        <v>16000000</v>
      </c>
      <c r="Q3250">
        <v>6.2</v>
      </c>
      <c r="R3250">
        <v>2.35</v>
      </c>
      <c r="S3250">
        <v>0</v>
      </c>
    </row>
    <row r="3251" spans="1:19" x14ac:dyDescent="0.3">
      <c r="A3251" t="s">
        <v>7894</v>
      </c>
      <c r="B3251">
        <v>64</v>
      </c>
      <c r="C3251">
        <v>113</v>
      </c>
      <c r="D3251" t="s">
        <v>7895</v>
      </c>
      <c r="E3251">
        <v>331</v>
      </c>
      <c r="F3251">
        <v>146402</v>
      </c>
      <c r="G3251" t="s">
        <v>1459</v>
      </c>
      <c r="H3251" t="s">
        <v>7896</v>
      </c>
      <c r="I3251" t="s">
        <v>7897</v>
      </c>
      <c r="J3251">
        <v>9913</v>
      </c>
      <c r="K3251">
        <v>387</v>
      </c>
      <c r="L3251">
        <v>38</v>
      </c>
      <c r="M3251" t="s">
        <v>1575</v>
      </c>
      <c r="N3251" t="s">
        <v>1982</v>
      </c>
      <c r="O3251" t="s">
        <v>409</v>
      </c>
      <c r="P3251">
        <v>4000000</v>
      </c>
      <c r="Q3251">
        <v>7.7</v>
      </c>
      <c r="R3251">
        <v>1.85</v>
      </c>
      <c r="S3251">
        <v>0</v>
      </c>
    </row>
    <row r="3252" spans="1:19" x14ac:dyDescent="0.3">
      <c r="A3252" t="s">
        <v>7898</v>
      </c>
      <c r="B3252">
        <v>215</v>
      </c>
      <c r="C3252">
        <v>98</v>
      </c>
      <c r="D3252" t="s">
        <v>7899</v>
      </c>
      <c r="E3252">
        <v>530</v>
      </c>
      <c r="F3252">
        <v>18469</v>
      </c>
      <c r="G3252" t="s">
        <v>482</v>
      </c>
      <c r="H3252" t="s">
        <v>7900</v>
      </c>
      <c r="I3252" t="s">
        <v>7901</v>
      </c>
      <c r="J3252">
        <v>34263</v>
      </c>
      <c r="K3252">
        <v>1038</v>
      </c>
      <c r="L3252">
        <v>141</v>
      </c>
      <c r="M3252" t="s">
        <v>25</v>
      </c>
      <c r="N3252" t="s">
        <v>26</v>
      </c>
      <c r="O3252" t="s">
        <v>409</v>
      </c>
      <c r="P3252">
        <v>650000</v>
      </c>
      <c r="Q3252">
        <v>6.5</v>
      </c>
      <c r="R3252">
        <v>2.35</v>
      </c>
      <c r="S3252">
        <v>0</v>
      </c>
    </row>
    <row r="3253" spans="1:19" x14ac:dyDescent="0.3">
      <c r="A3253" t="s">
        <v>3496</v>
      </c>
      <c r="B3253">
        <v>12</v>
      </c>
      <c r="C3253">
        <v>92</v>
      </c>
      <c r="D3253" t="s">
        <v>3772</v>
      </c>
      <c r="E3253">
        <v>18000</v>
      </c>
      <c r="F3253">
        <v>12836</v>
      </c>
      <c r="G3253" t="s">
        <v>909</v>
      </c>
      <c r="H3253" t="s">
        <v>370</v>
      </c>
      <c r="I3253" t="s">
        <v>7902</v>
      </c>
      <c r="J3253">
        <v>1686</v>
      </c>
      <c r="K3253">
        <v>20135</v>
      </c>
      <c r="L3253">
        <v>28</v>
      </c>
      <c r="M3253" t="s">
        <v>25</v>
      </c>
      <c r="N3253" t="s">
        <v>26</v>
      </c>
      <c r="O3253" t="s">
        <v>409</v>
      </c>
      <c r="P3253">
        <v>4000000</v>
      </c>
      <c r="Q3253">
        <v>5.8</v>
      </c>
      <c r="R3253">
        <v>1.85</v>
      </c>
      <c r="S3253">
        <v>161</v>
      </c>
    </row>
    <row r="3254" spans="1:19" x14ac:dyDescent="0.3">
      <c r="A3254" t="s">
        <v>7903</v>
      </c>
      <c r="B3254">
        <v>70</v>
      </c>
      <c r="C3254">
        <v>106</v>
      </c>
      <c r="D3254" t="s">
        <v>1397</v>
      </c>
      <c r="E3254">
        <v>585</v>
      </c>
      <c r="F3254">
        <v>20262</v>
      </c>
      <c r="G3254" t="s">
        <v>1893</v>
      </c>
      <c r="H3254" t="s">
        <v>7367</v>
      </c>
      <c r="I3254" t="s">
        <v>7904</v>
      </c>
      <c r="J3254">
        <v>1738</v>
      </c>
      <c r="K3254">
        <v>629</v>
      </c>
      <c r="L3254">
        <v>10</v>
      </c>
      <c r="M3254" t="s">
        <v>7369</v>
      </c>
      <c r="N3254" t="s">
        <v>7370</v>
      </c>
      <c r="O3254" t="s">
        <v>6275</v>
      </c>
      <c r="P3254">
        <v>4000000</v>
      </c>
      <c r="Q3254">
        <v>6.1</v>
      </c>
      <c r="R3254">
        <v>2.35</v>
      </c>
      <c r="S3254">
        <v>278</v>
      </c>
    </row>
    <row r="3255" spans="1:19" x14ac:dyDescent="0.3">
      <c r="A3255" t="s">
        <v>7905</v>
      </c>
      <c r="B3255">
        <v>157</v>
      </c>
      <c r="C3255">
        <v>226</v>
      </c>
      <c r="D3255" t="s">
        <v>7906</v>
      </c>
      <c r="E3255">
        <v>503</v>
      </c>
      <c r="F3255">
        <v>198655278</v>
      </c>
      <c r="G3255" t="s">
        <v>1141</v>
      </c>
      <c r="H3255" t="s">
        <v>7907</v>
      </c>
      <c r="I3255" t="s">
        <v>7908</v>
      </c>
      <c r="J3255">
        <v>215340</v>
      </c>
      <c r="K3255">
        <v>1862</v>
      </c>
      <c r="L3255">
        <v>706</v>
      </c>
      <c r="M3255" t="s">
        <v>25</v>
      </c>
      <c r="N3255" t="s">
        <v>26</v>
      </c>
      <c r="O3255" t="s">
        <v>180</v>
      </c>
      <c r="P3255">
        <v>3977000</v>
      </c>
      <c r="Q3255">
        <v>8.1999999999999993</v>
      </c>
      <c r="R3255">
        <v>1.37</v>
      </c>
      <c r="S3255">
        <v>16000</v>
      </c>
    </row>
    <row r="3256" spans="1:19" x14ac:dyDescent="0.3">
      <c r="A3256" t="s">
        <v>7909</v>
      </c>
      <c r="B3256">
        <v>31</v>
      </c>
      <c r="C3256">
        <v>104</v>
      </c>
      <c r="D3256" t="s">
        <v>243</v>
      </c>
      <c r="E3256">
        <v>507</v>
      </c>
      <c r="F3256">
        <v>143653</v>
      </c>
      <c r="G3256" t="s">
        <v>909</v>
      </c>
      <c r="H3256" t="s">
        <v>6720</v>
      </c>
      <c r="I3256" t="s">
        <v>7910</v>
      </c>
      <c r="J3256">
        <v>1177</v>
      </c>
      <c r="K3256">
        <v>1281</v>
      </c>
      <c r="L3256">
        <v>10</v>
      </c>
      <c r="M3256" t="s">
        <v>25</v>
      </c>
      <c r="N3256" t="s">
        <v>39</v>
      </c>
      <c r="O3256" t="s">
        <v>27</v>
      </c>
      <c r="P3256">
        <v>4000000</v>
      </c>
      <c r="Q3256">
        <v>6</v>
      </c>
      <c r="R3256">
        <v>2.35</v>
      </c>
      <c r="S3256">
        <v>0</v>
      </c>
    </row>
    <row r="3257" spans="1:19" x14ac:dyDescent="0.3">
      <c r="A3257" t="s">
        <v>7911</v>
      </c>
      <c r="B3257">
        <v>53</v>
      </c>
      <c r="C3257">
        <v>152</v>
      </c>
      <c r="D3257" t="s">
        <v>7912</v>
      </c>
      <c r="E3257">
        <v>773</v>
      </c>
      <c r="F3257">
        <v>14873</v>
      </c>
      <c r="G3257" t="s">
        <v>7913</v>
      </c>
      <c r="H3257" t="s">
        <v>859</v>
      </c>
      <c r="I3257" t="s">
        <v>7914</v>
      </c>
      <c r="J3257">
        <v>5294</v>
      </c>
      <c r="K3257">
        <v>2888</v>
      </c>
      <c r="L3257">
        <v>67</v>
      </c>
      <c r="M3257" t="s">
        <v>25</v>
      </c>
      <c r="N3257" t="s">
        <v>26</v>
      </c>
      <c r="O3257" t="s">
        <v>3157</v>
      </c>
      <c r="P3257">
        <v>3800000</v>
      </c>
      <c r="Q3257">
        <v>6.8</v>
      </c>
      <c r="R3257">
        <v>2.35</v>
      </c>
      <c r="S3257">
        <v>251</v>
      </c>
    </row>
    <row r="3258" spans="1:19" x14ac:dyDescent="0.3">
      <c r="A3258" t="s">
        <v>7915</v>
      </c>
      <c r="B3258">
        <v>21</v>
      </c>
      <c r="C3258">
        <v>107</v>
      </c>
      <c r="D3258" t="s">
        <v>7916</v>
      </c>
      <c r="E3258">
        <v>277</v>
      </c>
      <c r="F3258">
        <v>8000000</v>
      </c>
      <c r="G3258" t="s">
        <v>7917</v>
      </c>
      <c r="H3258" t="s">
        <v>7918</v>
      </c>
      <c r="I3258" t="s">
        <v>7919</v>
      </c>
      <c r="J3258">
        <v>3167</v>
      </c>
      <c r="K3258">
        <v>731</v>
      </c>
      <c r="L3258">
        <v>90</v>
      </c>
      <c r="M3258" t="s">
        <v>25</v>
      </c>
      <c r="N3258" t="s">
        <v>26</v>
      </c>
      <c r="O3258" t="s">
        <v>7920</v>
      </c>
      <c r="P3258">
        <v>3768785</v>
      </c>
      <c r="Q3258">
        <v>7</v>
      </c>
      <c r="R3258">
        <v>1.37</v>
      </c>
      <c r="S3258">
        <v>456</v>
      </c>
    </row>
    <row r="3259" spans="1:19" x14ac:dyDescent="0.3">
      <c r="A3259" t="s">
        <v>7921</v>
      </c>
      <c r="B3259">
        <v>78</v>
      </c>
      <c r="C3259">
        <v>95</v>
      </c>
      <c r="D3259" t="s">
        <v>4165</v>
      </c>
      <c r="E3259">
        <v>963</v>
      </c>
      <c r="F3259">
        <v>37606</v>
      </c>
      <c r="G3259" t="s">
        <v>4559</v>
      </c>
      <c r="H3259" t="s">
        <v>1707</v>
      </c>
      <c r="I3259" t="s">
        <v>7922</v>
      </c>
      <c r="J3259">
        <v>31836</v>
      </c>
      <c r="K3259">
        <v>2658</v>
      </c>
      <c r="L3259">
        <v>90</v>
      </c>
      <c r="M3259" t="s">
        <v>25</v>
      </c>
      <c r="N3259" t="s">
        <v>173</v>
      </c>
      <c r="O3259" t="s">
        <v>409</v>
      </c>
      <c r="P3259">
        <v>3500000</v>
      </c>
      <c r="Q3259">
        <v>6.8</v>
      </c>
      <c r="R3259">
        <v>2.35</v>
      </c>
      <c r="S3259">
        <v>0</v>
      </c>
    </row>
    <row r="3260" spans="1:19" x14ac:dyDescent="0.3">
      <c r="A3260" t="s">
        <v>7923</v>
      </c>
      <c r="B3260">
        <v>41</v>
      </c>
      <c r="C3260">
        <v>102</v>
      </c>
      <c r="D3260" t="s">
        <v>7924</v>
      </c>
      <c r="E3260">
        <v>89</v>
      </c>
      <c r="F3260">
        <v>2956000</v>
      </c>
      <c r="G3260" t="s">
        <v>7925</v>
      </c>
      <c r="H3260" t="s">
        <v>7926</v>
      </c>
      <c r="I3260" t="s">
        <v>7927</v>
      </c>
      <c r="J3260">
        <v>3258</v>
      </c>
      <c r="K3260">
        <v>282</v>
      </c>
      <c r="L3260">
        <v>54</v>
      </c>
      <c r="M3260" t="s">
        <v>25</v>
      </c>
      <c r="N3260" t="s">
        <v>26</v>
      </c>
      <c r="O3260" t="s">
        <v>3157</v>
      </c>
      <c r="P3260">
        <v>3700000</v>
      </c>
      <c r="Q3260">
        <v>7.1</v>
      </c>
      <c r="R3260">
        <v>1.37</v>
      </c>
      <c r="S3260">
        <v>359</v>
      </c>
    </row>
    <row r="3261" spans="1:19" x14ac:dyDescent="0.3">
      <c r="A3261" t="s">
        <v>7928</v>
      </c>
      <c r="B3261">
        <v>61</v>
      </c>
      <c r="C3261">
        <v>99</v>
      </c>
      <c r="D3261" t="s">
        <v>5608</v>
      </c>
      <c r="E3261">
        <v>117</v>
      </c>
      <c r="F3261">
        <v>19959</v>
      </c>
      <c r="G3261" t="s">
        <v>1893</v>
      </c>
      <c r="H3261" t="s">
        <v>7929</v>
      </c>
      <c r="I3261" t="s">
        <v>7930</v>
      </c>
      <c r="J3261">
        <v>3579</v>
      </c>
      <c r="K3261">
        <v>298</v>
      </c>
      <c r="L3261">
        <v>14</v>
      </c>
      <c r="M3261" t="s">
        <v>25</v>
      </c>
      <c r="N3261" t="s">
        <v>7931</v>
      </c>
      <c r="O3261" t="s">
        <v>409</v>
      </c>
      <c r="P3261">
        <v>3800000</v>
      </c>
      <c r="Q3261">
        <v>6.9</v>
      </c>
      <c r="R3261">
        <v>2.35</v>
      </c>
      <c r="S3261">
        <v>0</v>
      </c>
    </row>
    <row r="3262" spans="1:19" x14ac:dyDescent="0.3">
      <c r="A3262" t="s">
        <v>5638</v>
      </c>
      <c r="B3262">
        <v>112</v>
      </c>
      <c r="C3262">
        <v>109</v>
      </c>
      <c r="D3262" t="s">
        <v>2564</v>
      </c>
      <c r="E3262">
        <v>3000</v>
      </c>
      <c r="F3262">
        <v>2706659</v>
      </c>
      <c r="G3262" t="s">
        <v>1459</v>
      </c>
      <c r="H3262" t="s">
        <v>451</v>
      </c>
      <c r="I3262" t="s">
        <v>7932</v>
      </c>
      <c r="J3262">
        <v>17770</v>
      </c>
      <c r="K3262">
        <v>5977</v>
      </c>
      <c r="L3262">
        <v>172</v>
      </c>
      <c r="M3262" t="s">
        <v>25</v>
      </c>
      <c r="N3262" t="s">
        <v>39</v>
      </c>
      <c r="O3262" t="s">
        <v>409</v>
      </c>
      <c r="P3262">
        <v>2000000</v>
      </c>
      <c r="Q3262">
        <v>6.9</v>
      </c>
      <c r="R3262">
        <v>1.85</v>
      </c>
      <c r="S3262">
        <v>0</v>
      </c>
    </row>
    <row r="3263" spans="1:19" x14ac:dyDescent="0.3">
      <c r="A3263" t="s">
        <v>6133</v>
      </c>
      <c r="B3263">
        <v>122</v>
      </c>
      <c r="C3263">
        <v>91</v>
      </c>
      <c r="D3263" t="s">
        <v>124</v>
      </c>
      <c r="E3263">
        <v>1000</v>
      </c>
      <c r="F3263">
        <v>45857453</v>
      </c>
      <c r="G3263" t="s">
        <v>4420</v>
      </c>
      <c r="H3263" t="s">
        <v>89</v>
      </c>
      <c r="I3263" t="s">
        <v>7933</v>
      </c>
      <c r="J3263">
        <v>82232</v>
      </c>
      <c r="K3263">
        <v>2323</v>
      </c>
      <c r="L3263">
        <v>174</v>
      </c>
      <c r="M3263" t="s">
        <v>25</v>
      </c>
      <c r="N3263" t="s">
        <v>39</v>
      </c>
      <c r="O3263" t="s">
        <v>409</v>
      </c>
      <c r="P3263">
        <v>3500000</v>
      </c>
      <c r="Q3263">
        <v>7.2</v>
      </c>
      <c r="R3263">
        <v>1.85</v>
      </c>
      <c r="S3263">
        <v>0</v>
      </c>
    </row>
    <row r="3264" spans="1:19" x14ac:dyDescent="0.3">
      <c r="A3264" t="s">
        <v>7934</v>
      </c>
      <c r="B3264">
        <v>134</v>
      </c>
      <c r="C3264">
        <v>88</v>
      </c>
      <c r="D3264" t="s">
        <v>7935</v>
      </c>
      <c r="E3264">
        <v>628</v>
      </c>
      <c r="F3264">
        <v>83400000</v>
      </c>
      <c r="G3264" t="s">
        <v>1157</v>
      </c>
      <c r="H3264" t="s">
        <v>7936</v>
      </c>
      <c r="I3264" t="s">
        <v>7937</v>
      </c>
      <c r="J3264">
        <v>160281</v>
      </c>
      <c r="K3264">
        <v>2726</v>
      </c>
      <c r="L3264">
        <v>427</v>
      </c>
      <c r="M3264" t="s">
        <v>25</v>
      </c>
      <c r="N3264" t="s">
        <v>26</v>
      </c>
      <c r="O3264" t="s">
        <v>58</v>
      </c>
      <c r="P3264">
        <v>3500000</v>
      </c>
      <c r="Q3264">
        <v>7.8</v>
      </c>
      <c r="R3264">
        <v>1.85</v>
      </c>
      <c r="S3264">
        <v>16000</v>
      </c>
    </row>
    <row r="3265" spans="1:19" x14ac:dyDescent="0.3">
      <c r="A3265" t="s">
        <v>1723</v>
      </c>
      <c r="B3265">
        <v>20</v>
      </c>
      <c r="C3265">
        <v>97</v>
      </c>
      <c r="D3265" t="s">
        <v>2136</v>
      </c>
      <c r="E3265">
        <v>826</v>
      </c>
      <c r="F3265">
        <v>27900000</v>
      </c>
      <c r="G3265" t="s">
        <v>1459</v>
      </c>
      <c r="H3265" t="s">
        <v>3329</v>
      </c>
      <c r="I3265" t="s">
        <v>7938</v>
      </c>
      <c r="J3265">
        <v>74626</v>
      </c>
      <c r="K3265">
        <v>3455</v>
      </c>
      <c r="L3265">
        <v>157</v>
      </c>
      <c r="M3265" t="s">
        <v>25</v>
      </c>
      <c r="N3265" t="s">
        <v>26</v>
      </c>
      <c r="O3265" t="s">
        <v>409</v>
      </c>
      <c r="P3265">
        <v>3500000</v>
      </c>
      <c r="Q3265">
        <v>7.3</v>
      </c>
      <c r="R3265">
        <v>1.85</v>
      </c>
      <c r="S3265">
        <v>8000</v>
      </c>
    </row>
    <row r="3266" spans="1:19" x14ac:dyDescent="0.3">
      <c r="A3266" t="s">
        <v>1513</v>
      </c>
      <c r="B3266">
        <v>28</v>
      </c>
      <c r="C3266">
        <v>97</v>
      </c>
      <c r="D3266" t="s">
        <v>1616</v>
      </c>
      <c r="E3266">
        <v>851</v>
      </c>
      <c r="F3266">
        <v>27900000</v>
      </c>
      <c r="G3266" t="s">
        <v>1246</v>
      </c>
      <c r="H3266" t="s">
        <v>493</v>
      </c>
      <c r="I3266" t="s">
        <v>7939</v>
      </c>
      <c r="J3266">
        <v>39508</v>
      </c>
      <c r="K3266">
        <v>3036</v>
      </c>
      <c r="L3266">
        <v>96</v>
      </c>
      <c r="M3266" t="s">
        <v>25</v>
      </c>
      <c r="N3266" t="s">
        <v>26</v>
      </c>
      <c r="O3266" t="s">
        <v>409</v>
      </c>
      <c r="P3266">
        <v>3500000</v>
      </c>
      <c r="Q3266">
        <v>7.5</v>
      </c>
      <c r="R3266">
        <v>1.85</v>
      </c>
      <c r="S3266">
        <v>0</v>
      </c>
    </row>
    <row r="3267" spans="1:19" x14ac:dyDescent="0.3">
      <c r="A3267" t="s">
        <v>7940</v>
      </c>
      <c r="B3267">
        <v>95</v>
      </c>
      <c r="C3267">
        <v>85</v>
      </c>
      <c r="D3267" t="s">
        <v>2533</v>
      </c>
      <c r="E3267">
        <v>3000</v>
      </c>
      <c r="F3267">
        <v>14000000</v>
      </c>
      <c r="G3267" t="s">
        <v>4097</v>
      </c>
      <c r="H3267" t="s">
        <v>4073</v>
      </c>
      <c r="I3267" t="s">
        <v>7941</v>
      </c>
      <c r="J3267">
        <v>15956</v>
      </c>
      <c r="K3267">
        <v>3617</v>
      </c>
      <c r="L3267">
        <v>118</v>
      </c>
      <c r="M3267" t="s">
        <v>25</v>
      </c>
      <c r="N3267" t="s">
        <v>26</v>
      </c>
      <c r="O3267" t="s">
        <v>409</v>
      </c>
      <c r="P3267">
        <v>3500000</v>
      </c>
      <c r="Q3267">
        <v>6</v>
      </c>
      <c r="R3267">
        <v>1.85</v>
      </c>
      <c r="S3267">
        <v>1000</v>
      </c>
    </row>
    <row r="3268" spans="1:19" x14ac:dyDescent="0.3">
      <c r="A3268" t="s">
        <v>7942</v>
      </c>
      <c r="B3268">
        <v>425</v>
      </c>
      <c r="C3268">
        <v>92</v>
      </c>
      <c r="D3268" t="s">
        <v>7943</v>
      </c>
      <c r="E3268">
        <v>648</v>
      </c>
      <c r="F3268">
        <v>25138292</v>
      </c>
      <c r="G3268" t="s">
        <v>3294</v>
      </c>
      <c r="H3268" t="s">
        <v>4043</v>
      </c>
      <c r="I3268" t="s">
        <v>7944</v>
      </c>
      <c r="J3268">
        <v>66483</v>
      </c>
      <c r="K3268">
        <v>1122</v>
      </c>
      <c r="L3268">
        <v>452</v>
      </c>
      <c r="M3268" t="s">
        <v>25</v>
      </c>
      <c r="N3268" t="s">
        <v>26</v>
      </c>
      <c r="O3268" t="s">
        <v>409</v>
      </c>
      <c r="P3268">
        <v>3500000</v>
      </c>
      <c r="Q3268">
        <v>6.8</v>
      </c>
      <c r="R3268">
        <v>1.66</v>
      </c>
      <c r="S3268">
        <v>43000</v>
      </c>
    </row>
    <row r="3269" spans="1:19" x14ac:dyDescent="0.3">
      <c r="A3269" t="s">
        <v>7945</v>
      </c>
      <c r="B3269">
        <v>19</v>
      </c>
      <c r="C3269">
        <v>93</v>
      </c>
      <c r="D3269" t="s">
        <v>7946</v>
      </c>
      <c r="E3269">
        <v>625</v>
      </c>
      <c r="F3269">
        <v>10305534</v>
      </c>
      <c r="G3269" t="s">
        <v>1157</v>
      </c>
      <c r="H3269" t="s">
        <v>7947</v>
      </c>
      <c r="I3269" t="s">
        <v>7948</v>
      </c>
      <c r="J3269">
        <v>1721</v>
      </c>
      <c r="K3269">
        <v>987</v>
      </c>
      <c r="L3269">
        <v>38</v>
      </c>
      <c r="M3269" t="s">
        <v>25</v>
      </c>
      <c r="N3269" t="s">
        <v>26</v>
      </c>
      <c r="O3269" t="s">
        <v>409</v>
      </c>
      <c r="P3269">
        <v>3500000</v>
      </c>
      <c r="Q3269">
        <v>3.9</v>
      </c>
      <c r="R3269">
        <v>1.85</v>
      </c>
      <c r="S3269">
        <v>280</v>
      </c>
    </row>
    <row r="3270" spans="1:19" x14ac:dyDescent="0.3">
      <c r="A3270" t="s">
        <v>7949</v>
      </c>
      <c r="B3270">
        <v>43</v>
      </c>
      <c r="C3270">
        <v>96</v>
      </c>
      <c r="D3270" t="s">
        <v>5626</v>
      </c>
      <c r="E3270">
        <v>385</v>
      </c>
      <c r="F3270">
        <v>9449219</v>
      </c>
      <c r="G3270" t="s">
        <v>845</v>
      </c>
      <c r="H3270" t="s">
        <v>3573</v>
      </c>
      <c r="I3270" t="s">
        <v>7950</v>
      </c>
      <c r="J3270">
        <v>13949</v>
      </c>
      <c r="K3270">
        <v>995</v>
      </c>
      <c r="L3270">
        <v>98</v>
      </c>
      <c r="M3270" t="s">
        <v>25</v>
      </c>
      <c r="N3270" t="s">
        <v>26</v>
      </c>
      <c r="O3270" t="s">
        <v>409</v>
      </c>
      <c r="P3270">
        <v>3500000</v>
      </c>
      <c r="Q3270">
        <v>6.1</v>
      </c>
      <c r="R3270">
        <v>1.85</v>
      </c>
      <c r="S3270">
        <v>453</v>
      </c>
    </row>
    <row r="3271" spans="1:19" x14ac:dyDescent="0.3">
      <c r="A3271" t="s">
        <v>673</v>
      </c>
      <c r="B3271">
        <v>127</v>
      </c>
      <c r="C3271">
        <v>105</v>
      </c>
      <c r="D3271" t="s">
        <v>5904</v>
      </c>
      <c r="E3271">
        <v>3000</v>
      </c>
      <c r="F3271">
        <v>6390032</v>
      </c>
      <c r="G3271" t="s">
        <v>909</v>
      </c>
      <c r="H3271" t="s">
        <v>319</v>
      </c>
      <c r="I3271" t="s">
        <v>7952</v>
      </c>
      <c r="J3271">
        <v>24977</v>
      </c>
      <c r="K3271">
        <v>4238</v>
      </c>
      <c r="L3271">
        <v>229</v>
      </c>
      <c r="M3271" t="s">
        <v>25</v>
      </c>
      <c r="N3271" t="s">
        <v>26</v>
      </c>
      <c r="O3271" t="s">
        <v>409</v>
      </c>
      <c r="P3271">
        <v>3500000</v>
      </c>
      <c r="Q3271">
        <v>7.5</v>
      </c>
      <c r="R3271">
        <v>2.35</v>
      </c>
      <c r="S3271">
        <v>0</v>
      </c>
    </row>
    <row r="3272" spans="1:19" x14ac:dyDescent="0.3">
      <c r="A3272" t="s">
        <v>7953</v>
      </c>
      <c r="B3272">
        <v>262</v>
      </c>
      <c r="C3272">
        <v>129</v>
      </c>
      <c r="D3272" t="s">
        <v>7954</v>
      </c>
      <c r="E3272">
        <v>827</v>
      </c>
      <c r="F3272">
        <v>20167424</v>
      </c>
      <c r="G3272" t="s">
        <v>1131</v>
      </c>
      <c r="H3272" t="s">
        <v>7955</v>
      </c>
      <c r="I3272" t="s">
        <v>7956</v>
      </c>
      <c r="J3272">
        <v>131831</v>
      </c>
      <c r="K3272">
        <v>1044</v>
      </c>
      <c r="L3272">
        <v>231</v>
      </c>
      <c r="M3272" t="s">
        <v>1575</v>
      </c>
      <c r="N3272" t="s">
        <v>7957</v>
      </c>
      <c r="O3272" t="s">
        <v>409</v>
      </c>
      <c r="P3272">
        <v>2000000</v>
      </c>
      <c r="Q3272">
        <v>8.1999999999999993</v>
      </c>
      <c r="R3272">
        <v>2.35</v>
      </c>
      <c r="S3272">
        <v>33000</v>
      </c>
    </row>
    <row r="3273" spans="1:19" x14ac:dyDescent="0.3">
      <c r="A3273" t="s">
        <v>46</v>
      </c>
      <c r="B3273">
        <v>252</v>
      </c>
      <c r="C3273">
        <v>37</v>
      </c>
      <c r="D3273" t="s">
        <v>7958</v>
      </c>
      <c r="E3273">
        <v>634</v>
      </c>
      <c r="F3273">
        <v>5923044</v>
      </c>
      <c r="G3273" t="s">
        <v>4097</v>
      </c>
      <c r="H3273" t="s">
        <v>6752</v>
      </c>
      <c r="I3273" t="s">
        <v>7959</v>
      </c>
      <c r="J3273">
        <v>113451</v>
      </c>
      <c r="K3273">
        <v>1347</v>
      </c>
      <c r="L3273">
        <v>537</v>
      </c>
      <c r="M3273" t="s">
        <v>25</v>
      </c>
      <c r="N3273" t="s">
        <v>26</v>
      </c>
      <c r="O3273" t="s">
        <v>3777</v>
      </c>
      <c r="P3273">
        <v>3600000</v>
      </c>
      <c r="Q3273">
        <v>7.8</v>
      </c>
      <c r="R3273">
        <v>1.85</v>
      </c>
      <c r="S3273">
        <v>0</v>
      </c>
    </row>
    <row r="3274" spans="1:19" x14ac:dyDescent="0.3">
      <c r="A3274" t="s">
        <v>7960</v>
      </c>
      <c r="B3274">
        <v>31</v>
      </c>
      <c r="C3274">
        <v>81</v>
      </c>
      <c r="D3274" t="s">
        <v>6524</v>
      </c>
      <c r="E3274">
        <v>560</v>
      </c>
      <c r="F3274">
        <v>3293258</v>
      </c>
      <c r="G3274" t="s">
        <v>7961</v>
      </c>
      <c r="H3274" t="s">
        <v>1318</v>
      </c>
      <c r="I3274" t="s">
        <v>7962</v>
      </c>
      <c r="J3274">
        <v>11399</v>
      </c>
      <c r="K3274">
        <v>2238</v>
      </c>
      <c r="L3274">
        <v>131</v>
      </c>
      <c r="M3274" t="s">
        <v>25</v>
      </c>
      <c r="N3274" t="s">
        <v>26</v>
      </c>
      <c r="O3274" t="s">
        <v>27</v>
      </c>
      <c r="P3274">
        <v>3000000</v>
      </c>
      <c r="Q3274">
        <v>5.2</v>
      </c>
      <c r="R3274">
        <v>1.85</v>
      </c>
      <c r="S3274">
        <v>0</v>
      </c>
    </row>
    <row r="3275" spans="1:19" x14ac:dyDescent="0.3">
      <c r="A3275" t="s">
        <v>7963</v>
      </c>
      <c r="B3275">
        <v>39</v>
      </c>
      <c r="C3275">
        <v>106</v>
      </c>
      <c r="D3275" t="s">
        <v>7964</v>
      </c>
      <c r="E3275">
        <v>174</v>
      </c>
      <c r="F3275">
        <v>886410</v>
      </c>
      <c r="G3275" t="s">
        <v>3393</v>
      </c>
      <c r="H3275" t="s">
        <v>7965</v>
      </c>
      <c r="I3275" t="s">
        <v>7966</v>
      </c>
      <c r="J3275">
        <v>1024</v>
      </c>
      <c r="K3275">
        <v>222</v>
      </c>
      <c r="L3275">
        <v>494</v>
      </c>
      <c r="M3275" t="s">
        <v>1575</v>
      </c>
      <c r="N3275" t="s">
        <v>6735</v>
      </c>
      <c r="O3275" t="s">
        <v>409</v>
      </c>
      <c r="P3275">
        <v>3500000</v>
      </c>
      <c r="Q3275">
        <v>6.8</v>
      </c>
      <c r="R3275">
        <v>1.85</v>
      </c>
      <c r="S3275">
        <v>140</v>
      </c>
    </row>
    <row r="3276" spans="1:19" x14ac:dyDescent="0.3">
      <c r="A3276" t="s">
        <v>7967</v>
      </c>
      <c r="B3276">
        <v>337</v>
      </c>
      <c r="C3276">
        <v>103</v>
      </c>
      <c r="D3276" t="s">
        <v>7968</v>
      </c>
      <c r="E3276">
        <v>29</v>
      </c>
      <c r="F3276">
        <v>252652</v>
      </c>
      <c r="G3276" t="s">
        <v>7969</v>
      </c>
      <c r="H3276" t="s">
        <v>7970</v>
      </c>
      <c r="I3276" t="s">
        <v>7971</v>
      </c>
      <c r="J3276">
        <v>54104</v>
      </c>
      <c r="K3276">
        <v>44</v>
      </c>
      <c r="L3276">
        <v>199</v>
      </c>
      <c r="M3276" t="s">
        <v>7581</v>
      </c>
      <c r="N3276" t="s">
        <v>7582</v>
      </c>
      <c r="O3276" t="s">
        <v>27</v>
      </c>
      <c r="P3276">
        <v>19900000</v>
      </c>
      <c r="Q3276">
        <v>7</v>
      </c>
      <c r="R3276">
        <v>1.85</v>
      </c>
      <c r="S3276">
        <v>38000</v>
      </c>
    </row>
    <row r="3277" spans="1:19" x14ac:dyDescent="0.3">
      <c r="A3277" t="s">
        <v>7972</v>
      </c>
      <c r="B3277">
        <v>30</v>
      </c>
      <c r="C3277">
        <v>101</v>
      </c>
      <c r="D3277" t="s">
        <v>265</v>
      </c>
      <c r="E3277">
        <v>827</v>
      </c>
      <c r="F3277">
        <v>220234</v>
      </c>
      <c r="G3277" t="s">
        <v>980</v>
      </c>
      <c r="H3277" t="s">
        <v>911</v>
      </c>
      <c r="I3277" t="s">
        <v>7973</v>
      </c>
      <c r="J3277">
        <v>1950</v>
      </c>
      <c r="K3277">
        <v>3574</v>
      </c>
      <c r="L3277">
        <v>24</v>
      </c>
      <c r="M3277" t="s">
        <v>25</v>
      </c>
      <c r="N3277" t="s">
        <v>26</v>
      </c>
      <c r="O3277" t="s">
        <v>409</v>
      </c>
      <c r="P3277">
        <v>3500000</v>
      </c>
      <c r="Q3277">
        <v>6.5</v>
      </c>
      <c r="R3277">
        <v>1.85</v>
      </c>
      <c r="S3277">
        <v>360</v>
      </c>
    </row>
    <row r="3278" spans="1:19" x14ac:dyDescent="0.3">
      <c r="A3278" t="s">
        <v>7974</v>
      </c>
      <c r="B3278">
        <v>50</v>
      </c>
      <c r="C3278">
        <v>98</v>
      </c>
      <c r="D3278" t="s">
        <v>749</v>
      </c>
      <c r="E3278">
        <v>11000</v>
      </c>
      <c r="F3278">
        <v>101228</v>
      </c>
      <c r="G3278" t="s">
        <v>1459</v>
      </c>
      <c r="H3278" t="s">
        <v>1145</v>
      </c>
      <c r="I3278" t="s">
        <v>7975</v>
      </c>
      <c r="J3278">
        <v>7228</v>
      </c>
      <c r="K3278">
        <v>20009</v>
      </c>
      <c r="L3278">
        <v>53</v>
      </c>
      <c r="M3278" t="s">
        <v>25</v>
      </c>
      <c r="N3278" t="s">
        <v>26</v>
      </c>
      <c r="O3278" t="s">
        <v>409</v>
      </c>
      <c r="P3278">
        <v>3500000</v>
      </c>
      <c r="Q3278">
        <v>6.4</v>
      </c>
      <c r="R3278">
        <v>1.85</v>
      </c>
      <c r="S3278">
        <v>414</v>
      </c>
    </row>
    <row r="3279" spans="1:19" x14ac:dyDescent="0.3">
      <c r="A3279" t="s">
        <v>2750</v>
      </c>
      <c r="B3279">
        <v>50</v>
      </c>
      <c r="C3279">
        <v>91</v>
      </c>
      <c r="D3279" t="s">
        <v>5290</v>
      </c>
      <c r="E3279">
        <v>4000</v>
      </c>
      <c r="F3279">
        <v>96793</v>
      </c>
      <c r="G3279" t="s">
        <v>850</v>
      </c>
      <c r="H3279" t="s">
        <v>420</v>
      </c>
      <c r="I3279" t="s">
        <v>7976</v>
      </c>
      <c r="J3279">
        <v>12188</v>
      </c>
      <c r="K3279">
        <v>6380</v>
      </c>
      <c r="L3279">
        <v>135</v>
      </c>
      <c r="M3279" t="s">
        <v>25</v>
      </c>
      <c r="N3279" t="s">
        <v>26</v>
      </c>
      <c r="O3279" t="s">
        <v>27</v>
      </c>
      <c r="P3279">
        <v>3500000</v>
      </c>
      <c r="Q3279">
        <v>5.3</v>
      </c>
      <c r="R3279">
        <v>2.35</v>
      </c>
      <c r="S3279">
        <v>1000</v>
      </c>
    </row>
    <row r="3280" spans="1:19" x14ac:dyDescent="0.3">
      <c r="A3280" t="s">
        <v>7977</v>
      </c>
      <c r="B3280">
        <v>169</v>
      </c>
      <c r="C3280">
        <v>80</v>
      </c>
      <c r="D3280" t="s">
        <v>7978</v>
      </c>
      <c r="E3280">
        <v>11000</v>
      </c>
      <c r="F3280">
        <v>77413017</v>
      </c>
      <c r="G3280" t="s">
        <v>7856</v>
      </c>
      <c r="H3280" t="s">
        <v>299</v>
      </c>
      <c r="I3280" t="s">
        <v>7979</v>
      </c>
      <c r="J3280">
        <v>45984</v>
      </c>
      <c r="K3280">
        <v>11218</v>
      </c>
      <c r="L3280">
        <v>331</v>
      </c>
      <c r="M3280" t="s">
        <v>1632</v>
      </c>
      <c r="N3280" t="s">
        <v>1124</v>
      </c>
      <c r="O3280" t="s">
        <v>180</v>
      </c>
      <c r="P3280">
        <v>8000000</v>
      </c>
      <c r="Q3280">
        <v>7.6</v>
      </c>
      <c r="R3280">
        <v>1.85</v>
      </c>
      <c r="S3280">
        <v>0</v>
      </c>
    </row>
    <row r="3281" spans="1:19" x14ac:dyDescent="0.3">
      <c r="A3281" t="s">
        <v>5452</v>
      </c>
      <c r="B3281">
        <v>290</v>
      </c>
      <c r="C3281">
        <v>107</v>
      </c>
      <c r="D3281" t="s">
        <v>821</v>
      </c>
      <c r="E3281">
        <v>18000</v>
      </c>
      <c r="F3281">
        <v>5354039</v>
      </c>
      <c r="G3281" t="s">
        <v>1987</v>
      </c>
      <c r="H3281" t="s">
        <v>77</v>
      </c>
      <c r="I3281" t="s">
        <v>7980</v>
      </c>
      <c r="J3281">
        <v>92599</v>
      </c>
      <c r="K3281">
        <v>22834</v>
      </c>
      <c r="L3281">
        <v>225</v>
      </c>
      <c r="M3281" t="s">
        <v>25</v>
      </c>
      <c r="N3281" t="s">
        <v>26</v>
      </c>
      <c r="O3281" t="s">
        <v>409</v>
      </c>
      <c r="P3281">
        <v>3500000</v>
      </c>
      <c r="Q3281">
        <v>7.1</v>
      </c>
      <c r="R3281">
        <v>1.85</v>
      </c>
      <c r="S3281">
        <v>21000</v>
      </c>
    </row>
    <row r="3282" spans="1:19" x14ac:dyDescent="0.3">
      <c r="A3282" t="s">
        <v>7981</v>
      </c>
      <c r="B3282">
        <v>159</v>
      </c>
      <c r="C3282">
        <v>92</v>
      </c>
      <c r="D3282" t="s">
        <v>1959</v>
      </c>
      <c r="E3282">
        <v>1000</v>
      </c>
      <c r="F3282">
        <v>2926565</v>
      </c>
      <c r="G3282" t="s">
        <v>1459</v>
      </c>
      <c r="H3282" t="s">
        <v>2183</v>
      </c>
      <c r="I3282" t="s">
        <v>7982</v>
      </c>
      <c r="J3282">
        <v>28573</v>
      </c>
      <c r="K3282">
        <v>3608</v>
      </c>
      <c r="L3282">
        <v>72</v>
      </c>
      <c r="M3282" t="s">
        <v>25</v>
      </c>
      <c r="N3282" t="s">
        <v>26</v>
      </c>
      <c r="O3282" t="s">
        <v>409</v>
      </c>
      <c r="P3282">
        <v>3000000</v>
      </c>
      <c r="Q3282">
        <v>6.5</v>
      </c>
      <c r="R3282">
        <v>1.66</v>
      </c>
      <c r="S3282">
        <v>0</v>
      </c>
    </row>
    <row r="3283" spans="1:19" x14ac:dyDescent="0.3">
      <c r="A3283" t="s">
        <v>7983</v>
      </c>
      <c r="B3283">
        <v>535</v>
      </c>
      <c r="C3283">
        <v>107</v>
      </c>
      <c r="D3283" t="s">
        <v>3969</v>
      </c>
      <c r="E3283">
        <v>24000</v>
      </c>
      <c r="F3283">
        <v>13092000</v>
      </c>
      <c r="G3283" t="s">
        <v>3240</v>
      </c>
      <c r="H3283" t="s">
        <v>49</v>
      </c>
      <c r="I3283" t="s">
        <v>7984</v>
      </c>
      <c r="J3283">
        <v>399138</v>
      </c>
      <c r="K3283">
        <v>26495</v>
      </c>
      <c r="L3283">
        <v>731</v>
      </c>
      <c r="M3283" t="s">
        <v>25</v>
      </c>
      <c r="N3283" t="s">
        <v>26</v>
      </c>
      <c r="O3283" t="s">
        <v>409</v>
      </c>
      <c r="P3283">
        <v>3300000</v>
      </c>
      <c r="Q3283">
        <v>8.5</v>
      </c>
      <c r="R3283">
        <v>2.4</v>
      </c>
      <c r="S3283">
        <v>129000</v>
      </c>
    </row>
    <row r="3284" spans="1:19" x14ac:dyDescent="0.3">
      <c r="A3284" t="s">
        <v>4633</v>
      </c>
      <c r="B3284">
        <v>214</v>
      </c>
      <c r="C3284">
        <v>135</v>
      </c>
      <c r="D3284" t="s">
        <v>7985</v>
      </c>
      <c r="E3284">
        <v>1000</v>
      </c>
      <c r="F3284">
        <v>7563397</v>
      </c>
      <c r="G3284" t="s">
        <v>1137</v>
      </c>
      <c r="H3284" t="s">
        <v>481</v>
      </c>
      <c r="I3284" t="s">
        <v>7986</v>
      </c>
      <c r="J3284">
        <v>533200</v>
      </c>
      <c r="K3284">
        <v>1211</v>
      </c>
      <c r="L3284">
        <v>749</v>
      </c>
      <c r="M3284" t="s">
        <v>7369</v>
      </c>
      <c r="N3284" t="s">
        <v>7370</v>
      </c>
      <c r="O3284" t="s">
        <v>409</v>
      </c>
      <c r="P3284">
        <v>3300000</v>
      </c>
      <c r="Q3284">
        <v>8.6999999999999993</v>
      </c>
      <c r="R3284">
        <v>1.85</v>
      </c>
      <c r="S3284">
        <v>28000</v>
      </c>
    </row>
    <row r="3285" spans="1:19" x14ac:dyDescent="0.3">
      <c r="A3285" t="s">
        <v>7987</v>
      </c>
      <c r="B3285">
        <v>47</v>
      </c>
      <c r="C3285">
        <v>99</v>
      </c>
      <c r="D3285" t="s">
        <v>7988</v>
      </c>
      <c r="E3285">
        <v>798</v>
      </c>
      <c r="F3285">
        <v>104257</v>
      </c>
      <c r="G3285" t="s">
        <v>3907</v>
      </c>
      <c r="H3285" t="s">
        <v>6957</v>
      </c>
      <c r="I3285" t="s">
        <v>7989</v>
      </c>
      <c r="J3285">
        <v>19194</v>
      </c>
      <c r="K3285">
        <v>1430</v>
      </c>
      <c r="L3285">
        <v>160</v>
      </c>
      <c r="M3285" t="s">
        <v>25</v>
      </c>
      <c r="N3285" t="s">
        <v>39</v>
      </c>
      <c r="O3285" t="s">
        <v>409</v>
      </c>
      <c r="P3285">
        <v>2200000</v>
      </c>
      <c r="Q3285">
        <v>7.1</v>
      </c>
      <c r="R3285">
        <v>1.85</v>
      </c>
      <c r="S3285">
        <v>0</v>
      </c>
    </row>
    <row r="3286" spans="1:19" x14ac:dyDescent="0.3">
      <c r="A3286" t="s">
        <v>7198</v>
      </c>
      <c r="B3286">
        <v>349</v>
      </c>
      <c r="C3286">
        <v>115</v>
      </c>
      <c r="D3286" t="s">
        <v>7990</v>
      </c>
      <c r="E3286">
        <v>74</v>
      </c>
      <c r="F3286">
        <v>610968</v>
      </c>
      <c r="G3286" t="s">
        <v>1893</v>
      </c>
      <c r="H3286" t="s">
        <v>7991</v>
      </c>
      <c r="I3286" t="s">
        <v>7992</v>
      </c>
      <c r="J3286">
        <v>170155</v>
      </c>
      <c r="K3286">
        <v>216</v>
      </c>
      <c r="L3286">
        <v>249</v>
      </c>
      <c r="M3286" t="s">
        <v>7060</v>
      </c>
      <c r="N3286" t="s">
        <v>3944</v>
      </c>
      <c r="O3286" t="s">
        <v>409</v>
      </c>
      <c r="P3286">
        <v>3800000</v>
      </c>
      <c r="Q3286">
        <v>8.3000000000000007</v>
      </c>
      <c r="R3286">
        <v>2.35</v>
      </c>
      <c r="S3286">
        <v>60000</v>
      </c>
    </row>
    <row r="3287" spans="1:19" x14ac:dyDescent="0.3">
      <c r="A3287" t="s">
        <v>7993</v>
      </c>
      <c r="B3287">
        <v>60</v>
      </c>
      <c r="C3287">
        <v>91</v>
      </c>
      <c r="D3287" t="s">
        <v>185</v>
      </c>
      <c r="E3287">
        <v>625</v>
      </c>
      <c r="F3287">
        <v>8108247</v>
      </c>
      <c r="G3287" t="s">
        <v>139</v>
      </c>
      <c r="H3287" t="s">
        <v>1046</v>
      </c>
      <c r="I3287" t="s">
        <v>7994</v>
      </c>
      <c r="J3287">
        <v>9607</v>
      </c>
      <c r="K3287">
        <v>2747</v>
      </c>
      <c r="L3287">
        <v>174</v>
      </c>
      <c r="M3287" t="s">
        <v>25</v>
      </c>
      <c r="N3287" t="s">
        <v>26</v>
      </c>
      <c r="O3287" t="s">
        <v>27</v>
      </c>
      <c r="P3287">
        <v>3300000</v>
      </c>
      <c r="Q3287">
        <v>7.4</v>
      </c>
      <c r="R3287">
        <v>1.85</v>
      </c>
      <c r="S3287">
        <v>0</v>
      </c>
    </row>
    <row r="3288" spans="1:19" x14ac:dyDescent="0.3">
      <c r="A3288" t="s">
        <v>7995</v>
      </c>
      <c r="B3288">
        <v>155</v>
      </c>
      <c r="C3288">
        <v>101</v>
      </c>
      <c r="D3288" t="s">
        <v>7996</v>
      </c>
      <c r="E3288">
        <v>280</v>
      </c>
      <c r="F3288">
        <v>6517198</v>
      </c>
      <c r="G3288" t="s">
        <v>1137</v>
      </c>
      <c r="H3288" t="s">
        <v>6381</v>
      </c>
      <c r="I3288" t="s">
        <v>7997</v>
      </c>
      <c r="J3288">
        <v>30474</v>
      </c>
      <c r="K3288">
        <v>308</v>
      </c>
      <c r="L3288">
        <v>172</v>
      </c>
      <c r="M3288" t="s">
        <v>1575</v>
      </c>
      <c r="N3288" t="s">
        <v>7998</v>
      </c>
      <c r="O3288" t="s">
        <v>409</v>
      </c>
      <c r="P3288">
        <v>3000000</v>
      </c>
      <c r="Q3288">
        <v>7.5</v>
      </c>
      <c r="R3288">
        <v>1.85</v>
      </c>
      <c r="S3288">
        <v>0</v>
      </c>
    </row>
    <row r="3289" spans="1:19" x14ac:dyDescent="0.3">
      <c r="A3289" t="s">
        <v>7864</v>
      </c>
      <c r="B3289">
        <v>261</v>
      </c>
      <c r="C3289">
        <v>105</v>
      </c>
      <c r="D3289" t="s">
        <v>5784</v>
      </c>
      <c r="E3289">
        <v>1000</v>
      </c>
      <c r="F3289">
        <v>5776314</v>
      </c>
      <c r="G3289" t="s">
        <v>845</v>
      </c>
      <c r="H3289" t="s">
        <v>1255</v>
      </c>
      <c r="I3289" t="s">
        <v>7999</v>
      </c>
      <c r="J3289">
        <v>73349</v>
      </c>
      <c r="K3289">
        <v>2016</v>
      </c>
      <c r="L3289">
        <v>142</v>
      </c>
      <c r="M3289" t="s">
        <v>25</v>
      </c>
      <c r="N3289" t="s">
        <v>26</v>
      </c>
      <c r="O3289" t="s">
        <v>409</v>
      </c>
      <c r="P3289">
        <v>3200000</v>
      </c>
      <c r="Q3289">
        <v>7.2</v>
      </c>
      <c r="R3289">
        <v>1.85</v>
      </c>
      <c r="S3289">
        <v>15000</v>
      </c>
    </row>
    <row r="3290" spans="1:19" x14ac:dyDescent="0.3">
      <c r="A3290" t="s">
        <v>2797</v>
      </c>
      <c r="B3290">
        <v>94</v>
      </c>
      <c r="C3290">
        <v>109</v>
      </c>
      <c r="D3290" t="s">
        <v>804</v>
      </c>
      <c r="E3290">
        <v>1000</v>
      </c>
      <c r="F3290">
        <v>141600000</v>
      </c>
      <c r="G3290" t="s">
        <v>1157</v>
      </c>
      <c r="H3290" t="s">
        <v>4526</v>
      </c>
      <c r="I3290" t="s">
        <v>8000</v>
      </c>
      <c r="J3290">
        <v>90177</v>
      </c>
      <c r="K3290">
        <v>3468</v>
      </c>
      <c r="L3290">
        <v>257</v>
      </c>
      <c r="M3290" t="s">
        <v>25</v>
      </c>
      <c r="N3290" t="s">
        <v>26</v>
      </c>
      <c r="O3290" t="s">
        <v>409</v>
      </c>
      <c r="P3290">
        <v>3000000</v>
      </c>
      <c r="Q3290">
        <v>7.6</v>
      </c>
      <c r="R3290">
        <v>1.85</v>
      </c>
      <c r="S3290">
        <v>0</v>
      </c>
    </row>
    <row r="3291" spans="1:19" x14ac:dyDescent="0.3">
      <c r="A3291" t="s">
        <v>7245</v>
      </c>
      <c r="B3291">
        <v>164</v>
      </c>
      <c r="C3291">
        <v>110</v>
      </c>
      <c r="D3291" t="s">
        <v>8001</v>
      </c>
      <c r="E3291">
        <v>387</v>
      </c>
      <c r="F3291">
        <v>51100000</v>
      </c>
      <c r="G3291" t="s">
        <v>36</v>
      </c>
      <c r="H3291" t="s">
        <v>8002</v>
      </c>
      <c r="I3291" t="s">
        <v>8003</v>
      </c>
      <c r="J3291">
        <v>139432</v>
      </c>
      <c r="K3291">
        <v>1198</v>
      </c>
      <c r="L3291">
        <v>418</v>
      </c>
      <c r="M3291" t="s">
        <v>25</v>
      </c>
      <c r="N3291" t="s">
        <v>39</v>
      </c>
      <c r="O3291" t="s">
        <v>3157</v>
      </c>
      <c r="P3291">
        <v>3000000</v>
      </c>
      <c r="Q3291">
        <v>7.8</v>
      </c>
      <c r="R3291">
        <v>1.37</v>
      </c>
      <c r="S3291">
        <v>0</v>
      </c>
    </row>
    <row r="3292" spans="1:19" x14ac:dyDescent="0.3">
      <c r="A3292" t="s">
        <v>2818</v>
      </c>
      <c r="B3292">
        <v>134</v>
      </c>
      <c r="C3292">
        <v>94</v>
      </c>
      <c r="D3292" t="s">
        <v>1340</v>
      </c>
      <c r="E3292">
        <v>2000</v>
      </c>
      <c r="F3292">
        <v>16501785</v>
      </c>
      <c r="G3292" t="s">
        <v>1893</v>
      </c>
      <c r="H3292" t="s">
        <v>257</v>
      </c>
      <c r="I3292" t="s">
        <v>8004</v>
      </c>
      <c r="J3292">
        <v>469561</v>
      </c>
      <c r="K3292">
        <v>3559</v>
      </c>
      <c r="L3292">
        <v>514</v>
      </c>
      <c r="M3292" t="s">
        <v>25</v>
      </c>
      <c r="N3292" t="s">
        <v>39</v>
      </c>
      <c r="O3292" t="s">
        <v>409</v>
      </c>
      <c r="P3292">
        <v>3500000</v>
      </c>
      <c r="Q3292">
        <v>8.1999999999999993</v>
      </c>
      <c r="R3292">
        <v>1.85</v>
      </c>
      <c r="S3292">
        <v>21000</v>
      </c>
    </row>
    <row r="3293" spans="1:19" x14ac:dyDescent="0.3">
      <c r="A3293" t="s">
        <v>2713</v>
      </c>
      <c r="B3293">
        <v>53</v>
      </c>
      <c r="C3293">
        <v>115</v>
      </c>
      <c r="D3293" t="s">
        <v>497</v>
      </c>
      <c r="E3293">
        <v>1000</v>
      </c>
      <c r="F3293">
        <v>38168022</v>
      </c>
      <c r="G3293" t="s">
        <v>7591</v>
      </c>
      <c r="H3293" t="s">
        <v>495</v>
      </c>
      <c r="I3293" t="s">
        <v>8005</v>
      </c>
      <c r="J3293">
        <v>4687</v>
      </c>
      <c r="K3293">
        <v>1964</v>
      </c>
      <c r="L3293">
        <v>83</v>
      </c>
      <c r="M3293" t="s">
        <v>25</v>
      </c>
      <c r="N3293" t="s">
        <v>26</v>
      </c>
      <c r="O3293" t="s">
        <v>409</v>
      </c>
      <c r="P3293">
        <v>3000000</v>
      </c>
      <c r="Q3293">
        <v>6.6</v>
      </c>
      <c r="R3293">
        <v>1.85</v>
      </c>
      <c r="S3293">
        <v>290</v>
      </c>
    </row>
    <row r="3294" spans="1:19" x14ac:dyDescent="0.3">
      <c r="A3294" t="s">
        <v>8006</v>
      </c>
      <c r="B3294">
        <v>264</v>
      </c>
      <c r="C3294">
        <v>98</v>
      </c>
      <c r="D3294" t="s">
        <v>7619</v>
      </c>
      <c r="E3294">
        <v>438</v>
      </c>
      <c r="F3294">
        <v>84749884</v>
      </c>
      <c r="G3294" t="s">
        <v>3340</v>
      </c>
      <c r="H3294" t="s">
        <v>7597</v>
      </c>
      <c r="I3294" t="s">
        <v>8007</v>
      </c>
      <c r="J3294">
        <v>82133</v>
      </c>
      <c r="K3294">
        <v>1081</v>
      </c>
      <c r="L3294">
        <v>359</v>
      </c>
      <c r="M3294" t="s">
        <v>25</v>
      </c>
      <c r="N3294" t="s">
        <v>26</v>
      </c>
      <c r="O3294" t="s">
        <v>409</v>
      </c>
      <c r="P3294">
        <v>3000000</v>
      </c>
      <c r="Q3294">
        <v>5.7</v>
      </c>
      <c r="R3294">
        <v>1.85</v>
      </c>
      <c r="S3294">
        <v>14000</v>
      </c>
    </row>
    <row r="3295" spans="1:19" x14ac:dyDescent="0.3">
      <c r="A3295" t="s">
        <v>3672</v>
      </c>
      <c r="B3295">
        <v>94</v>
      </c>
      <c r="C3295">
        <v>91</v>
      </c>
      <c r="D3295" t="s">
        <v>486</v>
      </c>
      <c r="E3295">
        <v>773</v>
      </c>
      <c r="F3295">
        <v>24788807</v>
      </c>
      <c r="G3295" t="s">
        <v>1157</v>
      </c>
      <c r="H3295" t="s">
        <v>114</v>
      </c>
      <c r="I3295" t="s">
        <v>8009</v>
      </c>
      <c r="J3295">
        <v>21245</v>
      </c>
      <c r="K3295">
        <v>1965</v>
      </c>
      <c r="L3295">
        <v>213</v>
      </c>
      <c r="M3295" t="s">
        <v>25</v>
      </c>
      <c r="N3295" t="s">
        <v>39</v>
      </c>
      <c r="O3295" t="s">
        <v>58</v>
      </c>
      <c r="P3295">
        <v>3000000</v>
      </c>
      <c r="Q3295">
        <v>7.4</v>
      </c>
      <c r="R3295">
        <v>2.35</v>
      </c>
      <c r="S3295">
        <v>0</v>
      </c>
    </row>
    <row r="3296" spans="1:19" x14ac:dyDescent="0.3">
      <c r="A3296" t="s">
        <v>2092</v>
      </c>
      <c r="B3296">
        <v>215</v>
      </c>
      <c r="C3296">
        <v>120</v>
      </c>
      <c r="D3296" t="s">
        <v>8010</v>
      </c>
      <c r="E3296">
        <v>909</v>
      </c>
      <c r="F3296">
        <v>21244913</v>
      </c>
      <c r="G3296" t="s">
        <v>8011</v>
      </c>
      <c r="H3296" t="s">
        <v>2092</v>
      </c>
      <c r="I3296" t="s">
        <v>8012</v>
      </c>
      <c r="J3296">
        <v>123090</v>
      </c>
      <c r="K3296">
        <v>1779</v>
      </c>
      <c r="L3296">
        <v>888</v>
      </c>
      <c r="M3296" t="s">
        <v>25</v>
      </c>
      <c r="N3296" t="s">
        <v>473</v>
      </c>
      <c r="O3296" t="s">
        <v>409</v>
      </c>
      <c r="P3296">
        <v>4000000</v>
      </c>
      <c r="Q3296">
        <v>8</v>
      </c>
      <c r="R3296">
        <v>1.85</v>
      </c>
      <c r="S3296">
        <v>4000</v>
      </c>
    </row>
    <row r="3297" spans="1:19" x14ac:dyDescent="0.3">
      <c r="A3297" t="s">
        <v>8013</v>
      </c>
      <c r="B3297">
        <v>138</v>
      </c>
      <c r="C3297">
        <v>87</v>
      </c>
      <c r="D3297" t="s">
        <v>8014</v>
      </c>
      <c r="E3297">
        <v>426</v>
      </c>
      <c r="F3297">
        <v>30000000</v>
      </c>
      <c r="G3297" t="s">
        <v>3812</v>
      </c>
      <c r="H3297" t="s">
        <v>8015</v>
      </c>
      <c r="I3297" t="s">
        <v>8016</v>
      </c>
      <c r="J3297">
        <v>43485</v>
      </c>
      <c r="K3297">
        <v>1472</v>
      </c>
      <c r="L3297">
        <v>327</v>
      </c>
      <c r="M3297" t="s">
        <v>25</v>
      </c>
      <c r="N3297" t="s">
        <v>26</v>
      </c>
      <c r="O3297" t="s">
        <v>409</v>
      </c>
      <c r="P3297">
        <v>2200000</v>
      </c>
      <c r="Q3297">
        <v>5.4</v>
      </c>
      <c r="R3297">
        <v>1.85</v>
      </c>
      <c r="S3297">
        <v>0</v>
      </c>
    </row>
    <row r="3298" spans="1:19" x14ac:dyDescent="0.3">
      <c r="A3298" t="s">
        <v>5902</v>
      </c>
      <c r="B3298">
        <v>55</v>
      </c>
      <c r="C3298">
        <v>117</v>
      </c>
      <c r="D3298" t="s">
        <v>2744</v>
      </c>
      <c r="E3298">
        <v>687</v>
      </c>
      <c r="F3298">
        <v>20966644</v>
      </c>
      <c r="G3298" t="s">
        <v>139</v>
      </c>
      <c r="H3298" t="s">
        <v>3246</v>
      </c>
      <c r="I3298" t="s">
        <v>8017</v>
      </c>
      <c r="J3298">
        <v>29610</v>
      </c>
      <c r="K3298">
        <v>1665</v>
      </c>
      <c r="L3298">
        <v>94</v>
      </c>
      <c r="M3298" t="s">
        <v>25</v>
      </c>
      <c r="N3298" t="s">
        <v>39</v>
      </c>
      <c r="O3298" t="s">
        <v>6275</v>
      </c>
      <c r="P3298">
        <v>3000000</v>
      </c>
      <c r="Q3298">
        <v>7.4</v>
      </c>
      <c r="R3298">
        <v>1.66</v>
      </c>
      <c r="S3298">
        <v>0</v>
      </c>
    </row>
    <row r="3299" spans="1:19" x14ac:dyDescent="0.3">
      <c r="A3299" t="s">
        <v>6743</v>
      </c>
      <c r="B3299">
        <v>361</v>
      </c>
      <c r="C3299">
        <v>85</v>
      </c>
      <c r="D3299" t="s">
        <v>8019</v>
      </c>
      <c r="E3299">
        <v>942</v>
      </c>
      <c r="F3299">
        <v>64423650</v>
      </c>
      <c r="G3299" t="s">
        <v>2353</v>
      </c>
      <c r="H3299" t="s">
        <v>4277</v>
      </c>
      <c r="I3299" t="s">
        <v>8020</v>
      </c>
      <c r="J3299">
        <v>139329</v>
      </c>
      <c r="K3299">
        <v>3708</v>
      </c>
      <c r="L3299">
        <v>578</v>
      </c>
      <c r="M3299" t="s">
        <v>25</v>
      </c>
      <c r="N3299" t="s">
        <v>26</v>
      </c>
      <c r="O3299" t="s">
        <v>409</v>
      </c>
      <c r="P3299">
        <v>3000000</v>
      </c>
      <c r="Q3299">
        <v>5.7</v>
      </c>
      <c r="R3299">
        <v>2.35</v>
      </c>
      <c r="S3299">
        <v>31000</v>
      </c>
    </row>
    <row r="3300" spans="1:19" x14ac:dyDescent="0.3">
      <c r="A3300" t="s">
        <v>1530</v>
      </c>
      <c r="B3300">
        <v>411</v>
      </c>
      <c r="C3300">
        <v>110</v>
      </c>
      <c r="D3300" t="s">
        <v>8021</v>
      </c>
      <c r="E3300">
        <v>1000</v>
      </c>
      <c r="F3300">
        <v>48056940</v>
      </c>
      <c r="G3300" t="s">
        <v>3294</v>
      </c>
      <c r="H3300" t="s">
        <v>8022</v>
      </c>
      <c r="I3300" t="s">
        <v>8023</v>
      </c>
      <c r="J3300">
        <v>155153</v>
      </c>
      <c r="K3300">
        <v>2239</v>
      </c>
      <c r="L3300">
        <v>524</v>
      </c>
      <c r="M3300" t="s">
        <v>25</v>
      </c>
      <c r="N3300" t="s">
        <v>26</v>
      </c>
      <c r="O3300" t="s">
        <v>409</v>
      </c>
      <c r="P3300">
        <v>3000000</v>
      </c>
      <c r="Q3300">
        <v>6.8</v>
      </c>
      <c r="R3300">
        <v>2.35</v>
      </c>
      <c r="S3300">
        <v>58000</v>
      </c>
    </row>
    <row r="3301" spans="1:19" x14ac:dyDescent="0.3">
      <c r="A3301" t="s">
        <v>6119</v>
      </c>
      <c r="B3301">
        <v>24</v>
      </c>
      <c r="C3301">
        <v>113</v>
      </c>
      <c r="D3301" t="s">
        <v>8024</v>
      </c>
      <c r="E3301">
        <v>71</v>
      </c>
      <c r="F3301">
        <v>19184015</v>
      </c>
      <c r="G3301" t="s">
        <v>8025</v>
      </c>
      <c r="H3301" t="s">
        <v>935</v>
      </c>
      <c r="I3301" t="s">
        <v>8026</v>
      </c>
      <c r="J3301">
        <v>1466</v>
      </c>
      <c r="K3301">
        <v>159</v>
      </c>
      <c r="L3301">
        <v>35</v>
      </c>
      <c r="M3301" t="s">
        <v>25</v>
      </c>
      <c r="N3301" t="s">
        <v>26</v>
      </c>
      <c r="O3301" t="s">
        <v>409</v>
      </c>
      <c r="P3301">
        <v>3000000</v>
      </c>
      <c r="Q3301">
        <v>5.4</v>
      </c>
      <c r="R3301">
        <v>1.85</v>
      </c>
      <c r="S3301">
        <v>63</v>
      </c>
    </row>
    <row r="3302" spans="1:19" x14ac:dyDescent="0.3">
      <c r="A3302" t="s">
        <v>3690</v>
      </c>
      <c r="B3302">
        <v>35</v>
      </c>
      <c r="C3302">
        <v>98</v>
      </c>
      <c r="D3302" t="s">
        <v>2108</v>
      </c>
      <c r="E3302">
        <v>2000</v>
      </c>
      <c r="F3302">
        <v>24629916</v>
      </c>
      <c r="G3302" t="s">
        <v>6456</v>
      </c>
      <c r="H3302" t="s">
        <v>2377</v>
      </c>
      <c r="I3302" t="s">
        <v>8027</v>
      </c>
      <c r="J3302">
        <v>12942</v>
      </c>
      <c r="K3302">
        <v>4277</v>
      </c>
      <c r="L3302">
        <v>34</v>
      </c>
      <c r="M3302" t="s">
        <v>25</v>
      </c>
      <c r="N3302" t="s">
        <v>26</v>
      </c>
      <c r="O3302" t="s">
        <v>58</v>
      </c>
      <c r="P3302">
        <v>3000000</v>
      </c>
      <c r="Q3302">
        <v>5.0999999999999996</v>
      </c>
      <c r="R3302">
        <v>1.85</v>
      </c>
      <c r="S3302">
        <v>902</v>
      </c>
    </row>
    <row r="3303" spans="1:19" x14ac:dyDescent="0.3">
      <c r="A3303" t="s">
        <v>8028</v>
      </c>
      <c r="B3303">
        <v>158</v>
      </c>
      <c r="C3303">
        <v>86</v>
      </c>
      <c r="D3303" t="s">
        <v>8029</v>
      </c>
      <c r="E3303">
        <v>956</v>
      </c>
      <c r="F3303">
        <v>19472057</v>
      </c>
      <c r="G3303" t="s">
        <v>3468</v>
      </c>
      <c r="H3303" t="s">
        <v>619</v>
      </c>
      <c r="I3303" t="s">
        <v>8030</v>
      </c>
      <c r="J3303">
        <v>25332</v>
      </c>
      <c r="K3303">
        <v>1862</v>
      </c>
      <c r="L3303">
        <v>307</v>
      </c>
      <c r="M3303" t="s">
        <v>25</v>
      </c>
      <c r="N3303" t="s">
        <v>26</v>
      </c>
      <c r="O3303" t="s">
        <v>409</v>
      </c>
      <c r="P3303">
        <v>3000000</v>
      </c>
      <c r="Q3303">
        <v>5.9</v>
      </c>
      <c r="R3303">
        <v>1.85</v>
      </c>
      <c r="S3303">
        <v>0</v>
      </c>
    </row>
    <row r="3304" spans="1:19" x14ac:dyDescent="0.3">
      <c r="A3304" t="s">
        <v>4509</v>
      </c>
      <c r="B3304">
        <v>122</v>
      </c>
      <c r="C3304">
        <v>161</v>
      </c>
      <c r="D3304" t="s">
        <v>8031</v>
      </c>
      <c r="E3304">
        <v>682</v>
      </c>
      <c r="F3304">
        <v>27200000</v>
      </c>
      <c r="G3304" t="s">
        <v>1850</v>
      </c>
      <c r="H3304" t="s">
        <v>8032</v>
      </c>
      <c r="I3304" t="s">
        <v>8033</v>
      </c>
      <c r="J3304">
        <v>149444</v>
      </c>
      <c r="K3304">
        <v>1035</v>
      </c>
      <c r="L3304">
        <v>273</v>
      </c>
      <c r="M3304" t="s">
        <v>25</v>
      </c>
      <c r="N3304" t="s">
        <v>39</v>
      </c>
      <c r="O3304" t="s">
        <v>58</v>
      </c>
      <c r="P3304">
        <v>3000000</v>
      </c>
      <c r="Q3304">
        <v>8.1999999999999993</v>
      </c>
      <c r="R3304">
        <v>2.35</v>
      </c>
      <c r="S3304">
        <v>0</v>
      </c>
    </row>
    <row r="3305" spans="1:19" x14ac:dyDescent="0.3">
      <c r="A3305" t="s">
        <v>2883</v>
      </c>
      <c r="B3305">
        <v>16</v>
      </c>
      <c r="C3305">
        <v>100</v>
      </c>
      <c r="D3305" t="s">
        <v>8034</v>
      </c>
      <c r="E3305">
        <v>610</v>
      </c>
      <c r="F3305">
        <v>15369573</v>
      </c>
      <c r="G3305" t="s">
        <v>1101</v>
      </c>
      <c r="H3305" t="s">
        <v>1678</v>
      </c>
      <c r="I3305" t="s">
        <v>8035</v>
      </c>
      <c r="J3305">
        <v>2580</v>
      </c>
      <c r="K3305">
        <v>1441</v>
      </c>
      <c r="L3305">
        <v>54</v>
      </c>
      <c r="M3305" t="s">
        <v>25</v>
      </c>
      <c r="N3305" t="s">
        <v>26</v>
      </c>
      <c r="O3305" t="s">
        <v>58</v>
      </c>
      <c r="P3305">
        <v>3000000</v>
      </c>
      <c r="Q3305">
        <v>5.3</v>
      </c>
      <c r="R3305">
        <v>1.85</v>
      </c>
      <c r="S3305">
        <v>710</v>
      </c>
    </row>
    <row r="3306" spans="1:19" x14ac:dyDescent="0.3">
      <c r="A3306" t="s">
        <v>8036</v>
      </c>
      <c r="B3306">
        <v>112</v>
      </c>
      <c r="C3306">
        <v>91</v>
      </c>
      <c r="D3306" t="s">
        <v>8037</v>
      </c>
      <c r="E3306">
        <v>935</v>
      </c>
      <c r="F3306">
        <v>15935068</v>
      </c>
      <c r="G3306" t="s">
        <v>4800</v>
      </c>
      <c r="H3306" t="s">
        <v>6245</v>
      </c>
      <c r="I3306" t="s">
        <v>8038</v>
      </c>
      <c r="J3306">
        <v>19331</v>
      </c>
      <c r="K3306">
        <v>2899</v>
      </c>
      <c r="L3306">
        <v>317</v>
      </c>
      <c r="M3306" t="s">
        <v>25</v>
      </c>
      <c r="N3306" t="s">
        <v>26</v>
      </c>
      <c r="O3306" t="s">
        <v>409</v>
      </c>
      <c r="P3306">
        <v>2500000</v>
      </c>
      <c r="Q3306">
        <v>4.3</v>
      </c>
      <c r="R3306">
        <v>1.85</v>
      </c>
      <c r="S3306">
        <v>949</v>
      </c>
    </row>
    <row r="3307" spans="1:19" x14ac:dyDescent="0.3">
      <c r="A3307" t="s">
        <v>915</v>
      </c>
      <c r="B3307">
        <v>114</v>
      </c>
      <c r="C3307">
        <v>100</v>
      </c>
      <c r="D3307" t="s">
        <v>1505</v>
      </c>
      <c r="E3307">
        <v>989</v>
      </c>
      <c r="F3307">
        <v>11694528</v>
      </c>
      <c r="G3307" t="s">
        <v>8039</v>
      </c>
      <c r="H3307" t="s">
        <v>214</v>
      </c>
      <c r="I3307" t="s">
        <v>8040</v>
      </c>
      <c r="J3307">
        <v>7721</v>
      </c>
      <c r="K3307">
        <v>2165</v>
      </c>
      <c r="L3307">
        <v>72</v>
      </c>
      <c r="M3307" t="s">
        <v>25</v>
      </c>
      <c r="N3307" t="s">
        <v>26</v>
      </c>
      <c r="O3307" t="s">
        <v>409</v>
      </c>
      <c r="P3307">
        <v>3000000</v>
      </c>
      <c r="Q3307">
        <v>7.2</v>
      </c>
      <c r="R3307">
        <v>1.85</v>
      </c>
      <c r="S3307">
        <v>635</v>
      </c>
    </row>
    <row r="3308" spans="1:19" x14ac:dyDescent="0.3">
      <c r="A3308" t="s">
        <v>8041</v>
      </c>
      <c r="B3308">
        <v>49</v>
      </c>
      <c r="C3308">
        <v>84</v>
      </c>
      <c r="D3308" t="s">
        <v>4496</v>
      </c>
      <c r="E3308">
        <v>1000</v>
      </c>
      <c r="F3308">
        <v>10017041</v>
      </c>
      <c r="G3308" t="s">
        <v>1024</v>
      </c>
      <c r="H3308" t="s">
        <v>3116</v>
      </c>
      <c r="I3308" t="s">
        <v>8042</v>
      </c>
      <c r="J3308">
        <v>8265</v>
      </c>
      <c r="K3308">
        <v>4815</v>
      </c>
      <c r="L3308">
        <v>20</v>
      </c>
      <c r="M3308" t="s">
        <v>25</v>
      </c>
      <c r="N3308" t="s">
        <v>26</v>
      </c>
      <c r="O3308" t="s">
        <v>409</v>
      </c>
      <c r="P3308">
        <v>3000000</v>
      </c>
      <c r="Q3308">
        <v>5.9</v>
      </c>
      <c r="R3308">
        <v>1.85</v>
      </c>
      <c r="S3308">
        <v>545</v>
      </c>
    </row>
    <row r="3309" spans="1:19" x14ac:dyDescent="0.3">
      <c r="A3309" t="s">
        <v>8043</v>
      </c>
      <c r="B3309">
        <v>37</v>
      </c>
      <c r="C3309">
        <v>99</v>
      </c>
      <c r="D3309" t="s">
        <v>5494</v>
      </c>
      <c r="E3309">
        <v>939</v>
      </c>
      <c r="F3309">
        <v>7059537</v>
      </c>
      <c r="G3309" t="s">
        <v>1157</v>
      </c>
      <c r="H3309" t="s">
        <v>2890</v>
      </c>
      <c r="I3309" t="s">
        <v>8044</v>
      </c>
      <c r="J3309">
        <v>8279</v>
      </c>
      <c r="K3309">
        <v>2321</v>
      </c>
      <c r="L3309">
        <v>101</v>
      </c>
      <c r="M3309" t="s">
        <v>25</v>
      </c>
      <c r="N3309" t="s">
        <v>26</v>
      </c>
      <c r="O3309" t="s">
        <v>27</v>
      </c>
      <c r="P3309">
        <v>3000000</v>
      </c>
      <c r="Q3309">
        <v>3</v>
      </c>
      <c r="R3309">
        <v>1.85</v>
      </c>
      <c r="S3309">
        <v>837</v>
      </c>
    </row>
    <row r="3310" spans="1:19" x14ac:dyDescent="0.3">
      <c r="A3310" t="s">
        <v>4544</v>
      </c>
      <c r="B3310">
        <v>405</v>
      </c>
      <c r="C3310">
        <v>109</v>
      </c>
      <c r="D3310" t="s">
        <v>8045</v>
      </c>
      <c r="E3310">
        <v>140</v>
      </c>
      <c r="F3310">
        <v>8114507</v>
      </c>
      <c r="G3310" t="s">
        <v>139</v>
      </c>
      <c r="H3310" t="s">
        <v>8046</v>
      </c>
      <c r="I3310" t="s">
        <v>8047</v>
      </c>
      <c r="J3310">
        <v>95362</v>
      </c>
      <c r="K3310">
        <v>328</v>
      </c>
      <c r="L3310">
        <v>270</v>
      </c>
      <c r="M3310" t="s">
        <v>25</v>
      </c>
      <c r="N3310" t="s">
        <v>26</v>
      </c>
      <c r="O3310" t="s">
        <v>409</v>
      </c>
      <c r="P3310">
        <v>3000000</v>
      </c>
      <c r="Q3310">
        <v>7.9</v>
      </c>
      <c r="R3310">
        <v>1.85</v>
      </c>
      <c r="S3310">
        <v>62000</v>
      </c>
    </row>
    <row r="3311" spans="1:19" x14ac:dyDescent="0.3">
      <c r="A3311" t="s">
        <v>8048</v>
      </c>
      <c r="B3311">
        <v>29</v>
      </c>
      <c r="C3311">
        <v>95</v>
      </c>
      <c r="D3311" t="s">
        <v>8049</v>
      </c>
      <c r="E3311">
        <v>641</v>
      </c>
      <c r="F3311">
        <v>7888703</v>
      </c>
      <c r="G3311" t="s">
        <v>1580</v>
      </c>
      <c r="H3311" t="s">
        <v>8050</v>
      </c>
      <c r="I3311" t="s">
        <v>8051</v>
      </c>
      <c r="J3311">
        <v>8465</v>
      </c>
      <c r="K3311">
        <v>1389</v>
      </c>
      <c r="L3311">
        <v>65</v>
      </c>
      <c r="M3311" t="s">
        <v>25</v>
      </c>
      <c r="N3311" t="s">
        <v>26</v>
      </c>
      <c r="O3311" t="s">
        <v>58</v>
      </c>
      <c r="P3311">
        <v>3000000</v>
      </c>
      <c r="Q3311">
        <v>3.2</v>
      </c>
      <c r="R3311">
        <v>1.85</v>
      </c>
      <c r="S3311">
        <v>491</v>
      </c>
    </row>
    <row r="3312" spans="1:19" x14ac:dyDescent="0.3">
      <c r="A3312" t="s">
        <v>8052</v>
      </c>
      <c r="B3312">
        <v>81</v>
      </c>
      <c r="C3312">
        <v>97</v>
      </c>
      <c r="D3312" t="s">
        <v>8053</v>
      </c>
      <c r="E3312">
        <v>674</v>
      </c>
      <c r="F3312">
        <v>7282851</v>
      </c>
      <c r="G3312" t="s">
        <v>2346</v>
      </c>
      <c r="H3312" t="s">
        <v>8054</v>
      </c>
      <c r="I3312" t="s">
        <v>8055</v>
      </c>
      <c r="J3312">
        <v>9502</v>
      </c>
      <c r="K3312">
        <v>1395</v>
      </c>
      <c r="L3312">
        <v>100</v>
      </c>
      <c r="M3312" t="s">
        <v>25</v>
      </c>
      <c r="N3312" t="s">
        <v>26</v>
      </c>
      <c r="O3312" t="s">
        <v>409</v>
      </c>
      <c r="P3312">
        <v>3000000</v>
      </c>
      <c r="Q3312">
        <v>6.5</v>
      </c>
      <c r="R3312">
        <v>1.85</v>
      </c>
      <c r="S3312">
        <v>812</v>
      </c>
    </row>
    <row r="3313" spans="1:19" x14ac:dyDescent="0.3">
      <c r="A3313" t="s">
        <v>8056</v>
      </c>
      <c r="B3313">
        <v>75</v>
      </c>
      <c r="C3313">
        <v>90</v>
      </c>
      <c r="D3313" t="s">
        <v>2685</v>
      </c>
      <c r="E3313">
        <v>953</v>
      </c>
      <c r="F3313">
        <v>5844929</v>
      </c>
      <c r="G3313" t="s">
        <v>1459</v>
      </c>
      <c r="H3313" t="s">
        <v>401</v>
      </c>
      <c r="I3313" t="s">
        <v>8057</v>
      </c>
      <c r="J3313">
        <v>6000</v>
      </c>
      <c r="K3313">
        <v>2510</v>
      </c>
      <c r="L3313">
        <v>109</v>
      </c>
      <c r="M3313" t="s">
        <v>25</v>
      </c>
      <c r="N3313" t="s">
        <v>26</v>
      </c>
      <c r="O3313" t="s">
        <v>27</v>
      </c>
      <c r="P3313">
        <v>3000000</v>
      </c>
      <c r="Q3313">
        <v>7</v>
      </c>
      <c r="R3313">
        <v>1.85</v>
      </c>
      <c r="S3313">
        <v>595</v>
      </c>
    </row>
    <row r="3314" spans="1:19" x14ac:dyDescent="0.3">
      <c r="A3314" t="s">
        <v>8058</v>
      </c>
      <c r="B3314">
        <v>82</v>
      </c>
      <c r="C3314">
        <v>96</v>
      </c>
      <c r="D3314" t="s">
        <v>6694</v>
      </c>
      <c r="E3314">
        <v>883</v>
      </c>
      <c r="F3314">
        <v>4170647</v>
      </c>
      <c r="G3314" t="s">
        <v>1459</v>
      </c>
      <c r="H3314" t="s">
        <v>892</v>
      </c>
      <c r="I3314" t="s">
        <v>8059</v>
      </c>
      <c r="J3314">
        <v>14548</v>
      </c>
      <c r="K3314">
        <v>1616</v>
      </c>
      <c r="L3314">
        <v>161</v>
      </c>
      <c r="M3314" t="s">
        <v>25</v>
      </c>
      <c r="N3314" t="s">
        <v>39</v>
      </c>
      <c r="O3314" t="s">
        <v>409</v>
      </c>
      <c r="P3314">
        <v>1900000</v>
      </c>
      <c r="Q3314">
        <v>6.9</v>
      </c>
      <c r="R3314">
        <v>1.85</v>
      </c>
      <c r="S3314">
        <v>1000</v>
      </c>
    </row>
    <row r="3315" spans="1:19" x14ac:dyDescent="0.3">
      <c r="A3315" t="s">
        <v>8060</v>
      </c>
      <c r="B3315">
        <v>48</v>
      </c>
      <c r="C3315">
        <v>82</v>
      </c>
      <c r="D3315" t="s">
        <v>3841</v>
      </c>
      <c r="E3315">
        <v>472</v>
      </c>
      <c r="F3315">
        <v>4142507</v>
      </c>
      <c r="G3315" t="s">
        <v>980</v>
      </c>
      <c r="H3315" t="s">
        <v>8061</v>
      </c>
      <c r="I3315" t="s">
        <v>8062</v>
      </c>
      <c r="J3315">
        <v>3665</v>
      </c>
      <c r="K3315">
        <v>858</v>
      </c>
      <c r="L3315">
        <v>81</v>
      </c>
      <c r="M3315" t="s">
        <v>25</v>
      </c>
      <c r="N3315" t="s">
        <v>26</v>
      </c>
      <c r="O3315" t="s">
        <v>409</v>
      </c>
      <c r="P3315">
        <v>3000000</v>
      </c>
      <c r="Q3315">
        <v>4.4000000000000004</v>
      </c>
      <c r="R3315">
        <v>1.85</v>
      </c>
      <c r="S3315">
        <v>131</v>
      </c>
    </row>
    <row r="3316" spans="1:19" x14ac:dyDescent="0.3">
      <c r="A3316" t="s">
        <v>5013</v>
      </c>
      <c r="B3316">
        <v>33</v>
      </c>
      <c r="C3316">
        <v>109</v>
      </c>
      <c r="D3316" t="s">
        <v>6384</v>
      </c>
      <c r="E3316">
        <v>729</v>
      </c>
      <c r="F3316">
        <v>4109095</v>
      </c>
      <c r="G3316" t="s">
        <v>8063</v>
      </c>
      <c r="H3316" t="s">
        <v>1952</v>
      </c>
      <c r="I3316" t="s">
        <v>8064</v>
      </c>
      <c r="J3316">
        <v>8239</v>
      </c>
      <c r="K3316">
        <v>1292</v>
      </c>
      <c r="L3316">
        <v>92</v>
      </c>
      <c r="M3316" t="s">
        <v>25</v>
      </c>
      <c r="N3316" t="s">
        <v>26</v>
      </c>
      <c r="O3316" t="s">
        <v>409</v>
      </c>
      <c r="P3316">
        <v>3000000</v>
      </c>
      <c r="Q3316">
        <v>6</v>
      </c>
      <c r="R3316">
        <v>1.85</v>
      </c>
      <c r="S3316">
        <v>0</v>
      </c>
    </row>
    <row r="3317" spans="1:19" x14ac:dyDescent="0.3">
      <c r="A3317" t="s">
        <v>8065</v>
      </c>
      <c r="B3317">
        <v>22</v>
      </c>
      <c r="C3317">
        <v>98</v>
      </c>
      <c r="D3317" t="s">
        <v>6631</v>
      </c>
      <c r="E3317">
        <v>687</v>
      </c>
      <c r="F3317">
        <v>3902679</v>
      </c>
      <c r="G3317" t="s">
        <v>3812</v>
      </c>
      <c r="H3317" t="s">
        <v>3246</v>
      </c>
      <c r="I3317" t="s">
        <v>8066</v>
      </c>
      <c r="J3317">
        <v>3943</v>
      </c>
      <c r="K3317">
        <v>1806</v>
      </c>
      <c r="L3317">
        <v>49</v>
      </c>
      <c r="M3317" t="s">
        <v>25</v>
      </c>
      <c r="N3317" t="s">
        <v>26</v>
      </c>
      <c r="O3317" t="s">
        <v>409</v>
      </c>
      <c r="P3317">
        <v>3000000</v>
      </c>
      <c r="Q3317">
        <v>5.3</v>
      </c>
      <c r="R3317">
        <v>1.66</v>
      </c>
      <c r="S3317">
        <v>217</v>
      </c>
    </row>
    <row r="3318" spans="1:19" x14ac:dyDescent="0.3">
      <c r="A3318" t="s">
        <v>8067</v>
      </c>
      <c r="B3318">
        <v>30</v>
      </c>
      <c r="C3318">
        <v>95</v>
      </c>
      <c r="D3318" t="s">
        <v>8068</v>
      </c>
      <c r="E3318">
        <v>578</v>
      </c>
      <c r="F3318">
        <v>3559990</v>
      </c>
      <c r="G3318" t="s">
        <v>615</v>
      </c>
      <c r="H3318" t="s">
        <v>3108</v>
      </c>
      <c r="I3318" t="s">
        <v>8069</v>
      </c>
      <c r="J3318">
        <v>8005</v>
      </c>
      <c r="K3318">
        <v>1363</v>
      </c>
      <c r="L3318">
        <v>49</v>
      </c>
      <c r="M3318" t="s">
        <v>25</v>
      </c>
      <c r="N3318" t="s">
        <v>26</v>
      </c>
      <c r="O3318" t="s">
        <v>409</v>
      </c>
      <c r="P3318">
        <v>3000000</v>
      </c>
      <c r="Q3318">
        <v>5.3</v>
      </c>
      <c r="R3318">
        <v>1.85</v>
      </c>
      <c r="S3318">
        <v>417</v>
      </c>
    </row>
    <row r="3319" spans="1:19" x14ac:dyDescent="0.3">
      <c r="A3319" t="s">
        <v>8070</v>
      </c>
      <c r="B3319">
        <v>79</v>
      </c>
      <c r="C3319">
        <v>104</v>
      </c>
      <c r="D3319" t="s">
        <v>8071</v>
      </c>
      <c r="E3319">
        <v>11000</v>
      </c>
      <c r="F3319">
        <v>3287435</v>
      </c>
      <c r="G3319" t="s">
        <v>1893</v>
      </c>
      <c r="H3319" t="s">
        <v>415</v>
      </c>
      <c r="I3319" t="s">
        <v>8072</v>
      </c>
      <c r="J3319">
        <v>8603</v>
      </c>
      <c r="K3319">
        <v>12250</v>
      </c>
      <c r="L3319">
        <v>115</v>
      </c>
      <c r="M3319" t="s">
        <v>25</v>
      </c>
      <c r="N3319" t="s">
        <v>26</v>
      </c>
      <c r="O3319" t="s">
        <v>409</v>
      </c>
      <c r="P3319">
        <v>4500000</v>
      </c>
      <c r="Q3319">
        <v>7.1</v>
      </c>
      <c r="R3319">
        <v>1.85</v>
      </c>
      <c r="S3319">
        <v>430</v>
      </c>
    </row>
    <row r="3320" spans="1:19" x14ac:dyDescent="0.3">
      <c r="A3320" t="s">
        <v>8073</v>
      </c>
      <c r="B3320">
        <v>49</v>
      </c>
      <c r="C3320">
        <v>87</v>
      </c>
      <c r="D3320" t="s">
        <v>152</v>
      </c>
      <c r="E3320">
        <v>3000</v>
      </c>
      <c r="F3320">
        <v>3071947</v>
      </c>
      <c r="G3320" t="s">
        <v>3125</v>
      </c>
      <c r="H3320" t="s">
        <v>3928</v>
      </c>
      <c r="I3320" t="s">
        <v>8074</v>
      </c>
      <c r="J3320">
        <v>18711</v>
      </c>
      <c r="K3320">
        <v>9555</v>
      </c>
      <c r="L3320">
        <v>183</v>
      </c>
      <c r="M3320" t="s">
        <v>25</v>
      </c>
      <c r="N3320" t="s">
        <v>26</v>
      </c>
      <c r="O3320" t="s">
        <v>409</v>
      </c>
      <c r="P3320">
        <v>3500000</v>
      </c>
      <c r="Q3320">
        <v>5.4</v>
      </c>
      <c r="R3320">
        <v>1.85</v>
      </c>
      <c r="S3320">
        <v>0</v>
      </c>
    </row>
    <row r="3321" spans="1:19" x14ac:dyDescent="0.3">
      <c r="A3321" t="s">
        <v>8075</v>
      </c>
      <c r="B3321">
        <v>42</v>
      </c>
      <c r="C3321">
        <v>108</v>
      </c>
      <c r="D3321" t="s">
        <v>1098</v>
      </c>
      <c r="E3321">
        <v>10000</v>
      </c>
      <c r="F3321">
        <v>2961991</v>
      </c>
      <c r="G3321" t="s">
        <v>909</v>
      </c>
      <c r="H3321" t="s">
        <v>284</v>
      </c>
      <c r="I3321" t="s">
        <v>8076</v>
      </c>
      <c r="J3321">
        <v>15885</v>
      </c>
      <c r="K3321">
        <v>11459</v>
      </c>
      <c r="L3321">
        <v>78</v>
      </c>
      <c r="M3321" t="s">
        <v>25</v>
      </c>
      <c r="N3321" t="s">
        <v>26</v>
      </c>
      <c r="O3321" t="s">
        <v>409</v>
      </c>
      <c r="P3321">
        <v>3300000</v>
      </c>
      <c r="Q3321">
        <v>6.9</v>
      </c>
      <c r="R3321">
        <v>1.85</v>
      </c>
      <c r="S3321">
        <v>0</v>
      </c>
    </row>
    <row r="3322" spans="1:19" x14ac:dyDescent="0.3">
      <c r="A3322" t="s">
        <v>503</v>
      </c>
      <c r="B3322">
        <v>152</v>
      </c>
      <c r="C3322">
        <v>94</v>
      </c>
      <c r="D3322" t="s">
        <v>8077</v>
      </c>
      <c r="E3322">
        <v>113</v>
      </c>
      <c r="F3322">
        <v>2912363</v>
      </c>
      <c r="G3322" t="s">
        <v>1137</v>
      </c>
      <c r="H3322" t="s">
        <v>3979</v>
      </c>
      <c r="I3322" t="s">
        <v>8078</v>
      </c>
      <c r="J3322">
        <v>25063</v>
      </c>
      <c r="K3322">
        <v>278</v>
      </c>
      <c r="L3322">
        <v>177</v>
      </c>
      <c r="M3322" t="s">
        <v>8080</v>
      </c>
      <c r="N3322" t="s">
        <v>39</v>
      </c>
      <c r="O3322" t="s">
        <v>409</v>
      </c>
      <c r="P3322">
        <v>3000000</v>
      </c>
      <c r="Q3322">
        <v>7.3</v>
      </c>
      <c r="R3322">
        <v>2.35</v>
      </c>
      <c r="S3322">
        <v>0</v>
      </c>
    </row>
    <row r="3323" spans="1:19" x14ac:dyDescent="0.3">
      <c r="A3323" t="s">
        <v>4939</v>
      </c>
      <c r="B3323">
        <v>23</v>
      </c>
      <c r="C3323">
        <v>89</v>
      </c>
      <c r="D3323" t="s">
        <v>8081</v>
      </c>
      <c r="E3323">
        <v>489</v>
      </c>
      <c r="F3323">
        <v>2223990</v>
      </c>
      <c r="G3323" t="s">
        <v>7591</v>
      </c>
      <c r="H3323" t="s">
        <v>4723</v>
      </c>
      <c r="I3323" t="s">
        <v>8082</v>
      </c>
      <c r="J3323">
        <v>761</v>
      </c>
      <c r="K3323">
        <v>539</v>
      </c>
      <c r="L3323">
        <v>14</v>
      </c>
      <c r="M3323" t="s">
        <v>25</v>
      </c>
      <c r="N3323" t="s">
        <v>26</v>
      </c>
      <c r="O3323" t="s">
        <v>409</v>
      </c>
      <c r="P3323">
        <v>3000000</v>
      </c>
      <c r="Q3323">
        <v>6.6</v>
      </c>
      <c r="R3323">
        <v>1.85</v>
      </c>
      <c r="S3323">
        <v>26</v>
      </c>
    </row>
    <row r="3324" spans="1:19" x14ac:dyDescent="0.3">
      <c r="A3324" t="s">
        <v>3686</v>
      </c>
      <c r="B3324">
        <v>254</v>
      </c>
      <c r="C3324">
        <v>102</v>
      </c>
      <c r="D3324" t="s">
        <v>1283</v>
      </c>
      <c r="E3324">
        <v>40000</v>
      </c>
      <c r="F3324">
        <v>1821983</v>
      </c>
      <c r="G3324" t="s">
        <v>8083</v>
      </c>
      <c r="H3324" t="s">
        <v>31</v>
      </c>
      <c r="I3324" t="s">
        <v>8084</v>
      </c>
      <c r="J3324">
        <v>31089</v>
      </c>
      <c r="K3324">
        <v>43810</v>
      </c>
      <c r="L3324">
        <v>261</v>
      </c>
      <c r="M3324" t="s">
        <v>25</v>
      </c>
      <c r="N3324" t="s">
        <v>26</v>
      </c>
      <c r="O3324" t="s">
        <v>409</v>
      </c>
      <c r="P3324">
        <v>3000000</v>
      </c>
      <c r="Q3324">
        <v>5.4</v>
      </c>
      <c r="R3324">
        <v>2.35</v>
      </c>
      <c r="S3324">
        <v>20000</v>
      </c>
    </row>
    <row r="3325" spans="1:19" x14ac:dyDescent="0.3">
      <c r="A3325" t="s">
        <v>6592</v>
      </c>
      <c r="B3325">
        <v>305</v>
      </c>
      <c r="C3325">
        <v>120</v>
      </c>
      <c r="D3325" t="s">
        <v>8085</v>
      </c>
      <c r="E3325">
        <v>717</v>
      </c>
      <c r="F3325">
        <v>2181290</v>
      </c>
      <c r="G3325" t="s">
        <v>1131</v>
      </c>
      <c r="H3325" t="s">
        <v>6452</v>
      </c>
      <c r="I3325" t="s">
        <v>8086</v>
      </c>
      <c r="J3325">
        <v>356181</v>
      </c>
      <c r="K3325">
        <v>852</v>
      </c>
      <c r="L3325">
        <v>809</v>
      </c>
      <c r="M3325" t="s">
        <v>6454</v>
      </c>
      <c r="N3325" t="s">
        <v>3584</v>
      </c>
      <c r="O3325" t="s">
        <v>409</v>
      </c>
      <c r="P3325">
        <v>3000000</v>
      </c>
      <c r="Q3325">
        <v>8.4</v>
      </c>
      <c r="R3325">
        <v>2.35</v>
      </c>
      <c r="S3325">
        <v>43000</v>
      </c>
    </row>
    <row r="3326" spans="1:19" x14ac:dyDescent="0.3">
      <c r="A3326" t="s">
        <v>8087</v>
      </c>
      <c r="B3326">
        <v>19</v>
      </c>
      <c r="C3326">
        <v>110</v>
      </c>
      <c r="D3326" t="s">
        <v>8088</v>
      </c>
      <c r="E3326">
        <v>439</v>
      </c>
      <c r="F3326">
        <v>2848578</v>
      </c>
      <c r="G3326" t="s">
        <v>3692</v>
      </c>
      <c r="H3326" t="s">
        <v>8089</v>
      </c>
      <c r="I3326" t="s">
        <v>8090</v>
      </c>
      <c r="J3326">
        <v>3942</v>
      </c>
      <c r="K3326">
        <v>1567</v>
      </c>
      <c r="L3326">
        <v>65</v>
      </c>
      <c r="M3326" t="s">
        <v>25</v>
      </c>
      <c r="N3326" t="s">
        <v>26</v>
      </c>
      <c r="O3326" t="s">
        <v>58</v>
      </c>
      <c r="P3326">
        <v>3500000</v>
      </c>
      <c r="Q3326">
        <v>6.3</v>
      </c>
      <c r="R3326">
        <v>1.78</v>
      </c>
      <c r="S3326">
        <v>0</v>
      </c>
    </row>
    <row r="3327" spans="1:19" x14ac:dyDescent="0.3">
      <c r="A3327" t="s">
        <v>8091</v>
      </c>
      <c r="B3327">
        <v>272</v>
      </c>
      <c r="C3327">
        <v>86</v>
      </c>
      <c r="D3327" t="s">
        <v>8092</v>
      </c>
      <c r="E3327">
        <v>694</v>
      </c>
      <c r="F3327">
        <v>703002</v>
      </c>
      <c r="G3327" t="s">
        <v>1012</v>
      </c>
      <c r="H3327" t="s">
        <v>2878</v>
      </c>
      <c r="I3327" t="s">
        <v>8093</v>
      </c>
      <c r="J3327">
        <v>37495</v>
      </c>
      <c r="K3327">
        <v>1249</v>
      </c>
      <c r="L3327">
        <v>230</v>
      </c>
      <c r="M3327" t="s">
        <v>25</v>
      </c>
      <c r="N3327" t="s">
        <v>173</v>
      </c>
      <c r="O3327" t="s">
        <v>4912</v>
      </c>
      <c r="P3327">
        <v>3000000</v>
      </c>
      <c r="Q3327">
        <v>6.1</v>
      </c>
      <c r="R3327">
        <v>2.35</v>
      </c>
      <c r="S3327">
        <v>37000</v>
      </c>
    </row>
    <row r="3328" spans="1:19" x14ac:dyDescent="0.3">
      <c r="A3328" t="s">
        <v>8094</v>
      </c>
      <c r="B3328">
        <v>156</v>
      </c>
      <c r="C3328">
        <v>87</v>
      </c>
      <c r="D3328" t="s">
        <v>908</v>
      </c>
      <c r="E3328">
        <v>4000</v>
      </c>
      <c r="F3328">
        <v>418268</v>
      </c>
      <c r="G3328" t="s">
        <v>980</v>
      </c>
      <c r="H3328" t="s">
        <v>51</v>
      </c>
      <c r="I3328" t="s">
        <v>8095</v>
      </c>
      <c r="J3328">
        <v>37156</v>
      </c>
      <c r="K3328">
        <v>8353</v>
      </c>
      <c r="L3328">
        <v>129</v>
      </c>
      <c r="M3328" t="s">
        <v>25</v>
      </c>
      <c r="N3328" t="s">
        <v>26</v>
      </c>
      <c r="O3328" t="s">
        <v>409</v>
      </c>
      <c r="P3328">
        <v>3000000</v>
      </c>
      <c r="Q3328">
        <v>5.3</v>
      </c>
      <c r="R3328">
        <v>2.35</v>
      </c>
      <c r="S3328">
        <v>0</v>
      </c>
    </row>
    <row r="3329" spans="1:19" x14ac:dyDescent="0.3">
      <c r="A3329" t="s">
        <v>887</v>
      </c>
      <c r="B3329">
        <v>82</v>
      </c>
      <c r="C3329">
        <v>93</v>
      </c>
      <c r="D3329" t="s">
        <v>2882</v>
      </c>
      <c r="E3329">
        <v>536</v>
      </c>
      <c r="F3329">
        <v>200803</v>
      </c>
      <c r="G3329" t="s">
        <v>1157</v>
      </c>
      <c r="H3329" t="s">
        <v>6823</v>
      </c>
      <c r="I3329" t="s">
        <v>8096</v>
      </c>
      <c r="J3329">
        <v>7988</v>
      </c>
      <c r="K3329">
        <v>1467</v>
      </c>
      <c r="L3329">
        <v>71</v>
      </c>
      <c r="M3329" t="s">
        <v>25</v>
      </c>
      <c r="N3329" t="s">
        <v>26</v>
      </c>
      <c r="O3329" t="s">
        <v>409</v>
      </c>
      <c r="P3329">
        <v>3000000</v>
      </c>
      <c r="Q3329">
        <v>5.3</v>
      </c>
      <c r="R3329">
        <v>1.78</v>
      </c>
      <c r="S3329">
        <v>0</v>
      </c>
    </row>
    <row r="3330" spans="1:19" x14ac:dyDescent="0.3">
      <c r="A3330" t="s">
        <v>6612</v>
      </c>
      <c r="B3330">
        <v>40</v>
      </c>
      <c r="C3330">
        <v>98</v>
      </c>
      <c r="D3330" t="s">
        <v>8097</v>
      </c>
      <c r="E3330">
        <v>289</v>
      </c>
      <c r="F3330">
        <v>95016</v>
      </c>
      <c r="G3330" t="s">
        <v>2431</v>
      </c>
      <c r="H3330" t="s">
        <v>6606</v>
      </c>
      <c r="I3330" t="s">
        <v>8098</v>
      </c>
      <c r="J3330">
        <v>11074</v>
      </c>
      <c r="K3330">
        <v>362</v>
      </c>
      <c r="L3330">
        <v>56</v>
      </c>
      <c r="M3330" t="s">
        <v>5507</v>
      </c>
      <c r="N3330" t="s">
        <v>473</v>
      </c>
      <c r="O3330" t="s">
        <v>409</v>
      </c>
      <c r="P3330">
        <v>2700000</v>
      </c>
      <c r="Q3330">
        <v>7.4</v>
      </c>
      <c r="R3330">
        <v>1.85</v>
      </c>
      <c r="S3330">
        <v>442</v>
      </c>
    </row>
    <row r="3331" spans="1:19" x14ac:dyDescent="0.3">
      <c r="A3331" t="s">
        <v>8099</v>
      </c>
      <c r="B3331">
        <v>63</v>
      </c>
      <c r="C3331">
        <v>88</v>
      </c>
      <c r="D3331" t="s">
        <v>5755</v>
      </c>
      <c r="E3331">
        <v>487</v>
      </c>
      <c r="F3331">
        <v>143000</v>
      </c>
      <c r="G3331" t="s">
        <v>3468</v>
      </c>
      <c r="H3331" t="s">
        <v>8100</v>
      </c>
      <c r="I3331" t="s">
        <v>8101</v>
      </c>
      <c r="J3331">
        <v>4122</v>
      </c>
      <c r="K3331">
        <v>1495</v>
      </c>
      <c r="L3331">
        <v>48</v>
      </c>
      <c r="M3331" t="s">
        <v>25</v>
      </c>
      <c r="N3331" t="s">
        <v>26</v>
      </c>
      <c r="O3331" t="s">
        <v>409</v>
      </c>
      <c r="P3331">
        <v>5000000</v>
      </c>
      <c r="Q3331">
        <v>4.0999999999999996</v>
      </c>
      <c r="R3331">
        <v>2.35</v>
      </c>
      <c r="S3331">
        <v>0</v>
      </c>
    </row>
    <row r="3332" spans="1:19" x14ac:dyDescent="0.3">
      <c r="A3332" t="s">
        <v>1034</v>
      </c>
      <c r="B3332">
        <v>20</v>
      </c>
      <c r="C3332">
        <v>97</v>
      </c>
      <c r="D3332" t="s">
        <v>7211</v>
      </c>
      <c r="E3332">
        <v>599</v>
      </c>
      <c r="F3332">
        <v>39852</v>
      </c>
      <c r="G3332" t="s">
        <v>1459</v>
      </c>
      <c r="H3332" t="s">
        <v>2949</v>
      </c>
      <c r="I3332" t="s">
        <v>8102</v>
      </c>
      <c r="J3332">
        <v>1238</v>
      </c>
      <c r="K3332">
        <v>1030</v>
      </c>
      <c r="L3332">
        <v>25</v>
      </c>
      <c r="M3332" t="s">
        <v>25</v>
      </c>
      <c r="N3332" t="s">
        <v>26</v>
      </c>
      <c r="O3332" t="s">
        <v>409</v>
      </c>
      <c r="P3332">
        <v>3000000</v>
      </c>
      <c r="Q3332">
        <v>6.7</v>
      </c>
      <c r="R3332">
        <v>1.85</v>
      </c>
      <c r="S3332">
        <v>117</v>
      </c>
    </row>
    <row r="3333" spans="1:19" x14ac:dyDescent="0.3">
      <c r="A3333" t="s">
        <v>5719</v>
      </c>
      <c r="B3333">
        <v>174</v>
      </c>
      <c r="C3333">
        <v>122</v>
      </c>
      <c r="D3333" t="s">
        <v>6650</v>
      </c>
      <c r="E3333">
        <v>2000</v>
      </c>
      <c r="F3333">
        <v>22000</v>
      </c>
      <c r="G3333" t="s">
        <v>1531</v>
      </c>
      <c r="H3333" t="s">
        <v>1688</v>
      </c>
      <c r="I3333" t="s">
        <v>8103</v>
      </c>
      <c r="J3333">
        <v>30511</v>
      </c>
      <c r="K3333">
        <v>4920</v>
      </c>
      <c r="L3333">
        <v>226</v>
      </c>
      <c r="M3333" t="s">
        <v>25</v>
      </c>
      <c r="N3333" t="s">
        <v>473</v>
      </c>
      <c r="O3333" t="s">
        <v>409</v>
      </c>
      <c r="P3333">
        <v>3000000</v>
      </c>
      <c r="Q3333">
        <v>5.8</v>
      </c>
      <c r="R3333">
        <v>2.35</v>
      </c>
      <c r="S3333">
        <v>0</v>
      </c>
    </row>
    <row r="3334" spans="1:19" x14ac:dyDescent="0.3">
      <c r="A3334" t="s">
        <v>2383</v>
      </c>
      <c r="B3334">
        <v>71</v>
      </c>
      <c r="C3334">
        <v>113</v>
      </c>
      <c r="D3334" t="s">
        <v>8104</v>
      </c>
      <c r="E3334">
        <v>119</v>
      </c>
      <c r="F3334">
        <v>5595428</v>
      </c>
      <c r="G3334" t="s">
        <v>1893</v>
      </c>
      <c r="H3334" t="s">
        <v>8105</v>
      </c>
      <c r="I3334" t="s">
        <v>8106</v>
      </c>
      <c r="J3334">
        <v>28951</v>
      </c>
      <c r="K3334">
        <v>167</v>
      </c>
      <c r="L3334">
        <v>257</v>
      </c>
      <c r="M3334" t="s">
        <v>7369</v>
      </c>
      <c r="N3334" t="s">
        <v>7370</v>
      </c>
      <c r="O3334" t="s">
        <v>409</v>
      </c>
      <c r="P3334">
        <v>2900000</v>
      </c>
      <c r="Q3334">
        <v>8</v>
      </c>
      <c r="R3334">
        <v>2.35</v>
      </c>
      <c r="S3334">
        <v>0</v>
      </c>
    </row>
    <row r="3335" spans="1:19" x14ac:dyDescent="0.3">
      <c r="A3335" t="s">
        <v>8107</v>
      </c>
      <c r="B3335">
        <v>35</v>
      </c>
      <c r="C3335">
        <v>105</v>
      </c>
      <c r="D3335" t="s">
        <v>3169</v>
      </c>
      <c r="E3335">
        <v>267</v>
      </c>
      <c r="F3335">
        <v>3123749</v>
      </c>
      <c r="G3335" t="s">
        <v>980</v>
      </c>
      <c r="H3335" t="s">
        <v>2233</v>
      </c>
      <c r="I3335" t="s">
        <v>8108</v>
      </c>
      <c r="J3335">
        <v>746</v>
      </c>
      <c r="K3335">
        <v>1231</v>
      </c>
      <c r="L3335">
        <v>27</v>
      </c>
      <c r="M3335" t="s">
        <v>25</v>
      </c>
      <c r="N3335" t="s">
        <v>26</v>
      </c>
      <c r="O3335" t="s">
        <v>409</v>
      </c>
      <c r="P3335">
        <v>1500000</v>
      </c>
      <c r="Q3335">
        <v>6.5</v>
      </c>
      <c r="R3335">
        <v>1.85</v>
      </c>
      <c r="S3335">
        <v>88</v>
      </c>
    </row>
    <row r="3336" spans="1:19" x14ac:dyDescent="0.3">
      <c r="A3336" t="s">
        <v>3844</v>
      </c>
      <c r="B3336">
        <v>251</v>
      </c>
      <c r="C3336">
        <v>89</v>
      </c>
      <c r="D3336" t="s">
        <v>8109</v>
      </c>
      <c r="E3336">
        <v>447</v>
      </c>
      <c r="F3336">
        <v>3645438</v>
      </c>
      <c r="G3336" t="s">
        <v>3340</v>
      </c>
      <c r="H3336" t="s">
        <v>954</v>
      </c>
      <c r="I3336" t="s">
        <v>8110</v>
      </c>
      <c r="J3336">
        <v>55040</v>
      </c>
      <c r="K3336">
        <v>923</v>
      </c>
      <c r="L3336">
        <v>539</v>
      </c>
      <c r="M3336" t="s">
        <v>1632</v>
      </c>
      <c r="N3336" t="s">
        <v>1124</v>
      </c>
      <c r="O3336" t="s">
        <v>6275</v>
      </c>
      <c r="P3336">
        <v>2200000</v>
      </c>
      <c r="Q3336">
        <v>6.8</v>
      </c>
      <c r="R3336">
        <v>2.35</v>
      </c>
      <c r="S3336">
        <v>0</v>
      </c>
    </row>
    <row r="3337" spans="1:19" x14ac:dyDescent="0.3">
      <c r="A3337" t="s">
        <v>6110</v>
      </c>
      <c r="B3337">
        <v>159</v>
      </c>
      <c r="C3337">
        <v>116</v>
      </c>
      <c r="D3337" t="s">
        <v>8111</v>
      </c>
      <c r="E3337">
        <v>275</v>
      </c>
      <c r="F3337">
        <v>22201636</v>
      </c>
      <c r="G3337" t="s">
        <v>2944</v>
      </c>
      <c r="H3337" t="s">
        <v>8112</v>
      </c>
      <c r="I3337" t="s">
        <v>8113</v>
      </c>
      <c r="J3337">
        <v>33567</v>
      </c>
      <c r="K3337">
        <v>727</v>
      </c>
      <c r="L3337">
        <v>206</v>
      </c>
      <c r="M3337" t="s">
        <v>25</v>
      </c>
      <c r="N3337" t="s">
        <v>26</v>
      </c>
      <c r="O3337" t="s">
        <v>409</v>
      </c>
      <c r="P3337">
        <v>8000000</v>
      </c>
      <c r="Q3337">
        <v>7.4</v>
      </c>
      <c r="R3337">
        <v>1.85</v>
      </c>
      <c r="S3337">
        <v>0</v>
      </c>
    </row>
    <row r="3338" spans="1:19" x14ac:dyDescent="0.3">
      <c r="A3338" t="s">
        <v>8114</v>
      </c>
      <c r="B3338">
        <v>181</v>
      </c>
      <c r="C3338">
        <v>120</v>
      </c>
      <c r="D3338" t="s">
        <v>8115</v>
      </c>
      <c r="E3338">
        <v>105</v>
      </c>
      <c r="F3338">
        <v>25000000</v>
      </c>
      <c r="G3338" t="s">
        <v>5759</v>
      </c>
      <c r="H3338" t="s">
        <v>8116</v>
      </c>
      <c r="I3338" t="s">
        <v>8117</v>
      </c>
      <c r="J3338">
        <v>175196</v>
      </c>
      <c r="K3338">
        <v>527</v>
      </c>
      <c r="L3338">
        <v>350</v>
      </c>
      <c r="M3338" t="s">
        <v>25</v>
      </c>
      <c r="N3338" t="s">
        <v>26</v>
      </c>
      <c r="O3338" t="s">
        <v>4912</v>
      </c>
      <c r="P3338">
        <v>2883848</v>
      </c>
      <c r="Q3338">
        <v>8.3000000000000007</v>
      </c>
      <c r="R3338">
        <v>1.66</v>
      </c>
      <c r="S3338">
        <v>10000</v>
      </c>
    </row>
    <row r="3339" spans="1:19" x14ac:dyDescent="0.3">
      <c r="A3339" t="s">
        <v>8118</v>
      </c>
      <c r="B3339">
        <v>110</v>
      </c>
      <c r="C3339">
        <v>88</v>
      </c>
      <c r="D3339" t="s">
        <v>8119</v>
      </c>
      <c r="E3339">
        <v>935</v>
      </c>
      <c r="F3339">
        <v>19170001</v>
      </c>
      <c r="G3339" t="s">
        <v>3340</v>
      </c>
      <c r="H3339" t="s">
        <v>6245</v>
      </c>
      <c r="I3339" t="s">
        <v>8120</v>
      </c>
      <c r="J3339">
        <v>21359</v>
      </c>
      <c r="K3339">
        <v>1855</v>
      </c>
      <c r="L3339">
        <v>270</v>
      </c>
      <c r="M3339" t="s">
        <v>25</v>
      </c>
      <c r="N3339" t="s">
        <v>26</v>
      </c>
      <c r="O3339" t="s">
        <v>409</v>
      </c>
      <c r="P3339">
        <v>2800000</v>
      </c>
      <c r="Q3339">
        <v>5.3</v>
      </c>
      <c r="R3339">
        <v>1.85</v>
      </c>
      <c r="S3339">
        <v>0</v>
      </c>
    </row>
    <row r="3340" spans="1:19" x14ac:dyDescent="0.3">
      <c r="A3340" t="s">
        <v>7905</v>
      </c>
      <c r="B3340">
        <v>213</v>
      </c>
      <c r="C3340">
        <v>102</v>
      </c>
      <c r="D3340" t="s">
        <v>8121</v>
      </c>
      <c r="E3340">
        <v>695</v>
      </c>
      <c r="F3340">
        <v>22202612</v>
      </c>
      <c r="G3340" t="s">
        <v>4819</v>
      </c>
      <c r="H3340" t="s">
        <v>8122</v>
      </c>
      <c r="I3340" t="s">
        <v>8123</v>
      </c>
      <c r="J3340">
        <v>291875</v>
      </c>
      <c r="K3340">
        <v>2509</v>
      </c>
      <c r="L3340">
        <v>533</v>
      </c>
      <c r="M3340" t="s">
        <v>25</v>
      </c>
      <c r="N3340" t="s">
        <v>26</v>
      </c>
      <c r="O3340" t="s">
        <v>7920</v>
      </c>
      <c r="P3340">
        <v>2800000</v>
      </c>
      <c r="Q3340">
        <v>8.1</v>
      </c>
      <c r="R3340">
        <v>1.37</v>
      </c>
      <c r="S3340">
        <v>14000</v>
      </c>
    </row>
    <row r="3341" spans="1:19" x14ac:dyDescent="0.3">
      <c r="A3341" t="s">
        <v>5020</v>
      </c>
      <c r="B3341">
        <v>129</v>
      </c>
      <c r="C3341">
        <v>106</v>
      </c>
      <c r="D3341" t="s">
        <v>1829</v>
      </c>
      <c r="E3341">
        <v>1000</v>
      </c>
      <c r="F3341">
        <v>86300000</v>
      </c>
      <c r="G3341" t="s">
        <v>1157</v>
      </c>
      <c r="H3341" t="s">
        <v>3040</v>
      </c>
      <c r="I3341" t="s">
        <v>8124</v>
      </c>
      <c r="J3341">
        <v>112671</v>
      </c>
      <c r="K3341">
        <v>2703</v>
      </c>
      <c r="L3341">
        <v>315</v>
      </c>
      <c r="M3341" t="s">
        <v>25</v>
      </c>
      <c r="N3341" t="s">
        <v>26</v>
      </c>
      <c r="O3341" t="s">
        <v>58</v>
      </c>
      <c r="P3341">
        <v>2800000</v>
      </c>
      <c r="Q3341">
        <v>8</v>
      </c>
      <c r="R3341">
        <v>1.85</v>
      </c>
      <c r="S3341">
        <v>14000</v>
      </c>
    </row>
    <row r="3342" spans="1:19" x14ac:dyDescent="0.3">
      <c r="A3342" t="s">
        <v>5560</v>
      </c>
      <c r="B3342">
        <v>280</v>
      </c>
      <c r="C3342">
        <v>95</v>
      </c>
      <c r="D3342" t="s">
        <v>2440</v>
      </c>
      <c r="E3342">
        <v>569</v>
      </c>
      <c r="F3342">
        <v>952620</v>
      </c>
      <c r="G3342" t="s">
        <v>3340</v>
      </c>
      <c r="H3342" t="s">
        <v>2708</v>
      </c>
      <c r="I3342" t="s">
        <v>8125</v>
      </c>
      <c r="J3342">
        <v>40800</v>
      </c>
      <c r="K3342">
        <v>1797</v>
      </c>
      <c r="L3342">
        <v>332</v>
      </c>
      <c r="M3342" t="s">
        <v>25</v>
      </c>
      <c r="N3342" t="s">
        <v>26</v>
      </c>
      <c r="O3342" t="s">
        <v>409</v>
      </c>
      <c r="P3342">
        <v>2000000</v>
      </c>
      <c r="Q3342">
        <v>5.7</v>
      </c>
      <c r="R3342">
        <v>1.85</v>
      </c>
      <c r="S3342">
        <v>0</v>
      </c>
    </row>
    <row r="3343" spans="1:19" x14ac:dyDescent="0.3">
      <c r="A3343" t="s">
        <v>8126</v>
      </c>
      <c r="B3343">
        <v>61</v>
      </c>
      <c r="C3343">
        <v>113</v>
      </c>
      <c r="D3343" t="s">
        <v>8127</v>
      </c>
      <c r="E3343">
        <v>402</v>
      </c>
      <c r="F3343">
        <v>9054736</v>
      </c>
      <c r="G3343" t="s">
        <v>1893</v>
      </c>
      <c r="H3343" t="s">
        <v>817</v>
      </c>
      <c r="I3343" t="s">
        <v>8128</v>
      </c>
      <c r="J3343">
        <v>5744</v>
      </c>
      <c r="K3343">
        <v>787</v>
      </c>
      <c r="L3343">
        <v>57</v>
      </c>
      <c r="M3343" t="s">
        <v>25</v>
      </c>
      <c r="N3343" t="s">
        <v>26</v>
      </c>
      <c r="O3343" t="s">
        <v>409</v>
      </c>
      <c r="P3343">
        <v>2700000</v>
      </c>
      <c r="Q3343">
        <v>7.1</v>
      </c>
      <c r="R3343">
        <v>1.66</v>
      </c>
      <c r="S3343">
        <v>381</v>
      </c>
    </row>
    <row r="3344" spans="1:19" x14ac:dyDescent="0.3">
      <c r="A3344" t="s">
        <v>5020</v>
      </c>
      <c r="B3344">
        <v>121</v>
      </c>
      <c r="C3344">
        <v>93</v>
      </c>
      <c r="D3344" t="s">
        <v>8129</v>
      </c>
      <c r="E3344">
        <v>1000</v>
      </c>
      <c r="F3344">
        <v>119500000</v>
      </c>
      <c r="G3344" t="s">
        <v>3435</v>
      </c>
      <c r="H3344" t="s">
        <v>3040</v>
      </c>
      <c r="I3344" t="s">
        <v>8130</v>
      </c>
      <c r="J3344">
        <v>95294</v>
      </c>
      <c r="K3344">
        <v>4701</v>
      </c>
      <c r="L3344">
        <v>363</v>
      </c>
      <c r="M3344" t="s">
        <v>25</v>
      </c>
      <c r="N3344" t="s">
        <v>26</v>
      </c>
      <c r="O3344" t="s">
        <v>409</v>
      </c>
      <c r="P3344">
        <v>2600000</v>
      </c>
      <c r="Q3344">
        <v>7.8</v>
      </c>
      <c r="R3344">
        <v>2.35</v>
      </c>
      <c r="S3344">
        <v>12000</v>
      </c>
    </row>
    <row r="3345" spans="1:19" x14ac:dyDescent="0.3">
      <c r="A3345" t="s">
        <v>8131</v>
      </c>
      <c r="B3345">
        <v>166</v>
      </c>
      <c r="C3345">
        <v>97</v>
      </c>
      <c r="D3345" t="s">
        <v>8132</v>
      </c>
      <c r="E3345">
        <v>158</v>
      </c>
      <c r="F3345">
        <v>32600000</v>
      </c>
      <c r="G3345" t="s">
        <v>3468</v>
      </c>
      <c r="H3345" t="s">
        <v>8133</v>
      </c>
      <c r="I3345" t="s">
        <v>8134</v>
      </c>
      <c r="J3345">
        <v>29488</v>
      </c>
      <c r="K3345">
        <v>467</v>
      </c>
      <c r="L3345">
        <v>326</v>
      </c>
      <c r="M3345" t="s">
        <v>25</v>
      </c>
      <c r="N3345" t="s">
        <v>26</v>
      </c>
      <c r="O3345" t="s">
        <v>409</v>
      </c>
      <c r="P3345">
        <v>1800000</v>
      </c>
      <c r="Q3345">
        <v>5.9</v>
      </c>
      <c r="R3345">
        <v>1.85</v>
      </c>
      <c r="S3345">
        <v>0</v>
      </c>
    </row>
    <row r="3346" spans="1:19" x14ac:dyDescent="0.3">
      <c r="A3346" t="s">
        <v>5902</v>
      </c>
      <c r="B3346">
        <v>29</v>
      </c>
      <c r="C3346">
        <v>140</v>
      </c>
      <c r="D3346" t="s">
        <v>8018</v>
      </c>
      <c r="E3346">
        <v>443</v>
      </c>
      <c r="F3346">
        <v>3130592</v>
      </c>
      <c r="G3346" t="s">
        <v>139</v>
      </c>
      <c r="H3346" t="s">
        <v>2744</v>
      </c>
      <c r="I3346" t="s">
        <v>8135</v>
      </c>
      <c r="J3346">
        <v>10755</v>
      </c>
      <c r="K3346">
        <v>1269</v>
      </c>
      <c r="L3346">
        <v>69</v>
      </c>
      <c r="M3346" t="s">
        <v>25</v>
      </c>
      <c r="N3346" t="s">
        <v>39</v>
      </c>
      <c r="O3346" t="s">
        <v>409</v>
      </c>
      <c r="P3346">
        <v>2600000</v>
      </c>
      <c r="Q3346">
        <v>7.8</v>
      </c>
      <c r="R3346">
        <v>1.66</v>
      </c>
      <c r="S3346">
        <v>963</v>
      </c>
    </row>
    <row r="3347" spans="1:19" x14ac:dyDescent="0.3">
      <c r="A3347" t="s">
        <v>8136</v>
      </c>
      <c r="B3347">
        <v>173</v>
      </c>
      <c r="C3347">
        <v>66</v>
      </c>
      <c r="D3347" t="s">
        <v>8136</v>
      </c>
      <c r="E3347">
        <v>123</v>
      </c>
      <c r="F3347">
        <v>38108</v>
      </c>
      <c r="G3347" t="s">
        <v>2328</v>
      </c>
      <c r="H3347" t="s">
        <v>8137</v>
      </c>
      <c r="I3347" t="s">
        <v>8138</v>
      </c>
      <c r="J3347">
        <v>40878</v>
      </c>
      <c r="K3347">
        <v>239</v>
      </c>
      <c r="L3347">
        <v>124</v>
      </c>
      <c r="M3347" t="s">
        <v>1575</v>
      </c>
      <c r="N3347" t="s">
        <v>1982</v>
      </c>
      <c r="O3347" t="s">
        <v>409</v>
      </c>
      <c r="P3347">
        <v>2600000</v>
      </c>
      <c r="Q3347">
        <v>7.2</v>
      </c>
      <c r="R3347">
        <v>1.85</v>
      </c>
      <c r="S3347">
        <v>0</v>
      </c>
    </row>
    <row r="3348" spans="1:19" x14ac:dyDescent="0.3">
      <c r="A3348" t="s">
        <v>7847</v>
      </c>
      <c r="B3348">
        <v>129</v>
      </c>
      <c r="C3348">
        <v>86</v>
      </c>
      <c r="D3348" t="s">
        <v>5575</v>
      </c>
      <c r="E3348">
        <v>713</v>
      </c>
      <c r="F3348">
        <v>40041683</v>
      </c>
      <c r="G3348" t="s">
        <v>1580</v>
      </c>
      <c r="H3348" t="s">
        <v>4774</v>
      </c>
      <c r="I3348" t="s">
        <v>8139</v>
      </c>
      <c r="J3348">
        <v>34620</v>
      </c>
      <c r="K3348">
        <v>3421</v>
      </c>
      <c r="L3348">
        <v>107</v>
      </c>
      <c r="M3348" t="s">
        <v>25</v>
      </c>
      <c r="N3348" t="s">
        <v>26</v>
      </c>
      <c r="O3348" t="s">
        <v>409</v>
      </c>
      <c r="P3348">
        <v>2500000</v>
      </c>
      <c r="Q3348">
        <v>5.0999999999999996</v>
      </c>
      <c r="R3348">
        <v>1.85</v>
      </c>
      <c r="S3348">
        <v>0</v>
      </c>
    </row>
    <row r="3349" spans="1:19" x14ac:dyDescent="0.3">
      <c r="A3349" t="s">
        <v>8140</v>
      </c>
      <c r="B3349">
        <v>30</v>
      </c>
      <c r="C3349">
        <v>87</v>
      </c>
      <c r="D3349" t="s">
        <v>8141</v>
      </c>
      <c r="E3349">
        <v>871</v>
      </c>
      <c r="F3349">
        <v>33349949</v>
      </c>
      <c r="G3349" t="s">
        <v>7856</v>
      </c>
      <c r="H3349" t="s">
        <v>8142</v>
      </c>
      <c r="I3349" t="s">
        <v>8143</v>
      </c>
      <c r="J3349">
        <v>9010</v>
      </c>
      <c r="K3349">
        <v>1111</v>
      </c>
      <c r="L3349">
        <v>199</v>
      </c>
      <c r="M3349" t="s">
        <v>25</v>
      </c>
      <c r="N3349" t="s">
        <v>26</v>
      </c>
      <c r="O3349" t="s">
        <v>58</v>
      </c>
      <c r="P3349">
        <v>2500000</v>
      </c>
      <c r="Q3349">
        <v>5.0999999999999996</v>
      </c>
      <c r="R3349">
        <v>1.85</v>
      </c>
      <c r="S3349">
        <v>0</v>
      </c>
    </row>
    <row r="3350" spans="1:19" x14ac:dyDescent="0.3">
      <c r="A3350" t="s">
        <v>209</v>
      </c>
      <c r="B3350">
        <v>75</v>
      </c>
      <c r="C3350">
        <v>149</v>
      </c>
      <c r="D3350" t="s">
        <v>478</v>
      </c>
      <c r="E3350">
        <v>15000</v>
      </c>
      <c r="F3350">
        <v>25809813</v>
      </c>
      <c r="G3350" t="s">
        <v>4420</v>
      </c>
      <c r="H3350" t="s">
        <v>209</v>
      </c>
      <c r="I3350" t="s">
        <v>8144</v>
      </c>
      <c r="J3350">
        <v>50311</v>
      </c>
      <c r="K3350">
        <v>28713</v>
      </c>
      <c r="L3350">
        <v>212</v>
      </c>
      <c r="M3350" t="s">
        <v>25</v>
      </c>
      <c r="N3350" t="s">
        <v>26</v>
      </c>
      <c r="O3350" t="s">
        <v>58</v>
      </c>
      <c r="P3350">
        <v>26000000</v>
      </c>
      <c r="Q3350">
        <v>6.9</v>
      </c>
      <c r="R3350">
        <v>1.37</v>
      </c>
      <c r="S3350">
        <v>0</v>
      </c>
    </row>
    <row r="3351" spans="1:19" x14ac:dyDescent="0.3">
      <c r="A3351" t="s">
        <v>8145</v>
      </c>
      <c r="B3351">
        <v>162</v>
      </c>
      <c r="C3351">
        <v>98</v>
      </c>
      <c r="D3351" t="s">
        <v>8146</v>
      </c>
      <c r="E3351">
        <v>381</v>
      </c>
      <c r="F3351">
        <v>14400000</v>
      </c>
      <c r="G3351" t="s">
        <v>3645</v>
      </c>
      <c r="H3351" t="s">
        <v>7458</v>
      </c>
      <c r="I3351" t="s">
        <v>8147</v>
      </c>
      <c r="J3351">
        <v>28589</v>
      </c>
      <c r="K3351">
        <v>684</v>
      </c>
      <c r="L3351">
        <v>532</v>
      </c>
      <c r="M3351" t="s">
        <v>25</v>
      </c>
      <c r="N3351" t="s">
        <v>26</v>
      </c>
      <c r="O3351" t="s">
        <v>409</v>
      </c>
      <c r="P3351">
        <v>2500000</v>
      </c>
      <c r="Q3351">
        <v>4.5999999999999996</v>
      </c>
      <c r="R3351">
        <v>2.35</v>
      </c>
      <c r="S3351">
        <v>0</v>
      </c>
    </row>
    <row r="3352" spans="1:19" x14ac:dyDescent="0.3">
      <c r="A3352" t="s">
        <v>8148</v>
      </c>
      <c r="B3352">
        <v>26</v>
      </c>
      <c r="C3352">
        <v>75</v>
      </c>
      <c r="D3352" t="s">
        <v>8149</v>
      </c>
      <c r="E3352">
        <v>1000</v>
      </c>
      <c r="F3352">
        <v>32230907</v>
      </c>
      <c r="G3352" t="s">
        <v>7591</v>
      </c>
      <c r="H3352" t="s">
        <v>8150</v>
      </c>
      <c r="I3352" t="s">
        <v>8151</v>
      </c>
      <c r="J3352">
        <v>6062</v>
      </c>
      <c r="K3352">
        <v>1385</v>
      </c>
      <c r="L3352">
        <v>30</v>
      </c>
      <c r="M3352" t="s">
        <v>25</v>
      </c>
      <c r="N3352" t="s">
        <v>26</v>
      </c>
      <c r="O3352" t="s">
        <v>409</v>
      </c>
      <c r="P3352">
        <v>2500000</v>
      </c>
      <c r="Q3352">
        <v>6.7</v>
      </c>
      <c r="R3352">
        <v>1.85</v>
      </c>
      <c r="S3352">
        <v>0</v>
      </c>
    </row>
    <row r="3353" spans="1:19" x14ac:dyDescent="0.3">
      <c r="A3353" t="s">
        <v>3166</v>
      </c>
      <c r="B3353">
        <v>63</v>
      </c>
      <c r="C3353">
        <v>104</v>
      </c>
      <c r="D3353" t="s">
        <v>1069</v>
      </c>
      <c r="E3353">
        <v>18000</v>
      </c>
      <c r="F3353">
        <v>6401336</v>
      </c>
      <c r="G3353" t="s">
        <v>1893</v>
      </c>
      <c r="H3353" t="s">
        <v>370</v>
      </c>
      <c r="I3353" t="s">
        <v>8152</v>
      </c>
      <c r="J3353">
        <v>36996</v>
      </c>
      <c r="K3353">
        <v>19923</v>
      </c>
      <c r="L3353">
        <v>153</v>
      </c>
      <c r="M3353" t="s">
        <v>25</v>
      </c>
      <c r="N3353" t="s">
        <v>26</v>
      </c>
      <c r="O3353" t="s">
        <v>409</v>
      </c>
      <c r="P3353">
        <v>2500000</v>
      </c>
      <c r="Q3353">
        <v>7.1</v>
      </c>
      <c r="R3353">
        <v>1.78</v>
      </c>
      <c r="S3353">
        <v>0</v>
      </c>
    </row>
    <row r="3354" spans="1:19" x14ac:dyDescent="0.3">
      <c r="A3354" t="s">
        <v>7493</v>
      </c>
      <c r="B3354">
        <v>205</v>
      </c>
      <c r="C3354">
        <v>102</v>
      </c>
      <c r="D3354" t="s">
        <v>2652</v>
      </c>
      <c r="E3354">
        <v>625</v>
      </c>
      <c r="F3354">
        <v>26781723</v>
      </c>
      <c r="G3354" t="s">
        <v>845</v>
      </c>
      <c r="H3354" t="s">
        <v>1046</v>
      </c>
      <c r="I3354" t="s">
        <v>8153</v>
      </c>
      <c r="J3354">
        <v>187595</v>
      </c>
      <c r="K3354">
        <v>1655</v>
      </c>
      <c r="L3354">
        <v>978</v>
      </c>
      <c r="M3354" t="s">
        <v>25</v>
      </c>
      <c r="N3354" t="s">
        <v>26</v>
      </c>
      <c r="O3354" t="s">
        <v>409</v>
      </c>
      <c r="P3354">
        <v>2500000</v>
      </c>
      <c r="Q3354">
        <v>7.6</v>
      </c>
      <c r="R3354">
        <v>2.35</v>
      </c>
      <c r="S3354">
        <v>0</v>
      </c>
    </row>
    <row r="3355" spans="1:19" x14ac:dyDescent="0.3">
      <c r="A3355" t="s">
        <v>4544</v>
      </c>
      <c r="B3355">
        <v>121</v>
      </c>
      <c r="C3355">
        <v>105</v>
      </c>
      <c r="D3355" t="s">
        <v>8154</v>
      </c>
      <c r="E3355">
        <v>15</v>
      </c>
      <c r="F3355">
        <v>5400000</v>
      </c>
      <c r="G3355" t="s">
        <v>139</v>
      </c>
      <c r="H3355" t="s">
        <v>8155</v>
      </c>
      <c r="I3355" t="s">
        <v>8156</v>
      </c>
      <c r="J3355">
        <v>183288</v>
      </c>
      <c r="K3355">
        <v>36</v>
      </c>
      <c r="L3355">
        <v>395</v>
      </c>
      <c r="M3355" t="s">
        <v>25</v>
      </c>
      <c r="N3355" t="s">
        <v>26</v>
      </c>
      <c r="O3355" t="s">
        <v>409</v>
      </c>
      <c r="P3355">
        <v>2500000</v>
      </c>
      <c r="Q3355">
        <v>8.1</v>
      </c>
      <c r="R3355">
        <v>1.85</v>
      </c>
      <c r="S3355">
        <v>22000</v>
      </c>
    </row>
    <row r="3356" spans="1:19" x14ac:dyDescent="0.3">
      <c r="A3356" t="s">
        <v>8157</v>
      </c>
      <c r="B3356">
        <v>74</v>
      </c>
      <c r="C3356">
        <v>107</v>
      </c>
      <c r="D3356" t="s">
        <v>5467</v>
      </c>
      <c r="E3356">
        <v>745</v>
      </c>
      <c r="F3356">
        <v>1282084</v>
      </c>
      <c r="G3356" t="s">
        <v>1893</v>
      </c>
      <c r="H3356" t="s">
        <v>640</v>
      </c>
      <c r="I3356" t="s">
        <v>8158</v>
      </c>
      <c r="J3356">
        <v>6221</v>
      </c>
      <c r="K3356">
        <v>2125</v>
      </c>
      <c r="L3356">
        <v>87</v>
      </c>
      <c r="M3356" t="s">
        <v>25</v>
      </c>
      <c r="N3356" t="s">
        <v>26</v>
      </c>
      <c r="O3356" t="s">
        <v>409</v>
      </c>
      <c r="P3356">
        <v>2500000</v>
      </c>
      <c r="Q3356">
        <v>7</v>
      </c>
      <c r="R3356">
        <v>2.35</v>
      </c>
      <c r="S3356">
        <v>500</v>
      </c>
    </row>
    <row r="3357" spans="1:19" x14ac:dyDescent="0.3">
      <c r="A3357" t="s">
        <v>6533</v>
      </c>
      <c r="B3357">
        <v>252</v>
      </c>
      <c r="C3357">
        <v>89</v>
      </c>
      <c r="D3357" t="s">
        <v>8159</v>
      </c>
      <c r="E3357">
        <v>902</v>
      </c>
      <c r="F3357">
        <v>3325638</v>
      </c>
      <c r="G3357" t="s">
        <v>8160</v>
      </c>
      <c r="H3357" t="s">
        <v>79</v>
      </c>
      <c r="I3357" t="s">
        <v>8161</v>
      </c>
      <c r="J3357">
        <v>52509</v>
      </c>
      <c r="K3357">
        <v>1980</v>
      </c>
      <c r="L3357">
        <v>84</v>
      </c>
      <c r="M3357" t="s">
        <v>25</v>
      </c>
      <c r="N3357" t="s">
        <v>26</v>
      </c>
      <c r="O3357" t="s">
        <v>27</v>
      </c>
      <c r="P3357">
        <v>2500000</v>
      </c>
      <c r="Q3357">
        <v>7.1</v>
      </c>
      <c r="R3357">
        <v>2.35</v>
      </c>
      <c r="S3357">
        <v>13000</v>
      </c>
    </row>
    <row r="3358" spans="1:19" x14ac:dyDescent="0.3">
      <c r="A3358" t="s">
        <v>8162</v>
      </c>
      <c r="B3358">
        <v>72</v>
      </c>
      <c r="C3358">
        <v>106</v>
      </c>
      <c r="D3358" t="s">
        <v>4043</v>
      </c>
      <c r="E3358">
        <v>900</v>
      </c>
      <c r="F3358">
        <v>395592</v>
      </c>
      <c r="G3358" t="s">
        <v>139</v>
      </c>
      <c r="H3358" t="s">
        <v>4310</v>
      </c>
      <c r="I3358" t="s">
        <v>8163</v>
      </c>
      <c r="J3358">
        <v>21202</v>
      </c>
      <c r="K3358">
        <v>2972</v>
      </c>
      <c r="L3358">
        <v>134</v>
      </c>
      <c r="M3358" t="s">
        <v>25</v>
      </c>
      <c r="N3358" t="s">
        <v>1982</v>
      </c>
      <c r="O3358" t="s">
        <v>409</v>
      </c>
      <c r="P3358">
        <v>2000000</v>
      </c>
      <c r="Q3358">
        <v>7.6</v>
      </c>
      <c r="R3358">
        <v>1.85</v>
      </c>
      <c r="S3358">
        <v>0</v>
      </c>
    </row>
    <row r="3359" spans="1:19" x14ac:dyDescent="0.3">
      <c r="A3359" t="s">
        <v>8164</v>
      </c>
      <c r="B3359">
        <v>220</v>
      </c>
      <c r="C3359">
        <v>95</v>
      </c>
      <c r="D3359" t="s">
        <v>1498</v>
      </c>
      <c r="E3359">
        <v>8000</v>
      </c>
      <c r="F3359">
        <v>6851969</v>
      </c>
      <c r="G3359" t="s">
        <v>845</v>
      </c>
      <c r="H3359" t="s">
        <v>5179</v>
      </c>
      <c r="I3359" t="s">
        <v>8165</v>
      </c>
      <c r="J3359">
        <v>105591</v>
      </c>
      <c r="K3359">
        <v>10040</v>
      </c>
      <c r="L3359">
        <v>178</v>
      </c>
      <c r="M3359" t="s">
        <v>25</v>
      </c>
      <c r="N3359" t="s">
        <v>26</v>
      </c>
      <c r="O3359" t="s">
        <v>409</v>
      </c>
      <c r="P3359">
        <v>2500000</v>
      </c>
      <c r="Q3359">
        <v>7.1</v>
      </c>
      <c r="R3359">
        <v>2.35</v>
      </c>
      <c r="S3359">
        <v>10000</v>
      </c>
    </row>
    <row r="3360" spans="1:19" x14ac:dyDescent="0.3">
      <c r="A3360" t="s">
        <v>2052</v>
      </c>
      <c r="B3360">
        <v>197</v>
      </c>
      <c r="C3360">
        <v>101</v>
      </c>
      <c r="D3360" t="s">
        <v>8166</v>
      </c>
      <c r="E3360">
        <v>334</v>
      </c>
      <c r="F3360">
        <v>12995673</v>
      </c>
      <c r="G3360" t="s">
        <v>8167</v>
      </c>
      <c r="H3360" t="s">
        <v>8168</v>
      </c>
      <c r="I3360" t="s">
        <v>8169</v>
      </c>
      <c r="J3360">
        <v>52286</v>
      </c>
      <c r="K3360">
        <v>338</v>
      </c>
      <c r="L3360">
        <v>345</v>
      </c>
      <c r="M3360" t="s">
        <v>25</v>
      </c>
      <c r="N3360" t="s">
        <v>26</v>
      </c>
      <c r="O3360" t="s">
        <v>409</v>
      </c>
      <c r="P3360">
        <v>2500000</v>
      </c>
      <c r="Q3360">
        <v>7.7</v>
      </c>
      <c r="R3360">
        <v>1.78</v>
      </c>
      <c r="S3360">
        <v>24000</v>
      </c>
    </row>
    <row r="3361" spans="1:19" x14ac:dyDescent="0.3">
      <c r="A3361" t="s">
        <v>8170</v>
      </c>
      <c r="B3361">
        <v>14</v>
      </c>
      <c r="C3361">
        <v>112</v>
      </c>
      <c r="D3361" t="s">
        <v>8171</v>
      </c>
      <c r="E3361">
        <v>860</v>
      </c>
      <c r="F3361">
        <v>173783</v>
      </c>
      <c r="G3361" t="s">
        <v>7856</v>
      </c>
      <c r="H3361" t="s">
        <v>6096</v>
      </c>
      <c r="I3361" t="s">
        <v>8172</v>
      </c>
      <c r="J3361">
        <v>578</v>
      </c>
      <c r="K3361">
        <v>1252</v>
      </c>
      <c r="L3361">
        <v>34</v>
      </c>
      <c r="M3361" t="s">
        <v>25</v>
      </c>
      <c r="N3361" t="s">
        <v>26</v>
      </c>
      <c r="O3361" t="s">
        <v>4912</v>
      </c>
      <c r="P3361">
        <v>2500000</v>
      </c>
      <c r="Q3361">
        <v>7.6</v>
      </c>
      <c r="R3361">
        <v>1.85</v>
      </c>
      <c r="S3361">
        <v>588</v>
      </c>
    </row>
    <row r="3362" spans="1:19" x14ac:dyDescent="0.3">
      <c r="A3362" t="s">
        <v>8174</v>
      </c>
      <c r="B3362">
        <v>18</v>
      </c>
      <c r="C3362">
        <v>100</v>
      </c>
      <c r="D3362" t="s">
        <v>7037</v>
      </c>
      <c r="E3362">
        <v>640</v>
      </c>
      <c r="F3362">
        <v>71904</v>
      </c>
      <c r="G3362" t="s">
        <v>2163</v>
      </c>
      <c r="H3362" t="s">
        <v>7427</v>
      </c>
      <c r="I3362" t="s">
        <v>8175</v>
      </c>
      <c r="J3362">
        <v>806</v>
      </c>
      <c r="K3362">
        <v>1491</v>
      </c>
      <c r="L3362">
        <v>18</v>
      </c>
      <c r="M3362" t="s">
        <v>25</v>
      </c>
      <c r="N3362" t="s">
        <v>26</v>
      </c>
      <c r="O3362" t="s">
        <v>27</v>
      </c>
      <c r="P3362">
        <v>2500000</v>
      </c>
      <c r="Q3362">
        <v>5.7</v>
      </c>
      <c r="R3362">
        <v>1.85</v>
      </c>
      <c r="S3362">
        <v>140</v>
      </c>
    </row>
    <row r="3363" spans="1:19" x14ac:dyDescent="0.3">
      <c r="A3363" t="s">
        <v>8176</v>
      </c>
      <c r="B3363">
        <v>28</v>
      </c>
      <c r="C3363">
        <v>80</v>
      </c>
      <c r="D3363" t="s">
        <v>8177</v>
      </c>
      <c r="E3363">
        <v>191</v>
      </c>
      <c r="F3363">
        <v>99851</v>
      </c>
      <c r="G3363" t="s">
        <v>7856</v>
      </c>
      <c r="H3363" t="s">
        <v>8178</v>
      </c>
      <c r="I3363" t="s">
        <v>8179</v>
      </c>
      <c r="J3363">
        <v>1138</v>
      </c>
      <c r="K3363">
        <v>210</v>
      </c>
      <c r="L3363">
        <v>30</v>
      </c>
      <c r="M3363" t="s">
        <v>25</v>
      </c>
      <c r="N3363" t="s">
        <v>26</v>
      </c>
      <c r="O3363" t="s">
        <v>409</v>
      </c>
      <c r="P3363">
        <v>2500000</v>
      </c>
      <c r="Q3363">
        <v>7.1</v>
      </c>
      <c r="R3363">
        <v>1.78</v>
      </c>
      <c r="S3363">
        <v>0</v>
      </c>
    </row>
    <row r="3364" spans="1:19" x14ac:dyDescent="0.3">
      <c r="A3364" t="s">
        <v>8180</v>
      </c>
      <c r="B3364">
        <v>22</v>
      </c>
      <c r="C3364">
        <v>106</v>
      </c>
      <c r="D3364" t="s">
        <v>7302</v>
      </c>
      <c r="E3364">
        <v>611</v>
      </c>
      <c r="F3364">
        <v>115504</v>
      </c>
      <c r="G3364" t="s">
        <v>845</v>
      </c>
      <c r="H3364" t="s">
        <v>1432</v>
      </c>
      <c r="I3364" t="s">
        <v>8181</v>
      </c>
      <c r="J3364">
        <v>4820</v>
      </c>
      <c r="K3364">
        <v>1739</v>
      </c>
      <c r="L3364">
        <v>26</v>
      </c>
      <c r="M3364" t="s">
        <v>25</v>
      </c>
      <c r="N3364" t="s">
        <v>39</v>
      </c>
      <c r="O3364" t="s">
        <v>27</v>
      </c>
      <c r="P3364">
        <v>14000000</v>
      </c>
      <c r="Q3364">
        <v>6.2</v>
      </c>
      <c r="R3364">
        <v>2.35</v>
      </c>
      <c r="S3364">
        <v>0</v>
      </c>
    </row>
    <row r="3365" spans="1:19" x14ac:dyDescent="0.3">
      <c r="A3365" t="s">
        <v>6185</v>
      </c>
      <c r="B3365">
        <v>62</v>
      </c>
      <c r="C3365">
        <v>103</v>
      </c>
      <c r="D3365" t="s">
        <v>8182</v>
      </c>
      <c r="E3365">
        <v>127</v>
      </c>
      <c r="F3365">
        <v>5725</v>
      </c>
      <c r="G3365" t="s">
        <v>3468</v>
      </c>
      <c r="H3365" t="s">
        <v>3926</v>
      </c>
      <c r="I3365" t="s">
        <v>8183</v>
      </c>
      <c r="J3365">
        <v>10220</v>
      </c>
      <c r="K3365">
        <v>163</v>
      </c>
      <c r="L3365">
        <v>110</v>
      </c>
      <c r="M3365" t="s">
        <v>5507</v>
      </c>
      <c r="N3365" t="s">
        <v>473</v>
      </c>
      <c r="O3365" t="s">
        <v>409</v>
      </c>
      <c r="P3365">
        <v>8400000</v>
      </c>
      <c r="Q3365">
        <v>6.1</v>
      </c>
      <c r="R3365">
        <v>2.35</v>
      </c>
      <c r="S3365">
        <v>560</v>
      </c>
    </row>
    <row r="3366" spans="1:19" x14ac:dyDescent="0.3">
      <c r="A3366" t="s">
        <v>8184</v>
      </c>
      <c r="B3366">
        <v>47</v>
      </c>
      <c r="C3366">
        <v>90</v>
      </c>
      <c r="D3366" t="s">
        <v>2919</v>
      </c>
      <c r="E3366">
        <v>426</v>
      </c>
      <c r="F3366">
        <v>75727</v>
      </c>
      <c r="G3366" t="s">
        <v>7230</v>
      </c>
      <c r="H3366" t="s">
        <v>3657</v>
      </c>
      <c r="I3366" t="s">
        <v>8185</v>
      </c>
      <c r="J3366">
        <v>5699</v>
      </c>
      <c r="K3366">
        <v>862</v>
      </c>
      <c r="L3366">
        <v>40</v>
      </c>
      <c r="M3366" t="s">
        <v>1575</v>
      </c>
      <c r="N3366" t="s">
        <v>26</v>
      </c>
      <c r="O3366" t="s">
        <v>27</v>
      </c>
      <c r="P3366">
        <v>2500000</v>
      </c>
      <c r="Q3366">
        <v>5.9</v>
      </c>
      <c r="R3366">
        <v>1.85</v>
      </c>
      <c r="S3366">
        <v>0</v>
      </c>
    </row>
    <row r="3367" spans="1:19" x14ac:dyDescent="0.3">
      <c r="A3367" t="s">
        <v>410</v>
      </c>
      <c r="B3367">
        <v>238</v>
      </c>
      <c r="C3367">
        <v>96</v>
      </c>
      <c r="D3367" t="s">
        <v>305</v>
      </c>
      <c r="E3367">
        <v>2000</v>
      </c>
      <c r="F3367">
        <v>322157</v>
      </c>
      <c r="G3367" t="s">
        <v>4559</v>
      </c>
      <c r="H3367" t="s">
        <v>1435</v>
      </c>
      <c r="I3367" t="s">
        <v>8186</v>
      </c>
      <c r="J3367">
        <v>61787</v>
      </c>
      <c r="K3367">
        <v>4590</v>
      </c>
      <c r="L3367">
        <v>203</v>
      </c>
      <c r="M3367" t="s">
        <v>25</v>
      </c>
      <c r="N3367" t="s">
        <v>26</v>
      </c>
      <c r="O3367" t="s">
        <v>409</v>
      </c>
      <c r="P3367">
        <v>2500000</v>
      </c>
      <c r="Q3367">
        <v>6.8</v>
      </c>
      <c r="R3367">
        <v>1.85</v>
      </c>
      <c r="S3367">
        <v>19000</v>
      </c>
    </row>
    <row r="3368" spans="1:19" x14ac:dyDescent="0.3">
      <c r="A3368" t="s">
        <v>2713</v>
      </c>
      <c r="B3368">
        <v>28</v>
      </c>
      <c r="C3368">
        <v>120</v>
      </c>
      <c r="D3368" t="s">
        <v>92</v>
      </c>
      <c r="E3368">
        <v>1000</v>
      </c>
      <c r="F3368">
        <v>5731103</v>
      </c>
      <c r="G3368" t="s">
        <v>3393</v>
      </c>
      <c r="H3368" t="s">
        <v>495</v>
      </c>
      <c r="I3368" t="s">
        <v>8187</v>
      </c>
      <c r="J3368">
        <v>4100</v>
      </c>
      <c r="K3368">
        <v>5963</v>
      </c>
      <c r="L3368">
        <v>35</v>
      </c>
      <c r="M3368" t="s">
        <v>25</v>
      </c>
      <c r="N3368" t="s">
        <v>26</v>
      </c>
      <c r="O3368" t="s">
        <v>409</v>
      </c>
      <c r="P3368">
        <v>2400000</v>
      </c>
      <c r="Q3368">
        <v>6.8</v>
      </c>
      <c r="R3368">
        <v>1.85</v>
      </c>
      <c r="S3368">
        <v>352</v>
      </c>
    </row>
    <row r="3369" spans="1:19" x14ac:dyDescent="0.3">
      <c r="A3369" t="s">
        <v>8188</v>
      </c>
      <c r="B3369">
        <v>25</v>
      </c>
      <c r="C3369">
        <v>101</v>
      </c>
      <c r="D3369" t="s">
        <v>1670</v>
      </c>
      <c r="E3369">
        <v>973</v>
      </c>
      <c r="F3369">
        <v>978908</v>
      </c>
      <c r="G3369" t="s">
        <v>3208</v>
      </c>
      <c r="H3369" t="s">
        <v>849</v>
      </c>
      <c r="I3369" t="s">
        <v>8189</v>
      </c>
      <c r="J3369">
        <v>4057</v>
      </c>
      <c r="K3369">
        <v>2306</v>
      </c>
      <c r="L3369">
        <v>90</v>
      </c>
      <c r="M3369" t="s">
        <v>25</v>
      </c>
      <c r="N3369" t="s">
        <v>8190</v>
      </c>
      <c r="O3369" t="s">
        <v>27</v>
      </c>
      <c r="P3369">
        <v>2400000</v>
      </c>
      <c r="Q3369">
        <v>5.0999999999999996</v>
      </c>
      <c r="R3369">
        <v>2.35</v>
      </c>
      <c r="S3369">
        <v>250</v>
      </c>
    </row>
    <row r="3370" spans="1:19" x14ac:dyDescent="0.3">
      <c r="A3370" t="s">
        <v>8191</v>
      </c>
      <c r="B3370">
        <v>172</v>
      </c>
      <c r="C3370">
        <v>101</v>
      </c>
      <c r="D3370" t="s">
        <v>1619</v>
      </c>
      <c r="E3370">
        <v>1000</v>
      </c>
      <c r="F3370">
        <v>327919</v>
      </c>
      <c r="G3370" t="s">
        <v>1137</v>
      </c>
      <c r="H3370" t="s">
        <v>103</v>
      </c>
      <c r="I3370" t="s">
        <v>8192</v>
      </c>
      <c r="J3370">
        <v>99177</v>
      </c>
      <c r="K3370">
        <v>3282</v>
      </c>
      <c r="L3370">
        <v>192</v>
      </c>
      <c r="M3370" t="s">
        <v>25</v>
      </c>
      <c r="N3370" t="s">
        <v>39</v>
      </c>
      <c r="O3370" t="s">
        <v>6275</v>
      </c>
      <c r="P3370">
        <v>1500000</v>
      </c>
      <c r="Q3370">
        <v>7.7</v>
      </c>
      <c r="R3370">
        <v>1.85</v>
      </c>
      <c r="S3370">
        <v>11000</v>
      </c>
    </row>
    <row r="3371" spans="1:19" x14ac:dyDescent="0.3">
      <c r="A3371" t="s">
        <v>8193</v>
      </c>
      <c r="B3371">
        <v>8</v>
      </c>
      <c r="C3371">
        <v>105</v>
      </c>
      <c r="D3371" t="s">
        <v>4065</v>
      </c>
      <c r="E3371">
        <v>847</v>
      </c>
      <c r="F3371">
        <v>178739</v>
      </c>
      <c r="G3371" t="s">
        <v>7779</v>
      </c>
      <c r="H3371" t="s">
        <v>8194</v>
      </c>
      <c r="I3371" t="s">
        <v>8195</v>
      </c>
      <c r="J3371">
        <v>1015</v>
      </c>
      <c r="K3371">
        <v>1668</v>
      </c>
      <c r="L3371">
        <v>10</v>
      </c>
      <c r="M3371" t="s">
        <v>25</v>
      </c>
      <c r="N3371" t="s">
        <v>26</v>
      </c>
      <c r="O3371" t="s">
        <v>27</v>
      </c>
      <c r="P3371">
        <v>2450000</v>
      </c>
      <c r="Q3371">
        <v>3.9</v>
      </c>
      <c r="R3371">
        <v>1.85</v>
      </c>
      <c r="S3371">
        <v>566</v>
      </c>
    </row>
    <row r="3372" spans="1:19" x14ac:dyDescent="0.3">
      <c r="A3372" t="s">
        <v>3653</v>
      </c>
      <c r="B3372">
        <v>235</v>
      </c>
      <c r="C3372">
        <v>91</v>
      </c>
      <c r="D3372" t="s">
        <v>8196</v>
      </c>
      <c r="E3372">
        <v>72</v>
      </c>
      <c r="F3372">
        <v>36200000</v>
      </c>
      <c r="G3372" t="s">
        <v>3468</v>
      </c>
      <c r="H3372" t="s">
        <v>8197</v>
      </c>
      <c r="I3372" t="s">
        <v>8198</v>
      </c>
      <c r="J3372">
        <v>31952</v>
      </c>
      <c r="K3372">
        <v>174</v>
      </c>
      <c r="L3372">
        <v>372</v>
      </c>
      <c r="M3372" t="s">
        <v>25</v>
      </c>
      <c r="N3372" t="s">
        <v>26</v>
      </c>
      <c r="O3372" t="s">
        <v>409</v>
      </c>
      <c r="P3372">
        <v>4000000</v>
      </c>
      <c r="Q3372">
        <v>5.7</v>
      </c>
      <c r="R3372">
        <v>2.35</v>
      </c>
      <c r="S3372">
        <v>0</v>
      </c>
    </row>
    <row r="3373" spans="1:19" x14ac:dyDescent="0.3">
      <c r="A3373" t="s">
        <v>8199</v>
      </c>
      <c r="B3373">
        <v>160</v>
      </c>
      <c r="C3373">
        <v>92</v>
      </c>
      <c r="D3373" t="s">
        <v>8200</v>
      </c>
      <c r="E3373">
        <v>42</v>
      </c>
      <c r="F3373">
        <v>21300000</v>
      </c>
      <c r="G3373" t="s">
        <v>1700</v>
      </c>
      <c r="H3373" t="s">
        <v>8201</v>
      </c>
      <c r="I3373" t="s">
        <v>8202</v>
      </c>
      <c r="J3373">
        <v>22521</v>
      </c>
      <c r="K3373">
        <v>170</v>
      </c>
      <c r="L3373">
        <v>342</v>
      </c>
      <c r="M3373" t="s">
        <v>25</v>
      </c>
      <c r="N3373" t="s">
        <v>26</v>
      </c>
      <c r="O3373" t="s">
        <v>409</v>
      </c>
      <c r="P3373">
        <v>2200000</v>
      </c>
      <c r="Q3373">
        <v>4.7</v>
      </c>
      <c r="R3373">
        <v>1.85</v>
      </c>
      <c r="S3373">
        <v>1000</v>
      </c>
    </row>
    <row r="3374" spans="1:19" x14ac:dyDescent="0.3">
      <c r="A3374" t="s">
        <v>8203</v>
      </c>
      <c r="B3374">
        <v>18</v>
      </c>
      <c r="C3374">
        <v>117</v>
      </c>
      <c r="D3374" t="s">
        <v>6664</v>
      </c>
      <c r="E3374">
        <v>861</v>
      </c>
      <c r="F3374">
        <v>379643</v>
      </c>
      <c r="G3374" t="s">
        <v>1893</v>
      </c>
      <c r="H3374" t="s">
        <v>3110</v>
      </c>
      <c r="I3374" t="s">
        <v>8204</v>
      </c>
      <c r="J3374">
        <v>1573</v>
      </c>
      <c r="K3374">
        <v>2161</v>
      </c>
      <c r="L3374">
        <v>29</v>
      </c>
      <c r="M3374" t="s">
        <v>25</v>
      </c>
      <c r="N3374" t="s">
        <v>26</v>
      </c>
      <c r="O3374" t="s">
        <v>27</v>
      </c>
      <c r="P3374">
        <v>2200000</v>
      </c>
      <c r="Q3374">
        <v>5.9</v>
      </c>
      <c r="R3374">
        <v>1.85</v>
      </c>
      <c r="S3374">
        <v>285</v>
      </c>
    </row>
    <row r="3375" spans="1:19" x14ac:dyDescent="0.3">
      <c r="A3375" t="s">
        <v>8205</v>
      </c>
      <c r="B3375">
        <v>97</v>
      </c>
      <c r="C3375">
        <v>172</v>
      </c>
      <c r="D3375" t="s">
        <v>8206</v>
      </c>
      <c r="E3375">
        <v>749</v>
      </c>
      <c r="F3375">
        <v>23650000</v>
      </c>
      <c r="G3375" t="s">
        <v>3764</v>
      </c>
      <c r="H3375" t="s">
        <v>8207</v>
      </c>
      <c r="I3375" t="s">
        <v>8208</v>
      </c>
      <c r="J3375">
        <v>40359</v>
      </c>
      <c r="K3375">
        <v>1941</v>
      </c>
      <c r="L3375">
        <v>235</v>
      </c>
      <c r="M3375" t="s">
        <v>25</v>
      </c>
      <c r="N3375" t="s">
        <v>26</v>
      </c>
      <c r="O3375" t="s">
        <v>4912</v>
      </c>
      <c r="P3375">
        <v>2100000</v>
      </c>
      <c r="Q3375">
        <v>8.1</v>
      </c>
      <c r="R3375">
        <v>1.37</v>
      </c>
      <c r="S3375">
        <v>0</v>
      </c>
    </row>
    <row r="3376" spans="1:19" x14ac:dyDescent="0.3">
      <c r="A3376" t="s">
        <v>8209</v>
      </c>
      <c r="B3376">
        <v>67</v>
      </c>
      <c r="C3376">
        <v>89</v>
      </c>
      <c r="D3376" t="s">
        <v>8210</v>
      </c>
      <c r="E3376">
        <v>117</v>
      </c>
      <c r="F3376">
        <v>313436</v>
      </c>
      <c r="G3376" t="s">
        <v>1459</v>
      </c>
      <c r="H3376" t="s">
        <v>8211</v>
      </c>
      <c r="I3376" t="s">
        <v>8212</v>
      </c>
      <c r="J3376">
        <v>12244</v>
      </c>
      <c r="K3376">
        <v>155</v>
      </c>
      <c r="L3376">
        <v>95</v>
      </c>
      <c r="M3376" t="s">
        <v>7581</v>
      </c>
      <c r="N3376" t="s">
        <v>7582</v>
      </c>
      <c r="O3376" t="s">
        <v>409</v>
      </c>
      <c r="P3376">
        <v>15500000</v>
      </c>
      <c r="Q3376">
        <v>7.6</v>
      </c>
      <c r="R3376">
        <v>1.85</v>
      </c>
      <c r="S3376">
        <v>0</v>
      </c>
    </row>
    <row r="3377" spans="1:19" x14ac:dyDescent="0.3">
      <c r="A3377" t="s">
        <v>7010</v>
      </c>
      <c r="B3377">
        <v>167</v>
      </c>
      <c r="C3377">
        <v>115</v>
      </c>
      <c r="D3377" t="s">
        <v>8213</v>
      </c>
      <c r="E3377">
        <v>559</v>
      </c>
      <c r="F3377">
        <v>24800000</v>
      </c>
      <c r="G3377" t="s">
        <v>36</v>
      </c>
      <c r="H3377" t="s">
        <v>6460</v>
      </c>
      <c r="I3377" t="s">
        <v>8214</v>
      </c>
      <c r="J3377">
        <v>89403</v>
      </c>
      <c r="K3377">
        <v>1456</v>
      </c>
      <c r="L3377">
        <v>358</v>
      </c>
      <c r="M3377" t="s">
        <v>25</v>
      </c>
      <c r="N3377" t="s">
        <v>39</v>
      </c>
      <c r="O3377" t="s">
        <v>3157</v>
      </c>
      <c r="P3377">
        <v>2000000</v>
      </c>
      <c r="Q3377">
        <v>7.5</v>
      </c>
      <c r="R3377">
        <v>1.37</v>
      </c>
      <c r="S3377">
        <v>0</v>
      </c>
    </row>
    <row r="3378" spans="1:19" x14ac:dyDescent="0.3">
      <c r="A3378" t="s">
        <v>8215</v>
      </c>
      <c r="B3378">
        <v>49</v>
      </c>
      <c r="C3378">
        <v>96</v>
      </c>
      <c r="D3378" t="s">
        <v>8216</v>
      </c>
      <c r="E3378">
        <v>40</v>
      </c>
      <c r="F3378">
        <v>792966</v>
      </c>
      <c r="G3378" t="s">
        <v>8217</v>
      </c>
      <c r="H3378" t="s">
        <v>8218</v>
      </c>
      <c r="I3378" t="s">
        <v>8219</v>
      </c>
      <c r="J3378">
        <v>4663</v>
      </c>
      <c r="K3378">
        <v>99</v>
      </c>
      <c r="L3378">
        <v>40</v>
      </c>
      <c r="M3378" t="s">
        <v>25</v>
      </c>
      <c r="N3378" t="s">
        <v>26</v>
      </c>
      <c r="O3378" t="s">
        <v>409</v>
      </c>
      <c r="P3378">
        <v>2300000</v>
      </c>
      <c r="Q3378">
        <v>5.0999999999999996</v>
      </c>
      <c r="R3378">
        <v>1.33</v>
      </c>
      <c r="S3378">
        <v>321</v>
      </c>
    </row>
    <row r="3379" spans="1:19" x14ac:dyDescent="0.3">
      <c r="A3379" t="s">
        <v>8220</v>
      </c>
      <c r="B3379">
        <v>533</v>
      </c>
      <c r="C3379">
        <v>100</v>
      </c>
      <c r="D3379" t="s">
        <v>8221</v>
      </c>
      <c r="E3379">
        <v>314</v>
      </c>
      <c r="F3379">
        <v>14673301</v>
      </c>
      <c r="G3379" t="s">
        <v>3294</v>
      </c>
      <c r="H3379" t="s">
        <v>8222</v>
      </c>
      <c r="I3379" t="s">
        <v>8223</v>
      </c>
      <c r="J3379">
        <v>112899</v>
      </c>
      <c r="K3379">
        <v>1062</v>
      </c>
      <c r="L3379">
        <v>631</v>
      </c>
      <c r="M3379" t="s">
        <v>25</v>
      </c>
      <c r="N3379" t="s">
        <v>26</v>
      </c>
      <c r="O3379" t="s">
        <v>409</v>
      </c>
      <c r="P3379">
        <v>2000000</v>
      </c>
      <c r="Q3379">
        <v>6.9</v>
      </c>
      <c r="R3379">
        <v>2.35</v>
      </c>
      <c r="S3379">
        <v>45000</v>
      </c>
    </row>
    <row r="3380" spans="1:19" x14ac:dyDescent="0.3">
      <c r="A3380" t="s">
        <v>519</v>
      </c>
      <c r="B3380">
        <v>177</v>
      </c>
      <c r="C3380">
        <v>87</v>
      </c>
      <c r="D3380" t="s">
        <v>458</v>
      </c>
      <c r="E3380">
        <v>745</v>
      </c>
      <c r="F3380">
        <v>9003011</v>
      </c>
      <c r="G3380" t="s">
        <v>147</v>
      </c>
      <c r="H3380" t="s">
        <v>8224</v>
      </c>
      <c r="I3380" t="s">
        <v>8225</v>
      </c>
      <c r="J3380">
        <v>133966</v>
      </c>
      <c r="K3380">
        <v>1396</v>
      </c>
      <c r="L3380">
        <v>294</v>
      </c>
      <c r="M3380" t="s">
        <v>25</v>
      </c>
      <c r="N3380" t="s">
        <v>238</v>
      </c>
      <c r="O3380" t="s">
        <v>409</v>
      </c>
      <c r="P3380">
        <v>2000000</v>
      </c>
      <c r="Q3380">
        <v>7.6</v>
      </c>
      <c r="R3380">
        <v>2.35</v>
      </c>
      <c r="S3380">
        <v>0</v>
      </c>
    </row>
    <row r="3381" spans="1:19" x14ac:dyDescent="0.3">
      <c r="A3381" t="s">
        <v>8226</v>
      </c>
      <c r="B3381">
        <v>77</v>
      </c>
      <c r="C3381">
        <v>102</v>
      </c>
      <c r="D3381" t="s">
        <v>7214</v>
      </c>
      <c r="E3381">
        <v>483</v>
      </c>
      <c r="F3381">
        <v>11546543</v>
      </c>
      <c r="G3381" t="s">
        <v>1252</v>
      </c>
      <c r="H3381" t="s">
        <v>3577</v>
      </c>
      <c r="I3381" t="s">
        <v>8227</v>
      </c>
      <c r="J3381">
        <v>34520</v>
      </c>
      <c r="K3381">
        <v>768</v>
      </c>
      <c r="L3381">
        <v>146</v>
      </c>
      <c r="M3381" t="s">
        <v>3736</v>
      </c>
      <c r="N3381" t="s">
        <v>2122</v>
      </c>
      <c r="O3381" t="s">
        <v>409</v>
      </c>
      <c r="P3381">
        <v>2000000</v>
      </c>
      <c r="Q3381">
        <v>7.6</v>
      </c>
      <c r="R3381">
        <v>2.35</v>
      </c>
      <c r="S3381">
        <v>0</v>
      </c>
    </row>
    <row r="3382" spans="1:19" x14ac:dyDescent="0.3">
      <c r="A3382" t="s">
        <v>4244</v>
      </c>
      <c r="B3382">
        <v>123</v>
      </c>
      <c r="C3382">
        <v>118</v>
      </c>
      <c r="D3382" t="s">
        <v>5407</v>
      </c>
      <c r="E3382">
        <v>173</v>
      </c>
      <c r="F3382">
        <v>11533945</v>
      </c>
      <c r="G3382" t="s">
        <v>6853</v>
      </c>
      <c r="H3382" t="s">
        <v>8228</v>
      </c>
      <c r="I3382" t="s">
        <v>8229</v>
      </c>
      <c r="J3382">
        <v>77551</v>
      </c>
      <c r="K3382">
        <v>563</v>
      </c>
      <c r="L3382">
        <v>434</v>
      </c>
      <c r="M3382" t="s">
        <v>25</v>
      </c>
      <c r="N3382" t="s">
        <v>26</v>
      </c>
      <c r="O3382" t="s">
        <v>409</v>
      </c>
      <c r="P3382">
        <v>2000000</v>
      </c>
      <c r="Q3382">
        <v>7.6</v>
      </c>
      <c r="R3382">
        <v>1.85</v>
      </c>
      <c r="S3382">
        <v>0</v>
      </c>
    </row>
    <row r="3383" spans="1:19" x14ac:dyDescent="0.3">
      <c r="A3383" t="s">
        <v>8230</v>
      </c>
      <c r="B3383">
        <v>218</v>
      </c>
      <c r="C3383">
        <v>86</v>
      </c>
      <c r="D3383" t="s">
        <v>8231</v>
      </c>
      <c r="E3383">
        <v>120</v>
      </c>
      <c r="F3383">
        <v>12555230</v>
      </c>
      <c r="G3383" t="s">
        <v>3208</v>
      </c>
      <c r="H3383" t="s">
        <v>8232</v>
      </c>
      <c r="I3383" t="s">
        <v>8233</v>
      </c>
      <c r="J3383">
        <v>18566</v>
      </c>
      <c r="K3383">
        <v>218</v>
      </c>
      <c r="L3383">
        <v>154</v>
      </c>
      <c r="M3383" t="s">
        <v>25</v>
      </c>
      <c r="N3383" t="s">
        <v>1124</v>
      </c>
      <c r="O3383" t="s">
        <v>409</v>
      </c>
      <c r="P3383">
        <v>2000000</v>
      </c>
      <c r="Q3383">
        <v>5.3</v>
      </c>
      <c r="R3383">
        <v>1.85</v>
      </c>
      <c r="S3383">
        <v>0</v>
      </c>
    </row>
    <row r="3384" spans="1:19" x14ac:dyDescent="0.3">
      <c r="A3384" t="s">
        <v>1061</v>
      </c>
      <c r="B3384">
        <v>215</v>
      </c>
      <c r="C3384">
        <v>137</v>
      </c>
      <c r="D3384" t="s">
        <v>6274</v>
      </c>
      <c r="E3384">
        <v>380</v>
      </c>
      <c r="F3384">
        <v>11284657</v>
      </c>
      <c r="G3384" t="s">
        <v>2230</v>
      </c>
      <c r="H3384" t="s">
        <v>5087</v>
      </c>
      <c r="I3384" t="s">
        <v>8234</v>
      </c>
      <c r="J3384">
        <v>259379</v>
      </c>
      <c r="K3384">
        <v>927</v>
      </c>
      <c r="L3384">
        <v>407</v>
      </c>
      <c r="M3384" t="s">
        <v>5507</v>
      </c>
      <c r="N3384" t="s">
        <v>473</v>
      </c>
      <c r="O3384" t="s">
        <v>409</v>
      </c>
      <c r="P3384">
        <v>2000000</v>
      </c>
      <c r="Q3384">
        <v>8.5</v>
      </c>
      <c r="R3384">
        <v>2.35</v>
      </c>
      <c r="S3384">
        <v>39000</v>
      </c>
    </row>
    <row r="3385" spans="1:19" x14ac:dyDescent="0.3">
      <c r="A3385" t="s">
        <v>8235</v>
      </c>
      <c r="B3385">
        <v>34</v>
      </c>
      <c r="C3385">
        <v>129</v>
      </c>
      <c r="D3385" t="s">
        <v>8235</v>
      </c>
      <c r="E3385">
        <v>690</v>
      </c>
      <c r="F3385">
        <v>34522221</v>
      </c>
      <c r="G3385" t="s">
        <v>1893</v>
      </c>
      <c r="H3385" t="s">
        <v>8236</v>
      </c>
      <c r="I3385" t="s">
        <v>8237</v>
      </c>
      <c r="J3385">
        <v>15401</v>
      </c>
      <c r="K3385">
        <v>2300</v>
      </c>
      <c r="L3385">
        <v>175</v>
      </c>
      <c r="M3385" t="s">
        <v>25</v>
      </c>
      <c r="N3385" t="s">
        <v>26</v>
      </c>
      <c r="O3385" t="s">
        <v>27</v>
      </c>
      <c r="P3385">
        <v>2000000</v>
      </c>
      <c r="Q3385">
        <v>7</v>
      </c>
      <c r="R3385">
        <v>2.35</v>
      </c>
      <c r="S3385">
        <v>10000</v>
      </c>
    </row>
    <row r="3386" spans="1:19" x14ac:dyDescent="0.3">
      <c r="A3386" t="s">
        <v>8238</v>
      </c>
      <c r="B3386">
        <v>167</v>
      </c>
      <c r="C3386">
        <v>80</v>
      </c>
      <c r="D3386" t="s">
        <v>8239</v>
      </c>
      <c r="E3386">
        <v>23</v>
      </c>
      <c r="F3386">
        <v>7002255</v>
      </c>
      <c r="G3386" t="s">
        <v>8240</v>
      </c>
      <c r="H3386" t="s">
        <v>8241</v>
      </c>
      <c r="I3386" t="s">
        <v>8242</v>
      </c>
      <c r="J3386">
        <v>42462</v>
      </c>
      <c r="K3386">
        <v>29</v>
      </c>
      <c r="L3386">
        <v>312</v>
      </c>
      <c r="M3386" t="s">
        <v>1632</v>
      </c>
      <c r="N3386" t="s">
        <v>1124</v>
      </c>
      <c r="O3386" t="s">
        <v>27</v>
      </c>
      <c r="P3386">
        <v>9500000</v>
      </c>
      <c r="Q3386">
        <v>7.8</v>
      </c>
      <c r="R3386">
        <v>1.66</v>
      </c>
      <c r="S3386">
        <v>0</v>
      </c>
    </row>
    <row r="3387" spans="1:19" x14ac:dyDescent="0.3">
      <c r="A3387" t="s">
        <v>8243</v>
      </c>
      <c r="B3387">
        <v>56</v>
      </c>
      <c r="C3387">
        <v>89</v>
      </c>
      <c r="D3387" t="s">
        <v>2476</v>
      </c>
      <c r="E3387">
        <v>912</v>
      </c>
      <c r="F3387">
        <v>6719300</v>
      </c>
      <c r="G3387" t="s">
        <v>1459</v>
      </c>
      <c r="H3387" t="s">
        <v>4329</v>
      </c>
      <c r="I3387" t="s">
        <v>8244</v>
      </c>
      <c r="J3387">
        <v>8224</v>
      </c>
      <c r="K3387">
        <v>3163</v>
      </c>
      <c r="L3387">
        <v>132</v>
      </c>
      <c r="M3387" t="s">
        <v>25</v>
      </c>
      <c r="N3387" t="s">
        <v>173</v>
      </c>
      <c r="O3387" t="s">
        <v>27</v>
      </c>
      <c r="P3387">
        <v>2000000</v>
      </c>
      <c r="Q3387">
        <v>7.2</v>
      </c>
      <c r="R3387">
        <v>1.85</v>
      </c>
      <c r="S3387">
        <v>0</v>
      </c>
    </row>
    <row r="3388" spans="1:19" x14ac:dyDescent="0.3">
      <c r="A3388" t="s">
        <v>4544</v>
      </c>
      <c r="B3388">
        <v>211</v>
      </c>
      <c r="C3388">
        <v>80</v>
      </c>
      <c r="D3388" t="s">
        <v>8245</v>
      </c>
      <c r="E3388">
        <v>50</v>
      </c>
      <c r="F3388">
        <v>5792822</v>
      </c>
      <c r="G3388" t="s">
        <v>139</v>
      </c>
      <c r="H3388" t="s">
        <v>5081</v>
      </c>
      <c r="I3388" t="s">
        <v>8246</v>
      </c>
      <c r="J3388">
        <v>168398</v>
      </c>
      <c r="K3388">
        <v>65</v>
      </c>
      <c r="L3388">
        <v>492</v>
      </c>
      <c r="M3388" t="s">
        <v>25</v>
      </c>
      <c r="N3388" t="s">
        <v>26</v>
      </c>
      <c r="O3388" t="s">
        <v>409</v>
      </c>
      <c r="P3388">
        <v>2700000</v>
      </c>
      <c r="Q3388">
        <v>8</v>
      </c>
      <c r="R3388">
        <v>1.85</v>
      </c>
      <c r="S3388">
        <v>13000</v>
      </c>
    </row>
    <row r="3389" spans="1:19" x14ac:dyDescent="0.3">
      <c r="A3389" t="s">
        <v>686</v>
      </c>
      <c r="B3389">
        <v>157</v>
      </c>
      <c r="C3389">
        <v>115</v>
      </c>
      <c r="D3389" t="s">
        <v>8247</v>
      </c>
      <c r="E3389">
        <v>85</v>
      </c>
      <c r="F3389">
        <v>5383834</v>
      </c>
      <c r="G3389" t="s">
        <v>2230</v>
      </c>
      <c r="H3389" t="s">
        <v>8248</v>
      </c>
      <c r="I3389" t="s">
        <v>8249</v>
      </c>
      <c r="J3389">
        <v>173551</v>
      </c>
      <c r="K3389">
        <v>318</v>
      </c>
      <c r="L3389">
        <v>361</v>
      </c>
      <c r="M3389" t="s">
        <v>1575</v>
      </c>
      <c r="N3389" t="s">
        <v>6735</v>
      </c>
      <c r="O3389" t="s">
        <v>409</v>
      </c>
      <c r="P3389">
        <v>2000000</v>
      </c>
      <c r="Q3389">
        <v>8.1</v>
      </c>
      <c r="R3389">
        <v>1.85</v>
      </c>
      <c r="S3389">
        <v>11000</v>
      </c>
    </row>
    <row r="3390" spans="1:19" x14ac:dyDescent="0.3">
      <c r="A3390" t="s">
        <v>3215</v>
      </c>
      <c r="B3390">
        <v>126</v>
      </c>
      <c r="C3390">
        <v>100</v>
      </c>
      <c r="D3390" t="s">
        <v>8250</v>
      </c>
      <c r="E3390">
        <v>1000</v>
      </c>
      <c r="F3390">
        <v>4599680</v>
      </c>
      <c r="G3390" t="s">
        <v>1893</v>
      </c>
      <c r="H3390" t="s">
        <v>1213</v>
      </c>
      <c r="I3390" t="s">
        <v>8251</v>
      </c>
      <c r="J3390">
        <v>68222</v>
      </c>
      <c r="K3390">
        <v>2186</v>
      </c>
      <c r="L3390">
        <v>545</v>
      </c>
      <c r="M3390" t="s">
        <v>25</v>
      </c>
      <c r="N3390" t="s">
        <v>26</v>
      </c>
      <c r="O3390" t="s">
        <v>409</v>
      </c>
      <c r="P3390">
        <v>1500000</v>
      </c>
      <c r="Q3390">
        <v>6.8</v>
      </c>
      <c r="R3390">
        <v>1.85</v>
      </c>
      <c r="S3390">
        <v>0</v>
      </c>
    </row>
    <row r="3391" spans="1:19" x14ac:dyDescent="0.3">
      <c r="A3391" t="s">
        <v>8252</v>
      </c>
      <c r="B3391">
        <v>365</v>
      </c>
      <c r="C3391">
        <v>100</v>
      </c>
      <c r="D3391" t="s">
        <v>8253</v>
      </c>
      <c r="E3391">
        <v>34000</v>
      </c>
      <c r="F3391">
        <v>6531491</v>
      </c>
      <c r="G3391" t="s">
        <v>1893</v>
      </c>
      <c r="H3391" t="s">
        <v>226</v>
      </c>
      <c r="I3391" t="s">
        <v>8254</v>
      </c>
      <c r="J3391">
        <v>111658</v>
      </c>
      <c r="K3391">
        <v>34446</v>
      </c>
      <c r="L3391">
        <v>297</v>
      </c>
      <c r="M3391" t="s">
        <v>25</v>
      </c>
      <c r="N3391" t="s">
        <v>26</v>
      </c>
      <c r="O3391" t="s">
        <v>409</v>
      </c>
      <c r="P3391">
        <v>2000000</v>
      </c>
      <c r="Q3391">
        <v>7.2</v>
      </c>
      <c r="R3391">
        <v>1.85</v>
      </c>
      <c r="S3391">
        <v>20000</v>
      </c>
    </row>
    <row r="3392" spans="1:19" x14ac:dyDescent="0.3">
      <c r="A3392" t="s">
        <v>8255</v>
      </c>
      <c r="B3392">
        <v>151</v>
      </c>
      <c r="C3392">
        <v>91</v>
      </c>
      <c r="D3392" t="s">
        <v>5888</v>
      </c>
      <c r="E3392">
        <v>538</v>
      </c>
      <c r="F3392">
        <v>3885134</v>
      </c>
      <c r="G3392" t="s">
        <v>1459</v>
      </c>
      <c r="H3392" t="s">
        <v>8256</v>
      </c>
      <c r="I3392" t="s">
        <v>8257</v>
      </c>
      <c r="J3392">
        <v>31130</v>
      </c>
      <c r="K3392">
        <v>1349</v>
      </c>
      <c r="L3392">
        <v>243</v>
      </c>
      <c r="M3392" t="s">
        <v>25</v>
      </c>
      <c r="N3392" t="s">
        <v>26</v>
      </c>
      <c r="O3392" t="s">
        <v>409</v>
      </c>
      <c r="P3392">
        <v>2000000</v>
      </c>
      <c r="Q3392">
        <v>7.4</v>
      </c>
      <c r="R3392">
        <v>1.85</v>
      </c>
      <c r="S3392">
        <v>0</v>
      </c>
    </row>
    <row r="3393" spans="1:19" x14ac:dyDescent="0.3">
      <c r="A3393" t="s">
        <v>8258</v>
      </c>
      <c r="B3393">
        <v>158</v>
      </c>
      <c r="C3393">
        <v>96</v>
      </c>
      <c r="D3393" t="s">
        <v>2171</v>
      </c>
      <c r="E3393">
        <v>804</v>
      </c>
      <c r="F3393">
        <v>3590010</v>
      </c>
      <c r="G3393" t="s">
        <v>3989</v>
      </c>
      <c r="H3393" t="s">
        <v>6817</v>
      </c>
      <c r="I3393" t="s">
        <v>8259</v>
      </c>
      <c r="J3393">
        <v>20885</v>
      </c>
      <c r="K3393">
        <v>3013</v>
      </c>
      <c r="L3393">
        <v>60</v>
      </c>
      <c r="M3393" t="s">
        <v>25</v>
      </c>
      <c r="N3393" t="s">
        <v>39</v>
      </c>
      <c r="O3393" t="s">
        <v>409</v>
      </c>
      <c r="P3393">
        <v>2000000</v>
      </c>
      <c r="Q3393">
        <v>6.1</v>
      </c>
      <c r="R3393">
        <v>1.85</v>
      </c>
      <c r="S3393">
        <v>0</v>
      </c>
    </row>
    <row r="3394" spans="1:19" x14ac:dyDescent="0.3">
      <c r="A3394" t="s">
        <v>323</v>
      </c>
      <c r="B3394">
        <v>118</v>
      </c>
      <c r="C3394">
        <v>116</v>
      </c>
      <c r="D3394" t="s">
        <v>41</v>
      </c>
      <c r="E3394">
        <v>24000</v>
      </c>
      <c r="F3394">
        <v>3335839</v>
      </c>
      <c r="G3394" t="s">
        <v>297</v>
      </c>
      <c r="H3394" t="s">
        <v>49</v>
      </c>
      <c r="I3394" t="s">
        <v>8260</v>
      </c>
      <c r="J3394">
        <v>54657</v>
      </c>
      <c r="K3394">
        <v>50313</v>
      </c>
      <c r="L3394">
        <v>222</v>
      </c>
      <c r="M3394" t="s">
        <v>25</v>
      </c>
      <c r="N3394" t="s">
        <v>26</v>
      </c>
      <c r="O3394" t="s">
        <v>409</v>
      </c>
      <c r="P3394">
        <v>2000000</v>
      </c>
      <c r="Q3394">
        <v>7</v>
      </c>
      <c r="R3394">
        <v>1.85</v>
      </c>
      <c r="S3394">
        <v>0</v>
      </c>
    </row>
    <row r="3395" spans="1:19" x14ac:dyDescent="0.3">
      <c r="A3395" t="s">
        <v>3534</v>
      </c>
      <c r="B3395">
        <v>39</v>
      </c>
      <c r="C3395">
        <v>97</v>
      </c>
      <c r="D3395" t="s">
        <v>3657</v>
      </c>
      <c r="E3395">
        <v>1000</v>
      </c>
      <c r="F3395">
        <v>2557668</v>
      </c>
      <c r="G3395" t="s">
        <v>1246</v>
      </c>
      <c r="H3395" t="s">
        <v>1199</v>
      </c>
      <c r="I3395" t="s">
        <v>8261</v>
      </c>
      <c r="J3395">
        <v>3911</v>
      </c>
      <c r="K3395">
        <v>2739</v>
      </c>
      <c r="L3395">
        <v>22</v>
      </c>
      <c r="M3395" t="s">
        <v>25</v>
      </c>
      <c r="N3395" t="s">
        <v>26</v>
      </c>
      <c r="O3395" t="s">
        <v>27</v>
      </c>
      <c r="P3395">
        <v>2000000</v>
      </c>
      <c r="Q3395">
        <v>5.3</v>
      </c>
      <c r="R3395">
        <v>1.85</v>
      </c>
      <c r="S3395">
        <v>0</v>
      </c>
    </row>
    <row r="3396" spans="1:19" x14ac:dyDescent="0.3">
      <c r="A3396" t="s">
        <v>899</v>
      </c>
      <c r="B3396">
        <v>108</v>
      </c>
      <c r="C3396">
        <v>101</v>
      </c>
      <c r="D3396" t="s">
        <v>3014</v>
      </c>
      <c r="E3396">
        <v>8000</v>
      </c>
      <c r="F3396">
        <v>2506446</v>
      </c>
      <c r="G3396" t="s">
        <v>980</v>
      </c>
      <c r="H3396" t="s">
        <v>900</v>
      </c>
      <c r="I3396" t="s">
        <v>8262</v>
      </c>
      <c r="J3396">
        <v>8662</v>
      </c>
      <c r="K3396">
        <v>11327</v>
      </c>
      <c r="L3396">
        <v>172</v>
      </c>
      <c r="M3396" t="s">
        <v>25</v>
      </c>
      <c r="N3396" t="s">
        <v>26</v>
      </c>
      <c r="O3396" t="s">
        <v>409</v>
      </c>
      <c r="P3396">
        <v>2000000</v>
      </c>
      <c r="Q3396">
        <v>4.7</v>
      </c>
      <c r="R3396">
        <v>1.85</v>
      </c>
      <c r="S3396">
        <v>134</v>
      </c>
    </row>
    <row r="3397" spans="1:19" x14ac:dyDescent="0.3">
      <c r="A3397" t="s">
        <v>8263</v>
      </c>
      <c r="B3397">
        <v>65</v>
      </c>
      <c r="C3397">
        <v>98</v>
      </c>
      <c r="D3397" t="s">
        <v>8264</v>
      </c>
      <c r="E3397">
        <v>265</v>
      </c>
      <c r="F3397">
        <v>7369373</v>
      </c>
      <c r="G3397" t="s">
        <v>1700</v>
      </c>
      <c r="H3397" t="s">
        <v>4936</v>
      </c>
      <c r="I3397" t="s">
        <v>8265</v>
      </c>
      <c r="J3397">
        <v>4288</v>
      </c>
      <c r="K3397">
        <v>901</v>
      </c>
      <c r="L3397">
        <v>74</v>
      </c>
      <c r="M3397" t="s">
        <v>25</v>
      </c>
      <c r="N3397" t="s">
        <v>39</v>
      </c>
      <c r="O3397" t="s">
        <v>409</v>
      </c>
      <c r="P3397">
        <v>2000000</v>
      </c>
      <c r="Q3397">
        <v>5.7</v>
      </c>
      <c r="R3397">
        <v>1.85</v>
      </c>
      <c r="S3397">
        <v>0</v>
      </c>
    </row>
    <row r="3398" spans="1:19" x14ac:dyDescent="0.3">
      <c r="A3398" t="s">
        <v>7498</v>
      </c>
      <c r="B3398">
        <v>160</v>
      </c>
      <c r="C3398">
        <v>101</v>
      </c>
      <c r="D3398" t="s">
        <v>8266</v>
      </c>
      <c r="E3398">
        <v>71</v>
      </c>
      <c r="F3398">
        <v>1984378</v>
      </c>
      <c r="G3398" t="s">
        <v>845</v>
      </c>
      <c r="H3398" t="s">
        <v>8267</v>
      </c>
      <c r="I3398" t="s">
        <v>8268</v>
      </c>
      <c r="J3398">
        <v>27346</v>
      </c>
      <c r="K3398">
        <v>226</v>
      </c>
      <c r="L3398">
        <v>206</v>
      </c>
      <c r="M3398" t="s">
        <v>25</v>
      </c>
      <c r="N3398" t="s">
        <v>26</v>
      </c>
      <c r="O3398" t="s">
        <v>6275</v>
      </c>
      <c r="P3398">
        <v>2000000</v>
      </c>
      <c r="Q3398">
        <v>6.5</v>
      </c>
      <c r="R3398">
        <v>1.78</v>
      </c>
      <c r="S3398">
        <v>0</v>
      </c>
    </row>
    <row r="3399" spans="1:19" x14ac:dyDescent="0.3">
      <c r="A3399" t="s">
        <v>8269</v>
      </c>
      <c r="B3399">
        <v>231</v>
      </c>
      <c r="C3399">
        <v>90</v>
      </c>
      <c r="D3399" t="s">
        <v>8270</v>
      </c>
      <c r="E3399">
        <v>56</v>
      </c>
      <c r="F3399">
        <v>2283276</v>
      </c>
      <c r="G3399" t="s">
        <v>8271</v>
      </c>
      <c r="H3399" t="s">
        <v>8269</v>
      </c>
      <c r="I3399" t="s">
        <v>8272</v>
      </c>
      <c r="J3399">
        <v>46107</v>
      </c>
      <c r="K3399">
        <v>56</v>
      </c>
      <c r="L3399">
        <v>156</v>
      </c>
      <c r="M3399" t="s">
        <v>8273</v>
      </c>
      <c r="N3399" t="s">
        <v>8274</v>
      </c>
      <c r="O3399" t="s">
        <v>409</v>
      </c>
      <c r="P3399">
        <v>1500000</v>
      </c>
      <c r="Q3399">
        <v>8</v>
      </c>
      <c r="R3399">
        <v>1.85</v>
      </c>
      <c r="S3399">
        <v>0</v>
      </c>
    </row>
    <row r="3400" spans="1:19" x14ac:dyDescent="0.3">
      <c r="A3400" t="s">
        <v>8275</v>
      </c>
      <c r="B3400">
        <v>7</v>
      </c>
      <c r="C3400">
        <v>120</v>
      </c>
      <c r="D3400" t="s">
        <v>8276</v>
      </c>
      <c r="E3400">
        <v>178</v>
      </c>
      <c r="F3400">
        <v>1098224</v>
      </c>
      <c r="G3400" t="s">
        <v>582</v>
      </c>
      <c r="H3400" t="s">
        <v>8277</v>
      </c>
      <c r="I3400" t="s">
        <v>8278</v>
      </c>
      <c r="J3400">
        <v>397</v>
      </c>
      <c r="K3400">
        <v>359</v>
      </c>
      <c r="L3400">
        <v>30</v>
      </c>
      <c r="M3400" t="s">
        <v>25</v>
      </c>
      <c r="N3400" t="s">
        <v>26</v>
      </c>
      <c r="O3400" t="s">
        <v>27</v>
      </c>
      <c r="P3400">
        <v>2000000</v>
      </c>
      <c r="Q3400">
        <v>3.3</v>
      </c>
      <c r="R3400">
        <v>1.85</v>
      </c>
      <c r="S3400">
        <v>32</v>
      </c>
    </row>
    <row r="3401" spans="1:19" x14ac:dyDescent="0.3">
      <c r="A3401" t="s">
        <v>8279</v>
      </c>
      <c r="B3401">
        <v>168</v>
      </c>
      <c r="C3401">
        <v>102</v>
      </c>
      <c r="D3401" t="s">
        <v>3451</v>
      </c>
      <c r="E3401">
        <v>10000</v>
      </c>
      <c r="F3401">
        <v>1477002</v>
      </c>
      <c r="G3401" t="s">
        <v>139</v>
      </c>
      <c r="H3401" t="s">
        <v>146</v>
      </c>
      <c r="I3401" t="s">
        <v>8280</v>
      </c>
      <c r="J3401">
        <v>16645</v>
      </c>
      <c r="K3401">
        <v>11184</v>
      </c>
      <c r="L3401">
        <v>72</v>
      </c>
      <c r="M3401" t="s">
        <v>25</v>
      </c>
      <c r="N3401" t="s">
        <v>26</v>
      </c>
      <c r="O3401" t="s">
        <v>409</v>
      </c>
      <c r="P3401">
        <v>2000000</v>
      </c>
      <c r="Q3401">
        <v>6.9</v>
      </c>
      <c r="R3401">
        <v>2.35</v>
      </c>
      <c r="S3401">
        <v>0</v>
      </c>
    </row>
    <row r="3402" spans="1:19" x14ac:dyDescent="0.3">
      <c r="A3402" t="s">
        <v>8281</v>
      </c>
      <c r="B3402">
        <v>107</v>
      </c>
      <c r="C3402">
        <v>100</v>
      </c>
      <c r="D3402" t="s">
        <v>8282</v>
      </c>
      <c r="E3402">
        <v>168</v>
      </c>
      <c r="F3402">
        <v>1134049</v>
      </c>
      <c r="G3402" t="s">
        <v>8283</v>
      </c>
      <c r="H3402" t="s">
        <v>8284</v>
      </c>
      <c r="I3402" t="s">
        <v>8285</v>
      </c>
      <c r="J3402">
        <v>5475</v>
      </c>
      <c r="K3402">
        <v>408</v>
      </c>
      <c r="L3402">
        <v>44</v>
      </c>
      <c r="M3402" t="s">
        <v>25</v>
      </c>
      <c r="N3402" t="s">
        <v>39</v>
      </c>
      <c r="O3402" t="s">
        <v>58</v>
      </c>
      <c r="P3402">
        <v>2000000</v>
      </c>
      <c r="Q3402">
        <v>8.1</v>
      </c>
      <c r="R3402">
        <v>1.85</v>
      </c>
      <c r="S3402">
        <v>0</v>
      </c>
    </row>
    <row r="3403" spans="1:19" x14ac:dyDescent="0.3">
      <c r="A3403" t="s">
        <v>7726</v>
      </c>
      <c r="B3403">
        <v>123</v>
      </c>
      <c r="C3403">
        <v>89</v>
      </c>
      <c r="D3403" t="s">
        <v>8168</v>
      </c>
      <c r="E3403">
        <v>373</v>
      </c>
      <c r="F3403">
        <v>653621</v>
      </c>
      <c r="G3403" t="s">
        <v>8286</v>
      </c>
      <c r="H3403" t="s">
        <v>7491</v>
      </c>
      <c r="I3403" t="s">
        <v>8287</v>
      </c>
      <c r="J3403">
        <v>5615</v>
      </c>
      <c r="K3403">
        <v>1136</v>
      </c>
      <c r="L3403">
        <v>64</v>
      </c>
      <c r="M3403" t="s">
        <v>25</v>
      </c>
      <c r="N3403" t="s">
        <v>26</v>
      </c>
      <c r="O3403" t="s">
        <v>3492</v>
      </c>
      <c r="P3403">
        <v>2000000</v>
      </c>
      <c r="Q3403">
        <v>6.8</v>
      </c>
      <c r="R3403">
        <v>1.85</v>
      </c>
      <c r="S3403">
        <v>592</v>
      </c>
    </row>
    <row r="3404" spans="1:19" x14ac:dyDescent="0.3">
      <c r="A3404" t="s">
        <v>8288</v>
      </c>
      <c r="B3404">
        <v>46</v>
      </c>
      <c r="C3404">
        <v>86</v>
      </c>
      <c r="D3404" t="s">
        <v>8289</v>
      </c>
      <c r="E3404">
        <v>189</v>
      </c>
      <c r="F3404">
        <v>535249</v>
      </c>
      <c r="G3404" t="s">
        <v>1157</v>
      </c>
      <c r="H3404" t="s">
        <v>8290</v>
      </c>
      <c r="I3404" t="s">
        <v>8291</v>
      </c>
      <c r="J3404">
        <v>3467</v>
      </c>
      <c r="K3404">
        <v>768</v>
      </c>
      <c r="L3404">
        <v>13</v>
      </c>
      <c r="M3404" t="s">
        <v>25</v>
      </c>
      <c r="N3404" t="s">
        <v>26</v>
      </c>
      <c r="O3404" t="s">
        <v>409</v>
      </c>
      <c r="P3404">
        <v>3400000</v>
      </c>
      <c r="Q3404">
        <v>4.5999999999999996</v>
      </c>
      <c r="R3404">
        <v>1.85</v>
      </c>
      <c r="S3404">
        <v>974</v>
      </c>
    </row>
    <row r="3405" spans="1:19" x14ac:dyDescent="0.3">
      <c r="A3405" t="s">
        <v>8292</v>
      </c>
      <c r="B3405">
        <v>46</v>
      </c>
      <c r="C3405">
        <v>96</v>
      </c>
      <c r="D3405" t="s">
        <v>1066</v>
      </c>
      <c r="E3405">
        <v>49000</v>
      </c>
      <c r="F3405">
        <v>371081</v>
      </c>
      <c r="G3405" t="s">
        <v>1459</v>
      </c>
      <c r="H3405" t="s">
        <v>500</v>
      </c>
      <c r="I3405" t="s">
        <v>8293</v>
      </c>
      <c r="J3405">
        <v>7479</v>
      </c>
      <c r="K3405">
        <v>51441</v>
      </c>
      <c r="L3405">
        <v>86</v>
      </c>
      <c r="M3405" t="s">
        <v>25</v>
      </c>
      <c r="N3405" t="s">
        <v>26</v>
      </c>
      <c r="O3405" t="s">
        <v>27</v>
      </c>
      <c r="P3405">
        <v>6000000</v>
      </c>
      <c r="Q3405">
        <v>7</v>
      </c>
      <c r="R3405">
        <v>1.85</v>
      </c>
      <c r="S3405">
        <v>857</v>
      </c>
    </row>
    <row r="3406" spans="1:19" x14ac:dyDescent="0.3">
      <c r="A3406" t="s">
        <v>8294</v>
      </c>
      <c r="B3406">
        <v>51</v>
      </c>
      <c r="C3406">
        <v>91</v>
      </c>
      <c r="D3406" t="s">
        <v>8295</v>
      </c>
      <c r="E3406">
        <v>33</v>
      </c>
      <c r="F3406">
        <v>124494</v>
      </c>
      <c r="G3406" t="s">
        <v>8296</v>
      </c>
      <c r="H3406" t="s">
        <v>8297</v>
      </c>
      <c r="I3406" t="s">
        <v>8298</v>
      </c>
      <c r="J3406">
        <v>5613</v>
      </c>
      <c r="K3406">
        <v>36</v>
      </c>
      <c r="L3406">
        <v>102</v>
      </c>
      <c r="M3406" t="s">
        <v>25</v>
      </c>
      <c r="N3406" t="s">
        <v>26</v>
      </c>
      <c r="O3406" t="s">
        <v>27</v>
      </c>
      <c r="P3406">
        <v>2000000</v>
      </c>
      <c r="Q3406">
        <v>6.7</v>
      </c>
      <c r="R3406">
        <v>1.85</v>
      </c>
      <c r="S3406">
        <v>0</v>
      </c>
    </row>
    <row r="3407" spans="1:19" x14ac:dyDescent="0.3">
      <c r="A3407" t="s">
        <v>8299</v>
      </c>
      <c r="B3407">
        <v>45</v>
      </c>
      <c r="C3407">
        <v>85</v>
      </c>
      <c r="D3407" t="s">
        <v>177</v>
      </c>
      <c r="E3407">
        <v>22000</v>
      </c>
      <c r="F3407">
        <v>100669</v>
      </c>
      <c r="G3407" t="s">
        <v>1459</v>
      </c>
      <c r="H3407" t="s">
        <v>96</v>
      </c>
      <c r="I3407" t="s">
        <v>8300</v>
      </c>
      <c r="J3407">
        <v>2522</v>
      </c>
      <c r="K3407">
        <v>36885</v>
      </c>
      <c r="L3407">
        <v>11</v>
      </c>
      <c r="M3407" t="s">
        <v>25</v>
      </c>
      <c r="N3407" t="s">
        <v>26</v>
      </c>
      <c r="O3407" t="s">
        <v>409</v>
      </c>
      <c r="P3407">
        <v>3800000</v>
      </c>
      <c r="Q3407">
        <v>5.8</v>
      </c>
      <c r="R3407">
        <v>2.35</v>
      </c>
      <c r="S3407">
        <v>407</v>
      </c>
    </row>
    <row r="3408" spans="1:19" x14ac:dyDescent="0.3">
      <c r="A3408" t="s">
        <v>274</v>
      </c>
      <c r="B3408">
        <v>74</v>
      </c>
      <c r="C3408">
        <v>129</v>
      </c>
      <c r="D3408" t="s">
        <v>8301</v>
      </c>
      <c r="E3408">
        <v>25000</v>
      </c>
      <c r="F3408">
        <v>186354</v>
      </c>
      <c r="G3408" t="s">
        <v>1893</v>
      </c>
      <c r="H3408" t="s">
        <v>1887</v>
      </c>
      <c r="I3408" t="s">
        <v>8302</v>
      </c>
      <c r="J3408">
        <v>1758</v>
      </c>
      <c r="K3408">
        <v>26176</v>
      </c>
      <c r="L3408">
        <v>30</v>
      </c>
      <c r="M3408" t="s">
        <v>25</v>
      </c>
      <c r="N3408" t="s">
        <v>26</v>
      </c>
      <c r="O3408" t="s">
        <v>409</v>
      </c>
      <c r="P3408">
        <v>13500000</v>
      </c>
      <c r="Q3408">
        <v>4.5</v>
      </c>
      <c r="R3408">
        <v>2.35</v>
      </c>
      <c r="S3408">
        <v>0</v>
      </c>
    </row>
    <row r="3409" spans="1:19" x14ac:dyDescent="0.3">
      <c r="A3409" t="s">
        <v>8303</v>
      </c>
      <c r="B3409">
        <v>34</v>
      </c>
      <c r="C3409">
        <v>92</v>
      </c>
      <c r="D3409" t="s">
        <v>144</v>
      </c>
      <c r="E3409">
        <v>26000</v>
      </c>
      <c r="F3409">
        <v>12667</v>
      </c>
      <c r="G3409" t="s">
        <v>139</v>
      </c>
      <c r="H3409" t="s">
        <v>218</v>
      </c>
      <c r="I3409" t="s">
        <v>8304</v>
      </c>
      <c r="J3409">
        <v>19336</v>
      </c>
      <c r="K3409">
        <v>39518</v>
      </c>
      <c r="L3409">
        <v>90</v>
      </c>
      <c r="M3409" t="s">
        <v>25</v>
      </c>
      <c r="N3409" t="s">
        <v>39</v>
      </c>
      <c r="O3409" t="s">
        <v>409</v>
      </c>
      <c r="P3409">
        <v>14000</v>
      </c>
      <c r="Q3409">
        <v>6.6</v>
      </c>
      <c r="R3409">
        <v>2.35</v>
      </c>
      <c r="S3409">
        <v>0</v>
      </c>
    </row>
    <row r="3410" spans="1:19" x14ac:dyDescent="0.3">
      <c r="A3410" t="s">
        <v>8305</v>
      </c>
      <c r="B3410">
        <v>78</v>
      </c>
      <c r="C3410">
        <v>96</v>
      </c>
      <c r="D3410" t="s">
        <v>4855</v>
      </c>
      <c r="E3410">
        <v>363</v>
      </c>
      <c r="F3410">
        <v>198407</v>
      </c>
      <c r="G3410" t="s">
        <v>1893</v>
      </c>
      <c r="H3410" t="s">
        <v>5888</v>
      </c>
      <c r="I3410" t="s">
        <v>8306</v>
      </c>
      <c r="J3410">
        <v>10282</v>
      </c>
      <c r="K3410">
        <v>774</v>
      </c>
      <c r="L3410">
        <v>78</v>
      </c>
      <c r="M3410" t="s">
        <v>25</v>
      </c>
      <c r="N3410" t="s">
        <v>26</v>
      </c>
      <c r="O3410" t="s">
        <v>409</v>
      </c>
      <c r="P3410">
        <v>2000000</v>
      </c>
      <c r="Q3410">
        <v>6.6</v>
      </c>
      <c r="R3410">
        <v>1.85</v>
      </c>
      <c r="S3410">
        <v>474</v>
      </c>
    </row>
    <row r="3411" spans="1:19" x14ac:dyDescent="0.3">
      <c r="A3411" t="s">
        <v>8307</v>
      </c>
      <c r="B3411">
        <v>30</v>
      </c>
      <c r="C3411">
        <v>119</v>
      </c>
      <c r="D3411" t="s">
        <v>8308</v>
      </c>
      <c r="E3411">
        <v>29</v>
      </c>
      <c r="F3411">
        <v>4958</v>
      </c>
      <c r="G3411" t="s">
        <v>6881</v>
      </c>
      <c r="H3411" t="s">
        <v>8079</v>
      </c>
      <c r="I3411" t="s">
        <v>8309</v>
      </c>
      <c r="J3411">
        <v>9689</v>
      </c>
      <c r="K3411">
        <v>86</v>
      </c>
      <c r="L3411">
        <v>23</v>
      </c>
      <c r="M3411" t="s">
        <v>25</v>
      </c>
      <c r="N3411" t="s">
        <v>4130</v>
      </c>
      <c r="O3411" t="s">
        <v>409</v>
      </c>
      <c r="P3411">
        <v>2000000</v>
      </c>
      <c r="Q3411">
        <v>7.8</v>
      </c>
      <c r="R3411">
        <v>2.35</v>
      </c>
      <c r="S3411">
        <v>1000</v>
      </c>
    </row>
    <row r="3412" spans="1:19" x14ac:dyDescent="0.3">
      <c r="A3412" t="s">
        <v>8310</v>
      </c>
      <c r="B3412">
        <v>90</v>
      </c>
      <c r="C3412">
        <v>92</v>
      </c>
      <c r="D3412" t="s">
        <v>8311</v>
      </c>
      <c r="E3412">
        <v>1000</v>
      </c>
      <c r="F3412">
        <v>7927</v>
      </c>
      <c r="G3412" t="s">
        <v>8312</v>
      </c>
      <c r="H3412" t="s">
        <v>8313</v>
      </c>
      <c r="I3412" t="s">
        <v>8314</v>
      </c>
      <c r="J3412">
        <v>19236</v>
      </c>
      <c r="K3412">
        <v>1055</v>
      </c>
      <c r="L3412">
        <v>175</v>
      </c>
      <c r="M3412" t="s">
        <v>25</v>
      </c>
      <c r="N3412" t="s">
        <v>26</v>
      </c>
      <c r="O3412" t="s">
        <v>4912</v>
      </c>
      <c r="P3412">
        <v>2300000</v>
      </c>
      <c r="Q3412">
        <v>7.7</v>
      </c>
      <c r="R3412">
        <v>1.37</v>
      </c>
      <c r="S3412">
        <v>0</v>
      </c>
    </row>
    <row r="3413" spans="1:19" x14ac:dyDescent="0.3">
      <c r="A3413" t="s">
        <v>8315</v>
      </c>
      <c r="B3413">
        <v>94</v>
      </c>
      <c r="C3413">
        <v>106</v>
      </c>
      <c r="D3413" t="s">
        <v>8316</v>
      </c>
      <c r="E3413">
        <v>416</v>
      </c>
      <c r="F3413">
        <v>2436</v>
      </c>
      <c r="G3413" t="s">
        <v>8317</v>
      </c>
      <c r="H3413" t="s">
        <v>8318</v>
      </c>
      <c r="I3413" t="s">
        <v>8319</v>
      </c>
      <c r="J3413">
        <v>344</v>
      </c>
      <c r="K3413">
        <v>1611</v>
      </c>
      <c r="L3413">
        <v>19</v>
      </c>
      <c r="M3413" t="s">
        <v>25</v>
      </c>
      <c r="N3413" t="s">
        <v>26</v>
      </c>
      <c r="O3413" t="s">
        <v>4912</v>
      </c>
      <c r="P3413">
        <v>2000000</v>
      </c>
      <c r="Q3413">
        <v>5.7</v>
      </c>
      <c r="R3413">
        <v>2.35</v>
      </c>
      <c r="S3413">
        <v>655</v>
      </c>
    </row>
    <row r="3414" spans="1:19" x14ac:dyDescent="0.3">
      <c r="A3414" t="s">
        <v>8320</v>
      </c>
      <c r="B3414">
        <v>45</v>
      </c>
      <c r="C3414">
        <v>99</v>
      </c>
      <c r="D3414" t="s">
        <v>3142</v>
      </c>
      <c r="E3414">
        <v>18000</v>
      </c>
      <c r="F3414">
        <v>4600000</v>
      </c>
      <c r="G3414" t="s">
        <v>1137</v>
      </c>
      <c r="H3414" t="s">
        <v>370</v>
      </c>
      <c r="I3414" t="s">
        <v>8321</v>
      </c>
      <c r="J3414">
        <v>11763</v>
      </c>
      <c r="K3414">
        <v>19649</v>
      </c>
      <c r="L3414">
        <v>111</v>
      </c>
      <c r="M3414" t="s">
        <v>25</v>
      </c>
      <c r="N3414" t="s">
        <v>26</v>
      </c>
      <c r="O3414" t="s">
        <v>409</v>
      </c>
      <c r="P3414">
        <v>1900000</v>
      </c>
      <c r="Q3414">
        <v>7.1</v>
      </c>
      <c r="R3414">
        <v>1.85</v>
      </c>
      <c r="S3414">
        <v>0</v>
      </c>
    </row>
    <row r="3415" spans="1:19" x14ac:dyDescent="0.3">
      <c r="A3415" t="s">
        <v>6358</v>
      </c>
      <c r="B3415">
        <v>60</v>
      </c>
      <c r="C3415">
        <v>103</v>
      </c>
      <c r="D3415" t="s">
        <v>1456</v>
      </c>
      <c r="E3415">
        <v>548</v>
      </c>
      <c r="F3415">
        <v>1420578</v>
      </c>
      <c r="G3415" t="s">
        <v>2832</v>
      </c>
      <c r="H3415" t="s">
        <v>1783</v>
      </c>
      <c r="I3415" t="s">
        <v>8322</v>
      </c>
      <c r="J3415">
        <v>4894</v>
      </c>
      <c r="K3415">
        <v>2389</v>
      </c>
      <c r="L3415">
        <v>122</v>
      </c>
      <c r="M3415" t="s">
        <v>25</v>
      </c>
      <c r="N3415" t="s">
        <v>26</v>
      </c>
      <c r="O3415" t="s">
        <v>27</v>
      </c>
      <c r="P3415">
        <v>1900000</v>
      </c>
      <c r="Q3415">
        <v>6.4</v>
      </c>
      <c r="R3415">
        <v>2.35</v>
      </c>
      <c r="S3415">
        <v>298</v>
      </c>
    </row>
    <row r="3416" spans="1:19" x14ac:dyDescent="0.3">
      <c r="A3416" t="s">
        <v>8323</v>
      </c>
      <c r="B3416">
        <v>363</v>
      </c>
      <c r="C3416">
        <v>95</v>
      </c>
      <c r="D3416" t="s">
        <v>2043</v>
      </c>
      <c r="E3416">
        <v>16000</v>
      </c>
      <c r="F3416">
        <v>1028658</v>
      </c>
      <c r="G3416" t="s">
        <v>1131</v>
      </c>
      <c r="H3416" t="s">
        <v>205</v>
      </c>
      <c r="I3416" t="s">
        <v>8324</v>
      </c>
      <c r="J3416">
        <v>118684</v>
      </c>
      <c r="K3416">
        <v>17471</v>
      </c>
      <c r="L3416">
        <v>447</v>
      </c>
      <c r="M3416" t="s">
        <v>25</v>
      </c>
      <c r="N3416" t="s">
        <v>1982</v>
      </c>
      <c r="O3416" t="s">
        <v>409</v>
      </c>
      <c r="P3416">
        <v>3000000</v>
      </c>
      <c r="Q3416">
        <v>7</v>
      </c>
      <c r="R3416">
        <v>2.35</v>
      </c>
      <c r="S3416">
        <v>24000</v>
      </c>
    </row>
    <row r="3417" spans="1:19" x14ac:dyDescent="0.3">
      <c r="A3417" t="s">
        <v>8325</v>
      </c>
      <c r="B3417">
        <v>14</v>
      </c>
      <c r="C3417">
        <v>95</v>
      </c>
      <c r="D3417" t="s">
        <v>8326</v>
      </c>
      <c r="E3417">
        <v>533</v>
      </c>
      <c r="F3417">
        <v>18435</v>
      </c>
      <c r="G3417" t="s">
        <v>1893</v>
      </c>
      <c r="H3417" t="s">
        <v>8327</v>
      </c>
      <c r="I3417" t="s">
        <v>8328</v>
      </c>
      <c r="J3417">
        <v>1010</v>
      </c>
      <c r="K3417">
        <v>1082</v>
      </c>
      <c r="L3417">
        <v>15</v>
      </c>
      <c r="M3417" t="s">
        <v>1632</v>
      </c>
      <c r="N3417" t="s">
        <v>1124</v>
      </c>
      <c r="O3417" t="s">
        <v>6275</v>
      </c>
      <c r="P3417">
        <v>1400000</v>
      </c>
      <c r="Q3417">
        <v>5.8</v>
      </c>
      <c r="R3417">
        <v>1.85</v>
      </c>
      <c r="S3417">
        <v>104</v>
      </c>
    </row>
    <row r="3418" spans="1:19" x14ac:dyDescent="0.3">
      <c r="A3418" t="s">
        <v>5988</v>
      </c>
      <c r="B3418">
        <v>194</v>
      </c>
      <c r="C3418">
        <v>90</v>
      </c>
      <c r="D3418" t="s">
        <v>8329</v>
      </c>
      <c r="E3418">
        <v>41</v>
      </c>
      <c r="F3418">
        <v>2957978</v>
      </c>
      <c r="G3418" t="s">
        <v>8330</v>
      </c>
      <c r="H3418" t="s">
        <v>8331</v>
      </c>
      <c r="I3418" t="s">
        <v>8332</v>
      </c>
      <c r="J3418">
        <v>40481</v>
      </c>
      <c r="K3418">
        <v>68</v>
      </c>
      <c r="L3418">
        <v>134</v>
      </c>
      <c r="M3418" t="s">
        <v>25</v>
      </c>
      <c r="N3418" t="s">
        <v>39</v>
      </c>
      <c r="O3418" t="s">
        <v>27</v>
      </c>
      <c r="P3418">
        <v>1000000</v>
      </c>
      <c r="Q3418">
        <v>7.8</v>
      </c>
      <c r="R3418">
        <v>1.85</v>
      </c>
      <c r="S3418">
        <v>0</v>
      </c>
    </row>
    <row r="3419" spans="1:19" x14ac:dyDescent="0.3">
      <c r="A3419" t="s">
        <v>8333</v>
      </c>
      <c r="B3419">
        <v>10</v>
      </c>
      <c r="C3419">
        <v>89</v>
      </c>
      <c r="D3419" t="s">
        <v>8334</v>
      </c>
      <c r="E3419">
        <v>628</v>
      </c>
      <c r="F3419">
        <v>444044</v>
      </c>
      <c r="G3419" t="s">
        <v>1893</v>
      </c>
      <c r="H3419" t="s">
        <v>8335</v>
      </c>
      <c r="I3419" t="s">
        <v>8336</v>
      </c>
      <c r="J3419">
        <v>744</v>
      </c>
      <c r="K3419">
        <v>4249</v>
      </c>
      <c r="L3419">
        <v>19</v>
      </c>
      <c r="M3419" t="s">
        <v>25</v>
      </c>
      <c r="N3419" t="s">
        <v>26</v>
      </c>
      <c r="O3419" t="s">
        <v>409</v>
      </c>
      <c r="P3419">
        <v>1900000</v>
      </c>
      <c r="Q3419">
        <v>7.2</v>
      </c>
      <c r="R3419">
        <v>1.85</v>
      </c>
      <c r="S3419">
        <v>1000</v>
      </c>
    </row>
    <row r="3420" spans="1:19" x14ac:dyDescent="0.3">
      <c r="A3420" t="s">
        <v>8337</v>
      </c>
      <c r="B3420">
        <v>311</v>
      </c>
      <c r="C3420">
        <v>87</v>
      </c>
      <c r="D3420" t="s">
        <v>7833</v>
      </c>
      <c r="E3420">
        <v>463</v>
      </c>
      <c r="F3420">
        <v>40990055</v>
      </c>
      <c r="G3420" t="s">
        <v>2385</v>
      </c>
      <c r="H3420" t="s">
        <v>8301</v>
      </c>
      <c r="I3420" t="s">
        <v>8338</v>
      </c>
      <c r="J3420">
        <v>41509</v>
      </c>
      <c r="K3420">
        <v>1958</v>
      </c>
      <c r="L3420">
        <v>300</v>
      </c>
      <c r="M3420" t="s">
        <v>25</v>
      </c>
      <c r="N3420" t="s">
        <v>1124</v>
      </c>
      <c r="O3420" t="s">
        <v>27</v>
      </c>
      <c r="P3420">
        <v>1800000</v>
      </c>
      <c r="Q3420">
        <v>5.6</v>
      </c>
      <c r="R3420">
        <v>1.85</v>
      </c>
      <c r="S3420">
        <v>0</v>
      </c>
    </row>
    <row r="3421" spans="1:19" x14ac:dyDescent="0.3">
      <c r="A3421" t="s">
        <v>8339</v>
      </c>
      <c r="B3421">
        <v>85</v>
      </c>
      <c r="C3421">
        <v>118</v>
      </c>
      <c r="D3421" t="s">
        <v>8340</v>
      </c>
      <c r="E3421">
        <v>201</v>
      </c>
      <c r="F3421">
        <v>5709616</v>
      </c>
      <c r="G3421" t="s">
        <v>139</v>
      </c>
      <c r="H3421" t="s">
        <v>98</v>
      </c>
      <c r="I3421" t="s">
        <v>8341</v>
      </c>
      <c r="J3421">
        <v>11088</v>
      </c>
      <c r="K3421">
        <v>546</v>
      </c>
      <c r="L3421">
        <v>110</v>
      </c>
      <c r="M3421" t="s">
        <v>1575</v>
      </c>
      <c r="N3421" t="s">
        <v>6735</v>
      </c>
      <c r="O3421" t="s">
        <v>409</v>
      </c>
      <c r="P3421">
        <v>1800000</v>
      </c>
      <c r="Q3421">
        <v>6.8</v>
      </c>
      <c r="R3421">
        <v>1.85</v>
      </c>
      <c r="S3421">
        <v>544</v>
      </c>
    </row>
    <row r="3422" spans="1:19" x14ac:dyDescent="0.3">
      <c r="A3422" t="s">
        <v>8342</v>
      </c>
      <c r="B3422">
        <v>663</v>
      </c>
      <c r="C3422">
        <v>93</v>
      </c>
      <c r="D3422" t="s">
        <v>8343</v>
      </c>
      <c r="E3422">
        <v>2000</v>
      </c>
      <c r="F3422">
        <v>12784397</v>
      </c>
      <c r="G3422" t="s">
        <v>2832</v>
      </c>
      <c r="H3422" t="s">
        <v>2059</v>
      </c>
      <c r="I3422" t="s">
        <v>8344</v>
      </c>
      <c r="J3422">
        <v>70336</v>
      </c>
      <c r="K3422">
        <v>2658</v>
      </c>
      <c r="L3422">
        <v>269</v>
      </c>
      <c r="M3422" t="s">
        <v>25</v>
      </c>
      <c r="N3422" t="s">
        <v>26</v>
      </c>
      <c r="O3422" t="s">
        <v>27</v>
      </c>
      <c r="P3422">
        <v>1800000</v>
      </c>
      <c r="Q3422">
        <v>7.3</v>
      </c>
      <c r="R3422">
        <v>1.85</v>
      </c>
      <c r="S3422">
        <v>31000</v>
      </c>
    </row>
    <row r="3423" spans="1:19" x14ac:dyDescent="0.3">
      <c r="A3423" t="s">
        <v>8345</v>
      </c>
      <c r="B3423">
        <v>39</v>
      </c>
      <c r="C3423">
        <v>109</v>
      </c>
      <c r="D3423" t="s">
        <v>2918</v>
      </c>
      <c r="E3423">
        <v>767</v>
      </c>
      <c r="F3423">
        <v>3050934</v>
      </c>
      <c r="G3423" t="s">
        <v>3240</v>
      </c>
      <c r="H3423" t="s">
        <v>3358</v>
      </c>
      <c r="I3423" t="s">
        <v>8346</v>
      </c>
      <c r="J3423">
        <v>2794</v>
      </c>
      <c r="K3423">
        <v>2187</v>
      </c>
      <c r="L3423">
        <v>78</v>
      </c>
      <c r="M3423" t="s">
        <v>25</v>
      </c>
      <c r="N3423" t="s">
        <v>26</v>
      </c>
      <c r="O3423" t="s">
        <v>27</v>
      </c>
      <c r="P3423">
        <v>1800000</v>
      </c>
      <c r="Q3423">
        <v>7.3</v>
      </c>
      <c r="R3423">
        <v>1.85</v>
      </c>
      <c r="S3423">
        <v>0</v>
      </c>
    </row>
    <row r="3424" spans="1:19" x14ac:dyDescent="0.3">
      <c r="A3424" t="s">
        <v>1083</v>
      </c>
      <c r="B3424">
        <v>181</v>
      </c>
      <c r="C3424">
        <v>81</v>
      </c>
      <c r="D3424" t="s">
        <v>8347</v>
      </c>
      <c r="E3424">
        <v>486</v>
      </c>
      <c r="F3424">
        <v>7267324</v>
      </c>
      <c r="G3424" t="s">
        <v>1137</v>
      </c>
      <c r="H3424" t="s">
        <v>1727</v>
      </c>
      <c r="I3424" t="s">
        <v>8348</v>
      </c>
      <c r="J3424">
        <v>161471</v>
      </c>
      <c r="K3424">
        <v>623</v>
      </c>
      <c r="L3424">
        <v>709</v>
      </c>
      <c r="M3424" t="s">
        <v>5507</v>
      </c>
      <c r="N3424" t="s">
        <v>473</v>
      </c>
      <c r="O3424" t="s">
        <v>409</v>
      </c>
      <c r="P3424">
        <v>3500000</v>
      </c>
      <c r="Q3424">
        <v>7.8</v>
      </c>
      <c r="R3424">
        <v>1.85</v>
      </c>
      <c r="S3424">
        <v>0</v>
      </c>
    </row>
    <row r="3425" spans="1:19" x14ac:dyDescent="0.3">
      <c r="A3425" t="s">
        <v>8349</v>
      </c>
      <c r="B3425">
        <v>114</v>
      </c>
      <c r="C3425">
        <v>93</v>
      </c>
      <c r="D3425" t="s">
        <v>8350</v>
      </c>
      <c r="E3425">
        <v>701</v>
      </c>
      <c r="F3425">
        <v>145540</v>
      </c>
      <c r="G3425" t="s">
        <v>7149</v>
      </c>
      <c r="H3425" t="s">
        <v>7783</v>
      </c>
      <c r="I3425" t="s">
        <v>8351</v>
      </c>
      <c r="J3425">
        <v>26773</v>
      </c>
      <c r="K3425">
        <v>2489</v>
      </c>
      <c r="L3425">
        <v>277</v>
      </c>
      <c r="M3425" t="s">
        <v>25</v>
      </c>
      <c r="N3425" t="s">
        <v>26</v>
      </c>
      <c r="O3425" t="s">
        <v>409</v>
      </c>
      <c r="P3425">
        <v>500000</v>
      </c>
      <c r="Q3425">
        <v>6.7</v>
      </c>
      <c r="R3425">
        <v>1.85</v>
      </c>
      <c r="S3425">
        <v>0</v>
      </c>
    </row>
    <row r="3426" spans="1:19" x14ac:dyDescent="0.3">
      <c r="A3426" t="s">
        <v>6253</v>
      </c>
      <c r="B3426">
        <v>179</v>
      </c>
      <c r="C3426">
        <v>138</v>
      </c>
      <c r="D3426" t="s">
        <v>3854</v>
      </c>
      <c r="E3426">
        <v>1000</v>
      </c>
      <c r="F3426">
        <v>35918429</v>
      </c>
      <c r="G3426" t="s">
        <v>1137</v>
      </c>
      <c r="H3426" t="s">
        <v>89</v>
      </c>
      <c r="I3426" t="s">
        <v>8352</v>
      </c>
      <c r="J3426">
        <v>32415</v>
      </c>
      <c r="K3426">
        <v>3970</v>
      </c>
      <c r="L3426">
        <v>510</v>
      </c>
      <c r="M3426" t="s">
        <v>25</v>
      </c>
      <c r="N3426" t="s">
        <v>26</v>
      </c>
      <c r="O3426" t="s">
        <v>409</v>
      </c>
      <c r="P3426">
        <v>1700000</v>
      </c>
      <c r="Q3426">
        <v>7.5</v>
      </c>
      <c r="R3426">
        <v>2.35</v>
      </c>
      <c r="S3426">
        <v>951</v>
      </c>
    </row>
    <row r="3427" spans="1:19" x14ac:dyDescent="0.3">
      <c r="A3427" t="s">
        <v>8353</v>
      </c>
      <c r="B3427">
        <v>225</v>
      </c>
      <c r="C3427">
        <v>105</v>
      </c>
      <c r="D3427" t="s">
        <v>622</v>
      </c>
      <c r="E3427">
        <v>635</v>
      </c>
      <c r="F3427">
        <v>92401</v>
      </c>
      <c r="G3427" t="s">
        <v>3468</v>
      </c>
      <c r="H3427" t="s">
        <v>8354</v>
      </c>
      <c r="I3427" t="s">
        <v>8355</v>
      </c>
      <c r="J3427">
        <v>56402</v>
      </c>
      <c r="K3427">
        <v>2423</v>
      </c>
      <c r="L3427">
        <v>209</v>
      </c>
      <c r="M3427" t="s">
        <v>25</v>
      </c>
      <c r="N3427" t="s">
        <v>26</v>
      </c>
      <c r="O3427" t="s">
        <v>409</v>
      </c>
      <c r="P3427">
        <v>2000000</v>
      </c>
      <c r="Q3427">
        <v>6.3</v>
      </c>
      <c r="R3427">
        <v>2.35</v>
      </c>
      <c r="S3427">
        <v>17000</v>
      </c>
    </row>
    <row r="3428" spans="1:19" x14ac:dyDescent="0.3">
      <c r="A3428" t="s">
        <v>8356</v>
      </c>
      <c r="B3428">
        <v>77</v>
      </c>
      <c r="C3428">
        <v>98</v>
      </c>
      <c r="D3428" t="s">
        <v>4039</v>
      </c>
      <c r="E3428">
        <v>349</v>
      </c>
      <c r="F3428">
        <v>1943649</v>
      </c>
      <c r="G3428" t="s">
        <v>2323</v>
      </c>
      <c r="H3428" t="s">
        <v>8357</v>
      </c>
      <c r="I3428" t="s">
        <v>8358</v>
      </c>
      <c r="J3428">
        <v>8697</v>
      </c>
      <c r="K3428">
        <v>2095</v>
      </c>
      <c r="L3428">
        <v>122</v>
      </c>
      <c r="M3428" t="s">
        <v>25</v>
      </c>
      <c r="N3428" t="s">
        <v>26</v>
      </c>
      <c r="O3428" t="s">
        <v>27</v>
      </c>
      <c r="P3428">
        <v>1700000</v>
      </c>
      <c r="Q3428">
        <v>6.3</v>
      </c>
      <c r="R3428">
        <v>1.85</v>
      </c>
      <c r="S3428">
        <v>374</v>
      </c>
    </row>
    <row r="3429" spans="1:19" x14ac:dyDescent="0.3">
      <c r="A3429" t="s">
        <v>8359</v>
      </c>
      <c r="B3429">
        <v>124</v>
      </c>
      <c r="C3429">
        <v>86</v>
      </c>
      <c r="D3429" t="s">
        <v>8360</v>
      </c>
      <c r="E3429">
        <v>680</v>
      </c>
      <c r="F3429">
        <v>992238</v>
      </c>
      <c r="G3429" t="s">
        <v>139</v>
      </c>
      <c r="H3429" t="s">
        <v>1336</v>
      </c>
      <c r="I3429" t="s">
        <v>8361</v>
      </c>
      <c r="J3429">
        <v>16349</v>
      </c>
      <c r="K3429">
        <v>763</v>
      </c>
      <c r="L3429">
        <v>103</v>
      </c>
      <c r="M3429" t="s">
        <v>25</v>
      </c>
      <c r="N3429" t="s">
        <v>39</v>
      </c>
      <c r="O3429" t="s">
        <v>409</v>
      </c>
      <c r="P3429">
        <v>1700000</v>
      </c>
      <c r="Q3429">
        <v>6.8</v>
      </c>
      <c r="R3429">
        <v>1.85</v>
      </c>
      <c r="S3429">
        <v>869</v>
      </c>
    </row>
    <row r="3430" spans="1:19" x14ac:dyDescent="0.3">
      <c r="A3430" t="s">
        <v>8362</v>
      </c>
      <c r="B3430">
        <v>195</v>
      </c>
      <c r="C3430">
        <v>104</v>
      </c>
      <c r="D3430" t="s">
        <v>5374</v>
      </c>
      <c r="E3430">
        <v>638</v>
      </c>
      <c r="F3430">
        <v>4231500</v>
      </c>
      <c r="G3430" t="s">
        <v>139</v>
      </c>
      <c r="H3430" t="s">
        <v>8363</v>
      </c>
      <c r="I3430" t="s">
        <v>8364</v>
      </c>
      <c r="J3430">
        <v>30479</v>
      </c>
      <c r="K3430">
        <v>822</v>
      </c>
      <c r="L3430">
        <v>162</v>
      </c>
      <c r="M3430" t="s">
        <v>6715</v>
      </c>
      <c r="N3430" t="s">
        <v>6716</v>
      </c>
      <c r="O3430" t="s">
        <v>58</v>
      </c>
      <c r="P3430">
        <v>1000000</v>
      </c>
      <c r="Q3430">
        <v>7.8</v>
      </c>
      <c r="R3430">
        <v>2.35</v>
      </c>
      <c r="S3430">
        <v>16000</v>
      </c>
    </row>
    <row r="3431" spans="1:19" x14ac:dyDescent="0.3">
      <c r="A3431" t="s">
        <v>8365</v>
      </c>
      <c r="B3431">
        <v>76</v>
      </c>
      <c r="C3431">
        <v>100</v>
      </c>
      <c r="D3431" t="s">
        <v>1355</v>
      </c>
      <c r="E3431">
        <v>887</v>
      </c>
      <c r="F3431">
        <v>396035</v>
      </c>
      <c r="G3431" t="s">
        <v>139</v>
      </c>
      <c r="H3431" t="s">
        <v>1340</v>
      </c>
      <c r="I3431" t="s">
        <v>8366</v>
      </c>
      <c r="J3431">
        <v>2725</v>
      </c>
      <c r="K3431">
        <v>2721</v>
      </c>
      <c r="L3431">
        <v>48</v>
      </c>
      <c r="M3431" t="s">
        <v>25</v>
      </c>
      <c r="N3431" t="s">
        <v>39</v>
      </c>
      <c r="O3431" t="s">
        <v>409</v>
      </c>
      <c r="P3431">
        <v>1000000</v>
      </c>
      <c r="Q3431">
        <v>6.9</v>
      </c>
      <c r="R3431">
        <v>1.85</v>
      </c>
      <c r="S3431">
        <v>305</v>
      </c>
    </row>
    <row r="3432" spans="1:19" x14ac:dyDescent="0.3">
      <c r="A3432" t="s">
        <v>8367</v>
      </c>
      <c r="B3432">
        <v>109</v>
      </c>
      <c r="C3432">
        <v>95</v>
      </c>
      <c r="D3432" t="s">
        <v>8368</v>
      </c>
      <c r="E3432">
        <v>227</v>
      </c>
      <c r="F3432">
        <v>1060591</v>
      </c>
      <c r="G3432" t="s">
        <v>845</v>
      </c>
      <c r="H3432" t="s">
        <v>8369</v>
      </c>
      <c r="I3432" t="s">
        <v>8370</v>
      </c>
      <c r="J3432">
        <v>9750</v>
      </c>
      <c r="K3432">
        <v>231</v>
      </c>
      <c r="L3432">
        <v>66</v>
      </c>
      <c r="M3432" t="s">
        <v>8371</v>
      </c>
      <c r="N3432" t="s">
        <v>1124</v>
      </c>
      <c r="O3432" t="s">
        <v>58</v>
      </c>
      <c r="P3432">
        <v>1300000</v>
      </c>
      <c r="Q3432">
        <v>7.2</v>
      </c>
      <c r="R3432">
        <v>1.85</v>
      </c>
      <c r="S3432">
        <v>0</v>
      </c>
    </row>
    <row r="3433" spans="1:19" x14ac:dyDescent="0.3">
      <c r="A3433" t="s">
        <v>8372</v>
      </c>
      <c r="B3433">
        <v>35</v>
      </c>
      <c r="C3433">
        <v>123</v>
      </c>
      <c r="D3433" t="s">
        <v>8373</v>
      </c>
      <c r="E3433">
        <v>963</v>
      </c>
      <c r="F3433">
        <v>26893</v>
      </c>
      <c r="G3433" t="s">
        <v>6599</v>
      </c>
      <c r="H3433" t="s">
        <v>3461</v>
      </c>
      <c r="I3433" t="s">
        <v>8374</v>
      </c>
      <c r="J3433">
        <v>4391</v>
      </c>
      <c r="K3433">
        <v>1694</v>
      </c>
      <c r="L3433">
        <v>26</v>
      </c>
      <c r="M3433" t="s">
        <v>1632</v>
      </c>
      <c r="N3433" t="s">
        <v>1124</v>
      </c>
      <c r="O3433" t="s">
        <v>409</v>
      </c>
      <c r="P3433">
        <v>1600000</v>
      </c>
      <c r="Q3433">
        <v>7.2</v>
      </c>
      <c r="R3433">
        <v>2.35</v>
      </c>
      <c r="S3433">
        <v>278</v>
      </c>
    </row>
    <row r="3434" spans="1:19" x14ac:dyDescent="0.3">
      <c r="A3434" t="s">
        <v>1617</v>
      </c>
      <c r="B3434">
        <v>22</v>
      </c>
      <c r="C3434">
        <v>111</v>
      </c>
      <c r="D3434" t="s">
        <v>8375</v>
      </c>
      <c r="E3434">
        <v>2000</v>
      </c>
      <c r="F3434">
        <v>2580</v>
      </c>
      <c r="G3434" t="s">
        <v>4093</v>
      </c>
      <c r="H3434" t="s">
        <v>152</v>
      </c>
      <c r="I3434" t="s">
        <v>8376</v>
      </c>
      <c r="J3434">
        <v>1618</v>
      </c>
      <c r="K3434">
        <v>2564</v>
      </c>
      <c r="L3434">
        <v>40</v>
      </c>
      <c r="M3434" t="s">
        <v>25</v>
      </c>
      <c r="N3434" t="s">
        <v>26</v>
      </c>
      <c r="O3434" t="s">
        <v>409</v>
      </c>
      <c r="P3434">
        <v>1650000</v>
      </c>
      <c r="Q3434">
        <v>5.4</v>
      </c>
      <c r="R3434">
        <v>2.35</v>
      </c>
      <c r="S3434">
        <v>63</v>
      </c>
    </row>
    <row r="3435" spans="1:19" x14ac:dyDescent="0.3">
      <c r="A3435" t="s">
        <v>8377</v>
      </c>
      <c r="B3435">
        <v>173</v>
      </c>
      <c r="C3435">
        <v>108</v>
      </c>
      <c r="D3435" t="s">
        <v>2753</v>
      </c>
      <c r="E3435">
        <v>597</v>
      </c>
      <c r="F3435">
        <v>19067631</v>
      </c>
      <c r="G3435" t="s">
        <v>845</v>
      </c>
      <c r="H3435" t="s">
        <v>4545</v>
      </c>
      <c r="I3435" t="s">
        <v>8378</v>
      </c>
      <c r="J3435">
        <v>37714</v>
      </c>
      <c r="K3435">
        <v>1981</v>
      </c>
      <c r="L3435">
        <v>204</v>
      </c>
      <c r="M3435" t="s">
        <v>25</v>
      </c>
      <c r="N3435" t="s">
        <v>26</v>
      </c>
      <c r="O3435" t="s">
        <v>27</v>
      </c>
      <c r="P3435">
        <v>2000000</v>
      </c>
      <c r="Q3435">
        <v>7.1</v>
      </c>
      <c r="R3435">
        <v>1.85</v>
      </c>
      <c r="S3435">
        <v>0</v>
      </c>
    </row>
    <row r="3436" spans="1:19" x14ac:dyDescent="0.3">
      <c r="A3436" t="s">
        <v>8379</v>
      </c>
      <c r="B3436">
        <v>61</v>
      </c>
      <c r="C3436">
        <v>92</v>
      </c>
      <c r="D3436" t="s">
        <v>8380</v>
      </c>
      <c r="E3436">
        <v>633</v>
      </c>
      <c r="F3436">
        <v>11806119</v>
      </c>
      <c r="G3436" t="s">
        <v>3679</v>
      </c>
      <c r="H3436" t="s">
        <v>5861</v>
      </c>
      <c r="I3436" t="s">
        <v>8381</v>
      </c>
      <c r="J3436">
        <v>57578</v>
      </c>
      <c r="K3436">
        <v>1168</v>
      </c>
      <c r="L3436">
        <v>210</v>
      </c>
      <c r="M3436" t="s">
        <v>25</v>
      </c>
      <c r="N3436" t="s">
        <v>26</v>
      </c>
      <c r="O3436" t="s">
        <v>409</v>
      </c>
      <c r="P3436">
        <v>1100000</v>
      </c>
      <c r="Q3436">
        <v>6.8</v>
      </c>
      <c r="R3436">
        <v>1.85</v>
      </c>
      <c r="S3436">
        <v>0</v>
      </c>
    </row>
    <row r="3437" spans="1:19" x14ac:dyDescent="0.3">
      <c r="A3437" t="s">
        <v>6921</v>
      </c>
      <c r="B3437">
        <v>110</v>
      </c>
      <c r="C3437">
        <v>88</v>
      </c>
      <c r="D3437" t="s">
        <v>8382</v>
      </c>
      <c r="E3437">
        <v>436</v>
      </c>
      <c r="F3437">
        <v>7362100</v>
      </c>
      <c r="G3437" t="s">
        <v>1459</v>
      </c>
      <c r="H3437" t="s">
        <v>8383</v>
      </c>
      <c r="I3437" t="s">
        <v>8384</v>
      </c>
      <c r="J3437">
        <v>60295</v>
      </c>
      <c r="K3437">
        <v>479</v>
      </c>
      <c r="L3437">
        <v>232</v>
      </c>
      <c r="M3437" t="s">
        <v>25</v>
      </c>
      <c r="N3437" t="s">
        <v>26</v>
      </c>
      <c r="O3437" t="s">
        <v>409</v>
      </c>
      <c r="P3437">
        <v>1500000</v>
      </c>
      <c r="Q3437">
        <v>7.4</v>
      </c>
      <c r="R3437">
        <v>1.85</v>
      </c>
      <c r="S3437">
        <v>0</v>
      </c>
    </row>
    <row r="3438" spans="1:19" x14ac:dyDescent="0.3">
      <c r="A3438" t="s">
        <v>4676</v>
      </c>
      <c r="B3438">
        <v>110</v>
      </c>
      <c r="C3438">
        <v>97</v>
      </c>
      <c r="D3438" t="s">
        <v>8385</v>
      </c>
      <c r="E3438">
        <v>378</v>
      </c>
      <c r="F3438">
        <v>7022940</v>
      </c>
      <c r="G3438" t="s">
        <v>845</v>
      </c>
      <c r="H3438" t="s">
        <v>8386</v>
      </c>
      <c r="I3438" t="s">
        <v>8387</v>
      </c>
      <c r="J3438">
        <v>14018</v>
      </c>
      <c r="K3438">
        <v>1173</v>
      </c>
      <c r="L3438">
        <v>190</v>
      </c>
      <c r="M3438" t="s">
        <v>25</v>
      </c>
      <c r="N3438" t="s">
        <v>26</v>
      </c>
      <c r="O3438" t="s">
        <v>409</v>
      </c>
      <c r="P3438">
        <v>1000000</v>
      </c>
      <c r="Q3438">
        <v>6.7</v>
      </c>
      <c r="R3438">
        <v>1.85</v>
      </c>
      <c r="S3438">
        <v>682</v>
      </c>
    </row>
    <row r="3439" spans="1:19" x14ac:dyDescent="0.3">
      <c r="A3439" t="s">
        <v>4897</v>
      </c>
      <c r="B3439">
        <v>53</v>
      </c>
      <c r="C3439">
        <v>103</v>
      </c>
      <c r="D3439" t="s">
        <v>2358</v>
      </c>
      <c r="E3439">
        <v>991</v>
      </c>
      <c r="F3439">
        <v>5132222</v>
      </c>
      <c r="G3439" t="s">
        <v>2106</v>
      </c>
      <c r="H3439" t="s">
        <v>229</v>
      </c>
      <c r="I3439" t="s">
        <v>8388</v>
      </c>
      <c r="J3439">
        <v>14112</v>
      </c>
      <c r="K3439">
        <v>2990</v>
      </c>
      <c r="L3439">
        <v>83</v>
      </c>
      <c r="M3439" t="s">
        <v>25</v>
      </c>
      <c r="N3439" t="s">
        <v>173</v>
      </c>
      <c r="O3439" t="s">
        <v>409</v>
      </c>
      <c r="P3439">
        <v>2000000</v>
      </c>
      <c r="Q3439">
        <v>7.2</v>
      </c>
      <c r="R3439">
        <v>1.85</v>
      </c>
      <c r="S3439">
        <v>619</v>
      </c>
    </row>
    <row r="3440" spans="1:19" x14ac:dyDescent="0.3">
      <c r="A3440" t="s">
        <v>6440</v>
      </c>
      <c r="B3440">
        <v>106</v>
      </c>
      <c r="C3440">
        <v>110</v>
      </c>
      <c r="D3440" t="s">
        <v>6440</v>
      </c>
      <c r="E3440">
        <v>1000</v>
      </c>
      <c r="F3440">
        <v>2365931</v>
      </c>
      <c r="G3440" t="s">
        <v>1743</v>
      </c>
      <c r="H3440" t="s">
        <v>2183</v>
      </c>
      <c r="I3440" t="s">
        <v>8389</v>
      </c>
      <c r="J3440">
        <v>36657</v>
      </c>
      <c r="K3440">
        <v>4762</v>
      </c>
      <c r="L3440">
        <v>318</v>
      </c>
      <c r="M3440" t="s">
        <v>25</v>
      </c>
      <c r="N3440" t="s">
        <v>26</v>
      </c>
      <c r="O3440" t="s">
        <v>409</v>
      </c>
      <c r="P3440">
        <v>1500000</v>
      </c>
      <c r="Q3440">
        <v>7.5</v>
      </c>
      <c r="R3440">
        <v>1.85</v>
      </c>
      <c r="S3440">
        <v>0</v>
      </c>
    </row>
    <row r="3441" spans="1:19" x14ac:dyDescent="0.3">
      <c r="A3441" t="s">
        <v>215</v>
      </c>
      <c r="B3441">
        <v>445</v>
      </c>
      <c r="C3441">
        <v>103</v>
      </c>
      <c r="D3441" t="s">
        <v>7295</v>
      </c>
      <c r="E3441">
        <v>852</v>
      </c>
      <c r="F3441">
        <v>53991137</v>
      </c>
      <c r="G3441" t="s">
        <v>1520</v>
      </c>
      <c r="H3441" t="s">
        <v>3775</v>
      </c>
      <c r="I3441" t="s">
        <v>8390</v>
      </c>
      <c r="J3441">
        <v>202800</v>
      </c>
      <c r="K3441">
        <v>3030</v>
      </c>
      <c r="L3441">
        <v>752</v>
      </c>
      <c r="M3441" t="s">
        <v>25</v>
      </c>
      <c r="N3441" t="s">
        <v>26</v>
      </c>
      <c r="O3441" t="s">
        <v>27</v>
      </c>
      <c r="P3441">
        <v>1500000</v>
      </c>
      <c r="Q3441">
        <v>6.8</v>
      </c>
      <c r="R3441">
        <v>2.35</v>
      </c>
      <c r="S3441">
        <v>60000</v>
      </c>
    </row>
    <row r="3442" spans="1:19" x14ac:dyDescent="0.3">
      <c r="A3442" t="s">
        <v>8391</v>
      </c>
      <c r="B3442">
        <v>94</v>
      </c>
      <c r="C3442">
        <v>114</v>
      </c>
      <c r="D3442" t="s">
        <v>8392</v>
      </c>
      <c r="E3442">
        <v>827</v>
      </c>
      <c r="F3442">
        <v>1221261</v>
      </c>
      <c r="G3442" t="s">
        <v>1246</v>
      </c>
      <c r="H3442" t="s">
        <v>7955</v>
      </c>
      <c r="I3442" t="s">
        <v>8393</v>
      </c>
      <c r="J3442">
        <v>38215</v>
      </c>
      <c r="K3442">
        <v>856</v>
      </c>
      <c r="L3442">
        <v>125</v>
      </c>
      <c r="M3442" t="s">
        <v>1575</v>
      </c>
      <c r="N3442" t="s">
        <v>7957</v>
      </c>
      <c r="O3442" t="s">
        <v>409</v>
      </c>
      <c r="P3442">
        <v>1500000</v>
      </c>
      <c r="Q3442">
        <v>7.9</v>
      </c>
      <c r="R3442">
        <v>1.85</v>
      </c>
      <c r="S3442">
        <v>0</v>
      </c>
    </row>
    <row r="3443" spans="1:19" x14ac:dyDescent="0.3">
      <c r="A3443" t="s">
        <v>8394</v>
      </c>
      <c r="B3443">
        <v>75</v>
      </c>
      <c r="C3443">
        <v>112</v>
      </c>
      <c r="D3443" t="s">
        <v>2355</v>
      </c>
      <c r="E3443">
        <v>552</v>
      </c>
      <c r="F3443">
        <v>712294</v>
      </c>
      <c r="G3443" t="s">
        <v>1893</v>
      </c>
      <c r="H3443" t="s">
        <v>3816</v>
      </c>
      <c r="I3443" t="s">
        <v>8395</v>
      </c>
      <c r="J3443">
        <v>9408</v>
      </c>
      <c r="K3443">
        <v>859</v>
      </c>
      <c r="L3443">
        <v>68</v>
      </c>
      <c r="M3443" t="s">
        <v>25</v>
      </c>
      <c r="N3443" t="s">
        <v>26</v>
      </c>
      <c r="O3443" t="s">
        <v>409</v>
      </c>
      <c r="P3443">
        <v>1500000</v>
      </c>
      <c r="Q3443">
        <v>6.7</v>
      </c>
      <c r="R3443">
        <v>1.66</v>
      </c>
      <c r="S3443">
        <v>608</v>
      </c>
    </row>
    <row r="3444" spans="1:19" x14ac:dyDescent="0.3">
      <c r="A3444" t="s">
        <v>8396</v>
      </c>
      <c r="B3444">
        <v>97</v>
      </c>
      <c r="C3444">
        <v>104</v>
      </c>
      <c r="D3444" t="s">
        <v>6090</v>
      </c>
      <c r="E3444">
        <v>801</v>
      </c>
      <c r="F3444">
        <v>3447339</v>
      </c>
      <c r="G3444" t="s">
        <v>980</v>
      </c>
      <c r="H3444" t="s">
        <v>973</v>
      </c>
      <c r="I3444" t="s">
        <v>8397</v>
      </c>
      <c r="J3444">
        <v>29517</v>
      </c>
      <c r="K3444">
        <v>2667</v>
      </c>
      <c r="L3444">
        <v>79</v>
      </c>
      <c r="M3444" t="s">
        <v>25</v>
      </c>
      <c r="N3444" t="s">
        <v>26</v>
      </c>
      <c r="O3444" t="s">
        <v>409</v>
      </c>
      <c r="P3444">
        <v>1500000</v>
      </c>
      <c r="Q3444">
        <v>5.8</v>
      </c>
      <c r="R3444">
        <v>1.78</v>
      </c>
      <c r="S3444">
        <v>0</v>
      </c>
    </row>
    <row r="3445" spans="1:19" x14ac:dyDescent="0.3">
      <c r="A3445" t="s">
        <v>7850</v>
      </c>
      <c r="B3445">
        <v>37</v>
      </c>
      <c r="C3445">
        <v>99</v>
      </c>
      <c r="D3445" t="s">
        <v>8398</v>
      </c>
      <c r="E3445">
        <v>902</v>
      </c>
      <c r="F3445">
        <v>418953</v>
      </c>
      <c r="G3445" t="s">
        <v>1246</v>
      </c>
      <c r="H3445" t="s">
        <v>3031</v>
      </c>
      <c r="I3445" t="s">
        <v>8399</v>
      </c>
      <c r="J3445">
        <v>17322</v>
      </c>
      <c r="K3445">
        <v>1582</v>
      </c>
      <c r="L3445">
        <v>93</v>
      </c>
      <c r="M3445" t="s">
        <v>25</v>
      </c>
      <c r="N3445" t="s">
        <v>1124</v>
      </c>
      <c r="O3445" t="s">
        <v>409</v>
      </c>
      <c r="P3445">
        <v>1500000</v>
      </c>
      <c r="Q3445">
        <v>6.5</v>
      </c>
      <c r="R3445">
        <v>1.85</v>
      </c>
      <c r="S3445">
        <v>853</v>
      </c>
    </row>
    <row r="3446" spans="1:19" x14ac:dyDescent="0.3">
      <c r="A3446" t="s">
        <v>8400</v>
      </c>
      <c r="B3446">
        <v>84</v>
      </c>
      <c r="C3446">
        <v>98</v>
      </c>
      <c r="D3446" t="s">
        <v>8401</v>
      </c>
      <c r="E3446">
        <v>33000</v>
      </c>
      <c r="F3446">
        <v>406035</v>
      </c>
      <c r="G3446" t="s">
        <v>1893</v>
      </c>
      <c r="H3446" t="s">
        <v>2297</v>
      </c>
      <c r="I3446" t="s">
        <v>8402</v>
      </c>
      <c r="J3446">
        <v>30314</v>
      </c>
      <c r="K3446">
        <v>33441</v>
      </c>
      <c r="L3446">
        <v>159</v>
      </c>
      <c r="M3446" t="s">
        <v>25</v>
      </c>
      <c r="N3446" t="s">
        <v>26</v>
      </c>
      <c r="O3446" t="s">
        <v>409</v>
      </c>
      <c r="P3446">
        <v>1500000</v>
      </c>
      <c r="Q3446">
        <v>7.2</v>
      </c>
      <c r="R3446">
        <v>1.66</v>
      </c>
      <c r="S3446">
        <v>0</v>
      </c>
    </row>
    <row r="3447" spans="1:19" x14ac:dyDescent="0.3">
      <c r="A3447" t="s">
        <v>6154</v>
      </c>
      <c r="B3447">
        <v>127</v>
      </c>
      <c r="C3447">
        <v>100</v>
      </c>
      <c r="D3447" t="s">
        <v>5407</v>
      </c>
      <c r="E3447">
        <v>210</v>
      </c>
      <c r="F3447">
        <v>373967</v>
      </c>
      <c r="G3447" t="s">
        <v>3294</v>
      </c>
      <c r="H3447" t="s">
        <v>2075</v>
      </c>
      <c r="I3447" t="s">
        <v>8403</v>
      </c>
      <c r="J3447">
        <v>43839</v>
      </c>
      <c r="K3447">
        <v>469</v>
      </c>
      <c r="L3447">
        <v>481</v>
      </c>
      <c r="M3447" t="s">
        <v>25</v>
      </c>
      <c r="N3447" t="s">
        <v>26</v>
      </c>
      <c r="O3447" t="s">
        <v>409</v>
      </c>
      <c r="P3447">
        <v>1500000</v>
      </c>
      <c r="Q3447">
        <v>6.5</v>
      </c>
      <c r="R3447">
        <v>2.35</v>
      </c>
      <c r="S3447">
        <v>0</v>
      </c>
    </row>
    <row r="3448" spans="1:19" x14ac:dyDescent="0.3">
      <c r="A3448" t="s">
        <v>268</v>
      </c>
      <c r="B3448">
        <v>32</v>
      </c>
      <c r="C3448">
        <v>80</v>
      </c>
      <c r="D3448" t="s">
        <v>268</v>
      </c>
      <c r="E3448">
        <v>813</v>
      </c>
      <c r="F3448">
        <v>194568</v>
      </c>
      <c r="G3448" t="s">
        <v>980</v>
      </c>
      <c r="H3448" t="s">
        <v>8404</v>
      </c>
      <c r="I3448" t="s">
        <v>8405</v>
      </c>
      <c r="J3448">
        <v>2963</v>
      </c>
      <c r="K3448">
        <v>2179</v>
      </c>
      <c r="L3448">
        <v>28</v>
      </c>
      <c r="M3448" t="s">
        <v>25</v>
      </c>
      <c r="N3448" t="s">
        <v>26</v>
      </c>
      <c r="O3448" t="s">
        <v>409</v>
      </c>
      <c r="P3448">
        <v>1500000</v>
      </c>
      <c r="Q3448">
        <v>6.2</v>
      </c>
      <c r="R3448">
        <v>1.85</v>
      </c>
      <c r="S3448">
        <v>0</v>
      </c>
    </row>
    <row r="3449" spans="1:19" x14ac:dyDescent="0.3">
      <c r="A3449" t="s">
        <v>8406</v>
      </c>
      <c r="B3449">
        <v>120</v>
      </c>
      <c r="C3449">
        <v>87</v>
      </c>
      <c r="D3449" t="s">
        <v>8407</v>
      </c>
      <c r="E3449">
        <v>309</v>
      </c>
      <c r="F3449">
        <v>163245</v>
      </c>
      <c r="G3449" t="s">
        <v>2163</v>
      </c>
      <c r="H3449" t="s">
        <v>8408</v>
      </c>
      <c r="I3449" t="s">
        <v>8409</v>
      </c>
      <c r="J3449">
        <v>143086</v>
      </c>
      <c r="K3449">
        <v>352</v>
      </c>
      <c r="L3449">
        <v>211</v>
      </c>
      <c r="M3449" t="s">
        <v>25</v>
      </c>
      <c r="N3449" t="s">
        <v>26</v>
      </c>
      <c r="O3449" t="s">
        <v>180</v>
      </c>
      <c r="P3449">
        <v>1500000</v>
      </c>
      <c r="Q3449">
        <v>8.6</v>
      </c>
      <c r="R3449">
        <v>1.37</v>
      </c>
      <c r="S3449">
        <v>0</v>
      </c>
    </row>
    <row r="3450" spans="1:19" x14ac:dyDescent="0.3">
      <c r="A3450" t="s">
        <v>8410</v>
      </c>
      <c r="B3450">
        <v>31</v>
      </c>
      <c r="C3450">
        <v>91</v>
      </c>
      <c r="D3450" t="s">
        <v>3358</v>
      </c>
      <c r="E3450">
        <v>954</v>
      </c>
      <c r="F3450">
        <v>119841</v>
      </c>
      <c r="G3450" t="s">
        <v>1893</v>
      </c>
      <c r="H3450" t="s">
        <v>490</v>
      </c>
      <c r="I3450" t="s">
        <v>8411</v>
      </c>
      <c r="J3450">
        <v>2419</v>
      </c>
      <c r="K3450">
        <v>3901</v>
      </c>
      <c r="L3450">
        <v>55</v>
      </c>
      <c r="M3450" t="s">
        <v>25</v>
      </c>
      <c r="N3450" t="s">
        <v>26</v>
      </c>
      <c r="O3450" t="s">
        <v>58</v>
      </c>
      <c r="P3450">
        <v>1500000</v>
      </c>
      <c r="Q3450">
        <v>6.5</v>
      </c>
      <c r="R3450">
        <v>1.85</v>
      </c>
      <c r="S3450">
        <v>304</v>
      </c>
    </row>
    <row r="3451" spans="1:19" x14ac:dyDescent="0.3">
      <c r="A3451" t="s">
        <v>3264</v>
      </c>
      <c r="B3451">
        <v>100</v>
      </c>
      <c r="C3451">
        <v>84</v>
      </c>
      <c r="D3451" t="s">
        <v>7958</v>
      </c>
      <c r="E3451">
        <v>634</v>
      </c>
      <c r="F3451">
        <v>173066</v>
      </c>
      <c r="G3451" t="s">
        <v>1580</v>
      </c>
      <c r="H3451" t="s">
        <v>6752</v>
      </c>
      <c r="I3451" t="s">
        <v>8412</v>
      </c>
      <c r="J3451">
        <v>21379</v>
      </c>
      <c r="K3451">
        <v>1238</v>
      </c>
      <c r="L3451">
        <v>88</v>
      </c>
      <c r="M3451" t="s">
        <v>25</v>
      </c>
      <c r="N3451" t="s">
        <v>26</v>
      </c>
      <c r="O3451" t="s">
        <v>409</v>
      </c>
      <c r="P3451">
        <v>1500000</v>
      </c>
      <c r="Q3451">
        <v>6.3</v>
      </c>
      <c r="R3451">
        <v>1.85</v>
      </c>
      <c r="S3451">
        <v>0</v>
      </c>
    </row>
    <row r="3452" spans="1:19" x14ac:dyDescent="0.3">
      <c r="A3452" t="s">
        <v>8413</v>
      </c>
      <c r="B3452">
        <v>178</v>
      </c>
      <c r="C3452">
        <v>95</v>
      </c>
      <c r="D3452" t="s">
        <v>8414</v>
      </c>
      <c r="E3452">
        <v>413</v>
      </c>
      <c r="F3452">
        <v>3478</v>
      </c>
      <c r="G3452" t="s">
        <v>3812</v>
      </c>
      <c r="H3452" t="s">
        <v>644</v>
      </c>
      <c r="I3452" t="s">
        <v>8415</v>
      </c>
      <c r="J3452">
        <v>22212</v>
      </c>
      <c r="K3452">
        <v>721</v>
      </c>
      <c r="L3452">
        <v>142</v>
      </c>
      <c r="M3452" t="s">
        <v>25</v>
      </c>
      <c r="N3452" t="s">
        <v>173</v>
      </c>
      <c r="O3452" t="s">
        <v>4912</v>
      </c>
      <c r="P3452">
        <v>1500000</v>
      </c>
      <c r="Q3452">
        <v>6.7</v>
      </c>
      <c r="R3452">
        <v>2.35</v>
      </c>
      <c r="S3452">
        <v>0</v>
      </c>
    </row>
    <row r="3453" spans="1:19" x14ac:dyDescent="0.3">
      <c r="A3453" t="s">
        <v>8416</v>
      </c>
      <c r="B3453">
        <v>46</v>
      </c>
      <c r="C3453">
        <v>90</v>
      </c>
      <c r="D3453" t="s">
        <v>4109</v>
      </c>
      <c r="E3453">
        <v>87000</v>
      </c>
      <c r="F3453">
        <v>52166</v>
      </c>
      <c r="G3453" t="s">
        <v>1893</v>
      </c>
      <c r="H3453" t="s">
        <v>330</v>
      </c>
      <c r="I3453" t="s">
        <v>8417</v>
      </c>
      <c r="J3453">
        <v>2792</v>
      </c>
      <c r="K3453">
        <v>89263</v>
      </c>
      <c r="L3453">
        <v>22</v>
      </c>
      <c r="M3453" t="s">
        <v>25</v>
      </c>
      <c r="N3453" t="s">
        <v>26</v>
      </c>
      <c r="O3453" t="s">
        <v>409</v>
      </c>
      <c r="P3453">
        <v>2000000</v>
      </c>
      <c r="Q3453">
        <v>6.7</v>
      </c>
      <c r="R3453">
        <v>2.35</v>
      </c>
      <c r="S3453">
        <v>371</v>
      </c>
    </row>
    <row r="3454" spans="1:19" x14ac:dyDescent="0.3">
      <c r="A3454" t="s">
        <v>5995</v>
      </c>
      <c r="B3454">
        <v>234</v>
      </c>
      <c r="C3454">
        <v>101</v>
      </c>
      <c r="D3454" t="s">
        <v>6726</v>
      </c>
      <c r="E3454">
        <v>1000</v>
      </c>
      <c r="F3454">
        <v>1163508</v>
      </c>
      <c r="G3454" t="s">
        <v>549</v>
      </c>
      <c r="H3454" t="s">
        <v>6487</v>
      </c>
      <c r="I3454" t="s">
        <v>8418</v>
      </c>
      <c r="J3454">
        <v>20376</v>
      </c>
      <c r="K3454">
        <v>5158</v>
      </c>
      <c r="L3454">
        <v>166</v>
      </c>
      <c r="M3454" t="s">
        <v>25</v>
      </c>
      <c r="N3454" t="s">
        <v>26</v>
      </c>
      <c r="O3454" t="s">
        <v>409</v>
      </c>
      <c r="P3454">
        <v>2500000</v>
      </c>
      <c r="Q3454">
        <v>5.0999999999999996</v>
      </c>
      <c r="R3454">
        <v>2.35</v>
      </c>
      <c r="S3454">
        <v>15000</v>
      </c>
    </row>
    <row r="3455" spans="1:19" x14ac:dyDescent="0.3">
      <c r="A3455" t="s">
        <v>8419</v>
      </c>
      <c r="B3455">
        <v>145</v>
      </c>
      <c r="C3455">
        <v>83</v>
      </c>
      <c r="D3455" t="s">
        <v>8420</v>
      </c>
      <c r="E3455">
        <v>82</v>
      </c>
      <c r="F3455">
        <v>184925485</v>
      </c>
      <c r="G3455" t="s">
        <v>3154</v>
      </c>
      <c r="H3455" t="s">
        <v>8421</v>
      </c>
      <c r="I3455" t="s">
        <v>8422</v>
      </c>
      <c r="J3455">
        <v>133348</v>
      </c>
      <c r="K3455">
        <v>229</v>
      </c>
      <c r="L3455">
        <v>204</v>
      </c>
      <c r="M3455" t="s">
        <v>25</v>
      </c>
      <c r="N3455" t="s">
        <v>26</v>
      </c>
      <c r="O3455" t="s">
        <v>3157</v>
      </c>
      <c r="P3455">
        <v>2000000</v>
      </c>
      <c r="Q3455">
        <v>7.7</v>
      </c>
      <c r="R3455">
        <v>1.37</v>
      </c>
      <c r="S3455">
        <v>0</v>
      </c>
    </row>
    <row r="3456" spans="1:19" x14ac:dyDescent="0.3">
      <c r="A3456" t="s">
        <v>8423</v>
      </c>
      <c r="B3456">
        <v>78</v>
      </c>
      <c r="C3456">
        <v>106</v>
      </c>
      <c r="D3456" t="s">
        <v>8424</v>
      </c>
      <c r="E3456">
        <v>341</v>
      </c>
      <c r="F3456">
        <v>304124</v>
      </c>
      <c r="G3456" t="s">
        <v>1893</v>
      </c>
      <c r="H3456" t="s">
        <v>7780</v>
      </c>
      <c r="I3456" t="s">
        <v>8425</v>
      </c>
      <c r="J3456">
        <v>2720</v>
      </c>
      <c r="K3456">
        <v>358</v>
      </c>
      <c r="L3456">
        <v>37</v>
      </c>
      <c r="M3456" t="s">
        <v>1575</v>
      </c>
      <c r="N3456" t="s">
        <v>7957</v>
      </c>
      <c r="O3456" t="s">
        <v>409</v>
      </c>
      <c r="P3456">
        <v>1400000</v>
      </c>
      <c r="Q3456">
        <v>6.7</v>
      </c>
      <c r="R3456">
        <v>1.85</v>
      </c>
      <c r="S3456">
        <v>57</v>
      </c>
    </row>
    <row r="3457" spans="1:19" x14ac:dyDescent="0.3">
      <c r="A3457" t="s">
        <v>8426</v>
      </c>
      <c r="B3457">
        <v>60</v>
      </c>
      <c r="C3457">
        <v>94</v>
      </c>
      <c r="D3457" t="s">
        <v>8427</v>
      </c>
      <c r="E3457">
        <v>87</v>
      </c>
      <c r="F3457">
        <v>36830</v>
      </c>
      <c r="G3457" t="s">
        <v>8428</v>
      </c>
      <c r="H3457" t="s">
        <v>8426</v>
      </c>
      <c r="I3457" t="s">
        <v>8429</v>
      </c>
      <c r="J3457">
        <v>3291</v>
      </c>
      <c r="K3457">
        <v>256</v>
      </c>
      <c r="L3457">
        <v>63</v>
      </c>
      <c r="M3457" t="s">
        <v>25</v>
      </c>
      <c r="N3457" t="s">
        <v>39</v>
      </c>
      <c r="O3457" t="s">
        <v>27</v>
      </c>
      <c r="P3457">
        <v>1400000</v>
      </c>
      <c r="Q3457">
        <v>6.6</v>
      </c>
      <c r="R3457">
        <v>1.85</v>
      </c>
      <c r="S3457">
        <v>400</v>
      </c>
    </row>
    <row r="3458" spans="1:19" x14ac:dyDescent="0.3">
      <c r="A3458" t="s">
        <v>771</v>
      </c>
      <c r="B3458">
        <v>116</v>
      </c>
      <c r="C3458">
        <v>120</v>
      </c>
      <c r="D3458" t="s">
        <v>422</v>
      </c>
      <c r="E3458">
        <v>26000</v>
      </c>
      <c r="F3458">
        <v>3650677</v>
      </c>
      <c r="G3458" t="s">
        <v>615</v>
      </c>
      <c r="H3458" t="s">
        <v>218</v>
      </c>
      <c r="I3458" t="s">
        <v>8430</v>
      </c>
      <c r="J3458">
        <v>414976</v>
      </c>
      <c r="K3458">
        <v>28294</v>
      </c>
      <c r="L3458">
        <v>523</v>
      </c>
      <c r="M3458" t="s">
        <v>25</v>
      </c>
      <c r="N3458" t="s">
        <v>39</v>
      </c>
      <c r="O3458" t="s">
        <v>409</v>
      </c>
      <c r="P3458">
        <v>960000</v>
      </c>
      <c r="Q3458">
        <v>8.1999999999999993</v>
      </c>
      <c r="R3458">
        <v>1.85</v>
      </c>
      <c r="S3458">
        <v>21000</v>
      </c>
    </row>
    <row r="3459" spans="1:19" x14ac:dyDescent="0.3">
      <c r="A3459" t="s">
        <v>7198</v>
      </c>
      <c r="B3459">
        <v>98</v>
      </c>
      <c r="C3459">
        <v>105</v>
      </c>
      <c r="D3459" t="s">
        <v>8431</v>
      </c>
      <c r="E3459">
        <v>280</v>
      </c>
      <c r="F3459">
        <v>1647780</v>
      </c>
      <c r="G3459" t="s">
        <v>1893</v>
      </c>
      <c r="H3459" t="s">
        <v>2397</v>
      </c>
      <c r="I3459" t="s">
        <v>8432</v>
      </c>
      <c r="J3459">
        <v>65951</v>
      </c>
      <c r="K3459">
        <v>821</v>
      </c>
      <c r="L3459">
        <v>258</v>
      </c>
      <c r="M3459" t="s">
        <v>7060</v>
      </c>
      <c r="N3459" t="s">
        <v>3944</v>
      </c>
      <c r="O3459" t="s">
        <v>409</v>
      </c>
      <c r="P3459">
        <v>1300000</v>
      </c>
      <c r="Q3459">
        <v>8.1</v>
      </c>
      <c r="R3459">
        <v>1.33</v>
      </c>
      <c r="S3459">
        <v>5000</v>
      </c>
    </row>
    <row r="3460" spans="1:19" x14ac:dyDescent="0.3">
      <c r="A3460" t="s">
        <v>177</v>
      </c>
      <c r="B3460">
        <v>43</v>
      </c>
      <c r="C3460">
        <v>95</v>
      </c>
      <c r="D3460" t="s">
        <v>1077</v>
      </c>
      <c r="E3460">
        <v>12000</v>
      </c>
      <c r="F3460">
        <v>695229</v>
      </c>
      <c r="G3460" t="s">
        <v>1459</v>
      </c>
      <c r="H3460" t="s">
        <v>177</v>
      </c>
      <c r="I3460" t="s">
        <v>8433</v>
      </c>
      <c r="J3460">
        <v>11369</v>
      </c>
      <c r="K3460">
        <v>14420</v>
      </c>
      <c r="L3460">
        <v>65</v>
      </c>
      <c r="M3460" t="s">
        <v>25</v>
      </c>
      <c r="N3460" t="s">
        <v>26</v>
      </c>
      <c r="O3460" t="s">
        <v>409</v>
      </c>
      <c r="P3460">
        <v>1300000</v>
      </c>
      <c r="Q3460">
        <v>7.2</v>
      </c>
      <c r="R3460">
        <v>1.85</v>
      </c>
      <c r="S3460">
        <v>872</v>
      </c>
    </row>
    <row r="3461" spans="1:19" x14ac:dyDescent="0.3">
      <c r="A3461" t="s">
        <v>8434</v>
      </c>
      <c r="B3461">
        <v>15</v>
      </c>
      <c r="C3461">
        <v>135</v>
      </c>
      <c r="D3461" t="s">
        <v>8435</v>
      </c>
      <c r="E3461">
        <v>51</v>
      </c>
      <c r="F3461">
        <v>638951</v>
      </c>
      <c r="G3461" t="s">
        <v>1893</v>
      </c>
      <c r="H3461" t="s">
        <v>8436</v>
      </c>
      <c r="I3461" t="s">
        <v>8437</v>
      </c>
      <c r="J3461">
        <v>775</v>
      </c>
      <c r="K3461">
        <v>83</v>
      </c>
      <c r="L3461">
        <v>19</v>
      </c>
      <c r="M3461" t="s">
        <v>8438</v>
      </c>
      <c r="N3461" t="s">
        <v>26</v>
      </c>
      <c r="O3461" t="s">
        <v>409</v>
      </c>
      <c r="P3461">
        <v>1592000</v>
      </c>
      <c r="Q3461">
        <v>7.4</v>
      </c>
      <c r="R3461">
        <v>1.85</v>
      </c>
      <c r="S3461">
        <v>100</v>
      </c>
    </row>
    <row r="3462" spans="1:19" x14ac:dyDescent="0.3">
      <c r="A3462" t="s">
        <v>8439</v>
      </c>
      <c r="B3462">
        <v>14</v>
      </c>
      <c r="C3462">
        <v>105</v>
      </c>
      <c r="D3462" t="s">
        <v>804</v>
      </c>
      <c r="E3462">
        <v>2000</v>
      </c>
      <c r="F3462">
        <v>609042</v>
      </c>
      <c r="G3462" t="s">
        <v>1893</v>
      </c>
      <c r="H3462" t="s">
        <v>2164</v>
      </c>
      <c r="I3462" t="s">
        <v>8440</v>
      </c>
      <c r="J3462">
        <v>449</v>
      </c>
      <c r="K3462">
        <v>3475</v>
      </c>
      <c r="L3462">
        <v>38</v>
      </c>
      <c r="M3462" t="s">
        <v>25</v>
      </c>
      <c r="N3462" t="s">
        <v>26</v>
      </c>
      <c r="O3462" t="s">
        <v>58</v>
      </c>
      <c r="P3462">
        <v>1300000</v>
      </c>
      <c r="Q3462">
        <v>6.5</v>
      </c>
      <c r="R3462">
        <v>1.85</v>
      </c>
      <c r="S3462">
        <v>117</v>
      </c>
    </row>
    <row r="3463" spans="1:19" x14ac:dyDescent="0.3">
      <c r="A3463" t="s">
        <v>8441</v>
      </c>
      <c r="B3463">
        <v>35</v>
      </c>
      <c r="C3463">
        <v>87</v>
      </c>
      <c r="D3463" t="s">
        <v>1617</v>
      </c>
      <c r="E3463">
        <v>2000</v>
      </c>
      <c r="F3463">
        <v>19539</v>
      </c>
      <c r="G3463" t="s">
        <v>1157</v>
      </c>
      <c r="H3463" t="s">
        <v>152</v>
      </c>
      <c r="I3463" t="s">
        <v>8442</v>
      </c>
      <c r="J3463">
        <v>4182</v>
      </c>
      <c r="K3463">
        <v>6227</v>
      </c>
      <c r="L3463">
        <v>53</v>
      </c>
      <c r="M3463" t="s">
        <v>25</v>
      </c>
      <c r="N3463" t="s">
        <v>26</v>
      </c>
      <c r="O3463" t="s">
        <v>409</v>
      </c>
      <c r="P3463">
        <v>1000000</v>
      </c>
      <c r="Q3463">
        <v>6.2</v>
      </c>
      <c r="R3463">
        <v>1.85</v>
      </c>
      <c r="S3463">
        <v>3000</v>
      </c>
    </row>
    <row r="3464" spans="1:19" x14ac:dyDescent="0.3">
      <c r="A3464" t="s">
        <v>3653</v>
      </c>
      <c r="B3464">
        <v>242</v>
      </c>
      <c r="C3464">
        <v>87</v>
      </c>
      <c r="D3464" t="s">
        <v>8443</v>
      </c>
      <c r="E3464">
        <v>309</v>
      </c>
      <c r="F3464">
        <v>19100000</v>
      </c>
      <c r="G3464" t="s">
        <v>1700</v>
      </c>
      <c r="H3464" t="s">
        <v>8444</v>
      </c>
      <c r="I3464" t="s">
        <v>8445</v>
      </c>
      <c r="J3464">
        <v>39690</v>
      </c>
      <c r="K3464">
        <v>707</v>
      </c>
      <c r="L3464">
        <v>394</v>
      </c>
      <c r="M3464" t="s">
        <v>25</v>
      </c>
      <c r="N3464" t="s">
        <v>26</v>
      </c>
      <c r="O3464" t="s">
        <v>409</v>
      </c>
      <c r="P3464">
        <v>1250000</v>
      </c>
      <c r="Q3464">
        <v>6.1</v>
      </c>
      <c r="R3464">
        <v>1.85</v>
      </c>
      <c r="S3464">
        <v>0</v>
      </c>
    </row>
    <row r="3465" spans="1:19" x14ac:dyDescent="0.3">
      <c r="A3465" t="s">
        <v>899</v>
      </c>
      <c r="B3465">
        <v>58</v>
      </c>
      <c r="C3465">
        <v>100</v>
      </c>
      <c r="D3465" t="s">
        <v>8446</v>
      </c>
      <c r="E3465">
        <v>828</v>
      </c>
      <c r="F3465">
        <v>24741700</v>
      </c>
      <c r="G3465" t="s">
        <v>1893</v>
      </c>
      <c r="H3465" t="s">
        <v>2593</v>
      </c>
      <c r="I3465" t="s">
        <v>8447</v>
      </c>
      <c r="J3465">
        <v>37785</v>
      </c>
      <c r="K3465">
        <v>1431</v>
      </c>
      <c r="L3465">
        <v>95</v>
      </c>
      <c r="M3465" t="s">
        <v>25</v>
      </c>
      <c r="N3465" t="s">
        <v>26</v>
      </c>
      <c r="O3465" t="s">
        <v>409</v>
      </c>
      <c r="P3465">
        <v>1200000</v>
      </c>
      <c r="Q3465">
        <v>7.2</v>
      </c>
      <c r="R3465">
        <v>1.85</v>
      </c>
      <c r="S3465">
        <v>2000</v>
      </c>
    </row>
    <row r="3466" spans="1:19" x14ac:dyDescent="0.3">
      <c r="A3466" t="s">
        <v>215</v>
      </c>
      <c r="B3466">
        <v>287</v>
      </c>
      <c r="C3466">
        <v>103</v>
      </c>
      <c r="D3466" t="s">
        <v>1503</v>
      </c>
      <c r="E3466">
        <v>2000</v>
      </c>
      <c r="F3466">
        <v>55153403</v>
      </c>
      <c r="G3466" t="s">
        <v>1700</v>
      </c>
      <c r="H3466" t="s">
        <v>1573</v>
      </c>
      <c r="I3466" t="s">
        <v>8448</v>
      </c>
      <c r="J3466">
        <v>299127</v>
      </c>
      <c r="K3466">
        <v>5161</v>
      </c>
      <c r="L3466">
        <v>1509</v>
      </c>
      <c r="M3466" t="s">
        <v>25</v>
      </c>
      <c r="N3466" t="s">
        <v>26</v>
      </c>
      <c r="O3466" t="s">
        <v>409</v>
      </c>
      <c r="P3466">
        <v>1200000</v>
      </c>
      <c r="Q3466">
        <v>7.7</v>
      </c>
      <c r="R3466">
        <v>1.85</v>
      </c>
      <c r="S3466">
        <v>0</v>
      </c>
    </row>
    <row r="3467" spans="1:19" x14ac:dyDescent="0.3">
      <c r="A3467" t="s">
        <v>2648</v>
      </c>
      <c r="B3467">
        <v>100</v>
      </c>
      <c r="C3467">
        <v>100</v>
      </c>
      <c r="D3467" t="s">
        <v>2047</v>
      </c>
      <c r="E3467">
        <v>816</v>
      </c>
      <c r="F3467">
        <v>18488314</v>
      </c>
      <c r="G3467" t="s">
        <v>5874</v>
      </c>
      <c r="H3467" t="s">
        <v>5427</v>
      </c>
      <c r="I3467" t="s">
        <v>8449</v>
      </c>
      <c r="J3467">
        <v>76151</v>
      </c>
      <c r="K3467">
        <v>2893</v>
      </c>
      <c r="L3467">
        <v>333</v>
      </c>
      <c r="M3467" t="s">
        <v>25</v>
      </c>
      <c r="N3467" t="s">
        <v>26</v>
      </c>
      <c r="O3467" t="s">
        <v>409</v>
      </c>
      <c r="P3467">
        <v>1200000</v>
      </c>
      <c r="Q3467">
        <v>7.1</v>
      </c>
      <c r="R3467">
        <v>1.85</v>
      </c>
      <c r="S3467">
        <v>0</v>
      </c>
    </row>
    <row r="3468" spans="1:19" x14ac:dyDescent="0.3">
      <c r="A3468" t="s">
        <v>5013</v>
      </c>
      <c r="B3468">
        <v>137</v>
      </c>
      <c r="C3468">
        <v>114</v>
      </c>
      <c r="D3468" t="s">
        <v>8450</v>
      </c>
      <c r="E3468">
        <v>307</v>
      </c>
      <c r="F3468">
        <v>13876974</v>
      </c>
      <c r="G3468" t="s">
        <v>845</v>
      </c>
      <c r="H3468" t="s">
        <v>8451</v>
      </c>
      <c r="I3468" t="s">
        <v>8452</v>
      </c>
      <c r="J3468">
        <v>19397</v>
      </c>
      <c r="K3468">
        <v>809</v>
      </c>
      <c r="L3468">
        <v>214</v>
      </c>
      <c r="M3468" t="s">
        <v>6715</v>
      </c>
      <c r="N3468" t="s">
        <v>6716</v>
      </c>
      <c r="O3468" t="s">
        <v>409</v>
      </c>
      <c r="P3468">
        <v>7000000</v>
      </c>
      <c r="Q3468">
        <v>7.4</v>
      </c>
      <c r="R3468">
        <v>1.85</v>
      </c>
      <c r="S3468">
        <v>0</v>
      </c>
    </row>
    <row r="3469" spans="1:19" x14ac:dyDescent="0.3">
      <c r="A3469" t="s">
        <v>6277</v>
      </c>
      <c r="B3469">
        <v>122</v>
      </c>
      <c r="C3469">
        <v>111</v>
      </c>
      <c r="D3469" t="s">
        <v>1831</v>
      </c>
      <c r="E3469">
        <v>2000</v>
      </c>
      <c r="F3469">
        <v>9180275</v>
      </c>
      <c r="G3469" t="s">
        <v>1893</v>
      </c>
      <c r="H3469" t="s">
        <v>553</v>
      </c>
      <c r="I3469" t="s">
        <v>8453</v>
      </c>
      <c r="J3469">
        <v>22145</v>
      </c>
      <c r="K3469">
        <v>4288</v>
      </c>
      <c r="L3469">
        <v>231</v>
      </c>
      <c r="M3469" t="s">
        <v>25</v>
      </c>
      <c r="N3469" t="s">
        <v>26</v>
      </c>
      <c r="O3469" t="s">
        <v>409</v>
      </c>
      <c r="P3469">
        <v>1200000</v>
      </c>
      <c r="Q3469">
        <v>7.7</v>
      </c>
      <c r="R3469">
        <v>1.85</v>
      </c>
      <c r="S3469">
        <v>756</v>
      </c>
    </row>
    <row r="3470" spans="1:19" x14ac:dyDescent="0.3">
      <c r="A3470" t="s">
        <v>8454</v>
      </c>
      <c r="B3470">
        <v>99</v>
      </c>
      <c r="C3470">
        <v>85</v>
      </c>
      <c r="D3470" t="s">
        <v>3140</v>
      </c>
      <c r="E3470">
        <v>1000</v>
      </c>
      <c r="F3470">
        <v>2199853</v>
      </c>
      <c r="G3470" t="s">
        <v>1459</v>
      </c>
      <c r="H3470" t="s">
        <v>2069</v>
      </c>
      <c r="I3470" t="s">
        <v>8455</v>
      </c>
      <c r="J3470">
        <v>19986</v>
      </c>
      <c r="K3470">
        <v>4289</v>
      </c>
      <c r="L3470">
        <v>186</v>
      </c>
      <c r="M3470" t="s">
        <v>25</v>
      </c>
      <c r="N3470" t="s">
        <v>26</v>
      </c>
      <c r="O3470" t="s">
        <v>409</v>
      </c>
      <c r="P3470">
        <v>1200000</v>
      </c>
      <c r="Q3470">
        <v>6.6</v>
      </c>
      <c r="R3470">
        <v>1.85</v>
      </c>
      <c r="S3470">
        <v>0</v>
      </c>
    </row>
    <row r="3471" spans="1:19" x14ac:dyDescent="0.3">
      <c r="A3471" t="s">
        <v>8456</v>
      </c>
      <c r="B3471">
        <v>10</v>
      </c>
      <c r="C3471">
        <v>113</v>
      </c>
      <c r="D3471" t="s">
        <v>6976</v>
      </c>
      <c r="E3471">
        <v>890</v>
      </c>
      <c r="F3471">
        <v>2859955</v>
      </c>
      <c r="G3471" t="s">
        <v>2088</v>
      </c>
      <c r="H3471" t="s">
        <v>398</v>
      </c>
      <c r="I3471" t="s">
        <v>8457</v>
      </c>
      <c r="J3471">
        <v>2417</v>
      </c>
      <c r="K3471">
        <v>2681</v>
      </c>
      <c r="L3471">
        <v>32</v>
      </c>
      <c r="M3471" t="s">
        <v>25</v>
      </c>
      <c r="N3471" t="s">
        <v>26</v>
      </c>
      <c r="O3471" t="s">
        <v>27</v>
      </c>
      <c r="P3471">
        <v>1200000</v>
      </c>
      <c r="Q3471">
        <v>6</v>
      </c>
      <c r="R3471">
        <v>2.35</v>
      </c>
      <c r="S3471">
        <v>0</v>
      </c>
    </row>
    <row r="3472" spans="1:19" x14ac:dyDescent="0.3">
      <c r="A3472" t="s">
        <v>1030</v>
      </c>
      <c r="B3472">
        <v>173</v>
      </c>
      <c r="C3472">
        <v>99</v>
      </c>
      <c r="D3472" t="s">
        <v>177</v>
      </c>
      <c r="E3472">
        <v>16000</v>
      </c>
      <c r="F3472">
        <v>2812029</v>
      </c>
      <c r="G3472" t="s">
        <v>1246</v>
      </c>
      <c r="H3472" t="s">
        <v>1030</v>
      </c>
      <c r="I3472" t="s">
        <v>8458</v>
      </c>
      <c r="J3472">
        <v>664719</v>
      </c>
      <c r="K3472">
        <v>28994</v>
      </c>
      <c r="L3472">
        <v>931</v>
      </c>
      <c r="M3472" t="s">
        <v>25</v>
      </c>
      <c r="N3472" t="s">
        <v>26</v>
      </c>
      <c r="O3472" t="s">
        <v>409</v>
      </c>
      <c r="P3472">
        <v>1200000</v>
      </c>
      <c r="Q3472">
        <v>8.4</v>
      </c>
      <c r="R3472">
        <v>2.35</v>
      </c>
      <c r="S3472">
        <v>19000</v>
      </c>
    </row>
    <row r="3473" spans="1:19" x14ac:dyDescent="0.3">
      <c r="A3473" t="s">
        <v>4355</v>
      </c>
      <c r="B3473">
        <v>181</v>
      </c>
      <c r="C3473">
        <v>142</v>
      </c>
      <c r="D3473" t="s">
        <v>8459</v>
      </c>
      <c r="E3473">
        <v>16000</v>
      </c>
      <c r="F3473">
        <v>6100000</v>
      </c>
      <c r="G3473" t="s">
        <v>7348</v>
      </c>
      <c r="H3473" t="s">
        <v>2038</v>
      </c>
      <c r="I3473" t="s">
        <v>8460</v>
      </c>
      <c r="J3473">
        <v>503509</v>
      </c>
      <c r="K3473">
        <v>16089</v>
      </c>
      <c r="L3473">
        <v>780</v>
      </c>
      <c r="M3473" t="s">
        <v>4822</v>
      </c>
      <c r="N3473" t="s">
        <v>4357</v>
      </c>
      <c r="O3473" t="s">
        <v>3157</v>
      </c>
      <c r="P3473">
        <v>1200000</v>
      </c>
      <c r="Q3473">
        <v>8.9</v>
      </c>
      <c r="R3473">
        <v>2.35</v>
      </c>
      <c r="S3473">
        <v>20000</v>
      </c>
    </row>
    <row r="3474" spans="1:19" x14ac:dyDescent="0.3">
      <c r="A3474" t="s">
        <v>8461</v>
      </c>
      <c r="B3474">
        <v>111</v>
      </c>
      <c r="C3474">
        <v>112</v>
      </c>
      <c r="D3474" t="s">
        <v>8462</v>
      </c>
      <c r="E3474">
        <v>61</v>
      </c>
      <c r="F3474">
        <v>375723</v>
      </c>
      <c r="G3474" t="s">
        <v>1459</v>
      </c>
      <c r="H3474" t="s">
        <v>8463</v>
      </c>
      <c r="I3474" t="s">
        <v>8464</v>
      </c>
      <c r="J3474">
        <v>7025</v>
      </c>
      <c r="K3474">
        <v>76</v>
      </c>
      <c r="L3474">
        <v>26</v>
      </c>
      <c r="M3474" t="s">
        <v>7369</v>
      </c>
      <c r="N3474" t="s">
        <v>7370</v>
      </c>
      <c r="O3474" t="s">
        <v>409</v>
      </c>
      <c r="P3474">
        <v>4000000</v>
      </c>
      <c r="Q3474">
        <v>7.9</v>
      </c>
      <c r="R3474">
        <v>2.35</v>
      </c>
      <c r="S3474">
        <v>0</v>
      </c>
    </row>
    <row r="3475" spans="1:19" x14ac:dyDescent="0.3">
      <c r="A3475" t="s">
        <v>8465</v>
      </c>
      <c r="B3475">
        <v>38</v>
      </c>
      <c r="C3475">
        <v>108</v>
      </c>
      <c r="D3475" t="s">
        <v>8466</v>
      </c>
      <c r="E3475">
        <v>1000</v>
      </c>
      <c r="F3475">
        <v>594904</v>
      </c>
      <c r="G3475" t="s">
        <v>1459</v>
      </c>
      <c r="H3475" t="s">
        <v>3641</v>
      </c>
      <c r="I3475" t="s">
        <v>8467</v>
      </c>
      <c r="J3475">
        <v>2582</v>
      </c>
      <c r="K3475">
        <v>1805</v>
      </c>
      <c r="L3475">
        <v>89</v>
      </c>
      <c r="M3475" t="s">
        <v>25</v>
      </c>
      <c r="N3475" t="s">
        <v>26</v>
      </c>
      <c r="O3475" t="s">
        <v>27</v>
      </c>
      <c r="P3475">
        <v>1200000</v>
      </c>
      <c r="Q3475">
        <v>6</v>
      </c>
      <c r="R3475">
        <v>1.85</v>
      </c>
      <c r="S3475">
        <v>0</v>
      </c>
    </row>
    <row r="3476" spans="1:19" x14ac:dyDescent="0.3">
      <c r="A3476" t="s">
        <v>8468</v>
      </c>
      <c r="B3476">
        <v>12</v>
      </c>
      <c r="C3476">
        <v>88</v>
      </c>
      <c r="D3476" t="s">
        <v>8469</v>
      </c>
      <c r="E3476">
        <v>268</v>
      </c>
      <c r="F3476">
        <v>58936</v>
      </c>
      <c r="G3476" t="s">
        <v>3907</v>
      </c>
      <c r="H3476" t="s">
        <v>8470</v>
      </c>
      <c r="I3476" t="s">
        <v>8471</v>
      </c>
      <c r="J3476">
        <v>91</v>
      </c>
      <c r="K3476">
        <v>318</v>
      </c>
      <c r="L3476">
        <v>4</v>
      </c>
      <c r="M3476" t="s">
        <v>25</v>
      </c>
      <c r="N3476" t="s">
        <v>26</v>
      </c>
      <c r="O3476" t="s">
        <v>409</v>
      </c>
      <c r="P3476">
        <v>1200000</v>
      </c>
      <c r="Q3476">
        <v>6.1</v>
      </c>
      <c r="R3476">
        <v>1.78</v>
      </c>
      <c r="S3476">
        <v>27</v>
      </c>
    </row>
    <row r="3477" spans="1:19" x14ac:dyDescent="0.3">
      <c r="A3477" t="s">
        <v>1994</v>
      </c>
      <c r="B3477">
        <v>9</v>
      </c>
      <c r="C3477">
        <v>91</v>
      </c>
      <c r="D3477" t="s">
        <v>2919</v>
      </c>
      <c r="E3477">
        <v>584</v>
      </c>
      <c r="F3477">
        <v>2850263</v>
      </c>
      <c r="G3477" t="s">
        <v>8472</v>
      </c>
      <c r="H3477" t="s">
        <v>5575</v>
      </c>
      <c r="I3477" t="s">
        <v>8473</v>
      </c>
      <c r="J3477">
        <v>5061</v>
      </c>
      <c r="K3477">
        <v>1218</v>
      </c>
      <c r="L3477">
        <v>70</v>
      </c>
      <c r="M3477" t="s">
        <v>25</v>
      </c>
      <c r="N3477" t="s">
        <v>26</v>
      </c>
      <c r="O3477" t="s">
        <v>58</v>
      </c>
      <c r="P3477">
        <v>2600000</v>
      </c>
      <c r="Q3477">
        <v>6.2</v>
      </c>
      <c r="R3477">
        <v>1.85</v>
      </c>
      <c r="S3477">
        <v>0</v>
      </c>
    </row>
    <row r="3478" spans="1:19" x14ac:dyDescent="0.3">
      <c r="A3478" t="s">
        <v>8474</v>
      </c>
      <c r="B3478">
        <v>91</v>
      </c>
      <c r="C3478">
        <v>94</v>
      </c>
      <c r="D3478" t="s">
        <v>3486</v>
      </c>
      <c r="E3478">
        <v>16000</v>
      </c>
      <c r="F3478">
        <v>16101109</v>
      </c>
      <c r="G3478" t="s">
        <v>1157</v>
      </c>
      <c r="H3478" t="s">
        <v>205</v>
      </c>
      <c r="I3478" t="s">
        <v>8475</v>
      </c>
      <c r="J3478">
        <v>76467</v>
      </c>
      <c r="K3478">
        <v>19957</v>
      </c>
      <c r="L3478">
        <v>236</v>
      </c>
      <c r="M3478" t="s">
        <v>25</v>
      </c>
      <c r="N3478" t="s">
        <v>26</v>
      </c>
      <c r="O3478" t="s">
        <v>409</v>
      </c>
      <c r="P3478">
        <v>3000000</v>
      </c>
      <c r="Q3478">
        <v>6.8</v>
      </c>
      <c r="R3478">
        <v>1.85</v>
      </c>
      <c r="S3478">
        <v>0</v>
      </c>
    </row>
    <row r="3479" spans="1:19" x14ac:dyDescent="0.3">
      <c r="A3479" t="s">
        <v>8476</v>
      </c>
      <c r="B3479">
        <v>57</v>
      </c>
      <c r="C3479">
        <v>92</v>
      </c>
      <c r="D3479" t="s">
        <v>8015</v>
      </c>
      <c r="E3479">
        <v>448</v>
      </c>
      <c r="F3479">
        <v>1400000</v>
      </c>
      <c r="G3479" t="s">
        <v>8477</v>
      </c>
      <c r="H3479" t="s">
        <v>8119</v>
      </c>
      <c r="I3479" t="s">
        <v>8478</v>
      </c>
      <c r="J3479">
        <v>1324</v>
      </c>
      <c r="K3479">
        <v>1329</v>
      </c>
      <c r="L3479">
        <v>37</v>
      </c>
      <c r="M3479" t="s">
        <v>25</v>
      </c>
      <c r="N3479" t="s">
        <v>26</v>
      </c>
      <c r="O3479" t="s">
        <v>409</v>
      </c>
      <c r="P3479">
        <v>1100000</v>
      </c>
      <c r="Q3479">
        <v>5.9</v>
      </c>
      <c r="R3479">
        <v>1.85</v>
      </c>
      <c r="S3479">
        <v>241</v>
      </c>
    </row>
    <row r="3480" spans="1:19" x14ac:dyDescent="0.3">
      <c r="A3480" t="s">
        <v>8479</v>
      </c>
      <c r="B3480">
        <v>97</v>
      </c>
      <c r="C3480">
        <v>110</v>
      </c>
      <c r="D3480" t="s">
        <v>8480</v>
      </c>
      <c r="E3480">
        <v>434</v>
      </c>
      <c r="F3480">
        <v>56129</v>
      </c>
      <c r="G3480" t="s">
        <v>1657</v>
      </c>
      <c r="H3480" t="s">
        <v>4707</v>
      </c>
      <c r="I3480" t="s">
        <v>8481</v>
      </c>
      <c r="J3480">
        <v>6555</v>
      </c>
      <c r="K3480">
        <v>645</v>
      </c>
      <c r="L3480">
        <v>82</v>
      </c>
      <c r="M3480" t="s">
        <v>25</v>
      </c>
      <c r="N3480" t="s">
        <v>173</v>
      </c>
      <c r="O3480" t="s">
        <v>409</v>
      </c>
      <c r="P3480">
        <v>1100000</v>
      </c>
      <c r="Q3480">
        <v>6.1</v>
      </c>
      <c r="R3480">
        <v>2.35</v>
      </c>
      <c r="S3480">
        <v>0</v>
      </c>
    </row>
    <row r="3481" spans="1:19" x14ac:dyDescent="0.3">
      <c r="A3481" t="s">
        <v>8482</v>
      </c>
      <c r="B3481">
        <v>481</v>
      </c>
      <c r="C3481">
        <v>102</v>
      </c>
      <c r="D3481" t="s">
        <v>8483</v>
      </c>
      <c r="E3481">
        <v>1000</v>
      </c>
      <c r="F3481">
        <v>4105123</v>
      </c>
      <c r="G3481" t="s">
        <v>217</v>
      </c>
      <c r="H3481" t="s">
        <v>8484</v>
      </c>
      <c r="I3481" t="s">
        <v>8485</v>
      </c>
      <c r="J3481">
        <v>148221</v>
      </c>
      <c r="K3481">
        <v>1445</v>
      </c>
      <c r="L3481">
        <v>316</v>
      </c>
      <c r="M3481" t="s">
        <v>8486</v>
      </c>
      <c r="N3481" t="s">
        <v>8487</v>
      </c>
      <c r="O3481" t="s">
        <v>409</v>
      </c>
      <c r="P3481">
        <v>1100000</v>
      </c>
      <c r="Q3481">
        <v>7.6</v>
      </c>
      <c r="R3481">
        <v>1.85</v>
      </c>
      <c r="S3481">
        <v>51000</v>
      </c>
    </row>
    <row r="3482" spans="1:19" x14ac:dyDescent="0.3">
      <c r="A3482" t="s">
        <v>3254</v>
      </c>
      <c r="B3482">
        <v>141</v>
      </c>
      <c r="C3482">
        <v>145</v>
      </c>
      <c r="D3482" t="s">
        <v>8488</v>
      </c>
      <c r="E3482">
        <v>13000</v>
      </c>
      <c r="F3482">
        <v>117235247</v>
      </c>
      <c r="G3482" t="s">
        <v>2088</v>
      </c>
      <c r="H3482" t="s">
        <v>1044</v>
      </c>
      <c r="I3482" t="s">
        <v>8489</v>
      </c>
      <c r="J3482">
        <v>375240</v>
      </c>
      <c r="K3482">
        <v>16094</v>
      </c>
      <c r="L3482">
        <v>542</v>
      </c>
      <c r="M3482" t="s">
        <v>25</v>
      </c>
      <c r="N3482" t="s">
        <v>26</v>
      </c>
      <c r="O3482" t="s">
        <v>58</v>
      </c>
      <c r="P3482">
        <v>960000</v>
      </c>
      <c r="Q3482">
        <v>8.1</v>
      </c>
      <c r="R3482">
        <v>1.33</v>
      </c>
      <c r="S3482">
        <v>0</v>
      </c>
    </row>
    <row r="3483" spans="1:19" x14ac:dyDescent="0.3">
      <c r="A3483" t="s">
        <v>8490</v>
      </c>
      <c r="B3483">
        <v>270</v>
      </c>
      <c r="C3483">
        <v>83</v>
      </c>
      <c r="D3483" t="s">
        <v>8491</v>
      </c>
      <c r="E3483">
        <v>707</v>
      </c>
      <c r="F3483">
        <v>31537320</v>
      </c>
      <c r="G3483" t="s">
        <v>1700</v>
      </c>
      <c r="H3483" t="s">
        <v>7600</v>
      </c>
      <c r="I3483" t="s">
        <v>8492</v>
      </c>
      <c r="J3483">
        <v>44329</v>
      </c>
      <c r="K3483">
        <v>1565</v>
      </c>
      <c r="L3483">
        <v>309</v>
      </c>
      <c r="M3483" t="s">
        <v>25</v>
      </c>
      <c r="N3483" t="s">
        <v>26</v>
      </c>
      <c r="O3483" t="s">
        <v>409</v>
      </c>
      <c r="P3483">
        <v>1000000</v>
      </c>
      <c r="Q3483">
        <v>5.7</v>
      </c>
      <c r="R3483">
        <v>1.85</v>
      </c>
      <c r="S3483">
        <v>13000</v>
      </c>
    </row>
    <row r="3484" spans="1:19" x14ac:dyDescent="0.3">
      <c r="A3484" t="s">
        <v>1604</v>
      </c>
      <c r="B3484">
        <v>161</v>
      </c>
      <c r="C3484">
        <v>91</v>
      </c>
      <c r="D3484" t="s">
        <v>2800</v>
      </c>
      <c r="E3484">
        <v>1000</v>
      </c>
      <c r="F3484">
        <v>17986000</v>
      </c>
      <c r="G3484" t="s">
        <v>3340</v>
      </c>
      <c r="H3484" t="s">
        <v>4194</v>
      </c>
      <c r="I3484" t="s">
        <v>8493</v>
      </c>
      <c r="J3484">
        <v>22773</v>
      </c>
      <c r="K3484">
        <v>4438</v>
      </c>
      <c r="L3484">
        <v>195</v>
      </c>
      <c r="M3484" t="s">
        <v>25</v>
      </c>
      <c r="N3484" t="s">
        <v>26</v>
      </c>
      <c r="O3484" t="s">
        <v>409</v>
      </c>
      <c r="P3484">
        <v>1000000</v>
      </c>
      <c r="Q3484">
        <v>6.6</v>
      </c>
      <c r="R3484">
        <v>1.85</v>
      </c>
      <c r="S3484">
        <v>0</v>
      </c>
    </row>
    <row r="3485" spans="1:19" x14ac:dyDescent="0.3">
      <c r="A3485" t="s">
        <v>7010</v>
      </c>
      <c r="B3485">
        <v>184</v>
      </c>
      <c r="C3485">
        <v>110</v>
      </c>
      <c r="D3485" t="s">
        <v>8494</v>
      </c>
      <c r="E3485">
        <v>650</v>
      </c>
      <c r="F3485">
        <v>16067035</v>
      </c>
      <c r="G3485" t="s">
        <v>36</v>
      </c>
      <c r="H3485" t="s">
        <v>8495</v>
      </c>
      <c r="I3485" t="s">
        <v>8496</v>
      </c>
      <c r="J3485">
        <v>116642</v>
      </c>
      <c r="K3485">
        <v>1421</v>
      </c>
      <c r="L3485">
        <v>389</v>
      </c>
      <c r="M3485" t="s">
        <v>25</v>
      </c>
      <c r="N3485" t="s">
        <v>39</v>
      </c>
      <c r="O3485" t="s">
        <v>3157</v>
      </c>
      <c r="P3485">
        <v>1100000</v>
      </c>
      <c r="Q3485">
        <v>7.3</v>
      </c>
      <c r="R3485">
        <v>1.37</v>
      </c>
      <c r="S3485">
        <v>5000</v>
      </c>
    </row>
    <row r="3486" spans="1:19" x14ac:dyDescent="0.3">
      <c r="A3486" t="s">
        <v>8497</v>
      </c>
      <c r="B3486">
        <v>270</v>
      </c>
      <c r="C3486">
        <v>86</v>
      </c>
      <c r="D3486" t="s">
        <v>1096</v>
      </c>
      <c r="E3486">
        <v>1000</v>
      </c>
      <c r="F3486">
        <v>18112929</v>
      </c>
      <c r="G3486" t="s">
        <v>2328</v>
      </c>
      <c r="H3486" t="s">
        <v>1273</v>
      </c>
      <c r="I3486" t="s">
        <v>8498</v>
      </c>
      <c r="J3486">
        <v>52642</v>
      </c>
      <c r="K3486">
        <v>2665</v>
      </c>
      <c r="L3486">
        <v>271</v>
      </c>
      <c r="M3486" t="s">
        <v>25</v>
      </c>
      <c r="N3486" t="s">
        <v>26</v>
      </c>
      <c r="O3486" t="s">
        <v>409</v>
      </c>
      <c r="P3486">
        <v>1000000</v>
      </c>
      <c r="Q3486">
        <v>5</v>
      </c>
      <c r="R3486">
        <v>1.85</v>
      </c>
      <c r="S3486">
        <v>24000</v>
      </c>
    </row>
    <row r="3487" spans="1:19" x14ac:dyDescent="0.3">
      <c r="A3487" t="s">
        <v>8499</v>
      </c>
      <c r="B3487">
        <v>203</v>
      </c>
      <c r="C3487">
        <v>86</v>
      </c>
      <c r="D3487" t="s">
        <v>8500</v>
      </c>
      <c r="E3487">
        <v>266</v>
      </c>
      <c r="F3487">
        <v>14564027</v>
      </c>
      <c r="G3487" t="s">
        <v>3812</v>
      </c>
      <c r="H3487" t="s">
        <v>8501</v>
      </c>
      <c r="I3487" t="s">
        <v>8502</v>
      </c>
      <c r="J3487">
        <v>76407</v>
      </c>
      <c r="K3487">
        <v>673</v>
      </c>
      <c r="L3487">
        <v>335</v>
      </c>
      <c r="M3487" t="s">
        <v>25</v>
      </c>
      <c r="N3487" t="s">
        <v>39</v>
      </c>
      <c r="O3487" t="s">
        <v>409</v>
      </c>
      <c r="P3487">
        <v>1000000</v>
      </c>
      <c r="Q3487">
        <v>7</v>
      </c>
      <c r="R3487">
        <v>1.85</v>
      </c>
      <c r="S3487">
        <v>0</v>
      </c>
    </row>
    <row r="3488" spans="1:19" x14ac:dyDescent="0.3">
      <c r="A3488" t="s">
        <v>8503</v>
      </c>
      <c r="B3488">
        <v>29</v>
      </c>
      <c r="C3488">
        <v>120</v>
      </c>
      <c r="D3488" t="s">
        <v>8504</v>
      </c>
      <c r="E3488">
        <v>634</v>
      </c>
      <c r="F3488">
        <v>20773070</v>
      </c>
      <c r="G3488" t="s">
        <v>1893</v>
      </c>
      <c r="H3488" t="s">
        <v>8505</v>
      </c>
      <c r="I3488" t="s">
        <v>8506</v>
      </c>
      <c r="J3488">
        <v>4501</v>
      </c>
      <c r="K3488">
        <v>1810</v>
      </c>
      <c r="L3488">
        <v>102</v>
      </c>
      <c r="M3488" t="s">
        <v>25</v>
      </c>
      <c r="N3488" t="s">
        <v>26</v>
      </c>
      <c r="O3488" t="s">
        <v>58</v>
      </c>
      <c r="P3488">
        <v>5000000</v>
      </c>
      <c r="Q3488">
        <v>3.4</v>
      </c>
      <c r="R3488">
        <v>2.35</v>
      </c>
      <c r="S3488">
        <v>0</v>
      </c>
    </row>
    <row r="3489" spans="1:19" x14ac:dyDescent="0.3">
      <c r="A3489" t="s">
        <v>4495</v>
      </c>
      <c r="B3489">
        <v>137</v>
      </c>
      <c r="C3489">
        <v>90</v>
      </c>
      <c r="D3489" t="s">
        <v>1798</v>
      </c>
      <c r="E3489">
        <v>1000</v>
      </c>
      <c r="F3489">
        <v>10042266</v>
      </c>
      <c r="G3489" t="s">
        <v>3208</v>
      </c>
      <c r="H3489" t="s">
        <v>6429</v>
      </c>
      <c r="I3489" t="s">
        <v>8507</v>
      </c>
      <c r="J3489">
        <v>23021</v>
      </c>
      <c r="K3489">
        <v>3155</v>
      </c>
      <c r="L3489">
        <v>220</v>
      </c>
      <c r="M3489" t="s">
        <v>25</v>
      </c>
      <c r="N3489" t="s">
        <v>26</v>
      </c>
      <c r="O3489" t="s">
        <v>27</v>
      </c>
      <c r="P3489">
        <v>1000000</v>
      </c>
      <c r="Q3489">
        <v>5.9</v>
      </c>
      <c r="R3489">
        <v>2.35</v>
      </c>
      <c r="S3489">
        <v>816</v>
      </c>
    </row>
    <row r="3490" spans="1:19" x14ac:dyDescent="0.3">
      <c r="A3490" t="s">
        <v>8508</v>
      </c>
      <c r="B3490">
        <v>107</v>
      </c>
      <c r="C3490">
        <v>99</v>
      </c>
      <c r="D3490" t="s">
        <v>8509</v>
      </c>
      <c r="E3490">
        <v>43</v>
      </c>
      <c r="F3490">
        <v>10037390</v>
      </c>
      <c r="G3490" t="s">
        <v>2975</v>
      </c>
      <c r="H3490" t="s">
        <v>8510</v>
      </c>
      <c r="I3490" t="s">
        <v>8511</v>
      </c>
      <c r="J3490">
        <v>5442</v>
      </c>
      <c r="K3490">
        <v>53</v>
      </c>
      <c r="L3490">
        <v>140</v>
      </c>
      <c r="M3490" t="s">
        <v>3967</v>
      </c>
      <c r="N3490" t="s">
        <v>1668</v>
      </c>
      <c r="O3490" t="s">
        <v>58</v>
      </c>
      <c r="P3490">
        <v>1000000000</v>
      </c>
      <c r="Q3490">
        <v>6</v>
      </c>
      <c r="R3490">
        <v>2.35</v>
      </c>
      <c r="S3490">
        <v>339</v>
      </c>
    </row>
    <row r="3491" spans="1:19" x14ac:dyDescent="0.3">
      <c r="A3491" t="s">
        <v>6059</v>
      </c>
      <c r="B3491">
        <v>377</v>
      </c>
      <c r="C3491">
        <v>112</v>
      </c>
      <c r="D3491" t="s">
        <v>438</v>
      </c>
      <c r="E3491">
        <v>33000</v>
      </c>
      <c r="F3491">
        <v>9701559</v>
      </c>
      <c r="G3491" t="s">
        <v>139</v>
      </c>
      <c r="H3491" t="s">
        <v>2297</v>
      </c>
      <c r="I3491" t="s">
        <v>8512</v>
      </c>
      <c r="J3491">
        <v>141425</v>
      </c>
      <c r="K3491">
        <v>35941</v>
      </c>
      <c r="L3491">
        <v>283</v>
      </c>
      <c r="M3491" t="s">
        <v>25</v>
      </c>
      <c r="N3491" t="s">
        <v>26</v>
      </c>
      <c r="O3491" t="s">
        <v>409</v>
      </c>
      <c r="P3491">
        <v>3500000</v>
      </c>
      <c r="Q3491">
        <v>7.4</v>
      </c>
      <c r="R3491">
        <v>1.66</v>
      </c>
      <c r="S3491">
        <v>25000</v>
      </c>
    </row>
    <row r="3492" spans="1:19" x14ac:dyDescent="0.3">
      <c r="A3492" t="s">
        <v>8513</v>
      </c>
      <c r="B3492">
        <v>169</v>
      </c>
      <c r="C3492">
        <v>103</v>
      </c>
      <c r="D3492" t="s">
        <v>1130</v>
      </c>
      <c r="E3492">
        <v>2000</v>
      </c>
      <c r="F3492">
        <v>9013113</v>
      </c>
      <c r="G3492" t="s">
        <v>2858</v>
      </c>
      <c r="H3492" t="s">
        <v>2377</v>
      </c>
      <c r="I3492" t="s">
        <v>8514</v>
      </c>
      <c r="J3492">
        <v>36321</v>
      </c>
      <c r="K3492">
        <v>3192</v>
      </c>
      <c r="L3492">
        <v>230</v>
      </c>
      <c r="M3492" t="s">
        <v>25</v>
      </c>
      <c r="N3492" t="s">
        <v>26</v>
      </c>
      <c r="O3492" t="s">
        <v>409</v>
      </c>
      <c r="P3492">
        <v>1000000</v>
      </c>
      <c r="Q3492">
        <v>7.4</v>
      </c>
      <c r="R3492">
        <v>1.85</v>
      </c>
      <c r="S3492">
        <v>0</v>
      </c>
    </row>
    <row r="3493" spans="1:19" x14ac:dyDescent="0.3">
      <c r="A3493" t="s">
        <v>5295</v>
      </c>
      <c r="B3493">
        <v>225</v>
      </c>
      <c r="C3493">
        <v>83</v>
      </c>
      <c r="D3493" t="s">
        <v>8515</v>
      </c>
      <c r="E3493">
        <v>403</v>
      </c>
      <c r="F3493">
        <v>53245055</v>
      </c>
      <c r="G3493" t="s">
        <v>3340</v>
      </c>
      <c r="H3493" t="s">
        <v>8516</v>
      </c>
      <c r="I3493" t="s">
        <v>8517</v>
      </c>
      <c r="J3493">
        <v>30570</v>
      </c>
      <c r="K3493">
        <v>988</v>
      </c>
      <c r="L3493">
        <v>290</v>
      </c>
      <c r="M3493" t="s">
        <v>25</v>
      </c>
      <c r="N3493" t="s">
        <v>26</v>
      </c>
      <c r="O3493" t="s">
        <v>409</v>
      </c>
      <c r="P3493">
        <v>1000000</v>
      </c>
      <c r="Q3493">
        <v>4.2</v>
      </c>
      <c r="R3493">
        <v>1.85</v>
      </c>
      <c r="S3493">
        <v>12000</v>
      </c>
    </row>
    <row r="3494" spans="1:19" x14ac:dyDescent="0.3">
      <c r="A3494" t="s">
        <v>8518</v>
      </c>
      <c r="B3494">
        <v>101</v>
      </c>
      <c r="C3494">
        <v>109</v>
      </c>
      <c r="D3494" t="s">
        <v>8519</v>
      </c>
      <c r="E3494">
        <v>503</v>
      </c>
      <c r="F3494">
        <v>9000000</v>
      </c>
      <c r="G3494" t="s">
        <v>4420</v>
      </c>
      <c r="H3494" t="s">
        <v>1545</v>
      </c>
      <c r="I3494" t="s">
        <v>8520</v>
      </c>
      <c r="J3494">
        <v>7584</v>
      </c>
      <c r="K3494">
        <v>731</v>
      </c>
      <c r="L3494">
        <v>137</v>
      </c>
      <c r="M3494" t="s">
        <v>25</v>
      </c>
      <c r="N3494" t="s">
        <v>26</v>
      </c>
      <c r="O3494" t="s">
        <v>3777</v>
      </c>
      <c r="P3494">
        <v>900000</v>
      </c>
      <c r="Q3494">
        <v>6.2</v>
      </c>
      <c r="R3494">
        <v>2.35</v>
      </c>
      <c r="S3494">
        <v>0</v>
      </c>
    </row>
    <row r="3495" spans="1:19" x14ac:dyDescent="0.3">
      <c r="A3495" t="s">
        <v>7218</v>
      </c>
      <c r="B3495">
        <v>285</v>
      </c>
      <c r="C3495">
        <v>100</v>
      </c>
      <c r="D3495" t="s">
        <v>614</v>
      </c>
      <c r="E3495">
        <v>640</v>
      </c>
      <c r="F3495">
        <v>7186670</v>
      </c>
      <c r="G3495" t="s">
        <v>7653</v>
      </c>
      <c r="H3495" t="s">
        <v>3748</v>
      </c>
      <c r="I3495" t="s">
        <v>8521</v>
      </c>
      <c r="J3495">
        <v>21468</v>
      </c>
      <c r="K3495">
        <v>2082</v>
      </c>
      <c r="L3495">
        <v>164</v>
      </c>
      <c r="M3495" t="s">
        <v>25</v>
      </c>
      <c r="N3495" t="s">
        <v>26</v>
      </c>
      <c r="O3495" t="s">
        <v>409</v>
      </c>
      <c r="P3495">
        <v>6000000</v>
      </c>
      <c r="Q3495">
        <v>5.4</v>
      </c>
      <c r="R3495">
        <v>2.35</v>
      </c>
      <c r="S3495">
        <v>12000</v>
      </c>
    </row>
    <row r="3496" spans="1:19" x14ac:dyDescent="0.3">
      <c r="A3496" t="s">
        <v>8522</v>
      </c>
      <c r="B3496">
        <v>337</v>
      </c>
      <c r="C3496">
        <v>95</v>
      </c>
      <c r="D3496" t="s">
        <v>3421</v>
      </c>
      <c r="E3496">
        <v>422</v>
      </c>
      <c r="F3496">
        <v>5997134</v>
      </c>
      <c r="G3496" t="s">
        <v>2688</v>
      </c>
      <c r="H3496" t="s">
        <v>5515</v>
      </c>
      <c r="I3496" t="s">
        <v>8523</v>
      </c>
      <c r="J3496">
        <v>36381</v>
      </c>
      <c r="K3496">
        <v>1899</v>
      </c>
      <c r="L3496">
        <v>126</v>
      </c>
      <c r="M3496" t="s">
        <v>25</v>
      </c>
      <c r="N3496" t="s">
        <v>26</v>
      </c>
      <c r="O3496" t="s">
        <v>409</v>
      </c>
      <c r="P3496">
        <v>1000000</v>
      </c>
      <c r="Q3496">
        <v>7.2</v>
      </c>
      <c r="R3496">
        <v>1.85</v>
      </c>
      <c r="S3496">
        <v>11000</v>
      </c>
    </row>
    <row r="3497" spans="1:19" x14ac:dyDescent="0.3">
      <c r="A3497" t="s">
        <v>6154</v>
      </c>
      <c r="B3497">
        <v>38</v>
      </c>
      <c r="C3497">
        <v>104</v>
      </c>
      <c r="D3497" t="s">
        <v>8061</v>
      </c>
      <c r="E3497">
        <v>22000</v>
      </c>
      <c r="F3497">
        <v>3386698</v>
      </c>
      <c r="G3497" t="s">
        <v>845</v>
      </c>
      <c r="H3497" t="s">
        <v>429</v>
      </c>
      <c r="I3497" t="s">
        <v>8524</v>
      </c>
      <c r="J3497">
        <v>4195</v>
      </c>
      <c r="K3497">
        <v>23461</v>
      </c>
      <c r="L3497">
        <v>86</v>
      </c>
      <c r="M3497" t="s">
        <v>25</v>
      </c>
      <c r="N3497" t="s">
        <v>26</v>
      </c>
      <c r="O3497" t="s">
        <v>409</v>
      </c>
      <c r="P3497">
        <v>1000000</v>
      </c>
      <c r="Q3497">
        <v>6.7</v>
      </c>
      <c r="R3497">
        <v>1.85</v>
      </c>
      <c r="S3497">
        <v>392</v>
      </c>
    </row>
    <row r="3498" spans="1:19" x14ac:dyDescent="0.3">
      <c r="A3498" t="s">
        <v>8525</v>
      </c>
      <c r="B3498">
        <v>181</v>
      </c>
      <c r="C3498">
        <v>97</v>
      </c>
      <c r="D3498" t="s">
        <v>8526</v>
      </c>
      <c r="E3498">
        <v>496</v>
      </c>
      <c r="F3498">
        <v>2508841</v>
      </c>
      <c r="G3498" t="s">
        <v>1137</v>
      </c>
      <c r="H3498" t="s">
        <v>3709</v>
      </c>
      <c r="I3498" t="s">
        <v>8527</v>
      </c>
      <c r="J3498">
        <v>21746</v>
      </c>
      <c r="K3498">
        <v>994</v>
      </c>
      <c r="L3498">
        <v>93</v>
      </c>
      <c r="M3498" t="s">
        <v>25</v>
      </c>
      <c r="N3498" t="s">
        <v>26</v>
      </c>
      <c r="O3498" t="s">
        <v>409</v>
      </c>
      <c r="P3498">
        <v>1000000</v>
      </c>
      <c r="Q3498">
        <v>7.2</v>
      </c>
      <c r="R3498">
        <v>1.85</v>
      </c>
      <c r="S3498">
        <v>0</v>
      </c>
    </row>
    <row r="3499" spans="1:19" x14ac:dyDescent="0.3">
      <c r="A3499" t="s">
        <v>8528</v>
      </c>
      <c r="B3499">
        <v>149</v>
      </c>
      <c r="C3499">
        <v>91</v>
      </c>
      <c r="D3499" t="s">
        <v>8529</v>
      </c>
      <c r="E3499">
        <v>130</v>
      </c>
      <c r="F3499">
        <v>4946250</v>
      </c>
      <c r="G3499" t="s">
        <v>2226</v>
      </c>
      <c r="H3499" t="s">
        <v>8171</v>
      </c>
      <c r="I3499" t="s">
        <v>8530</v>
      </c>
      <c r="J3499">
        <v>9540</v>
      </c>
      <c r="K3499">
        <v>198</v>
      </c>
      <c r="L3499">
        <v>80</v>
      </c>
      <c r="M3499" t="s">
        <v>25</v>
      </c>
      <c r="N3499" t="s">
        <v>26</v>
      </c>
      <c r="O3499" t="s">
        <v>27</v>
      </c>
      <c r="P3499">
        <v>1000000</v>
      </c>
      <c r="Q3499">
        <v>7.4</v>
      </c>
      <c r="R3499">
        <v>1.78</v>
      </c>
      <c r="S3499">
        <v>14000</v>
      </c>
    </row>
    <row r="3500" spans="1:19" x14ac:dyDescent="0.3">
      <c r="A3500" t="s">
        <v>7563</v>
      </c>
      <c r="B3500">
        <v>54</v>
      </c>
      <c r="C3500">
        <v>84</v>
      </c>
      <c r="D3500" t="s">
        <v>8531</v>
      </c>
      <c r="E3500">
        <v>21000</v>
      </c>
      <c r="F3500">
        <v>1950218</v>
      </c>
      <c r="G3500" t="s">
        <v>1459</v>
      </c>
      <c r="H3500" t="s">
        <v>60</v>
      </c>
      <c r="I3500" t="s">
        <v>8532</v>
      </c>
      <c r="J3500">
        <v>5933</v>
      </c>
      <c r="K3500">
        <v>21124</v>
      </c>
      <c r="L3500">
        <v>102</v>
      </c>
      <c r="M3500" t="s">
        <v>25</v>
      </c>
      <c r="N3500" t="s">
        <v>26</v>
      </c>
      <c r="O3500" t="s">
        <v>409</v>
      </c>
      <c r="P3500">
        <v>1000000</v>
      </c>
      <c r="Q3500">
        <v>5.6</v>
      </c>
      <c r="R3500">
        <v>1.85</v>
      </c>
      <c r="S3500">
        <v>387</v>
      </c>
    </row>
    <row r="3501" spans="1:19" x14ac:dyDescent="0.3">
      <c r="A3501" t="s">
        <v>7144</v>
      </c>
      <c r="B3501">
        <v>18</v>
      </c>
      <c r="C3501">
        <v>86</v>
      </c>
      <c r="D3501" t="s">
        <v>1323</v>
      </c>
      <c r="E3501">
        <v>778</v>
      </c>
      <c r="F3501">
        <v>1277257</v>
      </c>
      <c r="G3501" t="s">
        <v>845</v>
      </c>
      <c r="H3501" t="s">
        <v>2375</v>
      </c>
      <c r="I3501" t="s">
        <v>8533</v>
      </c>
      <c r="J3501">
        <v>2629</v>
      </c>
      <c r="K3501">
        <v>2400</v>
      </c>
      <c r="L3501">
        <v>32</v>
      </c>
      <c r="M3501" t="s">
        <v>25</v>
      </c>
      <c r="N3501" t="s">
        <v>39</v>
      </c>
      <c r="O3501" t="s">
        <v>409</v>
      </c>
      <c r="P3501">
        <v>1000000</v>
      </c>
      <c r="Q3501">
        <v>6.8</v>
      </c>
      <c r="R3501">
        <v>1.85</v>
      </c>
      <c r="S3501">
        <v>227</v>
      </c>
    </row>
    <row r="3502" spans="1:19" x14ac:dyDescent="0.3">
      <c r="A3502" t="s">
        <v>8534</v>
      </c>
      <c r="B3502">
        <v>87</v>
      </c>
      <c r="C3502">
        <v>92</v>
      </c>
      <c r="D3502" t="s">
        <v>8535</v>
      </c>
      <c r="E3502">
        <v>783</v>
      </c>
      <c r="F3502">
        <v>1677838</v>
      </c>
      <c r="G3502" t="s">
        <v>7856</v>
      </c>
      <c r="H3502" t="s">
        <v>595</v>
      </c>
      <c r="I3502" t="s">
        <v>8536</v>
      </c>
      <c r="J3502">
        <v>11283</v>
      </c>
      <c r="K3502">
        <v>1447</v>
      </c>
      <c r="L3502">
        <v>155</v>
      </c>
      <c r="M3502" t="s">
        <v>25</v>
      </c>
      <c r="N3502" t="s">
        <v>26</v>
      </c>
      <c r="O3502" t="s">
        <v>58</v>
      </c>
      <c r="P3502">
        <v>1000000</v>
      </c>
      <c r="Q3502">
        <v>7.7</v>
      </c>
      <c r="R3502">
        <v>1.75</v>
      </c>
      <c r="S3502">
        <v>0</v>
      </c>
    </row>
    <row r="3503" spans="1:19" x14ac:dyDescent="0.3">
      <c r="A3503" t="s">
        <v>8537</v>
      </c>
      <c r="B3503">
        <v>51</v>
      </c>
      <c r="C3503">
        <v>94</v>
      </c>
      <c r="D3503" t="s">
        <v>3329</v>
      </c>
      <c r="E3503">
        <v>1000</v>
      </c>
      <c r="F3503">
        <v>1744858</v>
      </c>
      <c r="G3503" t="s">
        <v>2431</v>
      </c>
      <c r="H3503" t="s">
        <v>823</v>
      </c>
      <c r="I3503" t="s">
        <v>8538</v>
      </c>
      <c r="J3503">
        <v>6084</v>
      </c>
      <c r="K3503">
        <v>3085</v>
      </c>
      <c r="L3503">
        <v>120</v>
      </c>
      <c r="M3503" t="s">
        <v>25</v>
      </c>
      <c r="N3503" t="s">
        <v>26</v>
      </c>
      <c r="O3503" t="s">
        <v>409</v>
      </c>
      <c r="P3503">
        <v>1000000</v>
      </c>
      <c r="Q3503">
        <v>7</v>
      </c>
      <c r="R3503">
        <v>2.35</v>
      </c>
      <c r="S3503">
        <v>671</v>
      </c>
    </row>
    <row r="3504" spans="1:19" x14ac:dyDescent="0.3">
      <c r="A3504" t="s">
        <v>8539</v>
      </c>
      <c r="B3504">
        <v>16</v>
      </c>
      <c r="C3504">
        <v>100</v>
      </c>
      <c r="D3504" t="s">
        <v>8540</v>
      </c>
      <c r="E3504">
        <v>245</v>
      </c>
      <c r="F3504">
        <v>982214</v>
      </c>
      <c r="G3504" t="s">
        <v>1893</v>
      </c>
      <c r="H3504" t="s">
        <v>4061</v>
      </c>
      <c r="I3504" t="s">
        <v>8541</v>
      </c>
      <c r="J3504">
        <v>1976</v>
      </c>
      <c r="K3504">
        <v>295</v>
      </c>
      <c r="L3504">
        <v>51</v>
      </c>
      <c r="M3504" t="s">
        <v>25</v>
      </c>
      <c r="N3504" t="s">
        <v>26</v>
      </c>
      <c r="O3504" t="s">
        <v>409</v>
      </c>
      <c r="P3504">
        <v>1000000</v>
      </c>
      <c r="Q3504">
        <v>7.2</v>
      </c>
      <c r="R3504">
        <v>1.85</v>
      </c>
      <c r="S3504">
        <v>603</v>
      </c>
    </row>
    <row r="3505" spans="1:19" x14ac:dyDescent="0.3">
      <c r="A3505" t="s">
        <v>8542</v>
      </c>
      <c r="B3505">
        <v>12</v>
      </c>
      <c r="C3505">
        <v>119</v>
      </c>
      <c r="D3505" t="s">
        <v>8543</v>
      </c>
      <c r="E3505">
        <v>957</v>
      </c>
      <c r="F3505">
        <v>798341</v>
      </c>
      <c r="G3505" t="s">
        <v>5501</v>
      </c>
      <c r="H3505" t="s">
        <v>3177</v>
      </c>
      <c r="I3505" t="s">
        <v>8544</v>
      </c>
      <c r="J3505">
        <v>983</v>
      </c>
      <c r="K3505">
        <v>1107</v>
      </c>
      <c r="L3505">
        <v>63</v>
      </c>
      <c r="M3505" t="s">
        <v>25</v>
      </c>
      <c r="N3505" t="s">
        <v>26</v>
      </c>
      <c r="O3505" t="s">
        <v>27</v>
      </c>
      <c r="P3505">
        <v>1000000</v>
      </c>
      <c r="Q3505">
        <v>7.2</v>
      </c>
      <c r="R3505">
        <v>1.85</v>
      </c>
      <c r="S3505">
        <v>100</v>
      </c>
    </row>
    <row r="3506" spans="1:19" x14ac:dyDescent="0.3">
      <c r="A3506" t="s">
        <v>5115</v>
      </c>
      <c r="B3506">
        <v>59</v>
      </c>
      <c r="C3506">
        <v>92</v>
      </c>
      <c r="D3506" t="s">
        <v>8545</v>
      </c>
      <c r="E3506">
        <v>406</v>
      </c>
      <c r="F3506">
        <v>582024</v>
      </c>
      <c r="G3506" t="s">
        <v>2907</v>
      </c>
      <c r="H3506" t="s">
        <v>5115</v>
      </c>
      <c r="I3506" t="s">
        <v>8546</v>
      </c>
      <c r="J3506">
        <v>30396</v>
      </c>
      <c r="K3506">
        <v>904</v>
      </c>
      <c r="L3506">
        <v>168</v>
      </c>
      <c r="M3506" t="s">
        <v>25</v>
      </c>
      <c r="N3506" t="s">
        <v>26</v>
      </c>
      <c r="O3506" t="s">
        <v>3492</v>
      </c>
      <c r="P3506">
        <v>1000000</v>
      </c>
      <c r="Q3506">
        <v>6.2</v>
      </c>
      <c r="R3506">
        <v>1.85</v>
      </c>
      <c r="S3506">
        <v>0</v>
      </c>
    </row>
    <row r="3507" spans="1:19" x14ac:dyDescent="0.3">
      <c r="A3507" t="s">
        <v>2874</v>
      </c>
      <c r="B3507">
        <v>88</v>
      </c>
      <c r="C3507">
        <v>108</v>
      </c>
      <c r="D3507" t="s">
        <v>5582</v>
      </c>
      <c r="E3507">
        <v>11000</v>
      </c>
      <c r="F3507">
        <v>548712</v>
      </c>
      <c r="G3507" t="s">
        <v>139</v>
      </c>
      <c r="H3507" t="s">
        <v>1145</v>
      </c>
      <c r="I3507" t="s">
        <v>8547</v>
      </c>
      <c r="J3507">
        <v>9233</v>
      </c>
      <c r="K3507">
        <v>12385</v>
      </c>
      <c r="L3507">
        <v>126</v>
      </c>
      <c r="M3507" t="s">
        <v>25</v>
      </c>
      <c r="N3507" t="s">
        <v>26</v>
      </c>
      <c r="O3507" t="s">
        <v>409</v>
      </c>
      <c r="P3507">
        <v>2500000</v>
      </c>
      <c r="Q3507">
        <v>6.9</v>
      </c>
      <c r="R3507">
        <v>2.35</v>
      </c>
      <c r="S3507">
        <v>571</v>
      </c>
    </row>
    <row r="3508" spans="1:19" x14ac:dyDescent="0.3">
      <c r="A3508" t="s">
        <v>8548</v>
      </c>
      <c r="B3508">
        <v>28</v>
      </c>
      <c r="C3508">
        <v>97</v>
      </c>
      <c r="D3508" t="s">
        <v>2331</v>
      </c>
      <c r="E3508">
        <v>611</v>
      </c>
      <c r="F3508">
        <v>464655</v>
      </c>
      <c r="G3508" t="s">
        <v>1459</v>
      </c>
      <c r="H3508" t="s">
        <v>4945</v>
      </c>
      <c r="I3508" t="s">
        <v>8549</v>
      </c>
      <c r="J3508">
        <v>1524</v>
      </c>
      <c r="K3508">
        <v>1692</v>
      </c>
      <c r="L3508">
        <v>29</v>
      </c>
      <c r="M3508" t="s">
        <v>25</v>
      </c>
      <c r="N3508" t="s">
        <v>26</v>
      </c>
      <c r="O3508" t="s">
        <v>409</v>
      </c>
      <c r="P3508">
        <v>1000000</v>
      </c>
      <c r="Q3508">
        <v>7</v>
      </c>
      <c r="R3508">
        <v>1.85</v>
      </c>
      <c r="S3508">
        <v>166</v>
      </c>
    </row>
    <row r="3509" spans="1:19" x14ac:dyDescent="0.3">
      <c r="A3509" t="s">
        <v>8550</v>
      </c>
      <c r="B3509">
        <v>44</v>
      </c>
      <c r="C3509">
        <v>88</v>
      </c>
      <c r="D3509" t="s">
        <v>2836</v>
      </c>
      <c r="E3509">
        <v>638</v>
      </c>
      <c r="F3509">
        <v>464126</v>
      </c>
      <c r="G3509" t="s">
        <v>1893</v>
      </c>
      <c r="H3509" t="s">
        <v>1794</v>
      </c>
      <c r="I3509" t="s">
        <v>8551</v>
      </c>
      <c r="J3509">
        <v>3142</v>
      </c>
      <c r="K3509">
        <v>1641</v>
      </c>
      <c r="L3509">
        <v>68</v>
      </c>
      <c r="M3509" t="s">
        <v>25</v>
      </c>
      <c r="N3509" t="s">
        <v>26</v>
      </c>
      <c r="O3509" t="s">
        <v>409</v>
      </c>
      <c r="P3509">
        <v>1000000</v>
      </c>
      <c r="Q3509">
        <v>6.7</v>
      </c>
      <c r="R3509">
        <v>1.85</v>
      </c>
      <c r="S3509">
        <v>115</v>
      </c>
    </row>
    <row r="3510" spans="1:19" x14ac:dyDescent="0.3">
      <c r="A3510" t="s">
        <v>8552</v>
      </c>
      <c r="B3510">
        <v>117</v>
      </c>
      <c r="C3510">
        <v>88</v>
      </c>
      <c r="D3510" t="s">
        <v>2169</v>
      </c>
      <c r="E3510">
        <v>1000</v>
      </c>
      <c r="F3510">
        <v>104077</v>
      </c>
      <c r="G3510" t="s">
        <v>1444</v>
      </c>
      <c r="H3510" t="s">
        <v>1548</v>
      </c>
      <c r="I3510" t="s">
        <v>8553</v>
      </c>
      <c r="J3510">
        <v>46076</v>
      </c>
      <c r="K3510">
        <v>4720</v>
      </c>
      <c r="L3510">
        <v>88</v>
      </c>
      <c r="M3510" t="s">
        <v>25</v>
      </c>
      <c r="N3510" t="s">
        <v>26</v>
      </c>
      <c r="O3510" t="s">
        <v>409</v>
      </c>
      <c r="P3510">
        <v>1000000</v>
      </c>
      <c r="Q3510">
        <v>7.4</v>
      </c>
      <c r="R3510">
        <v>1.78</v>
      </c>
      <c r="S3510">
        <v>11000</v>
      </c>
    </row>
    <row r="3511" spans="1:19" x14ac:dyDescent="0.3">
      <c r="A3511" t="s">
        <v>8554</v>
      </c>
      <c r="B3511">
        <v>29</v>
      </c>
      <c r="C3511">
        <v>79</v>
      </c>
      <c r="D3511" t="s">
        <v>4263</v>
      </c>
      <c r="E3511">
        <v>855</v>
      </c>
      <c r="F3511">
        <v>279282</v>
      </c>
      <c r="G3511" t="s">
        <v>845</v>
      </c>
      <c r="H3511" t="s">
        <v>6793</v>
      </c>
      <c r="I3511" t="s">
        <v>8555</v>
      </c>
      <c r="J3511">
        <v>3806</v>
      </c>
      <c r="K3511">
        <v>2489</v>
      </c>
      <c r="L3511">
        <v>49</v>
      </c>
      <c r="M3511" t="s">
        <v>25</v>
      </c>
      <c r="N3511" t="s">
        <v>26</v>
      </c>
      <c r="O3511" t="s">
        <v>27</v>
      </c>
      <c r="P3511">
        <v>1000000</v>
      </c>
      <c r="Q3511">
        <v>6.1</v>
      </c>
      <c r="R3511">
        <v>1.85</v>
      </c>
      <c r="S3511">
        <v>150</v>
      </c>
    </row>
    <row r="3512" spans="1:19" x14ac:dyDescent="0.3">
      <c r="A3512" t="s">
        <v>8556</v>
      </c>
      <c r="B3512">
        <v>248</v>
      </c>
      <c r="C3512">
        <v>96</v>
      </c>
      <c r="D3512" t="s">
        <v>8557</v>
      </c>
      <c r="E3512">
        <v>3</v>
      </c>
      <c r="F3512">
        <v>484221</v>
      </c>
      <c r="G3512" t="s">
        <v>8558</v>
      </c>
      <c r="H3512" t="s">
        <v>8559</v>
      </c>
      <c r="I3512" t="s">
        <v>8560</v>
      </c>
      <c r="J3512">
        <v>23836</v>
      </c>
      <c r="K3512">
        <v>6</v>
      </c>
      <c r="L3512">
        <v>107</v>
      </c>
      <c r="M3512" t="s">
        <v>8486</v>
      </c>
      <c r="N3512" t="s">
        <v>39</v>
      </c>
      <c r="O3512" t="s">
        <v>4912</v>
      </c>
      <c r="P3512">
        <v>1000000</v>
      </c>
      <c r="Q3512">
        <v>8.1999999999999993</v>
      </c>
      <c r="R3512">
        <v>1.85</v>
      </c>
      <c r="S3512">
        <v>20000</v>
      </c>
    </row>
    <row r="3513" spans="1:19" x14ac:dyDescent="0.3">
      <c r="A3513" t="s">
        <v>8561</v>
      </c>
      <c r="B3513">
        <v>84</v>
      </c>
      <c r="C3513">
        <v>53</v>
      </c>
      <c r="D3513" t="s">
        <v>8173</v>
      </c>
      <c r="E3513">
        <v>141</v>
      </c>
      <c r="F3513">
        <v>274661</v>
      </c>
      <c r="G3513" t="s">
        <v>8562</v>
      </c>
      <c r="H3513" t="s">
        <v>8561</v>
      </c>
      <c r="I3513" t="s">
        <v>8563</v>
      </c>
      <c r="J3513">
        <v>10564</v>
      </c>
      <c r="K3513">
        <v>313</v>
      </c>
      <c r="L3513">
        <v>40</v>
      </c>
      <c r="M3513" t="s">
        <v>25</v>
      </c>
      <c r="N3513" t="s">
        <v>26</v>
      </c>
      <c r="O3513" t="s">
        <v>409</v>
      </c>
      <c r="P3513">
        <v>1000000</v>
      </c>
      <c r="Q3513">
        <v>7.7</v>
      </c>
      <c r="R3513">
        <v>1.85</v>
      </c>
      <c r="S3513">
        <v>0</v>
      </c>
    </row>
    <row r="3514" spans="1:19" x14ac:dyDescent="0.3">
      <c r="A3514" t="s">
        <v>8564</v>
      </c>
      <c r="B3514">
        <v>40</v>
      </c>
      <c r="C3514">
        <v>97</v>
      </c>
      <c r="D3514" t="s">
        <v>8565</v>
      </c>
      <c r="E3514">
        <v>102</v>
      </c>
      <c r="F3514">
        <v>144431</v>
      </c>
      <c r="G3514" t="s">
        <v>8566</v>
      </c>
      <c r="H3514" t="s">
        <v>8567</v>
      </c>
      <c r="I3514" t="s">
        <v>8568</v>
      </c>
      <c r="J3514">
        <v>1290</v>
      </c>
      <c r="K3514">
        <v>118</v>
      </c>
      <c r="L3514">
        <v>13</v>
      </c>
      <c r="M3514" t="s">
        <v>25</v>
      </c>
      <c r="N3514" t="s">
        <v>39</v>
      </c>
      <c r="O3514" t="s">
        <v>27</v>
      </c>
      <c r="P3514">
        <v>1000000</v>
      </c>
      <c r="Q3514">
        <v>7.3</v>
      </c>
      <c r="R3514">
        <v>1.85</v>
      </c>
      <c r="S3514">
        <v>587</v>
      </c>
    </row>
    <row r="3515" spans="1:19" x14ac:dyDescent="0.3">
      <c r="A3515" t="s">
        <v>8569</v>
      </c>
      <c r="B3515">
        <v>31</v>
      </c>
      <c r="C3515">
        <v>91</v>
      </c>
      <c r="D3515" t="s">
        <v>8570</v>
      </c>
      <c r="E3515">
        <v>53</v>
      </c>
      <c r="F3515">
        <v>287761</v>
      </c>
      <c r="G3515" t="s">
        <v>8571</v>
      </c>
      <c r="H3515" t="s">
        <v>8572</v>
      </c>
      <c r="I3515" t="s">
        <v>8573</v>
      </c>
      <c r="J3515">
        <v>2482</v>
      </c>
      <c r="K3515">
        <v>86</v>
      </c>
      <c r="L3515">
        <v>16</v>
      </c>
      <c r="M3515" t="s">
        <v>25</v>
      </c>
      <c r="N3515" t="s">
        <v>115</v>
      </c>
      <c r="O3515" t="s">
        <v>58</v>
      </c>
      <c r="P3515">
        <v>1000000</v>
      </c>
      <c r="Q3515">
        <v>7.6</v>
      </c>
      <c r="R3515">
        <v>1.85</v>
      </c>
      <c r="S3515">
        <v>0</v>
      </c>
    </row>
    <row r="3516" spans="1:19" x14ac:dyDescent="0.3">
      <c r="A3516" t="s">
        <v>8574</v>
      </c>
      <c r="B3516">
        <v>2</v>
      </c>
      <c r="C3516">
        <v>112</v>
      </c>
      <c r="D3516" t="s">
        <v>7665</v>
      </c>
      <c r="E3516">
        <v>260000</v>
      </c>
      <c r="F3516">
        <v>96734</v>
      </c>
      <c r="G3516" t="s">
        <v>479</v>
      </c>
      <c r="H3516" t="s">
        <v>8575</v>
      </c>
      <c r="I3516" t="s">
        <v>8576</v>
      </c>
      <c r="J3516">
        <v>606</v>
      </c>
      <c r="K3516">
        <v>263584</v>
      </c>
      <c r="L3516">
        <v>5</v>
      </c>
      <c r="M3516" t="s">
        <v>25</v>
      </c>
      <c r="N3516" t="s">
        <v>26</v>
      </c>
      <c r="O3516" t="s">
        <v>27</v>
      </c>
      <c r="P3516">
        <v>1000000</v>
      </c>
      <c r="Q3516">
        <v>5.6</v>
      </c>
      <c r="R3516">
        <v>1.85</v>
      </c>
      <c r="S3516">
        <v>706</v>
      </c>
    </row>
    <row r="3517" spans="1:19" x14ac:dyDescent="0.3">
      <c r="A3517" t="s">
        <v>8577</v>
      </c>
      <c r="B3517">
        <v>238</v>
      </c>
      <c r="C3517">
        <v>95</v>
      </c>
      <c r="D3517" t="s">
        <v>4680</v>
      </c>
      <c r="E3517">
        <v>969</v>
      </c>
      <c r="F3517">
        <v>100659</v>
      </c>
      <c r="G3517" t="s">
        <v>3340</v>
      </c>
      <c r="H3517" t="s">
        <v>8578</v>
      </c>
      <c r="I3517" t="s">
        <v>8579</v>
      </c>
      <c r="J3517">
        <v>30160</v>
      </c>
      <c r="K3517">
        <v>3833</v>
      </c>
      <c r="L3517">
        <v>193</v>
      </c>
      <c r="M3517" t="s">
        <v>25</v>
      </c>
      <c r="N3517" t="s">
        <v>26</v>
      </c>
      <c r="O3517" t="s">
        <v>409</v>
      </c>
      <c r="P3517">
        <v>900000</v>
      </c>
      <c r="Q3517">
        <v>6.4</v>
      </c>
      <c r="R3517">
        <v>1.85</v>
      </c>
      <c r="S3517">
        <v>0</v>
      </c>
    </row>
    <row r="3518" spans="1:19" x14ac:dyDescent="0.3">
      <c r="A3518" t="s">
        <v>8580</v>
      </c>
      <c r="B3518">
        <v>112</v>
      </c>
      <c r="C3518">
        <v>93</v>
      </c>
      <c r="D3518" t="s">
        <v>2403</v>
      </c>
      <c r="E3518">
        <v>443</v>
      </c>
      <c r="F3518">
        <v>48430</v>
      </c>
      <c r="G3518" t="s">
        <v>3125</v>
      </c>
      <c r="H3518" t="s">
        <v>1884</v>
      </c>
      <c r="I3518" t="s">
        <v>8581</v>
      </c>
      <c r="J3518">
        <v>20176</v>
      </c>
      <c r="K3518">
        <v>1452</v>
      </c>
      <c r="L3518">
        <v>73</v>
      </c>
      <c r="M3518" t="s">
        <v>25</v>
      </c>
      <c r="N3518" t="s">
        <v>26</v>
      </c>
      <c r="O3518" t="s">
        <v>409</v>
      </c>
      <c r="P3518">
        <v>500000</v>
      </c>
      <c r="Q3518">
        <v>6.8</v>
      </c>
      <c r="R3518">
        <v>1.85</v>
      </c>
      <c r="S3518">
        <v>0</v>
      </c>
    </row>
    <row r="3519" spans="1:19" x14ac:dyDescent="0.3">
      <c r="A3519" t="s">
        <v>3189</v>
      </c>
      <c r="B3519">
        <v>33</v>
      </c>
      <c r="C3519">
        <v>88</v>
      </c>
      <c r="D3519" t="s">
        <v>2312</v>
      </c>
      <c r="E3519">
        <v>499</v>
      </c>
      <c r="F3519">
        <v>21210</v>
      </c>
      <c r="G3519" t="s">
        <v>615</v>
      </c>
      <c r="H3519" t="s">
        <v>1249</v>
      </c>
      <c r="I3519" t="s">
        <v>8582</v>
      </c>
      <c r="J3519">
        <v>2735</v>
      </c>
      <c r="K3519">
        <v>1141</v>
      </c>
      <c r="L3519">
        <v>52</v>
      </c>
      <c r="M3519" t="s">
        <v>25</v>
      </c>
      <c r="N3519" t="s">
        <v>26</v>
      </c>
      <c r="O3519" t="s">
        <v>409</v>
      </c>
      <c r="P3519">
        <v>1000000</v>
      </c>
      <c r="Q3519">
        <v>6.1</v>
      </c>
      <c r="R3519">
        <v>1.85</v>
      </c>
      <c r="S3519">
        <v>157</v>
      </c>
    </row>
    <row r="3520" spans="1:19" x14ac:dyDescent="0.3">
      <c r="A3520" t="s">
        <v>3880</v>
      </c>
      <c r="B3520">
        <v>29</v>
      </c>
      <c r="C3520">
        <v>82</v>
      </c>
      <c r="D3520" t="s">
        <v>410</v>
      </c>
      <c r="E3520">
        <v>2000</v>
      </c>
      <c r="F3520">
        <v>12996</v>
      </c>
      <c r="G3520" t="s">
        <v>594</v>
      </c>
      <c r="H3520" t="s">
        <v>152</v>
      </c>
      <c r="I3520" t="s">
        <v>8583</v>
      </c>
      <c r="J3520">
        <v>1938</v>
      </c>
      <c r="K3520">
        <v>3905</v>
      </c>
      <c r="L3520">
        <v>54</v>
      </c>
      <c r="M3520" t="s">
        <v>25</v>
      </c>
      <c r="N3520" t="s">
        <v>26</v>
      </c>
      <c r="O3520" t="s">
        <v>409</v>
      </c>
      <c r="P3520">
        <v>1000000</v>
      </c>
      <c r="Q3520">
        <v>6</v>
      </c>
      <c r="R3520">
        <v>1.85</v>
      </c>
      <c r="S3520">
        <v>210</v>
      </c>
    </row>
    <row r="3521" spans="1:19" x14ac:dyDescent="0.3">
      <c r="A3521" t="s">
        <v>8584</v>
      </c>
      <c r="B3521">
        <v>71</v>
      </c>
      <c r="C3521">
        <v>78</v>
      </c>
      <c r="D3521" t="s">
        <v>8340</v>
      </c>
      <c r="E3521">
        <v>262</v>
      </c>
      <c r="F3521">
        <v>10018</v>
      </c>
      <c r="G3521" t="s">
        <v>1246</v>
      </c>
      <c r="H3521" t="s">
        <v>8585</v>
      </c>
      <c r="I3521" t="s">
        <v>8586</v>
      </c>
      <c r="J3521">
        <v>3228</v>
      </c>
      <c r="K3521">
        <v>509</v>
      </c>
      <c r="L3521">
        <v>31</v>
      </c>
      <c r="M3521" t="s">
        <v>25</v>
      </c>
      <c r="N3521" t="s">
        <v>26</v>
      </c>
      <c r="O3521" t="s">
        <v>4912</v>
      </c>
      <c r="P3521">
        <v>1000000</v>
      </c>
      <c r="Q3521">
        <v>6.1</v>
      </c>
      <c r="R3521">
        <v>1.85</v>
      </c>
      <c r="S3521">
        <v>244</v>
      </c>
    </row>
    <row r="3522" spans="1:19" x14ac:dyDescent="0.3">
      <c r="A3522" t="s">
        <v>8587</v>
      </c>
      <c r="B3522">
        <v>36</v>
      </c>
      <c r="C3522">
        <v>97</v>
      </c>
      <c r="D3522" t="s">
        <v>8588</v>
      </c>
      <c r="E3522">
        <v>446</v>
      </c>
      <c r="F3522">
        <v>62480</v>
      </c>
      <c r="G3522" t="s">
        <v>1085</v>
      </c>
      <c r="H3522" t="s">
        <v>5464</v>
      </c>
      <c r="I3522" t="s">
        <v>8589</v>
      </c>
      <c r="J3522">
        <v>1048</v>
      </c>
      <c r="K3522">
        <v>928</v>
      </c>
      <c r="L3522">
        <v>7</v>
      </c>
      <c r="M3522" t="s">
        <v>25</v>
      </c>
      <c r="N3522" t="s">
        <v>26</v>
      </c>
      <c r="O3522" t="s">
        <v>409</v>
      </c>
      <c r="P3522">
        <v>1000000</v>
      </c>
      <c r="Q3522">
        <v>5.5</v>
      </c>
      <c r="R3522">
        <v>2.39</v>
      </c>
      <c r="S3522">
        <v>793</v>
      </c>
    </row>
    <row r="3523" spans="1:19" x14ac:dyDescent="0.3">
      <c r="A3523" t="s">
        <v>8590</v>
      </c>
      <c r="B3523">
        <v>56</v>
      </c>
      <c r="C3523">
        <v>81</v>
      </c>
      <c r="D3523" t="s">
        <v>8591</v>
      </c>
      <c r="E3523">
        <v>975</v>
      </c>
      <c r="F3523">
        <v>6387</v>
      </c>
      <c r="G3523" t="s">
        <v>1320</v>
      </c>
      <c r="H3523" t="s">
        <v>1457</v>
      </c>
      <c r="I3523" t="s">
        <v>8592</v>
      </c>
      <c r="J3523">
        <v>4862</v>
      </c>
      <c r="K3523">
        <v>2694</v>
      </c>
      <c r="L3523">
        <v>37</v>
      </c>
      <c r="M3523" t="s">
        <v>25</v>
      </c>
      <c r="N3523" t="s">
        <v>26</v>
      </c>
      <c r="O3523" t="s">
        <v>409</v>
      </c>
      <c r="P3523">
        <v>1000000</v>
      </c>
      <c r="Q3523">
        <v>6.9</v>
      </c>
      <c r="R3523">
        <v>1.85</v>
      </c>
      <c r="S3523">
        <v>0</v>
      </c>
    </row>
    <row r="3524" spans="1:19" x14ac:dyDescent="0.3">
      <c r="A3524" t="s">
        <v>5078</v>
      </c>
      <c r="B3524">
        <v>8</v>
      </c>
      <c r="C3524">
        <v>88</v>
      </c>
      <c r="D3524" t="s">
        <v>8593</v>
      </c>
      <c r="E3524">
        <v>563</v>
      </c>
      <c r="F3524">
        <v>721</v>
      </c>
      <c r="G3524" t="s">
        <v>479</v>
      </c>
      <c r="H3524" t="s">
        <v>2139</v>
      </c>
      <c r="I3524" t="s">
        <v>8594</v>
      </c>
      <c r="J3524">
        <v>783</v>
      </c>
      <c r="K3524">
        <v>1284</v>
      </c>
      <c r="L3524">
        <v>12</v>
      </c>
      <c r="M3524" t="s">
        <v>25</v>
      </c>
      <c r="N3524" t="s">
        <v>473</v>
      </c>
      <c r="O3524" t="s">
        <v>409</v>
      </c>
      <c r="P3524">
        <v>1000000</v>
      </c>
      <c r="Q3524">
        <v>4.0999999999999996</v>
      </c>
      <c r="R3524">
        <v>1.85</v>
      </c>
      <c r="S3524">
        <v>42</v>
      </c>
    </row>
    <row r="3525" spans="1:19" x14ac:dyDescent="0.3">
      <c r="A3525" t="s">
        <v>3864</v>
      </c>
      <c r="B3525">
        <v>9</v>
      </c>
      <c r="C3525">
        <v>96</v>
      </c>
      <c r="D3525" t="s">
        <v>3864</v>
      </c>
      <c r="E3525">
        <v>474</v>
      </c>
      <c r="F3525">
        <v>703</v>
      </c>
      <c r="G3525" t="s">
        <v>1459</v>
      </c>
      <c r="H3525" t="s">
        <v>5396</v>
      </c>
      <c r="I3525" t="s">
        <v>8595</v>
      </c>
      <c r="J3525">
        <v>480</v>
      </c>
      <c r="K3525">
        <v>920</v>
      </c>
      <c r="L3525">
        <v>21</v>
      </c>
      <c r="M3525" t="s">
        <v>25</v>
      </c>
      <c r="N3525" t="s">
        <v>26</v>
      </c>
      <c r="O3525" t="s">
        <v>409</v>
      </c>
      <c r="P3525">
        <v>1500000</v>
      </c>
      <c r="Q3525">
        <v>5.4</v>
      </c>
      <c r="R3525">
        <v>1.85</v>
      </c>
      <c r="S3525">
        <v>47</v>
      </c>
    </row>
    <row r="3526" spans="1:19" x14ac:dyDescent="0.3">
      <c r="A3526" t="s">
        <v>8596</v>
      </c>
      <c r="B3526">
        <v>134</v>
      </c>
      <c r="C3526">
        <v>108</v>
      </c>
      <c r="D3526" t="s">
        <v>8597</v>
      </c>
      <c r="E3526">
        <v>10000</v>
      </c>
      <c r="F3526">
        <v>9600000</v>
      </c>
      <c r="G3526" t="s">
        <v>6599</v>
      </c>
      <c r="H3526" t="s">
        <v>76</v>
      </c>
      <c r="I3526" t="s">
        <v>8598</v>
      </c>
      <c r="J3526">
        <v>100890</v>
      </c>
      <c r="K3526">
        <v>11094</v>
      </c>
      <c r="L3526">
        <v>281</v>
      </c>
      <c r="M3526" t="s">
        <v>25</v>
      </c>
      <c r="N3526" t="s">
        <v>26</v>
      </c>
      <c r="O3526" t="s">
        <v>4912</v>
      </c>
      <c r="P3526">
        <v>910000</v>
      </c>
      <c r="Q3526">
        <v>8.1999999999999993</v>
      </c>
      <c r="R3526">
        <v>1.85</v>
      </c>
      <c r="S3526">
        <v>0</v>
      </c>
    </row>
    <row r="3527" spans="1:19" x14ac:dyDescent="0.3">
      <c r="A3527" t="s">
        <v>8599</v>
      </c>
      <c r="B3527">
        <v>18</v>
      </c>
      <c r="C3527">
        <v>100</v>
      </c>
      <c r="D3527" t="s">
        <v>5290</v>
      </c>
      <c r="E3527">
        <v>945</v>
      </c>
      <c r="F3527">
        <v>20186</v>
      </c>
      <c r="G3527" t="s">
        <v>1157</v>
      </c>
      <c r="H3527" t="s">
        <v>5915</v>
      </c>
      <c r="I3527" t="s">
        <v>8600</v>
      </c>
      <c r="J3527">
        <v>6025</v>
      </c>
      <c r="K3527">
        <v>2924</v>
      </c>
      <c r="L3527">
        <v>15</v>
      </c>
      <c r="M3527" t="s">
        <v>25</v>
      </c>
      <c r="N3527" t="s">
        <v>26</v>
      </c>
      <c r="O3527" t="s">
        <v>409</v>
      </c>
      <c r="P3527">
        <v>930000</v>
      </c>
      <c r="Q3527">
        <v>5.7</v>
      </c>
      <c r="R3527">
        <v>2.35</v>
      </c>
      <c r="S3527">
        <v>995</v>
      </c>
    </row>
    <row r="3528" spans="1:19" x14ac:dyDescent="0.3">
      <c r="A3528" t="s">
        <v>8601</v>
      </c>
      <c r="B3528">
        <v>233</v>
      </c>
      <c r="C3528">
        <v>113</v>
      </c>
      <c r="D3528" t="s">
        <v>8602</v>
      </c>
      <c r="E3528">
        <v>131</v>
      </c>
      <c r="F3528">
        <v>1185783</v>
      </c>
      <c r="G3528" t="s">
        <v>1893</v>
      </c>
      <c r="H3528" t="s">
        <v>8603</v>
      </c>
      <c r="I3528" t="s">
        <v>8604</v>
      </c>
      <c r="J3528">
        <v>44763</v>
      </c>
      <c r="K3528">
        <v>264</v>
      </c>
      <c r="L3528">
        <v>172</v>
      </c>
      <c r="M3528" t="s">
        <v>8605</v>
      </c>
      <c r="N3528" t="s">
        <v>4401</v>
      </c>
      <c r="O3528" t="s">
        <v>4912</v>
      </c>
      <c r="P3528">
        <v>590000</v>
      </c>
      <c r="Q3528">
        <v>7.9</v>
      </c>
      <c r="R3528">
        <v>1.85</v>
      </c>
      <c r="S3528">
        <v>14000</v>
      </c>
    </row>
    <row r="3529" spans="1:19" x14ac:dyDescent="0.3">
      <c r="A3529" t="s">
        <v>1966</v>
      </c>
      <c r="B3529">
        <v>231</v>
      </c>
      <c r="C3529">
        <v>104</v>
      </c>
      <c r="D3529" t="s">
        <v>8606</v>
      </c>
      <c r="E3529">
        <v>109</v>
      </c>
      <c r="F3529">
        <v>1007962</v>
      </c>
      <c r="G3529" t="s">
        <v>1246</v>
      </c>
      <c r="H3529" t="s">
        <v>8607</v>
      </c>
      <c r="I3529" t="s">
        <v>8608</v>
      </c>
      <c r="J3529">
        <v>131969</v>
      </c>
      <c r="K3529">
        <v>117</v>
      </c>
      <c r="L3529">
        <v>651</v>
      </c>
      <c r="M3529" t="s">
        <v>25</v>
      </c>
      <c r="N3529" t="s">
        <v>26</v>
      </c>
      <c r="O3529" t="s">
        <v>409</v>
      </c>
      <c r="P3529">
        <v>950000</v>
      </c>
      <c r="Q3529">
        <v>7.1</v>
      </c>
      <c r="R3529">
        <v>2.35</v>
      </c>
      <c r="S3529">
        <v>12000</v>
      </c>
    </row>
    <row r="3530" spans="1:19" x14ac:dyDescent="0.3">
      <c r="A3530" t="s">
        <v>8454</v>
      </c>
      <c r="B3530">
        <v>65</v>
      </c>
      <c r="C3530">
        <v>91</v>
      </c>
      <c r="D3530" t="s">
        <v>4017</v>
      </c>
      <c r="E3530">
        <v>982</v>
      </c>
      <c r="F3530">
        <v>381186</v>
      </c>
      <c r="G3530" t="s">
        <v>2230</v>
      </c>
      <c r="H3530" t="s">
        <v>1490</v>
      </c>
      <c r="I3530" t="s">
        <v>8609</v>
      </c>
      <c r="J3530">
        <v>13485</v>
      </c>
      <c r="K3530">
        <v>3299</v>
      </c>
      <c r="L3530">
        <v>90</v>
      </c>
      <c r="M3530" t="s">
        <v>25</v>
      </c>
      <c r="N3530" t="s">
        <v>26</v>
      </c>
      <c r="O3530" t="s">
        <v>409</v>
      </c>
      <c r="P3530">
        <v>900000</v>
      </c>
      <c r="Q3530">
        <v>6.4</v>
      </c>
      <c r="R3530">
        <v>2.35</v>
      </c>
      <c r="S3530">
        <v>698</v>
      </c>
    </row>
    <row r="3531" spans="1:19" x14ac:dyDescent="0.3">
      <c r="A3531" t="s">
        <v>3668</v>
      </c>
      <c r="B3531">
        <v>327</v>
      </c>
      <c r="C3531">
        <v>85</v>
      </c>
      <c r="D3531" t="s">
        <v>5391</v>
      </c>
      <c r="E3531">
        <v>282</v>
      </c>
      <c r="F3531">
        <v>16097842</v>
      </c>
      <c r="G3531" t="s">
        <v>3303</v>
      </c>
      <c r="H3531" t="s">
        <v>8610</v>
      </c>
      <c r="I3531" t="s">
        <v>8611</v>
      </c>
      <c r="J3531">
        <v>53919</v>
      </c>
      <c r="K3531">
        <v>687</v>
      </c>
      <c r="L3531">
        <v>168</v>
      </c>
      <c r="M3531" t="s">
        <v>25</v>
      </c>
      <c r="N3531" t="s">
        <v>26</v>
      </c>
      <c r="O3531" t="s">
        <v>409</v>
      </c>
      <c r="P3531">
        <v>900000</v>
      </c>
      <c r="Q3531">
        <v>7.5</v>
      </c>
      <c r="R3531">
        <v>1.85</v>
      </c>
      <c r="S3531">
        <v>17000</v>
      </c>
    </row>
    <row r="3532" spans="1:19" x14ac:dyDescent="0.3">
      <c r="A3532" t="s">
        <v>8612</v>
      </c>
      <c r="B3532">
        <v>62</v>
      </c>
      <c r="C3532">
        <v>101</v>
      </c>
      <c r="D3532" t="s">
        <v>1344</v>
      </c>
      <c r="E3532">
        <v>975</v>
      </c>
      <c r="F3532">
        <v>6643</v>
      </c>
      <c r="G3532" t="s">
        <v>8613</v>
      </c>
      <c r="H3532" t="s">
        <v>391</v>
      </c>
      <c r="I3532" t="s">
        <v>8614</v>
      </c>
      <c r="J3532">
        <v>11965</v>
      </c>
      <c r="K3532">
        <v>4184</v>
      </c>
      <c r="L3532">
        <v>39</v>
      </c>
      <c r="M3532" t="s">
        <v>25</v>
      </c>
      <c r="N3532" t="s">
        <v>26</v>
      </c>
      <c r="O3532" t="s">
        <v>409</v>
      </c>
      <c r="P3532">
        <v>900000</v>
      </c>
      <c r="Q3532">
        <v>6.4</v>
      </c>
      <c r="R3532">
        <v>2.35</v>
      </c>
      <c r="S3532">
        <v>0</v>
      </c>
    </row>
    <row r="3533" spans="1:19" x14ac:dyDescent="0.3">
      <c r="A3533" t="s">
        <v>8615</v>
      </c>
      <c r="B3533">
        <v>35</v>
      </c>
      <c r="C3533">
        <v>107</v>
      </c>
      <c r="D3533" t="s">
        <v>8071</v>
      </c>
      <c r="E3533">
        <v>23000</v>
      </c>
      <c r="F3533">
        <v>819939</v>
      </c>
      <c r="G3533" t="s">
        <v>845</v>
      </c>
      <c r="H3533" t="s">
        <v>45</v>
      </c>
      <c r="I3533" t="s">
        <v>8616</v>
      </c>
      <c r="J3533">
        <v>14580</v>
      </c>
      <c r="K3533">
        <v>26017</v>
      </c>
      <c r="L3533">
        <v>252</v>
      </c>
      <c r="M3533" t="s">
        <v>25</v>
      </c>
      <c r="N3533" t="s">
        <v>26</v>
      </c>
      <c r="O3533" t="s">
        <v>409</v>
      </c>
      <c r="P3533">
        <v>850000</v>
      </c>
      <c r="Q3533">
        <v>7.2</v>
      </c>
      <c r="R3533">
        <v>1.85</v>
      </c>
      <c r="S3533">
        <v>0</v>
      </c>
    </row>
    <row r="3534" spans="1:19" x14ac:dyDescent="0.3">
      <c r="A3534" t="s">
        <v>8617</v>
      </c>
      <c r="B3534">
        <v>115</v>
      </c>
      <c r="C3534">
        <v>88</v>
      </c>
      <c r="D3534" t="s">
        <v>5363</v>
      </c>
      <c r="E3534">
        <v>938</v>
      </c>
      <c r="F3534">
        <v>1243961</v>
      </c>
      <c r="G3534" t="s">
        <v>1157</v>
      </c>
      <c r="H3534" t="s">
        <v>5275</v>
      </c>
      <c r="I3534" t="s">
        <v>8618</v>
      </c>
      <c r="J3534">
        <v>13421</v>
      </c>
      <c r="K3534">
        <v>3770</v>
      </c>
      <c r="L3534">
        <v>34</v>
      </c>
      <c r="M3534" t="s">
        <v>25</v>
      </c>
      <c r="N3534" t="s">
        <v>26</v>
      </c>
      <c r="O3534" t="s">
        <v>409</v>
      </c>
      <c r="P3534">
        <v>850000</v>
      </c>
      <c r="Q3534">
        <v>6</v>
      </c>
      <c r="R3534">
        <v>2.35</v>
      </c>
      <c r="S3534">
        <v>0</v>
      </c>
    </row>
    <row r="3535" spans="1:19" x14ac:dyDescent="0.3">
      <c r="A3535" t="s">
        <v>8619</v>
      </c>
      <c r="B3535">
        <v>16</v>
      </c>
      <c r="C3535">
        <v>95</v>
      </c>
      <c r="D3535" t="s">
        <v>8620</v>
      </c>
      <c r="E3535">
        <v>284</v>
      </c>
      <c r="F3535">
        <v>15278</v>
      </c>
      <c r="G3535" t="s">
        <v>8621</v>
      </c>
      <c r="H3535" t="s">
        <v>8622</v>
      </c>
      <c r="I3535" t="s">
        <v>8623</v>
      </c>
      <c r="J3535">
        <v>1742</v>
      </c>
      <c r="K3535">
        <v>1185</v>
      </c>
      <c r="L3535">
        <v>158</v>
      </c>
      <c r="M3535" t="s">
        <v>25</v>
      </c>
      <c r="N3535" t="s">
        <v>26</v>
      </c>
      <c r="O3535" t="s">
        <v>58</v>
      </c>
      <c r="P3535">
        <v>825000</v>
      </c>
      <c r="Q3535">
        <v>5.6</v>
      </c>
      <c r="R3535">
        <v>1.85</v>
      </c>
      <c r="S3535">
        <v>409</v>
      </c>
    </row>
    <row r="3536" spans="1:19" x14ac:dyDescent="0.3">
      <c r="A3536" t="s">
        <v>8624</v>
      </c>
      <c r="B3536">
        <v>354</v>
      </c>
      <c r="C3536">
        <v>123</v>
      </c>
      <c r="D3536" t="s">
        <v>8625</v>
      </c>
      <c r="E3536">
        <v>786</v>
      </c>
      <c r="F3536">
        <v>7098492</v>
      </c>
      <c r="G3536" t="s">
        <v>4093</v>
      </c>
      <c r="H3536" t="s">
        <v>8626</v>
      </c>
      <c r="I3536" t="s">
        <v>8627</v>
      </c>
      <c r="J3536">
        <v>151812</v>
      </c>
      <c r="K3536">
        <v>2501</v>
      </c>
      <c r="L3536">
        <v>264</v>
      </c>
      <c r="M3536" t="s">
        <v>8628</v>
      </c>
      <c r="N3536" t="s">
        <v>6269</v>
      </c>
      <c r="O3536" t="s">
        <v>27</v>
      </c>
      <c r="P3536">
        <v>500000</v>
      </c>
      <c r="Q3536">
        <v>8.4</v>
      </c>
      <c r="R3536">
        <v>1.85</v>
      </c>
      <c r="S3536">
        <v>48000</v>
      </c>
    </row>
    <row r="3537" spans="1:19" x14ac:dyDescent="0.3">
      <c r="A3537" t="s">
        <v>8629</v>
      </c>
      <c r="B3537">
        <v>74</v>
      </c>
      <c r="C3537">
        <v>88</v>
      </c>
      <c r="D3537" t="s">
        <v>8630</v>
      </c>
      <c r="E3537">
        <v>529</v>
      </c>
      <c r="F3537">
        <v>4771000</v>
      </c>
      <c r="G3537" t="s">
        <v>1459</v>
      </c>
      <c r="H3537" t="s">
        <v>4126</v>
      </c>
      <c r="I3537" t="s">
        <v>8631</v>
      </c>
      <c r="J3537">
        <v>26513</v>
      </c>
      <c r="K3537">
        <v>1502</v>
      </c>
      <c r="L3537">
        <v>174</v>
      </c>
      <c r="M3537" t="s">
        <v>25</v>
      </c>
      <c r="N3537" t="s">
        <v>26</v>
      </c>
      <c r="O3537" t="s">
        <v>409</v>
      </c>
      <c r="P3537">
        <v>800000</v>
      </c>
      <c r="Q3537">
        <v>7.5</v>
      </c>
      <c r="R3537">
        <v>1.85</v>
      </c>
      <c r="S3537">
        <v>0</v>
      </c>
    </row>
    <row r="3538" spans="1:19" x14ac:dyDescent="0.3">
      <c r="A3538" t="s">
        <v>8126</v>
      </c>
      <c r="B3538">
        <v>11</v>
      </c>
      <c r="C3538">
        <v>114</v>
      </c>
      <c r="D3538" t="s">
        <v>6253</v>
      </c>
      <c r="E3538">
        <v>159</v>
      </c>
      <c r="F3538">
        <v>1001437</v>
      </c>
      <c r="G3538" t="s">
        <v>139</v>
      </c>
      <c r="H3538" t="s">
        <v>8632</v>
      </c>
      <c r="I3538" t="s">
        <v>8633</v>
      </c>
      <c r="J3538">
        <v>2039</v>
      </c>
      <c r="K3538">
        <v>423</v>
      </c>
      <c r="L3538">
        <v>28</v>
      </c>
      <c r="M3538" t="s">
        <v>25</v>
      </c>
      <c r="N3538" t="s">
        <v>26</v>
      </c>
      <c r="O3538" t="s">
        <v>409</v>
      </c>
      <c r="P3538">
        <v>800000</v>
      </c>
      <c r="Q3538">
        <v>7.2</v>
      </c>
      <c r="R3538">
        <v>1.85</v>
      </c>
      <c r="S3538">
        <v>81</v>
      </c>
    </row>
    <row r="3539" spans="1:19" x14ac:dyDescent="0.3">
      <c r="A3539" t="s">
        <v>6782</v>
      </c>
      <c r="B3539">
        <v>59</v>
      </c>
      <c r="C3539">
        <v>88</v>
      </c>
      <c r="D3539" t="s">
        <v>5391</v>
      </c>
      <c r="E3539">
        <v>302</v>
      </c>
      <c r="F3539">
        <v>2073984</v>
      </c>
      <c r="G3539" t="s">
        <v>139</v>
      </c>
      <c r="H3539" t="s">
        <v>8634</v>
      </c>
      <c r="I3539" t="s">
        <v>8635</v>
      </c>
      <c r="J3539">
        <v>4743</v>
      </c>
      <c r="K3539">
        <v>663</v>
      </c>
      <c r="L3539">
        <v>135</v>
      </c>
      <c r="M3539" t="s">
        <v>25</v>
      </c>
      <c r="N3539" t="s">
        <v>1124</v>
      </c>
      <c r="O3539" t="s">
        <v>409</v>
      </c>
      <c r="P3539">
        <v>800000</v>
      </c>
      <c r="Q3539">
        <v>7.2</v>
      </c>
      <c r="R3539">
        <v>1.85</v>
      </c>
      <c r="S3539">
        <v>219</v>
      </c>
    </row>
    <row r="3540" spans="1:19" x14ac:dyDescent="0.3">
      <c r="A3540" t="s">
        <v>2364</v>
      </c>
      <c r="B3540">
        <v>29</v>
      </c>
      <c r="C3540">
        <v>104</v>
      </c>
      <c r="D3540" t="s">
        <v>6382</v>
      </c>
      <c r="E3540">
        <v>574</v>
      </c>
      <c r="F3540">
        <v>144583</v>
      </c>
      <c r="G3540" t="s">
        <v>2230</v>
      </c>
      <c r="H3540" t="s">
        <v>1802</v>
      </c>
      <c r="I3540" t="s">
        <v>8636</v>
      </c>
      <c r="J3540">
        <v>2256</v>
      </c>
      <c r="K3540">
        <v>1983</v>
      </c>
      <c r="L3540">
        <v>79</v>
      </c>
      <c r="M3540" t="s">
        <v>25</v>
      </c>
      <c r="N3540" t="s">
        <v>1124</v>
      </c>
      <c r="O3540" t="s">
        <v>409</v>
      </c>
      <c r="P3540">
        <v>800000</v>
      </c>
      <c r="Q3540">
        <v>6.5</v>
      </c>
      <c r="R3540">
        <v>1.85</v>
      </c>
      <c r="S3540">
        <v>130</v>
      </c>
    </row>
    <row r="3541" spans="1:19" x14ac:dyDescent="0.3">
      <c r="A3541" t="s">
        <v>2757</v>
      </c>
      <c r="B3541">
        <v>224</v>
      </c>
      <c r="C3541">
        <v>91</v>
      </c>
      <c r="D3541" t="s">
        <v>8637</v>
      </c>
      <c r="E3541">
        <v>35</v>
      </c>
      <c r="F3541">
        <v>41709</v>
      </c>
      <c r="G3541" t="s">
        <v>3888</v>
      </c>
      <c r="H3541" t="s">
        <v>8638</v>
      </c>
      <c r="I3541" t="s">
        <v>8639</v>
      </c>
      <c r="J3541">
        <v>54601</v>
      </c>
      <c r="K3541">
        <v>116</v>
      </c>
      <c r="L3541">
        <v>200</v>
      </c>
      <c r="M3541" t="s">
        <v>7581</v>
      </c>
      <c r="N3541" t="s">
        <v>7582</v>
      </c>
      <c r="O3541" t="s">
        <v>4912</v>
      </c>
      <c r="P3541">
        <v>800000</v>
      </c>
      <c r="Q3541">
        <v>6.4</v>
      </c>
      <c r="R3541">
        <v>1.85</v>
      </c>
      <c r="S3541">
        <v>23000</v>
      </c>
    </row>
    <row r="3542" spans="1:19" x14ac:dyDescent="0.3">
      <c r="A3542" t="s">
        <v>854</v>
      </c>
      <c r="B3542">
        <v>100</v>
      </c>
      <c r="C3542">
        <v>112</v>
      </c>
      <c r="D3542" t="s">
        <v>522</v>
      </c>
      <c r="E3542">
        <v>11000</v>
      </c>
      <c r="F3542">
        <v>115000000</v>
      </c>
      <c r="G3542" t="s">
        <v>4420</v>
      </c>
      <c r="H3542" t="s">
        <v>253</v>
      </c>
      <c r="I3542" t="s">
        <v>8640</v>
      </c>
      <c r="J3542">
        <v>63839</v>
      </c>
      <c r="K3542">
        <v>14954</v>
      </c>
      <c r="L3542">
        <v>238</v>
      </c>
      <c r="M3542" t="s">
        <v>25</v>
      </c>
      <c r="N3542" t="s">
        <v>26</v>
      </c>
      <c r="O3542" t="s">
        <v>58</v>
      </c>
      <c r="P3542">
        <v>777000</v>
      </c>
      <c r="Q3542">
        <v>7.5</v>
      </c>
      <c r="R3542">
        <v>2.35</v>
      </c>
      <c r="S3542">
        <v>0</v>
      </c>
    </row>
    <row r="3543" spans="1:19" x14ac:dyDescent="0.3">
      <c r="A3543" t="s">
        <v>8641</v>
      </c>
      <c r="B3543">
        <v>82</v>
      </c>
      <c r="C3543">
        <v>86</v>
      </c>
      <c r="D3543" t="s">
        <v>7148</v>
      </c>
      <c r="E3543">
        <v>2000</v>
      </c>
      <c r="F3543">
        <v>5518918</v>
      </c>
      <c r="G3543" t="s">
        <v>8642</v>
      </c>
      <c r="H3543" t="s">
        <v>2588</v>
      </c>
      <c r="I3543" t="s">
        <v>8643</v>
      </c>
      <c r="J3543">
        <v>12160</v>
      </c>
      <c r="K3543">
        <v>3071</v>
      </c>
      <c r="L3543">
        <v>73</v>
      </c>
      <c r="M3543" t="s">
        <v>25</v>
      </c>
      <c r="N3543" t="s">
        <v>26</v>
      </c>
      <c r="O3543" t="s">
        <v>409</v>
      </c>
      <c r="P3543">
        <v>750000</v>
      </c>
      <c r="Q3543">
        <v>6.9</v>
      </c>
      <c r="R3543">
        <v>1.85</v>
      </c>
      <c r="S3543">
        <v>307</v>
      </c>
    </row>
    <row r="3544" spans="1:19" x14ac:dyDescent="0.3">
      <c r="A3544" t="s">
        <v>151</v>
      </c>
      <c r="B3544">
        <v>271</v>
      </c>
      <c r="C3544">
        <v>86</v>
      </c>
      <c r="D3544" t="s">
        <v>5172</v>
      </c>
      <c r="E3544">
        <v>934</v>
      </c>
      <c r="F3544">
        <v>4007792</v>
      </c>
      <c r="G3544" t="s">
        <v>845</v>
      </c>
      <c r="H3544" t="s">
        <v>2778</v>
      </c>
      <c r="I3544" t="s">
        <v>8644</v>
      </c>
      <c r="J3544">
        <v>101287</v>
      </c>
      <c r="K3544">
        <v>2714</v>
      </c>
      <c r="L3544">
        <v>260</v>
      </c>
      <c r="M3544" t="s">
        <v>25</v>
      </c>
      <c r="N3544" t="s">
        <v>26</v>
      </c>
      <c r="O3544" t="s">
        <v>409</v>
      </c>
      <c r="P3544">
        <v>750000</v>
      </c>
      <c r="Q3544">
        <v>7</v>
      </c>
      <c r="R3544">
        <v>2.35</v>
      </c>
      <c r="S3544">
        <v>31000</v>
      </c>
    </row>
    <row r="3545" spans="1:19" x14ac:dyDescent="0.3">
      <c r="A3545" t="s">
        <v>8645</v>
      </c>
      <c r="B3545">
        <v>255</v>
      </c>
      <c r="C3545">
        <v>95</v>
      </c>
      <c r="D3545" t="s">
        <v>5098</v>
      </c>
      <c r="E3545">
        <v>513</v>
      </c>
      <c r="F3545">
        <v>26297</v>
      </c>
      <c r="G3545" t="s">
        <v>3530</v>
      </c>
      <c r="H3545" t="s">
        <v>7272</v>
      </c>
      <c r="I3545" t="s">
        <v>8646</v>
      </c>
      <c r="J3545">
        <v>25750</v>
      </c>
      <c r="K3545">
        <v>1269</v>
      </c>
      <c r="L3545">
        <v>209</v>
      </c>
      <c r="M3545" t="s">
        <v>25</v>
      </c>
      <c r="N3545" t="s">
        <v>39</v>
      </c>
      <c r="O3545" t="s">
        <v>4912</v>
      </c>
      <c r="P3545">
        <v>500000</v>
      </c>
      <c r="Q3545">
        <v>6.3</v>
      </c>
      <c r="R3545">
        <v>2.35</v>
      </c>
      <c r="S3545">
        <v>0</v>
      </c>
    </row>
    <row r="3546" spans="1:19" x14ac:dyDescent="0.3">
      <c r="A3546" t="s">
        <v>8577</v>
      </c>
      <c r="B3546">
        <v>292</v>
      </c>
      <c r="C3546">
        <v>101</v>
      </c>
      <c r="D3546" t="s">
        <v>8647</v>
      </c>
      <c r="E3546">
        <v>969</v>
      </c>
      <c r="F3546">
        <v>77501</v>
      </c>
      <c r="G3546" t="s">
        <v>3340</v>
      </c>
      <c r="H3546" t="s">
        <v>8578</v>
      </c>
      <c r="I3546" t="s">
        <v>8648</v>
      </c>
      <c r="J3546">
        <v>27260</v>
      </c>
      <c r="K3546">
        <v>1252</v>
      </c>
      <c r="L3546">
        <v>247</v>
      </c>
      <c r="M3546" t="s">
        <v>25</v>
      </c>
      <c r="N3546" t="s">
        <v>26</v>
      </c>
      <c r="O3546" t="s">
        <v>409</v>
      </c>
      <c r="P3546">
        <v>750000</v>
      </c>
      <c r="Q3546">
        <v>5.5</v>
      </c>
      <c r="R3546">
        <v>2.35</v>
      </c>
      <c r="S3546">
        <v>0</v>
      </c>
    </row>
    <row r="3547" spans="1:19" x14ac:dyDescent="0.3">
      <c r="A3547" t="s">
        <v>1391</v>
      </c>
      <c r="B3547">
        <v>31</v>
      </c>
      <c r="C3547">
        <v>88</v>
      </c>
      <c r="D3547" t="s">
        <v>8649</v>
      </c>
      <c r="E3547">
        <v>108</v>
      </c>
      <c r="F3547">
        <v>47329</v>
      </c>
      <c r="G3547" t="s">
        <v>1893</v>
      </c>
      <c r="H3547" t="s">
        <v>8650</v>
      </c>
      <c r="I3547" t="s">
        <v>8651</v>
      </c>
      <c r="J3547">
        <v>1661</v>
      </c>
      <c r="K3547">
        <v>243</v>
      </c>
      <c r="L3547">
        <v>31</v>
      </c>
      <c r="M3547" t="s">
        <v>25</v>
      </c>
      <c r="N3547" t="s">
        <v>26</v>
      </c>
      <c r="O3547" t="s">
        <v>409</v>
      </c>
      <c r="P3547">
        <v>750000</v>
      </c>
      <c r="Q3547">
        <v>6.6</v>
      </c>
      <c r="R3547">
        <v>1.78</v>
      </c>
      <c r="S3547">
        <v>163</v>
      </c>
    </row>
    <row r="3548" spans="1:19" x14ac:dyDescent="0.3">
      <c r="A3548" t="s">
        <v>8652</v>
      </c>
      <c r="B3548">
        <v>114</v>
      </c>
      <c r="C3548">
        <v>99</v>
      </c>
      <c r="D3548" t="s">
        <v>8653</v>
      </c>
      <c r="E3548">
        <v>1000</v>
      </c>
      <c r="F3548">
        <v>18378</v>
      </c>
      <c r="G3548" t="s">
        <v>3454</v>
      </c>
      <c r="H3548" t="s">
        <v>6429</v>
      </c>
      <c r="I3548" t="s">
        <v>8654</v>
      </c>
      <c r="J3548">
        <v>9376</v>
      </c>
      <c r="K3548">
        <v>1558</v>
      </c>
      <c r="L3548">
        <v>74</v>
      </c>
      <c r="M3548" t="s">
        <v>25</v>
      </c>
      <c r="N3548" t="s">
        <v>39</v>
      </c>
      <c r="O3548" t="s">
        <v>409</v>
      </c>
      <c r="P3548">
        <v>900000</v>
      </c>
      <c r="Q3548">
        <v>5.2</v>
      </c>
      <c r="R3548">
        <v>1.85</v>
      </c>
      <c r="S3548">
        <v>0</v>
      </c>
    </row>
    <row r="3549" spans="1:19" x14ac:dyDescent="0.3">
      <c r="A3549" t="s">
        <v>7170</v>
      </c>
      <c r="B3549">
        <v>53</v>
      </c>
      <c r="C3549">
        <v>170</v>
      </c>
      <c r="D3549" t="s">
        <v>8655</v>
      </c>
      <c r="E3549">
        <v>7</v>
      </c>
      <c r="F3549">
        <v>7830611</v>
      </c>
      <c r="G3549" t="s">
        <v>8656</v>
      </c>
      <c r="H3549" t="s">
        <v>8657</v>
      </c>
      <c r="I3549" t="s">
        <v>8658</v>
      </c>
      <c r="J3549">
        <v>18980</v>
      </c>
      <c r="K3549">
        <v>15</v>
      </c>
      <c r="L3549">
        <v>74</v>
      </c>
      <c r="M3549" t="s">
        <v>25</v>
      </c>
      <c r="N3549" t="s">
        <v>26</v>
      </c>
      <c r="O3549" t="s">
        <v>27</v>
      </c>
      <c r="P3549">
        <v>700000</v>
      </c>
      <c r="Q3549">
        <v>8.3000000000000007</v>
      </c>
      <c r="R3549">
        <v>1.33</v>
      </c>
      <c r="S3549">
        <v>0</v>
      </c>
    </row>
    <row r="3550" spans="1:19" x14ac:dyDescent="0.3">
      <c r="A3550" t="s">
        <v>7722</v>
      </c>
      <c r="B3550">
        <v>64</v>
      </c>
      <c r="C3550">
        <v>97</v>
      </c>
      <c r="D3550" t="s">
        <v>3029</v>
      </c>
      <c r="E3550">
        <v>80</v>
      </c>
      <c r="F3550">
        <v>1141829</v>
      </c>
      <c r="G3550" t="s">
        <v>1137</v>
      </c>
      <c r="H3550" t="s">
        <v>1625</v>
      </c>
      <c r="I3550" t="s">
        <v>8659</v>
      </c>
      <c r="J3550">
        <v>8509</v>
      </c>
      <c r="K3550">
        <v>209</v>
      </c>
      <c r="L3550">
        <v>109</v>
      </c>
      <c r="M3550" t="s">
        <v>25</v>
      </c>
      <c r="N3550" t="s">
        <v>26</v>
      </c>
      <c r="O3550" t="s">
        <v>3492</v>
      </c>
      <c r="P3550">
        <v>700000</v>
      </c>
      <c r="Q3550">
        <v>7.2</v>
      </c>
      <c r="R3550">
        <v>1.85</v>
      </c>
      <c r="S3550">
        <v>420</v>
      </c>
    </row>
    <row r="3551" spans="1:19" x14ac:dyDescent="0.3">
      <c r="A3551" t="s">
        <v>8660</v>
      </c>
      <c r="B3551">
        <v>208</v>
      </c>
      <c r="C3551">
        <v>106</v>
      </c>
      <c r="D3551" t="s">
        <v>2444</v>
      </c>
      <c r="E3551">
        <v>33000</v>
      </c>
      <c r="F3551">
        <v>2694973</v>
      </c>
      <c r="G3551" t="s">
        <v>1893</v>
      </c>
      <c r="H3551" t="s">
        <v>2297</v>
      </c>
      <c r="I3551" t="s">
        <v>8661</v>
      </c>
      <c r="J3551">
        <v>70885</v>
      </c>
      <c r="K3551">
        <v>33734</v>
      </c>
      <c r="L3551">
        <v>189</v>
      </c>
      <c r="M3551" t="s">
        <v>25</v>
      </c>
      <c r="N3551" t="s">
        <v>26</v>
      </c>
      <c r="O3551" t="s">
        <v>409</v>
      </c>
      <c r="P3551">
        <v>700000</v>
      </c>
      <c r="Q3551">
        <v>7.2</v>
      </c>
      <c r="R3551">
        <v>1.85</v>
      </c>
      <c r="S3551">
        <v>0</v>
      </c>
    </row>
    <row r="3552" spans="1:19" x14ac:dyDescent="0.3">
      <c r="A3552" t="s">
        <v>8662</v>
      </c>
      <c r="B3552">
        <v>66</v>
      </c>
      <c r="C3552">
        <v>81</v>
      </c>
      <c r="D3552" t="s">
        <v>8663</v>
      </c>
      <c r="E3552">
        <v>610</v>
      </c>
      <c r="F3552">
        <v>3000000</v>
      </c>
      <c r="G3552" t="s">
        <v>5402</v>
      </c>
      <c r="H3552" t="s">
        <v>8664</v>
      </c>
      <c r="I3552" t="s">
        <v>8665</v>
      </c>
      <c r="J3552">
        <v>13269</v>
      </c>
      <c r="K3552">
        <v>824</v>
      </c>
      <c r="L3552">
        <v>98</v>
      </c>
      <c r="M3552" t="s">
        <v>25</v>
      </c>
      <c r="N3552" t="s">
        <v>26</v>
      </c>
      <c r="O3552" t="s">
        <v>3157</v>
      </c>
      <c r="P3552">
        <v>609000</v>
      </c>
      <c r="Q3552">
        <v>7.8</v>
      </c>
      <c r="R3552">
        <v>1.37</v>
      </c>
      <c r="S3552">
        <v>1000</v>
      </c>
    </row>
    <row r="3553" spans="1:19" x14ac:dyDescent="0.3">
      <c r="A3553" t="s">
        <v>8666</v>
      </c>
      <c r="B3553">
        <v>360</v>
      </c>
      <c r="C3553">
        <v>81</v>
      </c>
      <c r="D3553" t="s">
        <v>8667</v>
      </c>
      <c r="E3553">
        <v>170</v>
      </c>
      <c r="F3553">
        <v>140530114</v>
      </c>
      <c r="G3553" t="s">
        <v>3340</v>
      </c>
      <c r="H3553" t="s">
        <v>8668</v>
      </c>
      <c r="I3553" t="s">
        <v>8669</v>
      </c>
      <c r="J3553">
        <v>186786</v>
      </c>
      <c r="K3553">
        <v>399</v>
      </c>
      <c r="L3553">
        <v>3400</v>
      </c>
      <c r="M3553" t="s">
        <v>25</v>
      </c>
      <c r="N3553" t="s">
        <v>26</v>
      </c>
      <c r="O3553" t="s">
        <v>409</v>
      </c>
      <c r="P3553">
        <v>60000</v>
      </c>
      <c r="Q3553">
        <v>6.4</v>
      </c>
      <c r="R3553">
        <v>1.33</v>
      </c>
      <c r="S3553">
        <v>0</v>
      </c>
    </row>
    <row r="3554" spans="1:19" x14ac:dyDescent="0.3">
      <c r="A3554" t="s">
        <v>8670</v>
      </c>
      <c r="B3554">
        <v>53</v>
      </c>
      <c r="C3554">
        <v>215</v>
      </c>
      <c r="D3554" t="s">
        <v>8671</v>
      </c>
      <c r="E3554">
        <v>262</v>
      </c>
      <c r="F3554">
        <v>13300000</v>
      </c>
      <c r="G3554" t="s">
        <v>8672</v>
      </c>
      <c r="H3554" t="s">
        <v>8673</v>
      </c>
      <c r="I3554" t="s">
        <v>8674</v>
      </c>
      <c r="J3554">
        <v>12631</v>
      </c>
      <c r="K3554">
        <v>778</v>
      </c>
      <c r="L3554">
        <v>63</v>
      </c>
      <c r="M3554" t="s">
        <v>25</v>
      </c>
      <c r="N3554" t="s">
        <v>26</v>
      </c>
      <c r="O3554" t="s">
        <v>409</v>
      </c>
      <c r="P3554">
        <v>600000</v>
      </c>
      <c r="Q3554">
        <v>8.1</v>
      </c>
      <c r="R3554">
        <v>2.2000000000000002</v>
      </c>
      <c r="S3554">
        <v>0</v>
      </c>
    </row>
    <row r="3555" spans="1:19" x14ac:dyDescent="0.3">
      <c r="A3555" t="s">
        <v>8675</v>
      </c>
      <c r="B3555">
        <v>15</v>
      </c>
      <c r="C3555">
        <v>106</v>
      </c>
      <c r="D3555" t="s">
        <v>8676</v>
      </c>
      <c r="E3555">
        <v>602</v>
      </c>
      <c r="F3555">
        <v>171988</v>
      </c>
      <c r="G3555" t="s">
        <v>6881</v>
      </c>
      <c r="H3555" t="s">
        <v>790</v>
      </c>
      <c r="I3555" t="s">
        <v>8677</v>
      </c>
      <c r="J3555">
        <v>448</v>
      </c>
      <c r="K3555">
        <v>1281</v>
      </c>
      <c r="L3555">
        <v>16</v>
      </c>
      <c r="M3555" t="s">
        <v>25</v>
      </c>
      <c r="N3555" t="s">
        <v>26</v>
      </c>
      <c r="O3555" t="s">
        <v>27</v>
      </c>
      <c r="P3555">
        <v>600000</v>
      </c>
      <c r="Q3555">
        <v>5.6</v>
      </c>
      <c r="R3555">
        <v>1.85</v>
      </c>
      <c r="S3555">
        <v>12</v>
      </c>
    </row>
    <row r="3556" spans="1:19" x14ac:dyDescent="0.3">
      <c r="A3556" t="s">
        <v>8678</v>
      </c>
      <c r="B3556">
        <v>18</v>
      </c>
      <c r="C3556">
        <v>90</v>
      </c>
      <c r="D3556" t="s">
        <v>5128</v>
      </c>
      <c r="E3556">
        <v>919</v>
      </c>
      <c r="F3556">
        <v>13493</v>
      </c>
      <c r="G3556" t="s">
        <v>1893</v>
      </c>
      <c r="H3556" t="s">
        <v>1333</v>
      </c>
      <c r="I3556" t="s">
        <v>8679</v>
      </c>
      <c r="J3556">
        <v>531</v>
      </c>
      <c r="K3556">
        <v>2288</v>
      </c>
      <c r="L3556">
        <v>19</v>
      </c>
      <c r="M3556" t="s">
        <v>25</v>
      </c>
      <c r="N3556" t="s">
        <v>26</v>
      </c>
      <c r="O3556" t="s">
        <v>409</v>
      </c>
      <c r="P3556">
        <v>600000</v>
      </c>
      <c r="Q3556">
        <v>6.6</v>
      </c>
      <c r="R3556">
        <v>1.85</v>
      </c>
      <c r="S3556">
        <v>51</v>
      </c>
    </row>
    <row r="3557" spans="1:19" x14ac:dyDescent="0.3">
      <c r="A3557" t="s">
        <v>2613</v>
      </c>
      <c r="B3557">
        <v>105</v>
      </c>
      <c r="C3557">
        <v>87</v>
      </c>
      <c r="D3557" t="s">
        <v>8680</v>
      </c>
      <c r="E3557">
        <v>785</v>
      </c>
      <c r="F3557">
        <v>515005</v>
      </c>
      <c r="G3557" t="s">
        <v>3104</v>
      </c>
      <c r="H3557" t="s">
        <v>8681</v>
      </c>
      <c r="I3557" t="s">
        <v>8682</v>
      </c>
      <c r="J3557">
        <v>31429</v>
      </c>
      <c r="K3557">
        <v>2538</v>
      </c>
      <c r="L3557">
        <v>219</v>
      </c>
      <c r="M3557" t="s">
        <v>25</v>
      </c>
      <c r="N3557" t="s">
        <v>39</v>
      </c>
      <c r="O3557" t="s">
        <v>3157</v>
      </c>
      <c r="P3557">
        <v>560000</v>
      </c>
      <c r="Q3557">
        <v>7.7</v>
      </c>
      <c r="R3557">
        <v>1.75</v>
      </c>
      <c r="S3557">
        <v>0</v>
      </c>
    </row>
    <row r="3558" spans="1:19" x14ac:dyDescent="0.3">
      <c r="A3558" t="s">
        <v>8235</v>
      </c>
      <c r="B3558">
        <v>50</v>
      </c>
      <c r="C3558">
        <v>122</v>
      </c>
      <c r="D3558" t="s">
        <v>8683</v>
      </c>
      <c r="E3558">
        <v>848</v>
      </c>
      <c r="F3558">
        <v>33451479</v>
      </c>
      <c r="G3558" t="s">
        <v>139</v>
      </c>
      <c r="H3558" t="s">
        <v>8684</v>
      </c>
      <c r="I3558" t="s">
        <v>8685</v>
      </c>
      <c r="J3558">
        <v>17068</v>
      </c>
      <c r="K3558">
        <v>1164</v>
      </c>
      <c r="L3558">
        <v>215</v>
      </c>
      <c r="M3558" t="s">
        <v>25</v>
      </c>
      <c r="N3558" t="s">
        <v>26</v>
      </c>
      <c r="O3558" t="s">
        <v>58</v>
      </c>
      <c r="P3558">
        <v>500000</v>
      </c>
      <c r="Q3558">
        <v>6.5</v>
      </c>
      <c r="R3558">
        <v>1.85</v>
      </c>
      <c r="S3558">
        <v>0</v>
      </c>
    </row>
    <row r="3559" spans="1:19" x14ac:dyDescent="0.3">
      <c r="A3559" t="s">
        <v>8687</v>
      </c>
      <c r="B3559">
        <v>5</v>
      </c>
      <c r="C3559">
        <v>86</v>
      </c>
      <c r="D3559" t="s">
        <v>8688</v>
      </c>
      <c r="E3559">
        <v>407</v>
      </c>
      <c r="F3559">
        <v>39552600</v>
      </c>
      <c r="G3559" t="s">
        <v>8689</v>
      </c>
      <c r="H3559" t="s">
        <v>8690</v>
      </c>
      <c r="I3559" t="s">
        <v>8691</v>
      </c>
      <c r="J3559">
        <v>3411</v>
      </c>
      <c r="K3559">
        <v>1090</v>
      </c>
      <c r="L3559">
        <v>36</v>
      </c>
      <c r="M3559" t="s">
        <v>25</v>
      </c>
      <c r="N3559" t="s">
        <v>26</v>
      </c>
      <c r="O3559" t="s">
        <v>180</v>
      </c>
      <c r="P3559">
        <v>500000</v>
      </c>
      <c r="Q3559">
        <v>6.1</v>
      </c>
      <c r="R3559">
        <v>1.85</v>
      </c>
      <c r="S3559">
        <v>816</v>
      </c>
    </row>
    <row r="3560" spans="1:19" x14ac:dyDescent="0.3">
      <c r="A3560" t="s">
        <v>8230</v>
      </c>
      <c r="B3560">
        <v>235</v>
      </c>
      <c r="C3560">
        <v>79</v>
      </c>
      <c r="D3560" t="s">
        <v>8692</v>
      </c>
      <c r="E3560">
        <v>48</v>
      </c>
      <c r="F3560">
        <v>30500882</v>
      </c>
      <c r="G3560" t="s">
        <v>8693</v>
      </c>
      <c r="H3560" t="s">
        <v>8694</v>
      </c>
      <c r="I3560" t="s">
        <v>8695</v>
      </c>
      <c r="J3560">
        <v>42256</v>
      </c>
      <c r="K3560">
        <v>67</v>
      </c>
      <c r="L3560">
        <v>916</v>
      </c>
      <c r="M3560" t="s">
        <v>25</v>
      </c>
      <c r="N3560" t="s">
        <v>26</v>
      </c>
      <c r="O3560" t="s">
        <v>409</v>
      </c>
      <c r="P3560">
        <v>500000</v>
      </c>
      <c r="Q3560">
        <v>5.7</v>
      </c>
      <c r="R3560">
        <v>1.85</v>
      </c>
      <c r="S3560">
        <v>0</v>
      </c>
    </row>
    <row r="3561" spans="1:19" x14ac:dyDescent="0.3">
      <c r="A3561" t="s">
        <v>8696</v>
      </c>
      <c r="B3561">
        <v>95</v>
      </c>
      <c r="C3561">
        <v>97</v>
      </c>
      <c r="D3561" t="s">
        <v>8697</v>
      </c>
      <c r="E3561">
        <v>423</v>
      </c>
      <c r="F3561">
        <v>17000000</v>
      </c>
      <c r="G3561" t="s">
        <v>4978</v>
      </c>
      <c r="H3561" t="s">
        <v>8698</v>
      </c>
      <c r="I3561" t="s">
        <v>8699</v>
      </c>
      <c r="J3561">
        <v>3274</v>
      </c>
      <c r="K3561">
        <v>516</v>
      </c>
      <c r="L3561">
        <v>84</v>
      </c>
      <c r="M3561" t="s">
        <v>25</v>
      </c>
      <c r="N3561" t="s">
        <v>26</v>
      </c>
      <c r="O3561" t="s">
        <v>58</v>
      </c>
      <c r="P3561">
        <v>500000</v>
      </c>
      <c r="Q3561">
        <v>5.9</v>
      </c>
      <c r="R3561">
        <v>1.85</v>
      </c>
      <c r="S3561">
        <v>0</v>
      </c>
    </row>
    <row r="3562" spans="1:19" x14ac:dyDescent="0.3">
      <c r="A3562" t="s">
        <v>278</v>
      </c>
      <c r="B3562">
        <v>154</v>
      </c>
      <c r="C3562">
        <v>89</v>
      </c>
      <c r="D3562" t="s">
        <v>393</v>
      </c>
      <c r="E3562">
        <v>22000</v>
      </c>
      <c r="F3562">
        <v>5739376</v>
      </c>
      <c r="G3562" t="s">
        <v>1459</v>
      </c>
      <c r="H3562" t="s">
        <v>96</v>
      </c>
      <c r="I3562" t="s">
        <v>8700</v>
      </c>
      <c r="J3562">
        <v>58260</v>
      </c>
      <c r="K3562">
        <v>24419</v>
      </c>
      <c r="L3562">
        <v>286</v>
      </c>
      <c r="M3562" t="s">
        <v>25</v>
      </c>
      <c r="N3562" t="s">
        <v>26</v>
      </c>
      <c r="O3562" t="s">
        <v>409</v>
      </c>
      <c r="P3562">
        <v>500000</v>
      </c>
      <c r="Q3562">
        <v>7.7</v>
      </c>
      <c r="R3562">
        <v>1.85</v>
      </c>
      <c r="S3562">
        <v>0</v>
      </c>
    </row>
    <row r="3563" spans="1:19" x14ac:dyDescent="0.3">
      <c r="A3563" t="s">
        <v>8701</v>
      </c>
      <c r="B3563">
        <v>20</v>
      </c>
      <c r="C3563">
        <v>120</v>
      </c>
      <c r="D3563" t="s">
        <v>8702</v>
      </c>
      <c r="E3563">
        <v>984</v>
      </c>
      <c r="F3563">
        <v>3773863</v>
      </c>
      <c r="G3563" t="s">
        <v>1893</v>
      </c>
      <c r="H3563" t="s">
        <v>7665</v>
      </c>
      <c r="I3563" t="s">
        <v>8703</v>
      </c>
      <c r="J3563">
        <v>4583</v>
      </c>
      <c r="K3563">
        <v>2563</v>
      </c>
      <c r="L3563">
        <v>55</v>
      </c>
      <c r="M3563" t="s">
        <v>25</v>
      </c>
      <c r="N3563" t="s">
        <v>26</v>
      </c>
      <c r="O3563" t="s">
        <v>27</v>
      </c>
      <c r="P3563">
        <v>1000000</v>
      </c>
      <c r="Q3563">
        <v>7.1</v>
      </c>
      <c r="R3563">
        <v>2.35</v>
      </c>
      <c r="S3563">
        <v>0</v>
      </c>
    </row>
    <row r="3564" spans="1:19" x14ac:dyDescent="0.3">
      <c r="A3564" t="s">
        <v>8704</v>
      </c>
      <c r="B3564">
        <v>70</v>
      </c>
      <c r="C3564">
        <v>108</v>
      </c>
      <c r="D3564" t="s">
        <v>8705</v>
      </c>
      <c r="E3564">
        <v>54</v>
      </c>
      <c r="F3564">
        <v>2047570</v>
      </c>
      <c r="G3564" t="s">
        <v>8706</v>
      </c>
      <c r="H3564" t="s">
        <v>8707</v>
      </c>
      <c r="I3564" t="s">
        <v>8708</v>
      </c>
      <c r="J3564">
        <v>6790</v>
      </c>
      <c r="K3564">
        <v>194</v>
      </c>
      <c r="L3564">
        <v>80</v>
      </c>
      <c r="M3564" t="s">
        <v>25</v>
      </c>
      <c r="N3564" t="s">
        <v>26</v>
      </c>
      <c r="O3564" t="s">
        <v>409</v>
      </c>
      <c r="P3564">
        <v>500000</v>
      </c>
      <c r="Q3564">
        <v>7.6</v>
      </c>
      <c r="R3564">
        <v>1.85</v>
      </c>
      <c r="S3564">
        <v>491</v>
      </c>
    </row>
    <row r="3565" spans="1:19" x14ac:dyDescent="0.3">
      <c r="A3565" t="s">
        <v>8709</v>
      </c>
      <c r="B3565">
        <v>105</v>
      </c>
      <c r="C3565">
        <v>83</v>
      </c>
      <c r="D3565" t="s">
        <v>8710</v>
      </c>
      <c r="E3565">
        <v>30</v>
      </c>
      <c r="F3565">
        <v>1127331</v>
      </c>
      <c r="G3565" t="s">
        <v>1893</v>
      </c>
      <c r="H3565" t="s">
        <v>8711</v>
      </c>
      <c r="I3565" t="s">
        <v>8712</v>
      </c>
      <c r="J3565">
        <v>7559</v>
      </c>
      <c r="K3565">
        <v>30</v>
      </c>
      <c r="L3565">
        <v>77</v>
      </c>
      <c r="M3565" t="s">
        <v>5344</v>
      </c>
      <c r="N3565" t="s">
        <v>8713</v>
      </c>
      <c r="O3565" t="s">
        <v>27</v>
      </c>
      <c r="P3565">
        <v>46000</v>
      </c>
      <c r="Q3565">
        <v>7.4</v>
      </c>
      <c r="R3565">
        <v>1.85</v>
      </c>
      <c r="S3565">
        <v>0</v>
      </c>
    </row>
    <row r="3566" spans="1:19" x14ac:dyDescent="0.3">
      <c r="A3566" t="s">
        <v>8714</v>
      </c>
      <c r="B3566">
        <v>29</v>
      </c>
      <c r="C3566">
        <v>93</v>
      </c>
      <c r="D3566" t="s">
        <v>8715</v>
      </c>
      <c r="E3566">
        <v>399</v>
      </c>
      <c r="F3566">
        <v>906666</v>
      </c>
      <c r="G3566" t="s">
        <v>7856</v>
      </c>
      <c r="H3566" t="s">
        <v>5788</v>
      </c>
      <c r="I3566" t="s">
        <v>8716</v>
      </c>
      <c r="J3566">
        <v>154</v>
      </c>
      <c r="K3566">
        <v>660</v>
      </c>
      <c r="L3566">
        <v>5</v>
      </c>
      <c r="M3566" t="s">
        <v>25</v>
      </c>
      <c r="N3566" t="s">
        <v>26</v>
      </c>
      <c r="O3566" t="s">
        <v>6275</v>
      </c>
      <c r="P3566">
        <v>500000</v>
      </c>
      <c r="Q3566">
        <v>6.8</v>
      </c>
      <c r="R3566">
        <v>16</v>
      </c>
      <c r="S3566">
        <v>287</v>
      </c>
    </row>
    <row r="3567" spans="1:19" x14ac:dyDescent="0.3">
      <c r="A3567" t="s">
        <v>8717</v>
      </c>
      <c r="B3567">
        <v>46</v>
      </c>
      <c r="C3567">
        <v>86</v>
      </c>
      <c r="D3567" t="s">
        <v>8718</v>
      </c>
      <c r="E3567">
        <v>328</v>
      </c>
      <c r="F3567">
        <v>1114943</v>
      </c>
      <c r="G3567" t="s">
        <v>3240</v>
      </c>
      <c r="H3567" t="s">
        <v>6028</v>
      </c>
      <c r="I3567" t="s">
        <v>8719</v>
      </c>
      <c r="J3567">
        <v>3562</v>
      </c>
      <c r="K3567">
        <v>407</v>
      </c>
      <c r="L3567">
        <v>74</v>
      </c>
      <c r="M3567" t="s">
        <v>25</v>
      </c>
      <c r="N3567" t="s">
        <v>26</v>
      </c>
      <c r="O3567" t="s">
        <v>409</v>
      </c>
      <c r="P3567">
        <v>500000</v>
      </c>
      <c r="Q3567">
        <v>6.5</v>
      </c>
      <c r="R3567">
        <v>1.85</v>
      </c>
      <c r="S3567">
        <v>0</v>
      </c>
    </row>
    <row r="3568" spans="1:19" x14ac:dyDescent="0.3">
      <c r="A3568" t="s">
        <v>6358</v>
      </c>
      <c r="B3568">
        <v>54</v>
      </c>
      <c r="C3568">
        <v>111</v>
      </c>
      <c r="D3568" t="s">
        <v>8720</v>
      </c>
      <c r="E3568">
        <v>980</v>
      </c>
      <c r="F3568">
        <v>985341</v>
      </c>
      <c r="G3568" t="s">
        <v>1893</v>
      </c>
      <c r="H3568" t="s">
        <v>5628</v>
      </c>
      <c r="I3568" t="s">
        <v>8721</v>
      </c>
      <c r="J3568">
        <v>3479</v>
      </c>
      <c r="K3568">
        <v>3166</v>
      </c>
      <c r="L3568">
        <v>87</v>
      </c>
      <c r="M3568" t="s">
        <v>25</v>
      </c>
      <c r="N3568" t="s">
        <v>26</v>
      </c>
      <c r="O3568" t="s">
        <v>409</v>
      </c>
      <c r="P3568">
        <v>500000</v>
      </c>
      <c r="Q3568">
        <v>7.3</v>
      </c>
      <c r="R3568">
        <v>1.85</v>
      </c>
      <c r="S3568">
        <v>180</v>
      </c>
    </row>
    <row r="3569" spans="1:19" x14ac:dyDescent="0.3">
      <c r="A3569" t="s">
        <v>8722</v>
      </c>
      <c r="B3569">
        <v>126</v>
      </c>
      <c r="C3569">
        <v>90</v>
      </c>
      <c r="D3569" t="s">
        <v>4807</v>
      </c>
      <c r="E3569">
        <v>710</v>
      </c>
      <c r="F3569">
        <v>603943</v>
      </c>
      <c r="G3569" t="s">
        <v>1137</v>
      </c>
      <c r="H3569" t="s">
        <v>1831</v>
      </c>
      <c r="I3569" t="s">
        <v>8723</v>
      </c>
      <c r="J3569">
        <v>26407</v>
      </c>
      <c r="K3569">
        <v>2655</v>
      </c>
      <c r="L3569">
        <v>154</v>
      </c>
      <c r="M3569" t="s">
        <v>25</v>
      </c>
      <c r="N3569" t="s">
        <v>26</v>
      </c>
      <c r="O3569" t="s">
        <v>409</v>
      </c>
      <c r="P3569">
        <v>500000</v>
      </c>
      <c r="Q3569">
        <v>7.3</v>
      </c>
      <c r="R3569">
        <v>1.85</v>
      </c>
      <c r="S3569">
        <v>1000</v>
      </c>
    </row>
    <row r="3570" spans="1:19" x14ac:dyDescent="0.3">
      <c r="A3570" t="s">
        <v>7736</v>
      </c>
      <c r="B3570">
        <v>17</v>
      </c>
      <c r="C3570">
        <v>86</v>
      </c>
      <c r="D3570" t="s">
        <v>4126</v>
      </c>
      <c r="E3570">
        <v>659</v>
      </c>
      <c r="F3570">
        <v>334041</v>
      </c>
      <c r="G3570" t="s">
        <v>6599</v>
      </c>
      <c r="H3570" t="s">
        <v>7536</v>
      </c>
      <c r="I3570" t="s">
        <v>8724</v>
      </c>
      <c r="J3570">
        <v>1038</v>
      </c>
      <c r="K3570">
        <v>2322</v>
      </c>
      <c r="L3570">
        <v>21</v>
      </c>
      <c r="M3570" t="s">
        <v>25</v>
      </c>
      <c r="N3570" t="s">
        <v>26</v>
      </c>
      <c r="O3570" t="s">
        <v>409</v>
      </c>
      <c r="P3570">
        <v>500000</v>
      </c>
      <c r="Q3570">
        <v>6.5</v>
      </c>
      <c r="R3570">
        <v>1.85</v>
      </c>
      <c r="S3570">
        <v>51</v>
      </c>
    </row>
    <row r="3571" spans="1:19" x14ac:dyDescent="0.3">
      <c r="A3571" t="s">
        <v>8725</v>
      </c>
      <c r="B3571">
        <v>25</v>
      </c>
      <c r="C3571">
        <v>98</v>
      </c>
      <c r="D3571" t="s">
        <v>2718</v>
      </c>
      <c r="E3571">
        <v>22000</v>
      </c>
      <c r="F3571">
        <v>295468</v>
      </c>
      <c r="G3571" t="s">
        <v>980</v>
      </c>
      <c r="H3571" t="s">
        <v>96</v>
      </c>
      <c r="I3571" t="s">
        <v>8726</v>
      </c>
      <c r="J3571">
        <v>709</v>
      </c>
      <c r="K3571">
        <v>24382</v>
      </c>
      <c r="L3571">
        <v>34</v>
      </c>
      <c r="M3571" t="s">
        <v>25</v>
      </c>
      <c r="N3571" t="s">
        <v>26</v>
      </c>
      <c r="O3571" t="s">
        <v>409</v>
      </c>
      <c r="P3571">
        <v>500000</v>
      </c>
      <c r="Q3571">
        <v>6</v>
      </c>
      <c r="R3571">
        <v>1.85</v>
      </c>
      <c r="S3571">
        <v>139</v>
      </c>
    </row>
    <row r="3572" spans="1:19" x14ac:dyDescent="0.3">
      <c r="A3572" t="s">
        <v>8727</v>
      </c>
      <c r="B3572">
        <v>11</v>
      </c>
      <c r="C3572">
        <v>91</v>
      </c>
      <c r="D3572" t="s">
        <v>8728</v>
      </c>
      <c r="E3572">
        <v>597</v>
      </c>
      <c r="F3572">
        <v>243347</v>
      </c>
      <c r="G3572" t="s">
        <v>1246</v>
      </c>
      <c r="H3572" t="s">
        <v>7642</v>
      </c>
      <c r="I3572" t="s">
        <v>8729</v>
      </c>
      <c r="J3572">
        <v>553</v>
      </c>
      <c r="K3572">
        <v>2555</v>
      </c>
      <c r="L3572">
        <v>24</v>
      </c>
      <c r="M3572" t="s">
        <v>25</v>
      </c>
      <c r="N3572" t="s">
        <v>26</v>
      </c>
      <c r="O3572" t="s">
        <v>409</v>
      </c>
      <c r="P3572">
        <v>500000</v>
      </c>
      <c r="Q3572">
        <v>5.3</v>
      </c>
      <c r="R3572">
        <v>1.85</v>
      </c>
      <c r="S3572">
        <v>86</v>
      </c>
    </row>
    <row r="3573" spans="1:19" x14ac:dyDescent="0.3">
      <c r="A3573" t="s">
        <v>177</v>
      </c>
      <c r="B3573">
        <v>81</v>
      </c>
      <c r="C3573">
        <v>91</v>
      </c>
      <c r="D3573" t="s">
        <v>2560</v>
      </c>
      <c r="E3573">
        <v>778</v>
      </c>
      <c r="F3573">
        <v>154077</v>
      </c>
      <c r="G3573" t="s">
        <v>1459</v>
      </c>
      <c r="H3573" t="s">
        <v>2375</v>
      </c>
      <c r="I3573" t="s">
        <v>8730</v>
      </c>
      <c r="J3573">
        <v>6884</v>
      </c>
      <c r="K3573">
        <v>1440</v>
      </c>
      <c r="L3573">
        <v>53</v>
      </c>
      <c r="M3573" t="s">
        <v>25</v>
      </c>
      <c r="N3573" t="s">
        <v>26</v>
      </c>
      <c r="O3573" t="s">
        <v>409</v>
      </c>
      <c r="P3573">
        <v>500000</v>
      </c>
      <c r="Q3573">
        <v>6.6</v>
      </c>
      <c r="R3573">
        <v>1.85</v>
      </c>
      <c r="S3573">
        <v>238</v>
      </c>
    </row>
    <row r="3574" spans="1:19" x14ac:dyDescent="0.3">
      <c r="A3574" t="s">
        <v>8731</v>
      </c>
      <c r="B3574">
        <v>153</v>
      </c>
      <c r="C3574">
        <v>202</v>
      </c>
      <c r="D3574" t="s">
        <v>8732</v>
      </c>
      <c r="E3574">
        <v>304</v>
      </c>
      <c r="F3574">
        <v>269061</v>
      </c>
      <c r="G3574" t="s">
        <v>624</v>
      </c>
      <c r="H3574" t="s">
        <v>8733</v>
      </c>
      <c r="I3574" t="s">
        <v>8734</v>
      </c>
      <c r="J3574">
        <v>229012</v>
      </c>
      <c r="K3574">
        <v>338</v>
      </c>
      <c r="L3574">
        <v>596</v>
      </c>
      <c r="M3574" t="s">
        <v>3967</v>
      </c>
      <c r="N3574" t="s">
        <v>1668</v>
      </c>
      <c r="O3574" t="s">
        <v>6275</v>
      </c>
      <c r="P3574">
        <v>2000000</v>
      </c>
      <c r="Q3574">
        <v>8.6999999999999993</v>
      </c>
      <c r="R3574">
        <v>1.37</v>
      </c>
      <c r="S3574">
        <v>11000</v>
      </c>
    </row>
    <row r="3575" spans="1:19" x14ac:dyDescent="0.3">
      <c r="A3575" t="s">
        <v>260</v>
      </c>
      <c r="B3575">
        <v>35</v>
      </c>
      <c r="C3575">
        <v>84</v>
      </c>
      <c r="D3575" t="s">
        <v>8735</v>
      </c>
      <c r="E3575">
        <v>239</v>
      </c>
      <c r="F3575">
        <v>52850</v>
      </c>
      <c r="G3575" t="s">
        <v>1157</v>
      </c>
      <c r="H3575" t="s">
        <v>2229</v>
      </c>
      <c r="I3575" t="s">
        <v>8736</v>
      </c>
      <c r="J3575">
        <v>1656</v>
      </c>
      <c r="K3575">
        <v>734</v>
      </c>
      <c r="L3575">
        <v>12</v>
      </c>
      <c r="M3575" t="s">
        <v>25</v>
      </c>
      <c r="N3575" t="s">
        <v>26</v>
      </c>
      <c r="O3575" t="s">
        <v>4912</v>
      </c>
      <c r="P3575">
        <v>500000</v>
      </c>
      <c r="Q3575">
        <v>6.2</v>
      </c>
      <c r="R3575">
        <v>1.85</v>
      </c>
      <c r="S3575">
        <v>155</v>
      </c>
    </row>
    <row r="3576" spans="1:19" x14ac:dyDescent="0.3">
      <c r="A3576" t="s">
        <v>8737</v>
      </c>
      <c r="B3576">
        <v>230</v>
      </c>
      <c r="C3576">
        <v>82</v>
      </c>
      <c r="D3576" t="s">
        <v>4886</v>
      </c>
      <c r="E3576">
        <v>353</v>
      </c>
      <c r="F3576">
        <v>98017</v>
      </c>
      <c r="G3576" t="s">
        <v>541</v>
      </c>
      <c r="H3576" t="s">
        <v>2506</v>
      </c>
      <c r="I3576" t="s">
        <v>8738</v>
      </c>
      <c r="J3576">
        <v>26185</v>
      </c>
      <c r="K3576">
        <v>1498</v>
      </c>
      <c r="L3576">
        <v>170</v>
      </c>
      <c r="M3576" t="s">
        <v>25</v>
      </c>
      <c r="N3576" t="s">
        <v>1124</v>
      </c>
      <c r="O3576" t="s">
        <v>409</v>
      </c>
      <c r="P3576">
        <v>500000</v>
      </c>
      <c r="Q3576">
        <v>5.8</v>
      </c>
      <c r="R3576">
        <v>1.85</v>
      </c>
      <c r="S3576">
        <v>46000</v>
      </c>
    </row>
    <row r="3577" spans="1:19" x14ac:dyDescent="0.3">
      <c r="A3577" t="s">
        <v>8615</v>
      </c>
      <c r="B3577">
        <v>9</v>
      </c>
      <c r="C3577">
        <v>100</v>
      </c>
      <c r="D3577" t="s">
        <v>8739</v>
      </c>
      <c r="E3577">
        <v>396</v>
      </c>
      <c r="F3577">
        <v>31937</v>
      </c>
      <c r="G3577" t="s">
        <v>980</v>
      </c>
      <c r="H3577" t="s">
        <v>8740</v>
      </c>
      <c r="I3577" t="s">
        <v>8741</v>
      </c>
      <c r="J3577">
        <v>1358</v>
      </c>
      <c r="K3577">
        <v>2310</v>
      </c>
      <c r="L3577">
        <v>10</v>
      </c>
      <c r="M3577" t="s">
        <v>25</v>
      </c>
      <c r="N3577" t="s">
        <v>26</v>
      </c>
      <c r="O3577" t="s">
        <v>409</v>
      </c>
      <c r="P3577">
        <v>500000</v>
      </c>
      <c r="Q3577">
        <v>5.7</v>
      </c>
      <c r="R3577">
        <v>1.85</v>
      </c>
      <c r="S3577">
        <v>60</v>
      </c>
    </row>
    <row r="3578" spans="1:19" x14ac:dyDescent="0.3">
      <c r="A3578" t="s">
        <v>8742</v>
      </c>
      <c r="B3578">
        <v>17</v>
      </c>
      <c r="C3578">
        <v>112</v>
      </c>
      <c r="D3578" t="s">
        <v>3140</v>
      </c>
      <c r="E3578">
        <v>33000</v>
      </c>
      <c r="F3578">
        <v>13134</v>
      </c>
      <c r="G3578" t="s">
        <v>2088</v>
      </c>
      <c r="H3578" t="s">
        <v>2297</v>
      </c>
      <c r="I3578" t="s">
        <v>8743</v>
      </c>
      <c r="J3578">
        <v>2004</v>
      </c>
      <c r="K3578">
        <v>35294</v>
      </c>
      <c r="L3578">
        <v>32</v>
      </c>
      <c r="M3578" t="s">
        <v>25</v>
      </c>
      <c r="N3578" t="s">
        <v>26</v>
      </c>
      <c r="O3578" t="s">
        <v>409</v>
      </c>
      <c r="P3578">
        <v>500000</v>
      </c>
      <c r="Q3578">
        <v>6.1</v>
      </c>
      <c r="R3578">
        <v>2.35</v>
      </c>
      <c r="S3578">
        <v>183</v>
      </c>
    </row>
    <row r="3579" spans="1:19" x14ac:dyDescent="0.3">
      <c r="A3579" t="s">
        <v>8744</v>
      </c>
      <c r="B3579">
        <v>344</v>
      </c>
      <c r="C3579">
        <v>94</v>
      </c>
      <c r="D3579" t="s">
        <v>8745</v>
      </c>
      <c r="E3579">
        <v>660</v>
      </c>
      <c r="F3579">
        <v>237301</v>
      </c>
      <c r="G3579" t="s">
        <v>1531</v>
      </c>
      <c r="H3579" t="s">
        <v>2737</v>
      </c>
      <c r="I3579" t="s">
        <v>8746</v>
      </c>
      <c r="J3579">
        <v>75669</v>
      </c>
      <c r="K3579">
        <v>1118</v>
      </c>
      <c r="L3579">
        <v>451</v>
      </c>
      <c r="M3579" t="s">
        <v>25</v>
      </c>
      <c r="N3579" t="s">
        <v>39</v>
      </c>
      <c r="O3579" t="s">
        <v>409</v>
      </c>
      <c r="P3579">
        <v>500000</v>
      </c>
      <c r="Q3579">
        <v>6.4</v>
      </c>
      <c r="R3579">
        <v>2.35</v>
      </c>
      <c r="S3579">
        <v>19000</v>
      </c>
    </row>
    <row r="3580" spans="1:19" x14ac:dyDescent="0.3">
      <c r="A3580" t="s">
        <v>8747</v>
      </c>
      <c r="B3580">
        <v>29</v>
      </c>
      <c r="C3580">
        <v>87</v>
      </c>
      <c r="D3580" t="s">
        <v>4178</v>
      </c>
      <c r="E3580">
        <v>552</v>
      </c>
      <c r="F3580">
        <v>1332</v>
      </c>
      <c r="G3580" t="s">
        <v>3888</v>
      </c>
      <c r="H3580" t="s">
        <v>6377</v>
      </c>
      <c r="I3580" t="s">
        <v>8748</v>
      </c>
      <c r="J3580">
        <v>2038</v>
      </c>
      <c r="K3580">
        <v>2251</v>
      </c>
      <c r="L3580">
        <v>20</v>
      </c>
      <c r="M3580" t="s">
        <v>25</v>
      </c>
      <c r="N3580" t="s">
        <v>26</v>
      </c>
      <c r="O3580" t="s">
        <v>4912</v>
      </c>
      <c r="P3580">
        <v>500000</v>
      </c>
      <c r="Q3580">
        <v>4.5999999999999996</v>
      </c>
      <c r="R3580">
        <v>2.35</v>
      </c>
      <c r="S3580">
        <v>898</v>
      </c>
    </row>
    <row r="3581" spans="1:19" x14ac:dyDescent="0.3">
      <c r="A3581" t="s">
        <v>8749</v>
      </c>
      <c r="B3581">
        <v>8</v>
      </c>
      <c r="C3581">
        <v>91</v>
      </c>
      <c r="D3581" t="s">
        <v>8750</v>
      </c>
      <c r="E3581">
        <v>353</v>
      </c>
      <c r="F3581">
        <v>2712293</v>
      </c>
      <c r="G3581" t="s">
        <v>1137</v>
      </c>
      <c r="H3581" t="s">
        <v>7497</v>
      </c>
      <c r="I3581" t="s">
        <v>8751</v>
      </c>
      <c r="J3581">
        <v>475</v>
      </c>
      <c r="K3581">
        <v>380</v>
      </c>
      <c r="L3581">
        <v>11</v>
      </c>
      <c r="M3581" t="s">
        <v>25</v>
      </c>
      <c r="N3581" t="s">
        <v>26</v>
      </c>
      <c r="O3581" t="s">
        <v>409</v>
      </c>
      <c r="P3581">
        <v>450000</v>
      </c>
      <c r="Q3581">
        <v>5.9</v>
      </c>
      <c r="R3581">
        <v>1.85</v>
      </c>
      <c r="S3581">
        <v>123</v>
      </c>
    </row>
    <row r="3582" spans="1:19" x14ac:dyDescent="0.3">
      <c r="A3582" t="s">
        <v>698</v>
      </c>
      <c r="B3582">
        <v>92</v>
      </c>
      <c r="C3582">
        <v>107</v>
      </c>
      <c r="D3582" t="s">
        <v>8752</v>
      </c>
      <c r="E3582">
        <v>773</v>
      </c>
      <c r="F3582">
        <v>768045</v>
      </c>
      <c r="G3582" t="s">
        <v>1153</v>
      </c>
      <c r="H3582" t="s">
        <v>114</v>
      </c>
      <c r="I3582" t="s">
        <v>8753</v>
      </c>
      <c r="J3582">
        <v>19732</v>
      </c>
      <c r="K3582">
        <v>976</v>
      </c>
      <c r="L3582">
        <v>120</v>
      </c>
      <c r="M3582" t="s">
        <v>25</v>
      </c>
      <c r="N3582" t="s">
        <v>39</v>
      </c>
      <c r="O3582" t="s">
        <v>409</v>
      </c>
      <c r="P3582">
        <v>2000000</v>
      </c>
      <c r="Q3582">
        <v>7.7</v>
      </c>
      <c r="R3582">
        <v>1.85</v>
      </c>
      <c r="S3582">
        <v>0</v>
      </c>
    </row>
    <row r="3583" spans="1:19" x14ac:dyDescent="0.3">
      <c r="A3583" t="s">
        <v>8754</v>
      </c>
      <c r="B3583">
        <v>365</v>
      </c>
      <c r="C3583">
        <v>84</v>
      </c>
      <c r="D3583" t="s">
        <v>2698</v>
      </c>
      <c r="E3583">
        <v>10000</v>
      </c>
      <c r="F3583">
        <v>379122</v>
      </c>
      <c r="G3583" t="s">
        <v>845</v>
      </c>
      <c r="H3583" t="s">
        <v>194</v>
      </c>
      <c r="I3583" t="s">
        <v>8755</v>
      </c>
      <c r="J3583">
        <v>10143</v>
      </c>
      <c r="K3583">
        <v>12496</v>
      </c>
      <c r="L3583">
        <v>54</v>
      </c>
      <c r="M3583" t="s">
        <v>25</v>
      </c>
      <c r="N3583" t="s">
        <v>39</v>
      </c>
      <c r="O3583" t="s">
        <v>409</v>
      </c>
      <c r="P3583">
        <v>450000</v>
      </c>
      <c r="Q3583">
        <v>7.1</v>
      </c>
      <c r="R3583">
        <v>2.39</v>
      </c>
      <c r="S3583">
        <v>0</v>
      </c>
    </row>
    <row r="3584" spans="1:19" x14ac:dyDescent="0.3">
      <c r="A3584" t="s">
        <v>8756</v>
      </c>
      <c r="B3584">
        <v>88</v>
      </c>
      <c r="C3584">
        <v>103</v>
      </c>
      <c r="D3584" t="s">
        <v>8756</v>
      </c>
      <c r="E3584">
        <v>907</v>
      </c>
      <c r="F3584">
        <v>23000</v>
      </c>
      <c r="G3584" t="s">
        <v>8757</v>
      </c>
      <c r="H3584" t="s">
        <v>8758</v>
      </c>
      <c r="I3584" t="s">
        <v>8759</v>
      </c>
      <c r="J3584">
        <v>5931</v>
      </c>
      <c r="K3584">
        <v>1411</v>
      </c>
      <c r="L3584">
        <v>58</v>
      </c>
      <c r="M3584" t="s">
        <v>25</v>
      </c>
      <c r="N3584" t="s">
        <v>26</v>
      </c>
      <c r="O3584" t="s">
        <v>6275</v>
      </c>
      <c r="P3584">
        <v>500000</v>
      </c>
      <c r="Q3584">
        <v>6.2</v>
      </c>
      <c r="R3584">
        <v>1.85</v>
      </c>
      <c r="S3584">
        <v>0</v>
      </c>
    </row>
    <row r="3585" spans="1:19" x14ac:dyDescent="0.3">
      <c r="A3585" t="s">
        <v>8760</v>
      </c>
      <c r="B3585">
        <v>65</v>
      </c>
      <c r="C3585">
        <v>89</v>
      </c>
      <c r="D3585" t="s">
        <v>8761</v>
      </c>
      <c r="E3585">
        <v>610</v>
      </c>
      <c r="F3585">
        <v>2300000</v>
      </c>
      <c r="G3585" t="s">
        <v>5402</v>
      </c>
      <c r="H3585" t="s">
        <v>8664</v>
      </c>
      <c r="I3585" t="s">
        <v>8762</v>
      </c>
      <c r="J3585">
        <v>7921</v>
      </c>
      <c r="K3585">
        <v>995</v>
      </c>
      <c r="L3585">
        <v>97</v>
      </c>
      <c r="M3585" t="s">
        <v>25</v>
      </c>
      <c r="N3585" t="s">
        <v>26</v>
      </c>
      <c r="O3585" t="s">
        <v>6275</v>
      </c>
      <c r="P3585">
        <v>439000</v>
      </c>
      <c r="Q3585">
        <v>7.7</v>
      </c>
      <c r="R3585">
        <v>1.37</v>
      </c>
      <c r="S3585">
        <v>439</v>
      </c>
    </row>
    <row r="3586" spans="1:19" x14ac:dyDescent="0.3">
      <c r="A3586" t="s">
        <v>8763</v>
      </c>
      <c r="B3586">
        <v>71</v>
      </c>
      <c r="C3586">
        <v>98</v>
      </c>
      <c r="D3586" t="s">
        <v>8764</v>
      </c>
      <c r="E3586">
        <v>88</v>
      </c>
      <c r="F3586">
        <v>2938208</v>
      </c>
      <c r="G3586" t="s">
        <v>845</v>
      </c>
      <c r="H3586" t="s">
        <v>8765</v>
      </c>
      <c r="I3586" t="s">
        <v>8766</v>
      </c>
      <c r="J3586">
        <v>7143</v>
      </c>
      <c r="K3586">
        <v>173</v>
      </c>
      <c r="L3586">
        <v>52</v>
      </c>
      <c r="M3586" t="s">
        <v>25</v>
      </c>
      <c r="N3586" t="s">
        <v>26</v>
      </c>
      <c r="O3586" t="s">
        <v>27</v>
      </c>
      <c r="P3586">
        <v>225000</v>
      </c>
      <c r="Q3586">
        <v>7.5</v>
      </c>
      <c r="R3586">
        <v>1.66</v>
      </c>
      <c r="S3586">
        <v>865</v>
      </c>
    </row>
    <row r="3587" spans="1:19" x14ac:dyDescent="0.3">
      <c r="A3587" t="s">
        <v>4022</v>
      </c>
      <c r="B3587">
        <v>220</v>
      </c>
      <c r="C3587">
        <v>92</v>
      </c>
      <c r="D3587" t="s">
        <v>530</v>
      </c>
      <c r="E3587">
        <v>970</v>
      </c>
      <c r="F3587">
        <v>44540956</v>
      </c>
      <c r="G3587" t="s">
        <v>1157</v>
      </c>
      <c r="H3587" t="s">
        <v>1148</v>
      </c>
      <c r="I3587" t="s">
        <v>8767</v>
      </c>
      <c r="J3587">
        <v>161448</v>
      </c>
      <c r="K3587">
        <v>3950</v>
      </c>
      <c r="L3587">
        <v>1473</v>
      </c>
      <c r="M3587" t="s">
        <v>25</v>
      </c>
      <c r="N3587" t="s">
        <v>26</v>
      </c>
      <c r="O3587" t="s">
        <v>58</v>
      </c>
      <c r="P3587">
        <v>400000</v>
      </c>
      <c r="Q3587">
        <v>6.9</v>
      </c>
      <c r="R3587">
        <v>1.85</v>
      </c>
      <c r="S3587">
        <v>0</v>
      </c>
    </row>
    <row r="3588" spans="1:19" x14ac:dyDescent="0.3">
      <c r="A3588" t="s">
        <v>7728</v>
      </c>
      <c r="B3588">
        <v>279</v>
      </c>
      <c r="C3588">
        <v>90</v>
      </c>
      <c r="D3588" t="s">
        <v>8768</v>
      </c>
      <c r="E3588">
        <v>1000</v>
      </c>
      <c r="F3588">
        <v>258113</v>
      </c>
      <c r="G3588" t="s">
        <v>1246</v>
      </c>
      <c r="H3588" t="s">
        <v>1587</v>
      </c>
      <c r="I3588" t="s">
        <v>8769</v>
      </c>
      <c r="J3588">
        <v>42678</v>
      </c>
      <c r="K3588">
        <v>1528</v>
      </c>
      <c r="L3588">
        <v>135</v>
      </c>
      <c r="M3588" t="s">
        <v>25</v>
      </c>
      <c r="N3588" t="s">
        <v>26</v>
      </c>
      <c r="O3588" t="s">
        <v>409</v>
      </c>
      <c r="P3588">
        <v>1066167</v>
      </c>
      <c r="Q3588">
        <v>7.1</v>
      </c>
      <c r="R3588">
        <v>2.35</v>
      </c>
      <c r="S3588">
        <v>0</v>
      </c>
    </row>
    <row r="3589" spans="1:19" x14ac:dyDescent="0.3">
      <c r="A3589" t="s">
        <v>8770</v>
      </c>
      <c r="B3589">
        <v>409</v>
      </c>
      <c r="C3589">
        <v>84</v>
      </c>
      <c r="D3589" t="s">
        <v>8771</v>
      </c>
      <c r="E3589">
        <v>189</v>
      </c>
      <c r="F3589">
        <v>107917283</v>
      </c>
      <c r="G3589" t="s">
        <v>3340</v>
      </c>
      <c r="H3589" t="s">
        <v>8008</v>
      </c>
      <c r="I3589" t="s">
        <v>8772</v>
      </c>
      <c r="J3589">
        <v>184824</v>
      </c>
      <c r="K3589">
        <v>330</v>
      </c>
      <c r="L3589">
        <v>1189</v>
      </c>
      <c r="M3589" t="s">
        <v>25</v>
      </c>
      <c r="N3589" t="s">
        <v>26</v>
      </c>
      <c r="O3589" t="s">
        <v>409</v>
      </c>
      <c r="P3589">
        <v>15000</v>
      </c>
      <c r="Q3589">
        <v>6.3</v>
      </c>
      <c r="R3589">
        <v>1.85</v>
      </c>
      <c r="S3589">
        <v>12000</v>
      </c>
    </row>
    <row r="3590" spans="1:19" x14ac:dyDescent="0.3">
      <c r="A3590" t="s">
        <v>1583</v>
      </c>
      <c r="B3590">
        <v>131</v>
      </c>
      <c r="C3590">
        <v>91</v>
      </c>
      <c r="D3590" t="s">
        <v>1411</v>
      </c>
      <c r="E3590">
        <v>795</v>
      </c>
      <c r="F3590">
        <v>1229197</v>
      </c>
      <c r="G3590" t="s">
        <v>2875</v>
      </c>
      <c r="H3590" t="s">
        <v>445</v>
      </c>
      <c r="I3590" t="s">
        <v>8773</v>
      </c>
      <c r="J3590">
        <v>382240</v>
      </c>
      <c r="K3590">
        <v>2158</v>
      </c>
      <c r="L3590">
        <v>660</v>
      </c>
      <c r="M3590" t="s">
        <v>25</v>
      </c>
      <c r="N3590" t="s">
        <v>39</v>
      </c>
      <c r="O3590" t="s">
        <v>58</v>
      </c>
      <c r="P3590">
        <v>229575</v>
      </c>
      <c r="Q3590">
        <v>8.3000000000000007</v>
      </c>
      <c r="R3590">
        <v>1.66</v>
      </c>
      <c r="S3590">
        <v>14000</v>
      </c>
    </row>
    <row r="3591" spans="1:19" x14ac:dyDescent="0.3">
      <c r="A3591" t="s">
        <v>7649</v>
      </c>
      <c r="B3591">
        <v>69</v>
      </c>
      <c r="C3591">
        <v>90</v>
      </c>
      <c r="D3591" t="s">
        <v>8774</v>
      </c>
      <c r="E3591">
        <v>231</v>
      </c>
      <c r="F3591">
        <v>1689999</v>
      </c>
      <c r="G3591" t="s">
        <v>1893</v>
      </c>
      <c r="H3591" t="s">
        <v>8775</v>
      </c>
      <c r="I3591" t="s">
        <v>8776</v>
      </c>
      <c r="J3591">
        <v>3675</v>
      </c>
      <c r="K3591">
        <v>771</v>
      </c>
      <c r="L3591">
        <v>48</v>
      </c>
      <c r="M3591" t="s">
        <v>1575</v>
      </c>
      <c r="N3591" t="s">
        <v>26</v>
      </c>
      <c r="O3591" t="s">
        <v>409</v>
      </c>
      <c r="P3591">
        <v>400000</v>
      </c>
      <c r="Q3591">
        <v>7.1</v>
      </c>
      <c r="R3591">
        <v>2.35</v>
      </c>
      <c r="S3591">
        <v>426</v>
      </c>
    </row>
    <row r="3592" spans="1:19" x14ac:dyDescent="0.3">
      <c r="A3592" t="s">
        <v>8777</v>
      </c>
      <c r="B3592">
        <v>72</v>
      </c>
      <c r="C3592">
        <v>88</v>
      </c>
      <c r="D3592" t="s">
        <v>8777</v>
      </c>
      <c r="E3592">
        <v>58</v>
      </c>
      <c r="F3592">
        <v>592014</v>
      </c>
      <c r="G3592" t="s">
        <v>8778</v>
      </c>
      <c r="H3592" t="s">
        <v>8779</v>
      </c>
      <c r="I3592" t="s">
        <v>8780</v>
      </c>
      <c r="J3592">
        <v>5709</v>
      </c>
      <c r="K3592">
        <v>78</v>
      </c>
      <c r="L3592">
        <v>114</v>
      </c>
      <c r="M3592" t="s">
        <v>25</v>
      </c>
      <c r="N3592" t="s">
        <v>26</v>
      </c>
      <c r="O3592" t="s">
        <v>6275</v>
      </c>
      <c r="P3592">
        <v>218</v>
      </c>
      <c r="Q3592">
        <v>7.2</v>
      </c>
      <c r="R3592">
        <v>1.37</v>
      </c>
      <c r="S3592">
        <v>754</v>
      </c>
    </row>
    <row r="3593" spans="1:19" x14ac:dyDescent="0.3">
      <c r="A3593" t="s">
        <v>8781</v>
      </c>
      <c r="B3593">
        <v>203</v>
      </c>
      <c r="C3593">
        <v>82</v>
      </c>
      <c r="D3593" t="s">
        <v>8782</v>
      </c>
      <c r="E3593">
        <v>48</v>
      </c>
      <c r="F3593">
        <v>126387</v>
      </c>
      <c r="G3593" t="s">
        <v>3340</v>
      </c>
      <c r="H3593" t="s">
        <v>8783</v>
      </c>
      <c r="I3593" t="s">
        <v>8784</v>
      </c>
      <c r="J3593">
        <v>14985</v>
      </c>
      <c r="K3593">
        <v>123</v>
      </c>
      <c r="L3593">
        <v>253</v>
      </c>
      <c r="M3593" t="s">
        <v>4822</v>
      </c>
      <c r="N3593" t="s">
        <v>4357</v>
      </c>
      <c r="O3593" t="s">
        <v>3777</v>
      </c>
      <c r="P3593">
        <v>400000</v>
      </c>
      <c r="Q3593">
        <v>6.9</v>
      </c>
      <c r="R3593">
        <v>2.35</v>
      </c>
      <c r="S3593">
        <v>2000</v>
      </c>
    </row>
    <row r="3594" spans="1:19" x14ac:dyDescent="0.3">
      <c r="A3594" t="s">
        <v>4117</v>
      </c>
      <c r="B3594">
        <v>148</v>
      </c>
      <c r="C3594">
        <v>101</v>
      </c>
      <c r="D3594" t="s">
        <v>3525</v>
      </c>
      <c r="E3594">
        <v>642</v>
      </c>
      <c r="F3594">
        <v>80276912</v>
      </c>
      <c r="G3594" t="s">
        <v>980</v>
      </c>
      <c r="H3594" t="s">
        <v>2294</v>
      </c>
      <c r="I3594" t="s">
        <v>8785</v>
      </c>
      <c r="J3594">
        <v>140740</v>
      </c>
      <c r="K3594">
        <v>1026</v>
      </c>
      <c r="L3594">
        <v>151</v>
      </c>
      <c r="M3594" t="s">
        <v>25</v>
      </c>
      <c r="N3594" t="s">
        <v>26</v>
      </c>
      <c r="O3594" t="s">
        <v>27</v>
      </c>
      <c r="P3594">
        <v>35000000</v>
      </c>
      <c r="Q3594">
        <v>6.1</v>
      </c>
      <c r="R3594">
        <v>2.35</v>
      </c>
      <c r="S3594">
        <v>0</v>
      </c>
    </row>
    <row r="3595" spans="1:19" x14ac:dyDescent="0.3">
      <c r="A3595" t="s">
        <v>8786</v>
      </c>
      <c r="B3595">
        <v>36</v>
      </c>
      <c r="C3595">
        <v>100</v>
      </c>
      <c r="D3595" t="s">
        <v>8787</v>
      </c>
      <c r="E3595">
        <v>77</v>
      </c>
      <c r="F3595">
        <v>2808000</v>
      </c>
      <c r="G3595" t="s">
        <v>7416</v>
      </c>
      <c r="H3595" t="s">
        <v>8788</v>
      </c>
      <c r="I3595" t="s">
        <v>8789</v>
      </c>
      <c r="J3595">
        <v>4546</v>
      </c>
      <c r="K3595">
        <v>109</v>
      </c>
      <c r="L3595">
        <v>71</v>
      </c>
      <c r="M3595" t="s">
        <v>25</v>
      </c>
      <c r="N3595" t="s">
        <v>26</v>
      </c>
      <c r="O3595" t="s">
        <v>7920</v>
      </c>
      <c r="P3595">
        <v>379000</v>
      </c>
      <c r="Q3595">
        <v>6.3</v>
      </c>
      <c r="R3595">
        <v>1.37</v>
      </c>
      <c r="S3595">
        <v>167</v>
      </c>
    </row>
    <row r="3596" spans="1:19" x14ac:dyDescent="0.3">
      <c r="A3596" t="s">
        <v>8790</v>
      </c>
      <c r="B3596">
        <v>279</v>
      </c>
      <c r="C3596">
        <v>89</v>
      </c>
      <c r="D3596" t="s">
        <v>8791</v>
      </c>
      <c r="E3596">
        <v>470</v>
      </c>
      <c r="F3596">
        <v>12843</v>
      </c>
      <c r="G3596" t="s">
        <v>3468</v>
      </c>
      <c r="H3596" t="s">
        <v>8792</v>
      </c>
      <c r="I3596" t="s">
        <v>8793</v>
      </c>
      <c r="J3596">
        <v>27297</v>
      </c>
      <c r="K3596">
        <v>1233</v>
      </c>
      <c r="L3596">
        <v>131</v>
      </c>
      <c r="M3596" t="s">
        <v>25</v>
      </c>
      <c r="N3596" t="s">
        <v>1124</v>
      </c>
      <c r="O3596" t="s">
        <v>4912</v>
      </c>
      <c r="P3596">
        <v>6000000</v>
      </c>
      <c r="Q3596">
        <v>6.1</v>
      </c>
      <c r="R3596">
        <v>2.35</v>
      </c>
      <c r="S3596">
        <v>0</v>
      </c>
    </row>
    <row r="3597" spans="1:19" x14ac:dyDescent="0.3">
      <c r="A3597" t="s">
        <v>8794</v>
      </c>
      <c r="B3597">
        <v>110</v>
      </c>
      <c r="C3597">
        <v>88</v>
      </c>
      <c r="D3597" t="s">
        <v>8795</v>
      </c>
      <c r="E3597">
        <v>15</v>
      </c>
      <c r="F3597">
        <v>1523883</v>
      </c>
      <c r="G3597" t="s">
        <v>8566</v>
      </c>
      <c r="H3597" t="s">
        <v>8796</v>
      </c>
      <c r="I3597" t="s">
        <v>8797</v>
      </c>
      <c r="J3597">
        <v>9037</v>
      </c>
      <c r="K3597">
        <v>15</v>
      </c>
      <c r="L3597">
        <v>70</v>
      </c>
      <c r="M3597" t="s">
        <v>25</v>
      </c>
      <c r="N3597" t="s">
        <v>26</v>
      </c>
      <c r="O3597" t="s">
        <v>409</v>
      </c>
      <c r="P3597">
        <v>1750211</v>
      </c>
      <c r="Q3597">
        <v>7.8</v>
      </c>
      <c r="R3597">
        <v>1.85</v>
      </c>
      <c r="S3597">
        <v>0</v>
      </c>
    </row>
    <row r="3598" spans="1:19" x14ac:dyDescent="0.3">
      <c r="A3598" t="s">
        <v>8798</v>
      </c>
      <c r="B3598">
        <v>40</v>
      </c>
      <c r="C3598">
        <v>90</v>
      </c>
      <c r="D3598" t="s">
        <v>7170</v>
      </c>
      <c r="E3598">
        <v>615</v>
      </c>
      <c r="F3598">
        <v>4000000</v>
      </c>
      <c r="G3598" t="s">
        <v>479</v>
      </c>
      <c r="H3598" t="s">
        <v>8799</v>
      </c>
      <c r="I3598" t="s">
        <v>8800</v>
      </c>
      <c r="J3598">
        <v>6046</v>
      </c>
      <c r="K3598">
        <v>872</v>
      </c>
      <c r="L3598">
        <v>46</v>
      </c>
      <c r="M3598" t="s">
        <v>25</v>
      </c>
      <c r="N3598" t="s">
        <v>26</v>
      </c>
      <c r="O3598" t="s">
        <v>409</v>
      </c>
      <c r="P3598">
        <v>350000</v>
      </c>
      <c r="Q3598">
        <v>4.7</v>
      </c>
      <c r="R3598">
        <v>1.85</v>
      </c>
      <c r="S3598">
        <v>583</v>
      </c>
    </row>
    <row r="3599" spans="1:19" x14ac:dyDescent="0.3">
      <c r="A3599" t="s">
        <v>4314</v>
      </c>
      <c r="B3599">
        <v>64</v>
      </c>
      <c r="C3599">
        <v>102</v>
      </c>
      <c r="D3599" t="s">
        <v>8801</v>
      </c>
      <c r="E3599">
        <v>409</v>
      </c>
      <c r="F3599">
        <v>1281176</v>
      </c>
      <c r="G3599" t="s">
        <v>1459</v>
      </c>
      <c r="H3599" t="s">
        <v>5153</v>
      </c>
      <c r="I3599" t="s">
        <v>8802</v>
      </c>
      <c r="J3599">
        <v>2932</v>
      </c>
      <c r="K3599">
        <v>1986</v>
      </c>
      <c r="L3599">
        <v>73</v>
      </c>
      <c r="M3599" t="s">
        <v>25</v>
      </c>
      <c r="N3599" t="s">
        <v>26</v>
      </c>
      <c r="O3599" t="s">
        <v>27</v>
      </c>
      <c r="P3599">
        <v>312000</v>
      </c>
      <c r="Q3599">
        <v>6.7</v>
      </c>
      <c r="R3599">
        <v>1.85</v>
      </c>
      <c r="S3599">
        <v>121</v>
      </c>
    </row>
    <row r="3600" spans="1:19" x14ac:dyDescent="0.3">
      <c r="A3600" t="s">
        <v>8803</v>
      </c>
      <c r="B3600">
        <v>56</v>
      </c>
      <c r="C3600">
        <v>98</v>
      </c>
      <c r="D3600" t="s">
        <v>1617</v>
      </c>
      <c r="E3600">
        <v>10000</v>
      </c>
      <c r="F3600">
        <v>16115878</v>
      </c>
      <c r="G3600" t="s">
        <v>8804</v>
      </c>
      <c r="H3600" t="s">
        <v>1594</v>
      </c>
      <c r="I3600" t="s">
        <v>8805</v>
      </c>
      <c r="J3600">
        <v>24438</v>
      </c>
      <c r="K3600">
        <v>13433</v>
      </c>
      <c r="L3600">
        <v>194</v>
      </c>
      <c r="M3600" t="s">
        <v>25</v>
      </c>
      <c r="N3600" t="s">
        <v>26</v>
      </c>
      <c r="O3600" t="s">
        <v>409</v>
      </c>
      <c r="P3600">
        <v>8000000</v>
      </c>
      <c r="Q3600">
        <v>6.6</v>
      </c>
      <c r="R3600">
        <v>2.35</v>
      </c>
      <c r="S3600">
        <v>0</v>
      </c>
    </row>
    <row r="3601" spans="1:19" x14ac:dyDescent="0.3">
      <c r="A3601" t="s">
        <v>7524</v>
      </c>
      <c r="B3601">
        <v>29</v>
      </c>
      <c r="C3601">
        <v>91</v>
      </c>
      <c r="D3601" t="s">
        <v>7766</v>
      </c>
      <c r="E3601">
        <v>75</v>
      </c>
      <c r="F3601">
        <v>1652472</v>
      </c>
      <c r="G3601" t="s">
        <v>980</v>
      </c>
      <c r="H3601" t="s">
        <v>8806</v>
      </c>
      <c r="I3601" t="s">
        <v>8807</v>
      </c>
      <c r="J3601">
        <v>2843</v>
      </c>
      <c r="K3601">
        <v>102</v>
      </c>
      <c r="L3601">
        <v>25</v>
      </c>
      <c r="M3601" t="s">
        <v>1632</v>
      </c>
      <c r="N3601" t="s">
        <v>1124</v>
      </c>
      <c r="O3601" t="s">
        <v>409</v>
      </c>
      <c r="P3601">
        <v>300000</v>
      </c>
      <c r="Q3601">
        <v>6.9</v>
      </c>
      <c r="R3601">
        <v>1.66</v>
      </c>
      <c r="S3601">
        <v>166</v>
      </c>
    </row>
    <row r="3602" spans="1:19" x14ac:dyDescent="0.3">
      <c r="A3602" t="s">
        <v>3381</v>
      </c>
      <c r="B3602">
        <v>131</v>
      </c>
      <c r="C3602">
        <v>80</v>
      </c>
      <c r="D3602" t="s">
        <v>1240</v>
      </c>
      <c r="E3602">
        <v>1000</v>
      </c>
      <c r="F3602">
        <v>2360184</v>
      </c>
      <c r="G3602" t="s">
        <v>1459</v>
      </c>
      <c r="H3602" t="s">
        <v>276</v>
      </c>
      <c r="I3602" t="s">
        <v>8808</v>
      </c>
      <c r="J3602">
        <v>18035</v>
      </c>
      <c r="K3602">
        <v>3010</v>
      </c>
      <c r="L3602">
        <v>177</v>
      </c>
      <c r="M3602" t="s">
        <v>25</v>
      </c>
      <c r="N3602" t="s">
        <v>26</v>
      </c>
      <c r="O3602" t="s">
        <v>27</v>
      </c>
      <c r="P3602">
        <v>300000</v>
      </c>
      <c r="Q3602">
        <v>7.1</v>
      </c>
      <c r="R3602">
        <v>1.85</v>
      </c>
      <c r="S3602">
        <v>0</v>
      </c>
    </row>
    <row r="3603" spans="1:19" x14ac:dyDescent="0.3">
      <c r="A3603" t="s">
        <v>8809</v>
      </c>
      <c r="B3603">
        <v>88</v>
      </c>
      <c r="C3603">
        <v>76</v>
      </c>
      <c r="D3603" t="s">
        <v>8810</v>
      </c>
      <c r="E3603">
        <v>52</v>
      </c>
      <c r="F3603">
        <v>255352</v>
      </c>
      <c r="G3603" t="s">
        <v>1893</v>
      </c>
      <c r="H3603" t="s">
        <v>8811</v>
      </c>
      <c r="I3603" t="s">
        <v>8812</v>
      </c>
      <c r="J3603">
        <v>4423</v>
      </c>
      <c r="K3603">
        <v>132</v>
      </c>
      <c r="L3603">
        <v>57</v>
      </c>
      <c r="M3603" t="s">
        <v>25</v>
      </c>
      <c r="N3603" t="s">
        <v>26</v>
      </c>
      <c r="O3603" t="s">
        <v>6275</v>
      </c>
      <c r="P3603">
        <v>300000</v>
      </c>
      <c r="Q3603">
        <v>6.7</v>
      </c>
      <c r="R3603">
        <v>1.66</v>
      </c>
      <c r="S3603">
        <v>594</v>
      </c>
    </row>
    <row r="3604" spans="1:19" x14ac:dyDescent="0.3">
      <c r="A3604" t="s">
        <v>8809</v>
      </c>
      <c r="B3604">
        <v>189</v>
      </c>
      <c r="C3604">
        <v>80</v>
      </c>
      <c r="D3604" t="s">
        <v>8810</v>
      </c>
      <c r="E3604">
        <v>375</v>
      </c>
      <c r="F3604">
        <v>856942</v>
      </c>
      <c r="G3604" t="s">
        <v>1893</v>
      </c>
      <c r="H3604" t="s">
        <v>8813</v>
      </c>
      <c r="I3604" t="s">
        <v>8814</v>
      </c>
      <c r="J3604">
        <v>12241</v>
      </c>
      <c r="K3604">
        <v>460</v>
      </c>
      <c r="L3604">
        <v>112</v>
      </c>
      <c r="M3604" t="s">
        <v>25</v>
      </c>
      <c r="N3604" t="s">
        <v>26</v>
      </c>
      <c r="O3604" t="s">
        <v>409</v>
      </c>
      <c r="P3604">
        <v>200000</v>
      </c>
      <c r="Q3604">
        <v>7.1</v>
      </c>
      <c r="R3604">
        <v>1.85</v>
      </c>
      <c r="S3604">
        <v>0</v>
      </c>
    </row>
    <row r="3605" spans="1:19" x14ac:dyDescent="0.3">
      <c r="A3605" t="s">
        <v>8815</v>
      </c>
      <c r="B3605">
        <v>13</v>
      </c>
      <c r="C3605">
        <v>109</v>
      </c>
      <c r="D3605" t="s">
        <v>8816</v>
      </c>
      <c r="E3605">
        <v>54</v>
      </c>
      <c r="F3605">
        <v>5199</v>
      </c>
      <c r="G3605" t="s">
        <v>2088</v>
      </c>
      <c r="H3605" t="s">
        <v>8817</v>
      </c>
      <c r="I3605" t="s">
        <v>8818</v>
      </c>
      <c r="J3605">
        <v>720</v>
      </c>
      <c r="K3605">
        <v>185</v>
      </c>
      <c r="L3605">
        <v>23</v>
      </c>
      <c r="M3605" t="s">
        <v>25</v>
      </c>
      <c r="N3605" t="s">
        <v>26</v>
      </c>
      <c r="O3605" t="s">
        <v>409</v>
      </c>
      <c r="P3605">
        <v>200000</v>
      </c>
      <c r="Q3605">
        <v>6.6</v>
      </c>
      <c r="R3605">
        <v>2.35</v>
      </c>
      <c r="S3605">
        <v>30</v>
      </c>
    </row>
    <row r="3606" spans="1:19" x14ac:dyDescent="0.3">
      <c r="A3606" t="s">
        <v>8819</v>
      </c>
      <c r="B3606">
        <v>10</v>
      </c>
      <c r="C3606">
        <v>95</v>
      </c>
      <c r="D3606" t="s">
        <v>2500</v>
      </c>
      <c r="E3606">
        <v>685</v>
      </c>
      <c r="F3606">
        <v>2468</v>
      </c>
      <c r="G3606" t="s">
        <v>8820</v>
      </c>
      <c r="H3606" t="s">
        <v>4523</v>
      </c>
      <c r="I3606" t="s">
        <v>8821</v>
      </c>
      <c r="J3606">
        <v>241</v>
      </c>
      <c r="K3606">
        <v>2048</v>
      </c>
      <c r="L3606">
        <v>5</v>
      </c>
      <c r="M3606" t="s">
        <v>25</v>
      </c>
      <c r="N3606" t="s">
        <v>26</v>
      </c>
      <c r="O3606" t="s">
        <v>409</v>
      </c>
      <c r="P3606">
        <v>300000</v>
      </c>
      <c r="Q3606">
        <v>4.8</v>
      </c>
      <c r="R3606">
        <v>1.85</v>
      </c>
      <c r="S3606">
        <v>261</v>
      </c>
    </row>
    <row r="3607" spans="1:19" x14ac:dyDescent="0.3">
      <c r="A3607" t="s">
        <v>8822</v>
      </c>
      <c r="B3607">
        <v>286</v>
      </c>
      <c r="C3607">
        <v>90</v>
      </c>
      <c r="D3607" t="s">
        <v>5815</v>
      </c>
      <c r="E3607">
        <v>601</v>
      </c>
      <c r="F3607">
        <v>318622</v>
      </c>
      <c r="G3607" t="s">
        <v>5802</v>
      </c>
      <c r="H3607" t="s">
        <v>4642</v>
      </c>
      <c r="I3607" t="s">
        <v>8823</v>
      </c>
      <c r="J3607">
        <v>24668</v>
      </c>
      <c r="K3607">
        <v>1734</v>
      </c>
      <c r="L3607">
        <v>175</v>
      </c>
      <c r="M3607" t="s">
        <v>25</v>
      </c>
      <c r="N3607" t="s">
        <v>26</v>
      </c>
      <c r="O3607" t="s">
        <v>409</v>
      </c>
      <c r="P3607">
        <v>270000</v>
      </c>
      <c r="Q3607">
        <v>6.4</v>
      </c>
      <c r="R3607">
        <v>2.35</v>
      </c>
      <c r="S3607">
        <v>0</v>
      </c>
    </row>
    <row r="3608" spans="1:19" x14ac:dyDescent="0.3">
      <c r="A3608" t="s">
        <v>3686</v>
      </c>
      <c r="B3608">
        <v>147</v>
      </c>
      <c r="C3608">
        <v>113</v>
      </c>
      <c r="D3608" t="s">
        <v>1224</v>
      </c>
      <c r="E3608">
        <v>13000</v>
      </c>
      <c r="F3608">
        <v>12006514</v>
      </c>
      <c r="G3608" t="s">
        <v>845</v>
      </c>
      <c r="H3608" t="s">
        <v>700</v>
      </c>
      <c r="I3608" t="s">
        <v>8824</v>
      </c>
      <c r="J3608">
        <v>114070</v>
      </c>
      <c r="K3608">
        <v>15765</v>
      </c>
      <c r="L3608">
        <v>500</v>
      </c>
      <c r="M3608" t="s">
        <v>25</v>
      </c>
      <c r="N3608" t="s">
        <v>26</v>
      </c>
      <c r="O3608" t="s">
        <v>409</v>
      </c>
      <c r="P3608">
        <v>250000</v>
      </c>
      <c r="Q3608">
        <v>7.3</v>
      </c>
      <c r="R3608">
        <v>1.85</v>
      </c>
      <c r="S3608">
        <v>0</v>
      </c>
    </row>
    <row r="3609" spans="1:19" x14ac:dyDescent="0.3">
      <c r="A3609" t="s">
        <v>7144</v>
      </c>
      <c r="B3609">
        <v>71</v>
      </c>
      <c r="C3609">
        <v>91</v>
      </c>
      <c r="D3609" t="s">
        <v>4204</v>
      </c>
      <c r="E3609">
        <v>400</v>
      </c>
      <c r="F3609">
        <v>4186931</v>
      </c>
      <c r="G3609" t="s">
        <v>845</v>
      </c>
      <c r="H3609" t="s">
        <v>4270</v>
      </c>
      <c r="I3609" t="s">
        <v>8825</v>
      </c>
      <c r="J3609">
        <v>6041</v>
      </c>
      <c r="K3609">
        <v>1330</v>
      </c>
      <c r="L3609">
        <v>85</v>
      </c>
      <c r="M3609" t="s">
        <v>25</v>
      </c>
      <c r="N3609" t="s">
        <v>26</v>
      </c>
      <c r="O3609" t="s">
        <v>409</v>
      </c>
      <c r="P3609">
        <v>250000</v>
      </c>
      <c r="Q3609">
        <v>6.9</v>
      </c>
      <c r="R3609">
        <v>1.85</v>
      </c>
      <c r="S3609">
        <v>169</v>
      </c>
    </row>
    <row r="3610" spans="1:19" x14ac:dyDescent="0.3">
      <c r="A3610" t="s">
        <v>260</v>
      </c>
      <c r="B3610">
        <v>51</v>
      </c>
      <c r="C3610">
        <v>98</v>
      </c>
      <c r="D3610" t="s">
        <v>8826</v>
      </c>
      <c r="E3610">
        <v>94</v>
      </c>
      <c r="F3610">
        <v>3799339</v>
      </c>
      <c r="G3610" t="s">
        <v>6599</v>
      </c>
      <c r="H3610" t="s">
        <v>8827</v>
      </c>
      <c r="I3610" t="s">
        <v>8828</v>
      </c>
      <c r="J3610">
        <v>8000</v>
      </c>
      <c r="K3610">
        <v>139</v>
      </c>
      <c r="L3610">
        <v>138</v>
      </c>
      <c r="M3610" t="s">
        <v>25</v>
      </c>
      <c r="N3610" t="s">
        <v>26</v>
      </c>
      <c r="O3610" t="s">
        <v>409</v>
      </c>
      <c r="P3610">
        <v>250000</v>
      </c>
      <c r="Q3610">
        <v>7.2</v>
      </c>
      <c r="R3610">
        <v>1.85</v>
      </c>
      <c r="S3610">
        <v>661</v>
      </c>
    </row>
    <row r="3611" spans="1:19" x14ac:dyDescent="0.3">
      <c r="A3611" t="s">
        <v>8829</v>
      </c>
      <c r="B3611">
        <v>23</v>
      </c>
      <c r="C3611">
        <v>94</v>
      </c>
      <c r="D3611" t="s">
        <v>7171</v>
      </c>
      <c r="E3611">
        <v>360</v>
      </c>
      <c r="F3611">
        <v>1977544</v>
      </c>
      <c r="G3611" t="s">
        <v>845</v>
      </c>
      <c r="H3611" t="s">
        <v>6037</v>
      </c>
      <c r="I3611" t="s">
        <v>8830</v>
      </c>
      <c r="J3611">
        <v>3513</v>
      </c>
      <c r="K3611">
        <v>656</v>
      </c>
      <c r="L3611">
        <v>36</v>
      </c>
      <c r="M3611" t="s">
        <v>25</v>
      </c>
      <c r="N3611" t="s">
        <v>26</v>
      </c>
      <c r="O3611" t="s">
        <v>409</v>
      </c>
      <c r="P3611">
        <v>250000</v>
      </c>
      <c r="Q3611">
        <v>6.5</v>
      </c>
      <c r="R3611">
        <v>1.85</v>
      </c>
      <c r="S3611">
        <v>423</v>
      </c>
    </row>
    <row r="3612" spans="1:19" x14ac:dyDescent="0.3">
      <c r="A3612" t="s">
        <v>4455</v>
      </c>
      <c r="B3612">
        <v>59</v>
      </c>
      <c r="C3612">
        <v>96</v>
      </c>
      <c r="D3612" t="s">
        <v>5175</v>
      </c>
      <c r="E3612">
        <v>625</v>
      </c>
      <c r="F3612">
        <v>1050600</v>
      </c>
      <c r="G3612" t="s">
        <v>1459</v>
      </c>
      <c r="H3612" t="s">
        <v>2685</v>
      </c>
      <c r="I3612" t="s">
        <v>8831</v>
      </c>
      <c r="J3612">
        <v>4662</v>
      </c>
      <c r="K3612">
        <v>1378</v>
      </c>
      <c r="L3612">
        <v>136</v>
      </c>
      <c r="M3612" t="s">
        <v>25</v>
      </c>
      <c r="N3612" t="s">
        <v>26</v>
      </c>
      <c r="O3612" t="s">
        <v>409</v>
      </c>
      <c r="P3612">
        <v>250000</v>
      </c>
      <c r="Q3612">
        <v>6.6</v>
      </c>
      <c r="R3612">
        <v>1.85</v>
      </c>
      <c r="S3612">
        <v>170</v>
      </c>
    </row>
    <row r="3613" spans="1:19" x14ac:dyDescent="0.3">
      <c r="A3613" t="s">
        <v>8832</v>
      </c>
      <c r="B3613">
        <v>9</v>
      </c>
      <c r="C3613">
        <v>100</v>
      </c>
      <c r="D3613" t="s">
        <v>8833</v>
      </c>
      <c r="E3613">
        <v>250</v>
      </c>
      <c r="F3613">
        <v>902835</v>
      </c>
      <c r="G3613" t="s">
        <v>845</v>
      </c>
      <c r="H3613" t="s">
        <v>8834</v>
      </c>
      <c r="I3613" t="s">
        <v>8835</v>
      </c>
      <c r="J3613">
        <v>1489</v>
      </c>
      <c r="K3613">
        <v>454</v>
      </c>
      <c r="L3613">
        <v>40</v>
      </c>
      <c r="M3613" t="s">
        <v>25</v>
      </c>
      <c r="N3613" t="s">
        <v>26</v>
      </c>
      <c r="O3613" t="s">
        <v>6275</v>
      </c>
      <c r="P3613">
        <v>250000</v>
      </c>
      <c r="Q3613">
        <v>6.7</v>
      </c>
      <c r="R3613">
        <v>1.85</v>
      </c>
      <c r="S3613">
        <v>133</v>
      </c>
    </row>
    <row r="3614" spans="1:19" x14ac:dyDescent="0.3">
      <c r="A3614" t="s">
        <v>4308</v>
      </c>
      <c r="B3614">
        <v>99</v>
      </c>
      <c r="C3614">
        <v>90</v>
      </c>
      <c r="D3614" t="s">
        <v>4043</v>
      </c>
      <c r="E3614">
        <v>686</v>
      </c>
      <c r="F3614">
        <v>489220</v>
      </c>
      <c r="G3614" t="s">
        <v>2692</v>
      </c>
      <c r="H3614" t="s">
        <v>4309</v>
      </c>
      <c r="I3614" t="s">
        <v>8836</v>
      </c>
      <c r="J3614">
        <v>160511</v>
      </c>
      <c r="K3614">
        <v>1743</v>
      </c>
      <c r="L3614">
        <v>696</v>
      </c>
      <c r="M3614" t="s">
        <v>25</v>
      </c>
      <c r="N3614" t="s">
        <v>173</v>
      </c>
      <c r="O3614" t="s">
        <v>409</v>
      </c>
      <c r="P3614">
        <v>365000</v>
      </c>
      <c r="Q3614">
        <v>7.3</v>
      </c>
      <c r="R3614">
        <v>1.85</v>
      </c>
      <c r="S3614">
        <v>11000</v>
      </c>
    </row>
    <row r="3615" spans="1:19" x14ac:dyDescent="0.3">
      <c r="A3615" t="s">
        <v>8837</v>
      </c>
      <c r="B3615">
        <v>19</v>
      </c>
      <c r="C3615">
        <v>75</v>
      </c>
      <c r="D3615" t="s">
        <v>8838</v>
      </c>
      <c r="E3615">
        <v>5</v>
      </c>
      <c r="F3615">
        <v>203134</v>
      </c>
      <c r="G3615" t="s">
        <v>8839</v>
      </c>
      <c r="H3615" t="s">
        <v>8840</v>
      </c>
      <c r="I3615" t="s">
        <v>8841</v>
      </c>
      <c r="J3615">
        <v>1428</v>
      </c>
      <c r="K3615">
        <v>7</v>
      </c>
      <c r="L3615">
        <v>21</v>
      </c>
      <c r="M3615" t="s">
        <v>25</v>
      </c>
      <c r="N3615" t="s">
        <v>26</v>
      </c>
      <c r="O3615" t="s">
        <v>409</v>
      </c>
      <c r="P3615">
        <v>250000</v>
      </c>
      <c r="Q3615">
        <v>7</v>
      </c>
      <c r="R3615">
        <v>1.85</v>
      </c>
      <c r="S3615">
        <v>178</v>
      </c>
    </row>
    <row r="3616" spans="1:19" x14ac:dyDescent="0.3">
      <c r="A3616" t="s">
        <v>8717</v>
      </c>
      <c r="B3616">
        <v>43</v>
      </c>
      <c r="C3616">
        <v>78</v>
      </c>
      <c r="D3616" t="s">
        <v>3450</v>
      </c>
      <c r="E3616">
        <v>308</v>
      </c>
      <c r="F3616">
        <v>191309</v>
      </c>
      <c r="G3616" t="s">
        <v>1131</v>
      </c>
      <c r="H3616" t="s">
        <v>8842</v>
      </c>
      <c r="I3616" t="s">
        <v>8843</v>
      </c>
      <c r="J3616">
        <v>2787</v>
      </c>
      <c r="K3616">
        <v>1008</v>
      </c>
      <c r="L3616">
        <v>64</v>
      </c>
      <c r="M3616" t="s">
        <v>25</v>
      </c>
      <c r="N3616" t="s">
        <v>26</v>
      </c>
      <c r="O3616" t="s">
        <v>409</v>
      </c>
      <c r="P3616">
        <v>150000</v>
      </c>
      <c r="Q3616">
        <v>5.5</v>
      </c>
      <c r="R3616">
        <v>1.85</v>
      </c>
      <c r="S3616">
        <v>98</v>
      </c>
    </row>
    <row r="3617" spans="1:19" x14ac:dyDescent="0.3">
      <c r="A3617" t="s">
        <v>8844</v>
      </c>
      <c r="B3617">
        <v>206</v>
      </c>
      <c r="C3617">
        <v>90</v>
      </c>
      <c r="D3617" t="s">
        <v>8845</v>
      </c>
      <c r="E3617">
        <v>34000</v>
      </c>
      <c r="F3617">
        <v>3388210</v>
      </c>
      <c r="G3617" t="s">
        <v>139</v>
      </c>
      <c r="H3617" t="s">
        <v>226</v>
      </c>
      <c r="I3617" t="s">
        <v>8846</v>
      </c>
      <c r="J3617">
        <v>46813</v>
      </c>
      <c r="K3617">
        <v>34983</v>
      </c>
      <c r="L3617">
        <v>150</v>
      </c>
      <c r="M3617" t="s">
        <v>25</v>
      </c>
      <c r="N3617" t="s">
        <v>26</v>
      </c>
      <c r="O3617" t="s">
        <v>27</v>
      </c>
      <c r="P3617">
        <v>250000</v>
      </c>
      <c r="Q3617">
        <v>6.7</v>
      </c>
      <c r="R3617">
        <v>1.78</v>
      </c>
      <c r="S3617">
        <v>12000</v>
      </c>
    </row>
    <row r="3618" spans="1:19" x14ac:dyDescent="0.3">
      <c r="A3618" t="s">
        <v>7321</v>
      </c>
      <c r="B3618">
        <v>162</v>
      </c>
      <c r="C3618">
        <v>99</v>
      </c>
      <c r="D3618" t="s">
        <v>3166</v>
      </c>
      <c r="E3618">
        <v>924</v>
      </c>
      <c r="F3618">
        <v>49494</v>
      </c>
      <c r="G3618" t="s">
        <v>2230</v>
      </c>
      <c r="H3618" t="s">
        <v>3647</v>
      </c>
      <c r="I3618" t="s">
        <v>8847</v>
      </c>
      <c r="J3618">
        <v>8511</v>
      </c>
      <c r="K3618">
        <v>2862</v>
      </c>
      <c r="L3618">
        <v>87</v>
      </c>
      <c r="M3618" t="s">
        <v>25</v>
      </c>
      <c r="N3618" t="s">
        <v>26</v>
      </c>
      <c r="O3618" t="s">
        <v>409</v>
      </c>
      <c r="P3618">
        <v>250000</v>
      </c>
      <c r="Q3618">
        <v>3.9</v>
      </c>
      <c r="R3618">
        <v>2.35</v>
      </c>
      <c r="S3618">
        <v>0</v>
      </c>
    </row>
    <row r="3619" spans="1:19" x14ac:dyDescent="0.3">
      <c r="A3619" t="s">
        <v>8848</v>
      </c>
      <c r="B3619">
        <v>22</v>
      </c>
      <c r="C3619">
        <v>86</v>
      </c>
      <c r="D3619" t="s">
        <v>8849</v>
      </c>
      <c r="E3619">
        <v>2</v>
      </c>
      <c r="F3619">
        <v>111300</v>
      </c>
      <c r="G3619" t="s">
        <v>7856</v>
      </c>
      <c r="H3619" t="s">
        <v>8850</v>
      </c>
      <c r="I3619" t="s">
        <v>8851</v>
      </c>
      <c r="J3619">
        <v>575</v>
      </c>
      <c r="K3619">
        <v>2</v>
      </c>
      <c r="L3619">
        <v>6</v>
      </c>
      <c r="M3619" t="s">
        <v>25</v>
      </c>
      <c r="N3619" t="s">
        <v>26</v>
      </c>
      <c r="O3619" t="s">
        <v>4912</v>
      </c>
      <c r="P3619">
        <v>225000</v>
      </c>
      <c r="Q3619">
        <v>7.5</v>
      </c>
      <c r="R3619">
        <v>2.35</v>
      </c>
      <c r="S3619">
        <v>801</v>
      </c>
    </row>
    <row r="3620" spans="1:19" x14ac:dyDescent="0.3">
      <c r="A3620" t="s">
        <v>8852</v>
      </c>
      <c r="B3620">
        <v>38</v>
      </c>
      <c r="C3620">
        <v>106</v>
      </c>
      <c r="D3620" t="s">
        <v>2172</v>
      </c>
      <c r="E3620">
        <v>254</v>
      </c>
      <c r="F3620">
        <v>1027119</v>
      </c>
      <c r="G3620" t="s">
        <v>1893</v>
      </c>
      <c r="H3620" t="s">
        <v>6118</v>
      </c>
      <c r="I3620" t="s">
        <v>8853</v>
      </c>
      <c r="J3620">
        <v>2742</v>
      </c>
      <c r="K3620">
        <v>964</v>
      </c>
      <c r="L3620">
        <v>73</v>
      </c>
      <c r="M3620" t="s">
        <v>25</v>
      </c>
      <c r="N3620" t="s">
        <v>26</v>
      </c>
      <c r="O3620" t="s">
        <v>409</v>
      </c>
      <c r="P3620">
        <v>225000</v>
      </c>
      <c r="Q3620">
        <v>7</v>
      </c>
      <c r="R3620">
        <v>1.85</v>
      </c>
      <c r="S3620">
        <v>72</v>
      </c>
    </row>
    <row r="3621" spans="1:19" x14ac:dyDescent="0.3">
      <c r="A3621" t="s">
        <v>8854</v>
      </c>
      <c r="B3621">
        <v>67</v>
      </c>
      <c r="C3621">
        <v>80</v>
      </c>
      <c r="D3621" t="s">
        <v>8855</v>
      </c>
      <c r="E3621">
        <v>57</v>
      </c>
      <c r="F3621">
        <v>5000000</v>
      </c>
      <c r="G3621" t="s">
        <v>8856</v>
      </c>
      <c r="H3621" t="s">
        <v>8857</v>
      </c>
      <c r="I3621" t="s">
        <v>8858</v>
      </c>
      <c r="J3621">
        <v>4812</v>
      </c>
      <c r="K3621">
        <v>205</v>
      </c>
      <c r="L3621">
        <v>88</v>
      </c>
      <c r="M3621" t="s">
        <v>25</v>
      </c>
      <c r="N3621" t="s">
        <v>26</v>
      </c>
      <c r="O3621" t="s">
        <v>3157</v>
      </c>
      <c r="P3621">
        <v>210000</v>
      </c>
      <c r="Q3621">
        <v>6.7</v>
      </c>
      <c r="R3621">
        <v>1.37</v>
      </c>
      <c r="S3621">
        <v>465</v>
      </c>
    </row>
    <row r="3622" spans="1:19" x14ac:dyDescent="0.3">
      <c r="A3622" t="s">
        <v>333</v>
      </c>
      <c r="B3622">
        <v>77</v>
      </c>
      <c r="C3622">
        <v>96</v>
      </c>
      <c r="D3622" t="s">
        <v>8859</v>
      </c>
      <c r="E3622">
        <v>4000</v>
      </c>
      <c r="F3622">
        <v>4505922</v>
      </c>
      <c r="G3622" t="s">
        <v>1459</v>
      </c>
      <c r="H3622" t="s">
        <v>162</v>
      </c>
      <c r="I3622" t="s">
        <v>8860</v>
      </c>
      <c r="J3622">
        <v>63951</v>
      </c>
      <c r="K3622">
        <v>4230</v>
      </c>
      <c r="L3622">
        <v>252</v>
      </c>
      <c r="M3622" t="s">
        <v>25</v>
      </c>
      <c r="N3622" t="s">
        <v>26</v>
      </c>
      <c r="O3622" t="s">
        <v>409</v>
      </c>
      <c r="P3622">
        <v>200000</v>
      </c>
      <c r="Q3622">
        <v>7.4</v>
      </c>
      <c r="R3622">
        <v>1.85</v>
      </c>
      <c r="S3622">
        <v>0</v>
      </c>
    </row>
    <row r="3623" spans="1:19" x14ac:dyDescent="0.3">
      <c r="A3623" t="s">
        <v>4355</v>
      </c>
      <c r="B3623">
        <v>122</v>
      </c>
      <c r="C3623">
        <v>99</v>
      </c>
      <c r="D3623" t="s">
        <v>8861</v>
      </c>
      <c r="E3623">
        <v>16000</v>
      </c>
      <c r="F3623">
        <v>3500000</v>
      </c>
      <c r="G3623" t="s">
        <v>4921</v>
      </c>
      <c r="H3623" t="s">
        <v>2038</v>
      </c>
      <c r="I3623" t="s">
        <v>8862</v>
      </c>
      <c r="J3623">
        <v>147566</v>
      </c>
      <c r="K3623">
        <v>16534</v>
      </c>
      <c r="L3623">
        <v>235</v>
      </c>
      <c r="M3623" t="s">
        <v>4822</v>
      </c>
      <c r="N3623" t="s">
        <v>4357</v>
      </c>
      <c r="O3623" t="s">
        <v>409</v>
      </c>
      <c r="P3623">
        <v>200000</v>
      </c>
      <c r="Q3623">
        <v>8</v>
      </c>
      <c r="R3623">
        <v>2.35</v>
      </c>
      <c r="S3623">
        <v>0</v>
      </c>
    </row>
    <row r="3624" spans="1:19" x14ac:dyDescent="0.3">
      <c r="A3624" t="s">
        <v>8863</v>
      </c>
      <c r="B3624">
        <v>11</v>
      </c>
      <c r="C3624">
        <v>106</v>
      </c>
      <c r="D3624" t="s">
        <v>8864</v>
      </c>
      <c r="E3624">
        <v>2</v>
      </c>
      <c r="F3624">
        <v>1111</v>
      </c>
      <c r="G3624" t="s">
        <v>8865</v>
      </c>
      <c r="H3624" t="s">
        <v>8866</v>
      </c>
      <c r="I3624" t="s">
        <v>8867</v>
      </c>
      <c r="J3624">
        <v>771</v>
      </c>
      <c r="K3624">
        <v>2</v>
      </c>
      <c r="L3624">
        <v>10</v>
      </c>
      <c r="M3624" t="s">
        <v>25</v>
      </c>
      <c r="N3624" t="s">
        <v>26</v>
      </c>
      <c r="O3624" t="s">
        <v>27</v>
      </c>
      <c r="P3624">
        <v>200000</v>
      </c>
      <c r="Q3624">
        <v>7.7</v>
      </c>
      <c r="R3624">
        <v>1.66</v>
      </c>
      <c r="S3624">
        <v>246</v>
      </c>
    </row>
    <row r="3625" spans="1:19" x14ac:dyDescent="0.3">
      <c r="A3625" t="s">
        <v>8868</v>
      </c>
      <c r="B3625">
        <v>46</v>
      </c>
      <c r="C3625">
        <v>89</v>
      </c>
      <c r="D3625" t="s">
        <v>8869</v>
      </c>
      <c r="E3625">
        <v>36</v>
      </c>
      <c r="F3625">
        <v>925402</v>
      </c>
      <c r="G3625" t="s">
        <v>3692</v>
      </c>
      <c r="H3625" t="s">
        <v>8870</v>
      </c>
      <c r="I3625" t="s">
        <v>8871</v>
      </c>
      <c r="J3625">
        <v>27882</v>
      </c>
      <c r="K3625">
        <v>100</v>
      </c>
      <c r="L3625">
        <v>130</v>
      </c>
      <c r="M3625" t="s">
        <v>8628</v>
      </c>
      <c r="N3625" t="s">
        <v>6269</v>
      </c>
      <c r="O3625" t="s">
        <v>58</v>
      </c>
      <c r="P3625">
        <v>180000</v>
      </c>
      <c r="Q3625">
        <v>8.5</v>
      </c>
      <c r="R3625">
        <v>1.85</v>
      </c>
      <c r="S3625">
        <v>0</v>
      </c>
    </row>
    <row r="3626" spans="1:19" x14ac:dyDescent="0.3">
      <c r="A3626" t="s">
        <v>8872</v>
      </c>
      <c r="B3626">
        <v>143</v>
      </c>
      <c r="C3626">
        <v>97</v>
      </c>
      <c r="D3626" t="s">
        <v>8873</v>
      </c>
      <c r="E3626">
        <v>507</v>
      </c>
      <c r="F3626">
        <v>469947</v>
      </c>
      <c r="G3626" t="s">
        <v>139</v>
      </c>
      <c r="H3626" t="s">
        <v>6720</v>
      </c>
      <c r="I3626" t="s">
        <v>8874</v>
      </c>
      <c r="J3626">
        <v>19846</v>
      </c>
      <c r="K3626">
        <v>654</v>
      </c>
      <c r="L3626">
        <v>68</v>
      </c>
      <c r="M3626" t="s">
        <v>25</v>
      </c>
      <c r="N3626" t="s">
        <v>39</v>
      </c>
      <c r="O3626" t="s">
        <v>4912</v>
      </c>
      <c r="P3626">
        <v>120000</v>
      </c>
      <c r="Q3626">
        <v>7.7</v>
      </c>
      <c r="R3626">
        <v>1.85</v>
      </c>
      <c r="S3626">
        <v>0</v>
      </c>
    </row>
    <row r="3627" spans="1:19" x14ac:dyDescent="0.3">
      <c r="A3627" t="s">
        <v>2713</v>
      </c>
      <c r="B3627">
        <v>26</v>
      </c>
      <c r="C3627">
        <v>88</v>
      </c>
      <c r="D3627" t="s">
        <v>8875</v>
      </c>
      <c r="E3627">
        <v>539</v>
      </c>
      <c r="F3627">
        <v>7137502</v>
      </c>
      <c r="G3627" t="s">
        <v>980</v>
      </c>
      <c r="H3627" t="s">
        <v>1003</v>
      </c>
      <c r="I3627" t="s">
        <v>8876</v>
      </c>
      <c r="J3627">
        <v>4769</v>
      </c>
      <c r="K3627">
        <v>708</v>
      </c>
      <c r="L3627">
        <v>26</v>
      </c>
      <c r="M3627" t="s">
        <v>25</v>
      </c>
      <c r="N3627" t="s">
        <v>26</v>
      </c>
      <c r="O3627" t="s">
        <v>409</v>
      </c>
      <c r="P3627">
        <v>175000</v>
      </c>
      <c r="Q3627">
        <v>6.5</v>
      </c>
      <c r="R3627">
        <v>1.85</v>
      </c>
      <c r="S3627">
        <v>406</v>
      </c>
    </row>
    <row r="3628" spans="1:19" x14ac:dyDescent="0.3">
      <c r="A3628" t="s">
        <v>8877</v>
      </c>
      <c r="B3628">
        <v>242</v>
      </c>
      <c r="C3628">
        <v>92</v>
      </c>
      <c r="D3628" t="s">
        <v>4551</v>
      </c>
      <c r="E3628">
        <v>574</v>
      </c>
      <c r="F3628">
        <v>1316074</v>
      </c>
      <c r="G3628" t="s">
        <v>4732</v>
      </c>
      <c r="H3628" t="s">
        <v>8878</v>
      </c>
      <c r="I3628" t="s">
        <v>8879</v>
      </c>
      <c r="J3628">
        <v>71387</v>
      </c>
      <c r="K3628">
        <v>1303</v>
      </c>
      <c r="L3628">
        <v>228</v>
      </c>
      <c r="M3628" t="s">
        <v>25</v>
      </c>
      <c r="N3628" t="s">
        <v>26</v>
      </c>
      <c r="O3628" t="s">
        <v>27</v>
      </c>
      <c r="P3628">
        <v>100000</v>
      </c>
      <c r="Q3628">
        <v>7</v>
      </c>
      <c r="R3628">
        <v>1.85</v>
      </c>
      <c r="S3628">
        <v>21000</v>
      </c>
    </row>
    <row r="3629" spans="1:19" x14ac:dyDescent="0.3">
      <c r="A3629" t="s">
        <v>8880</v>
      </c>
      <c r="B3629">
        <v>38</v>
      </c>
      <c r="C3629">
        <v>97</v>
      </c>
      <c r="D3629" t="s">
        <v>4621</v>
      </c>
      <c r="E3629">
        <v>982</v>
      </c>
      <c r="F3629">
        <v>15180000</v>
      </c>
      <c r="G3629" t="s">
        <v>1246</v>
      </c>
      <c r="H3629" t="s">
        <v>1853</v>
      </c>
      <c r="I3629" t="s">
        <v>8881</v>
      </c>
      <c r="J3629">
        <v>3340</v>
      </c>
      <c r="K3629">
        <v>1631</v>
      </c>
      <c r="L3629">
        <v>50</v>
      </c>
      <c r="M3629" t="s">
        <v>25</v>
      </c>
      <c r="N3629" t="s">
        <v>26</v>
      </c>
      <c r="O3629" t="s">
        <v>409</v>
      </c>
      <c r="P3629">
        <v>500000</v>
      </c>
      <c r="Q3629">
        <v>5.5</v>
      </c>
      <c r="R3629">
        <v>1.37</v>
      </c>
      <c r="S3629">
        <v>566</v>
      </c>
    </row>
    <row r="3630" spans="1:19" x14ac:dyDescent="0.3">
      <c r="A3630" t="s">
        <v>4172</v>
      </c>
      <c r="B3630">
        <v>91</v>
      </c>
      <c r="C3630">
        <v>78</v>
      </c>
      <c r="D3630" t="s">
        <v>769</v>
      </c>
      <c r="E3630">
        <v>376</v>
      </c>
      <c r="F3630">
        <v>2882062</v>
      </c>
      <c r="G3630" t="s">
        <v>845</v>
      </c>
      <c r="H3630" t="s">
        <v>4821</v>
      </c>
      <c r="I3630" t="s">
        <v>8882</v>
      </c>
      <c r="J3630">
        <v>5178</v>
      </c>
      <c r="K3630">
        <v>1144</v>
      </c>
      <c r="L3630">
        <v>101</v>
      </c>
      <c r="M3630" t="s">
        <v>25</v>
      </c>
      <c r="N3630" t="s">
        <v>26</v>
      </c>
      <c r="O3630" t="s">
        <v>27</v>
      </c>
      <c r="P3630">
        <v>150000</v>
      </c>
      <c r="Q3630">
        <v>6.3</v>
      </c>
      <c r="R3630">
        <v>1.85</v>
      </c>
      <c r="S3630">
        <v>132</v>
      </c>
    </row>
    <row r="3631" spans="1:19" x14ac:dyDescent="0.3">
      <c r="A3631" t="s">
        <v>7177</v>
      </c>
      <c r="B3631">
        <v>232</v>
      </c>
      <c r="C3631">
        <v>85</v>
      </c>
      <c r="D3631" t="s">
        <v>8883</v>
      </c>
      <c r="E3631">
        <v>200</v>
      </c>
      <c r="F3631">
        <v>9437933</v>
      </c>
      <c r="G3631" t="s">
        <v>3989</v>
      </c>
      <c r="H3631" t="s">
        <v>8884</v>
      </c>
      <c r="I3631" t="s">
        <v>8885</v>
      </c>
      <c r="J3631">
        <v>90827</v>
      </c>
      <c r="K3631">
        <v>332</v>
      </c>
      <c r="L3631">
        <v>329</v>
      </c>
      <c r="M3631" t="s">
        <v>25</v>
      </c>
      <c r="N3631" t="s">
        <v>4058</v>
      </c>
      <c r="O3631" t="s">
        <v>409</v>
      </c>
      <c r="P3631">
        <v>180000</v>
      </c>
      <c r="Q3631">
        <v>7.9</v>
      </c>
      <c r="R3631">
        <v>1.85</v>
      </c>
      <c r="S3631">
        <v>26000</v>
      </c>
    </row>
    <row r="3632" spans="1:19" x14ac:dyDescent="0.3">
      <c r="A3632" t="s">
        <v>8886</v>
      </c>
      <c r="B3632">
        <v>29</v>
      </c>
      <c r="C3632">
        <v>93</v>
      </c>
      <c r="D3632" t="s">
        <v>8887</v>
      </c>
      <c r="E3632">
        <v>58</v>
      </c>
      <c r="F3632">
        <v>155984</v>
      </c>
      <c r="G3632" t="s">
        <v>7856</v>
      </c>
      <c r="H3632" t="s">
        <v>8888</v>
      </c>
      <c r="I3632" t="s">
        <v>8889</v>
      </c>
      <c r="J3632">
        <v>586</v>
      </c>
      <c r="K3632">
        <v>62</v>
      </c>
      <c r="L3632">
        <v>9</v>
      </c>
      <c r="M3632" t="s">
        <v>25</v>
      </c>
      <c r="N3632" t="s">
        <v>26</v>
      </c>
      <c r="O3632" t="s">
        <v>6275</v>
      </c>
      <c r="P3632">
        <v>160000</v>
      </c>
      <c r="Q3632">
        <v>7.4</v>
      </c>
      <c r="R3632">
        <v>1.85</v>
      </c>
      <c r="S3632">
        <v>0</v>
      </c>
    </row>
    <row r="3633" spans="1:19" x14ac:dyDescent="0.3">
      <c r="A3633" t="s">
        <v>2092</v>
      </c>
      <c r="B3633">
        <v>40</v>
      </c>
      <c r="C3633">
        <v>91</v>
      </c>
      <c r="D3633" t="s">
        <v>8890</v>
      </c>
      <c r="E3633">
        <v>909</v>
      </c>
      <c r="F3633">
        <v>6706368</v>
      </c>
      <c r="G3633" t="s">
        <v>7856</v>
      </c>
      <c r="H3633" t="s">
        <v>2092</v>
      </c>
      <c r="I3633" t="s">
        <v>8891</v>
      </c>
      <c r="J3633">
        <v>22800</v>
      </c>
      <c r="K3633">
        <v>1048</v>
      </c>
      <c r="L3633">
        <v>133</v>
      </c>
      <c r="M3633" t="s">
        <v>25</v>
      </c>
      <c r="N3633" t="s">
        <v>26</v>
      </c>
      <c r="O3633" t="s">
        <v>409</v>
      </c>
      <c r="P3633">
        <v>160000</v>
      </c>
      <c r="Q3633">
        <v>7.5</v>
      </c>
      <c r="R3633">
        <v>1.66</v>
      </c>
      <c r="S3633">
        <v>667</v>
      </c>
    </row>
    <row r="3634" spans="1:19" x14ac:dyDescent="0.3">
      <c r="A3634" t="s">
        <v>8235</v>
      </c>
      <c r="B3634">
        <v>31</v>
      </c>
      <c r="C3634">
        <v>111</v>
      </c>
      <c r="D3634" t="s">
        <v>8686</v>
      </c>
      <c r="E3634">
        <v>589</v>
      </c>
      <c r="F3634">
        <v>10174663</v>
      </c>
      <c r="G3634" t="s">
        <v>2088</v>
      </c>
      <c r="H3634" t="s">
        <v>8235</v>
      </c>
      <c r="I3634" t="s">
        <v>8892</v>
      </c>
      <c r="J3634">
        <v>12399</v>
      </c>
      <c r="K3634">
        <v>916</v>
      </c>
      <c r="L3634">
        <v>382</v>
      </c>
      <c r="M3634" t="s">
        <v>25</v>
      </c>
      <c r="N3634" t="s">
        <v>26</v>
      </c>
      <c r="O3634" t="s">
        <v>58</v>
      </c>
      <c r="P3634">
        <v>100000</v>
      </c>
      <c r="Q3634">
        <v>6.7</v>
      </c>
      <c r="R3634">
        <v>1.85</v>
      </c>
      <c r="S3634">
        <v>0</v>
      </c>
    </row>
    <row r="3635" spans="1:19" x14ac:dyDescent="0.3">
      <c r="A3635" t="s">
        <v>8893</v>
      </c>
      <c r="B3635">
        <v>159</v>
      </c>
      <c r="C3635">
        <v>81</v>
      </c>
      <c r="D3635" t="s">
        <v>8894</v>
      </c>
      <c r="E3635">
        <v>220</v>
      </c>
      <c r="F3635">
        <v>22757819</v>
      </c>
      <c r="G3635" t="s">
        <v>3468</v>
      </c>
      <c r="H3635" t="s">
        <v>8895</v>
      </c>
      <c r="I3635" t="s">
        <v>8896</v>
      </c>
      <c r="J3635">
        <v>13521</v>
      </c>
      <c r="K3635">
        <v>276</v>
      </c>
      <c r="L3635">
        <v>150</v>
      </c>
      <c r="M3635" t="s">
        <v>25</v>
      </c>
      <c r="N3635" t="s">
        <v>26</v>
      </c>
      <c r="O3635" t="s">
        <v>409</v>
      </c>
      <c r="P3635">
        <v>100000</v>
      </c>
      <c r="Q3635">
        <v>4.2</v>
      </c>
      <c r="R3635">
        <v>1.85</v>
      </c>
      <c r="S3635">
        <v>0</v>
      </c>
    </row>
    <row r="3636" spans="1:19" x14ac:dyDescent="0.3">
      <c r="A3636" t="s">
        <v>8897</v>
      </c>
      <c r="B3636">
        <v>21</v>
      </c>
      <c r="C3636">
        <v>81</v>
      </c>
      <c r="D3636" t="s">
        <v>2133</v>
      </c>
      <c r="E3636">
        <v>467</v>
      </c>
      <c r="F3636">
        <v>5228617</v>
      </c>
      <c r="G3636" t="s">
        <v>1157</v>
      </c>
      <c r="H3636" t="s">
        <v>8897</v>
      </c>
      <c r="I3636" t="s">
        <v>8898</v>
      </c>
      <c r="J3636">
        <v>2770</v>
      </c>
      <c r="K3636">
        <v>1431</v>
      </c>
      <c r="L3636">
        <v>32</v>
      </c>
      <c r="M3636" t="s">
        <v>25</v>
      </c>
      <c r="N3636" t="s">
        <v>26</v>
      </c>
      <c r="O3636" t="s">
        <v>409</v>
      </c>
      <c r="P3636">
        <v>100000</v>
      </c>
      <c r="Q3636">
        <v>7</v>
      </c>
      <c r="R3636">
        <v>1.85</v>
      </c>
      <c r="S3636">
        <v>471</v>
      </c>
    </row>
    <row r="3637" spans="1:19" x14ac:dyDescent="0.3">
      <c r="A3637" t="s">
        <v>8899</v>
      </c>
      <c r="B3637">
        <v>88</v>
      </c>
      <c r="C3637">
        <v>90</v>
      </c>
      <c r="D3637" t="s">
        <v>8900</v>
      </c>
      <c r="E3637">
        <v>126</v>
      </c>
      <c r="F3637">
        <v>110536</v>
      </c>
      <c r="G3637" t="s">
        <v>5927</v>
      </c>
      <c r="H3637" t="s">
        <v>8901</v>
      </c>
      <c r="I3637" t="s">
        <v>8902</v>
      </c>
      <c r="J3637">
        <v>4117</v>
      </c>
      <c r="K3637">
        <v>284</v>
      </c>
      <c r="L3637">
        <v>118</v>
      </c>
      <c r="M3637" t="s">
        <v>25</v>
      </c>
      <c r="N3637" t="s">
        <v>26</v>
      </c>
      <c r="O3637" t="s">
        <v>58</v>
      </c>
      <c r="P3637">
        <v>40000</v>
      </c>
      <c r="Q3637">
        <v>7</v>
      </c>
      <c r="R3637">
        <v>1.85</v>
      </c>
      <c r="S3637">
        <v>0</v>
      </c>
    </row>
    <row r="3638" spans="1:19" x14ac:dyDescent="0.3">
      <c r="A3638" t="s">
        <v>8903</v>
      </c>
      <c r="B3638">
        <v>193</v>
      </c>
      <c r="C3638">
        <v>88</v>
      </c>
      <c r="D3638" t="s">
        <v>1507</v>
      </c>
      <c r="E3638">
        <v>3000</v>
      </c>
      <c r="F3638">
        <v>59379</v>
      </c>
      <c r="G3638" t="s">
        <v>8904</v>
      </c>
      <c r="H3638" t="s">
        <v>6305</v>
      </c>
      <c r="I3638" t="s">
        <v>8905</v>
      </c>
      <c r="J3638">
        <v>12796</v>
      </c>
      <c r="K3638">
        <v>4729</v>
      </c>
      <c r="L3638">
        <v>52</v>
      </c>
      <c r="M3638" t="s">
        <v>25</v>
      </c>
      <c r="N3638" t="s">
        <v>26</v>
      </c>
      <c r="O3638" t="s">
        <v>4912</v>
      </c>
      <c r="P3638">
        <v>200000</v>
      </c>
      <c r="Q3638">
        <v>6.8</v>
      </c>
      <c r="R3638">
        <v>2.35</v>
      </c>
      <c r="S3638">
        <v>0</v>
      </c>
    </row>
    <row r="3639" spans="1:19" x14ac:dyDescent="0.3">
      <c r="A3639" t="s">
        <v>726</v>
      </c>
      <c r="B3639">
        <v>138</v>
      </c>
      <c r="C3639">
        <v>84</v>
      </c>
      <c r="D3639" t="s">
        <v>8906</v>
      </c>
      <c r="E3639">
        <v>1000</v>
      </c>
      <c r="F3639">
        <v>3216970</v>
      </c>
      <c r="G3639" t="s">
        <v>1131</v>
      </c>
      <c r="H3639" t="s">
        <v>1066</v>
      </c>
      <c r="I3639" t="s">
        <v>8907</v>
      </c>
      <c r="J3639">
        <v>142619</v>
      </c>
      <c r="K3639">
        <v>2065</v>
      </c>
      <c r="L3639">
        <v>586</v>
      </c>
      <c r="M3639" t="s">
        <v>25</v>
      </c>
      <c r="N3639" t="s">
        <v>26</v>
      </c>
      <c r="O3639" t="s">
        <v>409</v>
      </c>
      <c r="P3639">
        <v>60000</v>
      </c>
      <c r="Q3639">
        <v>7.5</v>
      </c>
      <c r="R3639">
        <v>1.66</v>
      </c>
      <c r="S3639">
        <v>24000</v>
      </c>
    </row>
    <row r="3640" spans="1:19" x14ac:dyDescent="0.3">
      <c r="A3640" t="s">
        <v>8908</v>
      </c>
      <c r="B3640">
        <v>32</v>
      </c>
      <c r="C3640">
        <v>87</v>
      </c>
      <c r="D3640" t="s">
        <v>8909</v>
      </c>
      <c r="E3640">
        <v>1000</v>
      </c>
      <c r="F3640">
        <v>536767</v>
      </c>
      <c r="G3640" t="s">
        <v>3725</v>
      </c>
      <c r="H3640" t="s">
        <v>1011</v>
      </c>
      <c r="I3640" t="s">
        <v>8910</v>
      </c>
      <c r="J3640">
        <v>1622</v>
      </c>
      <c r="K3640">
        <v>1362</v>
      </c>
      <c r="L3640">
        <v>83</v>
      </c>
      <c r="M3640" t="s">
        <v>25</v>
      </c>
      <c r="N3640" t="s">
        <v>26</v>
      </c>
      <c r="O3640" t="s">
        <v>409</v>
      </c>
      <c r="P3640">
        <v>60000</v>
      </c>
      <c r="Q3640">
        <v>5.3</v>
      </c>
      <c r="R3640">
        <v>1.85</v>
      </c>
      <c r="S3640">
        <v>30</v>
      </c>
    </row>
    <row r="3641" spans="1:19" x14ac:dyDescent="0.3">
      <c r="A3641" t="s">
        <v>6832</v>
      </c>
      <c r="B3641">
        <v>193</v>
      </c>
      <c r="C3641">
        <v>100</v>
      </c>
      <c r="D3641" t="s">
        <v>8911</v>
      </c>
      <c r="E3641">
        <v>0</v>
      </c>
      <c r="F3641">
        <v>11529368</v>
      </c>
      <c r="G3641" t="s">
        <v>8912</v>
      </c>
      <c r="H3641" t="s">
        <v>8913</v>
      </c>
      <c r="I3641" t="s">
        <v>8914</v>
      </c>
      <c r="J3641">
        <v>85028</v>
      </c>
      <c r="K3641">
        <v>0</v>
      </c>
      <c r="L3641">
        <v>404</v>
      </c>
      <c r="M3641" t="s">
        <v>25</v>
      </c>
      <c r="N3641" t="s">
        <v>26</v>
      </c>
      <c r="O3641" t="s">
        <v>58</v>
      </c>
      <c r="P3641">
        <v>65000</v>
      </c>
      <c r="Q3641">
        <v>7.3</v>
      </c>
      <c r="R3641">
        <v>1.78</v>
      </c>
      <c r="S3641">
        <v>0</v>
      </c>
    </row>
    <row r="3642" spans="1:19" x14ac:dyDescent="0.3">
      <c r="A3642" t="s">
        <v>8915</v>
      </c>
      <c r="B3642">
        <v>66</v>
      </c>
      <c r="C3642">
        <v>82</v>
      </c>
      <c r="D3642" t="s">
        <v>8916</v>
      </c>
      <c r="E3642">
        <v>968</v>
      </c>
      <c r="F3642">
        <v>40557</v>
      </c>
      <c r="G3642" t="s">
        <v>1157</v>
      </c>
      <c r="H3642" t="s">
        <v>245</v>
      </c>
      <c r="I3642" t="s">
        <v>8917</v>
      </c>
      <c r="J3642">
        <v>1389</v>
      </c>
      <c r="K3642">
        <v>2046</v>
      </c>
      <c r="L3642">
        <v>22</v>
      </c>
      <c r="M3642" t="s">
        <v>25</v>
      </c>
      <c r="N3642" t="s">
        <v>26</v>
      </c>
      <c r="O3642" t="s">
        <v>409</v>
      </c>
      <c r="P3642">
        <v>60000</v>
      </c>
      <c r="Q3642">
        <v>5.6</v>
      </c>
      <c r="R3642">
        <v>2.35</v>
      </c>
      <c r="S3642">
        <v>0</v>
      </c>
    </row>
    <row r="3643" spans="1:19" x14ac:dyDescent="0.3">
      <c r="A3643" t="s">
        <v>8918</v>
      </c>
      <c r="B3643">
        <v>65</v>
      </c>
      <c r="C3643">
        <v>82</v>
      </c>
      <c r="D3643" t="s">
        <v>8578</v>
      </c>
      <c r="E3643">
        <v>10000</v>
      </c>
      <c r="F3643">
        <v>30084</v>
      </c>
      <c r="G3643" t="s">
        <v>1459</v>
      </c>
      <c r="H3643" t="s">
        <v>1424</v>
      </c>
      <c r="I3643" t="s">
        <v>8919</v>
      </c>
      <c r="J3643">
        <v>5507</v>
      </c>
      <c r="K3643">
        <v>11642</v>
      </c>
      <c r="L3643">
        <v>23</v>
      </c>
      <c r="M3643" t="s">
        <v>25</v>
      </c>
      <c r="N3643" t="s">
        <v>26</v>
      </c>
      <c r="O3643" t="s">
        <v>409</v>
      </c>
      <c r="P3643">
        <v>70000</v>
      </c>
      <c r="Q3643">
        <v>5.6</v>
      </c>
      <c r="R3643">
        <v>1.85</v>
      </c>
      <c r="S3643">
        <v>812</v>
      </c>
    </row>
    <row r="3644" spans="1:19" x14ac:dyDescent="0.3">
      <c r="A3644" t="s">
        <v>7949</v>
      </c>
      <c r="B3644">
        <v>36</v>
      </c>
      <c r="C3644">
        <v>98</v>
      </c>
      <c r="D3644" t="s">
        <v>7951</v>
      </c>
      <c r="E3644">
        <v>138</v>
      </c>
      <c r="F3644">
        <v>10246600</v>
      </c>
      <c r="G3644" t="s">
        <v>845</v>
      </c>
      <c r="H3644" t="s">
        <v>8920</v>
      </c>
      <c r="I3644" t="s">
        <v>8921</v>
      </c>
      <c r="J3644">
        <v>6375</v>
      </c>
      <c r="K3644">
        <v>388</v>
      </c>
      <c r="L3644">
        <v>36</v>
      </c>
      <c r="M3644" t="s">
        <v>25</v>
      </c>
      <c r="N3644" t="s">
        <v>26</v>
      </c>
      <c r="O3644" t="s">
        <v>409</v>
      </c>
      <c r="P3644">
        <v>25000</v>
      </c>
      <c r="Q3644">
        <v>6.6</v>
      </c>
      <c r="R3644">
        <v>1.85</v>
      </c>
      <c r="S3644">
        <v>265</v>
      </c>
    </row>
    <row r="3645" spans="1:19" x14ac:dyDescent="0.3">
      <c r="A3645" t="s">
        <v>8578</v>
      </c>
      <c r="B3645">
        <v>113</v>
      </c>
      <c r="C3645">
        <v>98</v>
      </c>
      <c r="D3645" t="s">
        <v>1830</v>
      </c>
      <c r="E3645">
        <v>969</v>
      </c>
      <c r="F3645">
        <v>389804</v>
      </c>
      <c r="G3645" t="s">
        <v>845</v>
      </c>
      <c r="H3645" t="s">
        <v>8578</v>
      </c>
      <c r="I3645" t="s">
        <v>8922</v>
      </c>
      <c r="J3645">
        <v>11816</v>
      </c>
      <c r="K3645">
        <v>2530</v>
      </c>
      <c r="L3645">
        <v>35</v>
      </c>
      <c r="M3645" t="s">
        <v>25</v>
      </c>
      <c r="N3645" t="s">
        <v>26</v>
      </c>
      <c r="O3645" t="s">
        <v>4912</v>
      </c>
      <c r="P3645">
        <v>65000</v>
      </c>
      <c r="Q3645">
        <v>6.3</v>
      </c>
      <c r="R3645">
        <v>2.35</v>
      </c>
      <c r="S3645">
        <v>0</v>
      </c>
    </row>
    <row r="3646" spans="1:19" x14ac:dyDescent="0.3">
      <c r="A3646" t="s">
        <v>2874</v>
      </c>
      <c r="B3646">
        <v>75</v>
      </c>
      <c r="C3646">
        <v>90</v>
      </c>
      <c r="D3646" t="s">
        <v>3542</v>
      </c>
      <c r="E3646">
        <v>552</v>
      </c>
      <c r="F3646">
        <v>241816</v>
      </c>
      <c r="G3646" t="s">
        <v>1893</v>
      </c>
      <c r="H3646" t="s">
        <v>5582</v>
      </c>
      <c r="I3646" t="s">
        <v>8923</v>
      </c>
      <c r="J3646">
        <v>6246</v>
      </c>
      <c r="K3646">
        <v>642</v>
      </c>
      <c r="L3646">
        <v>76</v>
      </c>
      <c r="M3646" t="s">
        <v>25</v>
      </c>
      <c r="N3646" t="s">
        <v>26</v>
      </c>
      <c r="O3646" t="s">
        <v>6275</v>
      </c>
      <c r="P3646">
        <v>42000</v>
      </c>
      <c r="Q3646">
        <v>7.5</v>
      </c>
      <c r="R3646">
        <v>2.35</v>
      </c>
      <c r="S3646">
        <v>451</v>
      </c>
    </row>
    <row r="3647" spans="1:19" x14ac:dyDescent="0.3">
      <c r="A3647" t="s">
        <v>8924</v>
      </c>
      <c r="B3647">
        <v>21</v>
      </c>
      <c r="C3647">
        <v>90</v>
      </c>
      <c r="D3647" t="s">
        <v>8925</v>
      </c>
      <c r="E3647">
        <v>20000</v>
      </c>
      <c r="F3647">
        <v>277233</v>
      </c>
      <c r="G3647" t="s">
        <v>980</v>
      </c>
      <c r="H3647" t="s">
        <v>8926</v>
      </c>
      <c r="I3647" t="s">
        <v>8927</v>
      </c>
      <c r="J3647">
        <v>2631</v>
      </c>
      <c r="K3647">
        <v>20814</v>
      </c>
      <c r="L3647">
        <v>26</v>
      </c>
      <c r="M3647" t="s">
        <v>25</v>
      </c>
      <c r="N3647" t="s">
        <v>26</v>
      </c>
      <c r="O3647" t="s">
        <v>409</v>
      </c>
      <c r="P3647">
        <v>40000</v>
      </c>
      <c r="Q3647">
        <v>7.6</v>
      </c>
      <c r="R3647">
        <v>1.85</v>
      </c>
      <c r="S3647">
        <v>0</v>
      </c>
    </row>
    <row r="3648" spans="1:19" x14ac:dyDescent="0.3">
      <c r="A3648" t="s">
        <v>3686</v>
      </c>
      <c r="B3648">
        <v>136</v>
      </c>
      <c r="C3648">
        <v>102</v>
      </c>
      <c r="D3648" t="s">
        <v>7628</v>
      </c>
      <c r="E3648">
        <v>898</v>
      </c>
      <c r="F3648">
        <v>3151130</v>
      </c>
      <c r="G3648" t="s">
        <v>1157</v>
      </c>
      <c r="H3648" t="s">
        <v>5063</v>
      </c>
      <c r="I3648" t="s">
        <v>8928</v>
      </c>
      <c r="J3648">
        <v>181749</v>
      </c>
      <c r="K3648">
        <v>2103</v>
      </c>
      <c r="L3648">
        <v>615</v>
      </c>
      <c r="M3648" t="s">
        <v>25</v>
      </c>
      <c r="N3648" t="s">
        <v>26</v>
      </c>
      <c r="O3648" t="s">
        <v>409</v>
      </c>
      <c r="P3648">
        <v>230000</v>
      </c>
      <c r="Q3648">
        <v>7.8</v>
      </c>
      <c r="R3648">
        <v>1.37</v>
      </c>
      <c r="S3648">
        <v>0</v>
      </c>
    </row>
    <row r="3649" spans="1:19" x14ac:dyDescent="0.3">
      <c r="A3649" t="s">
        <v>4934</v>
      </c>
      <c r="B3649">
        <v>80</v>
      </c>
      <c r="C3649">
        <v>97</v>
      </c>
      <c r="D3649" t="s">
        <v>3027</v>
      </c>
      <c r="E3649">
        <v>136</v>
      </c>
      <c r="F3649">
        <v>2856622</v>
      </c>
      <c r="G3649" t="s">
        <v>1459</v>
      </c>
      <c r="H3649" t="s">
        <v>8929</v>
      </c>
      <c r="I3649" t="s">
        <v>8930</v>
      </c>
      <c r="J3649">
        <v>11550</v>
      </c>
      <c r="K3649">
        <v>254</v>
      </c>
      <c r="L3649">
        <v>197</v>
      </c>
      <c r="M3649" t="s">
        <v>25</v>
      </c>
      <c r="N3649" t="s">
        <v>173</v>
      </c>
      <c r="O3649" t="s">
        <v>409</v>
      </c>
      <c r="P3649">
        <v>25000</v>
      </c>
      <c r="Q3649">
        <v>7.3</v>
      </c>
      <c r="R3649">
        <v>1.85</v>
      </c>
      <c r="S3649">
        <v>489</v>
      </c>
    </row>
    <row r="3650" spans="1:19" x14ac:dyDescent="0.3">
      <c r="A3650" t="s">
        <v>4544</v>
      </c>
      <c r="B3650">
        <v>61</v>
      </c>
      <c r="C3650">
        <v>100</v>
      </c>
      <c r="D3650" t="s">
        <v>4544</v>
      </c>
      <c r="E3650">
        <v>5</v>
      </c>
      <c r="F3650">
        <v>1227508</v>
      </c>
      <c r="G3650" t="s">
        <v>1459</v>
      </c>
      <c r="H3650" t="s">
        <v>8931</v>
      </c>
      <c r="I3650" t="s">
        <v>8932</v>
      </c>
      <c r="J3650">
        <v>15103</v>
      </c>
      <c r="K3650">
        <v>5</v>
      </c>
      <c r="L3650">
        <v>80</v>
      </c>
      <c r="M3650" t="s">
        <v>25</v>
      </c>
      <c r="N3650" t="s">
        <v>26</v>
      </c>
      <c r="O3650" t="s">
        <v>409</v>
      </c>
      <c r="P3650">
        <v>23000</v>
      </c>
      <c r="Q3650">
        <v>7.1</v>
      </c>
      <c r="R3650">
        <v>1.37</v>
      </c>
      <c r="S3650">
        <v>2000</v>
      </c>
    </row>
    <row r="3651" spans="1:19" x14ac:dyDescent="0.3">
      <c r="A3651" t="s">
        <v>6363</v>
      </c>
      <c r="B3651">
        <v>73</v>
      </c>
      <c r="C3651">
        <v>108</v>
      </c>
      <c r="D3651" t="s">
        <v>8933</v>
      </c>
      <c r="E3651">
        <v>462</v>
      </c>
      <c r="F3651">
        <v>180483</v>
      </c>
      <c r="G3651" t="s">
        <v>8934</v>
      </c>
      <c r="H3651" t="s">
        <v>8935</v>
      </c>
      <c r="I3651" t="s">
        <v>8936</v>
      </c>
      <c r="J3651">
        <v>16792</v>
      </c>
      <c r="K3651">
        <v>760</v>
      </c>
      <c r="L3651">
        <v>183</v>
      </c>
      <c r="M3651" t="s">
        <v>25</v>
      </c>
      <c r="N3651" t="s">
        <v>26</v>
      </c>
      <c r="O3651" t="s">
        <v>3492</v>
      </c>
      <c r="P3651">
        <v>10000</v>
      </c>
      <c r="Q3651">
        <v>6.1</v>
      </c>
      <c r="R3651">
        <v>1.37</v>
      </c>
      <c r="S3651">
        <v>0</v>
      </c>
    </row>
    <row r="3652" spans="1:19" x14ac:dyDescent="0.3">
      <c r="A3652" t="s">
        <v>6379</v>
      </c>
      <c r="B3652">
        <v>81</v>
      </c>
      <c r="C3652">
        <v>110</v>
      </c>
      <c r="D3652" t="s">
        <v>8937</v>
      </c>
      <c r="E3652">
        <v>576</v>
      </c>
      <c r="F3652">
        <v>136007</v>
      </c>
      <c r="G3652" t="s">
        <v>3989</v>
      </c>
      <c r="H3652" t="s">
        <v>3226</v>
      </c>
      <c r="I3652" t="s">
        <v>8938</v>
      </c>
      <c r="J3652">
        <v>3924</v>
      </c>
      <c r="K3652">
        <v>776</v>
      </c>
      <c r="L3652">
        <v>39</v>
      </c>
      <c r="M3652" t="s">
        <v>1632</v>
      </c>
      <c r="N3652" t="s">
        <v>1124</v>
      </c>
      <c r="O3652" t="s">
        <v>409</v>
      </c>
      <c r="P3652">
        <v>4500</v>
      </c>
      <c r="Q3652">
        <v>6.9</v>
      </c>
      <c r="R3652">
        <v>2.35</v>
      </c>
      <c r="S3652">
        <v>171</v>
      </c>
    </row>
    <row r="3653" spans="1:19" x14ac:dyDescent="0.3">
      <c r="A3653" t="s">
        <v>8939</v>
      </c>
      <c r="B3653">
        <v>64</v>
      </c>
      <c r="C3653">
        <v>90</v>
      </c>
      <c r="D3653" t="s">
        <v>8940</v>
      </c>
      <c r="E3653">
        <v>5</v>
      </c>
      <c r="F3653">
        <v>673780</v>
      </c>
      <c r="G3653" t="s">
        <v>1893</v>
      </c>
      <c r="H3653" t="s">
        <v>8941</v>
      </c>
      <c r="I3653" t="s">
        <v>8942</v>
      </c>
      <c r="J3653">
        <v>4555</v>
      </c>
      <c r="K3653">
        <v>5</v>
      </c>
      <c r="L3653">
        <v>26</v>
      </c>
      <c r="M3653" t="s">
        <v>8628</v>
      </c>
      <c r="N3653" t="s">
        <v>6269</v>
      </c>
      <c r="O3653" t="s">
        <v>4912</v>
      </c>
      <c r="P3653">
        <v>10000</v>
      </c>
      <c r="Q3653">
        <v>7.5</v>
      </c>
      <c r="R3653">
        <v>1.85</v>
      </c>
      <c r="S3653">
        <v>697</v>
      </c>
    </row>
    <row r="3654" spans="1:19" x14ac:dyDescent="0.3">
      <c r="A3654" t="s">
        <v>8943</v>
      </c>
      <c r="B3654">
        <v>143</v>
      </c>
      <c r="C3654">
        <v>77</v>
      </c>
      <c r="D3654" t="s">
        <v>8944</v>
      </c>
      <c r="E3654">
        <v>291</v>
      </c>
      <c r="F3654">
        <v>424760</v>
      </c>
      <c r="G3654" t="s">
        <v>1531</v>
      </c>
      <c r="H3654" t="s">
        <v>8943</v>
      </c>
      <c r="I3654" t="s">
        <v>8945</v>
      </c>
      <c r="J3654">
        <v>72639</v>
      </c>
      <c r="K3654">
        <v>368</v>
      </c>
      <c r="L3654">
        <v>371</v>
      </c>
      <c r="M3654" t="s">
        <v>25</v>
      </c>
      <c r="N3654" t="s">
        <v>26</v>
      </c>
      <c r="O3654" t="s">
        <v>27</v>
      </c>
      <c r="P3654">
        <v>7000</v>
      </c>
      <c r="Q3654">
        <v>7</v>
      </c>
      <c r="R3654">
        <v>1.85</v>
      </c>
      <c r="S3654">
        <v>19000</v>
      </c>
    </row>
    <row r="3655" spans="1:19" x14ac:dyDescent="0.3">
      <c r="A3655" t="s">
        <v>2630</v>
      </c>
      <c r="B3655">
        <v>56</v>
      </c>
      <c r="C3655">
        <v>81</v>
      </c>
      <c r="D3655" t="s">
        <v>8946</v>
      </c>
      <c r="E3655">
        <v>121</v>
      </c>
      <c r="F3655">
        <v>2040920</v>
      </c>
      <c r="G3655" t="s">
        <v>3044</v>
      </c>
      <c r="H3655" t="s">
        <v>8947</v>
      </c>
      <c r="I3655" t="s">
        <v>8948</v>
      </c>
      <c r="J3655">
        <v>52055</v>
      </c>
      <c r="K3655">
        <v>147</v>
      </c>
      <c r="L3655">
        <v>130</v>
      </c>
      <c r="M3655" t="s">
        <v>1575</v>
      </c>
      <c r="N3655" t="s">
        <v>26</v>
      </c>
      <c r="O3655" t="s">
        <v>409</v>
      </c>
      <c r="P3655">
        <v>7000</v>
      </c>
      <c r="Q3655">
        <v>6.9</v>
      </c>
      <c r="R3655">
        <v>1.37</v>
      </c>
      <c r="S3655">
        <v>0</v>
      </c>
    </row>
    <row r="3656" spans="1:19" x14ac:dyDescent="0.3">
      <c r="A3656" t="s">
        <v>8675</v>
      </c>
      <c r="B3656">
        <v>43</v>
      </c>
      <c r="C3656">
        <v>90</v>
      </c>
      <c r="D3656" t="s">
        <v>8949</v>
      </c>
      <c r="E3656">
        <v>86</v>
      </c>
      <c r="F3656">
        <v>85222</v>
      </c>
      <c r="G3656" t="s">
        <v>7856</v>
      </c>
      <c r="H3656" t="s">
        <v>8950</v>
      </c>
      <c r="I3656" t="s">
        <v>8951</v>
      </c>
      <c r="J3656">
        <v>4285</v>
      </c>
      <c r="K3656">
        <v>163</v>
      </c>
      <c r="L3656">
        <v>84</v>
      </c>
      <c r="M3656" t="s">
        <v>25</v>
      </c>
      <c r="N3656" t="s">
        <v>26</v>
      </c>
      <c r="O3656" t="s">
        <v>58</v>
      </c>
      <c r="P3656">
        <v>1100</v>
      </c>
      <c r="Q3656">
        <v>6.6</v>
      </c>
      <c r="R3656">
        <v>1.85</v>
      </c>
      <c r="S3656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2A363-922C-4CE2-AB9E-7257D6CD0FBC}">
  <sheetPr filterMode="1"/>
  <dimension ref="A1:I10923"/>
  <sheetViews>
    <sheetView workbookViewId="0">
      <selection activeCell="I4" sqref="I4"/>
    </sheetView>
  </sheetViews>
  <sheetFormatPr defaultRowHeight="14.4" x14ac:dyDescent="0.3"/>
  <cols>
    <col min="1" max="1" width="54" customWidth="1"/>
    <col min="9" max="9" width="17" customWidth="1"/>
  </cols>
  <sheetData>
    <row r="1" spans="1:9" x14ac:dyDescent="0.3">
      <c r="A1" t="s">
        <v>6</v>
      </c>
      <c r="I1" s="3" t="s">
        <v>8982</v>
      </c>
    </row>
    <row r="2" spans="1:9" hidden="1" x14ac:dyDescent="0.3">
      <c r="A2" t="s">
        <v>792</v>
      </c>
      <c r="B2" t="s">
        <v>582</v>
      </c>
      <c r="C2" t="s">
        <v>8968</v>
      </c>
      <c r="D2" t="s">
        <v>8969</v>
      </c>
      <c r="I2" t="str" cm="1">
        <f t="array" ref="I2:I10923">_xlfn.TOCOL(A:G,1)</f>
        <v>genres</v>
      </c>
    </row>
    <row r="3" spans="1:9" x14ac:dyDescent="0.3">
      <c r="A3" t="s">
        <v>792</v>
      </c>
      <c r="B3" t="s">
        <v>582</v>
      </c>
      <c r="C3" t="s">
        <v>8968</v>
      </c>
      <c r="I3" t="str">
        <v>Action</v>
      </c>
    </row>
    <row r="4" spans="1:9" x14ac:dyDescent="0.3">
      <c r="A4" t="s">
        <v>792</v>
      </c>
      <c r="B4" t="s">
        <v>582</v>
      </c>
      <c r="C4" t="s">
        <v>8820</v>
      </c>
      <c r="I4" t="str">
        <v>Adventure</v>
      </c>
    </row>
    <row r="5" spans="1:9" x14ac:dyDescent="0.3">
      <c r="A5" t="s">
        <v>792</v>
      </c>
      <c r="B5" t="s">
        <v>8820</v>
      </c>
      <c r="I5" t="str">
        <v>Fantasy</v>
      </c>
    </row>
    <row r="6" spans="1:9" x14ac:dyDescent="0.3">
      <c r="A6" t="s">
        <v>792</v>
      </c>
      <c r="B6" t="s">
        <v>582</v>
      </c>
      <c r="C6" t="s">
        <v>8970</v>
      </c>
      <c r="I6" t="str">
        <v>Sci-Fi</v>
      </c>
    </row>
    <row r="7" spans="1:9" x14ac:dyDescent="0.3">
      <c r="A7" t="s">
        <v>582</v>
      </c>
      <c r="B7" t="s">
        <v>8971</v>
      </c>
      <c r="C7" t="s">
        <v>1157</v>
      </c>
      <c r="D7" t="s">
        <v>8972</v>
      </c>
      <c r="E7" t="s">
        <v>8968</v>
      </c>
      <c r="F7" t="s">
        <v>8973</v>
      </c>
      <c r="G7" t="s">
        <v>8970</v>
      </c>
      <c r="I7" t="str">
        <v>Action</v>
      </c>
    </row>
    <row r="8" spans="1:9" x14ac:dyDescent="0.3">
      <c r="A8" t="s">
        <v>792</v>
      </c>
      <c r="B8" t="s">
        <v>582</v>
      </c>
      <c r="C8" t="s">
        <v>8969</v>
      </c>
      <c r="I8" t="str">
        <v>Adventure</v>
      </c>
    </row>
    <row r="9" spans="1:9" x14ac:dyDescent="0.3">
      <c r="A9" t="s">
        <v>582</v>
      </c>
      <c r="B9" t="s">
        <v>8972</v>
      </c>
      <c r="C9" t="s">
        <v>8968</v>
      </c>
      <c r="D9" t="s">
        <v>8974</v>
      </c>
      <c r="I9" t="str">
        <v>Fantasy</v>
      </c>
    </row>
    <row r="10" spans="1:9" x14ac:dyDescent="0.3">
      <c r="A10" t="s">
        <v>792</v>
      </c>
      <c r="B10" t="s">
        <v>582</v>
      </c>
      <c r="C10" t="s">
        <v>8969</v>
      </c>
      <c r="I10" t="str">
        <v>Action</v>
      </c>
    </row>
    <row r="11" spans="1:9" x14ac:dyDescent="0.3">
      <c r="A11" t="s">
        <v>792</v>
      </c>
      <c r="B11" t="s">
        <v>582</v>
      </c>
      <c r="C11" t="s">
        <v>8969</v>
      </c>
      <c r="I11" t="str">
        <v>Adventure</v>
      </c>
    </row>
    <row r="12" spans="1:9" x14ac:dyDescent="0.3">
      <c r="A12" t="s">
        <v>792</v>
      </c>
      <c r="B12" t="s">
        <v>582</v>
      </c>
      <c r="I12" t="str">
        <v>Thriller</v>
      </c>
    </row>
    <row r="13" spans="1:9" x14ac:dyDescent="0.3">
      <c r="A13" t="s">
        <v>792</v>
      </c>
      <c r="B13" t="s">
        <v>582</v>
      </c>
      <c r="C13" t="s">
        <v>8968</v>
      </c>
      <c r="I13" t="str">
        <v>Action</v>
      </c>
    </row>
    <row r="14" spans="1:9" x14ac:dyDescent="0.3">
      <c r="A14" t="s">
        <v>792</v>
      </c>
      <c r="B14" t="s">
        <v>582</v>
      </c>
      <c r="C14" t="s">
        <v>7348</v>
      </c>
      <c r="I14" t="str">
        <v>Thriller</v>
      </c>
    </row>
    <row r="15" spans="1:9" x14ac:dyDescent="0.3">
      <c r="A15" t="s">
        <v>792</v>
      </c>
      <c r="B15" t="s">
        <v>582</v>
      </c>
      <c r="C15" t="s">
        <v>8968</v>
      </c>
      <c r="D15" t="s">
        <v>8969</v>
      </c>
      <c r="I15" t="str">
        <v>Action</v>
      </c>
    </row>
    <row r="16" spans="1:9" x14ac:dyDescent="0.3">
      <c r="A16" t="s">
        <v>792</v>
      </c>
      <c r="B16" t="s">
        <v>582</v>
      </c>
      <c r="C16" t="s">
        <v>8972</v>
      </c>
      <c r="D16" t="s">
        <v>8968</v>
      </c>
      <c r="I16" t="str">
        <v>Adventure</v>
      </c>
    </row>
    <row r="17" spans="1:9" x14ac:dyDescent="0.3">
      <c r="A17" t="s">
        <v>792</v>
      </c>
      <c r="B17" t="s">
        <v>582</v>
      </c>
      <c r="C17" t="s">
        <v>8969</v>
      </c>
      <c r="I17" t="str">
        <v>Romance</v>
      </c>
    </row>
    <row r="18" spans="1:9" x14ac:dyDescent="0.3">
      <c r="A18" t="s">
        <v>792</v>
      </c>
      <c r="B18" t="s">
        <v>582</v>
      </c>
      <c r="C18" t="s">
        <v>8968</v>
      </c>
      <c r="I18" t="str">
        <v>Adventure</v>
      </c>
    </row>
    <row r="19" spans="1:9" x14ac:dyDescent="0.3">
      <c r="A19" t="s">
        <v>792</v>
      </c>
      <c r="B19" t="s">
        <v>582</v>
      </c>
      <c r="C19" t="s">
        <v>1157</v>
      </c>
      <c r="D19" t="s">
        <v>8972</v>
      </c>
      <c r="E19" t="s">
        <v>8968</v>
      </c>
      <c r="F19" t="s">
        <v>8969</v>
      </c>
      <c r="I19" t="str">
        <v>Animation</v>
      </c>
    </row>
    <row r="20" spans="1:9" x14ac:dyDescent="0.3">
      <c r="A20" t="s">
        <v>582</v>
      </c>
      <c r="B20" t="s">
        <v>8968</v>
      </c>
      <c r="I20" t="str">
        <v>Comedy</v>
      </c>
    </row>
    <row r="21" spans="1:9" x14ac:dyDescent="0.3">
      <c r="A21" t="s">
        <v>792</v>
      </c>
      <c r="B21" t="s">
        <v>582</v>
      </c>
      <c r="C21" t="s">
        <v>8968</v>
      </c>
      <c r="I21" t="str">
        <v>Family</v>
      </c>
    </row>
    <row r="22" spans="1:9" x14ac:dyDescent="0.3">
      <c r="A22" t="s">
        <v>792</v>
      </c>
      <c r="B22" t="s">
        <v>582</v>
      </c>
      <c r="C22" t="s">
        <v>1893</v>
      </c>
      <c r="D22" t="s">
        <v>8975</v>
      </c>
      <c r="I22" t="str">
        <v>Fantasy</v>
      </c>
    </row>
    <row r="23" spans="1:9" x14ac:dyDescent="0.3">
      <c r="A23" t="s">
        <v>582</v>
      </c>
      <c r="B23" t="s">
        <v>8968</v>
      </c>
      <c r="I23" t="str">
        <v>Musical</v>
      </c>
    </row>
    <row r="24" spans="1:9" x14ac:dyDescent="0.3">
      <c r="A24" t="s">
        <v>582</v>
      </c>
      <c r="B24" t="s">
        <v>8972</v>
      </c>
      <c r="C24" t="s">
        <v>8968</v>
      </c>
      <c r="I24" t="str">
        <v>Romance</v>
      </c>
    </row>
    <row r="25" spans="1:9" x14ac:dyDescent="0.3">
      <c r="A25" t="s">
        <v>792</v>
      </c>
      <c r="B25" t="s">
        <v>582</v>
      </c>
      <c r="C25" t="s">
        <v>1893</v>
      </c>
      <c r="D25" t="s">
        <v>8970</v>
      </c>
      <c r="I25" t="str">
        <v>Action</v>
      </c>
    </row>
    <row r="26" spans="1:9" x14ac:dyDescent="0.3">
      <c r="A26" t="s">
        <v>1893</v>
      </c>
      <c r="B26" t="s">
        <v>8970</v>
      </c>
      <c r="I26" t="str">
        <v>Adventure</v>
      </c>
    </row>
    <row r="27" spans="1:9" x14ac:dyDescent="0.3">
      <c r="A27" t="s">
        <v>792</v>
      </c>
      <c r="B27" t="s">
        <v>582</v>
      </c>
      <c r="C27" t="s">
        <v>8969</v>
      </c>
      <c r="I27" t="str">
        <v>Sci-Fi</v>
      </c>
    </row>
    <row r="28" spans="1:9" x14ac:dyDescent="0.3">
      <c r="A28" t="s">
        <v>792</v>
      </c>
      <c r="B28" t="s">
        <v>582</v>
      </c>
      <c r="C28" t="s">
        <v>8969</v>
      </c>
      <c r="D28" t="s">
        <v>8820</v>
      </c>
      <c r="I28" t="str">
        <v>Adventure</v>
      </c>
    </row>
    <row r="29" spans="1:9" x14ac:dyDescent="0.3">
      <c r="A29" t="s">
        <v>792</v>
      </c>
      <c r="B29" t="s">
        <v>582</v>
      </c>
      <c r="C29" t="s">
        <v>8969</v>
      </c>
      <c r="D29" t="s">
        <v>8820</v>
      </c>
      <c r="I29" t="str">
        <v>Family</v>
      </c>
    </row>
    <row r="30" spans="1:9" x14ac:dyDescent="0.3">
      <c r="A30" t="s">
        <v>792</v>
      </c>
      <c r="B30" t="s">
        <v>582</v>
      </c>
      <c r="C30" t="s">
        <v>8820</v>
      </c>
      <c r="I30" t="str">
        <v>Fantasy</v>
      </c>
    </row>
    <row r="31" spans="1:9" x14ac:dyDescent="0.3">
      <c r="A31" t="s">
        <v>792</v>
      </c>
      <c r="B31" t="s">
        <v>582</v>
      </c>
      <c r="C31" t="s">
        <v>8968</v>
      </c>
      <c r="D31" t="s">
        <v>8970</v>
      </c>
      <c r="I31" t="str">
        <v>Mystery</v>
      </c>
    </row>
    <row r="32" spans="1:9" x14ac:dyDescent="0.3">
      <c r="A32" t="s">
        <v>792</v>
      </c>
      <c r="B32" t="s">
        <v>582</v>
      </c>
      <c r="C32" t="s">
        <v>8969</v>
      </c>
      <c r="I32" t="str">
        <v>Action</v>
      </c>
    </row>
    <row r="33" spans="1:9" x14ac:dyDescent="0.3">
      <c r="A33" t="s">
        <v>582</v>
      </c>
      <c r="B33" t="s">
        <v>8972</v>
      </c>
      <c r="C33" t="s">
        <v>8968</v>
      </c>
      <c r="I33" t="str">
        <v>Adventure</v>
      </c>
    </row>
    <row r="34" spans="1:9" x14ac:dyDescent="0.3">
      <c r="A34" t="s">
        <v>792</v>
      </c>
      <c r="B34" t="s">
        <v>582</v>
      </c>
      <c r="C34" t="s">
        <v>8968</v>
      </c>
      <c r="D34" t="s">
        <v>8969</v>
      </c>
      <c r="E34" t="s">
        <v>8820</v>
      </c>
      <c r="I34" t="str">
        <v>Sci-Fi</v>
      </c>
    </row>
    <row r="35" spans="1:9" x14ac:dyDescent="0.3">
      <c r="A35" t="s">
        <v>582</v>
      </c>
      <c r="B35" t="s">
        <v>8971</v>
      </c>
      <c r="C35" t="s">
        <v>1157</v>
      </c>
      <c r="D35" t="s">
        <v>8972</v>
      </c>
      <c r="E35" t="s">
        <v>8968</v>
      </c>
      <c r="I35" t="str">
        <v>Action</v>
      </c>
    </row>
    <row r="36" spans="1:9" x14ac:dyDescent="0.3">
      <c r="A36" t="s">
        <v>792</v>
      </c>
      <c r="B36" t="s">
        <v>582</v>
      </c>
      <c r="C36" t="s">
        <v>8969</v>
      </c>
      <c r="I36" t="str">
        <v>Adventure</v>
      </c>
    </row>
    <row r="37" spans="1:9" x14ac:dyDescent="0.3">
      <c r="A37" t="s">
        <v>792</v>
      </c>
      <c r="B37" t="s">
        <v>582</v>
      </c>
      <c r="C37" t="s">
        <v>8969</v>
      </c>
      <c r="I37" t="str">
        <v>Sci-Fi</v>
      </c>
    </row>
    <row r="38" spans="1:9" x14ac:dyDescent="0.3">
      <c r="A38" t="s">
        <v>582</v>
      </c>
      <c r="B38" t="s">
        <v>8972</v>
      </c>
      <c r="C38" t="s">
        <v>8968</v>
      </c>
      <c r="I38" t="str">
        <v>Action</v>
      </c>
    </row>
    <row r="39" spans="1:9" x14ac:dyDescent="0.3">
      <c r="A39" t="s">
        <v>792</v>
      </c>
      <c r="B39" t="s">
        <v>582</v>
      </c>
      <c r="C39" t="s">
        <v>8968</v>
      </c>
      <c r="D39" t="s">
        <v>8969</v>
      </c>
      <c r="I39" t="str">
        <v>Adventure</v>
      </c>
    </row>
    <row r="40" spans="1:9" x14ac:dyDescent="0.3">
      <c r="A40" t="s">
        <v>792</v>
      </c>
      <c r="B40" t="s">
        <v>582</v>
      </c>
      <c r="C40" t="s">
        <v>8969</v>
      </c>
      <c r="I40" t="str">
        <v>Action</v>
      </c>
    </row>
    <row r="41" spans="1:9" x14ac:dyDescent="0.3">
      <c r="A41" t="s">
        <v>582</v>
      </c>
      <c r="B41" t="s">
        <v>8971</v>
      </c>
      <c r="C41" t="s">
        <v>1157</v>
      </c>
      <c r="D41" t="s">
        <v>8972</v>
      </c>
      <c r="E41" t="s">
        <v>8976</v>
      </c>
      <c r="I41" t="str">
        <v>Adventure</v>
      </c>
    </row>
    <row r="42" spans="1:9" x14ac:dyDescent="0.3">
      <c r="A42" t="s">
        <v>792</v>
      </c>
      <c r="B42" t="s">
        <v>582</v>
      </c>
      <c r="C42" t="s">
        <v>8969</v>
      </c>
      <c r="I42" t="str">
        <v>Fantasy</v>
      </c>
    </row>
    <row r="43" spans="1:9" x14ac:dyDescent="0.3">
      <c r="A43" t="s">
        <v>582</v>
      </c>
      <c r="B43" t="s">
        <v>8971</v>
      </c>
      <c r="C43" t="s">
        <v>1157</v>
      </c>
      <c r="D43" t="s">
        <v>8972</v>
      </c>
      <c r="E43" t="s">
        <v>8968</v>
      </c>
      <c r="I43" t="str">
        <v>Action</v>
      </c>
    </row>
    <row r="44" spans="1:9" x14ac:dyDescent="0.3">
      <c r="A44" t="s">
        <v>792</v>
      </c>
      <c r="B44" t="s">
        <v>582</v>
      </c>
      <c r="C44" t="s">
        <v>8969</v>
      </c>
      <c r="I44" t="str">
        <v>Adventure</v>
      </c>
    </row>
    <row r="45" spans="1:9" x14ac:dyDescent="0.3">
      <c r="A45" t="s">
        <v>792</v>
      </c>
      <c r="B45" t="s">
        <v>8977</v>
      </c>
      <c r="C45" t="s">
        <v>8820</v>
      </c>
      <c r="I45" t="str">
        <v>Western</v>
      </c>
    </row>
    <row r="46" spans="1:9" x14ac:dyDescent="0.3">
      <c r="A46" t="s">
        <v>792</v>
      </c>
      <c r="B46" t="s">
        <v>582</v>
      </c>
      <c r="C46" t="s">
        <v>3340</v>
      </c>
      <c r="D46" t="s">
        <v>8969</v>
      </c>
      <c r="E46" t="s">
        <v>8820</v>
      </c>
      <c r="I46" t="str">
        <v>Action</v>
      </c>
    </row>
    <row r="47" spans="1:9" x14ac:dyDescent="0.3">
      <c r="A47" t="s">
        <v>792</v>
      </c>
      <c r="B47" t="s">
        <v>582</v>
      </c>
      <c r="C47" t="s">
        <v>8968</v>
      </c>
      <c r="D47" t="s">
        <v>8969</v>
      </c>
      <c r="E47" t="s">
        <v>8820</v>
      </c>
      <c r="I47" t="str">
        <v>Adventure</v>
      </c>
    </row>
    <row r="48" spans="1:9" x14ac:dyDescent="0.3">
      <c r="A48" t="s">
        <v>792</v>
      </c>
      <c r="B48" t="s">
        <v>582</v>
      </c>
      <c r="C48" t="s">
        <v>8969</v>
      </c>
      <c r="I48" t="str">
        <v>Fantasy</v>
      </c>
    </row>
    <row r="49" spans="1:9" x14ac:dyDescent="0.3">
      <c r="A49" t="s">
        <v>582</v>
      </c>
      <c r="B49" t="s">
        <v>8968</v>
      </c>
      <c r="I49" t="str">
        <v>Sci-Fi</v>
      </c>
    </row>
    <row r="50" spans="1:9" x14ac:dyDescent="0.3">
      <c r="A50" t="s">
        <v>1893</v>
      </c>
      <c r="B50" t="s">
        <v>8970</v>
      </c>
      <c r="I50" t="str">
        <v>Action</v>
      </c>
    </row>
    <row r="51" spans="1:9" x14ac:dyDescent="0.3">
      <c r="A51" t="s">
        <v>792</v>
      </c>
      <c r="B51" t="s">
        <v>582</v>
      </c>
      <c r="C51" t="s">
        <v>8968</v>
      </c>
      <c r="D51" t="s">
        <v>8970</v>
      </c>
      <c r="I51" t="str">
        <v>Adventure</v>
      </c>
    </row>
    <row r="52" spans="1:9" x14ac:dyDescent="0.3">
      <c r="A52" t="s">
        <v>792</v>
      </c>
      <c r="B52" t="s">
        <v>582</v>
      </c>
      <c r="C52" t="s">
        <v>8969</v>
      </c>
      <c r="I52" t="str">
        <v>Family</v>
      </c>
    </row>
    <row r="53" spans="1:9" x14ac:dyDescent="0.3">
      <c r="A53" t="s">
        <v>792</v>
      </c>
      <c r="B53" t="s">
        <v>582</v>
      </c>
      <c r="C53" t="s">
        <v>8969</v>
      </c>
      <c r="I53" t="str">
        <v>Fantasy</v>
      </c>
    </row>
    <row r="54" spans="1:9" x14ac:dyDescent="0.3">
      <c r="A54" t="s">
        <v>792</v>
      </c>
      <c r="B54" t="s">
        <v>582</v>
      </c>
      <c r="C54" t="s">
        <v>8968</v>
      </c>
      <c r="I54" t="str">
        <v>Action</v>
      </c>
    </row>
    <row r="55" spans="1:9" x14ac:dyDescent="0.3">
      <c r="A55" t="s">
        <v>582</v>
      </c>
      <c r="B55" t="s">
        <v>8971</v>
      </c>
      <c r="C55" t="s">
        <v>1157</v>
      </c>
      <c r="D55" t="s">
        <v>8972</v>
      </c>
      <c r="E55" t="s">
        <v>8968</v>
      </c>
      <c r="I55" t="str">
        <v>Adventure</v>
      </c>
    </row>
    <row r="56" spans="1:9" x14ac:dyDescent="0.3">
      <c r="A56" t="s">
        <v>792</v>
      </c>
      <c r="B56" t="s">
        <v>582</v>
      </c>
      <c r="C56" t="s">
        <v>8969</v>
      </c>
      <c r="D56" t="s">
        <v>8820</v>
      </c>
      <c r="I56" t="str">
        <v>Sci-Fi</v>
      </c>
    </row>
    <row r="57" spans="1:9" x14ac:dyDescent="0.3">
      <c r="A57" t="s">
        <v>582</v>
      </c>
      <c r="B57" t="s">
        <v>8971</v>
      </c>
      <c r="C57" t="s">
        <v>8972</v>
      </c>
      <c r="D57" t="s">
        <v>8969</v>
      </c>
      <c r="I57" t="str">
        <v>Action</v>
      </c>
    </row>
    <row r="58" spans="1:9" x14ac:dyDescent="0.3">
      <c r="A58" t="s">
        <v>792</v>
      </c>
      <c r="B58" t="s">
        <v>1157</v>
      </c>
      <c r="C58" t="s">
        <v>8977</v>
      </c>
      <c r="D58" t="s">
        <v>8820</v>
      </c>
      <c r="I58" t="str">
        <v>Adventure</v>
      </c>
    </row>
    <row r="59" spans="1:9" x14ac:dyDescent="0.3">
      <c r="A59" t="s">
        <v>792</v>
      </c>
      <c r="B59" t="s">
        <v>582</v>
      </c>
      <c r="C59" t="s">
        <v>8969</v>
      </c>
      <c r="I59" t="str">
        <v>Fantasy</v>
      </c>
    </row>
    <row r="60" spans="1:9" x14ac:dyDescent="0.3">
      <c r="A60" t="s">
        <v>8971</v>
      </c>
      <c r="B60" t="s">
        <v>1893</v>
      </c>
      <c r="C60" t="s">
        <v>8972</v>
      </c>
      <c r="D60" t="s">
        <v>8968</v>
      </c>
      <c r="I60" t="str">
        <v>Action</v>
      </c>
    </row>
    <row r="61" spans="1:9" x14ac:dyDescent="0.3">
      <c r="A61" t="s">
        <v>792</v>
      </c>
      <c r="B61" t="s">
        <v>582</v>
      </c>
      <c r="C61" t="s">
        <v>8969</v>
      </c>
      <c r="I61" t="str">
        <v>Adventure</v>
      </c>
    </row>
    <row r="62" spans="1:9" x14ac:dyDescent="0.3">
      <c r="A62" t="s">
        <v>792</v>
      </c>
      <c r="B62" t="s">
        <v>582</v>
      </c>
      <c r="C62" t="s">
        <v>1893</v>
      </c>
      <c r="D62" t="s">
        <v>8970</v>
      </c>
      <c r="I62" t="str">
        <v>Comedy</v>
      </c>
    </row>
    <row r="63" spans="1:9" x14ac:dyDescent="0.3">
      <c r="A63" t="s">
        <v>582</v>
      </c>
      <c r="B63" t="s">
        <v>8972</v>
      </c>
      <c r="C63" t="s">
        <v>8968</v>
      </c>
      <c r="I63" t="str">
        <v>Family</v>
      </c>
    </row>
    <row r="64" spans="1:9" x14ac:dyDescent="0.3">
      <c r="A64" t="s">
        <v>792</v>
      </c>
      <c r="B64" t="s">
        <v>582</v>
      </c>
      <c r="C64" t="s">
        <v>8969</v>
      </c>
      <c r="I64" t="str">
        <v>Fantasy</v>
      </c>
    </row>
    <row r="65" spans="1:9" x14ac:dyDescent="0.3">
      <c r="A65" t="s">
        <v>792</v>
      </c>
      <c r="B65" t="s">
        <v>8977</v>
      </c>
      <c r="C65" t="s">
        <v>1893</v>
      </c>
      <c r="D65" t="s">
        <v>8820</v>
      </c>
      <c r="I65" t="str">
        <v>Sci-Fi</v>
      </c>
    </row>
    <row r="66" spans="1:9" x14ac:dyDescent="0.3">
      <c r="A66" t="s">
        <v>582</v>
      </c>
      <c r="B66" t="s">
        <v>8971</v>
      </c>
      <c r="C66" t="s">
        <v>1157</v>
      </c>
      <c r="D66" t="s">
        <v>8972</v>
      </c>
      <c r="I66" t="str">
        <v>Adventure</v>
      </c>
    </row>
    <row r="67" spans="1:9" x14ac:dyDescent="0.3">
      <c r="A67" t="s">
        <v>792</v>
      </c>
      <c r="B67" t="s">
        <v>582</v>
      </c>
      <c r="C67" t="s">
        <v>8971</v>
      </c>
      <c r="D67" t="s">
        <v>1157</v>
      </c>
      <c r="E67" t="s">
        <v>8972</v>
      </c>
      <c r="F67" t="s">
        <v>8969</v>
      </c>
      <c r="I67" t="str">
        <v>Fantasy</v>
      </c>
    </row>
    <row r="68" spans="1:9" x14ac:dyDescent="0.3">
      <c r="A68" t="s">
        <v>792</v>
      </c>
      <c r="B68" t="s">
        <v>582</v>
      </c>
      <c r="C68" t="s">
        <v>8969</v>
      </c>
      <c r="I68" t="str">
        <v>Action</v>
      </c>
    </row>
    <row r="69" spans="1:9" x14ac:dyDescent="0.3">
      <c r="A69" t="s">
        <v>582</v>
      </c>
      <c r="B69" t="s">
        <v>1893</v>
      </c>
      <c r="C69" t="s">
        <v>8972</v>
      </c>
      <c r="D69" t="s">
        <v>8974</v>
      </c>
      <c r="I69" t="str">
        <v>Adventure</v>
      </c>
    </row>
    <row r="70" spans="1:9" x14ac:dyDescent="0.3">
      <c r="A70" t="s">
        <v>792</v>
      </c>
      <c r="B70" t="s">
        <v>1157</v>
      </c>
      <c r="C70" t="s">
        <v>8969</v>
      </c>
      <c r="D70" t="s">
        <v>7348</v>
      </c>
      <c r="I70" t="str">
        <v>Fantasy</v>
      </c>
    </row>
    <row r="71" spans="1:9" x14ac:dyDescent="0.3">
      <c r="A71" t="s">
        <v>792</v>
      </c>
      <c r="B71" t="s">
        <v>582</v>
      </c>
      <c r="C71" t="s">
        <v>8968</v>
      </c>
      <c r="D71" t="s">
        <v>3340</v>
      </c>
      <c r="E71" t="s">
        <v>8820</v>
      </c>
      <c r="I71" t="str">
        <v>Action</v>
      </c>
    </row>
    <row r="72" spans="1:9" x14ac:dyDescent="0.3">
      <c r="A72" t="s">
        <v>792</v>
      </c>
      <c r="B72" t="s">
        <v>582</v>
      </c>
      <c r="C72" t="s">
        <v>1157</v>
      </c>
      <c r="D72" t="s">
        <v>8969</v>
      </c>
      <c r="I72" t="str">
        <v>Adventure</v>
      </c>
    </row>
    <row r="73" spans="1:9" x14ac:dyDescent="0.3">
      <c r="A73" t="s">
        <v>1157</v>
      </c>
      <c r="B73" t="s">
        <v>8972</v>
      </c>
      <c r="C73" t="s">
        <v>8968</v>
      </c>
      <c r="I73" t="str">
        <v>Drama</v>
      </c>
    </row>
    <row r="74" spans="1:9" x14ac:dyDescent="0.3">
      <c r="A74" t="s">
        <v>792</v>
      </c>
      <c r="B74" t="s">
        <v>582</v>
      </c>
      <c r="C74" t="s">
        <v>8969</v>
      </c>
      <c r="I74" t="str">
        <v>History</v>
      </c>
    </row>
    <row r="75" spans="1:9" x14ac:dyDescent="0.3">
      <c r="A75" t="s">
        <v>792</v>
      </c>
      <c r="B75" t="s">
        <v>582</v>
      </c>
      <c r="C75" t="s">
        <v>8969</v>
      </c>
      <c r="D75" t="s">
        <v>8820</v>
      </c>
      <c r="I75" t="str">
        <v>Adventure</v>
      </c>
    </row>
    <row r="76" spans="1:9" x14ac:dyDescent="0.3">
      <c r="A76" t="s">
        <v>792</v>
      </c>
      <c r="B76" t="s">
        <v>582</v>
      </c>
      <c r="C76" t="s">
        <v>8969</v>
      </c>
      <c r="D76" t="s">
        <v>8820</v>
      </c>
      <c r="I76" t="str">
        <v>Fantasy</v>
      </c>
    </row>
    <row r="77" spans="1:9" x14ac:dyDescent="0.3">
      <c r="A77" t="s">
        <v>582</v>
      </c>
      <c r="B77" t="s">
        <v>8971</v>
      </c>
      <c r="C77" t="s">
        <v>1157</v>
      </c>
      <c r="D77" t="s">
        <v>1893</v>
      </c>
      <c r="E77" t="s">
        <v>8972</v>
      </c>
      <c r="F77" t="s">
        <v>8968</v>
      </c>
      <c r="I77" t="str">
        <v>Adventure</v>
      </c>
    </row>
    <row r="78" spans="1:9" x14ac:dyDescent="0.3">
      <c r="A78" t="s">
        <v>582</v>
      </c>
      <c r="B78" t="s">
        <v>1893</v>
      </c>
      <c r="C78" t="s">
        <v>8972</v>
      </c>
      <c r="D78" t="s">
        <v>8968</v>
      </c>
      <c r="I78" t="str">
        <v>Family</v>
      </c>
    </row>
    <row r="79" spans="1:9" x14ac:dyDescent="0.3">
      <c r="A79" t="s">
        <v>792</v>
      </c>
      <c r="B79" t="s">
        <v>582</v>
      </c>
      <c r="C79" t="s">
        <v>8969</v>
      </c>
      <c r="I79" t="str">
        <v>Fantasy</v>
      </c>
    </row>
    <row r="80" spans="1:9" x14ac:dyDescent="0.3">
      <c r="A80" t="s">
        <v>792</v>
      </c>
      <c r="B80" t="s">
        <v>582</v>
      </c>
      <c r="C80" t="s">
        <v>1893</v>
      </c>
      <c r="D80" t="s">
        <v>8968</v>
      </c>
      <c r="I80" t="str">
        <v>Action</v>
      </c>
    </row>
    <row r="81" spans="1:9" x14ac:dyDescent="0.3">
      <c r="A81" t="s">
        <v>792</v>
      </c>
      <c r="B81" t="s">
        <v>582</v>
      </c>
      <c r="C81" t="s">
        <v>8972</v>
      </c>
      <c r="D81" t="s">
        <v>8968</v>
      </c>
      <c r="E81" t="s">
        <v>8970</v>
      </c>
      <c r="I81" t="str">
        <v>Adventure</v>
      </c>
    </row>
    <row r="82" spans="1:9" x14ac:dyDescent="0.3">
      <c r="A82" t="s">
        <v>792</v>
      </c>
      <c r="B82" t="s">
        <v>582</v>
      </c>
      <c r="C82" t="s">
        <v>1893</v>
      </c>
      <c r="D82" t="s">
        <v>8969</v>
      </c>
      <c r="I82" t="str">
        <v>Drama</v>
      </c>
    </row>
    <row r="83" spans="1:9" x14ac:dyDescent="0.3">
      <c r="A83" t="s">
        <v>792</v>
      </c>
      <c r="B83" t="s">
        <v>582</v>
      </c>
      <c r="C83" t="s">
        <v>1893</v>
      </c>
      <c r="D83" t="s">
        <v>8968</v>
      </c>
      <c r="I83" t="str">
        <v>Romance</v>
      </c>
    </row>
    <row r="84" spans="1:9" x14ac:dyDescent="0.3">
      <c r="A84" t="s">
        <v>792</v>
      </c>
      <c r="B84" t="s">
        <v>582</v>
      </c>
      <c r="C84" t="s">
        <v>8969</v>
      </c>
      <c r="I84" t="str">
        <v>Drama</v>
      </c>
    </row>
    <row r="85" spans="1:9" x14ac:dyDescent="0.3">
      <c r="A85" t="s">
        <v>582</v>
      </c>
      <c r="B85" t="s">
        <v>8971</v>
      </c>
      <c r="C85" t="s">
        <v>1157</v>
      </c>
      <c r="D85" t="s">
        <v>8972</v>
      </c>
      <c r="E85" t="s">
        <v>8968</v>
      </c>
      <c r="I85" t="str">
        <v>Romance</v>
      </c>
    </row>
    <row r="86" spans="1:9" x14ac:dyDescent="0.3">
      <c r="A86" t="s">
        <v>792</v>
      </c>
      <c r="B86" t="s">
        <v>582</v>
      </c>
      <c r="C86" t="s">
        <v>8972</v>
      </c>
      <c r="D86" t="s">
        <v>8974</v>
      </c>
      <c r="E86" t="s">
        <v>8969</v>
      </c>
      <c r="I86" t="str">
        <v>Action</v>
      </c>
    </row>
    <row r="87" spans="1:9" x14ac:dyDescent="0.3">
      <c r="A87" t="s">
        <v>792</v>
      </c>
      <c r="B87" t="s">
        <v>582</v>
      </c>
      <c r="C87" t="s">
        <v>8971</v>
      </c>
      <c r="D87" t="s">
        <v>1157</v>
      </c>
      <c r="E87" t="s">
        <v>1893</v>
      </c>
      <c r="F87" t="s">
        <v>8972</v>
      </c>
      <c r="G87" t="s">
        <v>8969</v>
      </c>
      <c r="I87" t="str">
        <v>Adventure</v>
      </c>
    </row>
    <row r="88" spans="1:9" x14ac:dyDescent="0.3">
      <c r="A88" t="s">
        <v>582</v>
      </c>
      <c r="B88" t="s">
        <v>8971</v>
      </c>
      <c r="C88" t="s">
        <v>1157</v>
      </c>
      <c r="D88" t="s">
        <v>8972</v>
      </c>
      <c r="E88" t="s">
        <v>8969</v>
      </c>
      <c r="I88" t="str">
        <v>Sci-Fi</v>
      </c>
    </row>
    <row r="89" spans="1:9" x14ac:dyDescent="0.3">
      <c r="A89" t="s">
        <v>582</v>
      </c>
      <c r="B89" t="s">
        <v>8971</v>
      </c>
      <c r="C89" t="s">
        <v>8972</v>
      </c>
      <c r="D89" t="s">
        <v>8968</v>
      </c>
      <c r="I89" t="str">
        <v>Action</v>
      </c>
    </row>
    <row r="90" spans="1:9" x14ac:dyDescent="0.3">
      <c r="A90" t="s">
        <v>792</v>
      </c>
      <c r="B90" t="s">
        <v>582</v>
      </c>
      <c r="C90" t="s">
        <v>8969</v>
      </c>
      <c r="I90" t="str">
        <v>Adventure</v>
      </c>
    </row>
    <row r="91" spans="1:9" x14ac:dyDescent="0.3">
      <c r="A91" t="s">
        <v>582</v>
      </c>
      <c r="B91" t="s">
        <v>8971</v>
      </c>
      <c r="C91" t="s">
        <v>8972</v>
      </c>
      <c r="D91" t="s">
        <v>8968</v>
      </c>
      <c r="I91" t="str">
        <v>Sci-Fi</v>
      </c>
    </row>
    <row r="92" spans="1:9" x14ac:dyDescent="0.3">
      <c r="A92" t="s">
        <v>792</v>
      </c>
      <c r="B92" t="s">
        <v>8969</v>
      </c>
      <c r="I92" t="str">
        <v>Thriller</v>
      </c>
    </row>
    <row r="93" spans="1:9" x14ac:dyDescent="0.3">
      <c r="A93" t="s">
        <v>792</v>
      </c>
      <c r="B93" t="s">
        <v>582</v>
      </c>
      <c r="C93" t="s">
        <v>8969</v>
      </c>
      <c r="I93" t="str">
        <v>Action</v>
      </c>
    </row>
    <row r="94" spans="1:9" x14ac:dyDescent="0.3">
      <c r="A94" t="s">
        <v>582</v>
      </c>
      <c r="B94" t="s">
        <v>1893</v>
      </c>
      <c r="C94" t="s">
        <v>8969</v>
      </c>
      <c r="I94" t="str">
        <v>Adventure</v>
      </c>
    </row>
    <row r="95" spans="1:9" x14ac:dyDescent="0.3">
      <c r="A95" t="s">
        <v>792</v>
      </c>
      <c r="B95" t="s">
        <v>582</v>
      </c>
      <c r="C95" t="s">
        <v>8969</v>
      </c>
      <c r="D95" t="s">
        <v>8820</v>
      </c>
      <c r="I95" t="str">
        <v>Sci-Fi</v>
      </c>
    </row>
    <row r="96" spans="1:9" x14ac:dyDescent="0.3">
      <c r="A96" t="s">
        <v>792</v>
      </c>
      <c r="B96" t="s">
        <v>8977</v>
      </c>
      <c r="C96" t="s">
        <v>8820</v>
      </c>
      <c r="I96" t="str">
        <v>Thriller</v>
      </c>
    </row>
    <row r="97" spans="1:9" x14ac:dyDescent="0.3">
      <c r="A97" t="s">
        <v>1893</v>
      </c>
      <c r="B97" t="s">
        <v>8968</v>
      </c>
      <c r="C97" t="s">
        <v>8970</v>
      </c>
      <c r="I97" t="str">
        <v>Action</v>
      </c>
    </row>
    <row r="98" spans="1:9" x14ac:dyDescent="0.3">
      <c r="A98" t="s">
        <v>792</v>
      </c>
      <c r="B98" t="s">
        <v>582</v>
      </c>
      <c r="C98" t="s">
        <v>8969</v>
      </c>
      <c r="I98" t="str">
        <v>Adventure</v>
      </c>
    </row>
    <row r="99" spans="1:9" x14ac:dyDescent="0.3">
      <c r="A99" t="s">
        <v>582</v>
      </c>
      <c r="B99" t="s">
        <v>8969</v>
      </c>
      <c r="I99" t="str">
        <v>Thriller</v>
      </c>
    </row>
    <row r="100" spans="1:9" x14ac:dyDescent="0.3">
      <c r="A100" t="s">
        <v>792</v>
      </c>
      <c r="B100" t="s">
        <v>582</v>
      </c>
      <c r="C100" t="s">
        <v>8972</v>
      </c>
      <c r="D100" t="s">
        <v>8968</v>
      </c>
      <c r="I100" t="str">
        <v>Action</v>
      </c>
    </row>
    <row r="101" spans="1:9" x14ac:dyDescent="0.3">
      <c r="A101" t="s">
        <v>792</v>
      </c>
      <c r="B101" t="s">
        <v>582</v>
      </c>
      <c r="C101" t="s">
        <v>1893</v>
      </c>
      <c r="D101" t="s">
        <v>8820</v>
      </c>
      <c r="I101" t="str">
        <v>Adventure</v>
      </c>
    </row>
    <row r="102" spans="1:9" x14ac:dyDescent="0.3">
      <c r="A102" t="s">
        <v>582</v>
      </c>
      <c r="B102" t="s">
        <v>8972</v>
      </c>
      <c r="C102" t="s">
        <v>8968</v>
      </c>
      <c r="I102" t="str">
        <v>Fantasy</v>
      </c>
    </row>
    <row r="103" spans="1:9" x14ac:dyDescent="0.3">
      <c r="A103" t="s">
        <v>582</v>
      </c>
      <c r="B103" t="s">
        <v>8971</v>
      </c>
      <c r="C103" t="s">
        <v>1157</v>
      </c>
      <c r="D103" t="s">
        <v>8972</v>
      </c>
      <c r="E103" t="s">
        <v>8968</v>
      </c>
      <c r="I103" t="str">
        <v>Romance</v>
      </c>
    </row>
    <row r="104" spans="1:9" x14ac:dyDescent="0.3">
      <c r="A104" t="s">
        <v>792</v>
      </c>
      <c r="B104" t="s">
        <v>582</v>
      </c>
      <c r="C104" t="s">
        <v>8968</v>
      </c>
      <c r="I104" t="str">
        <v>Action</v>
      </c>
    </row>
    <row r="105" spans="1:9" x14ac:dyDescent="0.3">
      <c r="A105" t="s">
        <v>792</v>
      </c>
      <c r="B105" t="s">
        <v>582</v>
      </c>
      <c r="C105" t="s">
        <v>8969</v>
      </c>
      <c r="I105" t="str">
        <v>Adventure</v>
      </c>
    </row>
    <row r="106" spans="1:9" x14ac:dyDescent="0.3">
      <c r="A106" t="s">
        <v>582</v>
      </c>
      <c r="B106" t="s">
        <v>8972</v>
      </c>
      <c r="C106" t="s">
        <v>8968</v>
      </c>
      <c r="I106" t="str">
        <v>Sci-Fi</v>
      </c>
    </row>
    <row r="107" spans="1:9" x14ac:dyDescent="0.3">
      <c r="A107" t="s">
        <v>792</v>
      </c>
      <c r="B107" t="s">
        <v>1893</v>
      </c>
      <c r="C107" t="s">
        <v>8975</v>
      </c>
      <c r="D107" t="s">
        <v>8970</v>
      </c>
      <c r="E107" t="s">
        <v>8978</v>
      </c>
      <c r="I107" t="str">
        <v>Adventure</v>
      </c>
    </row>
    <row r="108" spans="1:9" x14ac:dyDescent="0.3">
      <c r="A108" t="s">
        <v>792</v>
      </c>
      <c r="B108" t="s">
        <v>582</v>
      </c>
      <c r="C108" t="s">
        <v>8969</v>
      </c>
      <c r="I108" t="str">
        <v>Family</v>
      </c>
    </row>
    <row r="109" spans="1:9" x14ac:dyDescent="0.3">
      <c r="A109" t="s">
        <v>792</v>
      </c>
      <c r="B109" t="s">
        <v>582</v>
      </c>
      <c r="C109" t="s">
        <v>8979</v>
      </c>
      <c r="D109" t="s">
        <v>1893</v>
      </c>
      <c r="E109" t="s">
        <v>8975</v>
      </c>
      <c r="F109" t="s">
        <v>8970</v>
      </c>
      <c r="G109" t="s">
        <v>8978</v>
      </c>
      <c r="I109" t="str">
        <v>Fantasy</v>
      </c>
    </row>
    <row r="110" spans="1:9" x14ac:dyDescent="0.3">
      <c r="A110" t="s">
        <v>582</v>
      </c>
      <c r="B110" t="s">
        <v>8972</v>
      </c>
      <c r="C110" t="s">
        <v>8968</v>
      </c>
      <c r="D110" t="s">
        <v>8974</v>
      </c>
      <c r="I110" t="str">
        <v>Action</v>
      </c>
    </row>
    <row r="111" spans="1:9" x14ac:dyDescent="0.3">
      <c r="A111" t="s">
        <v>582</v>
      </c>
      <c r="B111" t="s">
        <v>8972</v>
      </c>
      <c r="C111" t="s">
        <v>8968</v>
      </c>
      <c r="D111" t="s">
        <v>8974</v>
      </c>
      <c r="I111" t="str">
        <v>Adventure</v>
      </c>
    </row>
    <row r="112" spans="1:9" x14ac:dyDescent="0.3">
      <c r="A112" t="s">
        <v>792</v>
      </c>
      <c r="B112" t="s">
        <v>1893</v>
      </c>
      <c r="I112" t="str">
        <v>Fantasy</v>
      </c>
    </row>
    <row r="113" spans="1:9" x14ac:dyDescent="0.3">
      <c r="A113" t="s">
        <v>1893</v>
      </c>
      <c r="B113" t="s">
        <v>3340</v>
      </c>
      <c r="C113" t="s">
        <v>8969</v>
      </c>
      <c r="I113" t="str">
        <v>Sci-Fi</v>
      </c>
    </row>
    <row r="114" spans="1:9" x14ac:dyDescent="0.3">
      <c r="A114" t="s">
        <v>582</v>
      </c>
      <c r="B114" t="s">
        <v>1157</v>
      </c>
      <c r="C114" t="s">
        <v>8972</v>
      </c>
      <c r="D114" t="s">
        <v>8968</v>
      </c>
      <c r="I114" t="str">
        <v>Thriller</v>
      </c>
    </row>
    <row r="115" spans="1:9" x14ac:dyDescent="0.3">
      <c r="A115" t="s">
        <v>8971</v>
      </c>
      <c r="B115" t="s">
        <v>1157</v>
      </c>
      <c r="C115" t="s">
        <v>8972</v>
      </c>
      <c r="D115" t="s">
        <v>8968</v>
      </c>
      <c r="I115" t="str">
        <v>Adventure</v>
      </c>
    </row>
    <row r="116" spans="1:9" x14ac:dyDescent="0.3">
      <c r="A116" t="s">
        <v>792</v>
      </c>
      <c r="B116" t="s">
        <v>582</v>
      </c>
      <c r="I116" t="str">
        <v>Animation</v>
      </c>
    </row>
    <row r="117" spans="1:9" x14ac:dyDescent="0.3">
      <c r="A117" t="s">
        <v>792</v>
      </c>
      <c r="B117" t="s">
        <v>582</v>
      </c>
      <c r="C117" t="s">
        <v>8971</v>
      </c>
      <c r="D117" t="s">
        <v>1157</v>
      </c>
      <c r="E117" t="s">
        <v>8972</v>
      </c>
      <c r="I117" t="str">
        <v>Comedy</v>
      </c>
    </row>
    <row r="118" spans="1:9" x14ac:dyDescent="0.3">
      <c r="A118" t="s">
        <v>582</v>
      </c>
      <c r="B118" t="s">
        <v>1157</v>
      </c>
      <c r="C118" t="s">
        <v>8972</v>
      </c>
      <c r="D118" t="s">
        <v>8968</v>
      </c>
      <c r="I118" t="str">
        <v>Family</v>
      </c>
    </row>
    <row r="119" spans="1:9" x14ac:dyDescent="0.3">
      <c r="A119" t="s">
        <v>792</v>
      </c>
      <c r="B119" t="s">
        <v>582</v>
      </c>
      <c r="C119" t="s">
        <v>8968</v>
      </c>
      <c r="D119" t="s">
        <v>8969</v>
      </c>
      <c r="E119" t="s">
        <v>8820</v>
      </c>
      <c r="I119" t="str">
        <v>Fantasy</v>
      </c>
    </row>
    <row r="120" spans="1:9" x14ac:dyDescent="0.3">
      <c r="A120" t="s">
        <v>792</v>
      </c>
      <c r="B120" t="s">
        <v>8969</v>
      </c>
      <c r="I120" t="str">
        <v>Action</v>
      </c>
    </row>
    <row r="121" spans="1:9" x14ac:dyDescent="0.3">
      <c r="A121" t="s">
        <v>582</v>
      </c>
      <c r="B121" t="s">
        <v>8971</v>
      </c>
      <c r="C121" t="s">
        <v>1157</v>
      </c>
      <c r="D121" t="s">
        <v>8972</v>
      </c>
      <c r="E121" t="s">
        <v>8968</v>
      </c>
      <c r="F121" t="s">
        <v>8973</v>
      </c>
      <c r="I121" t="str">
        <v>Adventure</v>
      </c>
    </row>
    <row r="122" spans="1:9" x14ac:dyDescent="0.3">
      <c r="A122" t="s">
        <v>792</v>
      </c>
      <c r="B122" t="s">
        <v>8969</v>
      </c>
      <c r="I122" t="str">
        <v>Sci-Fi</v>
      </c>
    </row>
    <row r="123" spans="1:9" x14ac:dyDescent="0.3">
      <c r="A123" t="s">
        <v>792</v>
      </c>
      <c r="B123" t="s">
        <v>582</v>
      </c>
      <c r="C123" t="s">
        <v>8968</v>
      </c>
      <c r="I123" t="str">
        <v>Action</v>
      </c>
    </row>
    <row r="124" spans="1:9" x14ac:dyDescent="0.3">
      <c r="A124" t="s">
        <v>792</v>
      </c>
      <c r="B124" t="s">
        <v>582</v>
      </c>
      <c r="C124" t="s">
        <v>8969</v>
      </c>
      <c r="D124" t="s">
        <v>8820</v>
      </c>
      <c r="I124" t="str">
        <v>Adventure</v>
      </c>
    </row>
    <row r="125" spans="1:9" x14ac:dyDescent="0.3">
      <c r="A125" t="s">
        <v>8974</v>
      </c>
      <c r="B125" t="s">
        <v>8820</v>
      </c>
      <c r="I125" t="str">
        <v>Sci-Fi</v>
      </c>
    </row>
    <row r="126" spans="1:9" x14ac:dyDescent="0.3">
      <c r="A126" t="s">
        <v>792</v>
      </c>
      <c r="B126" t="s">
        <v>582</v>
      </c>
      <c r="C126" t="s">
        <v>8968</v>
      </c>
      <c r="I126" t="str">
        <v>Adventure</v>
      </c>
    </row>
    <row r="127" spans="1:9" x14ac:dyDescent="0.3">
      <c r="A127" t="s">
        <v>582</v>
      </c>
      <c r="B127" t="s">
        <v>8971</v>
      </c>
      <c r="C127" t="s">
        <v>1157</v>
      </c>
      <c r="D127" t="s">
        <v>1893</v>
      </c>
      <c r="E127" t="s">
        <v>8972</v>
      </c>
      <c r="I127" t="str">
        <v>Family</v>
      </c>
    </row>
    <row r="128" spans="1:9" x14ac:dyDescent="0.3">
      <c r="A128" t="s">
        <v>792</v>
      </c>
      <c r="B128" t="s">
        <v>582</v>
      </c>
      <c r="C128" t="s">
        <v>8971</v>
      </c>
      <c r="D128" t="s">
        <v>1157</v>
      </c>
      <c r="E128" t="s">
        <v>8972</v>
      </c>
      <c r="F128" t="s">
        <v>8968</v>
      </c>
      <c r="G128" t="s">
        <v>8969</v>
      </c>
      <c r="I128" t="str">
        <v>Fantasy</v>
      </c>
    </row>
    <row r="129" spans="1:9" x14ac:dyDescent="0.3">
      <c r="A129" t="s">
        <v>792</v>
      </c>
      <c r="B129" t="s">
        <v>582</v>
      </c>
      <c r="C129" t="s">
        <v>8968</v>
      </c>
      <c r="I129" t="str">
        <v>Action</v>
      </c>
    </row>
    <row r="130" spans="1:9" x14ac:dyDescent="0.3">
      <c r="A130" t="s">
        <v>1157</v>
      </c>
      <c r="B130" t="s">
        <v>8968</v>
      </c>
      <c r="C130" t="s">
        <v>3340</v>
      </c>
      <c r="I130" t="str">
        <v>Adventure</v>
      </c>
    </row>
    <row r="131" spans="1:9" x14ac:dyDescent="0.3">
      <c r="A131" t="s">
        <v>792</v>
      </c>
      <c r="B131" t="s">
        <v>582</v>
      </c>
      <c r="C131" t="s">
        <v>8820</v>
      </c>
      <c r="I131" t="str">
        <v>Fantasy</v>
      </c>
    </row>
    <row r="132" spans="1:9" x14ac:dyDescent="0.3">
      <c r="A132" t="s">
        <v>1893</v>
      </c>
      <c r="B132" t="s">
        <v>8968</v>
      </c>
      <c r="C132" t="s">
        <v>3340</v>
      </c>
      <c r="D132" t="s">
        <v>8820</v>
      </c>
      <c r="I132" t="str">
        <v>Sci-Fi</v>
      </c>
    </row>
    <row r="133" spans="1:9" x14ac:dyDescent="0.3">
      <c r="A133" t="s">
        <v>582</v>
      </c>
      <c r="B133" t="s">
        <v>8971</v>
      </c>
      <c r="C133" t="s">
        <v>1157</v>
      </c>
      <c r="D133" t="s">
        <v>8972</v>
      </c>
      <c r="I133" t="str">
        <v>Action</v>
      </c>
    </row>
    <row r="134" spans="1:9" x14ac:dyDescent="0.3">
      <c r="A134" t="s">
        <v>792</v>
      </c>
      <c r="B134" t="s">
        <v>582</v>
      </c>
      <c r="C134" t="s">
        <v>8971</v>
      </c>
      <c r="D134" t="s">
        <v>1157</v>
      </c>
      <c r="E134" t="s">
        <v>8972</v>
      </c>
      <c r="I134" t="str">
        <v>Adventure</v>
      </c>
    </row>
    <row r="135" spans="1:9" x14ac:dyDescent="0.3">
      <c r="A135" t="s">
        <v>792</v>
      </c>
      <c r="B135" t="s">
        <v>582</v>
      </c>
      <c r="C135" t="s">
        <v>8972</v>
      </c>
      <c r="D135" t="s">
        <v>8968</v>
      </c>
      <c r="I135" t="str">
        <v>Sci-Fi</v>
      </c>
    </row>
    <row r="136" spans="1:9" x14ac:dyDescent="0.3">
      <c r="A136" t="s">
        <v>792</v>
      </c>
      <c r="B136" t="s">
        <v>582</v>
      </c>
      <c r="C136" t="s">
        <v>8820</v>
      </c>
      <c r="I136" t="str">
        <v>Adventure</v>
      </c>
    </row>
    <row r="137" spans="1:9" x14ac:dyDescent="0.3">
      <c r="A137" t="s">
        <v>792</v>
      </c>
      <c r="B137" t="s">
        <v>1893</v>
      </c>
      <c r="C137" t="s">
        <v>8820</v>
      </c>
      <c r="I137" t="str">
        <v>Animation</v>
      </c>
    </row>
    <row r="138" spans="1:9" x14ac:dyDescent="0.3">
      <c r="A138" t="s">
        <v>792</v>
      </c>
      <c r="B138" t="s">
        <v>582</v>
      </c>
      <c r="C138" t="s">
        <v>8971</v>
      </c>
      <c r="D138" t="s">
        <v>1157</v>
      </c>
      <c r="E138" t="s">
        <v>8972</v>
      </c>
      <c r="F138" t="s">
        <v>8969</v>
      </c>
      <c r="I138" t="str">
        <v>Comedy</v>
      </c>
    </row>
    <row r="139" spans="1:9" x14ac:dyDescent="0.3">
      <c r="A139" t="s">
        <v>582</v>
      </c>
      <c r="B139" t="s">
        <v>8971</v>
      </c>
      <c r="C139" t="s">
        <v>1157</v>
      </c>
      <c r="D139" t="s">
        <v>8972</v>
      </c>
      <c r="I139" t="str">
        <v>Family</v>
      </c>
    </row>
    <row r="140" spans="1:9" x14ac:dyDescent="0.3">
      <c r="A140" t="s">
        <v>582</v>
      </c>
      <c r="B140" t="s">
        <v>8972</v>
      </c>
      <c r="C140" t="s">
        <v>8968</v>
      </c>
      <c r="I140" t="str">
        <v>Sport</v>
      </c>
    </row>
    <row r="141" spans="1:9" x14ac:dyDescent="0.3">
      <c r="A141" t="s">
        <v>582</v>
      </c>
      <c r="B141" t="s">
        <v>8971</v>
      </c>
      <c r="C141" t="s">
        <v>1157</v>
      </c>
      <c r="D141" t="s">
        <v>8972</v>
      </c>
      <c r="E141" t="s">
        <v>8969</v>
      </c>
      <c r="I141" t="str">
        <v>Action</v>
      </c>
    </row>
    <row r="142" spans="1:9" x14ac:dyDescent="0.3">
      <c r="A142" t="s">
        <v>582</v>
      </c>
      <c r="I142" t="str">
        <v>Adventure</v>
      </c>
    </row>
    <row r="143" spans="1:9" x14ac:dyDescent="0.3">
      <c r="A143" t="s">
        <v>582</v>
      </c>
      <c r="B143" t="s">
        <v>8971</v>
      </c>
      <c r="C143" t="s">
        <v>1157</v>
      </c>
      <c r="D143" t="s">
        <v>8972</v>
      </c>
      <c r="I143" t="str">
        <v>Sci-Fi</v>
      </c>
    </row>
    <row r="144" spans="1:9" x14ac:dyDescent="0.3">
      <c r="A144" t="s">
        <v>792</v>
      </c>
      <c r="B144" t="s">
        <v>582</v>
      </c>
      <c r="C144" t="s">
        <v>8820</v>
      </c>
      <c r="I144" t="str">
        <v>Adventure</v>
      </c>
    </row>
    <row r="145" spans="1:9" x14ac:dyDescent="0.3">
      <c r="A145" t="s">
        <v>792</v>
      </c>
      <c r="B145" t="s">
        <v>1157</v>
      </c>
      <c r="C145" t="s">
        <v>8968</v>
      </c>
      <c r="D145" t="s">
        <v>8969</v>
      </c>
      <c r="I145" t="str">
        <v>Animation</v>
      </c>
    </row>
    <row r="146" spans="1:9" x14ac:dyDescent="0.3">
      <c r="A146" t="s">
        <v>792</v>
      </c>
      <c r="B146" t="s">
        <v>582</v>
      </c>
      <c r="C146" t="s">
        <v>8969</v>
      </c>
      <c r="D146" t="s">
        <v>8820</v>
      </c>
      <c r="I146" t="str">
        <v>Comedy</v>
      </c>
    </row>
    <row r="147" spans="1:9" x14ac:dyDescent="0.3">
      <c r="A147" t="s">
        <v>792</v>
      </c>
      <c r="B147" t="s">
        <v>582</v>
      </c>
      <c r="C147" t="s">
        <v>1157</v>
      </c>
      <c r="D147" t="s">
        <v>8972</v>
      </c>
      <c r="E147" t="s">
        <v>8968</v>
      </c>
      <c r="F147" t="s">
        <v>8974</v>
      </c>
      <c r="G147" t="s">
        <v>8969</v>
      </c>
      <c r="I147" t="str">
        <v>Family</v>
      </c>
    </row>
    <row r="148" spans="1:9" x14ac:dyDescent="0.3">
      <c r="A148" t="s">
        <v>792</v>
      </c>
      <c r="B148" t="s">
        <v>582</v>
      </c>
      <c r="C148" t="s">
        <v>8971</v>
      </c>
      <c r="D148" t="s">
        <v>8968</v>
      </c>
      <c r="I148" t="str">
        <v>Fantasy</v>
      </c>
    </row>
    <row r="149" spans="1:9" x14ac:dyDescent="0.3">
      <c r="A149" t="s">
        <v>792</v>
      </c>
      <c r="B149" t="s">
        <v>582</v>
      </c>
      <c r="C149" t="s">
        <v>8971</v>
      </c>
      <c r="D149" t="s">
        <v>1157</v>
      </c>
      <c r="E149" t="s">
        <v>8972</v>
      </c>
      <c r="I149" t="str">
        <v>Action</v>
      </c>
    </row>
    <row r="150" spans="1:9" x14ac:dyDescent="0.3">
      <c r="A150" t="s">
        <v>792</v>
      </c>
      <c r="B150" t="s">
        <v>582</v>
      </c>
      <c r="C150" t="s">
        <v>8820</v>
      </c>
      <c r="I150" t="str">
        <v>Adventure</v>
      </c>
    </row>
    <row r="151" spans="1:9" x14ac:dyDescent="0.3">
      <c r="A151" t="s">
        <v>582</v>
      </c>
      <c r="B151" t="s">
        <v>8971</v>
      </c>
      <c r="C151" t="s">
        <v>8972</v>
      </c>
      <c r="D151" t="s">
        <v>8968</v>
      </c>
      <c r="I151" t="str">
        <v>Sci-Fi</v>
      </c>
    </row>
    <row r="152" spans="1:9" x14ac:dyDescent="0.3">
      <c r="A152" t="s">
        <v>1157</v>
      </c>
      <c r="B152" t="s">
        <v>8977</v>
      </c>
      <c r="I152" t="str">
        <v>Action</v>
      </c>
    </row>
    <row r="153" spans="1:9" x14ac:dyDescent="0.3">
      <c r="A153" t="s">
        <v>792</v>
      </c>
      <c r="B153" t="s">
        <v>1893</v>
      </c>
      <c r="C153" t="s">
        <v>8975</v>
      </c>
      <c r="D153" t="s">
        <v>8978</v>
      </c>
      <c r="I153" t="str">
        <v>Crime</v>
      </c>
    </row>
    <row r="154" spans="1:9" x14ac:dyDescent="0.3">
      <c r="A154" t="s">
        <v>792</v>
      </c>
      <c r="B154" t="s">
        <v>582</v>
      </c>
      <c r="C154" t="s">
        <v>1893</v>
      </c>
      <c r="I154" t="str">
        <v>Thriller</v>
      </c>
    </row>
    <row r="155" spans="1:9" x14ac:dyDescent="0.3">
      <c r="A155" t="s">
        <v>792</v>
      </c>
      <c r="B155" t="s">
        <v>582</v>
      </c>
      <c r="C155" t="s">
        <v>8969</v>
      </c>
      <c r="I155" t="str">
        <v>Action</v>
      </c>
    </row>
    <row r="156" spans="1:9" x14ac:dyDescent="0.3">
      <c r="A156" t="s">
        <v>792</v>
      </c>
      <c r="B156" t="s">
        <v>582</v>
      </c>
      <c r="C156" t="s">
        <v>8968</v>
      </c>
      <c r="D156" t="s">
        <v>8970</v>
      </c>
      <c r="I156" t="str">
        <v>Adventure</v>
      </c>
    </row>
    <row r="157" spans="1:9" x14ac:dyDescent="0.3">
      <c r="A157" t="s">
        <v>792</v>
      </c>
      <c r="B157" t="s">
        <v>582</v>
      </c>
      <c r="C157" t="s">
        <v>8971</v>
      </c>
      <c r="D157" t="s">
        <v>1157</v>
      </c>
      <c r="E157" t="s">
        <v>8972</v>
      </c>
      <c r="F157" t="s">
        <v>8968</v>
      </c>
      <c r="I157" t="str">
        <v>Horror</v>
      </c>
    </row>
    <row r="158" spans="1:9" x14ac:dyDescent="0.3">
      <c r="A158" t="s">
        <v>792</v>
      </c>
      <c r="B158" t="s">
        <v>582</v>
      </c>
      <c r="C158" t="s">
        <v>8968</v>
      </c>
      <c r="I158" t="str">
        <v>Sci-Fi</v>
      </c>
    </row>
    <row r="159" spans="1:9" x14ac:dyDescent="0.3">
      <c r="A159" t="s">
        <v>792</v>
      </c>
      <c r="B159" t="s">
        <v>582</v>
      </c>
      <c r="C159" t="s">
        <v>8969</v>
      </c>
      <c r="D159" t="s">
        <v>8820</v>
      </c>
      <c r="I159" t="str">
        <v>Thriller</v>
      </c>
    </row>
    <row r="160" spans="1:9" x14ac:dyDescent="0.3">
      <c r="A160" t="s">
        <v>792</v>
      </c>
      <c r="B160" t="s">
        <v>1893</v>
      </c>
      <c r="C160" t="s">
        <v>8974</v>
      </c>
      <c r="D160" t="s">
        <v>8969</v>
      </c>
      <c r="I160" t="str">
        <v>Action</v>
      </c>
    </row>
    <row r="161" spans="1:9" x14ac:dyDescent="0.3">
      <c r="A161" t="s">
        <v>792</v>
      </c>
      <c r="B161" t="s">
        <v>8977</v>
      </c>
      <c r="C161" t="s">
        <v>8820</v>
      </c>
      <c r="I161" t="str">
        <v>Adventure</v>
      </c>
    </row>
    <row r="162" spans="1:9" x14ac:dyDescent="0.3">
      <c r="A162" t="s">
        <v>792</v>
      </c>
      <c r="B162" t="s">
        <v>8969</v>
      </c>
      <c r="I162" t="str">
        <v>Fantasy</v>
      </c>
    </row>
    <row r="163" spans="1:9" x14ac:dyDescent="0.3">
      <c r="A163" t="s">
        <v>792</v>
      </c>
      <c r="B163" t="s">
        <v>582</v>
      </c>
      <c r="C163" t="s">
        <v>8969</v>
      </c>
      <c r="D163" t="s">
        <v>8820</v>
      </c>
      <c r="I163" t="str">
        <v>Sci-Fi</v>
      </c>
    </row>
    <row r="164" spans="1:9" x14ac:dyDescent="0.3">
      <c r="A164" t="s">
        <v>792</v>
      </c>
      <c r="B164" t="s">
        <v>582</v>
      </c>
      <c r="C164" t="s">
        <v>1157</v>
      </c>
      <c r="D164" t="s">
        <v>8820</v>
      </c>
      <c r="I164" t="str">
        <v>Thriller</v>
      </c>
    </row>
    <row r="165" spans="1:9" x14ac:dyDescent="0.3">
      <c r="A165" t="s">
        <v>792</v>
      </c>
      <c r="B165" t="s">
        <v>582</v>
      </c>
      <c r="C165" t="s">
        <v>8971</v>
      </c>
      <c r="D165" t="s">
        <v>8968</v>
      </c>
      <c r="E165" t="s">
        <v>8970</v>
      </c>
      <c r="F165" t="s">
        <v>8969</v>
      </c>
      <c r="I165" t="str">
        <v>Action</v>
      </c>
    </row>
    <row r="166" spans="1:9" x14ac:dyDescent="0.3">
      <c r="A166" t="s">
        <v>792</v>
      </c>
      <c r="B166" t="s">
        <v>582</v>
      </c>
      <c r="C166" t="s">
        <v>8969</v>
      </c>
      <c r="I166" t="str">
        <v>Adventure</v>
      </c>
    </row>
    <row r="167" spans="1:9" x14ac:dyDescent="0.3">
      <c r="A167" t="s">
        <v>792</v>
      </c>
      <c r="B167" t="s">
        <v>582</v>
      </c>
      <c r="C167" t="s">
        <v>8820</v>
      </c>
      <c r="I167" t="str">
        <v>Sci-Fi</v>
      </c>
    </row>
    <row r="168" spans="1:9" x14ac:dyDescent="0.3">
      <c r="A168" t="s">
        <v>792</v>
      </c>
      <c r="B168" t="s">
        <v>582</v>
      </c>
      <c r="C168" t="s">
        <v>1893</v>
      </c>
      <c r="D168" t="s">
        <v>8975</v>
      </c>
      <c r="E168" t="s">
        <v>8978</v>
      </c>
      <c r="I168" t="str">
        <v>Adventure</v>
      </c>
    </row>
    <row r="169" spans="1:9" x14ac:dyDescent="0.3">
      <c r="A169" t="s">
        <v>582</v>
      </c>
      <c r="B169" t="s">
        <v>1893</v>
      </c>
      <c r="C169" t="s">
        <v>8968</v>
      </c>
      <c r="D169" t="s">
        <v>8970</v>
      </c>
      <c r="I169" t="str">
        <v>Fantasy</v>
      </c>
    </row>
    <row r="170" spans="1:9" x14ac:dyDescent="0.3">
      <c r="A170" t="s">
        <v>8971</v>
      </c>
      <c r="B170" t="s">
        <v>1157</v>
      </c>
      <c r="C170" t="s">
        <v>8972</v>
      </c>
      <c r="D170" t="s">
        <v>8973</v>
      </c>
      <c r="I170" t="str">
        <v>Drama</v>
      </c>
    </row>
    <row r="171" spans="1:9" x14ac:dyDescent="0.3">
      <c r="A171" t="s">
        <v>792</v>
      </c>
      <c r="B171" t="s">
        <v>582</v>
      </c>
      <c r="C171" t="s">
        <v>8969</v>
      </c>
      <c r="I171" t="str">
        <v>Romance</v>
      </c>
    </row>
    <row r="172" spans="1:9" x14ac:dyDescent="0.3">
      <c r="A172" t="s">
        <v>582</v>
      </c>
      <c r="B172" t="s">
        <v>8972</v>
      </c>
      <c r="C172" t="s">
        <v>8968</v>
      </c>
      <c r="I172" t="str">
        <v>Action</v>
      </c>
    </row>
    <row r="173" spans="1:9" x14ac:dyDescent="0.3">
      <c r="A173" t="s">
        <v>582</v>
      </c>
      <c r="B173" t="s">
        <v>1893</v>
      </c>
      <c r="C173" t="s">
        <v>8820</v>
      </c>
      <c r="D173" t="s">
        <v>7348</v>
      </c>
      <c r="I173" t="str">
        <v>Adventure</v>
      </c>
    </row>
    <row r="174" spans="1:9" x14ac:dyDescent="0.3">
      <c r="A174" t="s">
        <v>582</v>
      </c>
      <c r="B174" t="s">
        <v>8971</v>
      </c>
      <c r="C174" t="s">
        <v>1157</v>
      </c>
      <c r="D174" t="s">
        <v>8972</v>
      </c>
      <c r="E174" t="s">
        <v>8976</v>
      </c>
      <c r="I174" t="str">
        <v>Fantasy</v>
      </c>
    </row>
    <row r="175" spans="1:9" x14ac:dyDescent="0.3">
      <c r="A175" t="s">
        <v>582</v>
      </c>
      <c r="B175" t="s">
        <v>8971</v>
      </c>
      <c r="C175" t="s">
        <v>1157</v>
      </c>
      <c r="D175" t="s">
        <v>8972</v>
      </c>
      <c r="E175" t="s">
        <v>7348</v>
      </c>
      <c r="I175" t="str">
        <v>Romance</v>
      </c>
    </row>
    <row r="176" spans="1:9" x14ac:dyDescent="0.3">
      <c r="A176" t="s">
        <v>582</v>
      </c>
      <c r="B176" t="s">
        <v>8971</v>
      </c>
      <c r="C176" t="s">
        <v>1157</v>
      </c>
      <c r="D176" t="s">
        <v>8972</v>
      </c>
      <c r="I176" t="str">
        <v>Action</v>
      </c>
    </row>
    <row r="177" spans="1:9" x14ac:dyDescent="0.3">
      <c r="A177" t="s">
        <v>792</v>
      </c>
      <c r="B177" t="s">
        <v>8974</v>
      </c>
      <c r="C177" t="s">
        <v>8820</v>
      </c>
      <c r="I177" t="str">
        <v>Adventure</v>
      </c>
    </row>
    <row r="178" spans="1:9" x14ac:dyDescent="0.3">
      <c r="A178" t="s">
        <v>792</v>
      </c>
      <c r="B178" t="s">
        <v>582</v>
      </c>
      <c r="C178" t="s">
        <v>8971</v>
      </c>
      <c r="D178" t="s">
        <v>1157</v>
      </c>
      <c r="E178" t="s">
        <v>8972</v>
      </c>
      <c r="I178" t="str">
        <v>Sci-Fi</v>
      </c>
    </row>
    <row r="179" spans="1:9" x14ac:dyDescent="0.3">
      <c r="A179" t="s">
        <v>792</v>
      </c>
      <c r="B179" t="s">
        <v>582</v>
      </c>
      <c r="C179" t="s">
        <v>1157</v>
      </c>
      <c r="D179" t="s">
        <v>8969</v>
      </c>
      <c r="I179" t="str">
        <v>Action</v>
      </c>
    </row>
    <row r="180" spans="1:9" x14ac:dyDescent="0.3">
      <c r="A180" t="s">
        <v>582</v>
      </c>
      <c r="B180" t="s">
        <v>8969</v>
      </c>
      <c r="C180" t="s">
        <v>8820</v>
      </c>
      <c r="I180" t="str">
        <v>Adventure</v>
      </c>
    </row>
    <row r="181" spans="1:9" x14ac:dyDescent="0.3">
      <c r="A181" t="s">
        <v>582</v>
      </c>
      <c r="B181" t="s">
        <v>8971</v>
      </c>
      <c r="C181" t="s">
        <v>1157</v>
      </c>
      <c r="D181" t="s">
        <v>8972</v>
      </c>
      <c r="E181" t="s">
        <v>8968</v>
      </c>
      <c r="F181" t="s">
        <v>8969</v>
      </c>
      <c r="I181" t="str">
        <v>Sci-Fi</v>
      </c>
    </row>
    <row r="182" spans="1:9" x14ac:dyDescent="0.3">
      <c r="A182" t="s">
        <v>582</v>
      </c>
      <c r="B182" t="s">
        <v>8969</v>
      </c>
      <c r="C182" t="s">
        <v>8820</v>
      </c>
      <c r="I182" t="str">
        <v>Action</v>
      </c>
    </row>
    <row r="183" spans="1:9" x14ac:dyDescent="0.3">
      <c r="A183" t="s">
        <v>792</v>
      </c>
      <c r="B183" t="s">
        <v>1157</v>
      </c>
      <c r="C183" t="s">
        <v>8977</v>
      </c>
      <c r="D183" t="s">
        <v>8820</v>
      </c>
      <c r="I183" t="str">
        <v>Adventure</v>
      </c>
    </row>
    <row r="184" spans="1:9" x14ac:dyDescent="0.3">
      <c r="A184" t="s">
        <v>792</v>
      </c>
      <c r="B184" t="s">
        <v>582</v>
      </c>
      <c r="C184" t="s">
        <v>8971</v>
      </c>
      <c r="D184" t="s">
        <v>1157</v>
      </c>
      <c r="E184" t="s">
        <v>8972</v>
      </c>
      <c r="F184" t="s">
        <v>8968</v>
      </c>
      <c r="I184" t="str">
        <v>Fantasy</v>
      </c>
    </row>
    <row r="185" spans="1:9" x14ac:dyDescent="0.3">
      <c r="A185" t="s">
        <v>792</v>
      </c>
      <c r="B185" t="s">
        <v>8977</v>
      </c>
      <c r="C185" t="s">
        <v>8974</v>
      </c>
      <c r="D185" t="s">
        <v>8820</v>
      </c>
      <c r="I185" t="str">
        <v>Adventure</v>
      </c>
    </row>
    <row r="186" spans="1:9" x14ac:dyDescent="0.3">
      <c r="A186" t="s">
        <v>792</v>
      </c>
      <c r="B186" t="s">
        <v>582</v>
      </c>
      <c r="C186" t="s">
        <v>1893</v>
      </c>
      <c r="I186" t="str">
        <v>Animation</v>
      </c>
    </row>
    <row r="187" spans="1:9" x14ac:dyDescent="0.3">
      <c r="A187" t="s">
        <v>792</v>
      </c>
      <c r="B187" t="s">
        <v>582</v>
      </c>
      <c r="C187" t="s">
        <v>8972</v>
      </c>
      <c r="D187" t="s">
        <v>8974</v>
      </c>
      <c r="I187" t="str">
        <v>Comedy</v>
      </c>
    </row>
    <row r="188" spans="1:9" x14ac:dyDescent="0.3">
      <c r="A188" t="s">
        <v>582</v>
      </c>
      <c r="B188" t="s">
        <v>8972</v>
      </c>
      <c r="C188" t="s">
        <v>8968</v>
      </c>
      <c r="D188" t="s">
        <v>8974</v>
      </c>
      <c r="I188" t="str">
        <v>Family</v>
      </c>
    </row>
    <row r="189" spans="1:9" x14ac:dyDescent="0.3">
      <c r="A189" t="s">
        <v>582</v>
      </c>
      <c r="B189" t="s">
        <v>1893</v>
      </c>
      <c r="C189" t="s">
        <v>8970</v>
      </c>
      <c r="D189" t="s">
        <v>8978</v>
      </c>
      <c r="I189" t="str">
        <v>Fantasy</v>
      </c>
    </row>
    <row r="190" spans="1:9" x14ac:dyDescent="0.3">
      <c r="A190" t="s">
        <v>792</v>
      </c>
      <c r="B190" t="s">
        <v>582</v>
      </c>
      <c r="C190" t="s">
        <v>8969</v>
      </c>
      <c r="I190" t="str">
        <v>Action</v>
      </c>
    </row>
    <row r="191" spans="1:9" x14ac:dyDescent="0.3">
      <c r="A191" t="s">
        <v>582</v>
      </c>
      <c r="B191" t="s">
        <v>8971</v>
      </c>
      <c r="C191" t="s">
        <v>8972</v>
      </c>
      <c r="D191" t="s">
        <v>8820</v>
      </c>
      <c r="I191" t="str">
        <v>Adventure</v>
      </c>
    </row>
    <row r="192" spans="1:9" x14ac:dyDescent="0.3">
      <c r="A192" t="s">
        <v>582</v>
      </c>
      <c r="B192" t="s">
        <v>1157</v>
      </c>
      <c r="C192" t="s">
        <v>8972</v>
      </c>
      <c r="D192" t="s">
        <v>8968</v>
      </c>
      <c r="I192" t="str">
        <v>Sci-Fi</v>
      </c>
    </row>
    <row r="193" spans="1:9" x14ac:dyDescent="0.3">
      <c r="A193" t="s">
        <v>792</v>
      </c>
      <c r="B193" t="s">
        <v>8971</v>
      </c>
      <c r="C193" t="s">
        <v>1157</v>
      </c>
      <c r="D193" t="s">
        <v>8972</v>
      </c>
      <c r="E193" t="s">
        <v>8969</v>
      </c>
      <c r="I193" t="str">
        <v>Thriller</v>
      </c>
    </row>
    <row r="194" spans="1:9" x14ac:dyDescent="0.3">
      <c r="A194" t="s">
        <v>582</v>
      </c>
      <c r="B194" t="s">
        <v>8972</v>
      </c>
      <c r="C194" t="s">
        <v>8968</v>
      </c>
      <c r="I194" t="str">
        <v>Adventure</v>
      </c>
    </row>
    <row r="195" spans="1:9" x14ac:dyDescent="0.3">
      <c r="A195" t="s">
        <v>792</v>
      </c>
      <c r="B195" t="s">
        <v>1157</v>
      </c>
      <c r="C195" t="s">
        <v>8968</v>
      </c>
      <c r="I195" t="str">
        <v>Animation</v>
      </c>
    </row>
    <row r="196" spans="1:9" x14ac:dyDescent="0.3">
      <c r="A196" t="s">
        <v>792</v>
      </c>
      <c r="B196" t="s">
        <v>582</v>
      </c>
      <c r="C196" t="s">
        <v>8968</v>
      </c>
      <c r="I196" t="str">
        <v>Family</v>
      </c>
    </row>
    <row r="197" spans="1:9" x14ac:dyDescent="0.3">
      <c r="A197" t="s">
        <v>582</v>
      </c>
      <c r="B197" t="s">
        <v>8969</v>
      </c>
      <c r="C197" t="s">
        <v>8820</v>
      </c>
      <c r="I197" t="str">
        <v>Sci-Fi</v>
      </c>
    </row>
    <row r="198" spans="1:9" x14ac:dyDescent="0.3">
      <c r="A198" t="s">
        <v>8974</v>
      </c>
      <c r="B198" t="s">
        <v>8820</v>
      </c>
      <c r="I198" t="str">
        <v>Action</v>
      </c>
    </row>
    <row r="199" spans="1:9" x14ac:dyDescent="0.3">
      <c r="A199" t="s">
        <v>582</v>
      </c>
      <c r="B199" t="s">
        <v>8971</v>
      </c>
      <c r="C199" t="s">
        <v>1157</v>
      </c>
      <c r="D199" t="s">
        <v>8972</v>
      </c>
      <c r="E199" t="s">
        <v>8973</v>
      </c>
      <c r="I199" t="str">
        <v>Comedy</v>
      </c>
    </row>
    <row r="200" spans="1:9" x14ac:dyDescent="0.3">
      <c r="A200" t="s">
        <v>792</v>
      </c>
      <c r="B200" t="s">
        <v>582</v>
      </c>
      <c r="C200" t="s">
        <v>8968</v>
      </c>
      <c r="D200" t="s">
        <v>8969</v>
      </c>
      <c r="E200" t="s">
        <v>8820</v>
      </c>
      <c r="I200" t="str">
        <v>Crime</v>
      </c>
    </row>
    <row r="201" spans="1:9" x14ac:dyDescent="0.3">
      <c r="A201" t="s">
        <v>792</v>
      </c>
      <c r="B201" t="s">
        <v>8977</v>
      </c>
      <c r="C201" t="s">
        <v>8820</v>
      </c>
      <c r="I201" t="str">
        <v>Thriller</v>
      </c>
    </row>
    <row r="202" spans="1:9" x14ac:dyDescent="0.3">
      <c r="A202" t="s">
        <v>792</v>
      </c>
      <c r="B202" t="s">
        <v>582</v>
      </c>
      <c r="C202" t="s">
        <v>8977</v>
      </c>
      <c r="D202" t="s">
        <v>8974</v>
      </c>
      <c r="E202" t="s">
        <v>8820</v>
      </c>
      <c r="I202" t="str">
        <v>Action</v>
      </c>
    </row>
    <row r="203" spans="1:9" x14ac:dyDescent="0.3">
      <c r="A203" t="s">
        <v>792</v>
      </c>
      <c r="B203" t="s">
        <v>582</v>
      </c>
      <c r="C203" t="s">
        <v>8968</v>
      </c>
      <c r="I203" t="str">
        <v>Adventure</v>
      </c>
    </row>
    <row r="204" spans="1:9" x14ac:dyDescent="0.3">
      <c r="A204" t="s">
        <v>792</v>
      </c>
      <c r="B204" t="s">
        <v>8969</v>
      </c>
      <c r="I204" t="str">
        <v>Sci-Fi</v>
      </c>
    </row>
    <row r="205" spans="1:9" x14ac:dyDescent="0.3">
      <c r="A205" t="s">
        <v>792</v>
      </c>
      <c r="B205" t="s">
        <v>582</v>
      </c>
      <c r="C205" t="s">
        <v>8975</v>
      </c>
      <c r="I205" t="str">
        <v>Animation</v>
      </c>
    </row>
    <row r="206" spans="1:9" x14ac:dyDescent="0.3">
      <c r="A206" t="s">
        <v>792</v>
      </c>
      <c r="B206" t="s">
        <v>582</v>
      </c>
      <c r="C206" t="s">
        <v>8820</v>
      </c>
      <c r="I206" t="str">
        <v>Drama</v>
      </c>
    </row>
    <row r="207" spans="1:9" x14ac:dyDescent="0.3">
      <c r="A207" t="s">
        <v>792</v>
      </c>
      <c r="I207" t="str">
        <v>Family</v>
      </c>
    </row>
    <row r="208" spans="1:9" x14ac:dyDescent="0.3">
      <c r="A208" t="s">
        <v>1157</v>
      </c>
      <c r="B208" t="s">
        <v>8972</v>
      </c>
      <c r="C208" t="s">
        <v>8968</v>
      </c>
      <c r="I208" t="str">
        <v>Fantasy</v>
      </c>
    </row>
    <row r="209" spans="1:9" x14ac:dyDescent="0.3">
      <c r="A209" t="s">
        <v>792</v>
      </c>
      <c r="B209" t="s">
        <v>582</v>
      </c>
      <c r="C209" t="s">
        <v>8969</v>
      </c>
      <c r="D209" t="s">
        <v>8820</v>
      </c>
      <c r="I209" t="str">
        <v>Action</v>
      </c>
    </row>
    <row r="210" spans="1:9" x14ac:dyDescent="0.3">
      <c r="A210" t="s">
        <v>792</v>
      </c>
      <c r="B210" t="s">
        <v>582</v>
      </c>
      <c r="C210" t="s">
        <v>8820</v>
      </c>
      <c r="I210" t="str">
        <v>Adventure</v>
      </c>
    </row>
    <row r="211" spans="1:9" x14ac:dyDescent="0.3">
      <c r="A211" t="s">
        <v>792</v>
      </c>
      <c r="B211" t="s">
        <v>582</v>
      </c>
      <c r="C211" t="s">
        <v>1893</v>
      </c>
      <c r="D211" t="s">
        <v>8820</v>
      </c>
      <c r="I211" t="str">
        <v>Sci-Fi</v>
      </c>
    </row>
    <row r="212" spans="1:9" x14ac:dyDescent="0.3">
      <c r="A212" t="s">
        <v>792</v>
      </c>
      <c r="B212" t="s">
        <v>582</v>
      </c>
      <c r="C212" t="s">
        <v>8969</v>
      </c>
      <c r="D212" t="s">
        <v>8820</v>
      </c>
      <c r="I212" t="str">
        <v>Action</v>
      </c>
    </row>
    <row r="213" spans="1:9" x14ac:dyDescent="0.3">
      <c r="A213" t="s">
        <v>582</v>
      </c>
      <c r="B213" t="s">
        <v>1893</v>
      </c>
      <c r="C213" t="s">
        <v>8968</v>
      </c>
      <c r="I213" t="str">
        <v>Adventure</v>
      </c>
    </row>
    <row r="214" spans="1:9" x14ac:dyDescent="0.3">
      <c r="A214" t="s">
        <v>792</v>
      </c>
      <c r="B214" t="s">
        <v>8968</v>
      </c>
      <c r="C214" t="s">
        <v>8820</v>
      </c>
      <c r="I214" t="str">
        <v>Drama</v>
      </c>
    </row>
    <row r="215" spans="1:9" x14ac:dyDescent="0.3">
      <c r="A215" t="s">
        <v>792</v>
      </c>
      <c r="B215" t="s">
        <v>8820</v>
      </c>
      <c r="I215" t="str">
        <v>Romance</v>
      </c>
    </row>
    <row r="216" spans="1:9" x14ac:dyDescent="0.3">
      <c r="A216" t="s">
        <v>792</v>
      </c>
      <c r="B216" t="s">
        <v>582</v>
      </c>
      <c r="C216" t="s">
        <v>1157</v>
      </c>
      <c r="D216" t="s">
        <v>8977</v>
      </c>
      <c r="I216" t="str">
        <v>Adventure</v>
      </c>
    </row>
    <row r="217" spans="1:9" x14ac:dyDescent="0.3">
      <c r="A217" t="s">
        <v>582</v>
      </c>
      <c r="B217" t="s">
        <v>8974</v>
      </c>
      <c r="C217" t="s">
        <v>8969</v>
      </c>
      <c r="I217" t="str">
        <v>Family</v>
      </c>
    </row>
    <row r="218" spans="1:9" x14ac:dyDescent="0.3">
      <c r="A218" t="s">
        <v>582</v>
      </c>
      <c r="B218" t="s">
        <v>8971</v>
      </c>
      <c r="C218" t="s">
        <v>1157</v>
      </c>
      <c r="D218" t="s">
        <v>8972</v>
      </c>
      <c r="E218" t="s">
        <v>8968</v>
      </c>
      <c r="I218" t="str">
        <v>Fantasy</v>
      </c>
    </row>
    <row r="219" spans="1:9" x14ac:dyDescent="0.3">
      <c r="A219" t="s">
        <v>792</v>
      </c>
      <c r="B219" t="s">
        <v>1893</v>
      </c>
      <c r="C219" t="s">
        <v>8969</v>
      </c>
      <c r="D219" t="s">
        <v>8820</v>
      </c>
      <c r="I219" t="str">
        <v>Action</v>
      </c>
    </row>
    <row r="220" spans="1:9" x14ac:dyDescent="0.3">
      <c r="A220" t="s">
        <v>792</v>
      </c>
      <c r="B220" t="s">
        <v>582</v>
      </c>
      <c r="C220" t="s">
        <v>8969</v>
      </c>
      <c r="D220" t="s">
        <v>8820</v>
      </c>
      <c r="I220" t="str">
        <v>Adventure</v>
      </c>
    </row>
    <row r="221" spans="1:9" x14ac:dyDescent="0.3">
      <c r="A221" t="s">
        <v>792</v>
      </c>
      <c r="B221" t="s">
        <v>8977</v>
      </c>
      <c r="C221" t="s">
        <v>8969</v>
      </c>
      <c r="D221" t="s">
        <v>8820</v>
      </c>
      <c r="I221" t="str">
        <v>Sci-Fi</v>
      </c>
    </row>
    <row r="222" spans="1:9" x14ac:dyDescent="0.3">
      <c r="A222" t="s">
        <v>792</v>
      </c>
      <c r="B222" t="s">
        <v>8972</v>
      </c>
      <c r="C222" t="s">
        <v>8976</v>
      </c>
      <c r="I222" t="str">
        <v>Action</v>
      </c>
    </row>
    <row r="223" spans="1:9" x14ac:dyDescent="0.3">
      <c r="A223" t="s">
        <v>1157</v>
      </c>
      <c r="B223" t="s">
        <v>1893</v>
      </c>
      <c r="C223" t="s">
        <v>8970</v>
      </c>
      <c r="I223" t="str">
        <v>Crime</v>
      </c>
    </row>
    <row r="224" spans="1:9" x14ac:dyDescent="0.3">
      <c r="A224" t="s">
        <v>792</v>
      </c>
      <c r="B224" t="s">
        <v>1157</v>
      </c>
      <c r="C224" t="s">
        <v>8970</v>
      </c>
      <c r="I224" t="str">
        <v>Drama</v>
      </c>
    </row>
    <row r="225" spans="1:9" x14ac:dyDescent="0.3">
      <c r="A225" t="s">
        <v>792</v>
      </c>
      <c r="B225" t="s">
        <v>582</v>
      </c>
      <c r="C225" t="s">
        <v>8974</v>
      </c>
      <c r="D225" t="s">
        <v>8969</v>
      </c>
      <c r="I225" t="str">
        <v>Thriller</v>
      </c>
    </row>
    <row r="226" spans="1:9" x14ac:dyDescent="0.3">
      <c r="A226" t="s">
        <v>792</v>
      </c>
      <c r="B226" t="s">
        <v>582</v>
      </c>
      <c r="C226" t="s">
        <v>8968</v>
      </c>
      <c r="D226" t="s">
        <v>8969</v>
      </c>
      <c r="I226" t="str">
        <v>Adventure</v>
      </c>
    </row>
    <row r="227" spans="1:9" x14ac:dyDescent="0.3">
      <c r="A227" t="s">
        <v>792</v>
      </c>
      <c r="B227" t="s">
        <v>582</v>
      </c>
      <c r="C227" t="s">
        <v>8968</v>
      </c>
      <c r="D227" t="s">
        <v>8969</v>
      </c>
      <c r="I227" t="str">
        <v>Animation</v>
      </c>
    </row>
    <row r="228" spans="1:9" x14ac:dyDescent="0.3">
      <c r="A228" t="s">
        <v>582</v>
      </c>
      <c r="B228" t="s">
        <v>8971</v>
      </c>
      <c r="C228" t="s">
        <v>1157</v>
      </c>
      <c r="D228" t="s">
        <v>8972</v>
      </c>
      <c r="E228" t="s">
        <v>8968</v>
      </c>
      <c r="I228" t="str">
        <v>Comedy</v>
      </c>
    </row>
    <row r="229" spans="1:9" x14ac:dyDescent="0.3">
      <c r="A229" t="s">
        <v>792</v>
      </c>
      <c r="B229" t="s">
        <v>582</v>
      </c>
      <c r="C229" t="s">
        <v>8969</v>
      </c>
      <c r="D229" t="s">
        <v>8820</v>
      </c>
      <c r="I229" t="str">
        <v>Family</v>
      </c>
    </row>
    <row r="230" spans="1:9" x14ac:dyDescent="0.3">
      <c r="A230" t="s">
        <v>792</v>
      </c>
      <c r="B230" t="s">
        <v>582</v>
      </c>
      <c r="C230" t="s">
        <v>8968</v>
      </c>
      <c r="D230" t="s">
        <v>8969</v>
      </c>
      <c r="I230" t="str">
        <v>Action</v>
      </c>
    </row>
    <row r="231" spans="1:9" x14ac:dyDescent="0.3">
      <c r="A231" t="s">
        <v>582</v>
      </c>
      <c r="B231" t="s">
        <v>8971</v>
      </c>
      <c r="C231" t="s">
        <v>1157</v>
      </c>
      <c r="D231" t="s">
        <v>8972</v>
      </c>
      <c r="E231" t="s">
        <v>8968</v>
      </c>
      <c r="I231" t="str">
        <v>Adventure</v>
      </c>
    </row>
    <row r="232" spans="1:9" x14ac:dyDescent="0.3">
      <c r="A232" t="s">
        <v>792</v>
      </c>
      <c r="B232" t="s">
        <v>1893</v>
      </c>
      <c r="C232" t="s">
        <v>8978</v>
      </c>
      <c r="I232" t="str">
        <v>Animation</v>
      </c>
    </row>
    <row r="233" spans="1:9" x14ac:dyDescent="0.3">
      <c r="A233" t="s">
        <v>792</v>
      </c>
      <c r="B233" t="s">
        <v>582</v>
      </c>
      <c r="C233" t="s">
        <v>1893</v>
      </c>
      <c r="D233" t="s">
        <v>8968</v>
      </c>
      <c r="I233" t="str">
        <v>Comedy</v>
      </c>
    </row>
    <row r="234" spans="1:9" x14ac:dyDescent="0.3">
      <c r="A234" t="s">
        <v>792</v>
      </c>
      <c r="B234" t="s">
        <v>582</v>
      </c>
      <c r="C234" t="s">
        <v>1157</v>
      </c>
      <c r="D234" t="s">
        <v>8969</v>
      </c>
      <c r="I234" t="str">
        <v>Family</v>
      </c>
    </row>
    <row r="235" spans="1:9" x14ac:dyDescent="0.3">
      <c r="A235" t="s">
        <v>582</v>
      </c>
      <c r="B235" t="s">
        <v>1893</v>
      </c>
      <c r="C235" t="s">
        <v>8969</v>
      </c>
      <c r="D235" t="s">
        <v>8820</v>
      </c>
      <c r="I235" t="str">
        <v>Sci-Fi</v>
      </c>
    </row>
    <row r="236" spans="1:9" x14ac:dyDescent="0.3">
      <c r="A236" t="s">
        <v>792</v>
      </c>
      <c r="B236" t="s">
        <v>582</v>
      </c>
      <c r="C236" t="s">
        <v>8820</v>
      </c>
      <c r="I236" t="str">
        <v>Action</v>
      </c>
    </row>
    <row r="237" spans="1:9" x14ac:dyDescent="0.3">
      <c r="A237" t="s">
        <v>792</v>
      </c>
      <c r="B237" t="s">
        <v>582</v>
      </c>
      <c r="C237" t="s">
        <v>8969</v>
      </c>
      <c r="I237" t="str">
        <v>Adventure</v>
      </c>
    </row>
    <row r="238" spans="1:9" x14ac:dyDescent="0.3">
      <c r="A238" t="s">
        <v>792</v>
      </c>
      <c r="B238" t="s">
        <v>582</v>
      </c>
      <c r="C238" t="s">
        <v>1157</v>
      </c>
      <c r="D238" t="s">
        <v>8972</v>
      </c>
      <c r="E238" t="s">
        <v>8968</v>
      </c>
      <c r="I238" t="str">
        <v>Sci-Fi</v>
      </c>
    </row>
    <row r="239" spans="1:9" x14ac:dyDescent="0.3">
      <c r="A239" t="s">
        <v>792</v>
      </c>
      <c r="B239" t="s">
        <v>582</v>
      </c>
      <c r="C239" t="s">
        <v>1893</v>
      </c>
      <c r="D239" t="s">
        <v>8820</v>
      </c>
      <c r="I239" t="str">
        <v>Adventure</v>
      </c>
    </row>
    <row r="240" spans="1:9" x14ac:dyDescent="0.3">
      <c r="A240" t="s">
        <v>792</v>
      </c>
      <c r="B240" t="s">
        <v>582</v>
      </c>
      <c r="C240" t="s">
        <v>8820</v>
      </c>
      <c r="I240" t="str">
        <v>Drama</v>
      </c>
    </row>
    <row r="241" spans="1:9" x14ac:dyDescent="0.3">
      <c r="A241" t="s">
        <v>792</v>
      </c>
      <c r="B241" t="s">
        <v>1893</v>
      </c>
      <c r="C241" t="s">
        <v>8975</v>
      </c>
      <c r="D241" t="s">
        <v>8978</v>
      </c>
      <c r="I241" t="str">
        <v>Family</v>
      </c>
    </row>
    <row r="242" spans="1:9" x14ac:dyDescent="0.3">
      <c r="A242" t="s">
        <v>8977</v>
      </c>
      <c r="B242" t="s">
        <v>8820</v>
      </c>
      <c r="I242" t="str">
        <v>Mystery</v>
      </c>
    </row>
    <row r="243" spans="1:9" x14ac:dyDescent="0.3">
      <c r="A243" t="s">
        <v>792</v>
      </c>
      <c r="B243" t="s">
        <v>1157</v>
      </c>
      <c r="C243" t="s">
        <v>8977</v>
      </c>
      <c r="D243" t="s">
        <v>8970</v>
      </c>
      <c r="E243" t="s">
        <v>8820</v>
      </c>
      <c r="I243" t="str">
        <v>Action</v>
      </c>
    </row>
    <row r="244" spans="1:9" x14ac:dyDescent="0.3">
      <c r="A244" t="s">
        <v>582</v>
      </c>
      <c r="B244" t="s">
        <v>8969</v>
      </c>
      <c r="C244" t="s">
        <v>8820</v>
      </c>
      <c r="I244" t="str">
        <v>Comedy</v>
      </c>
    </row>
    <row r="245" spans="1:9" x14ac:dyDescent="0.3">
      <c r="A245" t="s">
        <v>8979</v>
      </c>
      <c r="B245" t="s">
        <v>1893</v>
      </c>
      <c r="I245" t="str">
        <v>Sci-Fi</v>
      </c>
    </row>
    <row r="246" spans="1:9" x14ac:dyDescent="0.3">
      <c r="A246" t="s">
        <v>582</v>
      </c>
      <c r="B246" t="s">
        <v>1157</v>
      </c>
      <c r="C246" t="s">
        <v>8972</v>
      </c>
      <c r="D246" t="s">
        <v>8968</v>
      </c>
      <c r="I246" t="str">
        <v>Western</v>
      </c>
    </row>
    <row r="247" spans="1:9" x14ac:dyDescent="0.3">
      <c r="A247" t="s">
        <v>792</v>
      </c>
      <c r="B247" t="s">
        <v>1157</v>
      </c>
      <c r="C247" t="s">
        <v>8977</v>
      </c>
      <c r="D247" t="s">
        <v>8969</v>
      </c>
      <c r="E247" t="s">
        <v>8820</v>
      </c>
      <c r="I247" t="str">
        <v>Action</v>
      </c>
    </row>
    <row r="248" spans="1:9" x14ac:dyDescent="0.3">
      <c r="A248" t="s">
        <v>792</v>
      </c>
      <c r="B248" t="s">
        <v>1893</v>
      </c>
      <c r="C248" t="s">
        <v>8968</v>
      </c>
      <c r="D248" t="s">
        <v>8978</v>
      </c>
      <c r="I248" t="str">
        <v>Adventure</v>
      </c>
    </row>
    <row r="249" spans="1:9" x14ac:dyDescent="0.3">
      <c r="A249" t="s">
        <v>582</v>
      </c>
      <c r="B249" t="s">
        <v>8971</v>
      </c>
      <c r="C249" t="s">
        <v>1157</v>
      </c>
      <c r="D249" t="s">
        <v>8972</v>
      </c>
      <c r="E249" t="s">
        <v>8968</v>
      </c>
      <c r="I249" t="str">
        <v>Fantasy</v>
      </c>
    </row>
    <row r="250" spans="1:9" x14ac:dyDescent="0.3">
      <c r="A250" t="s">
        <v>8971</v>
      </c>
      <c r="B250" t="s">
        <v>1157</v>
      </c>
      <c r="C250" t="s">
        <v>8972</v>
      </c>
      <c r="D250" t="s">
        <v>8980</v>
      </c>
      <c r="E250" t="s">
        <v>7348</v>
      </c>
      <c r="I250" t="str">
        <v>Horror</v>
      </c>
    </row>
    <row r="251" spans="1:9" x14ac:dyDescent="0.3">
      <c r="A251" t="s">
        <v>792</v>
      </c>
      <c r="B251" t="s">
        <v>582</v>
      </c>
      <c r="C251" t="s">
        <v>8974</v>
      </c>
      <c r="D251" t="s">
        <v>8969</v>
      </c>
      <c r="E251" t="s">
        <v>8820</v>
      </c>
      <c r="I251" t="str">
        <v>Thriller</v>
      </c>
    </row>
    <row r="252" spans="1:9" x14ac:dyDescent="0.3">
      <c r="A252" t="s">
        <v>792</v>
      </c>
      <c r="B252" t="s">
        <v>1893</v>
      </c>
      <c r="C252" t="s">
        <v>8969</v>
      </c>
      <c r="D252" t="s">
        <v>8976</v>
      </c>
      <c r="I252" t="str">
        <v>Action</v>
      </c>
    </row>
    <row r="253" spans="1:9" x14ac:dyDescent="0.3">
      <c r="A253" t="s">
        <v>582</v>
      </c>
      <c r="B253" t="s">
        <v>8971</v>
      </c>
      <c r="C253" t="s">
        <v>1157</v>
      </c>
      <c r="D253" t="s">
        <v>8972</v>
      </c>
      <c r="E253" t="s">
        <v>8968</v>
      </c>
      <c r="I253" t="str">
        <v>Adventure</v>
      </c>
    </row>
    <row r="254" spans="1:9" x14ac:dyDescent="0.3">
      <c r="A254" t="s">
        <v>792</v>
      </c>
      <c r="B254" t="s">
        <v>8977</v>
      </c>
      <c r="C254" t="s">
        <v>8970</v>
      </c>
      <c r="D254" t="s">
        <v>8820</v>
      </c>
      <c r="I254" t="str">
        <v>Comedy</v>
      </c>
    </row>
    <row r="255" spans="1:9" x14ac:dyDescent="0.3">
      <c r="A255" t="s">
        <v>792</v>
      </c>
      <c r="B255" t="s">
        <v>8969</v>
      </c>
      <c r="I255" t="str">
        <v>Sci-Fi</v>
      </c>
    </row>
    <row r="256" spans="1:9" x14ac:dyDescent="0.3">
      <c r="A256" t="s">
        <v>792</v>
      </c>
      <c r="B256" t="s">
        <v>582</v>
      </c>
      <c r="C256" t="s">
        <v>8820</v>
      </c>
      <c r="I256" t="str">
        <v>Comedy</v>
      </c>
    </row>
    <row r="257" spans="1:9" x14ac:dyDescent="0.3">
      <c r="A257" t="s">
        <v>792</v>
      </c>
      <c r="B257" t="s">
        <v>582</v>
      </c>
      <c r="C257" t="s">
        <v>1893</v>
      </c>
      <c r="D257" t="s">
        <v>8968</v>
      </c>
      <c r="I257" t="str">
        <v>Family</v>
      </c>
    </row>
    <row r="258" spans="1:9" x14ac:dyDescent="0.3">
      <c r="A258" t="s">
        <v>792</v>
      </c>
      <c r="B258" t="s">
        <v>582</v>
      </c>
      <c r="C258" t="s">
        <v>1157</v>
      </c>
      <c r="I258" t="str">
        <v>Fantasy</v>
      </c>
    </row>
    <row r="259" spans="1:9" x14ac:dyDescent="0.3">
      <c r="A259" t="s">
        <v>8979</v>
      </c>
      <c r="B259" t="s">
        <v>1893</v>
      </c>
      <c r="C259" t="s">
        <v>8976</v>
      </c>
      <c r="I259" t="str">
        <v>Action</v>
      </c>
    </row>
    <row r="260" spans="1:9" x14ac:dyDescent="0.3">
      <c r="A260" t="s">
        <v>582</v>
      </c>
      <c r="B260" t="s">
        <v>1157</v>
      </c>
      <c r="C260" t="s">
        <v>8972</v>
      </c>
      <c r="D260" t="s">
        <v>8968</v>
      </c>
      <c r="I260" t="str">
        <v>Adventure</v>
      </c>
    </row>
    <row r="261" spans="1:9" x14ac:dyDescent="0.3">
      <c r="A261" t="s">
        <v>792</v>
      </c>
      <c r="B261" t="s">
        <v>8974</v>
      </c>
      <c r="C261" t="s">
        <v>8969</v>
      </c>
      <c r="D261" t="s">
        <v>8820</v>
      </c>
      <c r="I261" t="str">
        <v>Sci-Fi</v>
      </c>
    </row>
    <row r="262" spans="1:9" x14ac:dyDescent="0.3">
      <c r="A262" t="s">
        <v>792</v>
      </c>
      <c r="B262" t="s">
        <v>582</v>
      </c>
      <c r="C262" t="s">
        <v>1893</v>
      </c>
      <c r="D262" t="s">
        <v>8975</v>
      </c>
      <c r="E262" t="s">
        <v>8978</v>
      </c>
      <c r="I262" t="str">
        <v>Action</v>
      </c>
    </row>
    <row r="263" spans="1:9" x14ac:dyDescent="0.3">
      <c r="A263" t="s">
        <v>582</v>
      </c>
      <c r="B263" t="s">
        <v>1157</v>
      </c>
      <c r="C263" t="s">
        <v>8972</v>
      </c>
      <c r="D263" t="s">
        <v>8968</v>
      </c>
      <c r="I263" t="str">
        <v>Adventure</v>
      </c>
    </row>
    <row r="264" spans="1:9" x14ac:dyDescent="0.3">
      <c r="A264" t="s">
        <v>8971</v>
      </c>
      <c r="B264" t="s">
        <v>8972</v>
      </c>
      <c r="C264" t="s">
        <v>8968</v>
      </c>
      <c r="D264" t="s">
        <v>8973</v>
      </c>
      <c r="E264" t="s">
        <v>8970</v>
      </c>
      <c r="I264" t="str">
        <v>Sci-Fi</v>
      </c>
    </row>
    <row r="265" spans="1:9" x14ac:dyDescent="0.3">
      <c r="A265" t="s">
        <v>582</v>
      </c>
      <c r="B265" t="s">
        <v>1893</v>
      </c>
      <c r="C265" t="s">
        <v>8969</v>
      </c>
      <c r="I265" t="str">
        <v>Thriller</v>
      </c>
    </row>
    <row r="266" spans="1:9" x14ac:dyDescent="0.3">
      <c r="A266" t="s">
        <v>792</v>
      </c>
      <c r="B266" t="s">
        <v>582</v>
      </c>
      <c r="C266" t="s">
        <v>8970</v>
      </c>
      <c r="D266" t="s">
        <v>8969</v>
      </c>
      <c r="E266" t="s">
        <v>8820</v>
      </c>
      <c r="I266" t="str">
        <v>Action</v>
      </c>
    </row>
    <row r="267" spans="1:9" x14ac:dyDescent="0.3">
      <c r="A267" t="s">
        <v>1157</v>
      </c>
      <c r="B267" t="s">
        <v>8970</v>
      </c>
      <c r="I267" t="str">
        <v>Adventure</v>
      </c>
    </row>
    <row r="268" spans="1:9" x14ac:dyDescent="0.3">
      <c r="A268" t="s">
        <v>792</v>
      </c>
      <c r="B268" t="s">
        <v>8977</v>
      </c>
      <c r="C268" t="s">
        <v>8820</v>
      </c>
      <c r="I268" t="str">
        <v>Sci-Fi</v>
      </c>
    </row>
    <row r="269" spans="1:9" x14ac:dyDescent="0.3">
      <c r="A269" t="s">
        <v>792</v>
      </c>
      <c r="B269" t="s">
        <v>1893</v>
      </c>
      <c r="C269" t="s">
        <v>8970</v>
      </c>
      <c r="I269" t="str">
        <v>Thriller</v>
      </c>
    </row>
    <row r="270" spans="1:9" x14ac:dyDescent="0.3">
      <c r="A270" t="s">
        <v>792</v>
      </c>
      <c r="B270" t="s">
        <v>8974</v>
      </c>
      <c r="C270" t="s">
        <v>8969</v>
      </c>
      <c r="D270" t="s">
        <v>8820</v>
      </c>
      <c r="I270" t="str">
        <v>Adventure</v>
      </c>
    </row>
    <row r="271" spans="1:9" x14ac:dyDescent="0.3">
      <c r="A271" t="s">
        <v>582</v>
      </c>
      <c r="B271" t="s">
        <v>8972</v>
      </c>
      <c r="C271" t="s">
        <v>8968</v>
      </c>
      <c r="D271" t="s">
        <v>8974</v>
      </c>
      <c r="I271" t="str">
        <v>Animation</v>
      </c>
    </row>
    <row r="272" spans="1:9" x14ac:dyDescent="0.3">
      <c r="A272" t="s">
        <v>792</v>
      </c>
      <c r="B272" t="s">
        <v>582</v>
      </c>
      <c r="C272" t="s">
        <v>8820</v>
      </c>
      <c r="I272" t="str">
        <v>Comedy</v>
      </c>
    </row>
    <row r="273" spans="1:9" x14ac:dyDescent="0.3">
      <c r="A273" t="s">
        <v>792</v>
      </c>
      <c r="B273" t="s">
        <v>582</v>
      </c>
      <c r="C273" t="s">
        <v>8969</v>
      </c>
      <c r="D273" t="s">
        <v>8820</v>
      </c>
      <c r="I273" t="str">
        <v>Drama</v>
      </c>
    </row>
    <row r="274" spans="1:9" x14ac:dyDescent="0.3">
      <c r="A274" t="s">
        <v>792</v>
      </c>
      <c r="B274" t="s">
        <v>8969</v>
      </c>
      <c r="I274" t="str">
        <v>Family</v>
      </c>
    </row>
    <row r="275" spans="1:9" x14ac:dyDescent="0.3">
      <c r="A275" t="s">
        <v>8979</v>
      </c>
      <c r="B275" t="s">
        <v>8977</v>
      </c>
      <c r="C275" t="s">
        <v>1893</v>
      </c>
      <c r="D275" t="s">
        <v>8975</v>
      </c>
      <c r="E275" t="s">
        <v>8970</v>
      </c>
      <c r="I275" t="str">
        <v>Fantasy</v>
      </c>
    </row>
    <row r="276" spans="1:9" x14ac:dyDescent="0.3">
      <c r="A276" t="s">
        <v>8979</v>
      </c>
      <c r="B276" t="s">
        <v>8977</v>
      </c>
      <c r="C276" t="s">
        <v>1893</v>
      </c>
      <c r="I276" t="str">
        <v>Adventure</v>
      </c>
    </row>
    <row r="277" spans="1:9" x14ac:dyDescent="0.3">
      <c r="A277" t="s">
        <v>792</v>
      </c>
      <c r="B277" t="s">
        <v>1157</v>
      </c>
      <c r="C277" t="s">
        <v>8820</v>
      </c>
      <c r="I277" t="str">
        <v>Drama</v>
      </c>
    </row>
    <row r="278" spans="1:9" x14ac:dyDescent="0.3">
      <c r="A278" t="s">
        <v>792</v>
      </c>
      <c r="B278" t="s">
        <v>8977</v>
      </c>
      <c r="C278" t="s">
        <v>8820</v>
      </c>
      <c r="I278" t="str">
        <v>Family</v>
      </c>
    </row>
    <row r="279" spans="1:9" x14ac:dyDescent="0.3">
      <c r="A279" t="s">
        <v>1157</v>
      </c>
      <c r="B279" t="s">
        <v>8970</v>
      </c>
      <c r="I279" t="str">
        <v>Fantasy</v>
      </c>
    </row>
    <row r="280" spans="1:9" x14ac:dyDescent="0.3">
      <c r="A280" t="s">
        <v>792</v>
      </c>
      <c r="B280" t="s">
        <v>1157</v>
      </c>
      <c r="C280" t="s">
        <v>8977</v>
      </c>
      <c r="I280" t="str">
        <v>Action</v>
      </c>
    </row>
    <row r="281" spans="1:9" x14ac:dyDescent="0.3">
      <c r="A281" t="s">
        <v>792</v>
      </c>
      <c r="B281" t="s">
        <v>1893</v>
      </c>
      <c r="C281" t="s">
        <v>8974</v>
      </c>
      <c r="D281" t="s">
        <v>8820</v>
      </c>
      <c r="I281" t="str">
        <v>Adventure</v>
      </c>
    </row>
    <row r="282" spans="1:9" x14ac:dyDescent="0.3">
      <c r="A282" t="s">
        <v>1893</v>
      </c>
      <c r="B282" t="s">
        <v>7348</v>
      </c>
      <c r="I282" t="str">
        <v>Sci-Fi</v>
      </c>
    </row>
    <row r="283" spans="1:9" x14ac:dyDescent="0.3">
      <c r="A283" t="s">
        <v>8971</v>
      </c>
      <c r="B283" t="s">
        <v>1893</v>
      </c>
      <c r="C283" t="s">
        <v>8972</v>
      </c>
      <c r="D283" t="s">
        <v>8973</v>
      </c>
      <c r="E283" t="s">
        <v>8970</v>
      </c>
      <c r="I283" t="str">
        <v>Action</v>
      </c>
    </row>
    <row r="284" spans="1:9" x14ac:dyDescent="0.3">
      <c r="A284" t="s">
        <v>582</v>
      </c>
      <c r="B284" t="s">
        <v>8971</v>
      </c>
      <c r="C284" t="s">
        <v>1157</v>
      </c>
      <c r="D284" t="s">
        <v>8972</v>
      </c>
      <c r="E284" t="s">
        <v>8968</v>
      </c>
      <c r="I284" t="str">
        <v>Adventure</v>
      </c>
    </row>
    <row r="285" spans="1:9" x14ac:dyDescent="0.3">
      <c r="A285" t="s">
        <v>792</v>
      </c>
      <c r="B285" t="s">
        <v>582</v>
      </c>
      <c r="C285" t="s">
        <v>8820</v>
      </c>
      <c r="I285" t="str">
        <v>Drama</v>
      </c>
    </row>
    <row r="286" spans="1:9" x14ac:dyDescent="0.3">
      <c r="A286" t="s">
        <v>792</v>
      </c>
      <c r="B286" t="s">
        <v>582</v>
      </c>
      <c r="C286" t="s">
        <v>1157</v>
      </c>
      <c r="D286" t="s">
        <v>8972</v>
      </c>
      <c r="E286" t="s">
        <v>8974</v>
      </c>
      <c r="I286" t="str">
        <v>Fantasy</v>
      </c>
    </row>
    <row r="287" spans="1:9" x14ac:dyDescent="0.3">
      <c r="A287" t="s">
        <v>792</v>
      </c>
      <c r="B287" t="s">
        <v>582</v>
      </c>
      <c r="C287" t="s">
        <v>8972</v>
      </c>
      <c r="D287" t="s">
        <v>8968</v>
      </c>
      <c r="I287" t="str">
        <v>Action</v>
      </c>
    </row>
    <row r="288" spans="1:9" x14ac:dyDescent="0.3">
      <c r="A288" t="s">
        <v>582</v>
      </c>
      <c r="B288" t="s">
        <v>1893</v>
      </c>
      <c r="C288" t="s">
        <v>8972</v>
      </c>
      <c r="D288" t="s">
        <v>8968</v>
      </c>
      <c r="I288" t="str">
        <v>Adventure</v>
      </c>
    </row>
    <row r="289" spans="1:9" x14ac:dyDescent="0.3">
      <c r="A289" t="s">
        <v>582</v>
      </c>
      <c r="B289" t="s">
        <v>8971</v>
      </c>
      <c r="C289" t="s">
        <v>8972</v>
      </c>
      <c r="D289" t="s">
        <v>8968</v>
      </c>
      <c r="I289" t="str">
        <v>Family</v>
      </c>
    </row>
    <row r="290" spans="1:9" x14ac:dyDescent="0.3">
      <c r="A290" t="s">
        <v>792</v>
      </c>
      <c r="B290" t="s">
        <v>8970</v>
      </c>
      <c r="C290" t="s">
        <v>8820</v>
      </c>
      <c r="I290" t="str">
        <v>Fantasy</v>
      </c>
    </row>
    <row r="291" spans="1:9" x14ac:dyDescent="0.3">
      <c r="A291" t="s">
        <v>792</v>
      </c>
      <c r="B291" t="s">
        <v>8968</v>
      </c>
      <c r="C291" t="s">
        <v>3340</v>
      </c>
      <c r="D291" t="s">
        <v>8974</v>
      </c>
      <c r="I291" t="str">
        <v>Romance</v>
      </c>
    </row>
    <row r="292" spans="1:9" x14ac:dyDescent="0.3">
      <c r="A292" t="s">
        <v>582</v>
      </c>
      <c r="B292" t="s">
        <v>1893</v>
      </c>
      <c r="C292" t="s">
        <v>8820</v>
      </c>
      <c r="I292" t="str">
        <v>Action</v>
      </c>
    </row>
    <row r="293" spans="1:9" x14ac:dyDescent="0.3">
      <c r="A293" t="s">
        <v>8979</v>
      </c>
      <c r="B293" t="s">
        <v>1157</v>
      </c>
      <c r="C293" t="s">
        <v>8977</v>
      </c>
      <c r="D293" t="s">
        <v>1893</v>
      </c>
      <c r="I293" t="str">
        <v>Adventure</v>
      </c>
    </row>
    <row r="294" spans="1:9" x14ac:dyDescent="0.3">
      <c r="A294" t="s">
        <v>792</v>
      </c>
      <c r="B294" t="s">
        <v>582</v>
      </c>
      <c r="C294" t="s">
        <v>8968</v>
      </c>
      <c r="I294" t="str">
        <v>Drama</v>
      </c>
    </row>
    <row r="295" spans="1:9" x14ac:dyDescent="0.3">
      <c r="A295" t="s">
        <v>792</v>
      </c>
      <c r="B295" t="s">
        <v>8969</v>
      </c>
      <c r="C295" t="s">
        <v>8978</v>
      </c>
      <c r="I295" t="str">
        <v>Sci-Fi</v>
      </c>
    </row>
    <row r="296" spans="1:9" x14ac:dyDescent="0.3">
      <c r="A296" t="s">
        <v>1893</v>
      </c>
      <c r="B296" t="s">
        <v>8969</v>
      </c>
      <c r="I296" t="str">
        <v>Action</v>
      </c>
    </row>
    <row r="297" spans="1:9" x14ac:dyDescent="0.3">
      <c r="A297" t="s">
        <v>792</v>
      </c>
      <c r="B297" t="s">
        <v>582</v>
      </c>
      <c r="C297" t="s">
        <v>8971</v>
      </c>
      <c r="D297" t="s">
        <v>8972</v>
      </c>
      <c r="E297" t="s">
        <v>8968</v>
      </c>
      <c r="I297" t="str">
        <v>Adventure</v>
      </c>
    </row>
    <row r="298" spans="1:9" x14ac:dyDescent="0.3">
      <c r="A298" t="s">
        <v>792</v>
      </c>
      <c r="B298" t="s">
        <v>8977</v>
      </c>
      <c r="C298" t="s">
        <v>8968</v>
      </c>
      <c r="D298" t="s">
        <v>8970</v>
      </c>
      <c r="E298" t="s">
        <v>8820</v>
      </c>
      <c r="I298" t="str">
        <v>Drama</v>
      </c>
    </row>
    <row r="299" spans="1:9" x14ac:dyDescent="0.3">
      <c r="A299" t="s">
        <v>792</v>
      </c>
      <c r="B299" t="s">
        <v>582</v>
      </c>
      <c r="I299" t="str">
        <v>Fantasy</v>
      </c>
    </row>
    <row r="300" spans="1:9" x14ac:dyDescent="0.3">
      <c r="A300" t="s">
        <v>582</v>
      </c>
      <c r="B300" t="s">
        <v>8971</v>
      </c>
      <c r="C300" t="s">
        <v>8972</v>
      </c>
      <c r="D300" t="s">
        <v>8969</v>
      </c>
      <c r="I300" t="str">
        <v>Action</v>
      </c>
    </row>
    <row r="301" spans="1:9" x14ac:dyDescent="0.3">
      <c r="A301" t="s">
        <v>582</v>
      </c>
      <c r="B301" t="s">
        <v>1157</v>
      </c>
      <c r="C301" t="s">
        <v>8969</v>
      </c>
      <c r="I301" t="str">
        <v>Adventure</v>
      </c>
    </row>
    <row r="302" spans="1:9" x14ac:dyDescent="0.3">
      <c r="A302" t="s">
        <v>792</v>
      </c>
      <c r="B302" t="s">
        <v>582</v>
      </c>
      <c r="C302" t="s">
        <v>8820</v>
      </c>
      <c r="I302" t="str">
        <v>Sci-Fi</v>
      </c>
    </row>
    <row r="303" spans="1:9" x14ac:dyDescent="0.3">
      <c r="A303" t="s">
        <v>792</v>
      </c>
      <c r="B303" t="s">
        <v>8977</v>
      </c>
      <c r="C303" t="s">
        <v>8976</v>
      </c>
      <c r="D303" t="s">
        <v>8820</v>
      </c>
      <c r="I303" t="str">
        <v>Adventure</v>
      </c>
    </row>
    <row r="304" spans="1:9" x14ac:dyDescent="0.3">
      <c r="A304" t="s">
        <v>1157</v>
      </c>
      <c r="B304" t="s">
        <v>8972</v>
      </c>
      <c r="C304" t="s">
        <v>8968</v>
      </c>
      <c r="I304" t="str">
        <v>Animation</v>
      </c>
    </row>
    <row r="305" spans="1:9" x14ac:dyDescent="0.3">
      <c r="A305" t="s">
        <v>792</v>
      </c>
      <c r="B305" t="s">
        <v>582</v>
      </c>
      <c r="C305" t="s">
        <v>8979</v>
      </c>
      <c r="D305" t="s">
        <v>1893</v>
      </c>
      <c r="E305" t="s">
        <v>8975</v>
      </c>
      <c r="F305" t="s">
        <v>8820</v>
      </c>
      <c r="I305" t="str">
        <v>Comedy</v>
      </c>
    </row>
    <row r="306" spans="1:9" x14ac:dyDescent="0.3">
      <c r="A306" t="s">
        <v>792</v>
      </c>
      <c r="B306" t="s">
        <v>1157</v>
      </c>
      <c r="C306" t="s">
        <v>8969</v>
      </c>
      <c r="I306" t="str">
        <v>Family</v>
      </c>
    </row>
    <row r="307" spans="1:9" x14ac:dyDescent="0.3">
      <c r="A307" t="s">
        <v>792</v>
      </c>
      <c r="B307" t="s">
        <v>1893</v>
      </c>
      <c r="C307" t="s">
        <v>8820</v>
      </c>
      <c r="D307" t="s">
        <v>8978</v>
      </c>
      <c r="I307" t="str">
        <v>Fantasy</v>
      </c>
    </row>
    <row r="308" spans="1:9" x14ac:dyDescent="0.3">
      <c r="A308" t="s">
        <v>582</v>
      </c>
      <c r="B308" t="s">
        <v>8971</v>
      </c>
      <c r="C308" t="s">
        <v>1157</v>
      </c>
      <c r="D308" t="s">
        <v>8972</v>
      </c>
      <c r="I308" t="str">
        <v>Action</v>
      </c>
    </row>
    <row r="309" spans="1:9" x14ac:dyDescent="0.3">
      <c r="A309" t="s">
        <v>1893</v>
      </c>
      <c r="B309" t="s">
        <v>8974</v>
      </c>
      <c r="C309" t="s">
        <v>8820</v>
      </c>
      <c r="I309" t="str">
        <v>Adventure</v>
      </c>
    </row>
    <row r="310" spans="1:9" x14ac:dyDescent="0.3">
      <c r="A310" t="s">
        <v>792</v>
      </c>
      <c r="B310" t="s">
        <v>582</v>
      </c>
      <c r="C310" t="s">
        <v>8968</v>
      </c>
      <c r="D310" t="s">
        <v>8820</v>
      </c>
      <c r="I310" t="str">
        <v>Family</v>
      </c>
    </row>
    <row r="311" spans="1:9" x14ac:dyDescent="0.3">
      <c r="A311" t="s">
        <v>8977</v>
      </c>
      <c r="B311" t="s">
        <v>1893</v>
      </c>
      <c r="I311" t="str">
        <v>Mystery</v>
      </c>
    </row>
    <row r="312" spans="1:9" x14ac:dyDescent="0.3">
      <c r="A312" t="s">
        <v>1893</v>
      </c>
      <c r="B312" t="s">
        <v>8975</v>
      </c>
      <c r="C312" t="s">
        <v>8970</v>
      </c>
      <c r="D312" t="s">
        <v>8978</v>
      </c>
      <c r="I312" t="str">
        <v>Sci-Fi</v>
      </c>
    </row>
    <row r="313" spans="1:9" x14ac:dyDescent="0.3">
      <c r="A313" t="s">
        <v>8971</v>
      </c>
      <c r="B313" t="s">
        <v>1157</v>
      </c>
      <c r="C313" t="s">
        <v>8972</v>
      </c>
      <c r="D313" t="s">
        <v>8976</v>
      </c>
      <c r="I313" t="str">
        <v>Action</v>
      </c>
    </row>
    <row r="314" spans="1:9" x14ac:dyDescent="0.3">
      <c r="A314" t="s">
        <v>1157</v>
      </c>
      <c r="B314" t="s">
        <v>8969</v>
      </c>
      <c r="C314" t="s">
        <v>8820</v>
      </c>
      <c r="I314" t="str">
        <v>Adventure</v>
      </c>
    </row>
    <row r="315" spans="1:9" x14ac:dyDescent="0.3">
      <c r="A315" t="s">
        <v>1893</v>
      </c>
      <c r="B315" t="s">
        <v>8975</v>
      </c>
      <c r="C315" t="s">
        <v>8978</v>
      </c>
      <c r="I315" t="str">
        <v>Animation</v>
      </c>
    </row>
    <row r="316" spans="1:9" x14ac:dyDescent="0.3">
      <c r="A316" t="s">
        <v>1157</v>
      </c>
      <c r="I316" t="str">
        <v>Comedy</v>
      </c>
    </row>
    <row r="317" spans="1:9" x14ac:dyDescent="0.3">
      <c r="A317" t="s">
        <v>792</v>
      </c>
      <c r="B317" t="s">
        <v>582</v>
      </c>
      <c r="C317" t="s">
        <v>8969</v>
      </c>
      <c r="I317" t="str">
        <v>Drama</v>
      </c>
    </row>
    <row r="318" spans="1:9" x14ac:dyDescent="0.3">
      <c r="A318" t="s">
        <v>1157</v>
      </c>
      <c r="B318" t="s">
        <v>1893</v>
      </c>
      <c r="C318" t="s">
        <v>8970</v>
      </c>
      <c r="I318" t="str">
        <v>Family</v>
      </c>
    </row>
    <row r="319" spans="1:9" x14ac:dyDescent="0.3">
      <c r="A319" t="s">
        <v>582</v>
      </c>
      <c r="B319" t="s">
        <v>8971</v>
      </c>
      <c r="C319" t="s">
        <v>1157</v>
      </c>
      <c r="D319" t="s">
        <v>8972</v>
      </c>
      <c r="E319" t="s">
        <v>8970</v>
      </c>
      <c r="I319" t="str">
        <v>Sci-Fi</v>
      </c>
    </row>
    <row r="320" spans="1:9" x14ac:dyDescent="0.3">
      <c r="A320" t="s">
        <v>582</v>
      </c>
      <c r="B320" t="s">
        <v>8971</v>
      </c>
      <c r="C320" t="s">
        <v>1157</v>
      </c>
      <c r="D320" t="s">
        <v>8972</v>
      </c>
      <c r="I320" t="str">
        <v>Adventure</v>
      </c>
    </row>
    <row r="321" spans="1:9" x14ac:dyDescent="0.3">
      <c r="A321" t="s">
        <v>1893</v>
      </c>
      <c r="B321" t="s">
        <v>8972</v>
      </c>
      <c r="C321" t="s">
        <v>8968</v>
      </c>
      <c r="D321" t="s">
        <v>8970</v>
      </c>
      <c r="I321" t="str">
        <v>Animation</v>
      </c>
    </row>
    <row r="322" spans="1:9" x14ac:dyDescent="0.3">
      <c r="A322" t="s">
        <v>1893</v>
      </c>
      <c r="B322" t="s">
        <v>8968</v>
      </c>
      <c r="C322" t="s">
        <v>8820</v>
      </c>
      <c r="I322" t="str">
        <v>Comedy</v>
      </c>
    </row>
    <row r="323" spans="1:9" x14ac:dyDescent="0.3">
      <c r="A323" t="s">
        <v>582</v>
      </c>
      <c r="B323" t="s">
        <v>8971</v>
      </c>
      <c r="C323" t="s">
        <v>1157</v>
      </c>
      <c r="D323" t="s">
        <v>8972</v>
      </c>
      <c r="I323" t="str">
        <v>Family</v>
      </c>
    </row>
    <row r="324" spans="1:9" x14ac:dyDescent="0.3">
      <c r="A324" t="s">
        <v>792</v>
      </c>
      <c r="B324" t="s">
        <v>582</v>
      </c>
      <c r="C324" t="s">
        <v>1893</v>
      </c>
      <c r="D324" t="s">
        <v>8968</v>
      </c>
      <c r="I324" t="str">
        <v>Sci-Fi</v>
      </c>
    </row>
    <row r="325" spans="1:9" x14ac:dyDescent="0.3">
      <c r="A325" t="s">
        <v>792</v>
      </c>
      <c r="B325" t="s">
        <v>582</v>
      </c>
      <c r="C325" t="s">
        <v>1893</v>
      </c>
      <c r="D325" t="s">
        <v>8968</v>
      </c>
      <c r="I325" t="str">
        <v>Adventure</v>
      </c>
    </row>
    <row r="326" spans="1:9" x14ac:dyDescent="0.3">
      <c r="A326" t="s">
        <v>792</v>
      </c>
      <c r="B326" t="s">
        <v>582</v>
      </c>
      <c r="C326" t="s">
        <v>8968</v>
      </c>
      <c r="I326" t="str">
        <v>Animation</v>
      </c>
    </row>
    <row r="327" spans="1:9" x14ac:dyDescent="0.3">
      <c r="A327" t="s">
        <v>792</v>
      </c>
      <c r="B327" t="s">
        <v>582</v>
      </c>
      <c r="C327" t="s">
        <v>8968</v>
      </c>
      <c r="D327" t="s">
        <v>8820</v>
      </c>
      <c r="I327" t="str">
        <v>Family</v>
      </c>
    </row>
    <row r="328" spans="1:9" x14ac:dyDescent="0.3">
      <c r="A328" t="s">
        <v>1893</v>
      </c>
      <c r="B328" t="s">
        <v>8974</v>
      </c>
      <c r="C328" t="s">
        <v>8970</v>
      </c>
      <c r="D328" t="s">
        <v>8969</v>
      </c>
      <c r="E328" t="s">
        <v>8820</v>
      </c>
      <c r="I328" t="str">
        <v>Fantasy</v>
      </c>
    </row>
    <row r="329" spans="1:9" x14ac:dyDescent="0.3">
      <c r="A329" t="s">
        <v>792</v>
      </c>
      <c r="B329" t="s">
        <v>582</v>
      </c>
      <c r="C329" t="s">
        <v>8969</v>
      </c>
      <c r="D329" t="s">
        <v>8820</v>
      </c>
      <c r="I329" t="str">
        <v>Action</v>
      </c>
    </row>
    <row r="330" spans="1:9" x14ac:dyDescent="0.3">
      <c r="A330" t="s">
        <v>792</v>
      </c>
      <c r="B330" t="s">
        <v>1893</v>
      </c>
      <c r="C330" t="s">
        <v>8969</v>
      </c>
      <c r="D330" t="s">
        <v>8820</v>
      </c>
      <c r="I330" t="str">
        <v>Adventure</v>
      </c>
    </row>
    <row r="331" spans="1:9" x14ac:dyDescent="0.3">
      <c r="A331" t="s">
        <v>582</v>
      </c>
      <c r="B331" t="s">
        <v>8972</v>
      </c>
      <c r="C331" t="s">
        <v>8968</v>
      </c>
      <c r="I331" t="str">
        <v>Sci-Fi</v>
      </c>
    </row>
    <row r="332" spans="1:9" x14ac:dyDescent="0.3">
      <c r="A332" t="s">
        <v>792</v>
      </c>
      <c r="B332" t="s">
        <v>8820</v>
      </c>
      <c r="I332" t="str">
        <v>Adventure</v>
      </c>
    </row>
    <row r="333" spans="1:9" x14ac:dyDescent="0.3">
      <c r="A333" t="s">
        <v>1893</v>
      </c>
      <c r="B333" t="s">
        <v>8975</v>
      </c>
      <c r="C333" t="s">
        <v>8978</v>
      </c>
      <c r="D333" t="s">
        <v>7348</v>
      </c>
      <c r="I333" t="str">
        <v>Animation</v>
      </c>
    </row>
    <row r="334" spans="1:9" x14ac:dyDescent="0.3">
      <c r="A334" t="s">
        <v>792</v>
      </c>
      <c r="B334" t="s">
        <v>582</v>
      </c>
      <c r="C334" t="s">
        <v>8971</v>
      </c>
      <c r="D334" t="s">
        <v>8972</v>
      </c>
      <c r="I334" t="str">
        <v>Family</v>
      </c>
    </row>
    <row r="335" spans="1:9" x14ac:dyDescent="0.3">
      <c r="A335" t="s">
        <v>792</v>
      </c>
      <c r="B335" t="s">
        <v>582</v>
      </c>
      <c r="C335" t="s">
        <v>1157</v>
      </c>
      <c r="I335" t="str">
        <v>Fantasy</v>
      </c>
    </row>
    <row r="336" spans="1:9" x14ac:dyDescent="0.3">
      <c r="A336" t="s">
        <v>582</v>
      </c>
      <c r="B336" t="s">
        <v>8972</v>
      </c>
      <c r="C336" t="s">
        <v>8968</v>
      </c>
      <c r="I336" t="str">
        <v>Action</v>
      </c>
    </row>
    <row r="337" spans="1:9" x14ac:dyDescent="0.3">
      <c r="A337" t="s">
        <v>582</v>
      </c>
      <c r="B337" t="s">
        <v>1157</v>
      </c>
      <c r="C337" t="s">
        <v>8972</v>
      </c>
      <c r="D337" t="s">
        <v>8974</v>
      </c>
      <c r="E337" t="s">
        <v>8969</v>
      </c>
      <c r="I337" t="str">
        <v>Sci-Fi</v>
      </c>
    </row>
    <row r="338" spans="1:9" x14ac:dyDescent="0.3">
      <c r="A338" t="s">
        <v>582</v>
      </c>
      <c r="B338" t="s">
        <v>8971</v>
      </c>
      <c r="C338" t="s">
        <v>1157</v>
      </c>
      <c r="D338" t="s">
        <v>8972</v>
      </c>
      <c r="E338" t="s">
        <v>8968</v>
      </c>
      <c r="I338" t="str">
        <v>Action</v>
      </c>
    </row>
    <row r="339" spans="1:9" x14ac:dyDescent="0.3">
      <c r="A339" t="s">
        <v>792</v>
      </c>
      <c r="B339" t="s">
        <v>8820</v>
      </c>
      <c r="I339" t="str">
        <v>Adventure</v>
      </c>
    </row>
    <row r="340" spans="1:9" x14ac:dyDescent="0.3">
      <c r="A340" t="s">
        <v>792</v>
      </c>
      <c r="B340" t="s">
        <v>1157</v>
      </c>
      <c r="C340" t="s">
        <v>8977</v>
      </c>
      <c r="D340" t="s">
        <v>8820</v>
      </c>
      <c r="I340" t="str">
        <v>Sci-Fi</v>
      </c>
    </row>
    <row r="341" spans="1:9" x14ac:dyDescent="0.3">
      <c r="A341" t="s">
        <v>1893</v>
      </c>
      <c r="B341" t="s">
        <v>8968</v>
      </c>
      <c r="C341" t="s">
        <v>3340</v>
      </c>
      <c r="D341" t="s">
        <v>8974</v>
      </c>
      <c r="E341" t="s">
        <v>8820</v>
      </c>
      <c r="I341" t="str">
        <v>Adventure</v>
      </c>
    </row>
    <row r="342" spans="1:9" x14ac:dyDescent="0.3">
      <c r="A342" t="s">
        <v>8971</v>
      </c>
      <c r="B342" t="s">
        <v>1157</v>
      </c>
      <c r="C342" t="s">
        <v>8972</v>
      </c>
      <c r="D342" t="s">
        <v>8969</v>
      </c>
      <c r="I342" t="str">
        <v>Drama</v>
      </c>
    </row>
    <row r="343" spans="1:9" x14ac:dyDescent="0.3">
      <c r="A343" t="s">
        <v>792</v>
      </c>
      <c r="B343" t="s">
        <v>582</v>
      </c>
      <c r="C343" t="s">
        <v>8971</v>
      </c>
      <c r="D343" t="s">
        <v>1157</v>
      </c>
      <c r="E343" t="s">
        <v>8972</v>
      </c>
      <c r="I343" t="str">
        <v>Sci-Fi</v>
      </c>
    </row>
    <row r="344" spans="1:9" x14ac:dyDescent="0.3">
      <c r="A344" t="s">
        <v>582</v>
      </c>
      <c r="B344" t="s">
        <v>1157</v>
      </c>
      <c r="C344" t="s">
        <v>1893</v>
      </c>
      <c r="D344" t="s">
        <v>8968</v>
      </c>
      <c r="E344" t="s">
        <v>8970</v>
      </c>
      <c r="I344" t="str">
        <v>Action</v>
      </c>
    </row>
    <row r="345" spans="1:9" x14ac:dyDescent="0.3">
      <c r="A345" t="s">
        <v>792</v>
      </c>
      <c r="B345" t="s">
        <v>582</v>
      </c>
      <c r="C345" t="s">
        <v>1157</v>
      </c>
      <c r="D345" t="s">
        <v>8977</v>
      </c>
      <c r="E345" t="s">
        <v>8820</v>
      </c>
      <c r="I345" t="str">
        <v>Adventure</v>
      </c>
    </row>
    <row r="346" spans="1:9" x14ac:dyDescent="0.3">
      <c r="A346" t="s">
        <v>8977</v>
      </c>
      <c r="B346" t="s">
        <v>1893</v>
      </c>
      <c r="C346" t="s">
        <v>8820</v>
      </c>
      <c r="I346" t="str">
        <v>Sci-Fi</v>
      </c>
    </row>
    <row r="347" spans="1:9" x14ac:dyDescent="0.3">
      <c r="A347" t="s">
        <v>582</v>
      </c>
      <c r="B347" t="s">
        <v>8971</v>
      </c>
      <c r="C347" t="s">
        <v>8972</v>
      </c>
      <c r="D347" t="s">
        <v>8968</v>
      </c>
      <c r="E347" t="s">
        <v>8973</v>
      </c>
      <c r="F347" t="s">
        <v>8978</v>
      </c>
      <c r="I347" t="str">
        <v>Thriller</v>
      </c>
    </row>
    <row r="348" spans="1:9" x14ac:dyDescent="0.3">
      <c r="A348" t="s">
        <v>792</v>
      </c>
      <c r="B348" t="s">
        <v>1157</v>
      </c>
      <c r="I348" t="str">
        <v>Action</v>
      </c>
    </row>
    <row r="349" spans="1:9" x14ac:dyDescent="0.3">
      <c r="A349" t="s">
        <v>8977</v>
      </c>
      <c r="B349" t="s">
        <v>1893</v>
      </c>
      <c r="C349" t="s">
        <v>8974</v>
      </c>
      <c r="D349" t="s">
        <v>8820</v>
      </c>
      <c r="I349" t="str">
        <v>Crime</v>
      </c>
    </row>
    <row r="350" spans="1:9" x14ac:dyDescent="0.3">
      <c r="A350" t="s">
        <v>792</v>
      </c>
      <c r="B350" t="s">
        <v>582</v>
      </c>
      <c r="C350" t="s">
        <v>8820</v>
      </c>
      <c r="I350" t="str">
        <v>Thriller</v>
      </c>
    </row>
    <row r="351" spans="1:9" x14ac:dyDescent="0.3">
      <c r="A351" t="s">
        <v>792</v>
      </c>
      <c r="B351" t="s">
        <v>582</v>
      </c>
      <c r="C351" t="s">
        <v>8977</v>
      </c>
      <c r="D351" t="s">
        <v>8974</v>
      </c>
      <c r="E351" t="s">
        <v>8820</v>
      </c>
      <c r="I351" t="str">
        <v>Drama</v>
      </c>
    </row>
    <row r="352" spans="1:9" x14ac:dyDescent="0.3">
      <c r="A352" t="s">
        <v>792</v>
      </c>
      <c r="B352" t="s">
        <v>582</v>
      </c>
      <c r="C352" t="s">
        <v>8971</v>
      </c>
      <c r="D352" t="s">
        <v>8972</v>
      </c>
      <c r="E352" t="s">
        <v>8968</v>
      </c>
      <c r="F352" t="s">
        <v>8969</v>
      </c>
      <c r="I352" t="str">
        <v>Fantasy</v>
      </c>
    </row>
    <row r="353" spans="1:9" x14ac:dyDescent="0.3">
      <c r="A353" t="s">
        <v>582</v>
      </c>
      <c r="B353" t="s">
        <v>8971</v>
      </c>
      <c r="C353" t="s">
        <v>1157</v>
      </c>
      <c r="D353" t="s">
        <v>8972</v>
      </c>
      <c r="E353" t="s">
        <v>8968</v>
      </c>
      <c r="F353" t="s">
        <v>8980</v>
      </c>
      <c r="I353" t="str">
        <v>Romance</v>
      </c>
    </row>
    <row r="354" spans="1:9" x14ac:dyDescent="0.3">
      <c r="A354" t="s">
        <v>1893</v>
      </c>
      <c r="B354" t="s">
        <v>8975</v>
      </c>
      <c r="C354" t="s">
        <v>8820</v>
      </c>
      <c r="D354" t="s">
        <v>8978</v>
      </c>
      <c r="I354" t="str">
        <v>Action</v>
      </c>
    </row>
    <row r="355" spans="1:9" x14ac:dyDescent="0.3">
      <c r="A355" t="s">
        <v>792</v>
      </c>
      <c r="B355" t="s">
        <v>1157</v>
      </c>
      <c r="I355" t="str">
        <v>Adventure</v>
      </c>
    </row>
    <row r="356" spans="1:9" x14ac:dyDescent="0.3">
      <c r="A356" t="s">
        <v>792</v>
      </c>
      <c r="B356" t="s">
        <v>8971</v>
      </c>
      <c r="C356" t="s">
        <v>1157</v>
      </c>
      <c r="D356" t="s">
        <v>8969</v>
      </c>
      <c r="I356" t="str">
        <v>Sci-Fi</v>
      </c>
    </row>
    <row r="357" spans="1:9" x14ac:dyDescent="0.3">
      <c r="A357" t="s">
        <v>582</v>
      </c>
      <c r="B357" t="s">
        <v>1893</v>
      </c>
      <c r="C357" t="s">
        <v>8969</v>
      </c>
      <c r="I357" t="str">
        <v>Adventure</v>
      </c>
    </row>
    <row r="358" spans="1:9" x14ac:dyDescent="0.3">
      <c r="A358" t="s">
        <v>1157</v>
      </c>
      <c r="B358" t="s">
        <v>8972</v>
      </c>
      <c r="C358" t="s">
        <v>8968</v>
      </c>
      <c r="D358" t="s">
        <v>3340</v>
      </c>
      <c r="E358" t="s">
        <v>8974</v>
      </c>
      <c r="I358" t="str">
        <v>Sci-Fi</v>
      </c>
    </row>
    <row r="359" spans="1:9" x14ac:dyDescent="0.3">
      <c r="A359" t="s">
        <v>1893</v>
      </c>
      <c r="B359" t="s">
        <v>8974</v>
      </c>
      <c r="C359" t="s">
        <v>8969</v>
      </c>
      <c r="D359" t="s">
        <v>8820</v>
      </c>
      <c r="I359" t="str">
        <v>Action</v>
      </c>
    </row>
    <row r="360" spans="1:9" x14ac:dyDescent="0.3">
      <c r="A360" t="s">
        <v>792</v>
      </c>
      <c r="B360" t="s">
        <v>3340</v>
      </c>
      <c r="C360" t="s">
        <v>8969</v>
      </c>
      <c r="D360" t="s">
        <v>8820</v>
      </c>
      <c r="I360" t="str">
        <v>Adventure</v>
      </c>
    </row>
    <row r="361" spans="1:9" x14ac:dyDescent="0.3">
      <c r="A361" t="s">
        <v>8977</v>
      </c>
      <c r="B361" t="s">
        <v>8974</v>
      </c>
      <c r="C361" t="s">
        <v>8820</v>
      </c>
      <c r="I361" t="str">
        <v>Family</v>
      </c>
    </row>
    <row r="362" spans="1:9" x14ac:dyDescent="0.3">
      <c r="A362" t="s">
        <v>582</v>
      </c>
      <c r="B362" t="s">
        <v>8972</v>
      </c>
      <c r="C362" t="s">
        <v>8968</v>
      </c>
      <c r="I362" t="str">
        <v>Fantasy</v>
      </c>
    </row>
    <row r="363" spans="1:9" x14ac:dyDescent="0.3">
      <c r="A363" t="s">
        <v>792</v>
      </c>
      <c r="B363" t="s">
        <v>582</v>
      </c>
      <c r="C363" t="s">
        <v>8968</v>
      </c>
      <c r="I363" t="str">
        <v>Action</v>
      </c>
    </row>
    <row r="364" spans="1:9" x14ac:dyDescent="0.3">
      <c r="A364" t="s">
        <v>792</v>
      </c>
      <c r="B364" t="s">
        <v>582</v>
      </c>
      <c r="C364" t="s">
        <v>1157</v>
      </c>
      <c r="D364" t="s">
        <v>8977</v>
      </c>
      <c r="E364" t="s">
        <v>8974</v>
      </c>
      <c r="F364" t="s">
        <v>8820</v>
      </c>
      <c r="I364" t="str">
        <v>Adventure</v>
      </c>
    </row>
    <row r="365" spans="1:9" x14ac:dyDescent="0.3">
      <c r="A365" t="s">
        <v>792</v>
      </c>
      <c r="B365" t="s">
        <v>582</v>
      </c>
      <c r="C365" t="s">
        <v>8970</v>
      </c>
      <c r="D365" t="s">
        <v>8969</v>
      </c>
      <c r="E365" t="s">
        <v>8820</v>
      </c>
      <c r="I365" t="str">
        <v>Drama</v>
      </c>
    </row>
    <row r="366" spans="1:9" x14ac:dyDescent="0.3">
      <c r="A366" t="s">
        <v>792</v>
      </c>
      <c r="B366" t="s">
        <v>8977</v>
      </c>
      <c r="C366" t="s">
        <v>8820</v>
      </c>
      <c r="I366" t="str">
        <v>Thriller</v>
      </c>
    </row>
    <row r="367" spans="1:9" x14ac:dyDescent="0.3">
      <c r="A367" t="s">
        <v>582</v>
      </c>
      <c r="B367" t="s">
        <v>8969</v>
      </c>
      <c r="C367" t="s">
        <v>8820</v>
      </c>
      <c r="I367" t="str">
        <v>Adventure</v>
      </c>
    </row>
    <row r="368" spans="1:9" x14ac:dyDescent="0.3">
      <c r="A368" t="s">
        <v>582</v>
      </c>
      <c r="B368" t="s">
        <v>8971</v>
      </c>
      <c r="C368" t="s">
        <v>1157</v>
      </c>
      <c r="D368" t="s">
        <v>8972</v>
      </c>
      <c r="E368" t="s">
        <v>8973</v>
      </c>
      <c r="I368" t="str">
        <v>Family</v>
      </c>
    </row>
    <row r="369" spans="1:9" x14ac:dyDescent="0.3">
      <c r="A369" t="s">
        <v>1157</v>
      </c>
      <c r="B369" t="s">
        <v>1893</v>
      </c>
      <c r="C369" t="s">
        <v>8969</v>
      </c>
      <c r="I369" t="str">
        <v>Fantasy</v>
      </c>
    </row>
    <row r="370" spans="1:9" x14ac:dyDescent="0.3">
      <c r="A370" t="s">
        <v>792</v>
      </c>
      <c r="B370" t="s">
        <v>1893</v>
      </c>
      <c r="C370" t="s">
        <v>8969</v>
      </c>
      <c r="D370" t="s">
        <v>8820</v>
      </c>
      <c r="I370" t="str">
        <v>Adventure</v>
      </c>
    </row>
    <row r="371" spans="1:9" x14ac:dyDescent="0.3">
      <c r="A371" t="s">
        <v>792</v>
      </c>
      <c r="B371" t="s">
        <v>8977</v>
      </c>
      <c r="C371" t="s">
        <v>1893</v>
      </c>
      <c r="D371" t="s">
        <v>8820</v>
      </c>
      <c r="I371" t="str">
        <v>Animation</v>
      </c>
    </row>
    <row r="372" spans="1:9" x14ac:dyDescent="0.3">
      <c r="A372" t="s">
        <v>1893</v>
      </c>
      <c r="B372" t="s">
        <v>8975</v>
      </c>
      <c r="C372" t="s">
        <v>8820</v>
      </c>
      <c r="D372" t="s">
        <v>8978</v>
      </c>
      <c r="I372" t="str">
        <v>Comedy</v>
      </c>
    </row>
    <row r="373" spans="1:9" x14ac:dyDescent="0.3">
      <c r="A373" t="s">
        <v>582</v>
      </c>
      <c r="B373" t="s">
        <v>8968</v>
      </c>
      <c r="I373" t="str">
        <v>Family</v>
      </c>
    </row>
    <row r="374" spans="1:9" x14ac:dyDescent="0.3">
      <c r="A374" t="s">
        <v>8979</v>
      </c>
      <c r="B374" t="s">
        <v>1893</v>
      </c>
      <c r="C374" t="s">
        <v>8976</v>
      </c>
      <c r="I374" t="str">
        <v>Fantasy</v>
      </c>
    </row>
    <row r="375" spans="1:9" x14ac:dyDescent="0.3">
      <c r="A375" t="s">
        <v>792</v>
      </c>
      <c r="B375" t="s">
        <v>8972</v>
      </c>
      <c r="C375" t="s">
        <v>8968</v>
      </c>
      <c r="D375" t="s">
        <v>8973</v>
      </c>
      <c r="I375" t="str">
        <v>Action</v>
      </c>
    </row>
    <row r="376" spans="1:9" x14ac:dyDescent="0.3">
      <c r="A376" t="s">
        <v>1893</v>
      </c>
      <c r="B376" t="s">
        <v>8975</v>
      </c>
      <c r="C376" t="s">
        <v>8976</v>
      </c>
      <c r="I376" t="str">
        <v>Adventure</v>
      </c>
    </row>
    <row r="377" spans="1:9" x14ac:dyDescent="0.3">
      <c r="A377" t="s">
        <v>792</v>
      </c>
      <c r="B377" t="s">
        <v>582</v>
      </c>
      <c r="C377" t="s">
        <v>1893</v>
      </c>
      <c r="D377" t="s">
        <v>8820</v>
      </c>
      <c r="I377" t="str">
        <v>Fantasy</v>
      </c>
    </row>
    <row r="378" spans="1:9" x14ac:dyDescent="0.3">
      <c r="A378" t="s">
        <v>582</v>
      </c>
      <c r="B378" t="s">
        <v>1893</v>
      </c>
      <c r="C378" t="s">
        <v>8970</v>
      </c>
      <c r="I378" t="str">
        <v>Action</v>
      </c>
    </row>
    <row r="379" spans="1:9" x14ac:dyDescent="0.3">
      <c r="A379" t="s">
        <v>8971</v>
      </c>
      <c r="B379" t="s">
        <v>1157</v>
      </c>
      <c r="C379" t="s">
        <v>8972</v>
      </c>
      <c r="D379" t="s">
        <v>8980</v>
      </c>
      <c r="E379" t="s">
        <v>8970</v>
      </c>
      <c r="I379" t="str">
        <v>Adventure</v>
      </c>
    </row>
    <row r="380" spans="1:9" x14ac:dyDescent="0.3">
      <c r="A380" t="s">
        <v>792</v>
      </c>
      <c r="B380" t="s">
        <v>8974</v>
      </c>
      <c r="C380" t="s">
        <v>8820</v>
      </c>
      <c r="I380" t="str">
        <v>Sci-Fi</v>
      </c>
    </row>
    <row r="381" spans="1:9" x14ac:dyDescent="0.3">
      <c r="A381" t="s">
        <v>792</v>
      </c>
      <c r="B381" t="s">
        <v>582</v>
      </c>
      <c r="C381" t="s">
        <v>1893</v>
      </c>
      <c r="D381" t="s">
        <v>8820</v>
      </c>
      <c r="I381" t="str">
        <v>Adventure</v>
      </c>
    </row>
    <row r="382" spans="1:9" x14ac:dyDescent="0.3">
      <c r="A382" t="s">
        <v>8977</v>
      </c>
      <c r="B382" t="s">
        <v>8820</v>
      </c>
      <c r="I382" t="str">
        <v>Family</v>
      </c>
    </row>
    <row r="383" spans="1:9" x14ac:dyDescent="0.3">
      <c r="A383" t="s">
        <v>792</v>
      </c>
      <c r="B383" t="s">
        <v>582</v>
      </c>
      <c r="C383" t="s">
        <v>8970</v>
      </c>
      <c r="I383" t="str">
        <v>Fantasy</v>
      </c>
    </row>
    <row r="384" spans="1:9" x14ac:dyDescent="0.3">
      <c r="A384" t="s">
        <v>8971</v>
      </c>
      <c r="B384" t="s">
        <v>1157</v>
      </c>
      <c r="C384" t="s">
        <v>8972</v>
      </c>
      <c r="D384" t="s">
        <v>8968</v>
      </c>
      <c r="I384" t="str">
        <v>Action</v>
      </c>
    </row>
    <row r="385" spans="1:9" x14ac:dyDescent="0.3">
      <c r="A385" t="s">
        <v>8971</v>
      </c>
      <c r="B385" t="s">
        <v>1157</v>
      </c>
      <c r="C385" t="s">
        <v>8972</v>
      </c>
      <c r="D385" t="s">
        <v>8968</v>
      </c>
      <c r="E385" t="s">
        <v>8973</v>
      </c>
      <c r="F385" t="s">
        <v>8970</v>
      </c>
      <c r="I385" t="str">
        <v>Drama</v>
      </c>
    </row>
    <row r="386" spans="1:9" x14ac:dyDescent="0.3">
      <c r="A386" t="s">
        <v>792</v>
      </c>
      <c r="B386" t="s">
        <v>8977</v>
      </c>
      <c r="C386" t="s">
        <v>8974</v>
      </c>
      <c r="D386" t="s">
        <v>8820</v>
      </c>
      <c r="I386" t="str">
        <v>History</v>
      </c>
    </row>
    <row r="387" spans="1:9" x14ac:dyDescent="0.3">
      <c r="A387" t="s">
        <v>582</v>
      </c>
      <c r="B387" t="s">
        <v>1157</v>
      </c>
      <c r="C387" t="s">
        <v>8972</v>
      </c>
      <c r="I387" t="str">
        <v>Romance</v>
      </c>
    </row>
    <row r="388" spans="1:9" x14ac:dyDescent="0.3">
      <c r="A388" t="s">
        <v>792</v>
      </c>
      <c r="B388" t="s">
        <v>1157</v>
      </c>
      <c r="C388" t="s">
        <v>8977</v>
      </c>
      <c r="I388" t="str">
        <v>War</v>
      </c>
    </row>
    <row r="389" spans="1:9" x14ac:dyDescent="0.3">
      <c r="A389" t="s">
        <v>1157</v>
      </c>
      <c r="B389" t="s">
        <v>8970</v>
      </c>
      <c r="I389" t="str">
        <v>Action</v>
      </c>
    </row>
    <row r="390" spans="1:9" x14ac:dyDescent="0.3">
      <c r="A390" t="s">
        <v>792</v>
      </c>
      <c r="B390" t="s">
        <v>8977</v>
      </c>
      <c r="C390" t="s">
        <v>1893</v>
      </c>
      <c r="D390" t="s">
        <v>8974</v>
      </c>
      <c r="E390" t="s">
        <v>8820</v>
      </c>
      <c r="I390" t="str">
        <v>Adventure</v>
      </c>
    </row>
    <row r="391" spans="1:9" x14ac:dyDescent="0.3">
      <c r="A391" t="s">
        <v>1157</v>
      </c>
      <c r="B391" t="s">
        <v>1893</v>
      </c>
      <c r="C391" t="s">
        <v>8970</v>
      </c>
      <c r="I391" t="str">
        <v>Sci-Fi</v>
      </c>
    </row>
    <row r="392" spans="1:9" x14ac:dyDescent="0.3">
      <c r="A392" t="s">
        <v>8977</v>
      </c>
      <c r="B392" t="s">
        <v>8820</v>
      </c>
      <c r="I392" t="str">
        <v>Action</v>
      </c>
    </row>
    <row r="393" spans="1:9" x14ac:dyDescent="0.3">
      <c r="A393" t="s">
        <v>582</v>
      </c>
      <c r="B393" t="s">
        <v>8971</v>
      </c>
      <c r="C393" t="s">
        <v>1157</v>
      </c>
      <c r="D393" t="s">
        <v>8972</v>
      </c>
      <c r="I393" t="str">
        <v>Adventure</v>
      </c>
    </row>
    <row r="394" spans="1:9" x14ac:dyDescent="0.3">
      <c r="A394" t="s">
        <v>582</v>
      </c>
      <c r="B394" t="s">
        <v>8974</v>
      </c>
      <c r="C394" t="s">
        <v>8969</v>
      </c>
      <c r="I394" t="str">
        <v>Biography</v>
      </c>
    </row>
    <row r="395" spans="1:9" x14ac:dyDescent="0.3">
      <c r="A395" t="s">
        <v>1893</v>
      </c>
      <c r="B395" t="s">
        <v>8975</v>
      </c>
      <c r="C395" t="s">
        <v>8978</v>
      </c>
      <c r="I395" t="str">
        <v>Drama</v>
      </c>
    </row>
    <row r="396" spans="1:9" x14ac:dyDescent="0.3">
      <c r="A396" t="s">
        <v>792</v>
      </c>
      <c r="B396" t="s">
        <v>582</v>
      </c>
      <c r="C396" t="s">
        <v>1157</v>
      </c>
      <c r="D396" t="s">
        <v>8820</v>
      </c>
      <c r="I396" t="str">
        <v>History</v>
      </c>
    </row>
    <row r="397" spans="1:9" x14ac:dyDescent="0.3">
      <c r="A397" t="s">
        <v>792</v>
      </c>
      <c r="B397" t="s">
        <v>582</v>
      </c>
      <c r="C397" t="s">
        <v>1157</v>
      </c>
      <c r="D397" t="s">
        <v>8968</v>
      </c>
      <c r="I397" t="str">
        <v>Romance</v>
      </c>
    </row>
    <row r="398" spans="1:9" x14ac:dyDescent="0.3">
      <c r="A398" t="s">
        <v>1893</v>
      </c>
      <c r="B398" t="s">
        <v>8970</v>
      </c>
      <c r="I398" t="str">
        <v>War</v>
      </c>
    </row>
    <row r="399" spans="1:9" x14ac:dyDescent="0.3">
      <c r="A399" t="s">
        <v>792</v>
      </c>
      <c r="B399" t="s">
        <v>8977</v>
      </c>
      <c r="C399" t="s">
        <v>8820</v>
      </c>
      <c r="I399" t="str">
        <v>Adventure</v>
      </c>
    </row>
    <row r="400" spans="1:9" x14ac:dyDescent="0.3">
      <c r="A400" t="s">
        <v>582</v>
      </c>
      <c r="B400" t="s">
        <v>8971</v>
      </c>
      <c r="C400" t="s">
        <v>1157</v>
      </c>
      <c r="D400" t="s">
        <v>8972</v>
      </c>
      <c r="E400" t="s">
        <v>8968</v>
      </c>
      <c r="I400" t="str">
        <v>Family</v>
      </c>
    </row>
    <row r="401" spans="1:9" x14ac:dyDescent="0.3">
      <c r="A401" t="s">
        <v>1893</v>
      </c>
      <c r="B401" t="s">
        <v>8968</v>
      </c>
      <c r="C401" t="s">
        <v>8970</v>
      </c>
      <c r="I401" t="str">
        <v>Fantasy</v>
      </c>
    </row>
    <row r="402" spans="1:9" x14ac:dyDescent="0.3">
      <c r="A402" t="s">
        <v>792</v>
      </c>
      <c r="B402" t="s">
        <v>1893</v>
      </c>
      <c r="C402" t="s">
        <v>8820</v>
      </c>
      <c r="I402" t="str">
        <v>Mystery</v>
      </c>
    </row>
    <row r="403" spans="1:9" x14ac:dyDescent="0.3">
      <c r="A403" t="s">
        <v>582</v>
      </c>
      <c r="B403" t="s">
        <v>1157</v>
      </c>
      <c r="C403" t="s">
        <v>1893</v>
      </c>
      <c r="D403" t="s">
        <v>8972</v>
      </c>
      <c r="E403" t="s">
        <v>8968</v>
      </c>
      <c r="I403" t="str">
        <v>Adventure</v>
      </c>
    </row>
    <row r="404" spans="1:9" x14ac:dyDescent="0.3">
      <c r="A404" t="s">
        <v>792</v>
      </c>
      <c r="B404" t="s">
        <v>1157</v>
      </c>
      <c r="C404" t="s">
        <v>8968</v>
      </c>
      <c r="D404" t="s">
        <v>8970</v>
      </c>
      <c r="I404" t="str">
        <v>Family</v>
      </c>
    </row>
    <row r="405" spans="1:9" x14ac:dyDescent="0.3">
      <c r="A405" t="s">
        <v>792</v>
      </c>
      <c r="B405" t="s">
        <v>582</v>
      </c>
      <c r="C405" t="s">
        <v>8969</v>
      </c>
      <c r="D405" t="s">
        <v>8820</v>
      </c>
      <c r="I405" t="str">
        <v>Fantasy</v>
      </c>
    </row>
    <row r="406" spans="1:9" x14ac:dyDescent="0.3">
      <c r="A406" t="s">
        <v>1157</v>
      </c>
      <c r="B406" t="s">
        <v>8970</v>
      </c>
      <c r="C406" t="s">
        <v>8969</v>
      </c>
      <c r="I406" t="str">
        <v>Mystery</v>
      </c>
    </row>
    <row r="407" spans="1:9" x14ac:dyDescent="0.3">
      <c r="A407" t="s">
        <v>582</v>
      </c>
      <c r="B407" t="s">
        <v>1157</v>
      </c>
      <c r="C407" t="s">
        <v>8974</v>
      </c>
      <c r="I407" t="str">
        <v>Action</v>
      </c>
    </row>
    <row r="408" spans="1:9" x14ac:dyDescent="0.3">
      <c r="A408" t="s">
        <v>792</v>
      </c>
      <c r="B408" t="s">
        <v>8969</v>
      </c>
      <c r="I408" t="str">
        <v>Drama</v>
      </c>
    </row>
    <row r="409" spans="1:9" x14ac:dyDescent="0.3">
      <c r="A409" t="s">
        <v>1157</v>
      </c>
      <c r="B409" t="s">
        <v>1893</v>
      </c>
      <c r="C409" t="s">
        <v>8968</v>
      </c>
      <c r="D409" t="s">
        <v>8970</v>
      </c>
      <c r="I409" t="str">
        <v>Drama</v>
      </c>
    </row>
    <row r="410" spans="1:9" x14ac:dyDescent="0.3">
      <c r="A410" t="s">
        <v>792</v>
      </c>
      <c r="B410" t="s">
        <v>1157</v>
      </c>
      <c r="C410" t="s">
        <v>8972</v>
      </c>
      <c r="D410" t="s">
        <v>8968</v>
      </c>
      <c r="I410" t="str">
        <v>Horror</v>
      </c>
    </row>
    <row r="411" spans="1:9" x14ac:dyDescent="0.3">
      <c r="A411" t="s">
        <v>792</v>
      </c>
      <c r="B411" t="s">
        <v>582</v>
      </c>
      <c r="C411" t="s">
        <v>8969</v>
      </c>
      <c r="D411" t="s">
        <v>8820</v>
      </c>
      <c r="I411" t="str">
        <v>Sci-Fi</v>
      </c>
    </row>
    <row r="412" spans="1:9" x14ac:dyDescent="0.3">
      <c r="A412" t="s">
        <v>792</v>
      </c>
      <c r="B412" t="s">
        <v>582</v>
      </c>
      <c r="C412" t="s">
        <v>8968</v>
      </c>
      <c r="D412" t="s">
        <v>3340</v>
      </c>
      <c r="E412" t="s">
        <v>8969</v>
      </c>
      <c r="I412" t="str">
        <v>Adventure</v>
      </c>
    </row>
    <row r="413" spans="1:9" x14ac:dyDescent="0.3">
      <c r="A413" t="s">
        <v>8977</v>
      </c>
      <c r="B413" t="s">
        <v>1893</v>
      </c>
      <c r="C413" t="s">
        <v>8975</v>
      </c>
      <c r="D413" t="s">
        <v>8974</v>
      </c>
      <c r="E413" t="s">
        <v>8820</v>
      </c>
      <c r="I413" t="str">
        <v>Comedy</v>
      </c>
    </row>
    <row r="414" spans="1:9" x14ac:dyDescent="0.3">
      <c r="A414" t="s">
        <v>792</v>
      </c>
      <c r="B414" t="s">
        <v>8974</v>
      </c>
      <c r="C414" t="s">
        <v>8969</v>
      </c>
      <c r="D414" t="s">
        <v>8820</v>
      </c>
      <c r="I414" t="str">
        <v>Family</v>
      </c>
    </row>
    <row r="415" spans="1:9" x14ac:dyDescent="0.3">
      <c r="A415" t="s">
        <v>1157</v>
      </c>
      <c r="B415" t="s">
        <v>1893</v>
      </c>
      <c r="I415" t="str">
        <v>Fantasy</v>
      </c>
    </row>
    <row r="416" spans="1:9" x14ac:dyDescent="0.3">
      <c r="A416" t="s">
        <v>792</v>
      </c>
      <c r="B416" t="s">
        <v>582</v>
      </c>
      <c r="C416" t="s">
        <v>8820</v>
      </c>
      <c r="I416" t="str">
        <v>Animation</v>
      </c>
    </row>
    <row r="417" spans="1:9" x14ac:dyDescent="0.3">
      <c r="A417" t="s">
        <v>792</v>
      </c>
      <c r="B417" t="s">
        <v>582</v>
      </c>
      <c r="C417" t="s">
        <v>8820</v>
      </c>
      <c r="I417" t="str">
        <v>Comedy</v>
      </c>
    </row>
    <row r="418" spans="1:9" x14ac:dyDescent="0.3">
      <c r="A418" t="s">
        <v>582</v>
      </c>
      <c r="B418" t="s">
        <v>1893</v>
      </c>
      <c r="C418" t="s">
        <v>8969</v>
      </c>
      <c r="D418" t="s">
        <v>8820</v>
      </c>
      <c r="I418" t="str">
        <v>Family</v>
      </c>
    </row>
    <row r="419" spans="1:9" x14ac:dyDescent="0.3">
      <c r="A419" t="s">
        <v>1157</v>
      </c>
      <c r="I419" t="str">
        <v>Fantasy</v>
      </c>
    </row>
    <row r="420" spans="1:9" x14ac:dyDescent="0.3">
      <c r="A420" t="s">
        <v>792</v>
      </c>
      <c r="I420" t="str">
        <v>Action</v>
      </c>
    </row>
    <row r="421" spans="1:9" x14ac:dyDescent="0.3">
      <c r="A421" t="s">
        <v>582</v>
      </c>
      <c r="B421" t="s">
        <v>8971</v>
      </c>
      <c r="C421" t="s">
        <v>1157</v>
      </c>
      <c r="D421" t="s">
        <v>8972</v>
      </c>
      <c r="I421" t="str">
        <v>Adventure</v>
      </c>
    </row>
    <row r="422" spans="1:9" x14ac:dyDescent="0.3">
      <c r="A422" t="s">
        <v>582</v>
      </c>
      <c r="B422" t="s">
        <v>8971</v>
      </c>
      <c r="C422" t="s">
        <v>1157</v>
      </c>
      <c r="D422" t="s">
        <v>1893</v>
      </c>
      <c r="E422" t="s">
        <v>8972</v>
      </c>
      <c r="F422" t="s">
        <v>8968</v>
      </c>
      <c r="G422" t="s">
        <v>8969</v>
      </c>
      <c r="I422" t="str">
        <v>Action</v>
      </c>
    </row>
    <row r="423" spans="1:9" x14ac:dyDescent="0.3">
      <c r="A423" t="s">
        <v>792</v>
      </c>
      <c r="B423" t="s">
        <v>1893</v>
      </c>
      <c r="C423" t="s">
        <v>8970</v>
      </c>
      <c r="D423" t="s">
        <v>8969</v>
      </c>
      <c r="E423" t="s">
        <v>8820</v>
      </c>
      <c r="I423" t="str">
        <v>Adventure</v>
      </c>
    </row>
    <row r="424" spans="1:9" x14ac:dyDescent="0.3">
      <c r="A424" t="s">
        <v>792</v>
      </c>
      <c r="B424" t="s">
        <v>1157</v>
      </c>
      <c r="C424" t="s">
        <v>8977</v>
      </c>
      <c r="D424" t="s">
        <v>8820</v>
      </c>
      <c r="I424" t="str">
        <v>Animation</v>
      </c>
    </row>
    <row r="425" spans="1:9" x14ac:dyDescent="0.3">
      <c r="A425" t="s">
        <v>1157</v>
      </c>
      <c r="B425" t="s">
        <v>8977</v>
      </c>
      <c r="C425" t="s">
        <v>8976</v>
      </c>
      <c r="I425" t="str">
        <v>Comedy</v>
      </c>
    </row>
    <row r="426" spans="1:9" x14ac:dyDescent="0.3">
      <c r="A426" t="s">
        <v>582</v>
      </c>
      <c r="B426" t="s">
        <v>8971</v>
      </c>
      <c r="C426" t="s">
        <v>1157</v>
      </c>
      <c r="D426" t="s">
        <v>8972</v>
      </c>
      <c r="E426" t="s">
        <v>8968</v>
      </c>
      <c r="F426" t="s">
        <v>8980</v>
      </c>
      <c r="I426" t="str">
        <v>Family</v>
      </c>
    </row>
    <row r="427" spans="1:9" x14ac:dyDescent="0.3">
      <c r="A427" t="s">
        <v>1157</v>
      </c>
      <c r="I427" t="str">
        <v>Adventure</v>
      </c>
    </row>
    <row r="428" spans="1:9" x14ac:dyDescent="0.3">
      <c r="A428" t="s">
        <v>792</v>
      </c>
      <c r="B428" t="s">
        <v>582</v>
      </c>
      <c r="C428" t="s">
        <v>1157</v>
      </c>
      <c r="I428" t="str">
        <v>Comedy</v>
      </c>
    </row>
    <row r="429" spans="1:9" x14ac:dyDescent="0.3">
      <c r="A429" t="s">
        <v>1157</v>
      </c>
      <c r="B429" t="s">
        <v>1893</v>
      </c>
      <c r="C429" t="s">
        <v>8970</v>
      </c>
      <c r="I429" t="str">
        <v>Family</v>
      </c>
    </row>
    <row r="430" spans="1:9" x14ac:dyDescent="0.3">
      <c r="A430" t="s">
        <v>8974</v>
      </c>
      <c r="B430" t="s">
        <v>8820</v>
      </c>
      <c r="I430" t="str">
        <v>Fantasy</v>
      </c>
    </row>
    <row r="431" spans="1:9" x14ac:dyDescent="0.3">
      <c r="A431" t="s">
        <v>1157</v>
      </c>
      <c r="B431" t="s">
        <v>1893</v>
      </c>
      <c r="C431" t="s">
        <v>8970</v>
      </c>
      <c r="I431" t="str">
        <v>Action</v>
      </c>
    </row>
    <row r="432" spans="1:9" x14ac:dyDescent="0.3">
      <c r="A432" t="s">
        <v>582</v>
      </c>
      <c r="B432" t="s">
        <v>8971</v>
      </c>
      <c r="C432" t="s">
        <v>1157</v>
      </c>
      <c r="D432" t="s">
        <v>8972</v>
      </c>
      <c r="E432" t="s">
        <v>8969</v>
      </c>
      <c r="I432" t="str">
        <v>Adventure</v>
      </c>
    </row>
    <row r="433" spans="1:9" x14ac:dyDescent="0.3">
      <c r="A433" t="s">
        <v>792</v>
      </c>
      <c r="B433" t="s">
        <v>8977</v>
      </c>
      <c r="C433" t="s">
        <v>8969</v>
      </c>
      <c r="D433" t="s">
        <v>8820</v>
      </c>
      <c r="I433" t="str">
        <v>Fantasy</v>
      </c>
    </row>
    <row r="434" spans="1:9" x14ac:dyDescent="0.3">
      <c r="A434" t="s">
        <v>1157</v>
      </c>
      <c r="B434" t="s">
        <v>8972</v>
      </c>
      <c r="C434" t="s">
        <v>8968</v>
      </c>
      <c r="D434" t="s">
        <v>8970</v>
      </c>
      <c r="I434" t="str">
        <v>Sci-Fi</v>
      </c>
    </row>
    <row r="435" spans="1:9" x14ac:dyDescent="0.3">
      <c r="A435" t="s">
        <v>8977</v>
      </c>
      <c r="B435" t="s">
        <v>1893</v>
      </c>
      <c r="C435" t="s">
        <v>8820</v>
      </c>
      <c r="I435" t="str">
        <v>Thriller</v>
      </c>
    </row>
    <row r="436" spans="1:9" x14ac:dyDescent="0.3">
      <c r="A436" t="s">
        <v>1157</v>
      </c>
      <c r="B436" t="s">
        <v>8970</v>
      </c>
      <c r="I436" t="str">
        <v>Action</v>
      </c>
    </row>
    <row r="437" spans="1:9" x14ac:dyDescent="0.3">
      <c r="A437" t="s">
        <v>792</v>
      </c>
      <c r="B437" t="s">
        <v>8977</v>
      </c>
      <c r="C437" t="s">
        <v>8820</v>
      </c>
      <c r="I437" t="str">
        <v>Sci-Fi</v>
      </c>
    </row>
    <row r="438" spans="1:9" x14ac:dyDescent="0.3">
      <c r="A438" t="s">
        <v>792</v>
      </c>
      <c r="B438" t="s">
        <v>8974</v>
      </c>
      <c r="C438" t="s">
        <v>8820</v>
      </c>
      <c r="I438" t="str">
        <v>Adventure</v>
      </c>
    </row>
    <row r="439" spans="1:9" x14ac:dyDescent="0.3">
      <c r="A439" t="s">
        <v>582</v>
      </c>
      <c r="B439" t="s">
        <v>1893</v>
      </c>
      <c r="C439" t="s">
        <v>8975</v>
      </c>
      <c r="D439" t="s">
        <v>8970</v>
      </c>
      <c r="E439" t="s">
        <v>8978</v>
      </c>
      <c r="I439" t="str">
        <v>Animation</v>
      </c>
    </row>
    <row r="440" spans="1:9" x14ac:dyDescent="0.3">
      <c r="A440" t="s">
        <v>792</v>
      </c>
      <c r="B440" t="s">
        <v>582</v>
      </c>
      <c r="C440" t="s">
        <v>1893</v>
      </c>
      <c r="D440" t="s">
        <v>8820</v>
      </c>
      <c r="I440" t="str">
        <v>Comedy</v>
      </c>
    </row>
    <row r="441" spans="1:9" x14ac:dyDescent="0.3">
      <c r="A441" t="s">
        <v>1157</v>
      </c>
      <c r="B441" t="s">
        <v>8972</v>
      </c>
      <c r="C441" t="s">
        <v>8969</v>
      </c>
      <c r="I441" t="str">
        <v>Family</v>
      </c>
    </row>
    <row r="442" spans="1:9" x14ac:dyDescent="0.3">
      <c r="A442" t="s">
        <v>8968</v>
      </c>
      <c r="B442" t="s">
        <v>3340</v>
      </c>
      <c r="C442" t="s">
        <v>8974</v>
      </c>
      <c r="D442" t="s">
        <v>8820</v>
      </c>
      <c r="I442" t="str">
        <v>Fantasy</v>
      </c>
    </row>
    <row r="443" spans="1:9" x14ac:dyDescent="0.3">
      <c r="A443" t="s">
        <v>582</v>
      </c>
      <c r="B443" t="s">
        <v>8971</v>
      </c>
      <c r="C443" t="s">
        <v>1157</v>
      </c>
      <c r="D443" t="s">
        <v>8972</v>
      </c>
      <c r="E443" t="s">
        <v>8968</v>
      </c>
      <c r="F443" t="s">
        <v>8969</v>
      </c>
      <c r="G443" t="s">
        <v>8976</v>
      </c>
      <c r="I443" t="str">
        <v>Musical</v>
      </c>
    </row>
    <row r="444" spans="1:9" x14ac:dyDescent="0.3">
      <c r="A444" t="s">
        <v>582</v>
      </c>
      <c r="B444" t="s">
        <v>1157</v>
      </c>
      <c r="C444" t="s">
        <v>8977</v>
      </c>
      <c r="D444" t="s">
        <v>8972</v>
      </c>
      <c r="E444" t="s">
        <v>8974</v>
      </c>
      <c r="I444" t="str">
        <v>Action</v>
      </c>
    </row>
    <row r="445" spans="1:9" x14ac:dyDescent="0.3">
      <c r="A445" t="s">
        <v>1893</v>
      </c>
      <c r="B445" t="s">
        <v>8969</v>
      </c>
      <c r="C445" t="s">
        <v>8820</v>
      </c>
      <c r="I445" t="str">
        <v>Sci-Fi</v>
      </c>
    </row>
    <row r="446" spans="1:9" x14ac:dyDescent="0.3">
      <c r="A446" t="s">
        <v>792</v>
      </c>
      <c r="B446" t="s">
        <v>8977</v>
      </c>
      <c r="C446" t="s">
        <v>8974</v>
      </c>
      <c r="D446" t="s">
        <v>8970</v>
      </c>
      <c r="E446" t="s">
        <v>8820</v>
      </c>
      <c r="I446" t="str">
        <v>Action</v>
      </c>
    </row>
    <row r="447" spans="1:9" x14ac:dyDescent="0.3">
      <c r="A447" t="s">
        <v>792</v>
      </c>
      <c r="B447" t="s">
        <v>1893</v>
      </c>
      <c r="C447" t="s">
        <v>8978</v>
      </c>
      <c r="I447" t="str">
        <v>Adventure</v>
      </c>
    </row>
    <row r="448" spans="1:9" x14ac:dyDescent="0.3">
      <c r="A448" t="s">
        <v>792</v>
      </c>
      <c r="B448" t="s">
        <v>582</v>
      </c>
      <c r="C448" t="s">
        <v>1157</v>
      </c>
      <c r="D448" t="s">
        <v>8970</v>
      </c>
      <c r="I448" t="str">
        <v>Fantasy</v>
      </c>
    </row>
    <row r="449" spans="1:9" x14ac:dyDescent="0.3">
      <c r="A449" t="s">
        <v>582</v>
      </c>
      <c r="B449" t="s">
        <v>8971</v>
      </c>
      <c r="C449" t="s">
        <v>1157</v>
      </c>
      <c r="D449" t="s">
        <v>8972</v>
      </c>
      <c r="I449" t="str">
        <v>Action</v>
      </c>
    </row>
    <row r="450" spans="1:9" x14ac:dyDescent="0.3">
      <c r="A450" t="s">
        <v>582</v>
      </c>
      <c r="B450" t="s">
        <v>8971</v>
      </c>
      <c r="C450" t="s">
        <v>8972</v>
      </c>
      <c r="D450" t="s">
        <v>7348</v>
      </c>
      <c r="I450" t="str">
        <v>Adventure</v>
      </c>
    </row>
    <row r="451" spans="1:9" x14ac:dyDescent="0.3">
      <c r="A451" t="s">
        <v>1157</v>
      </c>
      <c r="B451" t="s">
        <v>8972</v>
      </c>
      <c r="C451" t="s">
        <v>8970</v>
      </c>
      <c r="I451" t="str">
        <v>Sci-Fi</v>
      </c>
    </row>
    <row r="452" spans="1:9" x14ac:dyDescent="0.3">
      <c r="A452" t="s">
        <v>792</v>
      </c>
      <c r="B452" t="s">
        <v>582</v>
      </c>
      <c r="C452" t="s">
        <v>8972</v>
      </c>
      <c r="D452" t="s">
        <v>8969</v>
      </c>
      <c r="E452" t="s">
        <v>8820</v>
      </c>
      <c r="I452" t="str">
        <v>Thriller</v>
      </c>
    </row>
    <row r="453" spans="1:9" x14ac:dyDescent="0.3">
      <c r="A453" t="s">
        <v>1893</v>
      </c>
      <c r="B453" t="s">
        <v>8974</v>
      </c>
      <c r="C453" t="s">
        <v>8969</v>
      </c>
      <c r="D453" t="s">
        <v>8820</v>
      </c>
      <c r="I453" t="str">
        <v>Mystery</v>
      </c>
    </row>
    <row r="454" spans="1:9" x14ac:dyDescent="0.3">
      <c r="A454" t="s">
        <v>8971</v>
      </c>
      <c r="B454" t="s">
        <v>1157</v>
      </c>
      <c r="C454" t="s">
        <v>8972</v>
      </c>
      <c r="D454" t="s">
        <v>8968</v>
      </c>
      <c r="I454" t="str">
        <v>Thriller</v>
      </c>
    </row>
    <row r="455" spans="1:9" x14ac:dyDescent="0.3">
      <c r="A455" t="s">
        <v>8971</v>
      </c>
      <c r="B455" t="s">
        <v>8972</v>
      </c>
      <c r="C455" t="s">
        <v>8968</v>
      </c>
      <c r="D455" t="s">
        <v>8980</v>
      </c>
      <c r="I455" t="str">
        <v>Action</v>
      </c>
    </row>
    <row r="456" spans="1:9" x14ac:dyDescent="0.3">
      <c r="A456" t="s">
        <v>792</v>
      </c>
      <c r="B456" t="s">
        <v>582</v>
      </c>
      <c r="C456" t="s">
        <v>8969</v>
      </c>
      <c r="I456" t="str">
        <v>Adventure</v>
      </c>
    </row>
    <row r="457" spans="1:9" x14ac:dyDescent="0.3">
      <c r="A457" t="s">
        <v>792</v>
      </c>
      <c r="B457" t="s">
        <v>582</v>
      </c>
      <c r="C457" t="s">
        <v>8972</v>
      </c>
      <c r="D457" t="s">
        <v>8968</v>
      </c>
      <c r="E457" t="s">
        <v>8820</v>
      </c>
      <c r="I457" t="str">
        <v>Fantasy</v>
      </c>
    </row>
    <row r="458" spans="1:9" x14ac:dyDescent="0.3">
      <c r="A458" t="s">
        <v>792</v>
      </c>
      <c r="B458" t="s">
        <v>8977</v>
      </c>
      <c r="C458" t="s">
        <v>8820</v>
      </c>
      <c r="I458" t="str">
        <v>Adventure</v>
      </c>
    </row>
    <row r="459" spans="1:9" x14ac:dyDescent="0.3">
      <c r="A459" t="s">
        <v>792</v>
      </c>
      <c r="B459" t="s">
        <v>582</v>
      </c>
      <c r="C459" t="s">
        <v>7348</v>
      </c>
      <c r="I459" t="str">
        <v>Animation</v>
      </c>
    </row>
    <row r="460" spans="1:9" x14ac:dyDescent="0.3">
      <c r="A460" t="s">
        <v>1893</v>
      </c>
      <c r="B460" t="s">
        <v>8968</v>
      </c>
      <c r="C460" t="s">
        <v>8970</v>
      </c>
      <c r="I460" t="str">
        <v>Comedy</v>
      </c>
    </row>
    <row r="461" spans="1:9" x14ac:dyDescent="0.3">
      <c r="A461" t="s">
        <v>1157</v>
      </c>
      <c r="B461" t="s">
        <v>8968</v>
      </c>
      <c r="I461" t="str">
        <v>Drama</v>
      </c>
    </row>
    <row r="462" spans="1:9" x14ac:dyDescent="0.3">
      <c r="A462" t="s">
        <v>792</v>
      </c>
      <c r="B462" t="s">
        <v>582</v>
      </c>
      <c r="C462" t="s">
        <v>1157</v>
      </c>
      <c r="D462" t="s">
        <v>8968</v>
      </c>
      <c r="E462" t="s">
        <v>8820</v>
      </c>
      <c r="I462" t="str">
        <v>Family</v>
      </c>
    </row>
    <row r="463" spans="1:9" x14ac:dyDescent="0.3">
      <c r="A463" t="s">
        <v>792</v>
      </c>
      <c r="B463" t="s">
        <v>1157</v>
      </c>
      <c r="C463" t="s">
        <v>8969</v>
      </c>
      <c r="I463" t="str">
        <v>Action</v>
      </c>
    </row>
    <row r="464" spans="1:9" x14ac:dyDescent="0.3">
      <c r="A464" t="s">
        <v>792</v>
      </c>
      <c r="B464" t="s">
        <v>8969</v>
      </c>
      <c r="C464" t="s">
        <v>8820</v>
      </c>
      <c r="I464" t="str">
        <v>Adventure</v>
      </c>
    </row>
    <row r="465" spans="1:9" x14ac:dyDescent="0.3">
      <c r="A465" t="s">
        <v>1893</v>
      </c>
      <c r="B465" t="s">
        <v>8975</v>
      </c>
      <c r="C465" t="s">
        <v>8820</v>
      </c>
      <c r="I465" t="str">
        <v>Animation</v>
      </c>
    </row>
    <row r="466" spans="1:9" x14ac:dyDescent="0.3">
      <c r="A466" t="s">
        <v>792</v>
      </c>
      <c r="B466" t="s">
        <v>582</v>
      </c>
      <c r="C466" t="s">
        <v>1893</v>
      </c>
      <c r="D466" t="s">
        <v>8820</v>
      </c>
      <c r="I466" t="str">
        <v>Comedy</v>
      </c>
    </row>
    <row r="467" spans="1:9" x14ac:dyDescent="0.3">
      <c r="A467" t="s">
        <v>582</v>
      </c>
      <c r="B467" t="s">
        <v>8971</v>
      </c>
      <c r="C467" t="s">
        <v>8972</v>
      </c>
      <c r="I467" t="str">
        <v>Family</v>
      </c>
    </row>
    <row r="468" spans="1:9" x14ac:dyDescent="0.3">
      <c r="A468" t="s">
        <v>792</v>
      </c>
      <c r="B468" t="s">
        <v>582</v>
      </c>
      <c r="C468" t="s">
        <v>8969</v>
      </c>
      <c r="I468" t="str">
        <v>Fantasy</v>
      </c>
    </row>
    <row r="469" spans="1:9" x14ac:dyDescent="0.3">
      <c r="A469" t="s">
        <v>582</v>
      </c>
      <c r="B469" t="s">
        <v>8971</v>
      </c>
      <c r="C469" t="s">
        <v>1157</v>
      </c>
      <c r="D469" t="s">
        <v>8972</v>
      </c>
      <c r="E469" t="s">
        <v>8968</v>
      </c>
      <c r="F469" t="s">
        <v>8969</v>
      </c>
      <c r="I469" t="str">
        <v>Sci-Fi</v>
      </c>
    </row>
    <row r="470" spans="1:9" x14ac:dyDescent="0.3">
      <c r="A470" t="s">
        <v>1893</v>
      </c>
      <c r="B470" t="s">
        <v>8973</v>
      </c>
      <c r="C470" t="s">
        <v>8970</v>
      </c>
      <c r="I470" t="str">
        <v>Action</v>
      </c>
    </row>
    <row r="471" spans="1:9" x14ac:dyDescent="0.3">
      <c r="A471" t="s">
        <v>792</v>
      </c>
      <c r="B471" t="s">
        <v>582</v>
      </c>
      <c r="C471" t="s">
        <v>8969</v>
      </c>
      <c r="I471" t="str">
        <v>Adventure</v>
      </c>
    </row>
    <row r="472" spans="1:9" x14ac:dyDescent="0.3">
      <c r="A472" t="s">
        <v>792</v>
      </c>
      <c r="B472" t="s">
        <v>582</v>
      </c>
      <c r="C472" t="s">
        <v>1893</v>
      </c>
      <c r="D472" t="s">
        <v>8969</v>
      </c>
      <c r="I472" t="str">
        <v>Fantasy</v>
      </c>
    </row>
    <row r="473" spans="1:9" x14ac:dyDescent="0.3">
      <c r="A473" t="s">
        <v>582</v>
      </c>
      <c r="B473" t="s">
        <v>1157</v>
      </c>
      <c r="C473" t="s">
        <v>1893</v>
      </c>
      <c r="D473" t="s">
        <v>8972</v>
      </c>
      <c r="E473" t="s">
        <v>8968</v>
      </c>
      <c r="I473" t="str">
        <v>Comedy</v>
      </c>
    </row>
    <row r="474" spans="1:9" x14ac:dyDescent="0.3">
      <c r="A474" t="s">
        <v>792</v>
      </c>
      <c r="B474" t="s">
        <v>582</v>
      </c>
      <c r="C474" t="s">
        <v>8968</v>
      </c>
      <c r="I474" t="str">
        <v>Fantasy</v>
      </c>
    </row>
    <row r="475" spans="1:9" x14ac:dyDescent="0.3">
      <c r="A475" t="s">
        <v>792</v>
      </c>
      <c r="B475" t="s">
        <v>8969</v>
      </c>
      <c r="C475" t="s">
        <v>8820</v>
      </c>
      <c r="I475" t="str">
        <v>Horror</v>
      </c>
    </row>
    <row r="476" spans="1:9" x14ac:dyDescent="0.3">
      <c r="A476" t="s">
        <v>582</v>
      </c>
      <c r="B476" t="s">
        <v>8971</v>
      </c>
      <c r="C476" t="s">
        <v>8972</v>
      </c>
      <c r="D476" t="s">
        <v>8968</v>
      </c>
      <c r="I476" t="str">
        <v>Action</v>
      </c>
    </row>
    <row r="477" spans="1:9" x14ac:dyDescent="0.3">
      <c r="A477" t="s">
        <v>7856</v>
      </c>
      <c r="B477" t="s">
        <v>1893</v>
      </c>
      <c r="I477" t="str">
        <v>Adventure</v>
      </c>
    </row>
    <row r="478" spans="1:9" x14ac:dyDescent="0.3">
      <c r="A478" t="s">
        <v>792</v>
      </c>
      <c r="B478" t="s">
        <v>582</v>
      </c>
      <c r="C478" t="s">
        <v>3340</v>
      </c>
      <c r="D478" t="s">
        <v>8969</v>
      </c>
      <c r="E478" t="s">
        <v>8820</v>
      </c>
      <c r="I478" t="str">
        <v>Thriller</v>
      </c>
    </row>
    <row r="479" spans="1:9" x14ac:dyDescent="0.3">
      <c r="A479" t="s">
        <v>792</v>
      </c>
      <c r="B479" t="s">
        <v>582</v>
      </c>
      <c r="C479" t="s">
        <v>1893</v>
      </c>
      <c r="D479" t="s">
        <v>8975</v>
      </c>
      <c r="E479" t="s">
        <v>8970</v>
      </c>
      <c r="I479" t="str">
        <v>Drama</v>
      </c>
    </row>
    <row r="480" spans="1:9" x14ac:dyDescent="0.3">
      <c r="A480" t="s">
        <v>8979</v>
      </c>
      <c r="B480" t="s">
        <v>1893</v>
      </c>
      <c r="I480" t="str">
        <v>Fantasy</v>
      </c>
    </row>
    <row r="481" spans="1:9" x14ac:dyDescent="0.3">
      <c r="A481" t="s">
        <v>582</v>
      </c>
      <c r="B481" t="s">
        <v>8971</v>
      </c>
      <c r="C481" t="s">
        <v>1893</v>
      </c>
      <c r="D481" t="s">
        <v>8972</v>
      </c>
      <c r="E481" t="s">
        <v>8973</v>
      </c>
      <c r="I481" t="str">
        <v>Horror</v>
      </c>
    </row>
    <row r="482" spans="1:9" x14ac:dyDescent="0.3">
      <c r="A482" t="s">
        <v>792</v>
      </c>
      <c r="B482" t="s">
        <v>582</v>
      </c>
      <c r="C482" t="s">
        <v>1157</v>
      </c>
      <c r="D482" t="s">
        <v>8972</v>
      </c>
      <c r="E482" t="s">
        <v>8968</v>
      </c>
      <c r="F482" t="s">
        <v>8969</v>
      </c>
      <c r="I482" t="str">
        <v>Thriller</v>
      </c>
    </row>
    <row r="483" spans="1:9" x14ac:dyDescent="0.3">
      <c r="A483" t="s">
        <v>8971</v>
      </c>
      <c r="B483" t="s">
        <v>1157</v>
      </c>
      <c r="C483" t="s">
        <v>8972</v>
      </c>
      <c r="D483" t="s">
        <v>8968</v>
      </c>
      <c r="E483" t="s">
        <v>8969</v>
      </c>
      <c r="I483" t="str">
        <v>Adventure</v>
      </c>
    </row>
    <row r="484" spans="1:9" x14ac:dyDescent="0.3">
      <c r="A484" t="s">
        <v>8977</v>
      </c>
      <c r="B484" t="s">
        <v>1893</v>
      </c>
      <c r="C484" t="s">
        <v>8820</v>
      </c>
      <c r="I484" t="str">
        <v>Animation</v>
      </c>
    </row>
    <row r="485" spans="1:9" x14ac:dyDescent="0.3">
      <c r="A485" t="s">
        <v>792</v>
      </c>
      <c r="B485" t="s">
        <v>582</v>
      </c>
      <c r="C485" t="s">
        <v>7348</v>
      </c>
      <c r="I485" t="str">
        <v>Comedy</v>
      </c>
    </row>
    <row r="486" spans="1:9" x14ac:dyDescent="0.3">
      <c r="A486" t="s">
        <v>1157</v>
      </c>
      <c r="I486" t="str">
        <v>Family</v>
      </c>
    </row>
    <row r="487" spans="1:9" x14ac:dyDescent="0.3">
      <c r="A487" t="s">
        <v>792</v>
      </c>
      <c r="B487" t="s">
        <v>8977</v>
      </c>
      <c r="C487" t="s">
        <v>8820</v>
      </c>
      <c r="I487" t="str">
        <v>Action</v>
      </c>
    </row>
    <row r="488" spans="1:9" x14ac:dyDescent="0.3">
      <c r="A488" t="s">
        <v>582</v>
      </c>
      <c r="B488" t="s">
        <v>8971</v>
      </c>
      <c r="C488" t="s">
        <v>1893</v>
      </c>
      <c r="D488" t="s">
        <v>8972</v>
      </c>
      <c r="E488" t="s">
        <v>8968</v>
      </c>
      <c r="I488" t="str">
        <v>Adventure</v>
      </c>
    </row>
    <row r="489" spans="1:9" x14ac:dyDescent="0.3">
      <c r="A489" t="s">
        <v>8969</v>
      </c>
      <c r="B489" t="s">
        <v>8820</v>
      </c>
      <c r="I489" t="str">
        <v>Animation</v>
      </c>
    </row>
    <row r="490" spans="1:9" x14ac:dyDescent="0.3">
      <c r="A490" t="s">
        <v>582</v>
      </c>
      <c r="B490" t="s">
        <v>8971</v>
      </c>
      <c r="C490" t="s">
        <v>1157</v>
      </c>
      <c r="D490" t="s">
        <v>8972</v>
      </c>
      <c r="E490" t="s">
        <v>8968</v>
      </c>
      <c r="I490" t="str">
        <v>Comedy</v>
      </c>
    </row>
    <row r="491" spans="1:9" x14ac:dyDescent="0.3">
      <c r="A491" t="s">
        <v>8971</v>
      </c>
      <c r="B491" t="s">
        <v>1157</v>
      </c>
      <c r="C491" t="s">
        <v>8972</v>
      </c>
      <c r="I491" t="str">
        <v>Family</v>
      </c>
    </row>
    <row r="492" spans="1:9" x14ac:dyDescent="0.3">
      <c r="A492" t="s">
        <v>792</v>
      </c>
      <c r="B492" t="s">
        <v>582</v>
      </c>
      <c r="C492" t="s">
        <v>8968</v>
      </c>
      <c r="D492" t="s">
        <v>8969</v>
      </c>
      <c r="I492" t="str">
        <v>Action</v>
      </c>
    </row>
    <row r="493" spans="1:9" x14ac:dyDescent="0.3">
      <c r="A493" t="s">
        <v>8971</v>
      </c>
      <c r="B493" t="s">
        <v>1157</v>
      </c>
      <c r="C493" t="s">
        <v>8972</v>
      </c>
      <c r="D493" t="s">
        <v>8969</v>
      </c>
      <c r="I493" t="str">
        <v>Adventure</v>
      </c>
    </row>
    <row r="494" spans="1:9" x14ac:dyDescent="0.3">
      <c r="A494" t="s">
        <v>792</v>
      </c>
      <c r="B494" t="s">
        <v>582</v>
      </c>
      <c r="C494" t="s">
        <v>8969</v>
      </c>
      <c r="I494" t="str">
        <v>Family</v>
      </c>
    </row>
    <row r="495" spans="1:9" x14ac:dyDescent="0.3">
      <c r="A495" t="s">
        <v>792</v>
      </c>
      <c r="B495" t="s">
        <v>582</v>
      </c>
      <c r="C495" t="s">
        <v>8969</v>
      </c>
      <c r="I495" t="str">
        <v>Fantasy</v>
      </c>
    </row>
    <row r="496" spans="1:9" x14ac:dyDescent="0.3">
      <c r="A496" t="s">
        <v>582</v>
      </c>
      <c r="B496" t="s">
        <v>8971</v>
      </c>
      <c r="C496" t="s">
        <v>1157</v>
      </c>
      <c r="D496" t="s">
        <v>8972</v>
      </c>
      <c r="I496" t="str">
        <v>Action</v>
      </c>
    </row>
    <row r="497" spans="1:9" x14ac:dyDescent="0.3">
      <c r="A497" t="s">
        <v>1893</v>
      </c>
      <c r="B497" t="s">
        <v>8969</v>
      </c>
      <c r="C497" t="s">
        <v>8820</v>
      </c>
      <c r="I497" t="str">
        <v>Adventure</v>
      </c>
    </row>
    <row r="498" spans="1:9" x14ac:dyDescent="0.3">
      <c r="A498" t="s">
        <v>792</v>
      </c>
      <c r="B498" t="s">
        <v>582</v>
      </c>
      <c r="C498" t="s">
        <v>8969</v>
      </c>
      <c r="I498" t="str">
        <v>Thriller</v>
      </c>
    </row>
    <row r="499" spans="1:9" x14ac:dyDescent="0.3">
      <c r="A499" t="s">
        <v>792</v>
      </c>
      <c r="B499" t="s">
        <v>8977</v>
      </c>
      <c r="C499" t="s">
        <v>8968</v>
      </c>
      <c r="D499" t="s">
        <v>8820</v>
      </c>
      <c r="I499" t="str">
        <v>Action</v>
      </c>
    </row>
    <row r="500" spans="1:9" x14ac:dyDescent="0.3">
      <c r="A500" t="s">
        <v>792</v>
      </c>
      <c r="B500" t="s">
        <v>582</v>
      </c>
      <c r="C500" t="s">
        <v>8820</v>
      </c>
      <c r="I500" t="str">
        <v>Drama</v>
      </c>
    </row>
    <row r="501" spans="1:9" x14ac:dyDescent="0.3">
      <c r="A501" t="s">
        <v>792</v>
      </c>
      <c r="B501" t="s">
        <v>582</v>
      </c>
      <c r="C501" t="s">
        <v>8971</v>
      </c>
      <c r="D501" t="s">
        <v>1157</v>
      </c>
      <c r="E501" t="s">
        <v>8972</v>
      </c>
      <c r="F501" t="s">
        <v>8968</v>
      </c>
      <c r="I501" t="str">
        <v>Thriller</v>
      </c>
    </row>
    <row r="502" spans="1:9" x14ac:dyDescent="0.3">
      <c r="A502" t="s">
        <v>1157</v>
      </c>
      <c r="B502" t="s">
        <v>8970</v>
      </c>
      <c r="I502" t="str">
        <v>Action</v>
      </c>
    </row>
    <row r="503" spans="1:9" x14ac:dyDescent="0.3">
      <c r="A503" t="s">
        <v>1157</v>
      </c>
      <c r="B503" t="s">
        <v>1893</v>
      </c>
      <c r="C503" t="s">
        <v>8972</v>
      </c>
      <c r="D503" t="s">
        <v>8980</v>
      </c>
      <c r="E503" t="s">
        <v>8973</v>
      </c>
      <c r="F503" t="s">
        <v>8970</v>
      </c>
      <c r="I503" t="str">
        <v>Adventure</v>
      </c>
    </row>
    <row r="504" spans="1:9" x14ac:dyDescent="0.3">
      <c r="A504" t="s">
        <v>3340</v>
      </c>
      <c r="B504" t="s">
        <v>8974</v>
      </c>
      <c r="C504" t="s">
        <v>8820</v>
      </c>
      <c r="I504" t="str">
        <v>Animation</v>
      </c>
    </row>
    <row r="505" spans="1:9" x14ac:dyDescent="0.3">
      <c r="A505" t="s">
        <v>792</v>
      </c>
      <c r="B505" t="s">
        <v>582</v>
      </c>
      <c r="C505" t="s">
        <v>1157</v>
      </c>
      <c r="D505" t="s">
        <v>8972</v>
      </c>
      <c r="E505" t="s">
        <v>8969</v>
      </c>
      <c r="I505" t="str">
        <v>Comedy</v>
      </c>
    </row>
    <row r="506" spans="1:9" x14ac:dyDescent="0.3">
      <c r="A506" t="s">
        <v>8977</v>
      </c>
      <c r="B506" t="s">
        <v>8974</v>
      </c>
      <c r="C506" t="s">
        <v>8820</v>
      </c>
      <c r="I506" t="str">
        <v>Family</v>
      </c>
    </row>
    <row r="507" spans="1:9" x14ac:dyDescent="0.3">
      <c r="A507" t="s">
        <v>1157</v>
      </c>
      <c r="I507" t="str">
        <v>Sci-Fi</v>
      </c>
    </row>
    <row r="508" spans="1:9" x14ac:dyDescent="0.3">
      <c r="A508" t="s">
        <v>1157</v>
      </c>
      <c r="B508" t="s">
        <v>1893</v>
      </c>
      <c r="I508" t="str">
        <v>Adventure</v>
      </c>
    </row>
    <row r="509" spans="1:9" x14ac:dyDescent="0.3">
      <c r="A509" t="s">
        <v>1157</v>
      </c>
      <c r="B509" t="s">
        <v>8972</v>
      </c>
      <c r="I509" t="str">
        <v>Animation</v>
      </c>
    </row>
    <row r="510" spans="1:9" x14ac:dyDescent="0.3">
      <c r="A510" t="s">
        <v>792</v>
      </c>
      <c r="B510" t="s">
        <v>582</v>
      </c>
      <c r="C510" t="s">
        <v>1893</v>
      </c>
      <c r="D510" t="s">
        <v>8820</v>
      </c>
      <c r="I510" t="str">
        <v>Comedy</v>
      </c>
    </row>
    <row r="511" spans="1:9" x14ac:dyDescent="0.3">
      <c r="A511" t="s">
        <v>8979</v>
      </c>
      <c r="B511" t="s">
        <v>1157</v>
      </c>
      <c r="C511" t="s">
        <v>1893</v>
      </c>
      <c r="D511" t="s">
        <v>8975</v>
      </c>
      <c r="I511" t="str">
        <v>Family</v>
      </c>
    </row>
    <row r="512" spans="1:9" x14ac:dyDescent="0.3">
      <c r="A512" t="s">
        <v>582</v>
      </c>
      <c r="B512" t="s">
        <v>8971</v>
      </c>
      <c r="C512" t="s">
        <v>1157</v>
      </c>
      <c r="D512" t="s">
        <v>8972</v>
      </c>
      <c r="I512" t="str">
        <v>Adventure</v>
      </c>
    </row>
    <row r="513" spans="1:9" x14ac:dyDescent="0.3">
      <c r="A513" t="s">
        <v>1893</v>
      </c>
      <c r="B513" t="s">
        <v>8980</v>
      </c>
      <c r="C513" t="s">
        <v>8973</v>
      </c>
      <c r="I513" t="str">
        <v>Family</v>
      </c>
    </row>
    <row r="514" spans="1:9" x14ac:dyDescent="0.3">
      <c r="A514" t="s">
        <v>1157</v>
      </c>
      <c r="B514" t="s">
        <v>8977</v>
      </c>
      <c r="C514" t="s">
        <v>8980</v>
      </c>
      <c r="I514" t="str">
        <v>Fantasy</v>
      </c>
    </row>
    <row r="515" spans="1:9" x14ac:dyDescent="0.3">
      <c r="A515" t="s">
        <v>1893</v>
      </c>
      <c r="B515" t="s">
        <v>8975</v>
      </c>
      <c r="C515" t="s">
        <v>8820</v>
      </c>
      <c r="I515" t="str">
        <v>Adventure</v>
      </c>
    </row>
    <row r="516" spans="1:9" x14ac:dyDescent="0.3">
      <c r="A516" t="s">
        <v>792</v>
      </c>
      <c r="B516" t="s">
        <v>1893</v>
      </c>
      <c r="C516" t="s">
        <v>8820</v>
      </c>
      <c r="D516" t="s">
        <v>8978</v>
      </c>
      <c r="I516" t="str">
        <v>Animation</v>
      </c>
    </row>
    <row r="517" spans="1:9" x14ac:dyDescent="0.3">
      <c r="A517" t="s">
        <v>792</v>
      </c>
      <c r="B517" t="s">
        <v>1157</v>
      </c>
      <c r="C517" t="s">
        <v>8970</v>
      </c>
      <c r="D517" t="s">
        <v>8820</v>
      </c>
      <c r="I517" t="str">
        <v>Comedy</v>
      </c>
    </row>
    <row r="518" spans="1:9" x14ac:dyDescent="0.3">
      <c r="A518" t="s">
        <v>792</v>
      </c>
      <c r="B518" t="s">
        <v>582</v>
      </c>
      <c r="C518" t="s">
        <v>1157</v>
      </c>
      <c r="I518" t="str">
        <v>Family</v>
      </c>
    </row>
    <row r="519" spans="1:9" x14ac:dyDescent="0.3">
      <c r="A519" t="s">
        <v>1157</v>
      </c>
      <c r="B519" t="s">
        <v>1893</v>
      </c>
      <c r="C519" t="s">
        <v>8970</v>
      </c>
      <c r="I519" t="str">
        <v>Sci-Fi</v>
      </c>
    </row>
    <row r="520" spans="1:9" x14ac:dyDescent="0.3">
      <c r="A520" t="s">
        <v>8971</v>
      </c>
      <c r="B520" t="s">
        <v>1157</v>
      </c>
      <c r="C520" t="s">
        <v>8972</v>
      </c>
      <c r="D520" t="s">
        <v>8968</v>
      </c>
      <c r="E520" t="s">
        <v>8974</v>
      </c>
      <c r="I520" t="str">
        <v>Adventure</v>
      </c>
    </row>
    <row r="521" spans="1:9" x14ac:dyDescent="0.3">
      <c r="A521" t="s">
        <v>1157</v>
      </c>
      <c r="B521" t="s">
        <v>8977</v>
      </c>
      <c r="C521" t="s">
        <v>1893</v>
      </c>
      <c r="D521" t="s">
        <v>8970</v>
      </c>
      <c r="I521" t="str">
        <v>Adventure</v>
      </c>
    </row>
    <row r="522" spans="1:9" x14ac:dyDescent="0.3">
      <c r="A522" t="s">
        <v>792</v>
      </c>
      <c r="B522" t="s">
        <v>582</v>
      </c>
      <c r="C522" t="s">
        <v>8970</v>
      </c>
      <c r="D522" t="s">
        <v>8820</v>
      </c>
      <c r="I522" t="str">
        <v>Animation</v>
      </c>
    </row>
    <row r="523" spans="1:9" x14ac:dyDescent="0.3">
      <c r="A523" t="s">
        <v>1893</v>
      </c>
      <c r="B523" t="s">
        <v>8975</v>
      </c>
      <c r="C523" t="s">
        <v>8970</v>
      </c>
      <c r="I523" t="str">
        <v>Comedy</v>
      </c>
    </row>
    <row r="524" spans="1:9" x14ac:dyDescent="0.3">
      <c r="A524" t="s">
        <v>792</v>
      </c>
      <c r="B524" t="s">
        <v>1893</v>
      </c>
      <c r="C524" t="s">
        <v>8968</v>
      </c>
      <c r="D524" t="s">
        <v>8970</v>
      </c>
      <c r="I524" t="str">
        <v>Family</v>
      </c>
    </row>
    <row r="525" spans="1:9" x14ac:dyDescent="0.3">
      <c r="A525" t="s">
        <v>792</v>
      </c>
      <c r="B525" t="s">
        <v>8977</v>
      </c>
      <c r="C525" t="s">
        <v>1893</v>
      </c>
      <c r="D525" t="s">
        <v>8974</v>
      </c>
      <c r="E525" t="s">
        <v>8820</v>
      </c>
      <c r="I525" t="str">
        <v>Action</v>
      </c>
    </row>
    <row r="526" spans="1:9" x14ac:dyDescent="0.3">
      <c r="A526" t="s">
        <v>792</v>
      </c>
      <c r="B526" t="s">
        <v>582</v>
      </c>
      <c r="C526" t="s">
        <v>8971</v>
      </c>
      <c r="D526" t="s">
        <v>8972</v>
      </c>
      <c r="E526" t="s">
        <v>8969</v>
      </c>
      <c r="I526" t="str">
        <v>Adventure</v>
      </c>
    </row>
    <row r="527" spans="1:9" x14ac:dyDescent="0.3">
      <c r="A527" t="s">
        <v>792</v>
      </c>
      <c r="B527" t="s">
        <v>1157</v>
      </c>
      <c r="C527" t="s">
        <v>8977</v>
      </c>
      <c r="D527" t="s">
        <v>8820</v>
      </c>
      <c r="I527" t="str">
        <v>Thriller</v>
      </c>
    </row>
    <row r="528" spans="1:9" x14ac:dyDescent="0.3">
      <c r="A528" t="s">
        <v>792</v>
      </c>
      <c r="B528" t="s">
        <v>1893</v>
      </c>
      <c r="C528" t="s">
        <v>8969</v>
      </c>
      <c r="I528" t="str">
        <v>Action</v>
      </c>
    </row>
    <row r="529" spans="1:9" x14ac:dyDescent="0.3">
      <c r="A529" t="s">
        <v>8971</v>
      </c>
      <c r="B529" t="s">
        <v>1157</v>
      </c>
      <c r="C529" t="s">
        <v>8968</v>
      </c>
      <c r="I529" t="str">
        <v>Comedy</v>
      </c>
    </row>
    <row r="530" spans="1:9" x14ac:dyDescent="0.3">
      <c r="A530" t="s">
        <v>792</v>
      </c>
      <c r="B530" t="s">
        <v>582</v>
      </c>
      <c r="C530" t="s">
        <v>1893</v>
      </c>
      <c r="D530" t="s">
        <v>8820</v>
      </c>
      <c r="I530" t="str">
        <v>Fantasy</v>
      </c>
    </row>
    <row r="531" spans="1:9" x14ac:dyDescent="0.3">
      <c r="A531" t="s">
        <v>1893</v>
      </c>
      <c r="B531" t="s">
        <v>8974</v>
      </c>
      <c r="C531" t="s">
        <v>8969</v>
      </c>
      <c r="D531" t="s">
        <v>8820</v>
      </c>
      <c r="I531" t="str">
        <v>Sci-Fi</v>
      </c>
    </row>
    <row r="532" spans="1:9" x14ac:dyDescent="0.3">
      <c r="A532" t="s">
        <v>792</v>
      </c>
      <c r="B532" t="s">
        <v>8971</v>
      </c>
      <c r="C532" t="s">
        <v>1157</v>
      </c>
      <c r="D532" t="s">
        <v>8972</v>
      </c>
      <c r="E532" t="s">
        <v>8969</v>
      </c>
      <c r="I532" t="str">
        <v>Action</v>
      </c>
    </row>
    <row r="533" spans="1:9" x14ac:dyDescent="0.3">
      <c r="A533" t="s">
        <v>792</v>
      </c>
      <c r="B533" t="s">
        <v>8968</v>
      </c>
      <c r="I533" t="str">
        <v>Adventure</v>
      </c>
    </row>
    <row r="534" spans="1:9" x14ac:dyDescent="0.3">
      <c r="A534" t="s">
        <v>8977</v>
      </c>
      <c r="B534" t="s">
        <v>8974</v>
      </c>
      <c r="C534" t="s">
        <v>8820</v>
      </c>
      <c r="I534" t="str">
        <v>Sci-Fi</v>
      </c>
    </row>
    <row r="535" spans="1:9" x14ac:dyDescent="0.3">
      <c r="A535" t="s">
        <v>1893</v>
      </c>
      <c r="B535" t="s">
        <v>8974</v>
      </c>
      <c r="C535" t="s">
        <v>8969</v>
      </c>
      <c r="D535" t="s">
        <v>8820</v>
      </c>
      <c r="I535" t="str">
        <v>Thriller</v>
      </c>
    </row>
    <row r="536" spans="1:9" x14ac:dyDescent="0.3">
      <c r="A536" t="s">
        <v>792</v>
      </c>
      <c r="B536" t="s">
        <v>8971</v>
      </c>
      <c r="C536" t="s">
        <v>1157</v>
      </c>
      <c r="D536" t="s">
        <v>8972</v>
      </c>
      <c r="I536" t="str">
        <v>Action</v>
      </c>
    </row>
    <row r="537" spans="1:9" x14ac:dyDescent="0.3">
      <c r="A537" t="s">
        <v>792</v>
      </c>
      <c r="B537" t="s">
        <v>582</v>
      </c>
      <c r="C537" t="s">
        <v>1157</v>
      </c>
      <c r="D537" t="s">
        <v>8970</v>
      </c>
      <c r="E537" t="s">
        <v>8820</v>
      </c>
      <c r="I537" t="str">
        <v>Adventure</v>
      </c>
    </row>
    <row r="538" spans="1:9" x14ac:dyDescent="0.3">
      <c r="A538" t="s">
        <v>1157</v>
      </c>
      <c r="B538" t="s">
        <v>1893</v>
      </c>
      <c r="I538" t="str">
        <v>Comedy</v>
      </c>
    </row>
    <row r="539" spans="1:9" x14ac:dyDescent="0.3">
      <c r="A539" t="s">
        <v>792</v>
      </c>
      <c r="B539" t="s">
        <v>1893</v>
      </c>
      <c r="C539" t="s">
        <v>8820</v>
      </c>
      <c r="I539" t="str">
        <v>Family</v>
      </c>
    </row>
    <row r="540" spans="1:9" x14ac:dyDescent="0.3">
      <c r="A540" t="s">
        <v>792</v>
      </c>
      <c r="B540" t="s">
        <v>1157</v>
      </c>
      <c r="C540" t="s">
        <v>8976</v>
      </c>
      <c r="I540" t="str">
        <v>Fantasy</v>
      </c>
    </row>
    <row r="541" spans="1:9" x14ac:dyDescent="0.3">
      <c r="A541" t="s">
        <v>1157</v>
      </c>
      <c r="B541" t="s">
        <v>8972</v>
      </c>
      <c r="C541" t="s">
        <v>8968</v>
      </c>
      <c r="I541" t="str">
        <v>Mystery</v>
      </c>
    </row>
    <row r="542" spans="1:9" x14ac:dyDescent="0.3">
      <c r="A542" t="s">
        <v>8979</v>
      </c>
      <c r="B542" t="s">
        <v>1893</v>
      </c>
      <c r="C542" t="s">
        <v>8975</v>
      </c>
      <c r="D542" t="s">
        <v>8978</v>
      </c>
      <c r="I542" t="str">
        <v>Sci-Fi</v>
      </c>
    </row>
    <row r="543" spans="1:9" x14ac:dyDescent="0.3">
      <c r="A543" t="s">
        <v>792</v>
      </c>
      <c r="B543" t="s">
        <v>1893</v>
      </c>
      <c r="C543" t="s">
        <v>8978</v>
      </c>
      <c r="I543" t="str">
        <v>Action</v>
      </c>
    </row>
    <row r="544" spans="1:9" x14ac:dyDescent="0.3">
      <c r="A544" t="s">
        <v>582</v>
      </c>
      <c r="B544" t="s">
        <v>8971</v>
      </c>
      <c r="C544" t="s">
        <v>1157</v>
      </c>
      <c r="I544" t="str">
        <v>Adventure</v>
      </c>
    </row>
    <row r="545" spans="1:9" x14ac:dyDescent="0.3">
      <c r="A545" t="s">
        <v>1893</v>
      </c>
      <c r="B545" t="s">
        <v>8970</v>
      </c>
      <c r="I545" t="str">
        <v>Animation</v>
      </c>
    </row>
    <row r="546" spans="1:9" x14ac:dyDescent="0.3">
      <c r="A546" t="s">
        <v>792</v>
      </c>
      <c r="B546" t="s">
        <v>1893</v>
      </c>
      <c r="C546" t="s">
        <v>8976</v>
      </c>
      <c r="I546" t="str">
        <v>Fantasy</v>
      </c>
    </row>
    <row r="547" spans="1:9" x14ac:dyDescent="0.3">
      <c r="A547" t="s">
        <v>582</v>
      </c>
      <c r="B547" t="s">
        <v>1893</v>
      </c>
      <c r="C547" t="s">
        <v>8972</v>
      </c>
      <c r="I547" t="str">
        <v>Action</v>
      </c>
    </row>
    <row r="548" spans="1:9" x14ac:dyDescent="0.3">
      <c r="A548" t="s">
        <v>1893</v>
      </c>
      <c r="B548" t="s">
        <v>8974</v>
      </c>
      <c r="C548" t="s">
        <v>8970</v>
      </c>
      <c r="D548" t="s">
        <v>8820</v>
      </c>
      <c r="I548" t="str">
        <v>Adventure</v>
      </c>
    </row>
    <row r="549" spans="1:9" x14ac:dyDescent="0.3">
      <c r="A549" t="s">
        <v>1157</v>
      </c>
      <c r="B549" t="s">
        <v>8972</v>
      </c>
      <c r="C549" t="s">
        <v>8968</v>
      </c>
      <c r="I549" t="str">
        <v>Animation</v>
      </c>
    </row>
    <row r="550" spans="1:9" x14ac:dyDescent="0.3">
      <c r="A550" t="s">
        <v>1893</v>
      </c>
      <c r="B550" t="s">
        <v>8969</v>
      </c>
      <c r="C550" t="s">
        <v>8820</v>
      </c>
      <c r="I550" t="str">
        <v>Comedy</v>
      </c>
    </row>
    <row r="551" spans="1:9" x14ac:dyDescent="0.3">
      <c r="A551" t="s">
        <v>582</v>
      </c>
      <c r="B551" t="s">
        <v>8971</v>
      </c>
      <c r="C551" t="s">
        <v>1157</v>
      </c>
      <c r="D551" t="s">
        <v>8972</v>
      </c>
      <c r="E551" t="s">
        <v>8968</v>
      </c>
      <c r="F551" t="s">
        <v>8970</v>
      </c>
      <c r="I551" t="str">
        <v>Family</v>
      </c>
    </row>
    <row r="552" spans="1:9" x14ac:dyDescent="0.3">
      <c r="A552" t="s">
        <v>582</v>
      </c>
      <c r="B552" t="s">
        <v>8971</v>
      </c>
      <c r="C552" t="s">
        <v>1157</v>
      </c>
      <c r="D552" t="s">
        <v>8972</v>
      </c>
      <c r="E552" t="s">
        <v>8976</v>
      </c>
      <c r="I552" t="str">
        <v>Action</v>
      </c>
    </row>
    <row r="553" spans="1:9" x14ac:dyDescent="0.3">
      <c r="A553" t="s">
        <v>1157</v>
      </c>
      <c r="B553" t="s">
        <v>8970</v>
      </c>
      <c r="I553" t="str">
        <v>Adventure</v>
      </c>
    </row>
    <row r="554" spans="1:9" x14ac:dyDescent="0.3">
      <c r="A554" t="s">
        <v>792</v>
      </c>
      <c r="B554" t="s">
        <v>582</v>
      </c>
      <c r="C554" t="s">
        <v>8820</v>
      </c>
      <c r="I554" t="str">
        <v>Thriller</v>
      </c>
    </row>
    <row r="555" spans="1:9" x14ac:dyDescent="0.3">
      <c r="A555" t="s">
        <v>582</v>
      </c>
      <c r="B555" t="s">
        <v>8971</v>
      </c>
      <c r="C555" t="s">
        <v>1157</v>
      </c>
      <c r="D555" t="s">
        <v>8972</v>
      </c>
      <c r="E555" t="s">
        <v>8968</v>
      </c>
      <c r="I555" t="str">
        <v>Adventure</v>
      </c>
    </row>
    <row r="556" spans="1:9" x14ac:dyDescent="0.3">
      <c r="A556" t="s">
        <v>8977</v>
      </c>
      <c r="B556" t="s">
        <v>8820</v>
      </c>
      <c r="I556" t="str">
        <v>Animation</v>
      </c>
    </row>
    <row r="557" spans="1:9" x14ac:dyDescent="0.3">
      <c r="A557" t="s">
        <v>582</v>
      </c>
      <c r="B557" t="s">
        <v>1893</v>
      </c>
      <c r="C557" t="s">
        <v>8978</v>
      </c>
      <c r="I557" t="str">
        <v>Family</v>
      </c>
    </row>
    <row r="558" spans="1:9" x14ac:dyDescent="0.3">
      <c r="A558" t="s">
        <v>582</v>
      </c>
      <c r="B558" t="s">
        <v>1157</v>
      </c>
      <c r="C558" t="s">
        <v>8972</v>
      </c>
      <c r="D558" t="s">
        <v>8968</v>
      </c>
      <c r="I558" t="str">
        <v>Fantasy</v>
      </c>
    </row>
    <row r="559" spans="1:9" x14ac:dyDescent="0.3">
      <c r="A559" t="s">
        <v>792</v>
      </c>
      <c r="B559" t="s">
        <v>8820</v>
      </c>
      <c r="I559" t="str">
        <v>Comedy</v>
      </c>
    </row>
    <row r="560" spans="1:9" x14ac:dyDescent="0.3">
      <c r="A560" t="s">
        <v>792</v>
      </c>
      <c r="B560" t="s">
        <v>582</v>
      </c>
      <c r="C560" t="s">
        <v>8977</v>
      </c>
      <c r="D560" t="s">
        <v>8820</v>
      </c>
      <c r="I560" t="str">
        <v>Crime</v>
      </c>
    </row>
    <row r="561" spans="1:9" x14ac:dyDescent="0.3">
      <c r="A561" t="s">
        <v>8968</v>
      </c>
      <c r="B561" t="s">
        <v>8974</v>
      </c>
      <c r="C561" t="s">
        <v>8970</v>
      </c>
      <c r="D561" t="s">
        <v>8969</v>
      </c>
      <c r="E561" t="s">
        <v>8820</v>
      </c>
      <c r="I561" t="str">
        <v>Action</v>
      </c>
    </row>
    <row r="562" spans="1:9" x14ac:dyDescent="0.3">
      <c r="A562" t="s">
        <v>1893</v>
      </c>
      <c r="B562" t="s">
        <v>8968</v>
      </c>
      <c r="C562" t="s">
        <v>8974</v>
      </c>
      <c r="D562" t="s">
        <v>8820</v>
      </c>
      <c r="I562" t="str">
        <v>Drama</v>
      </c>
    </row>
    <row r="563" spans="1:9" x14ac:dyDescent="0.3">
      <c r="A563" t="s">
        <v>792</v>
      </c>
      <c r="B563" t="s">
        <v>3340</v>
      </c>
      <c r="C563" t="s">
        <v>8969</v>
      </c>
      <c r="D563" t="s">
        <v>8820</v>
      </c>
      <c r="I563" t="str">
        <v>History</v>
      </c>
    </row>
    <row r="564" spans="1:9" x14ac:dyDescent="0.3">
      <c r="A564" t="s">
        <v>8971</v>
      </c>
      <c r="B564" t="s">
        <v>1157</v>
      </c>
      <c r="C564" t="s">
        <v>8972</v>
      </c>
      <c r="D564" t="s">
        <v>8968</v>
      </c>
      <c r="E564" t="s">
        <v>8980</v>
      </c>
      <c r="I564" t="str">
        <v>War</v>
      </c>
    </row>
    <row r="565" spans="1:9" x14ac:dyDescent="0.3">
      <c r="A565" t="s">
        <v>792</v>
      </c>
      <c r="B565" t="s">
        <v>1893</v>
      </c>
      <c r="C565" t="s">
        <v>8975</v>
      </c>
      <c r="D565" t="s">
        <v>8978</v>
      </c>
      <c r="I565" t="str">
        <v>Action</v>
      </c>
    </row>
    <row r="566" spans="1:9" x14ac:dyDescent="0.3">
      <c r="A566" t="s">
        <v>792</v>
      </c>
      <c r="B566" t="s">
        <v>8820</v>
      </c>
      <c r="I566" t="str">
        <v>Adventure</v>
      </c>
    </row>
    <row r="567" spans="1:9" x14ac:dyDescent="0.3">
      <c r="A567" t="s">
        <v>792</v>
      </c>
      <c r="B567" t="s">
        <v>582</v>
      </c>
      <c r="C567" t="s">
        <v>8969</v>
      </c>
      <c r="D567" t="s">
        <v>8820</v>
      </c>
      <c r="I567" t="str">
        <v>Drama</v>
      </c>
    </row>
    <row r="568" spans="1:9" x14ac:dyDescent="0.3">
      <c r="A568" t="s">
        <v>792</v>
      </c>
      <c r="B568" t="s">
        <v>8969</v>
      </c>
      <c r="I568" t="str">
        <v>Action</v>
      </c>
    </row>
    <row r="569" spans="1:9" x14ac:dyDescent="0.3">
      <c r="A569" t="s">
        <v>582</v>
      </c>
      <c r="B569" t="s">
        <v>1893</v>
      </c>
      <c r="C569" t="s">
        <v>8968</v>
      </c>
      <c r="I569" t="str">
        <v>Adventure</v>
      </c>
    </row>
    <row r="570" spans="1:9" x14ac:dyDescent="0.3">
      <c r="A570" t="s">
        <v>1893</v>
      </c>
      <c r="B570" t="s">
        <v>3340</v>
      </c>
      <c r="C570" t="s">
        <v>8970</v>
      </c>
      <c r="D570" t="s">
        <v>8820</v>
      </c>
      <c r="I570" t="str">
        <v>Sci-Fi</v>
      </c>
    </row>
    <row r="571" spans="1:9" x14ac:dyDescent="0.3">
      <c r="A571" t="s">
        <v>1893</v>
      </c>
      <c r="B571" t="s">
        <v>8978</v>
      </c>
      <c r="I571" t="str">
        <v>Action</v>
      </c>
    </row>
    <row r="572" spans="1:9" x14ac:dyDescent="0.3">
      <c r="A572" t="s">
        <v>1893</v>
      </c>
      <c r="B572" t="s">
        <v>8978</v>
      </c>
      <c r="I572" t="str">
        <v>Adventure</v>
      </c>
    </row>
    <row r="573" spans="1:9" x14ac:dyDescent="0.3">
      <c r="A573" t="s">
        <v>582</v>
      </c>
      <c r="B573" t="s">
        <v>1893</v>
      </c>
      <c r="C573" t="s">
        <v>8969</v>
      </c>
      <c r="D573" t="s">
        <v>8820</v>
      </c>
      <c r="I573" t="str">
        <v>Fantasy</v>
      </c>
    </row>
    <row r="574" spans="1:9" x14ac:dyDescent="0.3">
      <c r="A574" t="s">
        <v>1893</v>
      </c>
      <c r="I574" t="str">
        <v>Romance</v>
      </c>
    </row>
    <row r="575" spans="1:9" x14ac:dyDescent="0.3">
      <c r="A575" t="s">
        <v>792</v>
      </c>
      <c r="B575" t="s">
        <v>1893</v>
      </c>
      <c r="C575" t="s">
        <v>8968</v>
      </c>
      <c r="D575" t="s">
        <v>3340</v>
      </c>
      <c r="E575" t="s">
        <v>8978</v>
      </c>
      <c r="I575" t="str">
        <v>Action</v>
      </c>
    </row>
    <row r="576" spans="1:9" x14ac:dyDescent="0.3">
      <c r="A576" t="s">
        <v>792</v>
      </c>
      <c r="B576" t="s">
        <v>8820</v>
      </c>
      <c r="I576" t="str">
        <v>Adventure</v>
      </c>
    </row>
    <row r="577" spans="1:9" x14ac:dyDescent="0.3">
      <c r="A577" t="s">
        <v>582</v>
      </c>
      <c r="B577" t="s">
        <v>8972</v>
      </c>
      <c r="C577" t="s">
        <v>8968</v>
      </c>
      <c r="D577" t="s">
        <v>8970</v>
      </c>
      <c r="I577" t="str">
        <v>Animation</v>
      </c>
    </row>
    <row r="578" spans="1:9" x14ac:dyDescent="0.3">
      <c r="A578" t="s">
        <v>582</v>
      </c>
      <c r="B578" t="s">
        <v>8979</v>
      </c>
      <c r="C578" t="s">
        <v>1893</v>
      </c>
      <c r="D578" t="s">
        <v>8975</v>
      </c>
      <c r="E578" t="s">
        <v>8978</v>
      </c>
      <c r="I578" t="str">
        <v>Comedy</v>
      </c>
    </row>
    <row r="579" spans="1:9" x14ac:dyDescent="0.3">
      <c r="A579" t="s">
        <v>1157</v>
      </c>
      <c r="B579" t="s">
        <v>1893</v>
      </c>
      <c r="I579" t="str">
        <v>Family</v>
      </c>
    </row>
    <row r="580" spans="1:9" x14ac:dyDescent="0.3">
      <c r="A580" t="s">
        <v>792</v>
      </c>
      <c r="B580" t="s">
        <v>582</v>
      </c>
      <c r="C580" t="s">
        <v>1157</v>
      </c>
      <c r="D580" t="s">
        <v>8820</v>
      </c>
      <c r="I580" t="str">
        <v>Fantasy</v>
      </c>
    </row>
    <row r="581" spans="1:9" x14ac:dyDescent="0.3">
      <c r="A581" t="s">
        <v>792</v>
      </c>
      <c r="B581" t="s">
        <v>582</v>
      </c>
      <c r="C581" t="s">
        <v>3340</v>
      </c>
      <c r="D581" t="s">
        <v>8969</v>
      </c>
      <c r="I581" t="str">
        <v>Action</v>
      </c>
    </row>
    <row r="582" spans="1:9" x14ac:dyDescent="0.3">
      <c r="A582" t="s">
        <v>792</v>
      </c>
      <c r="B582" t="s">
        <v>582</v>
      </c>
      <c r="C582" t="s">
        <v>1157</v>
      </c>
      <c r="D582" t="s">
        <v>8820</v>
      </c>
      <c r="I582" t="str">
        <v>Adventure</v>
      </c>
    </row>
    <row r="583" spans="1:9" x14ac:dyDescent="0.3">
      <c r="A583" t="s">
        <v>792</v>
      </c>
      <c r="B583" t="s">
        <v>8968</v>
      </c>
      <c r="C583" t="s">
        <v>3340</v>
      </c>
      <c r="I583" t="str">
        <v>Fantasy</v>
      </c>
    </row>
    <row r="584" spans="1:9" x14ac:dyDescent="0.3">
      <c r="A584" t="s">
        <v>1157</v>
      </c>
      <c r="B584" t="s">
        <v>1893</v>
      </c>
      <c r="C584" t="s">
        <v>8973</v>
      </c>
      <c r="D584" t="s">
        <v>8970</v>
      </c>
      <c r="I584" t="str">
        <v>Action</v>
      </c>
    </row>
    <row r="585" spans="1:9" x14ac:dyDescent="0.3">
      <c r="A585" t="s">
        <v>1893</v>
      </c>
      <c r="B585" t="s">
        <v>8978</v>
      </c>
      <c r="I585" t="str">
        <v>Adventure</v>
      </c>
    </row>
    <row r="586" spans="1:9" x14ac:dyDescent="0.3">
      <c r="A586" t="s">
        <v>792</v>
      </c>
      <c r="B586" t="s">
        <v>8977</v>
      </c>
      <c r="C586" t="s">
        <v>8820</v>
      </c>
      <c r="I586" t="str">
        <v>Sci-Fi</v>
      </c>
    </row>
    <row r="587" spans="1:9" x14ac:dyDescent="0.3">
      <c r="A587" t="s">
        <v>792</v>
      </c>
      <c r="B587" t="s">
        <v>8969</v>
      </c>
      <c r="C587" t="s">
        <v>8976</v>
      </c>
      <c r="I587" t="str">
        <v>Thriller</v>
      </c>
    </row>
    <row r="588" spans="1:9" x14ac:dyDescent="0.3">
      <c r="A588" t="s">
        <v>792</v>
      </c>
      <c r="B588" t="s">
        <v>8977</v>
      </c>
      <c r="C588" t="s">
        <v>8969</v>
      </c>
      <c r="D588" t="s">
        <v>8820</v>
      </c>
      <c r="I588" t="str">
        <v>Action</v>
      </c>
    </row>
    <row r="589" spans="1:9" x14ac:dyDescent="0.3">
      <c r="A589" t="s">
        <v>792</v>
      </c>
      <c r="B589" t="s">
        <v>8977</v>
      </c>
      <c r="C589" t="s">
        <v>1893</v>
      </c>
      <c r="D589" t="s">
        <v>8820</v>
      </c>
      <c r="I589" t="str">
        <v>Drama</v>
      </c>
    </row>
    <row r="590" spans="1:9" x14ac:dyDescent="0.3">
      <c r="A590" t="s">
        <v>792</v>
      </c>
      <c r="B590" t="s">
        <v>582</v>
      </c>
      <c r="C590" t="s">
        <v>8971</v>
      </c>
      <c r="D590" t="s">
        <v>1157</v>
      </c>
      <c r="E590" t="s">
        <v>8977</v>
      </c>
      <c r="F590" t="s">
        <v>8972</v>
      </c>
      <c r="G590" t="s">
        <v>8968</v>
      </c>
      <c r="I590" t="str">
        <v>Mystery</v>
      </c>
    </row>
    <row r="591" spans="1:9" x14ac:dyDescent="0.3">
      <c r="A591" t="s">
        <v>792</v>
      </c>
      <c r="B591" t="s">
        <v>8977</v>
      </c>
      <c r="C591" t="s">
        <v>1893</v>
      </c>
      <c r="D591" t="s">
        <v>8974</v>
      </c>
      <c r="E591" t="s">
        <v>8820</v>
      </c>
      <c r="I591" t="str">
        <v>Sci-Fi</v>
      </c>
    </row>
    <row r="592" spans="1:9" x14ac:dyDescent="0.3">
      <c r="A592" t="s">
        <v>792</v>
      </c>
      <c r="B592" t="s">
        <v>582</v>
      </c>
      <c r="C592" t="s">
        <v>8974</v>
      </c>
      <c r="D592" t="s">
        <v>8969</v>
      </c>
      <c r="E592" t="s">
        <v>8820</v>
      </c>
      <c r="I592" t="str">
        <v>Action</v>
      </c>
    </row>
    <row r="593" spans="1:9" x14ac:dyDescent="0.3">
      <c r="A593" t="s">
        <v>8977</v>
      </c>
      <c r="B593" t="s">
        <v>8974</v>
      </c>
      <c r="C593" t="s">
        <v>8820</v>
      </c>
      <c r="I593" t="str">
        <v>Crime</v>
      </c>
    </row>
    <row r="594" spans="1:9" x14ac:dyDescent="0.3">
      <c r="A594" t="s">
        <v>792</v>
      </c>
      <c r="B594" t="s">
        <v>8977</v>
      </c>
      <c r="C594" t="s">
        <v>8974</v>
      </c>
      <c r="D594" t="s">
        <v>8969</v>
      </c>
      <c r="E594" t="s">
        <v>8820</v>
      </c>
      <c r="I594" t="str">
        <v>Thriller</v>
      </c>
    </row>
    <row r="595" spans="1:9" x14ac:dyDescent="0.3">
      <c r="A595" t="s">
        <v>792</v>
      </c>
      <c r="B595" t="s">
        <v>582</v>
      </c>
      <c r="C595" t="s">
        <v>8968</v>
      </c>
      <c r="I595" t="str">
        <v>Action</v>
      </c>
    </row>
    <row r="596" spans="1:9" x14ac:dyDescent="0.3">
      <c r="A596" t="s">
        <v>792</v>
      </c>
      <c r="B596" t="s">
        <v>1893</v>
      </c>
      <c r="C596" t="s">
        <v>8820</v>
      </c>
      <c r="I596" t="str">
        <v>Sci-Fi</v>
      </c>
    </row>
    <row r="597" spans="1:9" x14ac:dyDescent="0.3">
      <c r="A597" t="s">
        <v>582</v>
      </c>
      <c r="B597" t="s">
        <v>1893</v>
      </c>
      <c r="C597" t="s">
        <v>8968</v>
      </c>
      <c r="D597" t="s">
        <v>8970</v>
      </c>
      <c r="I597" t="str">
        <v>Action</v>
      </c>
    </row>
    <row r="598" spans="1:9" x14ac:dyDescent="0.3">
      <c r="A598" t="s">
        <v>8977</v>
      </c>
      <c r="B598" t="s">
        <v>1893</v>
      </c>
      <c r="C598" t="s">
        <v>8820</v>
      </c>
      <c r="I598" t="str">
        <v>Adventure</v>
      </c>
    </row>
    <row r="599" spans="1:9" x14ac:dyDescent="0.3">
      <c r="A599" t="s">
        <v>8971</v>
      </c>
      <c r="B599" t="s">
        <v>1157</v>
      </c>
      <c r="C599" t="s">
        <v>8972</v>
      </c>
      <c r="I599" t="str">
        <v>Sci-Fi</v>
      </c>
    </row>
    <row r="600" spans="1:9" x14ac:dyDescent="0.3">
      <c r="A600" t="s">
        <v>792</v>
      </c>
      <c r="B600" t="s">
        <v>1157</v>
      </c>
      <c r="C600" t="s">
        <v>8977</v>
      </c>
      <c r="D600" t="s">
        <v>1893</v>
      </c>
      <c r="E600" t="s">
        <v>8820</v>
      </c>
      <c r="I600" t="str">
        <v>Thriller</v>
      </c>
    </row>
    <row r="601" spans="1:9" x14ac:dyDescent="0.3">
      <c r="A601" t="s">
        <v>1157</v>
      </c>
      <c r="I601" t="str">
        <v>Action</v>
      </c>
    </row>
    <row r="602" spans="1:9" x14ac:dyDescent="0.3">
      <c r="A602" t="s">
        <v>582</v>
      </c>
      <c r="B602" t="s">
        <v>1893</v>
      </c>
      <c r="C602" t="s">
        <v>8975</v>
      </c>
      <c r="D602" t="s">
        <v>8970</v>
      </c>
      <c r="I602" t="str">
        <v>Adventure</v>
      </c>
    </row>
    <row r="603" spans="1:9" x14ac:dyDescent="0.3">
      <c r="A603" t="s">
        <v>792</v>
      </c>
      <c r="B603" t="s">
        <v>1157</v>
      </c>
      <c r="C603" t="s">
        <v>8968</v>
      </c>
      <c r="D603" t="s">
        <v>8969</v>
      </c>
      <c r="I603" t="str">
        <v>Comedy</v>
      </c>
    </row>
    <row r="604" spans="1:9" x14ac:dyDescent="0.3">
      <c r="A604" t="s">
        <v>1157</v>
      </c>
      <c r="B604" t="s">
        <v>8970</v>
      </c>
      <c r="I604" t="str">
        <v>Thriller</v>
      </c>
    </row>
    <row r="605" spans="1:9" x14ac:dyDescent="0.3">
      <c r="A605" t="s">
        <v>8979</v>
      </c>
      <c r="B605" t="s">
        <v>1893</v>
      </c>
      <c r="C605" t="s">
        <v>8820</v>
      </c>
      <c r="I605" t="str">
        <v>Action</v>
      </c>
    </row>
    <row r="606" spans="1:9" x14ac:dyDescent="0.3">
      <c r="A606" t="s">
        <v>792</v>
      </c>
      <c r="B606" t="s">
        <v>1893</v>
      </c>
      <c r="C606" t="s">
        <v>8820</v>
      </c>
      <c r="I606" t="str">
        <v>Adventure</v>
      </c>
    </row>
    <row r="607" spans="1:9" x14ac:dyDescent="0.3">
      <c r="A607" t="s">
        <v>792</v>
      </c>
      <c r="B607" t="s">
        <v>8968</v>
      </c>
      <c r="C607" t="s">
        <v>3340</v>
      </c>
      <c r="I607" t="str">
        <v>Animation</v>
      </c>
    </row>
    <row r="608" spans="1:9" x14ac:dyDescent="0.3">
      <c r="A608" t="s">
        <v>792</v>
      </c>
      <c r="B608" t="s">
        <v>8977</v>
      </c>
      <c r="C608" t="s">
        <v>8970</v>
      </c>
      <c r="D608" t="s">
        <v>8820</v>
      </c>
      <c r="I608" t="str">
        <v>Fantasy</v>
      </c>
    </row>
    <row r="609" spans="1:9" x14ac:dyDescent="0.3">
      <c r="A609" t="s">
        <v>1893</v>
      </c>
      <c r="B609" t="s">
        <v>8974</v>
      </c>
      <c r="C609" t="s">
        <v>8969</v>
      </c>
      <c r="D609" t="s">
        <v>8820</v>
      </c>
      <c r="I609" t="str">
        <v>Romance</v>
      </c>
    </row>
    <row r="610" spans="1:9" x14ac:dyDescent="0.3">
      <c r="A610" t="s">
        <v>792</v>
      </c>
      <c r="B610" t="s">
        <v>582</v>
      </c>
      <c r="C610" t="s">
        <v>8968</v>
      </c>
      <c r="D610" t="s">
        <v>8978</v>
      </c>
      <c r="I610" t="str">
        <v>Sci-Fi</v>
      </c>
    </row>
    <row r="611" spans="1:9" x14ac:dyDescent="0.3">
      <c r="A611" t="s">
        <v>792</v>
      </c>
      <c r="B611" t="s">
        <v>1893</v>
      </c>
      <c r="C611" t="s">
        <v>8978</v>
      </c>
      <c r="I611" t="str">
        <v>Action</v>
      </c>
    </row>
    <row r="612" spans="1:9" x14ac:dyDescent="0.3">
      <c r="A612" t="s">
        <v>792</v>
      </c>
      <c r="B612" t="s">
        <v>8977</v>
      </c>
      <c r="C612" t="s">
        <v>1893</v>
      </c>
      <c r="D612" t="s">
        <v>8820</v>
      </c>
      <c r="I612" t="str">
        <v>Adventure</v>
      </c>
    </row>
    <row r="613" spans="1:9" x14ac:dyDescent="0.3">
      <c r="A613" t="s">
        <v>1157</v>
      </c>
      <c r="B613" t="s">
        <v>8968</v>
      </c>
      <c r="C613" t="s">
        <v>8970</v>
      </c>
      <c r="I613" t="str">
        <v>Sci-Fi</v>
      </c>
    </row>
    <row r="614" spans="1:9" x14ac:dyDescent="0.3">
      <c r="A614" t="s">
        <v>582</v>
      </c>
      <c r="B614" t="s">
        <v>8971</v>
      </c>
      <c r="C614" t="s">
        <v>1157</v>
      </c>
      <c r="D614" t="s">
        <v>8972</v>
      </c>
      <c r="I614" t="str">
        <v>Action</v>
      </c>
    </row>
    <row r="615" spans="1:9" x14ac:dyDescent="0.3">
      <c r="A615" t="s">
        <v>1893</v>
      </c>
      <c r="B615" t="s">
        <v>3340</v>
      </c>
      <c r="C615" t="s">
        <v>8969</v>
      </c>
      <c r="D615" t="s">
        <v>8820</v>
      </c>
      <c r="I615" t="str">
        <v>Adventure</v>
      </c>
    </row>
    <row r="616" spans="1:9" x14ac:dyDescent="0.3">
      <c r="A616" t="s">
        <v>8979</v>
      </c>
      <c r="B616" t="s">
        <v>1893</v>
      </c>
      <c r="C616" t="s">
        <v>8975</v>
      </c>
      <c r="D616" t="s">
        <v>8978</v>
      </c>
      <c r="I616" t="str">
        <v>Thriller</v>
      </c>
    </row>
    <row r="617" spans="1:9" x14ac:dyDescent="0.3">
      <c r="A617" t="s">
        <v>792</v>
      </c>
      <c r="B617" t="s">
        <v>8969</v>
      </c>
      <c r="I617" t="str">
        <v>Action</v>
      </c>
    </row>
    <row r="618" spans="1:9" x14ac:dyDescent="0.3">
      <c r="A618" t="s">
        <v>582</v>
      </c>
      <c r="B618" t="s">
        <v>1893</v>
      </c>
      <c r="C618" t="s">
        <v>8975</v>
      </c>
      <c r="I618" t="str">
        <v>Adventure</v>
      </c>
    </row>
    <row r="619" spans="1:9" x14ac:dyDescent="0.3">
      <c r="A619" t="s">
        <v>1157</v>
      </c>
      <c r="B619" t="s">
        <v>8972</v>
      </c>
      <c r="C619" t="s">
        <v>8968</v>
      </c>
      <c r="I619" t="str">
        <v>Drama</v>
      </c>
    </row>
    <row r="620" spans="1:9" x14ac:dyDescent="0.3">
      <c r="A620" t="s">
        <v>1893</v>
      </c>
      <c r="B620" t="s">
        <v>8973</v>
      </c>
      <c r="C620" t="s">
        <v>8970</v>
      </c>
      <c r="I620" t="str">
        <v>History</v>
      </c>
    </row>
    <row r="621" spans="1:9" x14ac:dyDescent="0.3">
      <c r="A621" t="s">
        <v>1157</v>
      </c>
      <c r="B621" t="s">
        <v>1893</v>
      </c>
      <c r="C621" t="s">
        <v>8970</v>
      </c>
      <c r="I621" t="str">
        <v>War</v>
      </c>
    </row>
    <row r="622" spans="1:9" x14ac:dyDescent="0.3">
      <c r="A622" t="s">
        <v>1157</v>
      </c>
      <c r="I622" t="str">
        <v>Adventure</v>
      </c>
    </row>
    <row r="623" spans="1:9" x14ac:dyDescent="0.3">
      <c r="A623" t="s">
        <v>792</v>
      </c>
      <c r="B623" t="s">
        <v>582</v>
      </c>
      <c r="C623" t="s">
        <v>1157</v>
      </c>
      <c r="D623" t="s">
        <v>8970</v>
      </c>
      <c r="E623" t="s">
        <v>8820</v>
      </c>
      <c r="F623" t="s">
        <v>7348</v>
      </c>
      <c r="I623" t="str">
        <v>Drama</v>
      </c>
    </row>
    <row r="624" spans="1:9" x14ac:dyDescent="0.3">
      <c r="A624" t="s">
        <v>1157</v>
      </c>
      <c r="B624" t="s">
        <v>1893</v>
      </c>
      <c r="I624" t="str">
        <v>Fantasy</v>
      </c>
    </row>
    <row r="625" spans="1:9" x14ac:dyDescent="0.3">
      <c r="A625" t="s">
        <v>8979</v>
      </c>
      <c r="B625" t="s">
        <v>1893</v>
      </c>
      <c r="C625" t="s">
        <v>8976</v>
      </c>
      <c r="D625" t="s">
        <v>8978</v>
      </c>
      <c r="I625" t="str">
        <v>Romance</v>
      </c>
    </row>
    <row r="626" spans="1:9" x14ac:dyDescent="0.3">
      <c r="A626" t="s">
        <v>792</v>
      </c>
      <c r="B626" t="s">
        <v>582</v>
      </c>
      <c r="C626" t="s">
        <v>8820</v>
      </c>
      <c r="I626" t="str">
        <v>Animation</v>
      </c>
    </row>
    <row r="627" spans="1:9" x14ac:dyDescent="0.3">
      <c r="A627" t="s">
        <v>792</v>
      </c>
      <c r="B627" t="s">
        <v>582</v>
      </c>
      <c r="C627" t="s">
        <v>8820</v>
      </c>
      <c r="I627" t="str">
        <v>Comedy</v>
      </c>
    </row>
    <row r="628" spans="1:9" x14ac:dyDescent="0.3">
      <c r="A628" t="s">
        <v>792</v>
      </c>
      <c r="B628" t="s">
        <v>8977</v>
      </c>
      <c r="C628" t="s">
        <v>8820</v>
      </c>
      <c r="I628" t="str">
        <v>Family</v>
      </c>
    </row>
    <row r="629" spans="1:9" x14ac:dyDescent="0.3">
      <c r="A629" t="s">
        <v>1157</v>
      </c>
      <c r="B629" t="s">
        <v>8972</v>
      </c>
      <c r="C629" t="s">
        <v>8968</v>
      </c>
      <c r="I629" t="str">
        <v>Musical</v>
      </c>
    </row>
    <row r="630" spans="1:9" x14ac:dyDescent="0.3">
      <c r="A630" t="s">
        <v>1893</v>
      </c>
      <c r="B630" t="s">
        <v>8975</v>
      </c>
      <c r="C630" t="s">
        <v>8820</v>
      </c>
      <c r="I630" t="str">
        <v>Action</v>
      </c>
    </row>
    <row r="631" spans="1:9" x14ac:dyDescent="0.3">
      <c r="A631" t="s">
        <v>1893</v>
      </c>
      <c r="I631" t="str">
        <v>Adventure</v>
      </c>
    </row>
    <row r="632" spans="1:9" x14ac:dyDescent="0.3">
      <c r="A632" t="s">
        <v>1157</v>
      </c>
      <c r="B632" t="s">
        <v>8970</v>
      </c>
      <c r="I632" t="str">
        <v>Sci-Fi</v>
      </c>
    </row>
    <row r="633" spans="1:9" x14ac:dyDescent="0.3">
      <c r="A633" t="s">
        <v>1893</v>
      </c>
      <c r="B633" t="s">
        <v>8974</v>
      </c>
      <c r="C633" t="s">
        <v>8820</v>
      </c>
      <c r="I633" t="str">
        <v>Adventure</v>
      </c>
    </row>
    <row r="634" spans="1:9" x14ac:dyDescent="0.3">
      <c r="A634" t="s">
        <v>1157</v>
      </c>
      <c r="B634" t="s">
        <v>1893</v>
      </c>
      <c r="C634" t="s">
        <v>8972</v>
      </c>
      <c r="D634" t="s">
        <v>8973</v>
      </c>
      <c r="I634" t="str">
        <v>Family</v>
      </c>
    </row>
    <row r="635" spans="1:9" x14ac:dyDescent="0.3">
      <c r="A635" t="s">
        <v>1157</v>
      </c>
      <c r="B635" t="s">
        <v>8977</v>
      </c>
      <c r="C635" t="s">
        <v>1893</v>
      </c>
      <c r="D635" t="s">
        <v>8970</v>
      </c>
      <c r="I635" t="str">
        <v>Fantasy</v>
      </c>
    </row>
    <row r="636" spans="1:9" x14ac:dyDescent="0.3">
      <c r="A636" t="s">
        <v>792</v>
      </c>
      <c r="B636" t="s">
        <v>1157</v>
      </c>
      <c r="C636" t="s">
        <v>8970</v>
      </c>
      <c r="I636" t="str">
        <v>Adventure</v>
      </c>
    </row>
    <row r="637" spans="1:9" x14ac:dyDescent="0.3">
      <c r="A637" t="s">
        <v>792</v>
      </c>
      <c r="B637" t="s">
        <v>582</v>
      </c>
      <c r="C637" t="s">
        <v>8968</v>
      </c>
      <c r="D637" t="s">
        <v>3340</v>
      </c>
      <c r="E637" t="s">
        <v>8969</v>
      </c>
      <c r="F637" t="s">
        <v>8820</v>
      </c>
      <c r="I637" t="str">
        <v>Drama</v>
      </c>
    </row>
    <row r="638" spans="1:9" x14ac:dyDescent="0.3">
      <c r="A638" t="s">
        <v>1157</v>
      </c>
      <c r="B638" t="s">
        <v>1893</v>
      </c>
      <c r="I638" t="str">
        <v>Thriller</v>
      </c>
    </row>
    <row r="639" spans="1:9" x14ac:dyDescent="0.3">
      <c r="A639" t="s">
        <v>792</v>
      </c>
      <c r="B639" t="s">
        <v>3340</v>
      </c>
      <c r="C639" t="s">
        <v>8969</v>
      </c>
      <c r="D639" t="s">
        <v>8820</v>
      </c>
      <c r="I639" t="str">
        <v>Western</v>
      </c>
    </row>
    <row r="640" spans="1:9" x14ac:dyDescent="0.3">
      <c r="A640" t="s">
        <v>792</v>
      </c>
      <c r="B640" t="s">
        <v>8969</v>
      </c>
      <c r="C640" t="s">
        <v>8820</v>
      </c>
      <c r="I640" t="str">
        <v>Adventure</v>
      </c>
    </row>
    <row r="641" spans="1:9" x14ac:dyDescent="0.3">
      <c r="A641" t="s">
        <v>792</v>
      </c>
      <c r="B641" t="s">
        <v>8977</v>
      </c>
      <c r="C641" t="s">
        <v>1893</v>
      </c>
      <c r="D641" t="s">
        <v>8974</v>
      </c>
      <c r="E641" t="s">
        <v>8820</v>
      </c>
      <c r="I641" t="str">
        <v>Animation</v>
      </c>
    </row>
    <row r="642" spans="1:9" x14ac:dyDescent="0.3">
      <c r="A642" t="s">
        <v>792</v>
      </c>
      <c r="B642" t="s">
        <v>1893</v>
      </c>
      <c r="C642" t="s">
        <v>8820</v>
      </c>
      <c r="I642" t="str">
        <v>Comedy</v>
      </c>
    </row>
    <row r="643" spans="1:9" x14ac:dyDescent="0.3">
      <c r="A643" t="s">
        <v>792</v>
      </c>
      <c r="B643" t="s">
        <v>582</v>
      </c>
      <c r="C643" t="s">
        <v>1157</v>
      </c>
      <c r="D643" t="s">
        <v>8972</v>
      </c>
      <c r="E643" t="s">
        <v>8968</v>
      </c>
      <c r="F643" t="s">
        <v>8969</v>
      </c>
      <c r="I643" t="str">
        <v>Family</v>
      </c>
    </row>
    <row r="644" spans="1:9" x14ac:dyDescent="0.3">
      <c r="A644" t="s">
        <v>1893</v>
      </c>
      <c r="I644" t="str">
        <v>Sport</v>
      </c>
    </row>
    <row r="645" spans="1:9" x14ac:dyDescent="0.3">
      <c r="A645" t="s">
        <v>1893</v>
      </c>
      <c r="B645" t="s">
        <v>8976</v>
      </c>
      <c r="I645" t="str">
        <v>Adventure</v>
      </c>
    </row>
    <row r="646" spans="1:9" x14ac:dyDescent="0.3">
      <c r="A646" t="s">
        <v>792</v>
      </c>
      <c r="B646" t="s">
        <v>582</v>
      </c>
      <c r="C646" t="s">
        <v>1157</v>
      </c>
      <c r="I646" t="str">
        <v>Animation</v>
      </c>
    </row>
    <row r="647" spans="1:9" x14ac:dyDescent="0.3">
      <c r="A647" t="s">
        <v>1157</v>
      </c>
      <c r="B647" t="s">
        <v>8977</v>
      </c>
      <c r="I647" t="str">
        <v>Comedy</v>
      </c>
    </row>
    <row r="648" spans="1:9" x14ac:dyDescent="0.3">
      <c r="A648" t="s">
        <v>792</v>
      </c>
      <c r="B648" t="s">
        <v>8968</v>
      </c>
      <c r="C648" t="s">
        <v>8969</v>
      </c>
      <c r="D648" t="s">
        <v>8820</v>
      </c>
      <c r="I648" t="str">
        <v>Family</v>
      </c>
    </row>
    <row r="649" spans="1:9" x14ac:dyDescent="0.3">
      <c r="A649" t="s">
        <v>8977</v>
      </c>
      <c r="B649" t="s">
        <v>1893</v>
      </c>
      <c r="I649" t="str">
        <v>Western</v>
      </c>
    </row>
    <row r="650" spans="1:9" x14ac:dyDescent="0.3">
      <c r="A650" t="s">
        <v>792</v>
      </c>
      <c r="B650" t="s">
        <v>8977</v>
      </c>
      <c r="C650" t="s">
        <v>8968</v>
      </c>
      <c r="D650" t="s">
        <v>8820</v>
      </c>
      <c r="I650" t="str">
        <v>Adventure</v>
      </c>
    </row>
    <row r="651" spans="1:9" x14ac:dyDescent="0.3">
      <c r="A651" t="s">
        <v>792</v>
      </c>
      <c r="B651" t="s">
        <v>8977</v>
      </c>
      <c r="C651" t="s">
        <v>8820</v>
      </c>
      <c r="I651" t="str">
        <v>Animation</v>
      </c>
    </row>
    <row r="652" spans="1:9" x14ac:dyDescent="0.3">
      <c r="A652" t="s">
        <v>1893</v>
      </c>
      <c r="B652" t="s">
        <v>8974</v>
      </c>
      <c r="C652" t="s">
        <v>8970</v>
      </c>
      <c r="I652" t="str">
        <v>Comedy</v>
      </c>
    </row>
    <row r="653" spans="1:9" x14ac:dyDescent="0.3">
      <c r="A653" t="s">
        <v>582</v>
      </c>
      <c r="B653" t="s">
        <v>8979</v>
      </c>
      <c r="C653" t="s">
        <v>1893</v>
      </c>
      <c r="D653" t="s">
        <v>8975</v>
      </c>
      <c r="E653" t="s">
        <v>8976</v>
      </c>
      <c r="F653" t="s">
        <v>8820</v>
      </c>
      <c r="I653" t="str">
        <v>Family</v>
      </c>
    </row>
    <row r="654" spans="1:9" x14ac:dyDescent="0.3">
      <c r="A654" t="s">
        <v>8977</v>
      </c>
      <c r="B654" t="s">
        <v>1893</v>
      </c>
      <c r="C654" t="s">
        <v>8968</v>
      </c>
      <c r="I654" t="str">
        <v>Action</v>
      </c>
    </row>
    <row r="655" spans="1:9" x14ac:dyDescent="0.3">
      <c r="A655" t="s">
        <v>792</v>
      </c>
      <c r="B655" t="s">
        <v>1157</v>
      </c>
      <c r="C655" t="s">
        <v>8977</v>
      </c>
      <c r="I655" t="str">
        <v>Mystery</v>
      </c>
    </row>
    <row r="656" spans="1:9" x14ac:dyDescent="0.3">
      <c r="A656" t="s">
        <v>792</v>
      </c>
      <c r="B656" t="s">
        <v>8971</v>
      </c>
      <c r="C656" t="s">
        <v>1157</v>
      </c>
      <c r="D656" t="s">
        <v>8972</v>
      </c>
      <c r="E656" t="s">
        <v>8969</v>
      </c>
      <c r="I656" t="str">
        <v>Thriller</v>
      </c>
    </row>
    <row r="657" spans="1:9" x14ac:dyDescent="0.3">
      <c r="A657" t="s">
        <v>582</v>
      </c>
      <c r="B657" t="s">
        <v>8969</v>
      </c>
      <c r="C657" t="s">
        <v>8820</v>
      </c>
      <c r="I657" t="str">
        <v>Action</v>
      </c>
    </row>
    <row r="658" spans="1:9" x14ac:dyDescent="0.3">
      <c r="A658" t="s">
        <v>582</v>
      </c>
      <c r="B658" t="s">
        <v>8979</v>
      </c>
      <c r="C658" t="s">
        <v>8977</v>
      </c>
      <c r="D658" t="s">
        <v>1893</v>
      </c>
      <c r="E658" t="s">
        <v>7348</v>
      </c>
      <c r="I658" t="str">
        <v>Adventure</v>
      </c>
    </row>
    <row r="659" spans="1:9" x14ac:dyDescent="0.3">
      <c r="A659" t="s">
        <v>792</v>
      </c>
      <c r="B659" t="s">
        <v>8977</v>
      </c>
      <c r="C659" t="s">
        <v>1893</v>
      </c>
      <c r="D659" t="s">
        <v>8820</v>
      </c>
      <c r="I659" t="str">
        <v>Animation</v>
      </c>
    </row>
    <row r="660" spans="1:9" x14ac:dyDescent="0.3">
      <c r="A660" t="s">
        <v>792</v>
      </c>
      <c r="B660" t="s">
        <v>582</v>
      </c>
      <c r="C660" t="s">
        <v>1893</v>
      </c>
      <c r="D660" t="s">
        <v>8975</v>
      </c>
      <c r="I660" t="str">
        <v>Comedy</v>
      </c>
    </row>
    <row r="661" spans="1:9" x14ac:dyDescent="0.3">
      <c r="A661" t="s">
        <v>1157</v>
      </c>
      <c r="B661" t="s">
        <v>8977</v>
      </c>
      <c r="I661" t="str">
        <v>Family</v>
      </c>
    </row>
    <row r="662" spans="1:9" x14ac:dyDescent="0.3">
      <c r="A662" t="s">
        <v>792</v>
      </c>
      <c r="B662" t="s">
        <v>8978</v>
      </c>
      <c r="I662" t="str">
        <v>Action</v>
      </c>
    </row>
    <row r="663" spans="1:9" x14ac:dyDescent="0.3">
      <c r="A663" t="s">
        <v>1157</v>
      </c>
      <c r="B663" t="s">
        <v>1893</v>
      </c>
      <c r="C663" t="s">
        <v>8970</v>
      </c>
      <c r="I663" t="str">
        <v>Adventure</v>
      </c>
    </row>
    <row r="664" spans="1:9" x14ac:dyDescent="0.3">
      <c r="A664" t="s">
        <v>1157</v>
      </c>
      <c r="B664" t="s">
        <v>8970</v>
      </c>
      <c r="C664" t="s">
        <v>8976</v>
      </c>
      <c r="I664" t="str">
        <v>Comedy</v>
      </c>
    </row>
    <row r="665" spans="1:9" x14ac:dyDescent="0.3">
      <c r="A665" t="s">
        <v>792</v>
      </c>
      <c r="B665" t="s">
        <v>1157</v>
      </c>
      <c r="C665" t="s">
        <v>8977</v>
      </c>
      <c r="D665" t="s">
        <v>8820</v>
      </c>
      <c r="I665" t="str">
        <v>Sci-Fi</v>
      </c>
    </row>
    <row r="666" spans="1:9" x14ac:dyDescent="0.3">
      <c r="A666" t="s">
        <v>8977</v>
      </c>
      <c r="B666" t="s">
        <v>1893</v>
      </c>
      <c r="C666" t="s">
        <v>8974</v>
      </c>
      <c r="D666" t="s">
        <v>8820</v>
      </c>
      <c r="E666" t="s">
        <v>7348</v>
      </c>
      <c r="I666" t="str">
        <v>Adventure</v>
      </c>
    </row>
    <row r="667" spans="1:9" x14ac:dyDescent="0.3">
      <c r="A667" t="s">
        <v>1157</v>
      </c>
      <c r="B667" t="s">
        <v>8976</v>
      </c>
      <c r="I667" t="str">
        <v>Sci-Fi</v>
      </c>
    </row>
    <row r="668" spans="1:9" x14ac:dyDescent="0.3">
      <c r="A668" t="s">
        <v>582</v>
      </c>
      <c r="B668" t="s">
        <v>8971</v>
      </c>
      <c r="C668" t="s">
        <v>1157</v>
      </c>
      <c r="D668" t="s">
        <v>8972</v>
      </c>
      <c r="E668" t="s">
        <v>8968</v>
      </c>
      <c r="I668" t="str">
        <v>Thriller</v>
      </c>
    </row>
    <row r="669" spans="1:9" x14ac:dyDescent="0.3">
      <c r="A669" t="s">
        <v>792</v>
      </c>
      <c r="B669" t="s">
        <v>1893</v>
      </c>
      <c r="C669" t="s">
        <v>8968</v>
      </c>
      <c r="D669" t="s">
        <v>8978</v>
      </c>
      <c r="I669" t="str">
        <v>Adventure</v>
      </c>
    </row>
    <row r="670" spans="1:9" x14ac:dyDescent="0.3">
      <c r="A670" t="s">
        <v>1157</v>
      </c>
      <c r="B670" t="s">
        <v>8970</v>
      </c>
      <c r="I670" t="str">
        <v>Animation</v>
      </c>
    </row>
    <row r="671" spans="1:9" x14ac:dyDescent="0.3">
      <c r="A671" t="s">
        <v>1157</v>
      </c>
      <c r="B671" t="s">
        <v>1893</v>
      </c>
      <c r="C671" t="s">
        <v>8972</v>
      </c>
      <c r="I671" t="str">
        <v>Comedy</v>
      </c>
    </row>
    <row r="672" spans="1:9" x14ac:dyDescent="0.3">
      <c r="A672" t="s">
        <v>8977</v>
      </c>
      <c r="B672" t="s">
        <v>1893</v>
      </c>
      <c r="C672" t="s">
        <v>8968</v>
      </c>
      <c r="D672" t="s">
        <v>8974</v>
      </c>
      <c r="I672" t="str">
        <v>Family</v>
      </c>
    </row>
    <row r="673" spans="1:9" x14ac:dyDescent="0.3">
      <c r="A673" t="s">
        <v>582</v>
      </c>
      <c r="B673" t="s">
        <v>8971</v>
      </c>
      <c r="C673" t="s">
        <v>1157</v>
      </c>
      <c r="D673" t="s">
        <v>8972</v>
      </c>
      <c r="E673" t="s">
        <v>8969</v>
      </c>
      <c r="I673" t="str">
        <v>Fantasy</v>
      </c>
    </row>
    <row r="674" spans="1:9" x14ac:dyDescent="0.3">
      <c r="A674" t="s">
        <v>8977</v>
      </c>
      <c r="B674" t="s">
        <v>1893</v>
      </c>
      <c r="C674" t="s">
        <v>8974</v>
      </c>
      <c r="D674" t="s">
        <v>8820</v>
      </c>
      <c r="I674" t="str">
        <v>Sci-Fi</v>
      </c>
    </row>
    <row r="675" spans="1:9" x14ac:dyDescent="0.3">
      <c r="A675" t="s">
        <v>792</v>
      </c>
      <c r="B675" t="s">
        <v>8974</v>
      </c>
      <c r="C675" t="s">
        <v>8820</v>
      </c>
      <c r="I675" t="str">
        <v>Adventure</v>
      </c>
    </row>
    <row r="676" spans="1:9" x14ac:dyDescent="0.3">
      <c r="A676" t="s">
        <v>792</v>
      </c>
      <c r="B676" t="s">
        <v>582</v>
      </c>
      <c r="C676" t="s">
        <v>8820</v>
      </c>
      <c r="I676" t="str">
        <v>Sci-Fi</v>
      </c>
    </row>
    <row r="677" spans="1:9" x14ac:dyDescent="0.3">
      <c r="A677" t="s">
        <v>1893</v>
      </c>
      <c r="B677" t="s">
        <v>8974</v>
      </c>
      <c r="C677" t="s">
        <v>8820</v>
      </c>
      <c r="I677" t="str">
        <v>Thriller</v>
      </c>
    </row>
    <row r="678" spans="1:9" x14ac:dyDescent="0.3">
      <c r="A678" t="s">
        <v>1157</v>
      </c>
      <c r="B678" t="s">
        <v>1893</v>
      </c>
      <c r="C678" t="s">
        <v>8969</v>
      </c>
      <c r="I678" t="str">
        <v>Action</v>
      </c>
    </row>
    <row r="679" spans="1:9" x14ac:dyDescent="0.3">
      <c r="A679" t="s">
        <v>582</v>
      </c>
      <c r="B679" t="s">
        <v>8971</v>
      </c>
      <c r="C679" t="s">
        <v>8979</v>
      </c>
      <c r="D679" t="s">
        <v>1893</v>
      </c>
      <c r="E679" t="s">
        <v>8972</v>
      </c>
      <c r="F679" t="s">
        <v>8968</v>
      </c>
      <c r="G679" t="s">
        <v>8973</v>
      </c>
      <c r="I679" t="str">
        <v>Comedy</v>
      </c>
    </row>
    <row r="680" spans="1:9" x14ac:dyDescent="0.3">
      <c r="A680" t="s">
        <v>1157</v>
      </c>
      <c r="B680" t="s">
        <v>8972</v>
      </c>
      <c r="I680" t="str">
        <v>Crime</v>
      </c>
    </row>
    <row r="681" spans="1:9" x14ac:dyDescent="0.3">
      <c r="A681" t="s">
        <v>792</v>
      </c>
      <c r="B681" t="s">
        <v>1157</v>
      </c>
      <c r="C681" t="s">
        <v>8977</v>
      </c>
      <c r="D681" t="s">
        <v>1893</v>
      </c>
      <c r="E681" t="s">
        <v>8820</v>
      </c>
      <c r="I681" t="str">
        <v>Thriller</v>
      </c>
    </row>
    <row r="682" spans="1:9" x14ac:dyDescent="0.3">
      <c r="A682" t="s">
        <v>792</v>
      </c>
      <c r="B682" t="s">
        <v>1157</v>
      </c>
      <c r="C682" t="s">
        <v>8972</v>
      </c>
      <c r="D682" t="s">
        <v>8968</v>
      </c>
      <c r="I682" t="str">
        <v>Action</v>
      </c>
    </row>
    <row r="683" spans="1:9" x14ac:dyDescent="0.3">
      <c r="A683" t="s">
        <v>792</v>
      </c>
      <c r="B683" t="s">
        <v>8977</v>
      </c>
      <c r="C683" t="s">
        <v>8820</v>
      </c>
      <c r="I683" t="str">
        <v>Adventure</v>
      </c>
    </row>
    <row r="684" spans="1:9" x14ac:dyDescent="0.3">
      <c r="A684" t="s">
        <v>1157</v>
      </c>
      <c r="B684" t="s">
        <v>8970</v>
      </c>
      <c r="I684" t="str">
        <v>Animation</v>
      </c>
    </row>
    <row r="685" spans="1:9" x14ac:dyDescent="0.3">
      <c r="A685" t="s">
        <v>582</v>
      </c>
      <c r="B685" t="s">
        <v>8971</v>
      </c>
      <c r="C685" t="s">
        <v>1157</v>
      </c>
      <c r="D685" t="s">
        <v>8972</v>
      </c>
      <c r="I685" t="str">
        <v>Comedy</v>
      </c>
    </row>
    <row r="686" spans="1:9" x14ac:dyDescent="0.3">
      <c r="A686" t="s">
        <v>1157</v>
      </c>
      <c r="I686" t="str">
        <v>Family</v>
      </c>
    </row>
    <row r="687" spans="1:9" x14ac:dyDescent="0.3">
      <c r="A687" t="s">
        <v>792</v>
      </c>
      <c r="B687" t="s">
        <v>1893</v>
      </c>
      <c r="C687" t="s">
        <v>8976</v>
      </c>
      <c r="I687" t="str">
        <v>Fantasy</v>
      </c>
    </row>
    <row r="688" spans="1:9" x14ac:dyDescent="0.3">
      <c r="A688" t="s">
        <v>582</v>
      </c>
      <c r="B688" t="s">
        <v>1157</v>
      </c>
      <c r="C688" t="s">
        <v>8972</v>
      </c>
      <c r="I688" t="str">
        <v>Action</v>
      </c>
    </row>
    <row r="689" spans="1:9" x14ac:dyDescent="0.3">
      <c r="A689" t="s">
        <v>792</v>
      </c>
      <c r="B689" t="s">
        <v>8969</v>
      </c>
      <c r="C689" t="s">
        <v>8820</v>
      </c>
      <c r="I689" t="str">
        <v>Crime</v>
      </c>
    </row>
    <row r="690" spans="1:9" x14ac:dyDescent="0.3">
      <c r="A690" t="s">
        <v>1893</v>
      </c>
      <c r="B690" t="s">
        <v>8970</v>
      </c>
      <c r="I690" t="str">
        <v>Mystery</v>
      </c>
    </row>
    <row r="691" spans="1:9" x14ac:dyDescent="0.3">
      <c r="A691" t="s">
        <v>1157</v>
      </c>
      <c r="B691" t="s">
        <v>1893</v>
      </c>
      <c r="C691" t="s">
        <v>8968</v>
      </c>
      <c r="D691" t="s">
        <v>8970</v>
      </c>
      <c r="I691" t="str">
        <v>Thriller</v>
      </c>
    </row>
    <row r="692" spans="1:9" x14ac:dyDescent="0.3">
      <c r="A692" t="s">
        <v>792</v>
      </c>
      <c r="B692" t="s">
        <v>1157</v>
      </c>
      <c r="C692" t="s">
        <v>8977</v>
      </c>
      <c r="D692" t="s">
        <v>8820</v>
      </c>
      <c r="I692" t="str">
        <v>Action</v>
      </c>
    </row>
    <row r="693" spans="1:9" x14ac:dyDescent="0.3">
      <c r="A693" t="s">
        <v>1893</v>
      </c>
      <c r="B693" t="s">
        <v>8976</v>
      </c>
      <c r="I693" t="str">
        <v>Adventure</v>
      </c>
    </row>
    <row r="694" spans="1:9" x14ac:dyDescent="0.3">
      <c r="A694" t="s">
        <v>1893</v>
      </c>
      <c r="B694" t="s">
        <v>8970</v>
      </c>
      <c r="C694" t="s">
        <v>7348</v>
      </c>
      <c r="I694" t="str">
        <v>Drama</v>
      </c>
    </row>
    <row r="695" spans="1:9" x14ac:dyDescent="0.3">
      <c r="A695" t="s">
        <v>8977</v>
      </c>
      <c r="B695" t="s">
        <v>1893</v>
      </c>
      <c r="C695" t="s">
        <v>8820</v>
      </c>
      <c r="I695" t="str">
        <v>Action</v>
      </c>
    </row>
    <row r="696" spans="1:9" x14ac:dyDescent="0.3">
      <c r="A696" t="s">
        <v>792</v>
      </c>
      <c r="B696" t="s">
        <v>582</v>
      </c>
      <c r="C696" t="s">
        <v>8968</v>
      </c>
      <c r="D696" t="s">
        <v>8820</v>
      </c>
      <c r="I696" t="str">
        <v>Adventure</v>
      </c>
    </row>
    <row r="697" spans="1:9" x14ac:dyDescent="0.3">
      <c r="A697" t="s">
        <v>792</v>
      </c>
      <c r="B697" t="s">
        <v>1893</v>
      </c>
      <c r="C697" t="s">
        <v>8820</v>
      </c>
      <c r="I697" t="str">
        <v>Family</v>
      </c>
    </row>
    <row r="698" spans="1:9" x14ac:dyDescent="0.3">
      <c r="A698" t="s">
        <v>792</v>
      </c>
      <c r="B698" t="s">
        <v>8977</v>
      </c>
      <c r="C698" t="s">
        <v>8974</v>
      </c>
      <c r="D698" t="s">
        <v>8820</v>
      </c>
      <c r="I698" t="str">
        <v>Mystery</v>
      </c>
    </row>
    <row r="699" spans="1:9" x14ac:dyDescent="0.3">
      <c r="A699" t="s">
        <v>792</v>
      </c>
      <c r="B699" t="s">
        <v>8969</v>
      </c>
      <c r="C699" t="s">
        <v>8820</v>
      </c>
      <c r="I699" t="str">
        <v>Adventure</v>
      </c>
    </row>
    <row r="700" spans="1:9" x14ac:dyDescent="0.3">
      <c r="A700" t="s">
        <v>7856</v>
      </c>
      <c r="B700" t="s">
        <v>8980</v>
      </c>
      <c r="I700" t="str">
        <v>Family</v>
      </c>
    </row>
    <row r="701" spans="1:9" x14ac:dyDescent="0.3">
      <c r="A701" t="s">
        <v>1893</v>
      </c>
      <c r="B701" t="s">
        <v>8820</v>
      </c>
      <c r="I701" t="str">
        <v>Fantasy</v>
      </c>
    </row>
    <row r="702" spans="1:9" x14ac:dyDescent="0.3">
      <c r="A702" t="s">
        <v>792</v>
      </c>
      <c r="B702" t="s">
        <v>582</v>
      </c>
      <c r="C702" t="s">
        <v>1157</v>
      </c>
      <c r="D702" t="s">
        <v>8977</v>
      </c>
      <c r="I702" t="str">
        <v>Mystery</v>
      </c>
    </row>
    <row r="703" spans="1:9" x14ac:dyDescent="0.3">
      <c r="A703" t="s">
        <v>8971</v>
      </c>
      <c r="B703" t="s">
        <v>8972</v>
      </c>
      <c r="C703" t="s">
        <v>8968</v>
      </c>
      <c r="I703" t="str">
        <v>Adventure</v>
      </c>
    </row>
    <row r="704" spans="1:9" x14ac:dyDescent="0.3">
      <c r="A704" t="s">
        <v>8969</v>
      </c>
      <c r="B704" t="s">
        <v>8820</v>
      </c>
      <c r="I704" t="str">
        <v>Drama</v>
      </c>
    </row>
    <row r="705" spans="1:9" x14ac:dyDescent="0.3">
      <c r="A705" t="s">
        <v>792</v>
      </c>
      <c r="B705" t="s">
        <v>8977</v>
      </c>
      <c r="C705" t="s">
        <v>1893</v>
      </c>
      <c r="D705" t="s">
        <v>8820</v>
      </c>
      <c r="I705" t="str">
        <v>Romance</v>
      </c>
    </row>
    <row r="706" spans="1:9" x14ac:dyDescent="0.3">
      <c r="A706" t="s">
        <v>1157</v>
      </c>
      <c r="B706" t="s">
        <v>8972</v>
      </c>
      <c r="C706" t="s">
        <v>8968</v>
      </c>
      <c r="I706" t="str">
        <v>War</v>
      </c>
    </row>
    <row r="707" spans="1:9" x14ac:dyDescent="0.3">
      <c r="A707" t="s">
        <v>1157</v>
      </c>
      <c r="B707" t="s">
        <v>8977</v>
      </c>
      <c r="I707" t="str">
        <v>Action</v>
      </c>
    </row>
    <row r="708" spans="1:9" x14ac:dyDescent="0.3">
      <c r="A708" t="s">
        <v>1157</v>
      </c>
      <c r="B708" t="s">
        <v>8972</v>
      </c>
      <c r="I708" t="str">
        <v>Adventure</v>
      </c>
    </row>
    <row r="709" spans="1:9" x14ac:dyDescent="0.3">
      <c r="A709" t="s">
        <v>792</v>
      </c>
      <c r="B709" t="s">
        <v>8968</v>
      </c>
      <c r="C709" t="s">
        <v>3340</v>
      </c>
      <c r="D709" t="s">
        <v>8969</v>
      </c>
      <c r="I709" t="str">
        <v>Sci-Fi</v>
      </c>
    </row>
    <row r="710" spans="1:9" x14ac:dyDescent="0.3">
      <c r="A710" t="s">
        <v>1893</v>
      </c>
      <c r="I710" t="str">
        <v>Adventure</v>
      </c>
    </row>
    <row r="711" spans="1:9" x14ac:dyDescent="0.3">
      <c r="A711" t="s">
        <v>582</v>
      </c>
      <c r="B711" t="s">
        <v>8971</v>
      </c>
      <c r="C711" t="s">
        <v>1157</v>
      </c>
      <c r="D711" t="s">
        <v>8972</v>
      </c>
      <c r="E711" t="s">
        <v>8968</v>
      </c>
      <c r="I711" t="str">
        <v>Animation</v>
      </c>
    </row>
    <row r="712" spans="1:9" x14ac:dyDescent="0.3">
      <c r="A712" t="s">
        <v>792</v>
      </c>
      <c r="B712" t="s">
        <v>582</v>
      </c>
      <c r="C712" t="s">
        <v>8977</v>
      </c>
      <c r="D712" t="s">
        <v>8820</v>
      </c>
      <c r="I712" t="str">
        <v>Family</v>
      </c>
    </row>
    <row r="713" spans="1:9" x14ac:dyDescent="0.3">
      <c r="A713" t="s">
        <v>792</v>
      </c>
      <c r="B713" t="s">
        <v>8974</v>
      </c>
      <c r="C713" t="s">
        <v>8969</v>
      </c>
      <c r="D713" t="s">
        <v>8820</v>
      </c>
      <c r="I713" t="str">
        <v>Thriller</v>
      </c>
    </row>
    <row r="714" spans="1:9" x14ac:dyDescent="0.3">
      <c r="A714" t="s">
        <v>1893</v>
      </c>
      <c r="B714" t="s">
        <v>8970</v>
      </c>
      <c r="I714" t="str">
        <v>Adventure</v>
      </c>
    </row>
    <row r="715" spans="1:9" x14ac:dyDescent="0.3">
      <c r="A715" t="s">
        <v>582</v>
      </c>
      <c r="B715" t="s">
        <v>8971</v>
      </c>
      <c r="C715" t="s">
        <v>1157</v>
      </c>
      <c r="D715" t="s">
        <v>8972</v>
      </c>
      <c r="E715" t="s">
        <v>8968</v>
      </c>
      <c r="I715" t="str">
        <v>Comedy</v>
      </c>
    </row>
    <row r="716" spans="1:9" x14ac:dyDescent="0.3">
      <c r="A716" t="s">
        <v>792</v>
      </c>
      <c r="B716" t="s">
        <v>1157</v>
      </c>
      <c r="C716" t="s">
        <v>8969</v>
      </c>
      <c r="I716" t="str">
        <v>Family</v>
      </c>
    </row>
    <row r="717" spans="1:9" x14ac:dyDescent="0.3">
      <c r="A717" t="s">
        <v>792</v>
      </c>
      <c r="B717" t="s">
        <v>8820</v>
      </c>
      <c r="I717" t="str">
        <v>Fantasy</v>
      </c>
    </row>
    <row r="718" spans="1:9" x14ac:dyDescent="0.3">
      <c r="A718" t="s">
        <v>792</v>
      </c>
      <c r="B718" t="s">
        <v>1893</v>
      </c>
      <c r="C718" t="s">
        <v>8820</v>
      </c>
      <c r="I718" t="str">
        <v>Action</v>
      </c>
    </row>
    <row r="719" spans="1:9" x14ac:dyDescent="0.3">
      <c r="A719" t="s">
        <v>8979</v>
      </c>
      <c r="B719" t="s">
        <v>1157</v>
      </c>
      <c r="C719" t="s">
        <v>1893</v>
      </c>
      <c r="I719" t="str">
        <v>Animation</v>
      </c>
    </row>
    <row r="720" spans="1:9" x14ac:dyDescent="0.3">
      <c r="A720" t="s">
        <v>792</v>
      </c>
      <c r="B720" t="s">
        <v>8977</v>
      </c>
      <c r="C720" t="s">
        <v>1893</v>
      </c>
      <c r="D720" t="s">
        <v>8820</v>
      </c>
      <c r="I720" t="str">
        <v>Comedy</v>
      </c>
    </row>
    <row r="721" spans="1:9" x14ac:dyDescent="0.3">
      <c r="A721" t="s">
        <v>792</v>
      </c>
      <c r="B721" t="s">
        <v>3340</v>
      </c>
      <c r="C721" t="s">
        <v>8969</v>
      </c>
      <c r="I721" t="str">
        <v>Family</v>
      </c>
    </row>
    <row r="722" spans="1:9" x14ac:dyDescent="0.3">
      <c r="A722" t="s">
        <v>792</v>
      </c>
      <c r="B722" t="s">
        <v>8977</v>
      </c>
      <c r="C722" t="s">
        <v>1893</v>
      </c>
      <c r="D722" t="s">
        <v>8974</v>
      </c>
      <c r="E722" t="s">
        <v>8820</v>
      </c>
      <c r="I722" t="str">
        <v>Sci-Fi</v>
      </c>
    </row>
    <row r="723" spans="1:9" x14ac:dyDescent="0.3">
      <c r="A723" t="s">
        <v>582</v>
      </c>
      <c r="B723" t="s">
        <v>8971</v>
      </c>
      <c r="C723" t="s">
        <v>1157</v>
      </c>
      <c r="D723" t="s">
        <v>8972</v>
      </c>
      <c r="E723" t="s">
        <v>8968</v>
      </c>
      <c r="I723" t="str">
        <v>Adventure</v>
      </c>
    </row>
    <row r="724" spans="1:9" x14ac:dyDescent="0.3">
      <c r="A724" t="s">
        <v>1157</v>
      </c>
      <c r="B724" t="s">
        <v>1893</v>
      </c>
      <c r="C724" t="s">
        <v>8968</v>
      </c>
      <c r="D724" t="s">
        <v>8970</v>
      </c>
      <c r="I724" t="str">
        <v>Family</v>
      </c>
    </row>
    <row r="725" spans="1:9" x14ac:dyDescent="0.3">
      <c r="A725" t="s">
        <v>792</v>
      </c>
      <c r="B725" t="s">
        <v>582</v>
      </c>
      <c r="C725" t="s">
        <v>8971</v>
      </c>
      <c r="D725" t="s">
        <v>1157</v>
      </c>
      <c r="E725" t="s">
        <v>8972</v>
      </c>
      <c r="F725" t="s">
        <v>8968</v>
      </c>
      <c r="I725" t="str">
        <v>Fantasy</v>
      </c>
    </row>
    <row r="726" spans="1:9" x14ac:dyDescent="0.3">
      <c r="A726" t="s">
        <v>792</v>
      </c>
      <c r="B726" t="s">
        <v>1157</v>
      </c>
      <c r="C726" t="s">
        <v>8977</v>
      </c>
      <c r="I726" t="str">
        <v>Action</v>
      </c>
    </row>
    <row r="727" spans="1:9" x14ac:dyDescent="0.3">
      <c r="A727" t="s">
        <v>792</v>
      </c>
      <c r="B727" t="s">
        <v>582</v>
      </c>
      <c r="C727" t="s">
        <v>8968</v>
      </c>
      <c r="D727" t="s">
        <v>8969</v>
      </c>
      <c r="E727" t="s">
        <v>8820</v>
      </c>
      <c r="I727" t="str">
        <v>Comedy</v>
      </c>
    </row>
    <row r="728" spans="1:9" x14ac:dyDescent="0.3">
      <c r="A728" t="s">
        <v>792</v>
      </c>
      <c r="B728" t="s">
        <v>8977</v>
      </c>
      <c r="C728" t="s">
        <v>1893</v>
      </c>
      <c r="D728" t="s">
        <v>8820</v>
      </c>
      <c r="I728" t="str">
        <v>Fantasy</v>
      </c>
    </row>
    <row r="729" spans="1:9" x14ac:dyDescent="0.3">
      <c r="A729" t="s">
        <v>582</v>
      </c>
      <c r="B729" t="s">
        <v>1157</v>
      </c>
      <c r="I729" t="str">
        <v>Action</v>
      </c>
    </row>
    <row r="730" spans="1:9" x14ac:dyDescent="0.3">
      <c r="A730" t="s">
        <v>8979</v>
      </c>
      <c r="B730" t="s">
        <v>1893</v>
      </c>
      <c r="C730" t="s">
        <v>8975</v>
      </c>
      <c r="D730" t="s">
        <v>8976</v>
      </c>
      <c r="I730" t="str">
        <v>Adventure</v>
      </c>
    </row>
    <row r="731" spans="1:9" x14ac:dyDescent="0.3">
      <c r="A731" t="s">
        <v>1157</v>
      </c>
      <c r="B731" t="s">
        <v>8977</v>
      </c>
      <c r="C731" t="s">
        <v>8970</v>
      </c>
      <c r="D731" t="s">
        <v>8820</v>
      </c>
      <c r="I731" t="str">
        <v>Fantasy</v>
      </c>
    </row>
    <row r="732" spans="1:9" x14ac:dyDescent="0.3">
      <c r="A732" t="s">
        <v>1157</v>
      </c>
      <c r="B732" t="s">
        <v>8972</v>
      </c>
      <c r="C732" t="s">
        <v>8969</v>
      </c>
      <c r="I732" t="str">
        <v>Adventure</v>
      </c>
    </row>
    <row r="733" spans="1:9" x14ac:dyDescent="0.3">
      <c r="A733" t="s">
        <v>792</v>
      </c>
      <c r="B733" t="s">
        <v>8977</v>
      </c>
      <c r="C733" t="s">
        <v>8820</v>
      </c>
      <c r="I733" t="str">
        <v>Sci-Fi</v>
      </c>
    </row>
    <row r="734" spans="1:9" x14ac:dyDescent="0.3">
      <c r="A734" t="s">
        <v>582</v>
      </c>
      <c r="B734" t="s">
        <v>8971</v>
      </c>
      <c r="C734" t="s">
        <v>1157</v>
      </c>
      <c r="D734" t="s">
        <v>8972</v>
      </c>
      <c r="E734" t="s">
        <v>8969</v>
      </c>
      <c r="I734" t="str">
        <v>Thriller</v>
      </c>
    </row>
    <row r="735" spans="1:9" x14ac:dyDescent="0.3">
      <c r="A735" t="s">
        <v>792</v>
      </c>
      <c r="B735" t="s">
        <v>582</v>
      </c>
      <c r="C735" t="s">
        <v>8969</v>
      </c>
      <c r="D735" t="s">
        <v>8820</v>
      </c>
      <c r="I735" t="str">
        <v>Mystery</v>
      </c>
    </row>
    <row r="736" spans="1:9" x14ac:dyDescent="0.3">
      <c r="A736" t="s">
        <v>1157</v>
      </c>
      <c r="B736" t="s">
        <v>8977</v>
      </c>
      <c r="C736" t="s">
        <v>8970</v>
      </c>
      <c r="I736" t="str">
        <v>Thriller</v>
      </c>
    </row>
    <row r="737" spans="1:9" x14ac:dyDescent="0.3">
      <c r="A737" t="s">
        <v>8977</v>
      </c>
      <c r="B737" t="s">
        <v>1893</v>
      </c>
      <c r="C737" t="s">
        <v>8974</v>
      </c>
      <c r="D737" t="s">
        <v>8820</v>
      </c>
      <c r="I737" t="str">
        <v>Adventure</v>
      </c>
    </row>
    <row r="738" spans="1:9" x14ac:dyDescent="0.3">
      <c r="A738" t="s">
        <v>3340</v>
      </c>
      <c r="B738" t="s">
        <v>8974</v>
      </c>
      <c r="C738" t="s">
        <v>8969</v>
      </c>
      <c r="D738" t="s">
        <v>8820</v>
      </c>
      <c r="I738" t="str">
        <v>Animation</v>
      </c>
    </row>
    <row r="739" spans="1:9" x14ac:dyDescent="0.3">
      <c r="A739" t="s">
        <v>1157</v>
      </c>
      <c r="B739" t="s">
        <v>8977</v>
      </c>
      <c r="I739" t="str">
        <v>Comedy</v>
      </c>
    </row>
    <row r="740" spans="1:9" x14ac:dyDescent="0.3">
      <c r="A740" t="s">
        <v>792</v>
      </c>
      <c r="B740" t="s">
        <v>8977</v>
      </c>
      <c r="C740" t="s">
        <v>1893</v>
      </c>
      <c r="D740" t="s">
        <v>8974</v>
      </c>
      <c r="E740" t="s">
        <v>8820</v>
      </c>
      <c r="I740" t="str">
        <v>Family</v>
      </c>
    </row>
    <row r="741" spans="1:9" x14ac:dyDescent="0.3">
      <c r="A741" t="s">
        <v>792</v>
      </c>
      <c r="B741" t="s">
        <v>8977</v>
      </c>
      <c r="C741" t="s">
        <v>1893</v>
      </c>
      <c r="D741" t="s">
        <v>8820</v>
      </c>
      <c r="I741" t="str">
        <v>Musical</v>
      </c>
    </row>
    <row r="742" spans="1:9" x14ac:dyDescent="0.3">
      <c r="A742" t="s">
        <v>8979</v>
      </c>
      <c r="B742" t="s">
        <v>1893</v>
      </c>
      <c r="C742" t="s">
        <v>8980</v>
      </c>
      <c r="I742" t="str">
        <v>Action</v>
      </c>
    </row>
    <row r="743" spans="1:9" x14ac:dyDescent="0.3">
      <c r="A743" t="s">
        <v>1893</v>
      </c>
      <c r="B743" t="s">
        <v>8968</v>
      </c>
      <c r="C743" t="s">
        <v>8976</v>
      </c>
      <c r="I743" t="str">
        <v>Adventure</v>
      </c>
    </row>
    <row r="744" spans="1:9" x14ac:dyDescent="0.3">
      <c r="A744" t="s">
        <v>582</v>
      </c>
      <c r="B744" t="s">
        <v>1157</v>
      </c>
      <c r="C744" t="s">
        <v>1893</v>
      </c>
      <c r="D744" t="s">
        <v>8980</v>
      </c>
      <c r="I744" t="str">
        <v>Fantasy</v>
      </c>
    </row>
    <row r="745" spans="1:9" x14ac:dyDescent="0.3">
      <c r="A745" t="s">
        <v>792</v>
      </c>
      <c r="B745" t="s">
        <v>582</v>
      </c>
      <c r="C745" t="s">
        <v>8977</v>
      </c>
      <c r="D745" t="s">
        <v>8820</v>
      </c>
      <c r="I745" t="str">
        <v>Sci-Fi</v>
      </c>
    </row>
    <row r="746" spans="1:9" x14ac:dyDescent="0.3">
      <c r="A746" t="s">
        <v>792</v>
      </c>
      <c r="B746" t="s">
        <v>8968</v>
      </c>
      <c r="C746" t="s">
        <v>3340</v>
      </c>
      <c r="D746" t="s">
        <v>8969</v>
      </c>
      <c r="E746" t="s">
        <v>8820</v>
      </c>
      <c r="I746" t="str">
        <v>Thriller</v>
      </c>
    </row>
    <row r="747" spans="1:9" x14ac:dyDescent="0.3">
      <c r="A747" t="s">
        <v>582</v>
      </c>
      <c r="B747" t="s">
        <v>8971</v>
      </c>
      <c r="C747" t="s">
        <v>1157</v>
      </c>
      <c r="D747" t="s">
        <v>1893</v>
      </c>
      <c r="E747" t="s">
        <v>8972</v>
      </c>
      <c r="F747" t="s">
        <v>8968</v>
      </c>
      <c r="G747" t="s">
        <v>8970</v>
      </c>
      <c r="I747" t="str">
        <v>Action</v>
      </c>
    </row>
    <row r="748" spans="1:9" x14ac:dyDescent="0.3">
      <c r="A748" t="s">
        <v>3340</v>
      </c>
      <c r="B748" t="s">
        <v>8969</v>
      </c>
      <c r="C748" t="s">
        <v>8820</v>
      </c>
      <c r="I748" t="str">
        <v>Crime</v>
      </c>
    </row>
    <row r="749" spans="1:9" x14ac:dyDescent="0.3">
      <c r="A749" t="s">
        <v>1893</v>
      </c>
      <c r="B749" t="s">
        <v>8968</v>
      </c>
      <c r="C749" t="s">
        <v>8974</v>
      </c>
      <c r="D749" t="s">
        <v>8970</v>
      </c>
      <c r="E749" t="s">
        <v>8820</v>
      </c>
      <c r="I749" t="str">
        <v>Thriller</v>
      </c>
    </row>
    <row r="750" spans="1:9" x14ac:dyDescent="0.3">
      <c r="A750" t="s">
        <v>8977</v>
      </c>
      <c r="B750" t="s">
        <v>1893</v>
      </c>
      <c r="C750" t="s">
        <v>8974</v>
      </c>
      <c r="D750" t="s">
        <v>8820</v>
      </c>
      <c r="I750" t="str">
        <v>Action</v>
      </c>
    </row>
    <row r="751" spans="1:9" x14ac:dyDescent="0.3">
      <c r="A751" t="s">
        <v>792</v>
      </c>
      <c r="B751" t="s">
        <v>582</v>
      </c>
      <c r="C751" t="s">
        <v>1893</v>
      </c>
      <c r="D751" t="s">
        <v>8975</v>
      </c>
      <c r="E751" t="s">
        <v>8970</v>
      </c>
      <c r="F751" t="s">
        <v>8978</v>
      </c>
      <c r="I751" t="str">
        <v>Adventure</v>
      </c>
    </row>
    <row r="752" spans="1:9" x14ac:dyDescent="0.3">
      <c r="A752" t="s">
        <v>792</v>
      </c>
      <c r="B752" t="s">
        <v>1893</v>
      </c>
      <c r="C752" t="s">
        <v>8820</v>
      </c>
      <c r="I752" t="str">
        <v>Crime</v>
      </c>
    </row>
    <row r="753" spans="1:9" x14ac:dyDescent="0.3">
      <c r="A753" t="s">
        <v>3340</v>
      </c>
      <c r="B753" t="s">
        <v>8969</v>
      </c>
      <c r="C753" t="s">
        <v>8820</v>
      </c>
      <c r="I753" t="str">
        <v>Mystery</v>
      </c>
    </row>
    <row r="754" spans="1:9" x14ac:dyDescent="0.3">
      <c r="A754" t="s">
        <v>1893</v>
      </c>
      <c r="B754" t="s">
        <v>8968</v>
      </c>
      <c r="C754" t="s">
        <v>8974</v>
      </c>
      <c r="D754" t="s">
        <v>8970</v>
      </c>
      <c r="I754" t="str">
        <v>Thriller</v>
      </c>
    </row>
    <row r="755" spans="1:9" x14ac:dyDescent="0.3">
      <c r="A755" t="s">
        <v>8968</v>
      </c>
      <c r="B755" t="s">
        <v>3340</v>
      </c>
      <c r="C755" t="s">
        <v>8974</v>
      </c>
      <c r="D755" t="s">
        <v>8970</v>
      </c>
      <c r="I755" t="str">
        <v>Action</v>
      </c>
    </row>
    <row r="756" spans="1:9" x14ac:dyDescent="0.3">
      <c r="A756" t="s">
        <v>582</v>
      </c>
      <c r="B756" t="s">
        <v>1157</v>
      </c>
      <c r="C756" t="s">
        <v>8972</v>
      </c>
      <c r="D756" t="s">
        <v>8970</v>
      </c>
      <c r="E756" t="s">
        <v>8969</v>
      </c>
      <c r="I756" t="str">
        <v>Adventure</v>
      </c>
    </row>
    <row r="757" spans="1:9" x14ac:dyDescent="0.3">
      <c r="A757" t="s">
        <v>1893</v>
      </c>
      <c r="B757" t="s">
        <v>3340</v>
      </c>
      <c r="C757" t="s">
        <v>8820</v>
      </c>
      <c r="I757" t="str">
        <v>Fantasy</v>
      </c>
    </row>
    <row r="758" spans="1:9" x14ac:dyDescent="0.3">
      <c r="A758" t="s">
        <v>1157</v>
      </c>
      <c r="B758" t="s">
        <v>1893</v>
      </c>
      <c r="I758" t="str">
        <v>Action</v>
      </c>
    </row>
    <row r="759" spans="1:9" x14ac:dyDescent="0.3">
      <c r="A759" t="s">
        <v>582</v>
      </c>
      <c r="B759" t="s">
        <v>8972</v>
      </c>
      <c r="C759" t="s">
        <v>8968</v>
      </c>
      <c r="I759" t="str">
        <v>Sci-Fi</v>
      </c>
    </row>
    <row r="760" spans="1:9" x14ac:dyDescent="0.3">
      <c r="A760" t="s">
        <v>792</v>
      </c>
      <c r="B760" t="s">
        <v>8977</v>
      </c>
      <c r="C760" t="s">
        <v>8968</v>
      </c>
      <c r="D760" t="s">
        <v>8820</v>
      </c>
      <c r="I760" t="str">
        <v>Action</v>
      </c>
    </row>
    <row r="761" spans="1:9" x14ac:dyDescent="0.3">
      <c r="A761" t="s">
        <v>792</v>
      </c>
      <c r="B761" t="s">
        <v>1157</v>
      </c>
      <c r="C761" t="s">
        <v>8974</v>
      </c>
      <c r="D761" t="s">
        <v>8970</v>
      </c>
      <c r="I761" t="str">
        <v>Adventure</v>
      </c>
    </row>
    <row r="762" spans="1:9" x14ac:dyDescent="0.3">
      <c r="A762" t="s">
        <v>792</v>
      </c>
      <c r="B762" t="s">
        <v>582</v>
      </c>
      <c r="C762" t="s">
        <v>8968</v>
      </c>
      <c r="D762" t="s">
        <v>8820</v>
      </c>
      <c r="I762" t="str">
        <v>History</v>
      </c>
    </row>
    <row r="763" spans="1:9" x14ac:dyDescent="0.3">
      <c r="A763" t="s">
        <v>582</v>
      </c>
      <c r="B763" t="s">
        <v>1893</v>
      </c>
      <c r="C763" t="s">
        <v>8970</v>
      </c>
      <c r="D763" t="s">
        <v>8978</v>
      </c>
      <c r="I763" t="str">
        <v>Action</v>
      </c>
    </row>
    <row r="764" spans="1:9" x14ac:dyDescent="0.3">
      <c r="A764" t="s">
        <v>792</v>
      </c>
      <c r="B764" t="s">
        <v>1893</v>
      </c>
      <c r="C764" t="s">
        <v>8978</v>
      </c>
      <c r="I764" t="str">
        <v>Adventure</v>
      </c>
    </row>
    <row r="765" spans="1:9" x14ac:dyDescent="0.3">
      <c r="A765" t="s">
        <v>792</v>
      </c>
      <c r="B765" t="s">
        <v>582</v>
      </c>
      <c r="C765" t="s">
        <v>1157</v>
      </c>
      <c r="D765" t="s">
        <v>8970</v>
      </c>
      <c r="E765" t="s">
        <v>8969</v>
      </c>
      <c r="I765" t="str">
        <v>Thriller</v>
      </c>
    </row>
    <row r="766" spans="1:9" x14ac:dyDescent="0.3">
      <c r="A766" t="s">
        <v>1157</v>
      </c>
      <c r="B766" t="s">
        <v>1893</v>
      </c>
      <c r="I766" t="str">
        <v>Action</v>
      </c>
    </row>
    <row r="767" spans="1:9" x14ac:dyDescent="0.3">
      <c r="A767" t="s">
        <v>792</v>
      </c>
      <c r="B767" t="s">
        <v>8979</v>
      </c>
      <c r="C767" t="s">
        <v>1893</v>
      </c>
      <c r="D767" t="s">
        <v>8975</v>
      </c>
      <c r="E767" t="s">
        <v>8820</v>
      </c>
      <c r="F767" t="s">
        <v>8978</v>
      </c>
      <c r="I767" t="str">
        <v>Comedy</v>
      </c>
    </row>
    <row r="768" spans="1:9" x14ac:dyDescent="0.3">
      <c r="A768" t="s">
        <v>582</v>
      </c>
      <c r="B768" t="s">
        <v>1157</v>
      </c>
      <c r="C768" t="s">
        <v>8972</v>
      </c>
      <c r="D768" t="s">
        <v>8968</v>
      </c>
      <c r="E768" t="s">
        <v>3340</v>
      </c>
      <c r="I768" t="str">
        <v>Family</v>
      </c>
    </row>
    <row r="769" spans="1:9" x14ac:dyDescent="0.3">
      <c r="A769" t="s">
        <v>1157</v>
      </c>
      <c r="B769" t="s">
        <v>8968</v>
      </c>
      <c r="C769" t="s">
        <v>8970</v>
      </c>
      <c r="I769" t="str">
        <v>Fantasy</v>
      </c>
    </row>
    <row r="770" spans="1:9" x14ac:dyDescent="0.3">
      <c r="A770" t="s">
        <v>1157</v>
      </c>
      <c r="B770" t="s">
        <v>8972</v>
      </c>
      <c r="C770" t="s">
        <v>8970</v>
      </c>
      <c r="D770" t="s">
        <v>8969</v>
      </c>
      <c r="I770" t="str">
        <v>Action</v>
      </c>
    </row>
    <row r="771" spans="1:9" x14ac:dyDescent="0.3">
      <c r="A771" t="s">
        <v>792</v>
      </c>
      <c r="B771" t="s">
        <v>582</v>
      </c>
      <c r="C771" t="s">
        <v>8820</v>
      </c>
      <c r="D771" t="s">
        <v>8978</v>
      </c>
      <c r="I771" t="str">
        <v>Adventure</v>
      </c>
    </row>
    <row r="772" spans="1:9" x14ac:dyDescent="0.3">
      <c r="A772" t="s">
        <v>1157</v>
      </c>
      <c r="B772" t="s">
        <v>1893</v>
      </c>
      <c r="C772" t="s">
        <v>8970</v>
      </c>
      <c r="D772" t="s">
        <v>8976</v>
      </c>
      <c r="I772" t="str">
        <v>Sci-Fi</v>
      </c>
    </row>
    <row r="773" spans="1:9" x14ac:dyDescent="0.3">
      <c r="A773" t="s">
        <v>1157</v>
      </c>
      <c r="B773" t="s">
        <v>1893</v>
      </c>
      <c r="C773" t="s">
        <v>8970</v>
      </c>
      <c r="I773" t="str">
        <v>Thriller</v>
      </c>
    </row>
    <row r="774" spans="1:9" x14ac:dyDescent="0.3">
      <c r="A774" t="s">
        <v>1157</v>
      </c>
      <c r="I774" t="str">
        <v>Action</v>
      </c>
    </row>
    <row r="775" spans="1:9" x14ac:dyDescent="0.3">
      <c r="A775" t="s">
        <v>792</v>
      </c>
      <c r="B775" t="s">
        <v>582</v>
      </c>
      <c r="C775" t="s">
        <v>3340</v>
      </c>
      <c r="D775" t="s">
        <v>8969</v>
      </c>
      <c r="I775" t="str">
        <v>Adventure</v>
      </c>
    </row>
    <row r="776" spans="1:9" x14ac:dyDescent="0.3">
      <c r="A776" t="s">
        <v>792</v>
      </c>
      <c r="B776" t="s">
        <v>582</v>
      </c>
      <c r="C776" t="s">
        <v>1893</v>
      </c>
      <c r="D776" t="s">
        <v>8975</v>
      </c>
      <c r="E776" t="s">
        <v>8978</v>
      </c>
      <c r="I776" t="str">
        <v>Thriller</v>
      </c>
    </row>
    <row r="777" spans="1:9" x14ac:dyDescent="0.3">
      <c r="A777" t="s">
        <v>1893</v>
      </c>
      <c r="B777" t="s">
        <v>8974</v>
      </c>
      <c r="C777" t="s">
        <v>8820</v>
      </c>
      <c r="I777" t="str">
        <v>Action</v>
      </c>
    </row>
    <row r="778" spans="1:9" x14ac:dyDescent="0.3">
      <c r="A778" t="s">
        <v>1157</v>
      </c>
      <c r="I778" t="str">
        <v>Adventure</v>
      </c>
    </row>
    <row r="779" spans="1:9" x14ac:dyDescent="0.3">
      <c r="A779" t="s">
        <v>792</v>
      </c>
      <c r="B779" t="s">
        <v>582</v>
      </c>
      <c r="C779" t="s">
        <v>8968</v>
      </c>
      <c r="I779" t="str">
        <v>Drama</v>
      </c>
    </row>
    <row r="780" spans="1:9" x14ac:dyDescent="0.3">
      <c r="A780" t="s">
        <v>792</v>
      </c>
      <c r="B780" t="s">
        <v>1157</v>
      </c>
      <c r="C780" t="s">
        <v>8977</v>
      </c>
      <c r="D780" t="s">
        <v>1893</v>
      </c>
      <c r="I780" t="str">
        <v>Thriller</v>
      </c>
    </row>
    <row r="781" spans="1:9" x14ac:dyDescent="0.3">
      <c r="A781" t="s">
        <v>792</v>
      </c>
      <c r="B781" t="s">
        <v>8968</v>
      </c>
      <c r="C781" t="s">
        <v>8820</v>
      </c>
      <c r="I781" t="str">
        <v>Action</v>
      </c>
    </row>
    <row r="782" spans="1:9" x14ac:dyDescent="0.3">
      <c r="A782" t="s">
        <v>1893</v>
      </c>
      <c r="B782" t="s">
        <v>8980</v>
      </c>
      <c r="C782" t="s">
        <v>8970</v>
      </c>
      <c r="D782" t="s">
        <v>8978</v>
      </c>
      <c r="I782" t="str">
        <v>Adventure</v>
      </c>
    </row>
    <row r="783" spans="1:9" x14ac:dyDescent="0.3">
      <c r="A783" t="s">
        <v>792</v>
      </c>
      <c r="B783" t="s">
        <v>1157</v>
      </c>
      <c r="C783" t="s">
        <v>1893</v>
      </c>
      <c r="D783" t="s">
        <v>8972</v>
      </c>
      <c r="E783" t="s">
        <v>8820</v>
      </c>
      <c r="I783" t="str">
        <v>Sci-Fi</v>
      </c>
    </row>
    <row r="784" spans="1:9" x14ac:dyDescent="0.3">
      <c r="A784" t="s">
        <v>792</v>
      </c>
      <c r="B784" t="s">
        <v>8977</v>
      </c>
      <c r="I784" t="str">
        <v>Thriller</v>
      </c>
    </row>
    <row r="785" spans="1:9" x14ac:dyDescent="0.3">
      <c r="A785" t="s">
        <v>1157</v>
      </c>
      <c r="B785" t="s">
        <v>1893</v>
      </c>
      <c r="I785" t="str">
        <v>Adventure</v>
      </c>
    </row>
    <row r="786" spans="1:9" x14ac:dyDescent="0.3">
      <c r="A786" t="s">
        <v>8971</v>
      </c>
      <c r="B786" t="s">
        <v>1157</v>
      </c>
      <c r="C786" t="s">
        <v>8972</v>
      </c>
      <c r="D786" t="s">
        <v>8968</v>
      </c>
      <c r="E786" t="s">
        <v>8980</v>
      </c>
      <c r="I786" t="str">
        <v>Drama</v>
      </c>
    </row>
    <row r="787" spans="1:9" x14ac:dyDescent="0.3">
      <c r="A787" t="s">
        <v>1157</v>
      </c>
      <c r="I787" t="str">
        <v>Fantasy</v>
      </c>
    </row>
    <row r="788" spans="1:9" x14ac:dyDescent="0.3">
      <c r="A788" t="s">
        <v>582</v>
      </c>
      <c r="B788" t="s">
        <v>8971</v>
      </c>
      <c r="C788" t="s">
        <v>1893</v>
      </c>
      <c r="D788" t="s">
        <v>8972</v>
      </c>
      <c r="E788" t="s">
        <v>8975</v>
      </c>
      <c r="F788" t="s">
        <v>8973</v>
      </c>
      <c r="G788" t="s">
        <v>8970</v>
      </c>
      <c r="I788" t="str">
        <v>Action</v>
      </c>
    </row>
    <row r="789" spans="1:9" x14ac:dyDescent="0.3">
      <c r="A789" t="s">
        <v>792</v>
      </c>
      <c r="B789" t="s">
        <v>582</v>
      </c>
      <c r="C789" t="s">
        <v>1893</v>
      </c>
      <c r="D789" t="s">
        <v>8970</v>
      </c>
      <c r="E789" t="s">
        <v>8969</v>
      </c>
      <c r="I789" t="str">
        <v>Fantasy</v>
      </c>
    </row>
    <row r="790" spans="1:9" x14ac:dyDescent="0.3">
      <c r="A790" t="s">
        <v>1157</v>
      </c>
      <c r="B790" t="s">
        <v>8970</v>
      </c>
      <c r="C790" t="s">
        <v>8969</v>
      </c>
      <c r="I790" t="str">
        <v>Thriller</v>
      </c>
    </row>
    <row r="791" spans="1:9" x14ac:dyDescent="0.3">
      <c r="A791" t="s">
        <v>1157</v>
      </c>
      <c r="B791" t="s">
        <v>8970</v>
      </c>
      <c r="I791" t="str">
        <v>Action</v>
      </c>
    </row>
    <row r="792" spans="1:9" x14ac:dyDescent="0.3">
      <c r="A792" t="s">
        <v>792</v>
      </c>
      <c r="B792" t="s">
        <v>582</v>
      </c>
      <c r="C792" t="s">
        <v>1157</v>
      </c>
      <c r="D792" t="s">
        <v>8972</v>
      </c>
      <c r="E792" t="s">
        <v>8970</v>
      </c>
      <c r="I792" t="str">
        <v>Thriller</v>
      </c>
    </row>
    <row r="793" spans="1:9" x14ac:dyDescent="0.3">
      <c r="A793" t="s">
        <v>1157</v>
      </c>
      <c r="B793" t="s">
        <v>8970</v>
      </c>
      <c r="I793" t="str">
        <v>Action</v>
      </c>
    </row>
    <row r="794" spans="1:9" x14ac:dyDescent="0.3">
      <c r="A794" t="s">
        <v>8979</v>
      </c>
      <c r="B794" t="s">
        <v>1893</v>
      </c>
      <c r="C794" t="s">
        <v>8820</v>
      </c>
      <c r="I794" t="str">
        <v>Adventure</v>
      </c>
    </row>
    <row r="795" spans="1:9" x14ac:dyDescent="0.3">
      <c r="A795" t="s">
        <v>1157</v>
      </c>
      <c r="B795" t="s">
        <v>8977</v>
      </c>
      <c r="C795" t="s">
        <v>8970</v>
      </c>
      <c r="D795" t="s">
        <v>8820</v>
      </c>
      <c r="I795" t="str">
        <v>Comedy</v>
      </c>
    </row>
    <row r="796" spans="1:9" x14ac:dyDescent="0.3">
      <c r="A796" t="s">
        <v>1157</v>
      </c>
      <c r="B796" t="s">
        <v>8972</v>
      </c>
      <c r="C796" t="s">
        <v>8968</v>
      </c>
      <c r="I796" t="str">
        <v>Crime</v>
      </c>
    </row>
    <row r="797" spans="1:9" x14ac:dyDescent="0.3">
      <c r="A797" t="s">
        <v>792</v>
      </c>
      <c r="B797" t="s">
        <v>8977</v>
      </c>
      <c r="C797" t="s">
        <v>8820</v>
      </c>
      <c r="I797" t="str">
        <v>Adventure</v>
      </c>
    </row>
    <row r="798" spans="1:9" x14ac:dyDescent="0.3">
      <c r="A798" t="s">
        <v>1157</v>
      </c>
      <c r="B798" t="s">
        <v>1893</v>
      </c>
      <c r="C798" t="s">
        <v>8970</v>
      </c>
      <c r="I798" t="str">
        <v>Mystery</v>
      </c>
    </row>
    <row r="799" spans="1:9" x14ac:dyDescent="0.3">
      <c r="A799" t="s">
        <v>792</v>
      </c>
      <c r="B799" t="s">
        <v>1893</v>
      </c>
      <c r="C799" t="s">
        <v>8820</v>
      </c>
      <c r="D799" t="s">
        <v>8978</v>
      </c>
      <c r="I799" t="str">
        <v>Sci-Fi</v>
      </c>
    </row>
    <row r="800" spans="1:9" x14ac:dyDescent="0.3">
      <c r="A800" t="s">
        <v>8979</v>
      </c>
      <c r="B800" t="s">
        <v>1893</v>
      </c>
      <c r="I800" t="str">
        <v>Adventure</v>
      </c>
    </row>
    <row r="801" spans="1:9" x14ac:dyDescent="0.3">
      <c r="A801" t="s">
        <v>1893</v>
      </c>
      <c r="B801" t="s">
        <v>8974</v>
      </c>
      <c r="C801" t="s">
        <v>8820</v>
      </c>
      <c r="I801" t="str">
        <v>Animation</v>
      </c>
    </row>
    <row r="802" spans="1:9" x14ac:dyDescent="0.3">
      <c r="A802" t="s">
        <v>1893</v>
      </c>
      <c r="B802" t="s">
        <v>8820</v>
      </c>
      <c r="I802" t="str">
        <v>Comedy</v>
      </c>
    </row>
    <row r="803" spans="1:9" x14ac:dyDescent="0.3">
      <c r="A803" t="s">
        <v>1893</v>
      </c>
      <c r="B803" t="s">
        <v>8968</v>
      </c>
      <c r="C803" t="s">
        <v>8970</v>
      </c>
      <c r="I803" t="str">
        <v>Family</v>
      </c>
    </row>
    <row r="804" spans="1:9" x14ac:dyDescent="0.3">
      <c r="A804" t="s">
        <v>792</v>
      </c>
      <c r="I804" t="str">
        <v>Fantasy</v>
      </c>
    </row>
    <row r="805" spans="1:9" x14ac:dyDescent="0.3">
      <c r="A805" t="s">
        <v>1157</v>
      </c>
      <c r="I805" t="str">
        <v>Action</v>
      </c>
    </row>
    <row r="806" spans="1:9" x14ac:dyDescent="0.3">
      <c r="A806" t="s">
        <v>792</v>
      </c>
      <c r="B806" t="s">
        <v>8977</v>
      </c>
      <c r="C806" t="s">
        <v>1893</v>
      </c>
      <c r="D806" t="s">
        <v>8820</v>
      </c>
      <c r="I806" t="str">
        <v>Drama</v>
      </c>
    </row>
    <row r="807" spans="1:9" x14ac:dyDescent="0.3">
      <c r="A807" t="s">
        <v>792</v>
      </c>
      <c r="B807" t="s">
        <v>1157</v>
      </c>
      <c r="C807" t="s">
        <v>8977</v>
      </c>
      <c r="D807" t="s">
        <v>8820</v>
      </c>
      <c r="I807" t="str">
        <v>Sci-Fi</v>
      </c>
    </row>
    <row r="808" spans="1:9" x14ac:dyDescent="0.3">
      <c r="A808" t="s">
        <v>1157</v>
      </c>
      <c r="B808" t="s">
        <v>8968</v>
      </c>
      <c r="C808" t="s">
        <v>3340</v>
      </c>
      <c r="I808" t="str">
        <v>Thriller</v>
      </c>
    </row>
    <row r="809" spans="1:9" x14ac:dyDescent="0.3">
      <c r="A809" t="s">
        <v>792</v>
      </c>
      <c r="B809" t="s">
        <v>582</v>
      </c>
      <c r="C809" t="s">
        <v>1157</v>
      </c>
      <c r="D809" t="s">
        <v>7348</v>
      </c>
      <c r="I809" t="str">
        <v>Action</v>
      </c>
    </row>
    <row r="810" spans="1:9" x14ac:dyDescent="0.3">
      <c r="A810" t="s">
        <v>792</v>
      </c>
      <c r="B810" t="s">
        <v>582</v>
      </c>
      <c r="C810" t="s">
        <v>8820</v>
      </c>
      <c r="I810" t="str">
        <v>Adventure</v>
      </c>
    </row>
    <row r="811" spans="1:9" x14ac:dyDescent="0.3">
      <c r="A811" t="s">
        <v>1157</v>
      </c>
      <c r="B811" t="s">
        <v>8972</v>
      </c>
      <c r="C811" t="s">
        <v>8968</v>
      </c>
      <c r="I811" t="str">
        <v>Sci-Fi</v>
      </c>
    </row>
    <row r="812" spans="1:9" x14ac:dyDescent="0.3">
      <c r="A812" t="s">
        <v>792</v>
      </c>
      <c r="B812" t="s">
        <v>582</v>
      </c>
      <c r="C812" t="s">
        <v>8968</v>
      </c>
      <c r="I812" t="str">
        <v>Thriller</v>
      </c>
    </row>
    <row r="813" spans="1:9" x14ac:dyDescent="0.3">
      <c r="A813" t="s">
        <v>582</v>
      </c>
      <c r="B813" t="s">
        <v>8971</v>
      </c>
      <c r="C813" t="s">
        <v>1157</v>
      </c>
      <c r="D813" t="s">
        <v>8972</v>
      </c>
      <c r="I813" t="str">
        <v>Action</v>
      </c>
    </row>
    <row r="814" spans="1:9" x14ac:dyDescent="0.3">
      <c r="A814" t="s">
        <v>792</v>
      </c>
      <c r="B814" t="s">
        <v>3340</v>
      </c>
      <c r="C814" t="s">
        <v>8969</v>
      </c>
      <c r="I814" t="str">
        <v>Crime</v>
      </c>
    </row>
    <row r="815" spans="1:9" x14ac:dyDescent="0.3">
      <c r="A815" t="s">
        <v>8979</v>
      </c>
      <c r="B815" t="s">
        <v>1893</v>
      </c>
      <c r="C815" t="s">
        <v>8975</v>
      </c>
      <c r="D815" t="s">
        <v>8973</v>
      </c>
      <c r="I815" t="str">
        <v>Sci-Fi</v>
      </c>
    </row>
    <row r="816" spans="1:9" x14ac:dyDescent="0.3">
      <c r="A816" t="s">
        <v>792</v>
      </c>
      <c r="B816" t="s">
        <v>582</v>
      </c>
      <c r="C816" t="s">
        <v>8977</v>
      </c>
      <c r="D816" t="s">
        <v>8820</v>
      </c>
      <c r="I816" t="str">
        <v>Thriller</v>
      </c>
    </row>
    <row r="817" spans="1:9" x14ac:dyDescent="0.3">
      <c r="A817" t="s">
        <v>582</v>
      </c>
      <c r="B817" t="s">
        <v>1893</v>
      </c>
      <c r="C817" t="s">
        <v>3340</v>
      </c>
      <c r="D817" t="s">
        <v>8820</v>
      </c>
      <c r="I817" t="str">
        <v>Action</v>
      </c>
    </row>
    <row r="818" spans="1:9" x14ac:dyDescent="0.3">
      <c r="A818" t="s">
        <v>8971</v>
      </c>
      <c r="B818" t="s">
        <v>1157</v>
      </c>
      <c r="C818" t="s">
        <v>8972</v>
      </c>
      <c r="D818" t="s">
        <v>8968</v>
      </c>
      <c r="I818" t="str">
        <v>Family</v>
      </c>
    </row>
    <row r="819" spans="1:9" x14ac:dyDescent="0.3">
      <c r="A819" t="s">
        <v>792</v>
      </c>
      <c r="B819" t="s">
        <v>1157</v>
      </c>
      <c r="C819" t="s">
        <v>8969</v>
      </c>
      <c r="I819" t="str">
        <v>Sport</v>
      </c>
    </row>
    <row r="820" spans="1:9" x14ac:dyDescent="0.3">
      <c r="A820" t="s">
        <v>792</v>
      </c>
      <c r="B820" t="s">
        <v>8977</v>
      </c>
      <c r="C820" t="s">
        <v>1893</v>
      </c>
      <c r="D820" t="s">
        <v>8820</v>
      </c>
      <c r="I820" t="str">
        <v>Comedy</v>
      </c>
    </row>
    <row r="821" spans="1:9" x14ac:dyDescent="0.3">
      <c r="A821" t="s">
        <v>1893</v>
      </c>
      <c r="B821" t="s">
        <v>8820</v>
      </c>
      <c r="I821" t="str">
        <v>Drama</v>
      </c>
    </row>
    <row r="822" spans="1:9" x14ac:dyDescent="0.3">
      <c r="A822" t="s">
        <v>1157</v>
      </c>
      <c r="I822" t="str">
        <v>Romance</v>
      </c>
    </row>
    <row r="823" spans="1:9" x14ac:dyDescent="0.3">
      <c r="A823" t="s">
        <v>1157</v>
      </c>
      <c r="B823" t="s">
        <v>8976</v>
      </c>
      <c r="I823" t="str">
        <v>Action</v>
      </c>
    </row>
    <row r="824" spans="1:9" x14ac:dyDescent="0.3">
      <c r="A824" t="s">
        <v>582</v>
      </c>
      <c r="B824" t="s">
        <v>8971</v>
      </c>
      <c r="C824" t="s">
        <v>1157</v>
      </c>
      <c r="D824" t="s">
        <v>8972</v>
      </c>
      <c r="I824" t="str">
        <v>Comedy</v>
      </c>
    </row>
    <row r="825" spans="1:9" x14ac:dyDescent="0.3">
      <c r="A825" t="s">
        <v>8977</v>
      </c>
      <c r="B825" t="s">
        <v>1893</v>
      </c>
      <c r="C825" t="s">
        <v>8974</v>
      </c>
      <c r="D825" t="s">
        <v>8820</v>
      </c>
      <c r="I825" t="str">
        <v>Romance</v>
      </c>
    </row>
    <row r="826" spans="1:9" x14ac:dyDescent="0.3">
      <c r="A826" t="s">
        <v>792</v>
      </c>
      <c r="B826" t="s">
        <v>1893</v>
      </c>
      <c r="C826" t="s">
        <v>8969</v>
      </c>
      <c r="D826" t="s">
        <v>8820</v>
      </c>
      <c r="I826" t="str">
        <v>Action</v>
      </c>
    </row>
    <row r="827" spans="1:9" x14ac:dyDescent="0.3">
      <c r="A827" t="s">
        <v>792</v>
      </c>
      <c r="B827" t="s">
        <v>1893</v>
      </c>
      <c r="C827" t="s">
        <v>8976</v>
      </c>
      <c r="D827" t="s">
        <v>8820</v>
      </c>
      <c r="I827" t="str">
        <v>Adventure</v>
      </c>
    </row>
    <row r="828" spans="1:9" x14ac:dyDescent="0.3">
      <c r="A828" t="s">
        <v>1893</v>
      </c>
      <c r="B828" t="s">
        <v>8973</v>
      </c>
      <c r="C828" t="s">
        <v>8970</v>
      </c>
      <c r="D828" t="s">
        <v>8820</v>
      </c>
      <c r="I828" t="str">
        <v>Mystery</v>
      </c>
    </row>
    <row r="829" spans="1:9" x14ac:dyDescent="0.3">
      <c r="A829" t="s">
        <v>8979</v>
      </c>
      <c r="B829" t="s">
        <v>1893</v>
      </c>
      <c r="C829" t="s">
        <v>8975</v>
      </c>
      <c r="D829" t="s">
        <v>8978</v>
      </c>
      <c r="I829" t="str">
        <v>Sci-Fi</v>
      </c>
    </row>
    <row r="830" spans="1:9" x14ac:dyDescent="0.3">
      <c r="A830" t="s">
        <v>792</v>
      </c>
      <c r="B830" t="s">
        <v>8969</v>
      </c>
      <c r="I830" t="str">
        <v>Action</v>
      </c>
    </row>
    <row r="831" spans="1:9" x14ac:dyDescent="0.3">
      <c r="A831" t="s">
        <v>1893</v>
      </c>
      <c r="B831" t="s">
        <v>8975</v>
      </c>
      <c r="C831" t="s">
        <v>8978</v>
      </c>
      <c r="I831" t="str">
        <v>Adventure</v>
      </c>
    </row>
    <row r="832" spans="1:9" x14ac:dyDescent="0.3">
      <c r="A832" t="s">
        <v>792</v>
      </c>
      <c r="B832" t="s">
        <v>8820</v>
      </c>
      <c r="I832" t="str">
        <v>Fantasy</v>
      </c>
    </row>
    <row r="833" spans="1:9" x14ac:dyDescent="0.3">
      <c r="A833" t="s">
        <v>1157</v>
      </c>
      <c r="B833" t="s">
        <v>1893</v>
      </c>
      <c r="C833" t="s">
        <v>8972</v>
      </c>
      <c r="D833" t="s">
        <v>8968</v>
      </c>
      <c r="I833" t="str">
        <v>Sci-Fi</v>
      </c>
    </row>
    <row r="834" spans="1:9" x14ac:dyDescent="0.3">
      <c r="A834" t="s">
        <v>582</v>
      </c>
      <c r="B834" t="s">
        <v>1157</v>
      </c>
      <c r="C834" t="s">
        <v>8977</v>
      </c>
      <c r="D834" t="s">
        <v>8972</v>
      </c>
      <c r="E834" t="s">
        <v>8973</v>
      </c>
      <c r="I834" t="str">
        <v>Action</v>
      </c>
    </row>
    <row r="835" spans="1:9" x14ac:dyDescent="0.3">
      <c r="A835" t="s">
        <v>792</v>
      </c>
      <c r="B835" t="s">
        <v>582</v>
      </c>
      <c r="C835" t="s">
        <v>1157</v>
      </c>
      <c r="D835" t="s">
        <v>8972</v>
      </c>
      <c r="E835" t="s">
        <v>8969</v>
      </c>
      <c r="I835" t="str">
        <v>Adventure</v>
      </c>
    </row>
    <row r="836" spans="1:9" x14ac:dyDescent="0.3">
      <c r="A836" t="s">
        <v>1893</v>
      </c>
      <c r="B836" t="s">
        <v>8980</v>
      </c>
      <c r="C836" t="s">
        <v>8973</v>
      </c>
      <c r="D836" t="s">
        <v>8970</v>
      </c>
      <c r="I836" t="str">
        <v>Fantasy</v>
      </c>
    </row>
    <row r="837" spans="1:9" x14ac:dyDescent="0.3">
      <c r="A837" t="s">
        <v>1893</v>
      </c>
      <c r="B837" t="s">
        <v>8974</v>
      </c>
      <c r="C837" t="s">
        <v>8970</v>
      </c>
      <c r="D837" t="s">
        <v>8978</v>
      </c>
      <c r="I837" t="str">
        <v>Sci-Fi</v>
      </c>
    </row>
    <row r="838" spans="1:9" x14ac:dyDescent="0.3">
      <c r="A838" t="s">
        <v>792</v>
      </c>
      <c r="B838" t="s">
        <v>3340</v>
      </c>
      <c r="C838" t="s">
        <v>8969</v>
      </c>
      <c r="D838" t="s">
        <v>8820</v>
      </c>
      <c r="I838" t="str">
        <v>Adventure</v>
      </c>
    </row>
    <row r="839" spans="1:9" x14ac:dyDescent="0.3">
      <c r="A839" t="s">
        <v>1893</v>
      </c>
      <c r="B839" t="s">
        <v>8970</v>
      </c>
      <c r="I839" t="str">
        <v>Animation</v>
      </c>
    </row>
    <row r="840" spans="1:9" x14ac:dyDescent="0.3">
      <c r="A840" t="s">
        <v>792</v>
      </c>
      <c r="B840" t="s">
        <v>8820</v>
      </c>
      <c r="I840" t="str">
        <v>Comedy</v>
      </c>
    </row>
    <row r="841" spans="1:9" x14ac:dyDescent="0.3">
      <c r="A841" t="s">
        <v>8977</v>
      </c>
      <c r="B841" t="s">
        <v>1893</v>
      </c>
      <c r="I841" t="str">
        <v>Family</v>
      </c>
    </row>
    <row r="842" spans="1:9" x14ac:dyDescent="0.3">
      <c r="A842" t="s">
        <v>1157</v>
      </c>
      <c r="B842" t="s">
        <v>1893</v>
      </c>
      <c r="C842" t="s">
        <v>8970</v>
      </c>
      <c r="I842" t="str">
        <v>Fantasy</v>
      </c>
    </row>
    <row r="843" spans="1:9" x14ac:dyDescent="0.3">
      <c r="A843" t="s">
        <v>1157</v>
      </c>
      <c r="B843" t="s">
        <v>8970</v>
      </c>
      <c r="I843" t="str">
        <v>Action</v>
      </c>
    </row>
    <row r="844" spans="1:9" x14ac:dyDescent="0.3">
      <c r="A844" t="s">
        <v>792</v>
      </c>
      <c r="B844" t="s">
        <v>582</v>
      </c>
      <c r="C844" t="s">
        <v>8970</v>
      </c>
      <c r="D844" t="s">
        <v>8969</v>
      </c>
      <c r="I844" t="str">
        <v>Adventure</v>
      </c>
    </row>
    <row r="845" spans="1:9" x14ac:dyDescent="0.3">
      <c r="A845" t="s">
        <v>1157</v>
      </c>
      <c r="B845" t="s">
        <v>8977</v>
      </c>
      <c r="C845" t="s">
        <v>8970</v>
      </c>
      <c r="I845" t="str">
        <v>Sci-Fi</v>
      </c>
    </row>
    <row r="846" spans="1:9" x14ac:dyDescent="0.3">
      <c r="A846" t="s">
        <v>1893</v>
      </c>
      <c r="B846" t="s">
        <v>8820</v>
      </c>
      <c r="I846" t="str">
        <v>Thriller</v>
      </c>
    </row>
    <row r="847" spans="1:9" x14ac:dyDescent="0.3">
      <c r="A847" t="s">
        <v>792</v>
      </c>
      <c r="B847" t="s">
        <v>8977</v>
      </c>
      <c r="C847" t="s">
        <v>8820</v>
      </c>
      <c r="I847" t="str">
        <v>Action</v>
      </c>
    </row>
    <row r="848" spans="1:9" x14ac:dyDescent="0.3">
      <c r="A848" t="s">
        <v>582</v>
      </c>
      <c r="B848" t="s">
        <v>8971</v>
      </c>
      <c r="C848" t="s">
        <v>1893</v>
      </c>
      <c r="D848" t="s">
        <v>8972</v>
      </c>
      <c r="E848" t="s">
        <v>8968</v>
      </c>
      <c r="F848" t="s">
        <v>8973</v>
      </c>
      <c r="G848" t="s">
        <v>8974</v>
      </c>
      <c r="H848" t="s">
        <v>8970</v>
      </c>
      <c r="I848" t="str">
        <v>Adventure</v>
      </c>
    </row>
    <row r="849" spans="1:9" x14ac:dyDescent="0.3">
      <c r="A849" t="s">
        <v>1893</v>
      </c>
      <c r="B849" t="s">
        <v>8973</v>
      </c>
      <c r="C849" t="s">
        <v>8970</v>
      </c>
      <c r="I849" t="str">
        <v>Fantasy</v>
      </c>
    </row>
    <row r="850" spans="1:9" x14ac:dyDescent="0.3">
      <c r="A850" t="s">
        <v>8977</v>
      </c>
      <c r="B850" t="s">
        <v>8974</v>
      </c>
      <c r="C850" t="s">
        <v>8820</v>
      </c>
      <c r="I850" t="str">
        <v>Sci-Fi</v>
      </c>
    </row>
    <row r="851" spans="1:9" x14ac:dyDescent="0.3">
      <c r="A851" t="s">
        <v>8979</v>
      </c>
      <c r="B851" t="s">
        <v>8977</v>
      </c>
      <c r="C851" t="s">
        <v>1893</v>
      </c>
      <c r="I851" t="str">
        <v>Adventure</v>
      </c>
    </row>
    <row r="852" spans="1:9" x14ac:dyDescent="0.3">
      <c r="A852" t="s">
        <v>1893</v>
      </c>
      <c r="B852" t="s">
        <v>8975</v>
      </c>
      <c r="C852" t="s">
        <v>8978</v>
      </c>
      <c r="I852" t="str">
        <v>Animation</v>
      </c>
    </row>
    <row r="853" spans="1:9" x14ac:dyDescent="0.3">
      <c r="A853" t="s">
        <v>8977</v>
      </c>
      <c r="B853" t="s">
        <v>1893</v>
      </c>
      <c r="C853" t="s">
        <v>8820</v>
      </c>
      <c r="I853" t="str">
        <v>Comedy</v>
      </c>
    </row>
    <row r="854" spans="1:9" x14ac:dyDescent="0.3">
      <c r="A854" t="s">
        <v>792</v>
      </c>
      <c r="B854" t="s">
        <v>3340</v>
      </c>
      <c r="C854" t="s">
        <v>8820</v>
      </c>
      <c r="I854" t="str">
        <v>Family</v>
      </c>
    </row>
    <row r="855" spans="1:9" x14ac:dyDescent="0.3">
      <c r="A855" t="s">
        <v>1893</v>
      </c>
      <c r="B855" t="s">
        <v>8975</v>
      </c>
      <c r="C855" t="s">
        <v>3340</v>
      </c>
      <c r="I855" t="str">
        <v>Fantasy</v>
      </c>
    </row>
    <row r="856" spans="1:9" x14ac:dyDescent="0.3">
      <c r="A856" t="s">
        <v>1893</v>
      </c>
      <c r="B856" t="s">
        <v>8970</v>
      </c>
      <c r="C856" t="s">
        <v>8976</v>
      </c>
      <c r="I856" t="str">
        <v>Action</v>
      </c>
    </row>
    <row r="857" spans="1:9" x14ac:dyDescent="0.3">
      <c r="A857" t="s">
        <v>8979</v>
      </c>
      <c r="B857" t="s">
        <v>8977</v>
      </c>
      <c r="C857" t="s">
        <v>1893</v>
      </c>
      <c r="I857" t="str">
        <v>Drama</v>
      </c>
    </row>
    <row r="858" spans="1:9" x14ac:dyDescent="0.3">
      <c r="A858" t="s">
        <v>1893</v>
      </c>
      <c r="B858" t="s">
        <v>8975</v>
      </c>
      <c r="C858" t="s">
        <v>8820</v>
      </c>
      <c r="I858" t="str">
        <v>War</v>
      </c>
    </row>
    <row r="859" spans="1:9" x14ac:dyDescent="0.3">
      <c r="A859" t="s">
        <v>1157</v>
      </c>
      <c r="B859" t="s">
        <v>1893</v>
      </c>
      <c r="C859" t="s">
        <v>8970</v>
      </c>
      <c r="I859" t="str">
        <v>Action</v>
      </c>
    </row>
    <row r="860" spans="1:9" x14ac:dyDescent="0.3">
      <c r="A860" t="s">
        <v>1157</v>
      </c>
      <c r="B860" t="s">
        <v>8972</v>
      </c>
      <c r="C860" t="s">
        <v>8973</v>
      </c>
      <c r="D860" t="s">
        <v>8970</v>
      </c>
      <c r="I860" t="str">
        <v>Adventure</v>
      </c>
    </row>
    <row r="861" spans="1:9" x14ac:dyDescent="0.3">
      <c r="A861" t="s">
        <v>1157</v>
      </c>
      <c r="B861" t="s">
        <v>8970</v>
      </c>
      <c r="I861" t="str">
        <v>Drama</v>
      </c>
    </row>
    <row r="862" spans="1:9" x14ac:dyDescent="0.3">
      <c r="A862" t="s">
        <v>792</v>
      </c>
      <c r="B862" t="s">
        <v>582</v>
      </c>
      <c r="C862" t="s">
        <v>1157</v>
      </c>
      <c r="I862" t="str">
        <v>Fantasy</v>
      </c>
    </row>
    <row r="863" spans="1:9" x14ac:dyDescent="0.3">
      <c r="A863" t="s">
        <v>1893</v>
      </c>
      <c r="B863" t="s">
        <v>8978</v>
      </c>
      <c r="I863" t="str">
        <v>Action</v>
      </c>
    </row>
    <row r="864" spans="1:9" x14ac:dyDescent="0.3">
      <c r="A864" t="s">
        <v>1157</v>
      </c>
      <c r="B864" t="s">
        <v>8968</v>
      </c>
      <c r="I864" t="str">
        <v>Adventure</v>
      </c>
    </row>
    <row r="865" spans="1:9" x14ac:dyDescent="0.3">
      <c r="A865" t="s">
        <v>8979</v>
      </c>
      <c r="B865" t="s">
        <v>1157</v>
      </c>
      <c r="C865" t="s">
        <v>1893</v>
      </c>
      <c r="I865" t="str">
        <v>Comedy</v>
      </c>
    </row>
    <row r="866" spans="1:9" x14ac:dyDescent="0.3">
      <c r="A866" t="s">
        <v>8979</v>
      </c>
      <c r="B866" t="s">
        <v>8977</v>
      </c>
      <c r="C866" t="s">
        <v>1893</v>
      </c>
      <c r="I866" t="str">
        <v>Sci-Fi</v>
      </c>
    </row>
    <row r="867" spans="1:9" x14ac:dyDescent="0.3">
      <c r="A867" t="s">
        <v>792</v>
      </c>
      <c r="B867" t="s">
        <v>8820</v>
      </c>
      <c r="I867" t="str">
        <v>Adventure</v>
      </c>
    </row>
    <row r="868" spans="1:9" x14ac:dyDescent="0.3">
      <c r="A868" t="s">
        <v>792</v>
      </c>
      <c r="B868" t="s">
        <v>1157</v>
      </c>
      <c r="C868" t="s">
        <v>8968</v>
      </c>
      <c r="I868" t="str">
        <v>Drama</v>
      </c>
    </row>
    <row r="869" spans="1:9" x14ac:dyDescent="0.3">
      <c r="A869" t="s">
        <v>1157</v>
      </c>
      <c r="I869" t="str">
        <v>Sci-Fi</v>
      </c>
    </row>
    <row r="870" spans="1:9" x14ac:dyDescent="0.3">
      <c r="A870" t="s">
        <v>8971</v>
      </c>
      <c r="B870" t="s">
        <v>1157</v>
      </c>
      <c r="C870" t="s">
        <v>8972</v>
      </c>
      <c r="I870" t="str">
        <v>Thriller</v>
      </c>
    </row>
    <row r="871" spans="1:9" x14ac:dyDescent="0.3">
      <c r="A871" t="s">
        <v>582</v>
      </c>
      <c r="B871" t="s">
        <v>1893</v>
      </c>
      <c r="C871" t="s">
        <v>8968</v>
      </c>
      <c r="D871" t="s">
        <v>8970</v>
      </c>
      <c r="I871" t="str">
        <v>Action</v>
      </c>
    </row>
    <row r="872" spans="1:9" x14ac:dyDescent="0.3">
      <c r="A872" t="s">
        <v>582</v>
      </c>
      <c r="B872" t="s">
        <v>8971</v>
      </c>
      <c r="C872" t="s">
        <v>1157</v>
      </c>
      <c r="D872" t="s">
        <v>8972</v>
      </c>
      <c r="E872" t="s">
        <v>8968</v>
      </c>
      <c r="I872" t="str">
        <v>Adventure</v>
      </c>
    </row>
    <row r="873" spans="1:9" x14ac:dyDescent="0.3">
      <c r="A873" t="s">
        <v>8970</v>
      </c>
      <c r="B873" t="s">
        <v>8969</v>
      </c>
      <c r="C873" t="s">
        <v>8820</v>
      </c>
      <c r="I873" t="str">
        <v>Thriller</v>
      </c>
    </row>
    <row r="874" spans="1:9" x14ac:dyDescent="0.3">
      <c r="A874" t="s">
        <v>792</v>
      </c>
      <c r="B874" t="s">
        <v>582</v>
      </c>
      <c r="C874" t="s">
        <v>1893</v>
      </c>
      <c r="D874" t="s">
        <v>8970</v>
      </c>
      <c r="I874" t="str">
        <v>Action</v>
      </c>
    </row>
    <row r="875" spans="1:9" x14ac:dyDescent="0.3">
      <c r="A875" t="s">
        <v>1157</v>
      </c>
      <c r="B875" t="s">
        <v>1893</v>
      </c>
      <c r="C875" t="s">
        <v>8970</v>
      </c>
      <c r="D875" t="s">
        <v>8976</v>
      </c>
      <c r="I875" t="str">
        <v>Adventure</v>
      </c>
    </row>
    <row r="876" spans="1:9" x14ac:dyDescent="0.3">
      <c r="A876" t="s">
        <v>1157</v>
      </c>
      <c r="B876" t="s">
        <v>8968</v>
      </c>
      <c r="I876" t="str">
        <v>Sci-Fi</v>
      </c>
    </row>
    <row r="877" spans="1:9" x14ac:dyDescent="0.3">
      <c r="A877" t="s">
        <v>1157</v>
      </c>
      <c r="B877" t="s">
        <v>1893</v>
      </c>
      <c r="C877" t="s">
        <v>8970</v>
      </c>
      <c r="I877" t="str">
        <v>Action</v>
      </c>
    </row>
    <row r="878" spans="1:9" x14ac:dyDescent="0.3">
      <c r="A878" t="s">
        <v>8979</v>
      </c>
      <c r="B878" t="s">
        <v>1157</v>
      </c>
      <c r="C878" t="s">
        <v>1893</v>
      </c>
      <c r="D878" t="s">
        <v>8970</v>
      </c>
      <c r="I878" t="str">
        <v>Adventure</v>
      </c>
    </row>
    <row r="879" spans="1:9" x14ac:dyDescent="0.3">
      <c r="A879" t="s">
        <v>1157</v>
      </c>
      <c r="I879" t="str">
        <v>Comedy</v>
      </c>
    </row>
    <row r="880" spans="1:9" x14ac:dyDescent="0.3">
      <c r="A880" t="s">
        <v>1157</v>
      </c>
      <c r="B880" t="s">
        <v>8970</v>
      </c>
      <c r="I880" t="str">
        <v>Family</v>
      </c>
    </row>
    <row r="881" spans="1:9" x14ac:dyDescent="0.3">
      <c r="A881" t="s">
        <v>8974</v>
      </c>
      <c r="B881" t="s">
        <v>8969</v>
      </c>
      <c r="C881" t="s">
        <v>8820</v>
      </c>
      <c r="I881" t="str">
        <v>Fantasy</v>
      </c>
    </row>
    <row r="882" spans="1:9" x14ac:dyDescent="0.3">
      <c r="A882" t="s">
        <v>8979</v>
      </c>
      <c r="B882" t="s">
        <v>1893</v>
      </c>
      <c r="I882" t="str">
        <v>Action</v>
      </c>
    </row>
    <row r="883" spans="1:9" x14ac:dyDescent="0.3">
      <c r="A883" t="s">
        <v>1157</v>
      </c>
      <c r="B883" t="s">
        <v>8970</v>
      </c>
      <c r="I883" t="str">
        <v>Adventure</v>
      </c>
    </row>
    <row r="884" spans="1:9" x14ac:dyDescent="0.3">
      <c r="A884" t="s">
        <v>792</v>
      </c>
      <c r="B884" t="s">
        <v>1157</v>
      </c>
      <c r="C884" t="s">
        <v>8977</v>
      </c>
      <c r="I884" t="str">
        <v>Drama</v>
      </c>
    </row>
    <row r="885" spans="1:9" x14ac:dyDescent="0.3">
      <c r="A885" t="s">
        <v>1893</v>
      </c>
      <c r="B885" t="s">
        <v>8968</v>
      </c>
      <c r="C885" t="s">
        <v>3340</v>
      </c>
      <c r="I885" t="str">
        <v>Thriller</v>
      </c>
    </row>
    <row r="886" spans="1:9" x14ac:dyDescent="0.3">
      <c r="A886" t="s">
        <v>1157</v>
      </c>
      <c r="B886" t="s">
        <v>8970</v>
      </c>
      <c r="I886" t="str">
        <v>Action</v>
      </c>
    </row>
    <row r="887" spans="1:9" x14ac:dyDescent="0.3">
      <c r="A887" t="s">
        <v>792</v>
      </c>
      <c r="B887" t="s">
        <v>1157</v>
      </c>
      <c r="C887" t="s">
        <v>8977</v>
      </c>
      <c r="I887" t="str">
        <v>Adventure</v>
      </c>
    </row>
    <row r="888" spans="1:9" x14ac:dyDescent="0.3">
      <c r="A888" t="s">
        <v>1157</v>
      </c>
      <c r="B888" t="s">
        <v>1893</v>
      </c>
      <c r="I888" t="str">
        <v>Thriller</v>
      </c>
    </row>
    <row r="889" spans="1:9" x14ac:dyDescent="0.3">
      <c r="A889" t="s">
        <v>1157</v>
      </c>
      <c r="B889" t="s">
        <v>8972</v>
      </c>
      <c r="I889" t="str">
        <v>Action</v>
      </c>
    </row>
    <row r="890" spans="1:9" x14ac:dyDescent="0.3">
      <c r="A890" t="s">
        <v>582</v>
      </c>
      <c r="B890" t="s">
        <v>1157</v>
      </c>
      <c r="C890" t="s">
        <v>1893</v>
      </c>
      <c r="D890" t="s">
        <v>8968</v>
      </c>
      <c r="E890" t="s">
        <v>8973</v>
      </c>
      <c r="I890" t="str">
        <v>Drama</v>
      </c>
    </row>
    <row r="891" spans="1:9" x14ac:dyDescent="0.3">
      <c r="A891" t="s">
        <v>8977</v>
      </c>
      <c r="B891" t="s">
        <v>1893</v>
      </c>
      <c r="C891" t="s">
        <v>8974</v>
      </c>
      <c r="D891" t="s">
        <v>8820</v>
      </c>
      <c r="I891" t="str">
        <v>History</v>
      </c>
    </row>
    <row r="892" spans="1:9" x14ac:dyDescent="0.3">
      <c r="A892" t="s">
        <v>792</v>
      </c>
      <c r="B892" t="s">
        <v>8977</v>
      </c>
      <c r="C892" t="s">
        <v>1893</v>
      </c>
      <c r="D892" t="s">
        <v>8820</v>
      </c>
      <c r="I892" t="str">
        <v>War</v>
      </c>
    </row>
    <row r="893" spans="1:9" x14ac:dyDescent="0.3">
      <c r="A893" t="s">
        <v>792</v>
      </c>
      <c r="B893" t="s">
        <v>582</v>
      </c>
      <c r="C893" t="s">
        <v>8974</v>
      </c>
      <c r="D893" t="s">
        <v>8969</v>
      </c>
      <c r="I893" t="str">
        <v>Crime</v>
      </c>
    </row>
    <row r="894" spans="1:9" x14ac:dyDescent="0.3">
      <c r="A894" t="s">
        <v>1893</v>
      </c>
      <c r="B894" t="s">
        <v>8974</v>
      </c>
      <c r="C894" t="s">
        <v>8969</v>
      </c>
      <c r="D894" t="s">
        <v>8820</v>
      </c>
      <c r="I894" t="str">
        <v>Thriller</v>
      </c>
    </row>
    <row r="895" spans="1:9" x14ac:dyDescent="0.3">
      <c r="A895" t="s">
        <v>1157</v>
      </c>
      <c r="B895" t="s">
        <v>8970</v>
      </c>
      <c r="I895" t="str">
        <v>Action</v>
      </c>
    </row>
    <row r="896" spans="1:9" x14ac:dyDescent="0.3">
      <c r="A896" t="s">
        <v>1157</v>
      </c>
      <c r="B896" t="s">
        <v>1893</v>
      </c>
      <c r="C896" t="s">
        <v>8970</v>
      </c>
      <c r="I896" t="str">
        <v>Comedy</v>
      </c>
    </row>
    <row r="897" spans="1:9" x14ac:dyDescent="0.3">
      <c r="A897" t="s">
        <v>8971</v>
      </c>
      <c r="B897" t="s">
        <v>1157</v>
      </c>
      <c r="C897" t="s">
        <v>8972</v>
      </c>
      <c r="D897" t="s">
        <v>8968</v>
      </c>
      <c r="I897" t="str">
        <v>Crime</v>
      </c>
    </row>
    <row r="898" spans="1:9" x14ac:dyDescent="0.3">
      <c r="A898" t="s">
        <v>1157</v>
      </c>
      <c r="B898" t="s">
        <v>8972</v>
      </c>
      <c r="I898" t="str">
        <v>Romance</v>
      </c>
    </row>
    <row r="899" spans="1:9" x14ac:dyDescent="0.3">
      <c r="A899" t="s">
        <v>8979</v>
      </c>
      <c r="B899" t="s">
        <v>1893</v>
      </c>
      <c r="C899" t="s">
        <v>8976</v>
      </c>
      <c r="I899" t="str">
        <v>Thriller</v>
      </c>
    </row>
    <row r="900" spans="1:9" x14ac:dyDescent="0.3">
      <c r="A900" t="s">
        <v>792</v>
      </c>
      <c r="B900" t="s">
        <v>1893</v>
      </c>
      <c r="C900" t="s">
        <v>8820</v>
      </c>
      <c r="I900" t="str">
        <v>Adventure</v>
      </c>
    </row>
    <row r="901" spans="1:9" x14ac:dyDescent="0.3">
      <c r="A901" t="s">
        <v>792</v>
      </c>
      <c r="B901" t="s">
        <v>8974</v>
      </c>
      <c r="C901" t="s">
        <v>8820</v>
      </c>
      <c r="I901" t="str">
        <v>Sci-Fi</v>
      </c>
    </row>
    <row r="902" spans="1:9" x14ac:dyDescent="0.3">
      <c r="A902" t="s">
        <v>792</v>
      </c>
      <c r="B902" t="s">
        <v>582</v>
      </c>
      <c r="C902" t="s">
        <v>8972</v>
      </c>
      <c r="D902" t="s">
        <v>8968</v>
      </c>
      <c r="E902" t="s">
        <v>8969</v>
      </c>
      <c r="F902" t="s">
        <v>8820</v>
      </c>
      <c r="I902" t="str">
        <v>Thriller</v>
      </c>
    </row>
    <row r="903" spans="1:9" x14ac:dyDescent="0.3">
      <c r="A903" t="s">
        <v>792</v>
      </c>
      <c r="B903" t="s">
        <v>1893</v>
      </c>
      <c r="C903" t="s">
        <v>8820</v>
      </c>
      <c r="I903" t="str">
        <v>Biography</v>
      </c>
    </row>
    <row r="904" spans="1:9" x14ac:dyDescent="0.3">
      <c r="A904" t="s">
        <v>792</v>
      </c>
      <c r="B904" t="s">
        <v>582</v>
      </c>
      <c r="C904" t="s">
        <v>1157</v>
      </c>
      <c r="I904" t="str">
        <v>Drama</v>
      </c>
    </row>
    <row r="905" spans="1:9" x14ac:dyDescent="0.3">
      <c r="A905" t="s">
        <v>582</v>
      </c>
      <c r="B905" t="s">
        <v>8971</v>
      </c>
      <c r="C905" t="s">
        <v>1157</v>
      </c>
      <c r="D905" t="s">
        <v>8972</v>
      </c>
      <c r="I905" t="str">
        <v>Adventure</v>
      </c>
    </row>
    <row r="906" spans="1:9" x14ac:dyDescent="0.3">
      <c r="A906" t="s">
        <v>582</v>
      </c>
      <c r="B906" t="s">
        <v>1157</v>
      </c>
      <c r="C906" t="s">
        <v>8972</v>
      </c>
      <c r="D906" t="s">
        <v>8968</v>
      </c>
      <c r="E906" t="s">
        <v>8970</v>
      </c>
      <c r="F906" t="s">
        <v>8976</v>
      </c>
      <c r="I906" t="str">
        <v>Comedy</v>
      </c>
    </row>
    <row r="907" spans="1:9" x14ac:dyDescent="0.3">
      <c r="A907" t="s">
        <v>8977</v>
      </c>
      <c r="B907" t="s">
        <v>1893</v>
      </c>
      <c r="C907" t="s">
        <v>8974</v>
      </c>
      <c r="D907" t="s">
        <v>8820</v>
      </c>
      <c r="I907" t="str">
        <v>Family</v>
      </c>
    </row>
    <row r="908" spans="1:9" x14ac:dyDescent="0.3">
      <c r="A908" t="s">
        <v>792</v>
      </c>
      <c r="B908" t="s">
        <v>8968</v>
      </c>
      <c r="C908" t="s">
        <v>3340</v>
      </c>
      <c r="I908" t="str">
        <v>Fantasy</v>
      </c>
    </row>
    <row r="909" spans="1:9" x14ac:dyDescent="0.3">
      <c r="A909" t="s">
        <v>1893</v>
      </c>
      <c r="B909" t="s">
        <v>8820</v>
      </c>
      <c r="I909" t="str">
        <v>Action</v>
      </c>
    </row>
    <row r="910" spans="1:9" x14ac:dyDescent="0.3">
      <c r="A910" t="s">
        <v>792</v>
      </c>
      <c r="B910" t="s">
        <v>582</v>
      </c>
      <c r="C910" t="s">
        <v>8969</v>
      </c>
      <c r="D910" t="s">
        <v>8820</v>
      </c>
      <c r="I910" t="str">
        <v>Comedy</v>
      </c>
    </row>
    <row r="911" spans="1:9" x14ac:dyDescent="0.3">
      <c r="A911" t="s">
        <v>1893</v>
      </c>
      <c r="B911" t="s">
        <v>8820</v>
      </c>
      <c r="I911" t="str">
        <v>Crime</v>
      </c>
    </row>
    <row r="912" spans="1:9" x14ac:dyDescent="0.3">
      <c r="A912" t="s">
        <v>792</v>
      </c>
      <c r="B912" t="s">
        <v>1893</v>
      </c>
      <c r="C912" t="s">
        <v>8820</v>
      </c>
      <c r="D912" t="s">
        <v>8978</v>
      </c>
      <c r="I912" t="str">
        <v>Sci-Fi</v>
      </c>
    </row>
    <row r="913" spans="1:9" x14ac:dyDescent="0.3">
      <c r="A913" t="s">
        <v>582</v>
      </c>
      <c r="B913" t="s">
        <v>8971</v>
      </c>
      <c r="C913" t="s">
        <v>1157</v>
      </c>
      <c r="D913" t="s">
        <v>8972</v>
      </c>
      <c r="E913" t="s">
        <v>8968</v>
      </c>
      <c r="F913" t="s">
        <v>8970</v>
      </c>
      <c r="I913" t="str">
        <v>Thriller</v>
      </c>
    </row>
    <row r="914" spans="1:9" x14ac:dyDescent="0.3">
      <c r="A914" t="s">
        <v>8977</v>
      </c>
      <c r="B914" t="s">
        <v>8820</v>
      </c>
      <c r="I914" t="str">
        <v>Action</v>
      </c>
    </row>
    <row r="915" spans="1:9" x14ac:dyDescent="0.3">
      <c r="A915" t="s">
        <v>792</v>
      </c>
      <c r="B915" t="s">
        <v>8977</v>
      </c>
      <c r="C915" t="s">
        <v>1893</v>
      </c>
      <c r="D915" t="s">
        <v>8820</v>
      </c>
      <c r="I915" t="str">
        <v>Drama</v>
      </c>
    </row>
    <row r="916" spans="1:9" x14ac:dyDescent="0.3">
      <c r="A916" t="s">
        <v>792</v>
      </c>
      <c r="B916" t="s">
        <v>1893</v>
      </c>
      <c r="C916" t="s">
        <v>8978</v>
      </c>
      <c r="I916" t="str">
        <v>Fantasy</v>
      </c>
    </row>
    <row r="917" spans="1:9" x14ac:dyDescent="0.3">
      <c r="A917" t="s">
        <v>1893</v>
      </c>
      <c r="B917" t="s">
        <v>8974</v>
      </c>
      <c r="C917" t="s">
        <v>8820</v>
      </c>
      <c r="I917" t="str">
        <v>War</v>
      </c>
    </row>
    <row r="918" spans="1:9" x14ac:dyDescent="0.3">
      <c r="A918" t="s">
        <v>582</v>
      </c>
      <c r="B918" t="s">
        <v>3340</v>
      </c>
      <c r="C918" t="s">
        <v>8974</v>
      </c>
      <c r="I918" t="str">
        <v>Adventure</v>
      </c>
    </row>
    <row r="919" spans="1:9" x14ac:dyDescent="0.3">
      <c r="A919" t="s">
        <v>1157</v>
      </c>
      <c r="B919" t="s">
        <v>8976</v>
      </c>
      <c r="I919" t="str">
        <v>Animation</v>
      </c>
    </row>
    <row r="920" spans="1:9" x14ac:dyDescent="0.3">
      <c r="A920" t="s">
        <v>1157</v>
      </c>
      <c r="I920" t="str">
        <v>Comedy</v>
      </c>
    </row>
    <row r="921" spans="1:9" x14ac:dyDescent="0.3">
      <c r="A921" t="s">
        <v>792</v>
      </c>
      <c r="B921" t="s">
        <v>8977</v>
      </c>
      <c r="C921" t="s">
        <v>1893</v>
      </c>
      <c r="D921" t="s">
        <v>8974</v>
      </c>
      <c r="E921" t="s">
        <v>8820</v>
      </c>
      <c r="I921" t="str">
        <v>Family</v>
      </c>
    </row>
    <row r="922" spans="1:9" x14ac:dyDescent="0.3">
      <c r="A922" t="s">
        <v>792</v>
      </c>
      <c r="B922" t="s">
        <v>8820</v>
      </c>
      <c r="I922" t="str">
        <v>Fantasy</v>
      </c>
    </row>
    <row r="923" spans="1:9" x14ac:dyDescent="0.3">
      <c r="A923" t="s">
        <v>792</v>
      </c>
      <c r="B923" t="s">
        <v>1157</v>
      </c>
      <c r="C923" t="s">
        <v>8977</v>
      </c>
      <c r="D923" t="s">
        <v>8820</v>
      </c>
      <c r="I923" t="str">
        <v>Animation</v>
      </c>
    </row>
    <row r="924" spans="1:9" x14ac:dyDescent="0.3">
      <c r="A924" t="s">
        <v>1157</v>
      </c>
      <c r="B924" t="s">
        <v>8968</v>
      </c>
      <c r="C924" t="s">
        <v>3340</v>
      </c>
      <c r="I924" t="str">
        <v>Comedy</v>
      </c>
    </row>
    <row r="925" spans="1:9" x14ac:dyDescent="0.3">
      <c r="A925" t="s">
        <v>8977</v>
      </c>
      <c r="B925" t="s">
        <v>1893</v>
      </c>
      <c r="I925" t="str">
        <v>Family</v>
      </c>
    </row>
    <row r="926" spans="1:9" x14ac:dyDescent="0.3">
      <c r="A926" t="s">
        <v>792</v>
      </c>
      <c r="B926" t="s">
        <v>8820</v>
      </c>
      <c r="I926" t="str">
        <v>Music</v>
      </c>
    </row>
    <row r="927" spans="1:9" x14ac:dyDescent="0.3">
      <c r="A927" t="s">
        <v>792</v>
      </c>
      <c r="B927" t="s">
        <v>3340</v>
      </c>
      <c r="C927" t="s">
        <v>8969</v>
      </c>
      <c r="D927" t="s">
        <v>8820</v>
      </c>
      <c r="I927" t="str">
        <v>Western</v>
      </c>
    </row>
    <row r="928" spans="1:9" x14ac:dyDescent="0.3">
      <c r="A928" t="s">
        <v>1157</v>
      </c>
      <c r="B928" t="s">
        <v>1893</v>
      </c>
      <c r="C928" t="s">
        <v>8970</v>
      </c>
      <c r="I928" t="str">
        <v>Action</v>
      </c>
    </row>
    <row r="929" spans="1:9" x14ac:dyDescent="0.3">
      <c r="A929" t="s">
        <v>8977</v>
      </c>
      <c r="B929" t="s">
        <v>1893</v>
      </c>
      <c r="C929" t="s">
        <v>8970</v>
      </c>
      <c r="D929" t="s">
        <v>8820</v>
      </c>
      <c r="I929" t="str">
        <v>Adventure</v>
      </c>
    </row>
    <row r="930" spans="1:9" x14ac:dyDescent="0.3">
      <c r="A930" t="s">
        <v>792</v>
      </c>
      <c r="B930" t="s">
        <v>582</v>
      </c>
      <c r="C930" t="s">
        <v>8820</v>
      </c>
      <c r="I930" t="str">
        <v>Mystery</v>
      </c>
    </row>
    <row r="931" spans="1:9" x14ac:dyDescent="0.3">
      <c r="A931" t="s">
        <v>792</v>
      </c>
      <c r="B931" t="s">
        <v>582</v>
      </c>
      <c r="C931" t="s">
        <v>8972</v>
      </c>
      <c r="D931" t="s">
        <v>8968</v>
      </c>
      <c r="I931" t="str">
        <v>Sci-Fi</v>
      </c>
    </row>
    <row r="932" spans="1:9" x14ac:dyDescent="0.3">
      <c r="A932" t="s">
        <v>582</v>
      </c>
      <c r="B932" t="s">
        <v>1893</v>
      </c>
      <c r="C932" t="s">
        <v>8820</v>
      </c>
      <c r="I932" t="str">
        <v>Thriller</v>
      </c>
    </row>
    <row r="933" spans="1:9" x14ac:dyDescent="0.3">
      <c r="A933" t="s">
        <v>1157</v>
      </c>
      <c r="B933" t="s">
        <v>1893</v>
      </c>
      <c r="C933" t="s">
        <v>8970</v>
      </c>
      <c r="I933" t="str">
        <v>Action</v>
      </c>
    </row>
    <row r="934" spans="1:9" x14ac:dyDescent="0.3">
      <c r="A934" t="s">
        <v>792</v>
      </c>
      <c r="B934" t="s">
        <v>8977</v>
      </c>
      <c r="C934" t="s">
        <v>8820</v>
      </c>
      <c r="I934" t="str">
        <v>Drama</v>
      </c>
    </row>
    <row r="935" spans="1:9" x14ac:dyDescent="0.3">
      <c r="A935" t="s">
        <v>1893</v>
      </c>
      <c r="B935" t="s">
        <v>8970</v>
      </c>
      <c r="C935" t="s">
        <v>8976</v>
      </c>
      <c r="I935" t="str">
        <v>Sci-Fi</v>
      </c>
    </row>
    <row r="936" spans="1:9" x14ac:dyDescent="0.3">
      <c r="A936" t="s">
        <v>1157</v>
      </c>
      <c r="B936" t="s">
        <v>8977</v>
      </c>
      <c r="C936" t="s">
        <v>1893</v>
      </c>
      <c r="D936" t="s">
        <v>8820</v>
      </c>
      <c r="I936" t="str">
        <v>Sport</v>
      </c>
    </row>
    <row r="937" spans="1:9" x14ac:dyDescent="0.3">
      <c r="A937" t="s">
        <v>1157</v>
      </c>
      <c r="B937" t="s">
        <v>8972</v>
      </c>
      <c r="I937" t="str">
        <v>Adventure</v>
      </c>
    </row>
    <row r="938" spans="1:9" x14ac:dyDescent="0.3">
      <c r="A938" t="s">
        <v>1893</v>
      </c>
      <c r="B938" t="s">
        <v>8968</v>
      </c>
      <c r="I938" t="str">
        <v>Animation</v>
      </c>
    </row>
    <row r="939" spans="1:9" x14ac:dyDescent="0.3">
      <c r="A939" t="s">
        <v>8977</v>
      </c>
      <c r="B939" t="s">
        <v>8974</v>
      </c>
      <c r="C939" t="s">
        <v>8820</v>
      </c>
      <c r="I939" t="str">
        <v>Comedy</v>
      </c>
    </row>
    <row r="940" spans="1:9" x14ac:dyDescent="0.3">
      <c r="A940" t="s">
        <v>792</v>
      </c>
      <c r="B940" t="s">
        <v>8977</v>
      </c>
      <c r="C940" t="s">
        <v>8820</v>
      </c>
      <c r="I940" t="str">
        <v>Family</v>
      </c>
    </row>
    <row r="941" spans="1:9" x14ac:dyDescent="0.3">
      <c r="A941" t="s">
        <v>8977</v>
      </c>
      <c r="B941" t="s">
        <v>1893</v>
      </c>
      <c r="C941" t="s">
        <v>8820</v>
      </c>
      <c r="I941" t="str">
        <v>Fantasy</v>
      </c>
    </row>
    <row r="942" spans="1:9" x14ac:dyDescent="0.3">
      <c r="A942" t="s">
        <v>1157</v>
      </c>
      <c r="B942" t="s">
        <v>1893</v>
      </c>
      <c r="C942" t="s">
        <v>8970</v>
      </c>
      <c r="I942" t="str">
        <v>Action</v>
      </c>
    </row>
    <row r="943" spans="1:9" x14ac:dyDescent="0.3">
      <c r="A943" t="s">
        <v>792</v>
      </c>
      <c r="B943" t="s">
        <v>582</v>
      </c>
      <c r="C943" t="s">
        <v>8970</v>
      </c>
      <c r="D943" t="s">
        <v>8969</v>
      </c>
      <c r="E943" t="s">
        <v>8820</v>
      </c>
      <c r="I943" t="str">
        <v>Crime</v>
      </c>
    </row>
    <row r="944" spans="1:9" x14ac:dyDescent="0.3">
      <c r="A944" t="s">
        <v>792</v>
      </c>
      <c r="B944" t="s">
        <v>8977</v>
      </c>
      <c r="C944" t="s">
        <v>1893</v>
      </c>
      <c r="D944" t="s">
        <v>8974</v>
      </c>
      <c r="E944" t="s">
        <v>8820</v>
      </c>
      <c r="I944" t="str">
        <v>Romance</v>
      </c>
    </row>
    <row r="945" spans="1:9" x14ac:dyDescent="0.3">
      <c r="A945" t="s">
        <v>792</v>
      </c>
      <c r="B945" t="s">
        <v>8977</v>
      </c>
      <c r="C945" t="s">
        <v>1893</v>
      </c>
      <c r="D945" t="s">
        <v>8974</v>
      </c>
      <c r="E945" t="s">
        <v>8820</v>
      </c>
      <c r="I945" t="str">
        <v>Thriller</v>
      </c>
    </row>
    <row r="946" spans="1:9" x14ac:dyDescent="0.3">
      <c r="A946" t="s">
        <v>792</v>
      </c>
      <c r="B946" t="s">
        <v>8977</v>
      </c>
      <c r="C946" t="s">
        <v>1893</v>
      </c>
      <c r="D946" t="s">
        <v>8974</v>
      </c>
      <c r="E946" t="s">
        <v>8820</v>
      </c>
      <c r="I946" t="str">
        <v>Action</v>
      </c>
    </row>
    <row r="947" spans="1:9" x14ac:dyDescent="0.3">
      <c r="A947" t="s">
        <v>792</v>
      </c>
      <c r="B947" t="s">
        <v>582</v>
      </c>
      <c r="C947" t="s">
        <v>8969</v>
      </c>
      <c r="D947" t="s">
        <v>8820</v>
      </c>
      <c r="I947" t="str">
        <v>Sci-Fi</v>
      </c>
    </row>
    <row r="948" spans="1:9" x14ac:dyDescent="0.3">
      <c r="A948" t="s">
        <v>792</v>
      </c>
      <c r="B948" t="s">
        <v>582</v>
      </c>
      <c r="C948" t="s">
        <v>8971</v>
      </c>
      <c r="D948" t="s">
        <v>1157</v>
      </c>
      <c r="E948" t="s">
        <v>1893</v>
      </c>
      <c r="F948" t="s">
        <v>8972</v>
      </c>
      <c r="G948" t="s">
        <v>8969</v>
      </c>
      <c r="I948" t="str">
        <v>Action</v>
      </c>
    </row>
    <row r="949" spans="1:9" x14ac:dyDescent="0.3">
      <c r="A949" t="s">
        <v>582</v>
      </c>
      <c r="B949" t="s">
        <v>1157</v>
      </c>
      <c r="C949" t="s">
        <v>1893</v>
      </c>
      <c r="I949" t="str">
        <v>Adventure</v>
      </c>
    </row>
    <row r="950" spans="1:9" x14ac:dyDescent="0.3">
      <c r="A950" t="s">
        <v>792</v>
      </c>
      <c r="B950" t="s">
        <v>8979</v>
      </c>
      <c r="C950" t="s">
        <v>1893</v>
      </c>
      <c r="D950" t="s">
        <v>8975</v>
      </c>
      <c r="E950" t="s">
        <v>8978</v>
      </c>
      <c r="I950" t="str">
        <v>Thriller</v>
      </c>
    </row>
    <row r="951" spans="1:9" x14ac:dyDescent="0.3">
      <c r="A951" t="s">
        <v>8977</v>
      </c>
      <c r="B951" t="s">
        <v>1893</v>
      </c>
      <c r="C951" t="s">
        <v>8820</v>
      </c>
      <c r="I951" t="str">
        <v>Action</v>
      </c>
    </row>
    <row r="952" spans="1:9" x14ac:dyDescent="0.3">
      <c r="A952" t="s">
        <v>792</v>
      </c>
      <c r="B952" t="s">
        <v>1157</v>
      </c>
      <c r="I952" t="str">
        <v>Adventure</v>
      </c>
    </row>
    <row r="953" spans="1:9" x14ac:dyDescent="0.3">
      <c r="A953" t="s">
        <v>792</v>
      </c>
      <c r="B953" t="s">
        <v>8977</v>
      </c>
      <c r="C953" t="s">
        <v>1893</v>
      </c>
      <c r="D953" t="s">
        <v>8820</v>
      </c>
      <c r="I953" t="str">
        <v>Drama</v>
      </c>
    </row>
    <row r="954" spans="1:9" x14ac:dyDescent="0.3">
      <c r="A954" t="s">
        <v>8977</v>
      </c>
      <c r="B954" t="s">
        <v>8974</v>
      </c>
      <c r="C954" t="s">
        <v>8820</v>
      </c>
      <c r="I954" t="str">
        <v>Fantasy</v>
      </c>
    </row>
    <row r="955" spans="1:9" x14ac:dyDescent="0.3">
      <c r="A955" t="s">
        <v>792</v>
      </c>
      <c r="B955" t="s">
        <v>582</v>
      </c>
      <c r="C955" t="s">
        <v>8977</v>
      </c>
      <c r="D955" t="s">
        <v>8820</v>
      </c>
      <c r="I955" t="str">
        <v>Action</v>
      </c>
    </row>
    <row r="956" spans="1:9" x14ac:dyDescent="0.3">
      <c r="A956" t="s">
        <v>582</v>
      </c>
      <c r="B956" t="s">
        <v>8979</v>
      </c>
      <c r="C956" t="s">
        <v>1893</v>
      </c>
      <c r="D956" t="s">
        <v>8975</v>
      </c>
      <c r="E956" t="s">
        <v>8978</v>
      </c>
      <c r="I956" t="str">
        <v>Adventure</v>
      </c>
    </row>
    <row r="957" spans="1:9" x14ac:dyDescent="0.3">
      <c r="A957" t="s">
        <v>582</v>
      </c>
      <c r="B957" t="s">
        <v>1157</v>
      </c>
      <c r="C957" t="s">
        <v>8968</v>
      </c>
      <c r="I957" t="str">
        <v>Comedy</v>
      </c>
    </row>
    <row r="958" spans="1:9" x14ac:dyDescent="0.3">
      <c r="A958" t="s">
        <v>1893</v>
      </c>
      <c r="B958" t="s">
        <v>8974</v>
      </c>
      <c r="C958" t="s">
        <v>8820</v>
      </c>
      <c r="I958" t="str">
        <v>Biography</v>
      </c>
    </row>
    <row r="959" spans="1:9" x14ac:dyDescent="0.3">
      <c r="A959" t="s">
        <v>8977</v>
      </c>
      <c r="B959" t="s">
        <v>1893</v>
      </c>
      <c r="C959" t="s">
        <v>8820</v>
      </c>
      <c r="I959" t="str">
        <v>Drama</v>
      </c>
    </row>
    <row r="960" spans="1:9" x14ac:dyDescent="0.3">
      <c r="A960" t="s">
        <v>582</v>
      </c>
      <c r="B960" t="s">
        <v>1157</v>
      </c>
      <c r="C960" t="s">
        <v>8977</v>
      </c>
      <c r="D960" t="s">
        <v>1893</v>
      </c>
      <c r="E960" t="s">
        <v>8972</v>
      </c>
      <c r="I960" t="str">
        <v>Sport</v>
      </c>
    </row>
    <row r="961" spans="1:9" x14ac:dyDescent="0.3">
      <c r="A961" t="s">
        <v>1893</v>
      </c>
      <c r="B961" t="s">
        <v>8970</v>
      </c>
      <c r="I961" t="str">
        <v>Adventure</v>
      </c>
    </row>
    <row r="962" spans="1:9" x14ac:dyDescent="0.3">
      <c r="A962" t="s">
        <v>8979</v>
      </c>
      <c r="B962" t="s">
        <v>1893</v>
      </c>
      <c r="C962" t="s">
        <v>8820</v>
      </c>
      <c r="I962" t="str">
        <v>Comedy</v>
      </c>
    </row>
    <row r="963" spans="1:9" x14ac:dyDescent="0.3">
      <c r="A963" t="s">
        <v>792</v>
      </c>
      <c r="B963" t="s">
        <v>8979</v>
      </c>
      <c r="C963" t="s">
        <v>8977</v>
      </c>
      <c r="D963" t="s">
        <v>1893</v>
      </c>
      <c r="E963" t="s">
        <v>8820</v>
      </c>
      <c r="I963" t="str">
        <v>Family</v>
      </c>
    </row>
    <row r="964" spans="1:9" x14ac:dyDescent="0.3">
      <c r="A964" t="s">
        <v>8977</v>
      </c>
      <c r="B964" t="s">
        <v>1893</v>
      </c>
      <c r="C964" t="s">
        <v>8820</v>
      </c>
      <c r="I964" t="str">
        <v>Fantasy</v>
      </c>
    </row>
    <row r="965" spans="1:9" x14ac:dyDescent="0.3">
      <c r="A965" t="s">
        <v>792</v>
      </c>
      <c r="B965" t="s">
        <v>8969</v>
      </c>
      <c r="C965" t="s">
        <v>8820</v>
      </c>
      <c r="I965" t="str">
        <v>Action</v>
      </c>
    </row>
    <row r="966" spans="1:9" x14ac:dyDescent="0.3">
      <c r="A966" t="s">
        <v>1893</v>
      </c>
      <c r="B966" t="s">
        <v>8968</v>
      </c>
      <c r="C966" t="s">
        <v>8970</v>
      </c>
      <c r="I966" t="str">
        <v>Mystery</v>
      </c>
    </row>
    <row r="967" spans="1:9" x14ac:dyDescent="0.3">
      <c r="A967" t="s">
        <v>1157</v>
      </c>
      <c r="B967" t="s">
        <v>8977</v>
      </c>
      <c r="C967" t="s">
        <v>1893</v>
      </c>
      <c r="D967" t="s">
        <v>8820</v>
      </c>
      <c r="I967" t="str">
        <v>Sci-Fi</v>
      </c>
    </row>
    <row r="968" spans="1:9" x14ac:dyDescent="0.3">
      <c r="A968" t="s">
        <v>1157</v>
      </c>
      <c r="I968" t="str">
        <v>Thriller</v>
      </c>
    </row>
    <row r="969" spans="1:9" x14ac:dyDescent="0.3">
      <c r="A969" t="s">
        <v>1157</v>
      </c>
      <c r="B969" t="s">
        <v>8977</v>
      </c>
      <c r="I969" t="str">
        <v>Action</v>
      </c>
    </row>
    <row r="970" spans="1:9" x14ac:dyDescent="0.3">
      <c r="A970" t="s">
        <v>1157</v>
      </c>
      <c r="B970" t="s">
        <v>8969</v>
      </c>
      <c r="I970" t="str">
        <v>Adventure</v>
      </c>
    </row>
    <row r="971" spans="1:9" x14ac:dyDescent="0.3">
      <c r="A971" t="s">
        <v>792</v>
      </c>
      <c r="B971" t="s">
        <v>8968</v>
      </c>
      <c r="C971" t="s">
        <v>8820</v>
      </c>
      <c r="I971" t="str">
        <v>Drama</v>
      </c>
    </row>
    <row r="972" spans="1:9" x14ac:dyDescent="0.3">
      <c r="A972" t="s">
        <v>792</v>
      </c>
      <c r="B972" t="s">
        <v>8977</v>
      </c>
      <c r="C972" t="s">
        <v>1893</v>
      </c>
      <c r="D972" t="s">
        <v>8974</v>
      </c>
      <c r="E972" t="s">
        <v>8820</v>
      </c>
      <c r="I972" t="str">
        <v>History</v>
      </c>
    </row>
    <row r="973" spans="1:9" x14ac:dyDescent="0.3">
      <c r="A973" t="s">
        <v>792</v>
      </c>
      <c r="B973" t="s">
        <v>8969</v>
      </c>
      <c r="C973" t="s">
        <v>8820</v>
      </c>
      <c r="I973" t="str">
        <v>War</v>
      </c>
    </row>
    <row r="974" spans="1:9" x14ac:dyDescent="0.3">
      <c r="A974" t="s">
        <v>792</v>
      </c>
      <c r="B974" t="s">
        <v>582</v>
      </c>
      <c r="C974" t="s">
        <v>1157</v>
      </c>
      <c r="D974" t="s">
        <v>8977</v>
      </c>
      <c r="E974" t="s">
        <v>8980</v>
      </c>
      <c r="F974" t="s">
        <v>8974</v>
      </c>
      <c r="I974" t="str">
        <v>Adventure</v>
      </c>
    </row>
    <row r="975" spans="1:9" x14ac:dyDescent="0.3">
      <c r="A975" t="s">
        <v>8977</v>
      </c>
      <c r="B975" t="s">
        <v>1893</v>
      </c>
      <c r="C975" t="s">
        <v>8820</v>
      </c>
      <c r="I975" t="str">
        <v>Comedy</v>
      </c>
    </row>
    <row r="976" spans="1:9" x14ac:dyDescent="0.3">
      <c r="A976" t="s">
        <v>792</v>
      </c>
      <c r="B976" t="s">
        <v>582</v>
      </c>
      <c r="C976" t="s">
        <v>8968</v>
      </c>
      <c r="I976" t="str">
        <v>Family</v>
      </c>
    </row>
    <row r="977" spans="1:9" x14ac:dyDescent="0.3">
      <c r="A977" t="s">
        <v>792</v>
      </c>
      <c r="B977" t="s">
        <v>8977</v>
      </c>
      <c r="C977" t="s">
        <v>1893</v>
      </c>
      <c r="D977" t="s">
        <v>8969</v>
      </c>
      <c r="E977" t="s">
        <v>8820</v>
      </c>
      <c r="I977" t="str">
        <v>Fantasy</v>
      </c>
    </row>
    <row r="978" spans="1:9" x14ac:dyDescent="0.3">
      <c r="A978" t="s">
        <v>8977</v>
      </c>
      <c r="B978" t="s">
        <v>1893</v>
      </c>
      <c r="C978" t="s">
        <v>8974</v>
      </c>
      <c r="D978" t="s">
        <v>8820</v>
      </c>
      <c r="I978" t="str">
        <v>Animation</v>
      </c>
    </row>
    <row r="979" spans="1:9" x14ac:dyDescent="0.3">
      <c r="A979" t="s">
        <v>8977</v>
      </c>
      <c r="B979" t="s">
        <v>1893</v>
      </c>
      <c r="C979" t="s">
        <v>8820</v>
      </c>
      <c r="I979" t="str">
        <v>Family</v>
      </c>
    </row>
    <row r="980" spans="1:9" x14ac:dyDescent="0.3">
      <c r="A980" t="s">
        <v>792</v>
      </c>
      <c r="B980" t="s">
        <v>582</v>
      </c>
      <c r="C980" t="s">
        <v>1157</v>
      </c>
      <c r="D980" t="s">
        <v>1893</v>
      </c>
      <c r="E980" t="s">
        <v>8978</v>
      </c>
      <c r="I980" t="str">
        <v>Fantasy</v>
      </c>
    </row>
    <row r="981" spans="1:9" x14ac:dyDescent="0.3">
      <c r="A981" t="s">
        <v>8977</v>
      </c>
      <c r="B981" t="s">
        <v>1893</v>
      </c>
      <c r="C981" t="s">
        <v>8820</v>
      </c>
      <c r="I981" t="str">
        <v>Musical</v>
      </c>
    </row>
    <row r="982" spans="1:9" x14ac:dyDescent="0.3">
      <c r="A982" t="s">
        <v>582</v>
      </c>
      <c r="B982" t="s">
        <v>1157</v>
      </c>
      <c r="I982" t="str">
        <v>Romance</v>
      </c>
    </row>
    <row r="983" spans="1:9" x14ac:dyDescent="0.3">
      <c r="A983" t="s">
        <v>1893</v>
      </c>
      <c r="B983" t="s">
        <v>8974</v>
      </c>
      <c r="C983" t="s">
        <v>8969</v>
      </c>
      <c r="I983" t="str">
        <v>Adventure</v>
      </c>
    </row>
    <row r="984" spans="1:9" x14ac:dyDescent="0.3">
      <c r="A984" t="s">
        <v>1157</v>
      </c>
      <c r="B984" t="s">
        <v>8968</v>
      </c>
      <c r="C984" t="s">
        <v>8970</v>
      </c>
      <c r="I984" t="str">
        <v>Drama</v>
      </c>
    </row>
    <row r="985" spans="1:9" x14ac:dyDescent="0.3">
      <c r="A985" t="s">
        <v>1157</v>
      </c>
      <c r="B985" t="s">
        <v>8968</v>
      </c>
      <c r="C985" t="s">
        <v>8970</v>
      </c>
      <c r="I985" t="str">
        <v>Sci-Fi</v>
      </c>
    </row>
    <row r="986" spans="1:9" x14ac:dyDescent="0.3">
      <c r="A986" t="s">
        <v>8977</v>
      </c>
      <c r="B986" t="s">
        <v>1893</v>
      </c>
      <c r="C986" t="s">
        <v>8980</v>
      </c>
      <c r="I986" t="str">
        <v>Action</v>
      </c>
    </row>
    <row r="987" spans="1:9" x14ac:dyDescent="0.3">
      <c r="A987" t="s">
        <v>582</v>
      </c>
      <c r="B987" t="s">
        <v>8977</v>
      </c>
      <c r="C987" t="s">
        <v>1893</v>
      </c>
      <c r="D987" t="s">
        <v>7348</v>
      </c>
      <c r="I987" t="str">
        <v>Adventure</v>
      </c>
    </row>
    <row r="988" spans="1:9" x14ac:dyDescent="0.3">
      <c r="A988" t="s">
        <v>792</v>
      </c>
      <c r="B988" t="s">
        <v>8820</v>
      </c>
      <c r="I988" t="str">
        <v>Romance</v>
      </c>
    </row>
    <row r="989" spans="1:9" x14ac:dyDescent="0.3">
      <c r="A989" t="s">
        <v>8977</v>
      </c>
      <c r="B989" t="s">
        <v>1893</v>
      </c>
      <c r="C989" t="s">
        <v>8970</v>
      </c>
      <c r="D989" t="s">
        <v>8820</v>
      </c>
      <c r="I989" t="str">
        <v>Sci-Fi</v>
      </c>
    </row>
    <row r="990" spans="1:9" x14ac:dyDescent="0.3">
      <c r="A990" t="s">
        <v>1157</v>
      </c>
      <c r="B990" t="s">
        <v>1893</v>
      </c>
      <c r="C990" t="s">
        <v>8820</v>
      </c>
      <c r="I990" t="str">
        <v>Thriller</v>
      </c>
    </row>
    <row r="991" spans="1:9" x14ac:dyDescent="0.3">
      <c r="A991" t="s">
        <v>792</v>
      </c>
      <c r="B991" t="s">
        <v>1157</v>
      </c>
      <c r="C991" t="s">
        <v>8977</v>
      </c>
      <c r="D991" t="s">
        <v>8980</v>
      </c>
      <c r="E991" t="s">
        <v>8970</v>
      </c>
      <c r="F991" t="s">
        <v>8820</v>
      </c>
      <c r="I991" t="str">
        <v>Comedy</v>
      </c>
    </row>
    <row r="992" spans="1:9" x14ac:dyDescent="0.3">
      <c r="A992" t="s">
        <v>8977</v>
      </c>
      <c r="B992" t="s">
        <v>8970</v>
      </c>
      <c r="C992" t="s">
        <v>8820</v>
      </c>
      <c r="I992" t="str">
        <v>Romance</v>
      </c>
    </row>
    <row r="993" spans="1:9" x14ac:dyDescent="0.3">
      <c r="A993" t="s">
        <v>8979</v>
      </c>
      <c r="B993" t="s">
        <v>1157</v>
      </c>
      <c r="C993" t="s">
        <v>1893</v>
      </c>
      <c r="I993" t="str">
        <v>Action</v>
      </c>
    </row>
    <row r="994" spans="1:9" x14ac:dyDescent="0.3">
      <c r="A994" t="s">
        <v>582</v>
      </c>
      <c r="B994" t="s">
        <v>8971</v>
      </c>
      <c r="C994" t="s">
        <v>1157</v>
      </c>
      <c r="D994" t="s">
        <v>8972</v>
      </c>
      <c r="E994" t="s">
        <v>8968</v>
      </c>
      <c r="I994" t="str">
        <v>Crime</v>
      </c>
    </row>
    <row r="995" spans="1:9" x14ac:dyDescent="0.3">
      <c r="A995" t="s">
        <v>1893</v>
      </c>
      <c r="B995" t="s">
        <v>3340</v>
      </c>
      <c r="C995" t="s">
        <v>8970</v>
      </c>
      <c r="D995" t="s">
        <v>8820</v>
      </c>
      <c r="I995" t="str">
        <v>Thriller</v>
      </c>
    </row>
    <row r="996" spans="1:9" x14ac:dyDescent="0.3">
      <c r="A996" t="s">
        <v>1157</v>
      </c>
      <c r="B996" t="s">
        <v>8970</v>
      </c>
      <c r="I996" t="str">
        <v>Action</v>
      </c>
    </row>
    <row r="997" spans="1:9" x14ac:dyDescent="0.3">
      <c r="A997" t="s">
        <v>1157</v>
      </c>
      <c r="B997" t="s">
        <v>8970</v>
      </c>
      <c r="I997" t="str">
        <v>Drama</v>
      </c>
    </row>
    <row r="998" spans="1:9" x14ac:dyDescent="0.3">
      <c r="A998" t="s">
        <v>1893</v>
      </c>
      <c r="B998" t="s">
        <v>8974</v>
      </c>
      <c r="C998" t="s">
        <v>8820</v>
      </c>
      <c r="I998" t="str">
        <v>Romance</v>
      </c>
    </row>
    <row r="999" spans="1:9" x14ac:dyDescent="0.3">
      <c r="A999" t="s">
        <v>792</v>
      </c>
      <c r="B999" t="s">
        <v>582</v>
      </c>
      <c r="C999" t="s">
        <v>1893</v>
      </c>
      <c r="D999" t="s">
        <v>8969</v>
      </c>
      <c r="E999" t="s">
        <v>8820</v>
      </c>
      <c r="I999" t="str">
        <v>Action</v>
      </c>
    </row>
    <row r="1000" spans="1:9" x14ac:dyDescent="0.3">
      <c r="A1000" t="s">
        <v>792</v>
      </c>
      <c r="B1000" t="s">
        <v>1893</v>
      </c>
      <c r="C1000" t="s">
        <v>8968</v>
      </c>
      <c r="D1000" t="s">
        <v>8820</v>
      </c>
      <c r="E1000" t="s">
        <v>7348</v>
      </c>
      <c r="I1000" t="str">
        <v>Mystery</v>
      </c>
    </row>
    <row r="1001" spans="1:9" x14ac:dyDescent="0.3">
      <c r="A1001" t="s">
        <v>792</v>
      </c>
      <c r="B1001" t="s">
        <v>1893</v>
      </c>
      <c r="C1001" t="s">
        <v>8974</v>
      </c>
      <c r="D1001" t="s">
        <v>8820</v>
      </c>
      <c r="E1001" t="s">
        <v>8978</v>
      </c>
      <c r="I1001" t="str">
        <v>Sci-Fi</v>
      </c>
    </row>
    <row r="1002" spans="1:9" x14ac:dyDescent="0.3">
      <c r="A1002" t="s">
        <v>1157</v>
      </c>
      <c r="B1002" t="s">
        <v>8968</v>
      </c>
      <c r="C1002" t="s">
        <v>8970</v>
      </c>
      <c r="I1002" t="str">
        <v>Thriller</v>
      </c>
    </row>
    <row r="1003" spans="1:9" x14ac:dyDescent="0.3">
      <c r="A1003" t="s">
        <v>1157</v>
      </c>
      <c r="B1003" t="s">
        <v>8972</v>
      </c>
      <c r="C1003" t="s">
        <v>8968</v>
      </c>
      <c r="I1003" t="str">
        <v>Adventure</v>
      </c>
    </row>
    <row r="1004" spans="1:9" x14ac:dyDescent="0.3">
      <c r="A1004" t="s">
        <v>792</v>
      </c>
      <c r="B1004" t="s">
        <v>8977</v>
      </c>
      <c r="C1004" t="s">
        <v>8820</v>
      </c>
      <c r="I1004" t="str">
        <v>Family</v>
      </c>
    </row>
    <row r="1005" spans="1:9" x14ac:dyDescent="0.3">
      <c r="A1005" t="s">
        <v>1157</v>
      </c>
      <c r="I1005" t="str">
        <v>Fantasy</v>
      </c>
    </row>
    <row r="1006" spans="1:9" x14ac:dyDescent="0.3">
      <c r="A1006" t="s">
        <v>792</v>
      </c>
      <c r="B1006" t="s">
        <v>1157</v>
      </c>
      <c r="C1006" t="s">
        <v>8977</v>
      </c>
      <c r="D1006" t="s">
        <v>8970</v>
      </c>
      <c r="I1006" t="str">
        <v>Mystery</v>
      </c>
    </row>
    <row r="1007" spans="1:9" x14ac:dyDescent="0.3">
      <c r="A1007" t="s">
        <v>792</v>
      </c>
      <c r="B1007" t="s">
        <v>582</v>
      </c>
      <c r="C1007" t="s">
        <v>8972</v>
      </c>
      <c r="D1007" t="s">
        <v>8968</v>
      </c>
      <c r="E1007" t="s">
        <v>8969</v>
      </c>
      <c r="I1007" t="str">
        <v>Action</v>
      </c>
    </row>
    <row r="1008" spans="1:9" x14ac:dyDescent="0.3">
      <c r="A1008" t="s">
        <v>1157</v>
      </c>
      <c r="B1008" t="s">
        <v>8972</v>
      </c>
      <c r="C1008" t="s">
        <v>8970</v>
      </c>
      <c r="I1008" t="str">
        <v>Adventure</v>
      </c>
    </row>
    <row r="1009" spans="1:9" x14ac:dyDescent="0.3">
      <c r="A1009" t="s">
        <v>8977</v>
      </c>
      <c r="B1009" t="s">
        <v>1893</v>
      </c>
      <c r="C1009" t="s">
        <v>8974</v>
      </c>
      <c r="D1009" t="s">
        <v>8820</v>
      </c>
      <c r="I1009" t="str">
        <v>Thriller</v>
      </c>
    </row>
    <row r="1010" spans="1:9" x14ac:dyDescent="0.3">
      <c r="A1010" t="s">
        <v>8977</v>
      </c>
      <c r="B1010" t="s">
        <v>1893</v>
      </c>
      <c r="C1010" t="s">
        <v>8974</v>
      </c>
      <c r="D1010" t="s">
        <v>8820</v>
      </c>
      <c r="I1010" t="str">
        <v>Action</v>
      </c>
    </row>
    <row r="1011" spans="1:9" x14ac:dyDescent="0.3">
      <c r="A1011" t="s">
        <v>582</v>
      </c>
      <c r="B1011" t="s">
        <v>1157</v>
      </c>
      <c r="C1011" t="s">
        <v>1893</v>
      </c>
      <c r="I1011" t="str">
        <v>Adventure</v>
      </c>
    </row>
    <row r="1012" spans="1:9" x14ac:dyDescent="0.3">
      <c r="A1012" t="s">
        <v>792</v>
      </c>
      <c r="B1012" t="s">
        <v>8820</v>
      </c>
      <c r="I1012" t="str">
        <v>Sci-Fi</v>
      </c>
    </row>
    <row r="1013" spans="1:9" x14ac:dyDescent="0.3">
      <c r="A1013" t="s">
        <v>1157</v>
      </c>
      <c r="B1013" t="s">
        <v>8970</v>
      </c>
      <c r="I1013" t="str">
        <v>Thriller</v>
      </c>
    </row>
    <row r="1014" spans="1:9" x14ac:dyDescent="0.3">
      <c r="A1014" t="s">
        <v>8977</v>
      </c>
      <c r="B1014" t="s">
        <v>1893</v>
      </c>
      <c r="C1014" t="s">
        <v>8974</v>
      </c>
      <c r="D1014" t="s">
        <v>8820</v>
      </c>
      <c r="I1014" t="str">
        <v>Action</v>
      </c>
    </row>
    <row r="1015" spans="1:9" x14ac:dyDescent="0.3">
      <c r="A1015" t="s">
        <v>8977</v>
      </c>
      <c r="B1015" t="s">
        <v>1893</v>
      </c>
      <c r="C1015" t="s">
        <v>8820</v>
      </c>
      <c r="I1015" t="str">
        <v>Sci-Fi</v>
      </c>
    </row>
    <row r="1016" spans="1:9" x14ac:dyDescent="0.3">
      <c r="A1016" t="s">
        <v>582</v>
      </c>
      <c r="B1016" t="s">
        <v>1157</v>
      </c>
      <c r="C1016" t="s">
        <v>8969</v>
      </c>
      <c r="I1016" t="str">
        <v>Biography</v>
      </c>
    </row>
    <row r="1017" spans="1:9" x14ac:dyDescent="0.3">
      <c r="A1017" t="s">
        <v>1157</v>
      </c>
      <c r="I1017" t="str">
        <v>Crime</v>
      </c>
    </row>
    <row r="1018" spans="1:9" x14ac:dyDescent="0.3">
      <c r="A1018" t="s">
        <v>582</v>
      </c>
      <c r="B1018" t="s">
        <v>1157</v>
      </c>
      <c r="C1018" t="s">
        <v>8972</v>
      </c>
      <c r="D1018" t="s">
        <v>8973</v>
      </c>
      <c r="I1018" t="str">
        <v>Drama</v>
      </c>
    </row>
    <row r="1019" spans="1:9" x14ac:dyDescent="0.3">
      <c r="A1019" t="s">
        <v>792</v>
      </c>
      <c r="B1019" t="s">
        <v>3340</v>
      </c>
      <c r="I1019" t="str">
        <v>History</v>
      </c>
    </row>
    <row r="1020" spans="1:9" x14ac:dyDescent="0.3">
      <c r="A1020" t="s">
        <v>1893</v>
      </c>
      <c r="B1020" t="s">
        <v>8976</v>
      </c>
      <c r="I1020" t="str">
        <v>Romance</v>
      </c>
    </row>
    <row r="1021" spans="1:9" x14ac:dyDescent="0.3">
      <c r="A1021" t="s">
        <v>1893</v>
      </c>
      <c r="B1021" t="s">
        <v>8820</v>
      </c>
      <c r="I1021" t="str">
        <v>Biography</v>
      </c>
    </row>
    <row r="1022" spans="1:9" x14ac:dyDescent="0.3">
      <c r="A1022" t="s">
        <v>792</v>
      </c>
      <c r="B1022" t="s">
        <v>582</v>
      </c>
      <c r="C1022" t="s">
        <v>3340</v>
      </c>
      <c r="D1022" t="s">
        <v>8820</v>
      </c>
      <c r="I1022" t="str">
        <v>Crime</v>
      </c>
    </row>
    <row r="1023" spans="1:9" x14ac:dyDescent="0.3">
      <c r="A1023" t="s">
        <v>1157</v>
      </c>
      <c r="B1023" t="s">
        <v>1893</v>
      </c>
      <c r="C1023" t="s">
        <v>8980</v>
      </c>
      <c r="D1023" t="s">
        <v>8970</v>
      </c>
      <c r="I1023" t="str">
        <v>Drama</v>
      </c>
    </row>
    <row r="1024" spans="1:9" x14ac:dyDescent="0.3">
      <c r="A1024" t="s">
        <v>1157</v>
      </c>
      <c r="B1024" t="s">
        <v>1893</v>
      </c>
      <c r="C1024" t="s">
        <v>8970</v>
      </c>
      <c r="I1024" t="str">
        <v>Action</v>
      </c>
    </row>
    <row r="1025" spans="1:9" x14ac:dyDescent="0.3">
      <c r="A1025" t="s">
        <v>582</v>
      </c>
      <c r="B1025" t="s">
        <v>8971</v>
      </c>
      <c r="C1025" t="s">
        <v>1157</v>
      </c>
      <c r="D1025" t="s">
        <v>8972</v>
      </c>
      <c r="E1025" t="s">
        <v>8968</v>
      </c>
      <c r="I1025" t="str">
        <v>Comedy</v>
      </c>
    </row>
    <row r="1026" spans="1:9" x14ac:dyDescent="0.3">
      <c r="A1026" t="s">
        <v>3340</v>
      </c>
      <c r="B1026" t="s">
        <v>8974</v>
      </c>
      <c r="C1026" t="s">
        <v>8820</v>
      </c>
      <c r="I1026" t="str">
        <v>Thriller</v>
      </c>
    </row>
    <row r="1027" spans="1:9" x14ac:dyDescent="0.3">
      <c r="A1027" t="s">
        <v>792</v>
      </c>
      <c r="B1027" t="s">
        <v>8977</v>
      </c>
      <c r="C1027" t="s">
        <v>1893</v>
      </c>
      <c r="D1027" t="s">
        <v>8970</v>
      </c>
      <c r="E1027" t="s">
        <v>8820</v>
      </c>
      <c r="I1027" t="str">
        <v>Action</v>
      </c>
    </row>
    <row r="1028" spans="1:9" x14ac:dyDescent="0.3">
      <c r="A1028" t="s">
        <v>1157</v>
      </c>
      <c r="B1028" t="s">
        <v>1893</v>
      </c>
      <c r="C1028" t="s">
        <v>8970</v>
      </c>
      <c r="D1028" t="s">
        <v>8976</v>
      </c>
      <c r="I1028" t="str">
        <v>Crime</v>
      </c>
    </row>
    <row r="1029" spans="1:9" x14ac:dyDescent="0.3">
      <c r="A1029" t="s">
        <v>1157</v>
      </c>
      <c r="B1029" t="s">
        <v>8972</v>
      </c>
      <c r="C1029" t="s">
        <v>8970</v>
      </c>
      <c r="D1029" t="s">
        <v>8976</v>
      </c>
      <c r="I1029" t="str">
        <v>Thriller</v>
      </c>
    </row>
    <row r="1030" spans="1:9" x14ac:dyDescent="0.3">
      <c r="A1030" t="s">
        <v>582</v>
      </c>
      <c r="B1030" t="s">
        <v>1157</v>
      </c>
      <c r="C1030" t="s">
        <v>8969</v>
      </c>
      <c r="I1030" t="str">
        <v>Comedy</v>
      </c>
    </row>
    <row r="1031" spans="1:9" x14ac:dyDescent="0.3">
      <c r="A1031" t="s">
        <v>1157</v>
      </c>
      <c r="B1031" t="s">
        <v>8972</v>
      </c>
      <c r="C1031" t="s">
        <v>8968</v>
      </c>
      <c r="D1031" t="s">
        <v>8970</v>
      </c>
      <c r="I1031" t="str">
        <v>Romance</v>
      </c>
    </row>
    <row r="1032" spans="1:9" x14ac:dyDescent="0.3">
      <c r="A1032" t="s">
        <v>792</v>
      </c>
      <c r="B1032" t="s">
        <v>3340</v>
      </c>
      <c r="C1032" t="s">
        <v>8969</v>
      </c>
      <c r="D1032" t="s">
        <v>8820</v>
      </c>
      <c r="I1032" t="str">
        <v>Action</v>
      </c>
    </row>
    <row r="1033" spans="1:9" x14ac:dyDescent="0.3">
      <c r="A1033" t="s">
        <v>1157</v>
      </c>
      <c r="B1033" t="s">
        <v>8970</v>
      </c>
      <c r="I1033" t="str">
        <v>Comedy</v>
      </c>
    </row>
    <row r="1034" spans="1:9" x14ac:dyDescent="0.3">
      <c r="A1034" t="s">
        <v>582</v>
      </c>
      <c r="B1034" t="s">
        <v>1157</v>
      </c>
      <c r="C1034" t="s">
        <v>1893</v>
      </c>
      <c r="I1034" t="str">
        <v>Crime</v>
      </c>
    </row>
    <row r="1035" spans="1:9" x14ac:dyDescent="0.3">
      <c r="A1035" t="s">
        <v>792</v>
      </c>
      <c r="B1035" t="s">
        <v>582</v>
      </c>
      <c r="C1035" t="s">
        <v>8977</v>
      </c>
      <c r="D1035" t="s">
        <v>8820</v>
      </c>
      <c r="I1035" t="str">
        <v>Action</v>
      </c>
    </row>
    <row r="1036" spans="1:9" x14ac:dyDescent="0.3">
      <c r="A1036" t="s">
        <v>1893</v>
      </c>
      <c r="B1036" t="s">
        <v>8972</v>
      </c>
      <c r="C1036" t="s">
        <v>8968</v>
      </c>
      <c r="I1036" t="str">
        <v>Drama</v>
      </c>
    </row>
    <row r="1037" spans="1:9" x14ac:dyDescent="0.3">
      <c r="A1037" t="s">
        <v>8977</v>
      </c>
      <c r="B1037" t="s">
        <v>1893</v>
      </c>
      <c r="C1037" t="s">
        <v>8820</v>
      </c>
      <c r="I1037" t="str">
        <v>Mystery</v>
      </c>
    </row>
    <row r="1038" spans="1:9" x14ac:dyDescent="0.3">
      <c r="A1038" t="s">
        <v>792</v>
      </c>
      <c r="B1038" t="s">
        <v>8977</v>
      </c>
      <c r="C1038" t="s">
        <v>8820</v>
      </c>
      <c r="I1038" t="str">
        <v>Thriller</v>
      </c>
    </row>
    <row r="1039" spans="1:9" x14ac:dyDescent="0.3">
      <c r="A1039" t="s">
        <v>792</v>
      </c>
      <c r="B1039" t="s">
        <v>582</v>
      </c>
      <c r="C1039" t="s">
        <v>1157</v>
      </c>
      <c r="I1039" t="str">
        <v>Drama</v>
      </c>
    </row>
    <row r="1040" spans="1:9" x14ac:dyDescent="0.3">
      <c r="A1040" t="s">
        <v>582</v>
      </c>
      <c r="B1040" t="s">
        <v>8971</v>
      </c>
      <c r="C1040" t="s">
        <v>1157</v>
      </c>
      <c r="D1040" t="s">
        <v>8972</v>
      </c>
      <c r="E1040" t="s">
        <v>8968</v>
      </c>
      <c r="I1040" t="str">
        <v>Western</v>
      </c>
    </row>
    <row r="1041" spans="1:9" x14ac:dyDescent="0.3">
      <c r="A1041" t="s">
        <v>792</v>
      </c>
      <c r="B1041" t="s">
        <v>582</v>
      </c>
      <c r="C1041" t="s">
        <v>8969</v>
      </c>
      <c r="I1041" t="str">
        <v>Animation</v>
      </c>
    </row>
    <row r="1042" spans="1:9" x14ac:dyDescent="0.3">
      <c r="A1042" t="s">
        <v>1893</v>
      </c>
      <c r="B1042" t="s">
        <v>8968</v>
      </c>
      <c r="C1042" t="s">
        <v>8973</v>
      </c>
      <c r="D1042" t="s">
        <v>8970</v>
      </c>
      <c r="I1042" t="str">
        <v>Drama</v>
      </c>
    </row>
    <row r="1043" spans="1:9" x14ac:dyDescent="0.3">
      <c r="A1043" t="s">
        <v>1893</v>
      </c>
      <c r="B1043" t="s">
        <v>8970</v>
      </c>
      <c r="I1043" t="str">
        <v>Family</v>
      </c>
    </row>
    <row r="1044" spans="1:9" x14ac:dyDescent="0.3">
      <c r="A1044" t="s">
        <v>792</v>
      </c>
      <c r="B1044" t="s">
        <v>8977</v>
      </c>
      <c r="C1044" t="s">
        <v>1893</v>
      </c>
      <c r="D1044" t="s">
        <v>8820</v>
      </c>
      <c r="I1044" t="str">
        <v>Musical</v>
      </c>
    </row>
    <row r="1045" spans="1:9" x14ac:dyDescent="0.3">
      <c r="A1045" t="s">
        <v>792</v>
      </c>
      <c r="B1045" t="s">
        <v>582</v>
      </c>
      <c r="C1045" t="s">
        <v>8969</v>
      </c>
      <c r="D1045" t="s">
        <v>8820</v>
      </c>
      <c r="I1045" t="str">
        <v>Romance</v>
      </c>
    </row>
    <row r="1046" spans="1:9" x14ac:dyDescent="0.3">
      <c r="A1046" t="s">
        <v>792</v>
      </c>
      <c r="B1046" t="s">
        <v>1157</v>
      </c>
      <c r="C1046" t="s">
        <v>8977</v>
      </c>
      <c r="D1046" t="s">
        <v>1893</v>
      </c>
      <c r="E1046" t="s">
        <v>8820</v>
      </c>
      <c r="I1046" t="str">
        <v>Adventure</v>
      </c>
    </row>
    <row r="1047" spans="1:9" x14ac:dyDescent="0.3">
      <c r="A1047" t="s">
        <v>1157</v>
      </c>
      <c r="B1047" t="s">
        <v>8970</v>
      </c>
      <c r="C1047" t="s">
        <v>8969</v>
      </c>
      <c r="I1047" t="str">
        <v>Animation</v>
      </c>
    </row>
    <row r="1048" spans="1:9" x14ac:dyDescent="0.3">
      <c r="A1048" t="s">
        <v>582</v>
      </c>
      <c r="B1048" t="s">
        <v>1157</v>
      </c>
      <c r="C1048" t="s">
        <v>8972</v>
      </c>
      <c r="D1048" t="s">
        <v>8968</v>
      </c>
      <c r="E1048" t="s">
        <v>8969</v>
      </c>
      <c r="I1048" t="str">
        <v>Comedy</v>
      </c>
    </row>
    <row r="1049" spans="1:9" x14ac:dyDescent="0.3">
      <c r="A1049" t="s">
        <v>8977</v>
      </c>
      <c r="B1049" t="s">
        <v>1893</v>
      </c>
      <c r="C1049" t="s">
        <v>8974</v>
      </c>
      <c r="D1049" t="s">
        <v>8820</v>
      </c>
      <c r="I1049" t="str">
        <v>Family</v>
      </c>
    </row>
    <row r="1050" spans="1:9" x14ac:dyDescent="0.3">
      <c r="A1050" t="s">
        <v>1157</v>
      </c>
      <c r="B1050" t="s">
        <v>8973</v>
      </c>
      <c r="I1050" t="str">
        <v>Fantasy</v>
      </c>
    </row>
    <row r="1051" spans="1:9" x14ac:dyDescent="0.3">
      <c r="A1051" t="s">
        <v>792</v>
      </c>
      <c r="B1051" t="s">
        <v>582</v>
      </c>
      <c r="C1051" t="s">
        <v>1157</v>
      </c>
      <c r="D1051" t="s">
        <v>8968</v>
      </c>
      <c r="I1051" t="str">
        <v>Action</v>
      </c>
    </row>
    <row r="1052" spans="1:9" x14ac:dyDescent="0.3">
      <c r="A1052" t="s">
        <v>1893</v>
      </c>
      <c r="B1052" t="s">
        <v>8970</v>
      </c>
      <c r="C1052" t="s">
        <v>7348</v>
      </c>
      <c r="I1052" t="str">
        <v>Adventure</v>
      </c>
    </row>
    <row r="1053" spans="1:9" x14ac:dyDescent="0.3">
      <c r="A1053" t="s">
        <v>8979</v>
      </c>
      <c r="B1053" t="s">
        <v>1893</v>
      </c>
      <c r="C1053" t="s">
        <v>8975</v>
      </c>
      <c r="I1053" t="str">
        <v>Thriller</v>
      </c>
    </row>
    <row r="1054" spans="1:9" x14ac:dyDescent="0.3">
      <c r="A1054" t="s">
        <v>8974</v>
      </c>
      <c r="B1054" t="s">
        <v>8820</v>
      </c>
      <c r="I1054" t="str">
        <v>Action</v>
      </c>
    </row>
    <row r="1055" spans="1:9" x14ac:dyDescent="0.3">
      <c r="A1055" t="s">
        <v>792</v>
      </c>
      <c r="B1055" t="s">
        <v>582</v>
      </c>
      <c r="C1055" t="s">
        <v>3340</v>
      </c>
      <c r="D1055" t="s">
        <v>8969</v>
      </c>
      <c r="I1055" t="str">
        <v>Adventure</v>
      </c>
    </row>
    <row r="1056" spans="1:9" x14ac:dyDescent="0.3">
      <c r="A1056" t="s">
        <v>792</v>
      </c>
      <c r="B1056" t="s">
        <v>8977</v>
      </c>
      <c r="C1056" t="s">
        <v>1893</v>
      </c>
      <c r="D1056" t="s">
        <v>8820</v>
      </c>
      <c r="E1056" t="s">
        <v>8978</v>
      </c>
      <c r="I1056" t="str">
        <v>Comedy</v>
      </c>
    </row>
    <row r="1057" spans="1:9" x14ac:dyDescent="0.3">
      <c r="A1057" t="s">
        <v>1893</v>
      </c>
      <c r="B1057" t="s">
        <v>8970</v>
      </c>
      <c r="I1057" t="str">
        <v>Family</v>
      </c>
    </row>
    <row r="1058" spans="1:9" x14ac:dyDescent="0.3">
      <c r="A1058" t="s">
        <v>792</v>
      </c>
      <c r="B1058" t="s">
        <v>8977</v>
      </c>
      <c r="C1058" t="s">
        <v>8820</v>
      </c>
      <c r="I1058" t="str">
        <v>Mystery</v>
      </c>
    </row>
    <row r="1059" spans="1:9" x14ac:dyDescent="0.3">
      <c r="A1059" t="s">
        <v>1157</v>
      </c>
      <c r="B1059" t="s">
        <v>8977</v>
      </c>
      <c r="C1059" t="s">
        <v>8820</v>
      </c>
      <c r="I1059" t="str">
        <v>Action</v>
      </c>
    </row>
    <row r="1060" spans="1:9" x14ac:dyDescent="0.3">
      <c r="A1060" t="s">
        <v>1893</v>
      </c>
      <c r="B1060" t="s">
        <v>8970</v>
      </c>
      <c r="I1060" t="str">
        <v>Adventure</v>
      </c>
    </row>
    <row r="1061" spans="1:9" x14ac:dyDescent="0.3">
      <c r="A1061" t="s">
        <v>792</v>
      </c>
      <c r="B1061" t="s">
        <v>8820</v>
      </c>
      <c r="I1061" t="str">
        <v>Family</v>
      </c>
    </row>
    <row r="1062" spans="1:9" x14ac:dyDescent="0.3">
      <c r="A1062" t="s">
        <v>792</v>
      </c>
      <c r="B1062" t="s">
        <v>582</v>
      </c>
      <c r="C1062" t="s">
        <v>1157</v>
      </c>
      <c r="D1062" t="s">
        <v>8977</v>
      </c>
      <c r="I1062" t="str">
        <v>Fantasy</v>
      </c>
    </row>
    <row r="1063" spans="1:9" x14ac:dyDescent="0.3">
      <c r="A1063" t="s">
        <v>8979</v>
      </c>
      <c r="B1063" t="s">
        <v>1893</v>
      </c>
      <c r="C1063" t="s">
        <v>8975</v>
      </c>
      <c r="D1063" t="s">
        <v>8820</v>
      </c>
      <c r="I1063" t="str">
        <v>Adventure</v>
      </c>
    </row>
    <row r="1064" spans="1:9" x14ac:dyDescent="0.3">
      <c r="A1064" t="s">
        <v>792</v>
      </c>
      <c r="B1064" t="s">
        <v>582</v>
      </c>
      <c r="C1064" t="s">
        <v>8977</v>
      </c>
      <c r="D1064" t="s">
        <v>1893</v>
      </c>
      <c r="E1064" t="s">
        <v>8974</v>
      </c>
      <c r="F1064" t="s">
        <v>8820</v>
      </c>
      <c r="I1064" t="str">
        <v>Drama</v>
      </c>
    </row>
    <row r="1065" spans="1:9" x14ac:dyDescent="0.3">
      <c r="A1065" t="s">
        <v>792</v>
      </c>
      <c r="B1065" t="s">
        <v>1157</v>
      </c>
      <c r="C1065" t="s">
        <v>8970</v>
      </c>
      <c r="I1065" t="str">
        <v>Family</v>
      </c>
    </row>
    <row r="1066" spans="1:9" x14ac:dyDescent="0.3">
      <c r="A1066" t="s">
        <v>8977</v>
      </c>
      <c r="B1066" t="s">
        <v>1893</v>
      </c>
      <c r="C1066" t="s">
        <v>8820</v>
      </c>
      <c r="I1066" t="str">
        <v>Fantasy</v>
      </c>
    </row>
    <row r="1067" spans="1:9" x14ac:dyDescent="0.3">
      <c r="A1067" t="s">
        <v>792</v>
      </c>
      <c r="B1067" t="s">
        <v>582</v>
      </c>
      <c r="C1067" t="s">
        <v>8820</v>
      </c>
      <c r="D1067" t="s">
        <v>8978</v>
      </c>
      <c r="I1067" t="str">
        <v>Adventure</v>
      </c>
    </row>
    <row r="1068" spans="1:9" x14ac:dyDescent="0.3">
      <c r="A1068" t="s">
        <v>1893</v>
      </c>
      <c r="B1068" t="s">
        <v>8820</v>
      </c>
      <c r="I1068" t="str">
        <v>Animation</v>
      </c>
    </row>
    <row r="1069" spans="1:9" x14ac:dyDescent="0.3">
      <c r="A1069" t="s">
        <v>8971</v>
      </c>
      <c r="B1069" t="s">
        <v>8972</v>
      </c>
      <c r="C1069" t="s">
        <v>8968</v>
      </c>
      <c r="D1069" t="s">
        <v>8973</v>
      </c>
      <c r="I1069" t="str">
        <v>Family</v>
      </c>
    </row>
    <row r="1070" spans="1:9" x14ac:dyDescent="0.3">
      <c r="A1070" t="s">
        <v>582</v>
      </c>
      <c r="B1070" t="s">
        <v>1893</v>
      </c>
      <c r="C1070" t="s">
        <v>7348</v>
      </c>
      <c r="I1070" t="str">
        <v>Fantasy</v>
      </c>
    </row>
    <row r="1071" spans="1:9" x14ac:dyDescent="0.3">
      <c r="A1071" t="s">
        <v>792</v>
      </c>
      <c r="B1071" t="s">
        <v>582</v>
      </c>
      <c r="C1071" t="s">
        <v>8968</v>
      </c>
      <c r="D1071" t="s">
        <v>8969</v>
      </c>
      <c r="E1071" t="s">
        <v>8820</v>
      </c>
      <c r="I1071" t="str">
        <v>Action</v>
      </c>
    </row>
    <row r="1072" spans="1:9" x14ac:dyDescent="0.3">
      <c r="A1072" t="s">
        <v>1893</v>
      </c>
      <c r="B1072" t="s">
        <v>3340</v>
      </c>
      <c r="C1072" t="s">
        <v>8969</v>
      </c>
      <c r="D1072" t="s">
        <v>8820</v>
      </c>
      <c r="I1072" t="str">
        <v>Romance</v>
      </c>
    </row>
    <row r="1073" spans="1:9" x14ac:dyDescent="0.3">
      <c r="A1073" t="s">
        <v>1893</v>
      </c>
      <c r="I1073" t="str">
        <v>Thriller</v>
      </c>
    </row>
    <row r="1074" spans="1:9" x14ac:dyDescent="0.3">
      <c r="A1074" t="s">
        <v>1157</v>
      </c>
      <c r="B1074" t="s">
        <v>1893</v>
      </c>
      <c r="I1074" t="str">
        <v>Action</v>
      </c>
    </row>
    <row r="1075" spans="1:9" x14ac:dyDescent="0.3">
      <c r="A1075" t="s">
        <v>792</v>
      </c>
      <c r="B1075" t="s">
        <v>8977</v>
      </c>
      <c r="C1075" t="s">
        <v>1893</v>
      </c>
      <c r="D1075" t="s">
        <v>8820</v>
      </c>
      <c r="I1075" t="str">
        <v>Fantasy</v>
      </c>
    </row>
    <row r="1076" spans="1:9" x14ac:dyDescent="0.3">
      <c r="A1076" t="s">
        <v>1157</v>
      </c>
      <c r="B1076" t="s">
        <v>8970</v>
      </c>
      <c r="I1076" t="str">
        <v>Horror</v>
      </c>
    </row>
    <row r="1077" spans="1:9" x14ac:dyDescent="0.3">
      <c r="A1077" t="s">
        <v>1893</v>
      </c>
      <c r="B1077" t="s">
        <v>8974</v>
      </c>
      <c r="C1077" t="s">
        <v>8820</v>
      </c>
      <c r="I1077" t="str">
        <v>Mystery</v>
      </c>
    </row>
    <row r="1078" spans="1:9" x14ac:dyDescent="0.3">
      <c r="A1078" t="s">
        <v>1893</v>
      </c>
      <c r="B1078" t="s">
        <v>8968</v>
      </c>
      <c r="C1078" t="s">
        <v>8970</v>
      </c>
      <c r="I1078" t="str">
        <v>Adventure</v>
      </c>
    </row>
    <row r="1079" spans="1:9" x14ac:dyDescent="0.3">
      <c r="A1079" t="s">
        <v>792</v>
      </c>
      <c r="B1079" t="s">
        <v>8977</v>
      </c>
      <c r="C1079" t="s">
        <v>8820</v>
      </c>
      <c r="I1079" t="str">
        <v>Drama</v>
      </c>
    </row>
    <row r="1080" spans="1:9" x14ac:dyDescent="0.3">
      <c r="A1080" t="s">
        <v>792</v>
      </c>
      <c r="B1080" t="s">
        <v>1157</v>
      </c>
      <c r="C1080" t="s">
        <v>8977</v>
      </c>
      <c r="I1080" t="str">
        <v>Thriller</v>
      </c>
    </row>
    <row r="1081" spans="1:9" x14ac:dyDescent="0.3">
      <c r="A1081" t="s">
        <v>1157</v>
      </c>
      <c r="B1081" t="s">
        <v>1893</v>
      </c>
      <c r="C1081" t="s">
        <v>8970</v>
      </c>
      <c r="I1081" t="str">
        <v>Biography</v>
      </c>
    </row>
    <row r="1082" spans="1:9" x14ac:dyDescent="0.3">
      <c r="A1082" t="s">
        <v>582</v>
      </c>
      <c r="B1082" t="s">
        <v>8971</v>
      </c>
      <c r="C1082" t="s">
        <v>1157</v>
      </c>
      <c r="D1082" t="s">
        <v>1893</v>
      </c>
      <c r="E1082" t="s">
        <v>8972</v>
      </c>
      <c r="I1082" t="str">
        <v>Comedy</v>
      </c>
    </row>
    <row r="1083" spans="1:9" x14ac:dyDescent="0.3">
      <c r="A1083" t="s">
        <v>1157</v>
      </c>
      <c r="B1083" t="s">
        <v>8970</v>
      </c>
      <c r="I1083" t="str">
        <v>Crime</v>
      </c>
    </row>
    <row r="1084" spans="1:9" x14ac:dyDescent="0.3">
      <c r="A1084" t="s">
        <v>1157</v>
      </c>
      <c r="B1084" t="s">
        <v>1893</v>
      </c>
      <c r="C1084" t="s">
        <v>8970</v>
      </c>
      <c r="I1084" t="str">
        <v>Drama</v>
      </c>
    </row>
    <row r="1085" spans="1:9" x14ac:dyDescent="0.3">
      <c r="A1085" t="s">
        <v>792</v>
      </c>
      <c r="B1085" t="s">
        <v>1157</v>
      </c>
      <c r="C1085" t="s">
        <v>8977</v>
      </c>
      <c r="I1085" t="str">
        <v>Action</v>
      </c>
    </row>
    <row r="1086" spans="1:9" x14ac:dyDescent="0.3">
      <c r="A1086" t="s">
        <v>8979</v>
      </c>
      <c r="B1086" t="s">
        <v>1893</v>
      </c>
      <c r="C1086" t="s">
        <v>8975</v>
      </c>
      <c r="D1086" t="s">
        <v>8970</v>
      </c>
      <c r="I1086" t="str">
        <v>Adventure</v>
      </c>
    </row>
    <row r="1087" spans="1:9" x14ac:dyDescent="0.3">
      <c r="A1087" t="s">
        <v>792</v>
      </c>
      <c r="B1087" t="s">
        <v>1157</v>
      </c>
      <c r="C1087" t="s">
        <v>8976</v>
      </c>
      <c r="I1087" t="str">
        <v>Fantasy</v>
      </c>
    </row>
    <row r="1088" spans="1:9" x14ac:dyDescent="0.3">
      <c r="A1088" t="s">
        <v>8977</v>
      </c>
      <c r="B1088" t="s">
        <v>1893</v>
      </c>
      <c r="C1088" t="s">
        <v>8974</v>
      </c>
      <c r="D1088" t="s">
        <v>8820</v>
      </c>
      <c r="I1088" t="str">
        <v>Action</v>
      </c>
    </row>
    <row r="1089" spans="1:9" x14ac:dyDescent="0.3">
      <c r="A1089" t="s">
        <v>1157</v>
      </c>
      <c r="B1089" t="s">
        <v>1893</v>
      </c>
      <c r="C1089" t="s">
        <v>8970</v>
      </c>
      <c r="I1089" t="str">
        <v>Sci-Fi</v>
      </c>
    </row>
    <row r="1090" spans="1:9" x14ac:dyDescent="0.3">
      <c r="A1090" t="s">
        <v>1893</v>
      </c>
      <c r="B1090" t="s">
        <v>3340</v>
      </c>
      <c r="C1090" t="s">
        <v>8974</v>
      </c>
      <c r="D1090" t="s">
        <v>8820</v>
      </c>
      <c r="I1090" t="str">
        <v>War</v>
      </c>
    </row>
    <row r="1091" spans="1:9" x14ac:dyDescent="0.3">
      <c r="A1091" t="s">
        <v>1157</v>
      </c>
      <c r="I1091" t="str">
        <v>Drama</v>
      </c>
    </row>
    <row r="1092" spans="1:9" x14ac:dyDescent="0.3">
      <c r="A1092" t="s">
        <v>792</v>
      </c>
      <c r="B1092" t="s">
        <v>582</v>
      </c>
      <c r="C1092" t="s">
        <v>8820</v>
      </c>
      <c r="I1092" t="str">
        <v>Sci-Fi</v>
      </c>
    </row>
    <row r="1093" spans="1:9" x14ac:dyDescent="0.3">
      <c r="A1093" t="s">
        <v>8968</v>
      </c>
      <c r="B1093" t="s">
        <v>3340</v>
      </c>
      <c r="C1093" t="s">
        <v>8974</v>
      </c>
      <c r="D1093" t="s">
        <v>8820</v>
      </c>
      <c r="I1093" t="str">
        <v>Action</v>
      </c>
    </row>
    <row r="1094" spans="1:9" x14ac:dyDescent="0.3">
      <c r="A1094" t="s">
        <v>792</v>
      </c>
      <c r="B1094" t="s">
        <v>8977</v>
      </c>
      <c r="C1094" t="s">
        <v>1893</v>
      </c>
      <c r="D1094" t="s">
        <v>8820</v>
      </c>
      <c r="I1094" t="str">
        <v>Adventure</v>
      </c>
    </row>
    <row r="1095" spans="1:9" x14ac:dyDescent="0.3">
      <c r="A1095" t="s">
        <v>582</v>
      </c>
      <c r="B1095" t="s">
        <v>1157</v>
      </c>
      <c r="C1095" t="s">
        <v>8972</v>
      </c>
      <c r="D1095" t="s">
        <v>8968</v>
      </c>
      <c r="E1095" t="s">
        <v>8969</v>
      </c>
      <c r="I1095" t="str">
        <v>Animation</v>
      </c>
    </row>
    <row r="1096" spans="1:9" x14ac:dyDescent="0.3">
      <c r="A1096" t="s">
        <v>8977</v>
      </c>
      <c r="B1096" t="s">
        <v>1893</v>
      </c>
      <c r="C1096" t="s">
        <v>8820</v>
      </c>
      <c r="I1096" t="str">
        <v>Family</v>
      </c>
    </row>
    <row r="1097" spans="1:9" x14ac:dyDescent="0.3">
      <c r="A1097" t="s">
        <v>792</v>
      </c>
      <c r="B1097" t="s">
        <v>582</v>
      </c>
      <c r="C1097" t="s">
        <v>8975</v>
      </c>
      <c r="I1097" t="str">
        <v>Fantasy</v>
      </c>
    </row>
    <row r="1098" spans="1:9" x14ac:dyDescent="0.3">
      <c r="A1098" t="s">
        <v>792</v>
      </c>
      <c r="B1098" t="s">
        <v>1157</v>
      </c>
      <c r="C1098" t="s">
        <v>8977</v>
      </c>
      <c r="D1098" t="s">
        <v>8970</v>
      </c>
      <c r="E1098" t="s">
        <v>8820</v>
      </c>
      <c r="I1098" t="str">
        <v>Action</v>
      </c>
    </row>
    <row r="1099" spans="1:9" x14ac:dyDescent="0.3">
      <c r="A1099" t="s">
        <v>1157</v>
      </c>
      <c r="I1099" t="str">
        <v>Crime</v>
      </c>
    </row>
    <row r="1100" spans="1:9" x14ac:dyDescent="0.3">
      <c r="A1100" t="s">
        <v>792</v>
      </c>
      <c r="B1100" t="s">
        <v>8968</v>
      </c>
      <c r="C1100" t="s">
        <v>7348</v>
      </c>
      <c r="I1100" t="str">
        <v>Fantasy</v>
      </c>
    </row>
    <row r="1101" spans="1:9" x14ac:dyDescent="0.3">
      <c r="A1101" t="s">
        <v>792</v>
      </c>
      <c r="B1101" t="s">
        <v>1157</v>
      </c>
      <c r="C1101" t="s">
        <v>8977</v>
      </c>
      <c r="I1101" t="str">
        <v>Romance</v>
      </c>
    </row>
    <row r="1102" spans="1:9" x14ac:dyDescent="0.3">
      <c r="A1102" t="s">
        <v>1893</v>
      </c>
      <c r="B1102" t="s">
        <v>8980</v>
      </c>
      <c r="I1102" t="str">
        <v>Thriller</v>
      </c>
    </row>
    <row r="1103" spans="1:9" x14ac:dyDescent="0.3">
      <c r="A1103" t="s">
        <v>792</v>
      </c>
      <c r="B1103" t="s">
        <v>582</v>
      </c>
      <c r="C1103" t="s">
        <v>8970</v>
      </c>
      <c r="I1103" t="str">
        <v>Action</v>
      </c>
    </row>
    <row r="1104" spans="1:9" x14ac:dyDescent="0.3">
      <c r="A1104" t="s">
        <v>792</v>
      </c>
      <c r="B1104" t="s">
        <v>1157</v>
      </c>
      <c r="C1104" t="s">
        <v>8968</v>
      </c>
      <c r="I1104" t="str">
        <v>Adventure</v>
      </c>
    </row>
    <row r="1105" spans="1:9" x14ac:dyDescent="0.3">
      <c r="A1105" t="s">
        <v>1893</v>
      </c>
      <c r="B1105" t="s">
        <v>8974</v>
      </c>
      <c r="C1105" t="s">
        <v>8820</v>
      </c>
      <c r="I1105" t="str">
        <v>Adventure</v>
      </c>
    </row>
    <row r="1106" spans="1:9" x14ac:dyDescent="0.3">
      <c r="A1106" t="s">
        <v>792</v>
      </c>
      <c r="B1106" t="s">
        <v>8977</v>
      </c>
      <c r="C1106" t="s">
        <v>8820</v>
      </c>
      <c r="I1106" t="str">
        <v>Animation</v>
      </c>
    </row>
    <row r="1107" spans="1:9" x14ac:dyDescent="0.3">
      <c r="A1107" t="s">
        <v>1157</v>
      </c>
      <c r="I1107" t="str">
        <v>Family</v>
      </c>
    </row>
    <row r="1108" spans="1:9" x14ac:dyDescent="0.3">
      <c r="A1108" t="s">
        <v>792</v>
      </c>
      <c r="B1108" t="s">
        <v>1893</v>
      </c>
      <c r="C1108" t="s">
        <v>8972</v>
      </c>
      <c r="D1108" t="s">
        <v>8976</v>
      </c>
      <c r="I1108" t="str">
        <v>Sci-Fi</v>
      </c>
    </row>
    <row r="1109" spans="1:9" x14ac:dyDescent="0.3">
      <c r="A1109" t="s">
        <v>8977</v>
      </c>
      <c r="B1109" t="s">
        <v>1893</v>
      </c>
      <c r="I1109" t="str">
        <v>Adventure</v>
      </c>
    </row>
    <row r="1110" spans="1:9" x14ac:dyDescent="0.3">
      <c r="A1110" t="s">
        <v>1157</v>
      </c>
      <c r="B1110" t="s">
        <v>1893</v>
      </c>
      <c r="C1110" t="s">
        <v>8970</v>
      </c>
      <c r="I1110" t="str">
        <v>Comedy</v>
      </c>
    </row>
    <row r="1111" spans="1:9" x14ac:dyDescent="0.3">
      <c r="A1111" t="s">
        <v>8977</v>
      </c>
      <c r="B1111" t="s">
        <v>8974</v>
      </c>
      <c r="C1111" t="s">
        <v>8820</v>
      </c>
      <c r="I1111" t="str">
        <v>Sci-Fi</v>
      </c>
    </row>
    <row r="1112" spans="1:9" x14ac:dyDescent="0.3">
      <c r="A1112" t="s">
        <v>582</v>
      </c>
      <c r="B1112" t="s">
        <v>1157</v>
      </c>
      <c r="C1112" t="s">
        <v>8969</v>
      </c>
      <c r="I1112" t="str">
        <v>Action</v>
      </c>
    </row>
    <row r="1113" spans="1:9" x14ac:dyDescent="0.3">
      <c r="A1113" t="s">
        <v>792</v>
      </c>
      <c r="B1113" t="s">
        <v>8969</v>
      </c>
      <c r="C1113" t="s">
        <v>8820</v>
      </c>
      <c r="I1113" t="str">
        <v>Adventure</v>
      </c>
    </row>
    <row r="1114" spans="1:9" x14ac:dyDescent="0.3">
      <c r="A1114" t="s">
        <v>1893</v>
      </c>
      <c r="B1114" t="s">
        <v>8970</v>
      </c>
      <c r="I1114" t="str">
        <v>Thriller</v>
      </c>
    </row>
    <row r="1115" spans="1:9" x14ac:dyDescent="0.3">
      <c r="A1115" t="s">
        <v>792</v>
      </c>
      <c r="B1115" t="s">
        <v>582</v>
      </c>
      <c r="C1115" t="s">
        <v>1157</v>
      </c>
      <c r="D1115" t="s">
        <v>8972</v>
      </c>
      <c r="E1115" t="s">
        <v>8969</v>
      </c>
      <c r="I1115" t="str">
        <v>Action</v>
      </c>
    </row>
    <row r="1116" spans="1:9" x14ac:dyDescent="0.3">
      <c r="A1116" t="s">
        <v>8977</v>
      </c>
      <c r="B1116" t="s">
        <v>1893</v>
      </c>
      <c r="C1116" t="s">
        <v>8820</v>
      </c>
      <c r="I1116" t="str">
        <v>Crime</v>
      </c>
    </row>
    <row r="1117" spans="1:9" x14ac:dyDescent="0.3">
      <c r="A1117" t="s">
        <v>1157</v>
      </c>
      <c r="B1117" t="s">
        <v>8972</v>
      </c>
      <c r="I1117" t="str">
        <v>Sport</v>
      </c>
    </row>
    <row r="1118" spans="1:9" x14ac:dyDescent="0.3">
      <c r="A1118" t="s">
        <v>792</v>
      </c>
      <c r="B1118" t="s">
        <v>8979</v>
      </c>
      <c r="C1118" t="s">
        <v>1893</v>
      </c>
      <c r="D1118" t="s">
        <v>8820</v>
      </c>
      <c r="E1118" t="s">
        <v>8978</v>
      </c>
      <c r="I1118" t="str">
        <v>Thriller</v>
      </c>
    </row>
    <row r="1119" spans="1:9" x14ac:dyDescent="0.3">
      <c r="A1119" t="s">
        <v>1157</v>
      </c>
      <c r="B1119" t="s">
        <v>1893</v>
      </c>
      <c r="C1119" t="s">
        <v>8976</v>
      </c>
      <c r="I1119" t="str">
        <v>Comedy</v>
      </c>
    </row>
    <row r="1120" spans="1:9" x14ac:dyDescent="0.3">
      <c r="A1120" t="s">
        <v>3340</v>
      </c>
      <c r="B1120" t="s">
        <v>8974</v>
      </c>
      <c r="C1120" t="s">
        <v>8820</v>
      </c>
      <c r="I1120" t="str">
        <v>Family</v>
      </c>
    </row>
    <row r="1121" spans="1:9" x14ac:dyDescent="0.3">
      <c r="A1121" t="s">
        <v>8979</v>
      </c>
      <c r="B1121" t="s">
        <v>1893</v>
      </c>
      <c r="I1121" t="str">
        <v>Fantasy</v>
      </c>
    </row>
    <row r="1122" spans="1:9" x14ac:dyDescent="0.3">
      <c r="A1122" t="s">
        <v>1157</v>
      </c>
      <c r="B1122" t="s">
        <v>1893</v>
      </c>
      <c r="C1122" t="s">
        <v>8970</v>
      </c>
      <c r="I1122" t="str">
        <v>Action</v>
      </c>
    </row>
    <row r="1123" spans="1:9" x14ac:dyDescent="0.3">
      <c r="A1123" t="s">
        <v>1157</v>
      </c>
      <c r="I1123" t="str">
        <v>Adventure</v>
      </c>
    </row>
    <row r="1124" spans="1:9" x14ac:dyDescent="0.3">
      <c r="A1124" t="s">
        <v>3340</v>
      </c>
      <c r="B1124" t="s">
        <v>8974</v>
      </c>
      <c r="I1124" t="str">
        <v>Biography</v>
      </c>
    </row>
    <row r="1125" spans="1:9" x14ac:dyDescent="0.3">
      <c r="A1125" t="s">
        <v>582</v>
      </c>
      <c r="B1125" t="s">
        <v>1157</v>
      </c>
      <c r="C1125" t="s">
        <v>8969</v>
      </c>
      <c r="D1125" t="s">
        <v>7348</v>
      </c>
      <c r="I1125" t="str">
        <v>Drama</v>
      </c>
    </row>
    <row r="1126" spans="1:9" x14ac:dyDescent="0.3">
      <c r="A1126" t="s">
        <v>1157</v>
      </c>
      <c r="B1126" t="s">
        <v>8977</v>
      </c>
      <c r="I1126" t="str">
        <v>History</v>
      </c>
    </row>
    <row r="1127" spans="1:9" x14ac:dyDescent="0.3">
      <c r="A1127" t="s">
        <v>8968</v>
      </c>
      <c r="B1127" t="s">
        <v>3340</v>
      </c>
      <c r="C1127" t="s">
        <v>8970</v>
      </c>
      <c r="I1127" t="str">
        <v>Thriller</v>
      </c>
    </row>
    <row r="1128" spans="1:9" x14ac:dyDescent="0.3">
      <c r="A1128" t="s">
        <v>8979</v>
      </c>
      <c r="B1128" t="s">
        <v>1893</v>
      </c>
      <c r="C1128" t="s">
        <v>8970</v>
      </c>
      <c r="I1128" t="str">
        <v>Action</v>
      </c>
    </row>
    <row r="1129" spans="1:9" x14ac:dyDescent="0.3">
      <c r="A1129" t="s">
        <v>8979</v>
      </c>
      <c r="B1129" t="s">
        <v>1893</v>
      </c>
      <c r="C1129" t="s">
        <v>8976</v>
      </c>
      <c r="I1129" t="str">
        <v>Comedy</v>
      </c>
    </row>
    <row r="1130" spans="1:9" x14ac:dyDescent="0.3">
      <c r="A1130" t="s">
        <v>8977</v>
      </c>
      <c r="B1130" t="s">
        <v>1893</v>
      </c>
      <c r="C1130" t="s">
        <v>8820</v>
      </c>
      <c r="I1130" t="str">
        <v>Sci-Fi</v>
      </c>
    </row>
    <row r="1131" spans="1:9" x14ac:dyDescent="0.3">
      <c r="A1131" t="s">
        <v>1157</v>
      </c>
      <c r="I1131" t="str">
        <v>Action</v>
      </c>
    </row>
    <row r="1132" spans="1:9" x14ac:dyDescent="0.3">
      <c r="A1132" t="s">
        <v>582</v>
      </c>
      <c r="B1132" t="s">
        <v>1893</v>
      </c>
      <c r="C1132" t="s">
        <v>8972</v>
      </c>
      <c r="I1132" t="str">
        <v>Drama</v>
      </c>
    </row>
    <row r="1133" spans="1:9" x14ac:dyDescent="0.3">
      <c r="A1133" t="s">
        <v>1157</v>
      </c>
      <c r="B1133" t="s">
        <v>1893</v>
      </c>
      <c r="I1133" t="str">
        <v>Thriller</v>
      </c>
    </row>
    <row r="1134" spans="1:9" x14ac:dyDescent="0.3">
      <c r="A1134" t="s">
        <v>792</v>
      </c>
      <c r="B1134" t="s">
        <v>1157</v>
      </c>
      <c r="I1134" t="str">
        <v>War</v>
      </c>
    </row>
    <row r="1135" spans="1:9" x14ac:dyDescent="0.3">
      <c r="A1135" t="s">
        <v>792</v>
      </c>
      <c r="B1135" t="s">
        <v>582</v>
      </c>
      <c r="C1135" t="s">
        <v>1893</v>
      </c>
      <c r="D1135" t="s">
        <v>8970</v>
      </c>
      <c r="E1135" t="s">
        <v>8978</v>
      </c>
      <c r="I1135" t="str">
        <v>Adventure</v>
      </c>
    </row>
    <row r="1136" spans="1:9" x14ac:dyDescent="0.3">
      <c r="A1136" t="s">
        <v>8979</v>
      </c>
      <c r="B1136" t="s">
        <v>1893</v>
      </c>
      <c r="C1136" t="s">
        <v>8980</v>
      </c>
      <c r="I1136" t="str">
        <v>Animation</v>
      </c>
    </row>
    <row r="1137" spans="1:9" x14ac:dyDescent="0.3">
      <c r="A1137" t="s">
        <v>8977</v>
      </c>
      <c r="B1137" t="s">
        <v>8820</v>
      </c>
      <c r="I1137" t="str">
        <v>Comedy</v>
      </c>
    </row>
    <row r="1138" spans="1:9" x14ac:dyDescent="0.3">
      <c r="A1138" t="s">
        <v>8977</v>
      </c>
      <c r="B1138" t="s">
        <v>1893</v>
      </c>
      <c r="C1138" t="s">
        <v>8974</v>
      </c>
      <c r="D1138" t="s">
        <v>8820</v>
      </c>
      <c r="I1138" t="str">
        <v>Family</v>
      </c>
    </row>
    <row r="1139" spans="1:9" x14ac:dyDescent="0.3">
      <c r="A1139" t="s">
        <v>1157</v>
      </c>
      <c r="B1139" t="s">
        <v>8970</v>
      </c>
      <c r="I1139" t="str">
        <v>Drama</v>
      </c>
    </row>
    <row r="1140" spans="1:9" x14ac:dyDescent="0.3">
      <c r="A1140" t="s">
        <v>1157</v>
      </c>
      <c r="B1140" t="s">
        <v>1893</v>
      </c>
      <c r="C1140" t="s">
        <v>8968</v>
      </c>
      <c r="D1140" t="s">
        <v>8970</v>
      </c>
      <c r="I1140" t="str">
        <v>Mystery</v>
      </c>
    </row>
    <row r="1141" spans="1:9" x14ac:dyDescent="0.3">
      <c r="A1141" t="s">
        <v>1893</v>
      </c>
      <c r="B1141" t="s">
        <v>8975</v>
      </c>
      <c r="C1141" t="s">
        <v>8820</v>
      </c>
      <c r="I1141" t="str">
        <v>Thriller</v>
      </c>
    </row>
    <row r="1142" spans="1:9" x14ac:dyDescent="0.3">
      <c r="A1142" t="s">
        <v>1157</v>
      </c>
      <c r="B1142" t="s">
        <v>8977</v>
      </c>
      <c r="I1142" t="str">
        <v>Action</v>
      </c>
    </row>
    <row r="1143" spans="1:9" x14ac:dyDescent="0.3">
      <c r="A1143" t="s">
        <v>582</v>
      </c>
      <c r="B1143" t="s">
        <v>1157</v>
      </c>
      <c r="C1143" t="s">
        <v>8977</v>
      </c>
      <c r="D1143" t="s">
        <v>8970</v>
      </c>
      <c r="I1143" t="str">
        <v>Adventure</v>
      </c>
    </row>
    <row r="1144" spans="1:9" x14ac:dyDescent="0.3">
      <c r="A1144" t="s">
        <v>1157</v>
      </c>
      <c r="B1144" t="s">
        <v>1893</v>
      </c>
      <c r="C1144" t="s">
        <v>8972</v>
      </c>
      <c r="D1144" t="s">
        <v>8968</v>
      </c>
      <c r="E1144" t="s">
        <v>8970</v>
      </c>
      <c r="I1144" t="str">
        <v>Fantasy</v>
      </c>
    </row>
    <row r="1145" spans="1:9" x14ac:dyDescent="0.3">
      <c r="A1145" t="s">
        <v>1157</v>
      </c>
      <c r="B1145" t="s">
        <v>8970</v>
      </c>
      <c r="I1145" t="str">
        <v>Thriller</v>
      </c>
    </row>
    <row r="1146" spans="1:9" x14ac:dyDescent="0.3">
      <c r="A1146" t="s">
        <v>3340</v>
      </c>
      <c r="I1146" t="str">
        <v>Crime</v>
      </c>
    </row>
    <row r="1147" spans="1:9" x14ac:dyDescent="0.3">
      <c r="A1147" t="s">
        <v>1893</v>
      </c>
      <c r="B1147" t="s">
        <v>8975</v>
      </c>
      <c r="C1147" t="s">
        <v>8820</v>
      </c>
      <c r="I1147" t="str">
        <v>Drama</v>
      </c>
    </row>
    <row r="1148" spans="1:9" x14ac:dyDescent="0.3">
      <c r="A1148" t="s">
        <v>792</v>
      </c>
      <c r="B1148" t="s">
        <v>1893</v>
      </c>
      <c r="C1148" t="s">
        <v>8820</v>
      </c>
      <c r="D1148" t="s">
        <v>8978</v>
      </c>
      <c r="I1148" t="str">
        <v>Drama</v>
      </c>
    </row>
    <row r="1149" spans="1:9" x14ac:dyDescent="0.3">
      <c r="A1149" t="s">
        <v>1157</v>
      </c>
      <c r="B1149" t="s">
        <v>1893</v>
      </c>
      <c r="C1149" t="s">
        <v>8970</v>
      </c>
      <c r="I1149" t="str">
        <v>History</v>
      </c>
    </row>
    <row r="1150" spans="1:9" x14ac:dyDescent="0.3">
      <c r="A1150" t="s">
        <v>792</v>
      </c>
      <c r="B1150" t="s">
        <v>582</v>
      </c>
      <c r="C1150" t="s">
        <v>1157</v>
      </c>
      <c r="D1150" t="s">
        <v>8972</v>
      </c>
      <c r="E1150" t="s">
        <v>8969</v>
      </c>
      <c r="I1150" t="str">
        <v>Romance</v>
      </c>
    </row>
    <row r="1151" spans="1:9" x14ac:dyDescent="0.3">
      <c r="A1151" t="s">
        <v>792</v>
      </c>
      <c r="B1151" t="s">
        <v>3340</v>
      </c>
      <c r="I1151" t="str">
        <v>War</v>
      </c>
    </row>
    <row r="1152" spans="1:9" x14ac:dyDescent="0.3">
      <c r="A1152" t="s">
        <v>792</v>
      </c>
      <c r="B1152" t="s">
        <v>582</v>
      </c>
      <c r="C1152" t="s">
        <v>1893</v>
      </c>
      <c r="D1152" t="s">
        <v>8970</v>
      </c>
      <c r="E1152" t="s">
        <v>8820</v>
      </c>
      <c r="I1152" t="str">
        <v>Animation</v>
      </c>
    </row>
    <row r="1153" spans="1:9" x14ac:dyDescent="0.3">
      <c r="A1153" t="s">
        <v>8977</v>
      </c>
      <c r="B1153" t="s">
        <v>1893</v>
      </c>
      <c r="C1153" t="s">
        <v>8820</v>
      </c>
      <c r="I1153" t="str">
        <v>Comedy</v>
      </c>
    </row>
    <row r="1154" spans="1:9" x14ac:dyDescent="0.3">
      <c r="A1154" t="s">
        <v>792</v>
      </c>
      <c r="B1154" t="s">
        <v>8974</v>
      </c>
      <c r="C1154" t="s">
        <v>8820</v>
      </c>
      <c r="I1154" t="str">
        <v>Family</v>
      </c>
    </row>
    <row r="1155" spans="1:9" x14ac:dyDescent="0.3">
      <c r="A1155" t="s">
        <v>1893</v>
      </c>
      <c r="B1155" t="s">
        <v>8974</v>
      </c>
      <c r="C1155" t="s">
        <v>8969</v>
      </c>
      <c r="D1155" t="s">
        <v>8820</v>
      </c>
      <c r="I1155" t="str">
        <v>Sport</v>
      </c>
    </row>
    <row r="1156" spans="1:9" x14ac:dyDescent="0.3">
      <c r="A1156" t="s">
        <v>1157</v>
      </c>
      <c r="B1156" t="s">
        <v>8977</v>
      </c>
      <c r="I1156" t="str">
        <v>Comedy</v>
      </c>
    </row>
    <row r="1157" spans="1:9" x14ac:dyDescent="0.3">
      <c r="A1157" t="s">
        <v>582</v>
      </c>
      <c r="B1157" t="s">
        <v>8971</v>
      </c>
      <c r="C1157" t="s">
        <v>1157</v>
      </c>
      <c r="D1157" t="s">
        <v>8972</v>
      </c>
      <c r="E1157" t="s">
        <v>8969</v>
      </c>
      <c r="I1157" t="str">
        <v>Sci-Fi</v>
      </c>
    </row>
    <row r="1158" spans="1:9" x14ac:dyDescent="0.3">
      <c r="A1158" t="s">
        <v>792</v>
      </c>
      <c r="B1158" t="s">
        <v>582</v>
      </c>
      <c r="C1158" t="s">
        <v>1893</v>
      </c>
      <c r="D1158" t="s">
        <v>8820</v>
      </c>
      <c r="I1158" t="str">
        <v>Thriller</v>
      </c>
    </row>
    <row r="1159" spans="1:9" x14ac:dyDescent="0.3">
      <c r="A1159" t="s">
        <v>792</v>
      </c>
      <c r="B1159" t="s">
        <v>582</v>
      </c>
      <c r="C1159" t="s">
        <v>8820</v>
      </c>
      <c r="I1159" t="str">
        <v>Drama</v>
      </c>
    </row>
    <row r="1160" spans="1:9" x14ac:dyDescent="0.3">
      <c r="A1160" t="s">
        <v>792</v>
      </c>
      <c r="B1160" t="s">
        <v>582</v>
      </c>
      <c r="C1160" t="s">
        <v>8969</v>
      </c>
      <c r="D1160" t="s">
        <v>8820</v>
      </c>
      <c r="I1160" t="str">
        <v>History</v>
      </c>
    </row>
    <row r="1161" spans="1:9" x14ac:dyDescent="0.3">
      <c r="A1161" t="s">
        <v>1157</v>
      </c>
      <c r="B1161" t="s">
        <v>8977</v>
      </c>
      <c r="C1161" t="s">
        <v>8970</v>
      </c>
      <c r="I1161" t="str">
        <v>War</v>
      </c>
    </row>
    <row r="1162" spans="1:9" x14ac:dyDescent="0.3">
      <c r="A1162" t="s">
        <v>8974</v>
      </c>
      <c r="B1162" t="s">
        <v>8820</v>
      </c>
      <c r="I1162" t="str">
        <v>Comedy</v>
      </c>
    </row>
    <row r="1163" spans="1:9" x14ac:dyDescent="0.3">
      <c r="A1163" t="s">
        <v>1893</v>
      </c>
      <c r="B1163" t="s">
        <v>8968</v>
      </c>
      <c r="C1163" t="s">
        <v>8970</v>
      </c>
      <c r="I1163" t="str">
        <v>Action</v>
      </c>
    </row>
    <row r="1164" spans="1:9" x14ac:dyDescent="0.3">
      <c r="A1164" t="s">
        <v>3340</v>
      </c>
      <c r="B1164" t="s">
        <v>8974</v>
      </c>
      <c r="C1164" t="s">
        <v>8820</v>
      </c>
      <c r="I1164" t="str">
        <v>Adventure</v>
      </c>
    </row>
    <row r="1165" spans="1:9" x14ac:dyDescent="0.3">
      <c r="A1165" t="s">
        <v>1157</v>
      </c>
      <c r="B1165" t="s">
        <v>1893</v>
      </c>
      <c r="C1165" t="s">
        <v>8972</v>
      </c>
      <c r="D1165" t="s">
        <v>8968</v>
      </c>
      <c r="I1165" t="str">
        <v>Sci-Fi</v>
      </c>
    </row>
    <row r="1166" spans="1:9" x14ac:dyDescent="0.3">
      <c r="A1166" t="s">
        <v>1157</v>
      </c>
      <c r="B1166" t="s">
        <v>8970</v>
      </c>
      <c r="I1166" t="str">
        <v>Comedy</v>
      </c>
    </row>
    <row r="1167" spans="1:9" x14ac:dyDescent="0.3">
      <c r="A1167" t="s">
        <v>8979</v>
      </c>
      <c r="B1167" t="s">
        <v>1893</v>
      </c>
      <c r="C1167" t="s">
        <v>8980</v>
      </c>
      <c r="D1167" t="s">
        <v>8973</v>
      </c>
      <c r="I1167" t="str">
        <v>Drama</v>
      </c>
    </row>
    <row r="1168" spans="1:9" x14ac:dyDescent="0.3">
      <c r="A1168" t="s">
        <v>8977</v>
      </c>
      <c r="B1168" t="s">
        <v>1893</v>
      </c>
      <c r="C1168" t="s">
        <v>8820</v>
      </c>
      <c r="I1168" t="str">
        <v>Romance</v>
      </c>
    </row>
    <row r="1169" spans="1:9" x14ac:dyDescent="0.3">
      <c r="A1169" t="s">
        <v>3340</v>
      </c>
      <c r="B1169" t="s">
        <v>8974</v>
      </c>
      <c r="C1169" t="s">
        <v>8820</v>
      </c>
      <c r="I1169" t="str">
        <v>Adventure</v>
      </c>
    </row>
    <row r="1170" spans="1:9" x14ac:dyDescent="0.3">
      <c r="A1170" t="s">
        <v>1893</v>
      </c>
      <c r="B1170" t="s">
        <v>8975</v>
      </c>
      <c r="I1170" t="str">
        <v>Animation</v>
      </c>
    </row>
    <row r="1171" spans="1:9" x14ac:dyDescent="0.3">
      <c r="A1171" t="s">
        <v>582</v>
      </c>
      <c r="B1171" t="s">
        <v>1893</v>
      </c>
      <c r="C1171" t="s">
        <v>8970</v>
      </c>
      <c r="I1171" t="str">
        <v>Comedy</v>
      </c>
    </row>
    <row r="1172" spans="1:9" x14ac:dyDescent="0.3">
      <c r="A1172" t="s">
        <v>792</v>
      </c>
      <c r="B1172" t="s">
        <v>3340</v>
      </c>
      <c r="C1172" t="s">
        <v>8969</v>
      </c>
      <c r="D1172" t="s">
        <v>8820</v>
      </c>
      <c r="I1172" t="str">
        <v>Family</v>
      </c>
    </row>
    <row r="1173" spans="1:9" x14ac:dyDescent="0.3">
      <c r="A1173" t="s">
        <v>1157</v>
      </c>
      <c r="B1173" t="s">
        <v>8972</v>
      </c>
      <c r="I1173" t="str">
        <v>Romance</v>
      </c>
    </row>
    <row r="1174" spans="1:9" x14ac:dyDescent="0.3">
      <c r="A1174" t="s">
        <v>1893</v>
      </c>
      <c r="B1174" t="s">
        <v>8970</v>
      </c>
      <c r="I1174" t="str">
        <v>Adventure</v>
      </c>
    </row>
    <row r="1175" spans="1:9" x14ac:dyDescent="0.3">
      <c r="A1175" t="s">
        <v>582</v>
      </c>
      <c r="B1175" t="s">
        <v>1157</v>
      </c>
      <c r="C1175" t="s">
        <v>8969</v>
      </c>
      <c r="I1175" t="str">
        <v>Animation</v>
      </c>
    </row>
    <row r="1176" spans="1:9" x14ac:dyDescent="0.3">
      <c r="A1176" t="s">
        <v>1157</v>
      </c>
      <c r="B1176" t="s">
        <v>1893</v>
      </c>
      <c r="I1176" t="str">
        <v>Comedy</v>
      </c>
    </row>
    <row r="1177" spans="1:9" x14ac:dyDescent="0.3">
      <c r="A1177" t="s">
        <v>3340</v>
      </c>
      <c r="B1177" t="s">
        <v>8974</v>
      </c>
      <c r="I1177" t="str">
        <v>Family</v>
      </c>
    </row>
    <row r="1178" spans="1:9" x14ac:dyDescent="0.3">
      <c r="A1178" t="s">
        <v>8974</v>
      </c>
      <c r="B1178" t="s">
        <v>8820</v>
      </c>
      <c r="I1178" t="str">
        <v>Drama</v>
      </c>
    </row>
    <row r="1179" spans="1:9" x14ac:dyDescent="0.3">
      <c r="A1179" t="s">
        <v>8979</v>
      </c>
      <c r="B1179" t="s">
        <v>1893</v>
      </c>
      <c r="C1179" t="s">
        <v>8980</v>
      </c>
      <c r="D1179" t="s">
        <v>8973</v>
      </c>
      <c r="I1179" t="str">
        <v>Family</v>
      </c>
    </row>
    <row r="1180" spans="1:9" x14ac:dyDescent="0.3">
      <c r="A1180" t="s">
        <v>1157</v>
      </c>
      <c r="I1180" t="str">
        <v>Fantasy</v>
      </c>
    </row>
    <row r="1181" spans="1:9" x14ac:dyDescent="0.3">
      <c r="A1181" t="s">
        <v>1157</v>
      </c>
      <c r="B1181" t="s">
        <v>1893</v>
      </c>
      <c r="I1181" t="str">
        <v>Romance</v>
      </c>
    </row>
    <row r="1182" spans="1:9" x14ac:dyDescent="0.3">
      <c r="A1182" t="s">
        <v>3340</v>
      </c>
      <c r="I1182" t="str">
        <v>Drama</v>
      </c>
    </row>
    <row r="1183" spans="1:9" x14ac:dyDescent="0.3">
      <c r="A1183" t="s">
        <v>1157</v>
      </c>
      <c r="B1183" t="s">
        <v>8977</v>
      </c>
      <c r="C1183" t="s">
        <v>8970</v>
      </c>
      <c r="I1183" t="str">
        <v>Fantasy</v>
      </c>
    </row>
    <row r="1184" spans="1:9" x14ac:dyDescent="0.3">
      <c r="A1184" t="s">
        <v>1893</v>
      </c>
      <c r="I1184" t="str">
        <v>Thriller</v>
      </c>
    </row>
    <row r="1185" spans="1:9" x14ac:dyDescent="0.3">
      <c r="A1185" t="s">
        <v>1157</v>
      </c>
      <c r="B1185" t="s">
        <v>1893</v>
      </c>
      <c r="C1185" t="s">
        <v>8970</v>
      </c>
      <c r="D1185" t="s">
        <v>8976</v>
      </c>
      <c r="I1185" t="str">
        <v>Adventure</v>
      </c>
    </row>
    <row r="1186" spans="1:9" x14ac:dyDescent="0.3">
      <c r="A1186" t="s">
        <v>1157</v>
      </c>
      <c r="B1186" t="s">
        <v>1893</v>
      </c>
      <c r="I1186" t="str">
        <v>Animation</v>
      </c>
    </row>
    <row r="1187" spans="1:9" x14ac:dyDescent="0.3">
      <c r="A1187" t="s">
        <v>1157</v>
      </c>
      <c r="B1187" t="s">
        <v>7348</v>
      </c>
      <c r="I1187" t="str">
        <v>Comedy</v>
      </c>
    </row>
    <row r="1188" spans="1:9" x14ac:dyDescent="0.3">
      <c r="A1188" t="s">
        <v>792</v>
      </c>
      <c r="B1188" t="s">
        <v>582</v>
      </c>
      <c r="C1188" t="s">
        <v>8977</v>
      </c>
      <c r="D1188" t="s">
        <v>8968</v>
      </c>
      <c r="E1188" t="s">
        <v>8974</v>
      </c>
      <c r="F1188" t="s">
        <v>8820</v>
      </c>
      <c r="I1188" t="str">
        <v>Family</v>
      </c>
    </row>
    <row r="1189" spans="1:9" x14ac:dyDescent="0.3">
      <c r="A1189" t="s">
        <v>582</v>
      </c>
      <c r="B1189" t="s">
        <v>1893</v>
      </c>
      <c r="C1189" t="s">
        <v>8974</v>
      </c>
      <c r="I1189" t="str">
        <v>Action</v>
      </c>
    </row>
    <row r="1190" spans="1:9" x14ac:dyDescent="0.3">
      <c r="A1190" t="s">
        <v>1157</v>
      </c>
      <c r="B1190" t="s">
        <v>1893</v>
      </c>
      <c r="C1190" t="s">
        <v>8970</v>
      </c>
      <c r="I1190" t="str">
        <v>Adventure</v>
      </c>
    </row>
    <row r="1191" spans="1:9" x14ac:dyDescent="0.3">
      <c r="A1191" t="s">
        <v>8979</v>
      </c>
      <c r="B1191" t="s">
        <v>8977</v>
      </c>
      <c r="C1191" t="s">
        <v>1893</v>
      </c>
      <c r="D1191" t="s">
        <v>8980</v>
      </c>
      <c r="I1191" t="str">
        <v>Drama</v>
      </c>
    </row>
    <row r="1192" spans="1:9" x14ac:dyDescent="0.3">
      <c r="A1192" t="s">
        <v>792</v>
      </c>
      <c r="B1192" t="s">
        <v>582</v>
      </c>
      <c r="C1192" t="s">
        <v>8977</v>
      </c>
      <c r="D1192" t="s">
        <v>8820</v>
      </c>
      <c r="I1192" t="str">
        <v>Fantasy</v>
      </c>
    </row>
    <row r="1193" spans="1:9" x14ac:dyDescent="0.3">
      <c r="A1193" t="s">
        <v>1893</v>
      </c>
      <c r="B1193" t="s">
        <v>8973</v>
      </c>
      <c r="C1193" t="s">
        <v>8970</v>
      </c>
      <c r="I1193" t="str">
        <v>Action</v>
      </c>
    </row>
    <row r="1194" spans="1:9" x14ac:dyDescent="0.3">
      <c r="A1194" t="s">
        <v>8977</v>
      </c>
      <c r="B1194" t="s">
        <v>1893</v>
      </c>
      <c r="C1194" t="s">
        <v>3340</v>
      </c>
      <c r="D1194" t="s">
        <v>8820</v>
      </c>
      <c r="I1194" t="str">
        <v>Adventure</v>
      </c>
    </row>
    <row r="1195" spans="1:9" x14ac:dyDescent="0.3">
      <c r="A1195" t="s">
        <v>1157</v>
      </c>
      <c r="I1195" t="str">
        <v>Drama</v>
      </c>
    </row>
    <row r="1196" spans="1:9" x14ac:dyDescent="0.3">
      <c r="A1196" t="s">
        <v>3340</v>
      </c>
      <c r="B1196" t="s">
        <v>8969</v>
      </c>
      <c r="C1196" t="s">
        <v>8820</v>
      </c>
      <c r="I1196" t="str">
        <v>Fantasy</v>
      </c>
    </row>
    <row r="1197" spans="1:9" x14ac:dyDescent="0.3">
      <c r="A1197" t="s">
        <v>792</v>
      </c>
      <c r="B1197" t="s">
        <v>582</v>
      </c>
      <c r="C1197" t="s">
        <v>8970</v>
      </c>
      <c r="I1197" t="str">
        <v>Action</v>
      </c>
    </row>
    <row r="1198" spans="1:9" x14ac:dyDescent="0.3">
      <c r="A1198" t="s">
        <v>8979</v>
      </c>
      <c r="B1198" t="s">
        <v>1893</v>
      </c>
      <c r="C1198" t="s">
        <v>8975</v>
      </c>
      <c r="D1198" t="s">
        <v>8970</v>
      </c>
      <c r="I1198" t="str">
        <v>Adventure</v>
      </c>
    </row>
    <row r="1199" spans="1:9" x14ac:dyDescent="0.3">
      <c r="A1199" t="s">
        <v>1893</v>
      </c>
      <c r="B1199" t="s">
        <v>8970</v>
      </c>
      <c r="I1199" t="str">
        <v>Fantasy</v>
      </c>
    </row>
    <row r="1200" spans="1:9" x14ac:dyDescent="0.3">
      <c r="A1200" t="s">
        <v>3340</v>
      </c>
      <c r="B1200" t="s">
        <v>8820</v>
      </c>
      <c r="I1200" t="str">
        <v>Action</v>
      </c>
    </row>
    <row r="1201" spans="1:9" x14ac:dyDescent="0.3">
      <c r="A1201" t="s">
        <v>8977</v>
      </c>
      <c r="B1201" t="s">
        <v>1893</v>
      </c>
      <c r="C1201" t="s">
        <v>8970</v>
      </c>
      <c r="D1201" t="s">
        <v>8820</v>
      </c>
      <c r="I1201" t="str">
        <v>Adventure</v>
      </c>
    </row>
    <row r="1202" spans="1:9" x14ac:dyDescent="0.3">
      <c r="A1202" t="s">
        <v>1157</v>
      </c>
      <c r="B1202" t="s">
        <v>1893</v>
      </c>
      <c r="I1202" t="str">
        <v>Fantasy</v>
      </c>
    </row>
    <row r="1203" spans="1:9" x14ac:dyDescent="0.3">
      <c r="A1203" t="s">
        <v>792</v>
      </c>
      <c r="B1203" t="s">
        <v>8977</v>
      </c>
      <c r="C1203" t="s">
        <v>1893</v>
      </c>
      <c r="D1203" t="s">
        <v>8820</v>
      </c>
      <c r="I1203" t="str">
        <v>Thriller</v>
      </c>
    </row>
    <row r="1204" spans="1:9" x14ac:dyDescent="0.3">
      <c r="A1204" t="s">
        <v>582</v>
      </c>
      <c r="B1204" t="s">
        <v>8971</v>
      </c>
      <c r="C1204" t="s">
        <v>1157</v>
      </c>
      <c r="D1204" t="s">
        <v>1893</v>
      </c>
      <c r="E1204" t="s">
        <v>8972</v>
      </c>
      <c r="F1204" t="s">
        <v>8968</v>
      </c>
      <c r="G1204" t="s">
        <v>8973</v>
      </c>
      <c r="I1204" t="str">
        <v>Drama</v>
      </c>
    </row>
    <row r="1205" spans="1:9" x14ac:dyDescent="0.3">
      <c r="A1205" t="s">
        <v>8977</v>
      </c>
      <c r="B1205" t="s">
        <v>1893</v>
      </c>
      <c r="C1205" t="s">
        <v>8974</v>
      </c>
      <c r="D1205" t="s">
        <v>8820</v>
      </c>
      <c r="I1205" t="str">
        <v>Mystery</v>
      </c>
    </row>
    <row r="1206" spans="1:9" x14ac:dyDescent="0.3">
      <c r="A1206" t="s">
        <v>1893</v>
      </c>
      <c r="B1206" t="s">
        <v>8970</v>
      </c>
      <c r="I1206" t="str">
        <v>Romance</v>
      </c>
    </row>
    <row r="1207" spans="1:9" x14ac:dyDescent="0.3">
      <c r="A1207" t="s">
        <v>792</v>
      </c>
      <c r="B1207" t="s">
        <v>1157</v>
      </c>
      <c r="C1207" t="s">
        <v>8977</v>
      </c>
      <c r="I1207" t="str">
        <v>Sci-Fi</v>
      </c>
    </row>
    <row r="1208" spans="1:9" x14ac:dyDescent="0.3">
      <c r="A1208" t="s">
        <v>1893</v>
      </c>
      <c r="B1208" t="s">
        <v>8820</v>
      </c>
      <c r="I1208" t="str">
        <v>Thriller</v>
      </c>
    </row>
    <row r="1209" spans="1:9" x14ac:dyDescent="0.3">
      <c r="A1209" t="s">
        <v>1893</v>
      </c>
      <c r="I1209" t="str">
        <v>Action</v>
      </c>
    </row>
    <row r="1210" spans="1:9" x14ac:dyDescent="0.3">
      <c r="A1210" t="s">
        <v>8979</v>
      </c>
      <c r="B1210" t="s">
        <v>1893</v>
      </c>
      <c r="C1210" t="s">
        <v>8975</v>
      </c>
      <c r="D1210" t="s">
        <v>8970</v>
      </c>
      <c r="I1210" t="str">
        <v>Adventure</v>
      </c>
    </row>
    <row r="1211" spans="1:9" x14ac:dyDescent="0.3">
      <c r="A1211" t="s">
        <v>792</v>
      </c>
      <c r="B1211" t="s">
        <v>8977</v>
      </c>
      <c r="C1211" t="s">
        <v>8820</v>
      </c>
      <c r="I1211" t="str">
        <v>Sci-Fi</v>
      </c>
    </row>
    <row r="1212" spans="1:9" x14ac:dyDescent="0.3">
      <c r="A1212" t="s">
        <v>792</v>
      </c>
      <c r="B1212" t="s">
        <v>8977</v>
      </c>
      <c r="C1212" t="s">
        <v>1893</v>
      </c>
      <c r="D1212" t="s">
        <v>8820</v>
      </c>
      <c r="I1212" t="str">
        <v>Thriller</v>
      </c>
    </row>
    <row r="1213" spans="1:9" x14ac:dyDescent="0.3">
      <c r="A1213" t="s">
        <v>1893</v>
      </c>
      <c r="B1213" t="s">
        <v>8820</v>
      </c>
      <c r="I1213" t="str">
        <v>Action</v>
      </c>
    </row>
    <row r="1214" spans="1:9" x14ac:dyDescent="0.3">
      <c r="A1214" t="s">
        <v>792</v>
      </c>
      <c r="B1214" t="s">
        <v>582</v>
      </c>
      <c r="C1214" t="s">
        <v>1157</v>
      </c>
      <c r="D1214" t="s">
        <v>8980</v>
      </c>
      <c r="E1214" t="s">
        <v>8820</v>
      </c>
      <c r="I1214" t="str">
        <v>Drama</v>
      </c>
    </row>
    <row r="1215" spans="1:9" x14ac:dyDescent="0.3">
      <c r="A1215" t="s">
        <v>582</v>
      </c>
      <c r="B1215" t="s">
        <v>8971</v>
      </c>
      <c r="C1215" t="s">
        <v>1157</v>
      </c>
      <c r="D1215" t="s">
        <v>8977</v>
      </c>
      <c r="E1215" t="s">
        <v>8972</v>
      </c>
      <c r="I1215" t="str">
        <v>Sci-Fi</v>
      </c>
    </row>
    <row r="1216" spans="1:9" x14ac:dyDescent="0.3">
      <c r="A1216" t="s">
        <v>1157</v>
      </c>
      <c r="B1216" t="s">
        <v>8970</v>
      </c>
      <c r="I1216" t="str">
        <v>Thriller</v>
      </c>
    </row>
    <row r="1217" spans="1:9" x14ac:dyDescent="0.3">
      <c r="A1217" t="s">
        <v>1157</v>
      </c>
      <c r="B1217" t="s">
        <v>8970</v>
      </c>
      <c r="C1217" t="s">
        <v>8969</v>
      </c>
      <c r="D1217" t="s">
        <v>8820</v>
      </c>
      <c r="I1217" t="str">
        <v>Adventure</v>
      </c>
    </row>
    <row r="1218" spans="1:9" x14ac:dyDescent="0.3">
      <c r="A1218" t="s">
        <v>1157</v>
      </c>
      <c r="B1218" t="s">
        <v>8970</v>
      </c>
      <c r="I1218" t="str">
        <v>Family</v>
      </c>
    </row>
    <row r="1219" spans="1:9" x14ac:dyDescent="0.3">
      <c r="A1219" t="s">
        <v>1157</v>
      </c>
      <c r="B1219" t="s">
        <v>8977</v>
      </c>
      <c r="C1219" t="s">
        <v>8972</v>
      </c>
      <c r="D1219" t="s">
        <v>8970</v>
      </c>
      <c r="I1219" t="str">
        <v>Fantasy</v>
      </c>
    </row>
    <row r="1220" spans="1:9" x14ac:dyDescent="0.3">
      <c r="A1220" t="s">
        <v>1157</v>
      </c>
      <c r="B1220" t="s">
        <v>1893</v>
      </c>
      <c r="C1220" t="s">
        <v>8970</v>
      </c>
      <c r="I1220" t="str">
        <v>Action</v>
      </c>
    </row>
    <row r="1221" spans="1:9" x14ac:dyDescent="0.3">
      <c r="A1221" t="s">
        <v>8979</v>
      </c>
      <c r="B1221" t="s">
        <v>1893</v>
      </c>
      <c r="C1221" t="s">
        <v>8970</v>
      </c>
      <c r="I1221" t="str">
        <v>Thriller</v>
      </c>
    </row>
    <row r="1222" spans="1:9" x14ac:dyDescent="0.3">
      <c r="A1222" t="s">
        <v>1893</v>
      </c>
      <c r="I1222" t="str">
        <v>Drama</v>
      </c>
    </row>
    <row r="1223" spans="1:9" x14ac:dyDescent="0.3">
      <c r="A1223" t="s">
        <v>8977</v>
      </c>
      <c r="B1223" t="s">
        <v>3340</v>
      </c>
      <c r="C1223" t="s">
        <v>8820</v>
      </c>
      <c r="I1223" t="str">
        <v>History</v>
      </c>
    </row>
    <row r="1224" spans="1:9" x14ac:dyDescent="0.3">
      <c r="A1224" t="s">
        <v>792</v>
      </c>
      <c r="B1224" t="s">
        <v>582</v>
      </c>
      <c r="C1224" t="s">
        <v>8968</v>
      </c>
      <c r="D1224" t="s">
        <v>8820</v>
      </c>
      <c r="I1224" t="str">
        <v>War</v>
      </c>
    </row>
    <row r="1225" spans="1:9" x14ac:dyDescent="0.3">
      <c r="A1225" t="s">
        <v>1157</v>
      </c>
      <c r="I1225" t="str">
        <v>Western</v>
      </c>
    </row>
    <row r="1226" spans="1:9" x14ac:dyDescent="0.3">
      <c r="A1226" t="s">
        <v>792</v>
      </c>
      <c r="B1226" t="s">
        <v>582</v>
      </c>
      <c r="C1226" t="s">
        <v>1893</v>
      </c>
      <c r="D1226" t="s">
        <v>8820</v>
      </c>
      <c r="I1226" t="str">
        <v>Action</v>
      </c>
    </row>
    <row r="1227" spans="1:9" x14ac:dyDescent="0.3">
      <c r="A1227" t="s">
        <v>792</v>
      </c>
      <c r="B1227" t="s">
        <v>8969</v>
      </c>
      <c r="I1227" t="str">
        <v>Adventure</v>
      </c>
    </row>
    <row r="1228" spans="1:9" x14ac:dyDescent="0.3">
      <c r="A1228" t="s">
        <v>792</v>
      </c>
      <c r="B1228" t="s">
        <v>3340</v>
      </c>
      <c r="C1228" t="s">
        <v>8974</v>
      </c>
      <c r="D1228" t="s">
        <v>8969</v>
      </c>
      <c r="E1228" t="s">
        <v>8820</v>
      </c>
      <c r="I1228" t="str">
        <v>Animation</v>
      </c>
    </row>
    <row r="1229" spans="1:9" x14ac:dyDescent="0.3">
      <c r="A1229" t="s">
        <v>1893</v>
      </c>
      <c r="B1229" t="s">
        <v>8974</v>
      </c>
      <c r="C1229" t="s">
        <v>8969</v>
      </c>
      <c r="D1229" t="s">
        <v>8820</v>
      </c>
      <c r="I1229" t="str">
        <v>Family</v>
      </c>
    </row>
    <row r="1230" spans="1:9" x14ac:dyDescent="0.3">
      <c r="A1230" t="s">
        <v>792</v>
      </c>
      <c r="B1230" t="s">
        <v>582</v>
      </c>
      <c r="C1230" t="s">
        <v>8820</v>
      </c>
      <c r="I1230" t="str">
        <v>Action</v>
      </c>
    </row>
    <row r="1231" spans="1:9" x14ac:dyDescent="0.3">
      <c r="A1231" t="s">
        <v>1157</v>
      </c>
      <c r="B1231" t="s">
        <v>8968</v>
      </c>
      <c r="C1231" t="s">
        <v>8969</v>
      </c>
      <c r="I1231" t="str">
        <v>Adventure</v>
      </c>
    </row>
    <row r="1232" spans="1:9" x14ac:dyDescent="0.3">
      <c r="A1232" t="s">
        <v>582</v>
      </c>
      <c r="B1232" t="s">
        <v>8969</v>
      </c>
      <c r="C1232" t="s">
        <v>8820</v>
      </c>
      <c r="I1232" t="str">
        <v>Comedy</v>
      </c>
    </row>
    <row r="1233" spans="1:9" x14ac:dyDescent="0.3">
      <c r="A1233" t="s">
        <v>1157</v>
      </c>
      <c r="B1233" t="s">
        <v>1893</v>
      </c>
      <c r="I1233" t="str">
        <v>Adventure</v>
      </c>
    </row>
    <row r="1234" spans="1:9" x14ac:dyDescent="0.3">
      <c r="A1234" t="s">
        <v>582</v>
      </c>
      <c r="B1234" t="s">
        <v>8971</v>
      </c>
      <c r="C1234" t="s">
        <v>1157</v>
      </c>
      <c r="D1234" t="s">
        <v>8968</v>
      </c>
      <c r="E1234" t="s">
        <v>8970</v>
      </c>
      <c r="I1234" t="str">
        <v>Family</v>
      </c>
    </row>
    <row r="1235" spans="1:9" x14ac:dyDescent="0.3">
      <c r="A1235" t="s">
        <v>792</v>
      </c>
      <c r="B1235" t="s">
        <v>8977</v>
      </c>
      <c r="C1235" t="s">
        <v>1893</v>
      </c>
      <c r="D1235" t="s">
        <v>8974</v>
      </c>
      <c r="E1235" t="s">
        <v>8820</v>
      </c>
      <c r="I1235" t="str">
        <v>Fantasy</v>
      </c>
    </row>
    <row r="1236" spans="1:9" x14ac:dyDescent="0.3">
      <c r="A1236" t="s">
        <v>792</v>
      </c>
      <c r="B1236" t="s">
        <v>582</v>
      </c>
      <c r="C1236" t="s">
        <v>8972</v>
      </c>
      <c r="D1236" t="s">
        <v>8820</v>
      </c>
      <c r="I1236" t="str">
        <v>Adventure</v>
      </c>
    </row>
    <row r="1237" spans="1:9" x14ac:dyDescent="0.3">
      <c r="A1237" t="s">
        <v>1893</v>
      </c>
      <c r="B1237" t="s">
        <v>8974</v>
      </c>
      <c r="C1237" t="s">
        <v>8820</v>
      </c>
      <c r="I1237" t="str">
        <v>Comedy</v>
      </c>
    </row>
    <row r="1238" spans="1:9" x14ac:dyDescent="0.3">
      <c r="A1238" t="s">
        <v>1157</v>
      </c>
      <c r="B1238" t="s">
        <v>8977</v>
      </c>
      <c r="C1238" t="s">
        <v>1893</v>
      </c>
      <c r="D1238" t="s">
        <v>8820</v>
      </c>
      <c r="I1238" t="str">
        <v>Family</v>
      </c>
    </row>
    <row r="1239" spans="1:9" x14ac:dyDescent="0.3">
      <c r="A1239" t="s">
        <v>582</v>
      </c>
      <c r="B1239" t="s">
        <v>1157</v>
      </c>
      <c r="C1239" t="s">
        <v>1893</v>
      </c>
      <c r="D1239" t="s">
        <v>8970</v>
      </c>
      <c r="E1239" t="s">
        <v>8820</v>
      </c>
      <c r="F1239" t="s">
        <v>8978</v>
      </c>
      <c r="I1239" t="str">
        <v>Mystery</v>
      </c>
    </row>
    <row r="1240" spans="1:9" x14ac:dyDescent="0.3">
      <c r="A1240" t="s">
        <v>1157</v>
      </c>
      <c r="B1240" t="s">
        <v>8968</v>
      </c>
      <c r="I1240" t="str">
        <v>Sci-Fi</v>
      </c>
    </row>
    <row r="1241" spans="1:9" x14ac:dyDescent="0.3">
      <c r="A1241" t="s">
        <v>792</v>
      </c>
      <c r="B1241" t="s">
        <v>1893</v>
      </c>
      <c r="C1241" t="s">
        <v>8975</v>
      </c>
      <c r="D1241" t="s">
        <v>8970</v>
      </c>
      <c r="E1241" t="s">
        <v>8978</v>
      </c>
      <c r="I1241" t="str">
        <v>Adventure</v>
      </c>
    </row>
    <row r="1242" spans="1:9" x14ac:dyDescent="0.3">
      <c r="A1242" t="s">
        <v>1893</v>
      </c>
      <c r="B1242" t="s">
        <v>8975</v>
      </c>
      <c r="C1242" t="s">
        <v>8978</v>
      </c>
      <c r="I1242" t="str">
        <v>Animation</v>
      </c>
    </row>
    <row r="1243" spans="1:9" x14ac:dyDescent="0.3">
      <c r="A1243" t="s">
        <v>792</v>
      </c>
      <c r="B1243" t="s">
        <v>1893</v>
      </c>
      <c r="C1243" t="s">
        <v>8969</v>
      </c>
      <c r="D1243" t="s">
        <v>8820</v>
      </c>
      <c r="I1243" t="str">
        <v>Comedy</v>
      </c>
    </row>
    <row r="1244" spans="1:9" x14ac:dyDescent="0.3">
      <c r="A1244" t="s">
        <v>792</v>
      </c>
      <c r="B1244" t="s">
        <v>1893</v>
      </c>
      <c r="C1244" t="s">
        <v>8968</v>
      </c>
      <c r="I1244" t="str">
        <v>Family</v>
      </c>
    </row>
    <row r="1245" spans="1:9" x14ac:dyDescent="0.3">
      <c r="A1245" t="s">
        <v>1893</v>
      </c>
      <c r="B1245" t="s">
        <v>8968</v>
      </c>
      <c r="C1245" t="s">
        <v>8970</v>
      </c>
      <c r="D1245" t="s">
        <v>8969</v>
      </c>
      <c r="I1245" t="str">
        <v>Fantasy</v>
      </c>
    </row>
    <row r="1246" spans="1:9" x14ac:dyDescent="0.3">
      <c r="A1246" t="s">
        <v>8971</v>
      </c>
      <c r="B1246" t="s">
        <v>1157</v>
      </c>
      <c r="C1246" t="s">
        <v>8972</v>
      </c>
      <c r="D1246" t="s">
        <v>3340</v>
      </c>
      <c r="E1246" t="s">
        <v>8969</v>
      </c>
      <c r="I1246" t="str">
        <v>Action</v>
      </c>
    </row>
    <row r="1247" spans="1:9" x14ac:dyDescent="0.3">
      <c r="A1247" t="s">
        <v>792</v>
      </c>
      <c r="B1247" t="s">
        <v>582</v>
      </c>
      <c r="C1247" t="s">
        <v>8969</v>
      </c>
      <c r="D1247" t="s">
        <v>8820</v>
      </c>
      <c r="I1247" t="str">
        <v>Thriller</v>
      </c>
    </row>
    <row r="1248" spans="1:9" x14ac:dyDescent="0.3">
      <c r="A1248" t="s">
        <v>8979</v>
      </c>
      <c r="B1248" t="s">
        <v>1893</v>
      </c>
      <c r="C1248" t="s">
        <v>8970</v>
      </c>
      <c r="D1248" t="s">
        <v>8976</v>
      </c>
      <c r="I1248" t="str">
        <v>Action</v>
      </c>
    </row>
    <row r="1249" spans="1:9" x14ac:dyDescent="0.3">
      <c r="A1249" t="s">
        <v>792</v>
      </c>
      <c r="B1249" t="s">
        <v>1157</v>
      </c>
      <c r="C1249" t="s">
        <v>8969</v>
      </c>
      <c r="I1249" t="str">
        <v>Comedy</v>
      </c>
    </row>
    <row r="1250" spans="1:9" x14ac:dyDescent="0.3">
      <c r="A1250" t="s">
        <v>1157</v>
      </c>
      <c r="B1250" t="s">
        <v>8976</v>
      </c>
      <c r="I1250" t="str">
        <v>Crime</v>
      </c>
    </row>
    <row r="1251" spans="1:9" x14ac:dyDescent="0.3">
      <c r="A1251" t="s">
        <v>792</v>
      </c>
      <c r="B1251" t="s">
        <v>582</v>
      </c>
      <c r="C1251" t="s">
        <v>1893</v>
      </c>
      <c r="D1251" t="s">
        <v>8975</v>
      </c>
      <c r="E1251" t="s">
        <v>8978</v>
      </c>
      <c r="I1251" t="str">
        <v>Thriller</v>
      </c>
    </row>
    <row r="1252" spans="1:9" x14ac:dyDescent="0.3">
      <c r="A1252" t="s">
        <v>1157</v>
      </c>
      <c r="B1252" t="s">
        <v>8970</v>
      </c>
      <c r="I1252" t="str">
        <v>Drama</v>
      </c>
    </row>
    <row r="1253" spans="1:9" x14ac:dyDescent="0.3">
      <c r="A1253" t="s">
        <v>1157</v>
      </c>
      <c r="B1253" t="s">
        <v>8970</v>
      </c>
      <c r="I1253" t="str">
        <v>Fantasy</v>
      </c>
    </row>
    <row r="1254" spans="1:9" x14ac:dyDescent="0.3">
      <c r="A1254" t="s">
        <v>1157</v>
      </c>
      <c r="I1254" t="str">
        <v>Horror</v>
      </c>
    </row>
    <row r="1255" spans="1:9" x14ac:dyDescent="0.3">
      <c r="A1255" t="s">
        <v>792</v>
      </c>
      <c r="B1255" t="s">
        <v>582</v>
      </c>
      <c r="C1255" t="s">
        <v>1157</v>
      </c>
      <c r="D1255" t="s">
        <v>8972</v>
      </c>
      <c r="E1255" t="s">
        <v>8969</v>
      </c>
      <c r="I1255" t="str">
        <v>Mystery</v>
      </c>
    </row>
    <row r="1256" spans="1:9" x14ac:dyDescent="0.3">
      <c r="A1256" t="s">
        <v>792</v>
      </c>
      <c r="B1256" t="s">
        <v>582</v>
      </c>
      <c r="C1256" t="s">
        <v>8974</v>
      </c>
      <c r="D1256" t="s">
        <v>8969</v>
      </c>
      <c r="E1256" t="s">
        <v>8820</v>
      </c>
      <c r="I1256" t="str">
        <v>Thriller</v>
      </c>
    </row>
    <row r="1257" spans="1:9" x14ac:dyDescent="0.3">
      <c r="A1257" t="s">
        <v>792</v>
      </c>
      <c r="B1257" t="s">
        <v>8979</v>
      </c>
      <c r="C1257" t="s">
        <v>1893</v>
      </c>
      <c r="I1257" t="str">
        <v>Animation</v>
      </c>
    </row>
    <row r="1258" spans="1:9" x14ac:dyDescent="0.3">
      <c r="A1258" t="s">
        <v>1893</v>
      </c>
      <c r="B1258" t="s">
        <v>8970</v>
      </c>
      <c r="I1258" t="str">
        <v>Comedy</v>
      </c>
    </row>
    <row r="1259" spans="1:9" x14ac:dyDescent="0.3">
      <c r="A1259" t="s">
        <v>8979</v>
      </c>
      <c r="B1259" t="s">
        <v>1893</v>
      </c>
      <c r="C1259" t="s">
        <v>8976</v>
      </c>
      <c r="I1259" t="str">
        <v>Family</v>
      </c>
    </row>
    <row r="1260" spans="1:9" x14ac:dyDescent="0.3">
      <c r="A1260" t="s">
        <v>8977</v>
      </c>
      <c r="B1260" t="s">
        <v>1893</v>
      </c>
      <c r="C1260" t="s">
        <v>8820</v>
      </c>
      <c r="I1260" t="str">
        <v>Sci-Fi</v>
      </c>
    </row>
    <row r="1261" spans="1:9" x14ac:dyDescent="0.3">
      <c r="A1261" t="s">
        <v>1157</v>
      </c>
      <c r="B1261" t="s">
        <v>8977</v>
      </c>
      <c r="C1261" t="s">
        <v>8970</v>
      </c>
      <c r="I1261" t="str">
        <v>Action</v>
      </c>
    </row>
    <row r="1262" spans="1:9" x14ac:dyDescent="0.3">
      <c r="A1262" t="s">
        <v>792</v>
      </c>
      <c r="B1262" t="s">
        <v>1157</v>
      </c>
      <c r="C1262" t="s">
        <v>8977</v>
      </c>
      <c r="I1262" t="str">
        <v>Adventure</v>
      </c>
    </row>
    <row r="1263" spans="1:9" x14ac:dyDescent="0.3">
      <c r="A1263" t="s">
        <v>1893</v>
      </c>
      <c r="B1263" t="s">
        <v>8970</v>
      </c>
      <c r="I1263" t="str">
        <v>Animation</v>
      </c>
    </row>
    <row r="1264" spans="1:9" x14ac:dyDescent="0.3">
      <c r="A1264" t="s">
        <v>1157</v>
      </c>
      <c r="B1264" t="s">
        <v>1893</v>
      </c>
      <c r="I1264" t="str">
        <v>Comedy</v>
      </c>
    </row>
    <row r="1265" spans="1:9" x14ac:dyDescent="0.3">
      <c r="A1265" t="s">
        <v>8974</v>
      </c>
      <c r="B1265" t="s">
        <v>8820</v>
      </c>
      <c r="I1265" t="str">
        <v>Family</v>
      </c>
    </row>
    <row r="1266" spans="1:9" x14ac:dyDescent="0.3">
      <c r="A1266" t="s">
        <v>8977</v>
      </c>
      <c r="B1266" t="s">
        <v>1893</v>
      </c>
      <c r="C1266" t="s">
        <v>8974</v>
      </c>
      <c r="D1266" t="s">
        <v>8820</v>
      </c>
      <c r="I1266" t="str">
        <v>Adventure</v>
      </c>
    </row>
    <row r="1267" spans="1:9" x14ac:dyDescent="0.3">
      <c r="A1267" t="s">
        <v>1893</v>
      </c>
      <c r="B1267" t="s">
        <v>8980</v>
      </c>
      <c r="I1267" t="str">
        <v>Comedy</v>
      </c>
    </row>
    <row r="1268" spans="1:9" x14ac:dyDescent="0.3">
      <c r="A1268" t="s">
        <v>1893</v>
      </c>
      <c r="I1268" t="str">
        <v>Drama</v>
      </c>
    </row>
    <row r="1269" spans="1:9" x14ac:dyDescent="0.3">
      <c r="A1269" t="s">
        <v>582</v>
      </c>
      <c r="B1269" t="s">
        <v>1893</v>
      </c>
      <c r="I1269" t="str">
        <v>Fantasy</v>
      </c>
    </row>
    <row r="1270" spans="1:9" x14ac:dyDescent="0.3">
      <c r="A1270" t="s">
        <v>3340</v>
      </c>
      <c r="B1270" t="s">
        <v>8974</v>
      </c>
      <c r="C1270" t="s">
        <v>8969</v>
      </c>
      <c r="I1270" t="str">
        <v>Romance</v>
      </c>
    </row>
    <row r="1271" spans="1:9" x14ac:dyDescent="0.3">
      <c r="A1271" t="s">
        <v>792</v>
      </c>
      <c r="B1271" t="s">
        <v>8969</v>
      </c>
      <c r="C1271" t="s">
        <v>8820</v>
      </c>
      <c r="I1271" t="str">
        <v>Action</v>
      </c>
    </row>
    <row r="1272" spans="1:9" x14ac:dyDescent="0.3">
      <c r="A1272" t="s">
        <v>8977</v>
      </c>
      <c r="B1272" t="s">
        <v>8974</v>
      </c>
      <c r="C1272" t="s">
        <v>8820</v>
      </c>
      <c r="I1272" t="str">
        <v>Adventure</v>
      </c>
    </row>
    <row r="1273" spans="1:9" x14ac:dyDescent="0.3">
      <c r="A1273" t="s">
        <v>792</v>
      </c>
      <c r="B1273" t="s">
        <v>582</v>
      </c>
      <c r="C1273" t="s">
        <v>1893</v>
      </c>
      <c r="D1273" t="s">
        <v>8820</v>
      </c>
      <c r="E1273" t="s">
        <v>7348</v>
      </c>
      <c r="I1273" t="str">
        <v>Comedy</v>
      </c>
    </row>
    <row r="1274" spans="1:9" x14ac:dyDescent="0.3">
      <c r="A1274" t="s">
        <v>582</v>
      </c>
      <c r="B1274" t="s">
        <v>8972</v>
      </c>
      <c r="C1274" t="s">
        <v>8968</v>
      </c>
      <c r="D1274" t="s">
        <v>8969</v>
      </c>
      <c r="I1274" t="str">
        <v>Crime</v>
      </c>
    </row>
    <row r="1275" spans="1:9" x14ac:dyDescent="0.3">
      <c r="A1275" t="s">
        <v>1893</v>
      </c>
      <c r="I1275" t="str">
        <v>Thriller</v>
      </c>
    </row>
    <row r="1276" spans="1:9" x14ac:dyDescent="0.3">
      <c r="A1276" t="s">
        <v>8979</v>
      </c>
      <c r="B1276" t="s">
        <v>1893</v>
      </c>
      <c r="C1276" t="s">
        <v>8976</v>
      </c>
      <c r="I1276" t="str">
        <v>Crime</v>
      </c>
    </row>
    <row r="1277" spans="1:9" x14ac:dyDescent="0.3">
      <c r="A1277" t="s">
        <v>792</v>
      </c>
      <c r="B1277" t="s">
        <v>582</v>
      </c>
      <c r="C1277" t="s">
        <v>8969</v>
      </c>
      <c r="D1277" t="s">
        <v>8820</v>
      </c>
      <c r="I1277" t="str">
        <v>Drama</v>
      </c>
    </row>
    <row r="1278" spans="1:9" x14ac:dyDescent="0.3">
      <c r="A1278" t="s">
        <v>1893</v>
      </c>
      <c r="B1278" t="s">
        <v>8976</v>
      </c>
      <c r="I1278" t="str">
        <v>Thriller</v>
      </c>
    </row>
    <row r="1279" spans="1:9" x14ac:dyDescent="0.3">
      <c r="A1279" t="s">
        <v>8977</v>
      </c>
      <c r="B1279" t="s">
        <v>1893</v>
      </c>
      <c r="C1279" t="s">
        <v>8820</v>
      </c>
      <c r="I1279" t="str">
        <v>Adventure</v>
      </c>
    </row>
    <row r="1280" spans="1:9" x14ac:dyDescent="0.3">
      <c r="A1280" t="s">
        <v>1157</v>
      </c>
      <c r="B1280" t="s">
        <v>1893</v>
      </c>
      <c r="C1280" t="s">
        <v>8970</v>
      </c>
      <c r="I1280" t="str">
        <v>Animation</v>
      </c>
    </row>
    <row r="1281" spans="1:9" x14ac:dyDescent="0.3">
      <c r="A1281" t="s">
        <v>1157</v>
      </c>
      <c r="B1281" t="s">
        <v>1893</v>
      </c>
      <c r="I1281" t="str">
        <v>Family</v>
      </c>
    </row>
    <row r="1282" spans="1:9" x14ac:dyDescent="0.3">
      <c r="A1282" t="s">
        <v>582</v>
      </c>
      <c r="B1282" t="s">
        <v>1157</v>
      </c>
      <c r="C1282" t="s">
        <v>8972</v>
      </c>
      <c r="D1282" t="s">
        <v>8968</v>
      </c>
      <c r="I1282" t="str">
        <v>Fantasy</v>
      </c>
    </row>
    <row r="1283" spans="1:9" x14ac:dyDescent="0.3">
      <c r="A1283" t="s">
        <v>792</v>
      </c>
      <c r="B1283" t="s">
        <v>8979</v>
      </c>
      <c r="C1283" t="s">
        <v>1893</v>
      </c>
      <c r="D1283" t="s">
        <v>8976</v>
      </c>
      <c r="I1283" t="str">
        <v>Musical</v>
      </c>
    </row>
    <row r="1284" spans="1:9" x14ac:dyDescent="0.3">
      <c r="A1284" t="s">
        <v>1893</v>
      </c>
      <c r="I1284" t="str">
        <v>War</v>
      </c>
    </row>
    <row r="1285" spans="1:9" x14ac:dyDescent="0.3">
      <c r="A1285" t="s">
        <v>792</v>
      </c>
      <c r="B1285" t="s">
        <v>1157</v>
      </c>
      <c r="C1285" t="s">
        <v>8977</v>
      </c>
      <c r="I1285" t="str">
        <v>Action</v>
      </c>
    </row>
    <row r="1286" spans="1:9" x14ac:dyDescent="0.3">
      <c r="A1286" t="s">
        <v>1157</v>
      </c>
      <c r="B1286" t="s">
        <v>8970</v>
      </c>
      <c r="I1286" t="str">
        <v>Comedy</v>
      </c>
    </row>
    <row r="1287" spans="1:9" x14ac:dyDescent="0.3">
      <c r="A1287" t="s">
        <v>1893</v>
      </c>
      <c r="B1287" t="s">
        <v>8972</v>
      </c>
      <c r="I1287" t="str">
        <v>Crime</v>
      </c>
    </row>
    <row r="1288" spans="1:9" x14ac:dyDescent="0.3">
      <c r="A1288" t="s">
        <v>1893</v>
      </c>
      <c r="B1288" t="s">
        <v>8968</v>
      </c>
      <c r="C1288" t="s">
        <v>8970</v>
      </c>
      <c r="I1288" t="str">
        <v>Drama</v>
      </c>
    </row>
    <row r="1289" spans="1:9" x14ac:dyDescent="0.3">
      <c r="A1289" t="s">
        <v>8977</v>
      </c>
      <c r="B1289" t="s">
        <v>1893</v>
      </c>
      <c r="C1289" t="s">
        <v>8820</v>
      </c>
      <c r="I1289" t="str">
        <v>Mystery</v>
      </c>
    </row>
    <row r="1290" spans="1:9" x14ac:dyDescent="0.3">
      <c r="A1290" t="s">
        <v>792</v>
      </c>
      <c r="B1290" t="s">
        <v>1157</v>
      </c>
      <c r="C1290" t="s">
        <v>8977</v>
      </c>
      <c r="D1290" t="s">
        <v>8820</v>
      </c>
      <c r="I1290" t="str">
        <v>Thriller</v>
      </c>
    </row>
    <row r="1291" spans="1:9" x14ac:dyDescent="0.3">
      <c r="A1291" t="s">
        <v>1157</v>
      </c>
      <c r="B1291" t="s">
        <v>8977</v>
      </c>
      <c r="I1291" t="str">
        <v>Action</v>
      </c>
    </row>
    <row r="1292" spans="1:9" x14ac:dyDescent="0.3">
      <c r="A1292" t="s">
        <v>792</v>
      </c>
      <c r="B1292" t="s">
        <v>8977</v>
      </c>
      <c r="C1292" t="s">
        <v>1893</v>
      </c>
      <c r="D1292" t="s">
        <v>8974</v>
      </c>
      <c r="E1292" t="s">
        <v>8820</v>
      </c>
      <c r="I1292" t="str">
        <v>Adventure</v>
      </c>
    </row>
    <row r="1293" spans="1:9" x14ac:dyDescent="0.3">
      <c r="A1293" t="s">
        <v>792</v>
      </c>
      <c r="B1293" t="s">
        <v>582</v>
      </c>
      <c r="C1293" t="s">
        <v>8820</v>
      </c>
      <c r="I1293" t="str">
        <v>Thriller</v>
      </c>
    </row>
    <row r="1294" spans="1:9" x14ac:dyDescent="0.3">
      <c r="A1294" t="s">
        <v>1157</v>
      </c>
      <c r="B1294" t="s">
        <v>8969</v>
      </c>
      <c r="I1294" t="str">
        <v>Action</v>
      </c>
    </row>
    <row r="1295" spans="1:9" x14ac:dyDescent="0.3">
      <c r="A1295" t="s">
        <v>1893</v>
      </c>
      <c r="B1295" t="s">
        <v>8972</v>
      </c>
      <c r="I1295" t="str">
        <v>Adventure</v>
      </c>
    </row>
    <row r="1296" spans="1:9" x14ac:dyDescent="0.3">
      <c r="A1296" t="s">
        <v>792</v>
      </c>
      <c r="B1296" t="s">
        <v>582</v>
      </c>
      <c r="C1296" t="s">
        <v>8977</v>
      </c>
      <c r="D1296" t="s">
        <v>1893</v>
      </c>
      <c r="E1296" t="s">
        <v>8972</v>
      </c>
      <c r="F1296" t="s">
        <v>8968</v>
      </c>
      <c r="G1296" t="s">
        <v>8970</v>
      </c>
      <c r="H1296" t="s">
        <v>8820</v>
      </c>
      <c r="I1296" t="str">
        <v>Crime</v>
      </c>
    </row>
    <row r="1297" spans="1:9" x14ac:dyDescent="0.3">
      <c r="A1297" t="s">
        <v>792</v>
      </c>
      <c r="B1297" t="s">
        <v>8977</v>
      </c>
      <c r="C1297" t="s">
        <v>1893</v>
      </c>
      <c r="D1297" t="s">
        <v>8820</v>
      </c>
      <c r="I1297" t="str">
        <v>Mystery</v>
      </c>
    </row>
    <row r="1298" spans="1:9" x14ac:dyDescent="0.3">
      <c r="A1298" t="s">
        <v>1157</v>
      </c>
      <c r="B1298" t="s">
        <v>1893</v>
      </c>
      <c r="C1298" t="s">
        <v>8970</v>
      </c>
      <c r="I1298" t="str">
        <v>Thriller</v>
      </c>
    </row>
    <row r="1299" spans="1:9" x14ac:dyDescent="0.3">
      <c r="A1299" t="s">
        <v>1893</v>
      </c>
      <c r="B1299" t="s">
        <v>8975</v>
      </c>
      <c r="I1299" t="str">
        <v>Action</v>
      </c>
    </row>
    <row r="1300" spans="1:9" x14ac:dyDescent="0.3">
      <c r="A1300" t="s">
        <v>1893</v>
      </c>
      <c r="B1300" t="s">
        <v>8974</v>
      </c>
      <c r="C1300" t="s">
        <v>8970</v>
      </c>
      <c r="D1300" t="s">
        <v>8820</v>
      </c>
      <c r="I1300" t="str">
        <v>Adventure</v>
      </c>
    </row>
    <row r="1301" spans="1:9" x14ac:dyDescent="0.3">
      <c r="A1301" t="s">
        <v>1893</v>
      </c>
      <c r="B1301" t="s">
        <v>3340</v>
      </c>
      <c r="C1301" t="s">
        <v>8974</v>
      </c>
      <c r="D1301" t="s">
        <v>8820</v>
      </c>
      <c r="I1301" t="str">
        <v>Animation</v>
      </c>
    </row>
    <row r="1302" spans="1:9" x14ac:dyDescent="0.3">
      <c r="A1302" t="s">
        <v>1893</v>
      </c>
      <c r="B1302" t="s">
        <v>8969</v>
      </c>
      <c r="C1302" t="s">
        <v>8820</v>
      </c>
      <c r="I1302" t="str">
        <v>Family</v>
      </c>
    </row>
    <row r="1303" spans="1:9" x14ac:dyDescent="0.3">
      <c r="A1303" t="s">
        <v>8979</v>
      </c>
      <c r="B1303" t="s">
        <v>1157</v>
      </c>
      <c r="C1303" t="s">
        <v>8970</v>
      </c>
      <c r="I1303" t="str">
        <v>Fantasy</v>
      </c>
    </row>
    <row r="1304" spans="1:9" x14ac:dyDescent="0.3">
      <c r="A1304" t="s">
        <v>582</v>
      </c>
      <c r="B1304" t="s">
        <v>8971</v>
      </c>
      <c r="C1304" t="s">
        <v>1157</v>
      </c>
      <c r="D1304" t="s">
        <v>8972</v>
      </c>
      <c r="E1304" t="s">
        <v>8969</v>
      </c>
      <c r="I1304" t="str">
        <v>Sci-Fi</v>
      </c>
    </row>
    <row r="1305" spans="1:9" x14ac:dyDescent="0.3">
      <c r="A1305" t="s">
        <v>1157</v>
      </c>
      <c r="I1305" t="str">
        <v>Adventure</v>
      </c>
    </row>
    <row r="1306" spans="1:9" x14ac:dyDescent="0.3">
      <c r="A1306" t="s">
        <v>1157</v>
      </c>
      <c r="I1306" t="str">
        <v>Animation</v>
      </c>
    </row>
    <row r="1307" spans="1:9" x14ac:dyDescent="0.3">
      <c r="A1307" t="s">
        <v>792</v>
      </c>
      <c r="B1307" t="s">
        <v>8979</v>
      </c>
      <c r="C1307" t="s">
        <v>1893</v>
      </c>
      <c r="D1307" t="s">
        <v>8975</v>
      </c>
      <c r="I1307" t="str">
        <v>Comedy</v>
      </c>
    </row>
    <row r="1308" spans="1:9" x14ac:dyDescent="0.3">
      <c r="A1308" t="s">
        <v>792</v>
      </c>
      <c r="B1308" t="s">
        <v>582</v>
      </c>
      <c r="C1308" t="s">
        <v>1157</v>
      </c>
      <c r="D1308" t="s">
        <v>8977</v>
      </c>
      <c r="I1308" t="str">
        <v>Family</v>
      </c>
    </row>
    <row r="1309" spans="1:9" x14ac:dyDescent="0.3">
      <c r="A1309" t="s">
        <v>792</v>
      </c>
      <c r="B1309" t="s">
        <v>582</v>
      </c>
      <c r="I1309" t="str">
        <v>Fantasy</v>
      </c>
    </row>
    <row r="1310" spans="1:9" x14ac:dyDescent="0.3">
      <c r="A1310" t="s">
        <v>8979</v>
      </c>
      <c r="B1310" t="s">
        <v>1893</v>
      </c>
      <c r="C1310" t="s">
        <v>8978</v>
      </c>
      <c r="I1310" t="str">
        <v>Music</v>
      </c>
    </row>
    <row r="1311" spans="1:9" x14ac:dyDescent="0.3">
      <c r="A1311" t="s">
        <v>792</v>
      </c>
      <c r="B1311" t="s">
        <v>8977</v>
      </c>
      <c r="C1311" t="s">
        <v>8820</v>
      </c>
      <c r="I1311" t="str">
        <v>Drama</v>
      </c>
    </row>
    <row r="1312" spans="1:9" x14ac:dyDescent="0.3">
      <c r="A1312" t="s">
        <v>8979</v>
      </c>
      <c r="B1312" t="s">
        <v>1893</v>
      </c>
      <c r="C1312" t="s">
        <v>8976</v>
      </c>
      <c r="I1312" t="str">
        <v>History</v>
      </c>
    </row>
    <row r="1313" spans="1:9" x14ac:dyDescent="0.3">
      <c r="A1313" t="s">
        <v>792</v>
      </c>
      <c r="B1313" t="s">
        <v>582</v>
      </c>
      <c r="C1313" t="s">
        <v>1157</v>
      </c>
      <c r="D1313" t="s">
        <v>8972</v>
      </c>
      <c r="E1313" t="s">
        <v>8969</v>
      </c>
      <c r="I1313" t="str">
        <v>Thriller</v>
      </c>
    </row>
    <row r="1314" spans="1:9" x14ac:dyDescent="0.3">
      <c r="A1314" t="s">
        <v>1157</v>
      </c>
      <c r="B1314" t="s">
        <v>8977</v>
      </c>
      <c r="I1314" t="str">
        <v>War</v>
      </c>
    </row>
    <row r="1315" spans="1:9" x14ac:dyDescent="0.3">
      <c r="A1315" t="s">
        <v>582</v>
      </c>
      <c r="B1315" t="s">
        <v>1893</v>
      </c>
      <c r="C1315" t="s">
        <v>7348</v>
      </c>
      <c r="I1315" t="str">
        <v>Action</v>
      </c>
    </row>
    <row r="1316" spans="1:9" x14ac:dyDescent="0.3">
      <c r="A1316" t="s">
        <v>1157</v>
      </c>
      <c r="B1316" t="s">
        <v>1893</v>
      </c>
      <c r="C1316" t="s">
        <v>8970</v>
      </c>
      <c r="I1316" t="str">
        <v>Comedy</v>
      </c>
    </row>
    <row r="1317" spans="1:9" x14ac:dyDescent="0.3">
      <c r="A1317" t="s">
        <v>582</v>
      </c>
      <c r="B1317" t="s">
        <v>8974</v>
      </c>
      <c r="C1317" t="s">
        <v>8969</v>
      </c>
      <c r="I1317" t="str">
        <v>Action</v>
      </c>
    </row>
    <row r="1318" spans="1:9" x14ac:dyDescent="0.3">
      <c r="A1318" t="s">
        <v>1157</v>
      </c>
      <c r="B1318" t="s">
        <v>8977</v>
      </c>
      <c r="I1318" t="str">
        <v>Animation</v>
      </c>
    </row>
    <row r="1319" spans="1:9" x14ac:dyDescent="0.3">
      <c r="A1319" t="s">
        <v>8977</v>
      </c>
      <c r="B1319" t="s">
        <v>8820</v>
      </c>
      <c r="I1319" t="str">
        <v>Comedy</v>
      </c>
    </row>
    <row r="1320" spans="1:9" x14ac:dyDescent="0.3">
      <c r="A1320" t="s">
        <v>8977</v>
      </c>
      <c r="B1320" t="s">
        <v>1893</v>
      </c>
      <c r="C1320" t="s">
        <v>8820</v>
      </c>
      <c r="I1320" t="str">
        <v>Sci-Fi</v>
      </c>
    </row>
    <row r="1321" spans="1:9" x14ac:dyDescent="0.3">
      <c r="A1321" t="s">
        <v>1157</v>
      </c>
      <c r="B1321" t="s">
        <v>8970</v>
      </c>
      <c r="I1321" t="str">
        <v>Adventure</v>
      </c>
    </row>
    <row r="1322" spans="1:9" x14ac:dyDescent="0.3">
      <c r="A1322" t="s">
        <v>1157</v>
      </c>
      <c r="B1322" t="s">
        <v>8970</v>
      </c>
      <c r="I1322" t="str">
        <v>Drama</v>
      </c>
    </row>
    <row r="1323" spans="1:9" x14ac:dyDescent="0.3">
      <c r="A1323" t="s">
        <v>1893</v>
      </c>
      <c r="B1323" t="s">
        <v>8970</v>
      </c>
      <c r="C1323" t="s">
        <v>8978</v>
      </c>
      <c r="I1323" t="str">
        <v>Sci-Fi</v>
      </c>
    </row>
    <row r="1324" spans="1:9" x14ac:dyDescent="0.3">
      <c r="A1324" t="s">
        <v>8977</v>
      </c>
      <c r="B1324" t="s">
        <v>1893</v>
      </c>
      <c r="C1324" t="s">
        <v>8974</v>
      </c>
      <c r="D1324" t="s">
        <v>8820</v>
      </c>
      <c r="I1324" t="str">
        <v>Comedy</v>
      </c>
    </row>
    <row r="1325" spans="1:9" x14ac:dyDescent="0.3">
      <c r="A1325" t="s">
        <v>582</v>
      </c>
      <c r="B1325" t="s">
        <v>1157</v>
      </c>
      <c r="C1325" t="s">
        <v>8972</v>
      </c>
      <c r="D1325" t="s">
        <v>8969</v>
      </c>
      <c r="I1325" t="str">
        <v>Family</v>
      </c>
    </row>
    <row r="1326" spans="1:9" x14ac:dyDescent="0.3">
      <c r="A1326" t="s">
        <v>1157</v>
      </c>
      <c r="I1326" t="str">
        <v>Fantasy</v>
      </c>
    </row>
    <row r="1327" spans="1:9" x14ac:dyDescent="0.3">
      <c r="A1327" t="s">
        <v>792</v>
      </c>
      <c r="B1327" t="s">
        <v>3340</v>
      </c>
      <c r="C1327" t="s">
        <v>8969</v>
      </c>
      <c r="D1327" t="s">
        <v>8820</v>
      </c>
      <c r="I1327" t="str">
        <v>Horror</v>
      </c>
    </row>
    <row r="1328" spans="1:9" x14ac:dyDescent="0.3">
      <c r="A1328" t="s">
        <v>3340</v>
      </c>
      <c r="I1328" t="str">
        <v>Mystery</v>
      </c>
    </row>
    <row r="1329" spans="1:9" x14ac:dyDescent="0.3">
      <c r="A1329" t="s">
        <v>3340</v>
      </c>
      <c r="B1329" t="s">
        <v>8969</v>
      </c>
      <c r="C1329" t="s">
        <v>8820</v>
      </c>
      <c r="I1329" t="str">
        <v>Drama</v>
      </c>
    </row>
    <row r="1330" spans="1:9" x14ac:dyDescent="0.3">
      <c r="A1330" t="s">
        <v>792</v>
      </c>
      <c r="B1330" t="s">
        <v>582</v>
      </c>
      <c r="I1330" t="str">
        <v>Mystery</v>
      </c>
    </row>
    <row r="1331" spans="1:9" x14ac:dyDescent="0.3">
      <c r="A1331" t="s">
        <v>8979</v>
      </c>
      <c r="B1331" t="s">
        <v>1893</v>
      </c>
      <c r="C1331" t="s">
        <v>8972</v>
      </c>
      <c r="D1331" t="s">
        <v>8975</v>
      </c>
      <c r="E1331" t="s">
        <v>8976</v>
      </c>
      <c r="I1331" t="str">
        <v>Sci-Fi</v>
      </c>
    </row>
    <row r="1332" spans="1:9" x14ac:dyDescent="0.3">
      <c r="A1332" t="s">
        <v>792</v>
      </c>
      <c r="B1332" t="s">
        <v>582</v>
      </c>
      <c r="C1332" t="s">
        <v>8971</v>
      </c>
      <c r="D1332" t="s">
        <v>1157</v>
      </c>
      <c r="E1332" t="s">
        <v>8972</v>
      </c>
      <c r="F1332" t="s">
        <v>8968</v>
      </c>
      <c r="G1332" t="s">
        <v>8969</v>
      </c>
      <c r="I1332" t="str">
        <v>Thriller</v>
      </c>
    </row>
    <row r="1333" spans="1:9" x14ac:dyDescent="0.3">
      <c r="A1333" t="s">
        <v>8979</v>
      </c>
      <c r="B1333" t="s">
        <v>1893</v>
      </c>
      <c r="C1333" t="s">
        <v>8976</v>
      </c>
      <c r="I1333" t="str">
        <v>Action</v>
      </c>
    </row>
    <row r="1334" spans="1:9" x14ac:dyDescent="0.3">
      <c r="A1334" t="s">
        <v>1157</v>
      </c>
      <c r="B1334" t="s">
        <v>8970</v>
      </c>
      <c r="I1334" t="str">
        <v>Horror</v>
      </c>
    </row>
    <row r="1335" spans="1:9" x14ac:dyDescent="0.3">
      <c r="A1335" t="s">
        <v>1157</v>
      </c>
      <c r="I1335" t="str">
        <v>Sci-Fi</v>
      </c>
    </row>
    <row r="1336" spans="1:9" x14ac:dyDescent="0.3">
      <c r="A1336" t="s">
        <v>8979</v>
      </c>
      <c r="B1336" t="s">
        <v>1157</v>
      </c>
      <c r="C1336" t="s">
        <v>1893</v>
      </c>
      <c r="D1336" t="s">
        <v>8975</v>
      </c>
      <c r="E1336" t="s">
        <v>8980</v>
      </c>
      <c r="I1336" t="str">
        <v>Thriller</v>
      </c>
    </row>
    <row r="1337" spans="1:9" x14ac:dyDescent="0.3">
      <c r="A1337" t="s">
        <v>8979</v>
      </c>
      <c r="B1337" t="s">
        <v>1893</v>
      </c>
      <c r="C1337" t="s">
        <v>8975</v>
      </c>
      <c r="D1337" t="s">
        <v>8970</v>
      </c>
      <c r="I1337" t="str">
        <v>Crime</v>
      </c>
    </row>
    <row r="1338" spans="1:9" x14ac:dyDescent="0.3">
      <c r="A1338" t="s">
        <v>1157</v>
      </c>
      <c r="I1338" t="str">
        <v>Mystery</v>
      </c>
    </row>
    <row r="1339" spans="1:9" x14ac:dyDescent="0.3">
      <c r="A1339" t="s">
        <v>1157</v>
      </c>
      <c r="B1339" t="s">
        <v>8972</v>
      </c>
      <c r="I1339" t="str">
        <v>Thriller</v>
      </c>
    </row>
    <row r="1340" spans="1:9" x14ac:dyDescent="0.3">
      <c r="A1340" t="s">
        <v>792</v>
      </c>
      <c r="B1340" t="s">
        <v>582</v>
      </c>
      <c r="C1340" t="s">
        <v>8968</v>
      </c>
      <c r="D1340" t="s">
        <v>8969</v>
      </c>
      <c r="E1340" t="s">
        <v>8820</v>
      </c>
      <c r="I1340" t="str">
        <v>Adventure</v>
      </c>
    </row>
    <row r="1341" spans="1:9" x14ac:dyDescent="0.3">
      <c r="A1341" t="s">
        <v>1157</v>
      </c>
      <c r="B1341" t="s">
        <v>8970</v>
      </c>
      <c r="I1341" t="str">
        <v>Family</v>
      </c>
    </row>
    <row r="1342" spans="1:9" x14ac:dyDescent="0.3">
      <c r="A1342" t="s">
        <v>1157</v>
      </c>
      <c r="B1342" t="s">
        <v>8970</v>
      </c>
      <c r="C1342" t="s">
        <v>8976</v>
      </c>
      <c r="I1342" t="str">
        <v>Fantasy</v>
      </c>
    </row>
    <row r="1343" spans="1:9" x14ac:dyDescent="0.3">
      <c r="A1343" t="s">
        <v>1157</v>
      </c>
      <c r="B1343" t="s">
        <v>8970</v>
      </c>
      <c r="I1343" t="str">
        <v>Action</v>
      </c>
    </row>
    <row r="1344" spans="1:9" x14ac:dyDescent="0.3">
      <c r="A1344" t="s">
        <v>8979</v>
      </c>
      <c r="B1344" t="s">
        <v>8977</v>
      </c>
      <c r="C1344" t="s">
        <v>1893</v>
      </c>
      <c r="I1344" t="str">
        <v>Adventure</v>
      </c>
    </row>
    <row r="1345" spans="1:9" x14ac:dyDescent="0.3">
      <c r="A1345" t="s">
        <v>792</v>
      </c>
      <c r="B1345" t="s">
        <v>3340</v>
      </c>
      <c r="C1345" t="s">
        <v>8969</v>
      </c>
      <c r="I1345" t="str">
        <v>Fantasy</v>
      </c>
    </row>
    <row r="1346" spans="1:9" x14ac:dyDescent="0.3">
      <c r="A1346" t="s">
        <v>8968</v>
      </c>
      <c r="B1346" t="s">
        <v>3340</v>
      </c>
      <c r="I1346" t="str">
        <v>Action</v>
      </c>
    </row>
    <row r="1347" spans="1:9" x14ac:dyDescent="0.3">
      <c r="A1347" t="s">
        <v>1157</v>
      </c>
      <c r="B1347" t="s">
        <v>8977</v>
      </c>
      <c r="C1347" t="s">
        <v>8820</v>
      </c>
      <c r="I1347" t="str">
        <v>Adventure</v>
      </c>
    </row>
    <row r="1348" spans="1:9" x14ac:dyDescent="0.3">
      <c r="A1348" t="s">
        <v>792</v>
      </c>
      <c r="B1348" t="s">
        <v>8977</v>
      </c>
      <c r="C1348" t="s">
        <v>1893</v>
      </c>
      <c r="D1348" t="s">
        <v>8974</v>
      </c>
      <c r="E1348" t="s">
        <v>8820</v>
      </c>
      <c r="I1348" t="str">
        <v>Comedy</v>
      </c>
    </row>
    <row r="1349" spans="1:9" x14ac:dyDescent="0.3">
      <c r="A1349" t="s">
        <v>792</v>
      </c>
      <c r="B1349" t="s">
        <v>8969</v>
      </c>
      <c r="C1349" t="s">
        <v>8820</v>
      </c>
      <c r="I1349" t="str">
        <v>Crime</v>
      </c>
    </row>
    <row r="1350" spans="1:9" x14ac:dyDescent="0.3">
      <c r="A1350" t="s">
        <v>1157</v>
      </c>
      <c r="B1350" t="s">
        <v>8970</v>
      </c>
      <c r="I1350" t="str">
        <v>Mystery</v>
      </c>
    </row>
    <row r="1351" spans="1:9" x14ac:dyDescent="0.3">
      <c r="A1351" t="s">
        <v>1157</v>
      </c>
      <c r="B1351" t="s">
        <v>1893</v>
      </c>
      <c r="C1351" t="s">
        <v>8970</v>
      </c>
      <c r="I1351" t="str">
        <v>Thriller</v>
      </c>
    </row>
    <row r="1352" spans="1:9" x14ac:dyDescent="0.3">
      <c r="A1352" t="s">
        <v>582</v>
      </c>
      <c r="B1352" t="s">
        <v>1157</v>
      </c>
      <c r="C1352" t="s">
        <v>8968</v>
      </c>
      <c r="I1352" t="str">
        <v>Action</v>
      </c>
    </row>
    <row r="1353" spans="1:9" x14ac:dyDescent="0.3">
      <c r="A1353" t="s">
        <v>792</v>
      </c>
      <c r="B1353" t="s">
        <v>582</v>
      </c>
      <c r="C1353" t="s">
        <v>1157</v>
      </c>
      <c r="D1353" t="s">
        <v>8820</v>
      </c>
      <c r="I1353" t="str">
        <v>Adventure</v>
      </c>
    </row>
    <row r="1354" spans="1:9" x14ac:dyDescent="0.3">
      <c r="A1354" t="s">
        <v>8979</v>
      </c>
      <c r="B1354" t="s">
        <v>1893</v>
      </c>
      <c r="C1354" t="s">
        <v>8978</v>
      </c>
      <c r="I1354" t="str">
        <v>Romance</v>
      </c>
    </row>
    <row r="1355" spans="1:9" x14ac:dyDescent="0.3">
      <c r="A1355" t="s">
        <v>1893</v>
      </c>
      <c r="B1355" t="s">
        <v>8972</v>
      </c>
      <c r="C1355" t="s">
        <v>8968</v>
      </c>
      <c r="I1355" t="str">
        <v>Sci-Fi</v>
      </c>
    </row>
    <row r="1356" spans="1:9" x14ac:dyDescent="0.3">
      <c r="A1356" t="s">
        <v>3340</v>
      </c>
      <c r="I1356" t="str">
        <v>Thriller</v>
      </c>
    </row>
    <row r="1357" spans="1:9" x14ac:dyDescent="0.3">
      <c r="A1357" t="s">
        <v>1893</v>
      </c>
      <c r="B1357" t="s">
        <v>8970</v>
      </c>
      <c r="I1357" t="str">
        <v>Action</v>
      </c>
    </row>
    <row r="1358" spans="1:9" x14ac:dyDescent="0.3">
      <c r="A1358" t="s">
        <v>8979</v>
      </c>
      <c r="B1358" t="s">
        <v>8977</v>
      </c>
      <c r="C1358" t="s">
        <v>1893</v>
      </c>
      <c r="I1358" t="str">
        <v>Crime</v>
      </c>
    </row>
    <row r="1359" spans="1:9" x14ac:dyDescent="0.3">
      <c r="A1359" t="s">
        <v>3340</v>
      </c>
      <c r="B1359" t="s">
        <v>8974</v>
      </c>
      <c r="I1359" t="str">
        <v>Thriller</v>
      </c>
    </row>
    <row r="1360" spans="1:9" x14ac:dyDescent="0.3">
      <c r="A1360" t="s">
        <v>1893</v>
      </c>
      <c r="B1360" t="s">
        <v>8968</v>
      </c>
      <c r="C1360" t="s">
        <v>3340</v>
      </c>
      <c r="I1360" t="str">
        <v>Adventure</v>
      </c>
    </row>
    <row r="1361" spans="1:9" x14ac:dyDescent="0.3">
      <c r="A1361" t="s">
        <v>792</v>
      </c>
      <c r="B1361" t="s">
        <v>3340</v>
      </c>
      <c r="C1361" t="s">
        <v>8969</v>
      </c>
      <c r="I1361" t="str">
        <v>Sci-Fi</v>
      </c>
    </row>
    <row r="1362" spans="1:9" x14ac:dyDescent="0.3">
      <c r="A1362" t="s">
        <v>8977</v>
      </c>
      <c r="B1362" t="s">
        <v>1893</v>
      </c>
      <c r="C1362" t="s">
        <v>8820</v>
      </c>
      <c r="I1362" t="str">
        <v>Thriller</v>
      </c>
    </row>
    <row r="1363" spans="1:9" x14ac:dyDescent="0.3">
      <c r="A1363" t="s">
        <v>1157</v>
      </c>
      <c r="B1363" t="s">
        <v>1893</v>
      </c>
      <c r="C1363" t="s">
        <v>8970</v>
      </c>
      <c r="D1363" t="s">
        <v>8969</v>
      </c>
      <c r="I1363" t="str">
        <v>Adventure</v>
      </c>
    </row>
    <row r="1364" spans="1:9" x14ac:dyDescent="0.3">
      <c r="A1364" t="s">
        <v>1157</v>
      </c>
      <c r="B1364" t="s">
        <v>1893</v>
      </c>
      <c r="C1364" t="s">
        <v>8970</v>
      </c>
      <c r="I1364" t="str">
        <v>Animation</v>
      </c>
    </row>
    <row r="1365" spans="1:9" x14ac:dyDescent="0.3">
      <c r="A1365" t="s">
        <v>792</v>
      </c>
      <c r="B1365" t="s">
        <v>8977</v>
      </c>
      <c r="C1365" t="s">
        <v>8974</v>
      </c>
      <c r="D1365" t="s">
        <v>8820</v>
      </c>
      <c r="I1365" t="str">
        <v>Comedy</v>
      </c>
    </row>
    <row r="1366" spans="1:9" x14ac:dyDescent="0.3">
      <c r="A1366" t="s">
        <v>8977</v>
      </c>
      <c r="B1366" t="s">
        <v>1893</v>
      </c>
      <c r="C1366" t="s">
        <v>8974</v>
      </c>
      <c r="D1366" t="s">
        <v>8820</v>
      </c>
      <c r="I1366" t="str">
        <v>Family</v>
      </c>
    </row>
    <row r="1367" spans="1:9" x14ac:dyDescent="0.3">
      <c r="A1367" t="s">
        <v>1157</v>
      </c>
      <c r="B1367" t="s">
        <v>8972</v>
      </c>
      <c r="C1367" t="s">
        <v>8968</v>
      </c>
      <c r="I1367" t="str">
        <v>Musical</v>
      </c>
    </row>
    <row r="1368" spans="1:9" x14ac:dyDescent="0.3">
      <c r="A1368" t="s">
        <v>8979</v>
      </c>
      <c r="B1368" t="s">
        <v>8977</v>
      </c>
      <c r="C1368" t="s">
        <v>1893</v>
      </c>
      <c r="I1368" t="str">
        <v>Comedy</v>
      </c>
    </row>
    <row r="1369" spans="1:9" x14ac:dyDescent="0.3">
      <c r="A1369" t="s">
        <v>1893</v>
      </c>
      <c r="B1369" t="s">
        <v>8974</v>
      </c>
      <c r="C1369" t="s">
        <v>8969</v>
      </c>
      <c r="D1369" t="s">
        <v>8820</v>
      </c>
      <c r="I1369" t="str">
        <v>Drama</v>
      </c>
    </row>
    <row r="1370" spans="1:9" x14ac:dyDescent="0.3">
      <c r="A1370" t="s">
        <v>1157</v>
      </c>
      <c r="B1370" t="s">
        <v>8972</v>
      </c>
      <c r="C1370" t="s">
        <v>8968</v>
      </c>
      <c r="D1370" t="s">
        <v>8970</v>
      </c>
      <c r="I1370" t="str">
        <v>Sci-Fi</v>
      </c>
    </row>
    <row r="1371" spans="1:9" x14ac:dyDescent="0.3">
      <c r="A1371" t="s">
        <v>8979</v>
      </c>
      <c r="B1371" t="s">
        <v>1893</v>
      </c>
      <c r="C1371" t="s">
        <v>8976</v>
      </c>
      <c r="I1371" t="str">
        <v>Action</v>
      </c>
    </row>
    <row r="1372" spans="1:9" x14ac:dyDescent="0.3">
      <c r="A1372" t="s">
        <v>792</v>
      </c>
      <c r="B1372" t="s">
        <v>8974</v>
      </c>
      <c r="C1372" t="s">
        <v>8820</v>
      </c>
      <c r="I1372" t="str">
        <v>Drama</v>
      </c>
    </row>
    <row r="1373" spans="1:9" x14ac:dyDescent="0.3">
      <c r="A1373" t="s">
        <v>582</v>
      </c>
      <c r="B1373" t="s">
        <v>8971</v>
      </c>
      <c r="C1373" t="s">
        <v>1157</v>
      </c>
      <c r="D1373" t="s">
        <v>8972</v>
      </c>
      <c r="E1373" t="s">
        <v>8978</v>
      </c>
      <c r="I1373" t="str">
        <v>Sci-Fi</v>
      </c>
    </row>
    <row r="1374" spans="1:9" x14ac:dyDescent="0.3">
      <c r="A1374" t="s">
        <v>1157</v>
      </c>
      <c r="B1374" t="s">
        <v>1893</v>
      </c>
      <c r="I1374" t="str">
        <v>Thriller</v>
      </c>
    </row>
    <row r="1375" spans="1:9" x14ac:dyDescent="0.3">
      <c r="A1375" t="s">
        <v>792</v>
      </c>
      <c r="B1375" t="s">
        <v>1157</v>
      </c>
      <c r="C1375" t="s">
        <v>8969</v>
      </c>
      <c r="D1375" t="s">
        <v>8820</v>
      </c>
      <c r="I1375" t="str">
        <v>Action</v>
      </c>
    </row>
    <row r="1376" spans="1:9" x14ac:dyDescent="0.3">
      <c r="A1376" t="s">
        <v>8977</v>
      </c>
      <c r="B1376" t="s">
        <v>1893</v>
      </c>
      <c r="C1376" t="s">
        <v>8820</v>
      </c>
      <c r="I1376" t="str">
        <v>Crime</v>
      </c>
    </row>
    <row r="1377" spans="1:9" x14ac:dyDescent="0.3">
      <c r="A1377" t="s">
        <v>1157</v>
      </c>
      <c r="B1377" t="s">
        <v>3340</v>
      </c>
      <c r="I1377" t="str">
        <v>Drama</v>
      </c>
    </row>
    <row r="1378" spans="1:9" x14ac:dyDescent="0.3">
      <c r="A1378" t="s">
        <v>792</v>
      </c>
      <c r="B1378" t="s">
        <v>8977</v>
      </c>
      <c r="C1378" t="s">
        <v>8820</v>
      </c>
      <c r="I1378" t="str">
        <v>Thriller</v>
      </c>
    </row>
    <row r="1379" spans="1:9" x14ac:dyDescent="0.3">
      <c r="A1379" t="s">
        <v>792</v>
      </c>
      <c r="B1379" t="s">
        <v>1157</v>
      </c>
      <c r="C1379" t="s">
        <v>8977</v>
      </c>
      <c r="I1379" t="str">
        <v>Drama</v>
      </c>
    </row>
    <row r="1380" spans="1:9" x14ac:dyDescent="0.3">
      <c r="A1380" t="s">
        <v>582</v>
      </c>
      <c r="B1380" t="s">
        <v>1893</v>
      </c>
      <c r="C1380" t="s">
        <v>8970</v>
      </c>
      <c r="D1380" t="s">
        <v>8978</v>
      </c>
      <c r="I1380" t="str">
        <v>History</v>
      </c>
    </row>
    <row r="1381" spans="1:9" x14ac:dyDescent="0.3">
      <c r="A1381" t="s">
        <v>792</v>
      </c>
      <c r="B1381" t="s">
        <v>8977</v>
      </c>
      <c r="C1381" t="s">
        <v>8970</v>
      </c>
      <c r="D1381" t="s">
        <v>8820</v>
      </c>
      <c r="I1381" t="str">
        <v>Thriller</v>
      </c>
    </row>
    <row r="1382" spans="1:9" x14ac:dyDescent="0.3">
      <c r="A1382" t="s">
        <v>1157</v>
      </c>
      <c r="B1382" t="s">
        <v>8970</v>
      </c>
      <c r="C1382" t="s">
        <v>8976</v>
      </c>
      <c r="I1382" t="str">
        <v>War</v>
      </c>
    </row>
    <row r="1383" spans="1:9" x14ac:dyDescent="0.3">
      <c r="A1383" t="s">
        <v>1157</v>
      </c>
      <c r="B1383" t="s">
        <v>8972</v>
      </c>
      <c r="I1383" t="str">
        <v>Adventure</v>
      </c>
    </row>
    <row r="1384" spans="1:9" x14ac:dyDescent="0.3">
      <c r="A1384" t="s">
        <v>1893</v>
      </c>
      <c r="B1384" t="s">
        <v>8820</v>
      </c>
      <c r="C1384" t="s">
        <v>8978</v>
      </c>
      <c r="I1384" t="str">
        <v>Fantasy</v>
      </c>
    </row>
    <row r="1385" spans="1:9" x14ac:dyDescent="0.3">
      <c r="A1385" t="s">
        <v>792</v>
      </c>
      <c r="B1385" t="s">
        <v>1893</v>
      </c>
      <c r="C1385" t="s">
        <v>8820</v>
      </c>
      <c r="D1385" t="s">
        <v>8978</v>
      </c>
      <c r="I1385" t="str">
        <v>Biography</v>
      </c>
    </row>
    <row r="1386" spans="1:9" x14ac:dyDescent="0.3">
      <c r="A1386" t="s">
        <v>1157</v>
      </c>
      <c r="B1386" t="s">
        <v>8980</v>
      </c>
      <c r="I1386" t="str">
        <v>Drama</v>
      </c>
    </row>
    <row r="1387" spans="1:9" x14ac:dyDescent="0.3">
      <c r="A1387" t="s">
        <v>1893</v>
      </c>
      <c r="I1387" t="str">
        <v>Sport</v>
      </c>
    </row>
    <row r="1388" spans="1:9" x14ac:dyDescent="0.3">
      <c r="A1388" t="s">
        <v>792</v>
      </c>
      <c r="B1388" t="s">
        <v>7348</v>
      </c>
      <c r="I1388" t="str">
        <v>Action</v>
      </c>
    </row>
    <row r="1389" spans="1:9" x14ac:dyDescent="0.3">
      <c r="A1389" t="s">
        <v>8979</v>
      </c>
      <c r="B1389" t="s">
        <v>1893</v>
      </c>
      <c r="C1389" t="s">
        <v>8975</v>
      </c>
      <c r="D1389" t="s">
        <v>8970</v>
      </c>
      <c r="I1389" t="str">
        <v>Family</v>
      </c>
    </row>
    <row r="1390" spans="1:9" x14ac:dyDescent="0.3">
      <c r="A1390" t="s">
        <v>792</v>
      </c>
      <c r="B1390" t="s">
        <v>8977</v>
      </c>
      <c r="C1390" t="s">
        <v>8974</v>
      </c>
      <c r="D1390" t="s">
        <v>8820</v>
      </c>
      <c r="I1390" t="str">
        <v>Fantasy</v>
      </c>
    </row>
    <row r="1391" spans="1:9" x14ac:dyDescent="0.3">
      <c r="A1391" t="s">
        <v>1893</v>
      </c>
      <c r="B1391" t="s">
        <v>8968</v>
      </c>
      <c r="I1391" t="str">
        <v>Musical</v>
      </c>
    </row>
    <row r="1392" spans="1:9" x14ac:dyDescent="0.3">
      <c r="A1392" t="s">
        <v>792</v>
      </c>
      <c r="B1392" t="s">
        <v>1157</v>
      </c>
      <c r="C1392" t="s">
        <v>8820</v>
      </c>
      <c r="I1392" t="str">
        <v>Drama</v>
      </c>
    </row>
    <row r="1393" spans="1:9" x14ac:dyDescent="0.3">
      <c r="A1393" t="s">
        <v>792</v>
      </c>
      <c r="B1393" t="s">
        <v>8977</v>
      </c>
      <c r="C1393" t="s">
        <v>1893</v>
      </c>
      <c r="D1393" t="s">
        <v>8820</v>
      </c>
      <c r="I1393" t="str">
        <v>History</v>
      </c>
    </row>
    <row r="1394" spans="1:9" x14ac:dyDescent="0.3">
      <c r="A1394" t="s">
        <v>792</v>
      </c>
      <c r="B1394" t="s">
        <v>8974</v>
      </c>
      <c r="C1394" t="s">
        <v>8820</v>
      </c>
      <c r="I1394" t="str">
        <v>Sport</v>
      </c>
    </row>
    <row r="1395" spans="1:9" x14ac:dyDescent="0.3">
      <c r="A1395" t="s">
        <v>792</v>
      </c>
      <c r="B1395" t="s">
        <v>8977</v>
      </c>
      <c r="C1395" t="s">
        <v>1893</v>
      </c>
      <c r="D1395" t="s">
        <v>8820</v>
      </c>
      <c r="I1395" t="str">
        <v>Action</v>
      </c>
    </row>
    <row r="1396" spans="1:9" x14ac:dyDescent="0.3">
      <c r="A1396" t="s">
        <v>792</v>
      </c>
      <c r="B1396" t="s">
        <v>582</v>
      </c>
      <c r="C1396" t="s">
        <v>8972</v>
      </c>
      <c r="D1396" t="s">
        <v>8969</v>
      </c>
      <c r="I1396" t="str">
        <v>Adventure</v>
      </c>
    </row>
    <row r="1397" spans="1:9" x14ac:dyDescent="0.3">
      <c r="A1397" t="s">
        <v>582</v>
      </c>
      <c r="B1397" t="s">
        <v>8979</v>
      </c>
      <c r="C1397" t="s">
        <v>1893</v>
      </c>
      <c r="D1397" t="s">
        <v>8820</v>
      </c>
      <c r="I1397" t="str">
        <v>Drama</v>
      </c>
    </row>
    <row r="1398" spans="1:9" x14ac:dyDescent="0.3">
      <c r="A1398" t="s">
        <v>792</v>
      </c>
      <c r="B1398" t="s">
        <v>582</v>
      </c>
      <c r="C1398" t="s">
        <v>8968</v>
      </c>
      <c r="I1398" t="str">
        <v>Thriller</v>
      </c>
    </row>
    <row r="1399" spans="1:9" x14ac:dyDescent="0.3">
      <c r="A1399" t="s">
        <v>1157</v>
      </c>
      <c r="B1399" t="s">
        <v>1893</v>
      </c>
      <c r="C1399" t="s">
        <v>8970</v>
      </c>
      <c r="I1399" t="str">
        <v>Adventure</v>
      </c>
    </row>
    <row r="1400" spans="1:9" x14ac:dyDescent="0.3">
      <c r="A1400" t="s">
        <v>1893</v>
      </c>
      <c r="I1400" t="str">
        <v>Drama</v>
      </c>
    </row>
    <row r="1401" spans="1:9" x14ac:dyDescent="0.3">
      <c r="A1401" t="s">
        <v>8977</v>
      </c>
      <c r="B1401" t="s">
        <v>1893</v>
      </c>
      <c r="I1401" t="str">
        <v>Romance</v>
      </c>
    </row>
    <row r="1402" spans="1:9" x14ac:dyDescent="0.3">
      <c r="A1402" t="s">
        <v>792</v>
      </c>
      <c r="B1402" t="s">
        <v>1893</v>
      </c>
      <c r="C1402" t="s">
        <v>8969</v>
      </c>
      <c r="D1402" t="s">
        <v>8820</v>
      </c>
      <c r="I1402" t="str">
        <v>Animation</v>
      </c>
    </row>
    <row r="1403" spans="1:9" x14ac:dyDescent="0.3">
      <c r="A1403" t="s">
        <v>8977</v>
      </c>
      <c r="B1403" t="s">
        <v>1893</v>
      </c>
      <c r="C1403" t="s">
        <v>8974</v>
      </c>
      <c r="D1403" t="s">
        <v>8820</v>
      </c>
      <c r="I1403" t="str">
        <v>Comedy</v>
      </c>
    </row>
    <row r="1404" spans="1:9" x14ac:dyDescent="0.3">
      <c r="A1404" t="s">
        <v>1893</v>
      </c>
      <c r="B1404" t="s">
        <v>8970</v>
      </c>
      <c r="C1404" t="s">
        <v>8978</v>
      </c>
      <c r="D1404" t="s">
        <v>7348</v>
      </c>
      <c r="I1404" t="str">
        <v>Family</v>
      </c>
    </row>
    <row r="1405" spans="1:9" x14ac:dyDescent="0.3">
      <c r="A1405" t="s">
        <v>792</v>
      </c>
      <c r="B1405" t="s">
        <v>8974</v>
      </c>
      <c r="C1405" t="s">
        <v>8969</v>
      </c>
      <c r="D1405" t="s">
        <v>8820</v>
      </c>
      <c r="I1405" t="str">
        <v>Music</v>
      </c>
    </row>
    <row r="1406" spans="1:9" x14ac:dyDescent="0.3">
      <c r="A1406" t="s">
        <v>1157</v>
      </c>
      <c r="I1406" t="str">
        <v>Romance</v>
      </c>
    </row>
    <row r="1407" spans="1:9" x14ac:dyDescent="0.3">
      <c r="A1407" t="s">
        <v>1893</v>
      </c>
      <c r="B1407" t="s">
        <v>8970</v>
      </c>
      <c r="I1407" t="str">
        <v>Action</v>
      </c>
    </row>
    <row r="1408" spans="1:9" x14ac:dyDescent="0.3">
      <c r="A1408" t="s">
        <v>1893</v>
      </c>
      <c r="B1408" t="s">
        <v>8969</v>
      </c>
      <c r="I1408" t="str">
        <v>Mystery</v>
      </c>
    </row>
    <row r="1409" spans="1:9" x14ac:dyDescent="0.3">
      <c r="A1409" t="s">
        <v>792</v>
      </c>
      <c r="B1409" t="s">
        <v>582</v>
      </c>
      <c r="C1409" t="s">
        <v>1157</v>
      </c>
      <c r="D1409" t="s">
        <v>1893</v>
      </c>
      <c r="E1409" t="s">
        <v>8820</v>
      </c>
      <c r="I1409" t="str">
        <v>Thriller</v>
      </c>
    </row>
    <row r="1410" spans="1:9" x14ac:dyDescent="0.3">
      <c r="A1410" t="s">
        <v>792</v>
      </c>
      <c r="B1410" t="s">
        <v>8977</v>
      </c>
      <c r="C1410" t="s">
        <v>1893</v>
      </c>
      <c r="D1410" t="s">
        <v>8820</v>
      </c>
      <c r="I1410" t="str">
        <v>Action</v>
      </c>
    </row>
    <row r="1411" spans="1:9" x14ac:dyDescent="0.3">
      <c r="A1411" t="s">
        <v>582</v>
      </c>
      <c r="B1411" t="s">
        <v>8971</v>
      </c>
      <c r="C1411" t="s">
        <v>8972</v>
      </c>
      <c r="D1411" t="s">
        <v>8968</v>
      </c>
      <c r="I1411" t="str">
        <v>Adventure</v>
      </c>
    </row>
    <row r="1412" spans="1:9" x14ac:dyDescent="0.3">
      <c r="A1412" t="s">
        <v>1893</v>
      </c>
      <c r="B1412" t="s">
        <v>8970</v>
      </c>
      <c r="I1412" t="str">
        <v>Drama</v>
      </c>
    </row>
    <row r="1413" spans="1:9" x14ac:dyDescent="0.3">
      <c r="A1413" t="s">
        <v>1893</v>
      </c>
      <c r="B1413" t="s">
        <v>8969</v>
      </c>
      <c r="C1413" t="s">
        <v>8820</v>
      </c>
      <c r="I1413" t="str">
        <v>Thriller</v>
      </c>
    </row>
    <row r="1414" spans="1:9" x14ac:dyDescent="0.3">
      <c r="A1414" t="s">
        <v>582</v>
      </c>
      <c r="B1414" t="s">
        <v>1893</v>
      </c>
      <c r="C1414" t="s">
        <v>8970</v>
      </c>
      <c r="I1414" t="str">
        <v>Crime</v>
      </c>
    </row>
    <row r="1415" spans="1:9" x14ac:dyDescent="0.3">
      <c r="A1415" t="s">
        <v>1157</v>
      </c>
      <c r="B1415" t="s">
        <v>8970</v>
      </c>
      <c r="C1415" t="s">
        <v>8976</v>
      </c>
      <c r="I1415" t="str">
        <v>Thriller</v>
      </c>
    </row>
    <row r="1416" spans="1:9" x14ac:dyDescent="0.3">
      <c r="A1416" t="s">
        <v>8979</v>
      </c>
      <c r="B1416" t="s">
        <v>1893</v>
      </c>
      <c r="C1416" t="s">
        <v>8975</v>
      </c>
      <c r="I1416" t="str">
        <v>Action</v>
      </c>
    </row>
    <row r="1417" spans="1:9" x14ac:dyDescent="0.3">
      <c r="A1417" t="s">
        <v>1893</v>
      </c>
      <c r="B1417" t="s">
        <v>8820</v>
      </c>
      <c r="I1417" t="str">
        <v>Adventure</v>
      </c>
    </row>
    <row r="1418" spans="1:9" x14ac:dyDescent="0.3">
      <c r="A1418" t="s">
        <v>792</v>
      </c>
      <c r="B1418" t="s">
        <v>1157</v>
      </c>
      <c r="C1418" t="s">
        <v>8977</v>
      </c>
      <c r="D1418" t="s">
        <v>1893</v>
      </c>
      <c r="E1418" t="s">
        <v>8820</v>
      </c>
      <c r="I1418" t="str">
        <v>Romance</v>
      </c>
    </row>
    <row r="1419" spans="1:9" x14ac:dyDescent="0.3">
      <c r="A1419" t="s">
        <v>792</v>
      </c>
      <c r="B1419" t="s">
        <v>1157</v>
      </c>
      <c r="C1419" t="s">
        <v>8977</v>
      </c>
      <c r="I1419" t="str">
        <v>Animation</v>
      </c>
    </row>
    <row r="1420" spans="1:9" x14ac:dyDescent="0.3">
      <c r="A1420" t="s">
        <v>792</v>
      </c>
      <c r="B1420" t="s">
        <v>582</v>
      </c>
      <c r="C1420" t="s">
        <v>3340</v>
      </c>
      <c r="D1420" t="s">
        <v>8969</v>
      </c>
      <c r="E1420" t="s">
        <v>8820</v>
      </c>
      <c r="I1420" t="str">
        <v>Comedy</v>
      </c>
    </row>
    <row r="1421" spans="1:9" x14ac:dyDescent="0.3">
      <c r="A1421" t="s">
        <v>1893</v>
      </c>
      <c r="B1421" t="s">
        <v>8980</v>
      </c>
      <c r="C1421" t="s">
        <v>8970</v>
      </c>
      <c r="I1421" t="str">
        <v>Family</v>
      </c>
    </row>
    <row r="1422" spans="1:9" x14ac:dyDescent="0.3">
      <c r="A1422" t="s">
        <v>792</v>
      </c>
      <c r="B1422" t="s">
        <v>582</v>
      </c>
      <c r="C1422" t="s">
        <v>8977</v>
      </c>
      <c r="D1422" t="s">
        <v>1893</v>
      </c>
      <c r="E1422" t="s">
        <v>8820</v>
      </c>
      <c r="I1422" t="str">
        <v>Fantasy</v>
      </c>
    </row>
    <row r="1423" spans="1:9" x14ac:dyDescent="0.3">
      <c r="A1423" t="s">
        <v>8977</v>
      </c>
      <c r="B1423" t="s">
        <v>3340</v>
      </c>
      <c r="C1423" t="s">
        <v>8974</v>
      </c>
      <c r="D1423" t="s">
        <v>8820</v>
      </c>
      <c r="I1423" t="str">
        <v>Animation</v>
      </c>
    </row>
    <row r="1424" spans="1:9" x14ac:dyDescent="0.3">
      <c r="A1424" t="s">
        <v>792</v>
      </c>
      <c r="B1424" t="s">
        <v>8977</v>
      </c>
      <c r="C1424" t="s">
        <v>1893</v>
      </c>
      <c r="D1424" t="s">
        <v>8820</v>
      </c>
      <c r="I1424" t="str">
        <v>Comedy</v>
      </c>
    </row>
    <row r="1425" spans="1:9" x14ac:dyDescent="0.3">
      <c r="A1425" t="s">
        <v>1893</v>
      </c>
      <c r="B1425" t="s">
        <v>8970</v>
      </c>
      <c r="C1425" t="s">
        <v>8976</v>
      </c>
      <c r="I1425" t="str">
        <v>Family</v>
      </c>
    </row>
    <row r="1426" spans="1:9" x14ac:dyDescent="0.3">
      <c r="A1426" t="s">
        <v>792</v>
      </c>
      <c r="B1426" t="s">
        <v>8977</v>
      </c>
      <c r="C1426" t="s">
        <v>8820</v>
      </c>
      <c r="I1426" t="str">
        <v>Fantasy</v>
      </c>
    </row>
    <row r="1427" spans="1:9" x14ac:dyDescent="0.3">
      <c r="A1427" t="s">
        <v>1157</v>
      </c>
      <c r="B1427" t="s">
        <v>1893</v>
      </c>
      <c r="C1427" t="s">
        <v>8970</v>
      </c>
      <c r="I1427" t="str">
        <v>Musical</v>
      </c>
    </row>
    <row r="1428" spans="1:9" x14ac:dyDescent="0.3">
      <c r="A1428" t="s">
        <v>792</v>
      </c>
      <c r="B1428" t="s">
        <v>582</v>
      </c>
      <c r="C1428" t="s">
        <v>8968</v>
      </c>
      <c r="D1428" t="s">
        <v>8969</v>
      </c>
      <c r="I1428" t="str">
        <v>Romance</v>
      </c>
    </row>
    <row r="1429" spans="1:9" x14ac:dyDescent="0.3">
      <c r="A1429" t="s">
        <v>792</v>
      </c>
      <c r="B1429" t="s">
        <v>8969</v>
      </c>
      <c r="C1429" t="s">
        <v>8820</v>
      </c>
      <c r="I1429" t="str">
        <v>Action</v>
      </c>
    </row>
    <row r="1430" spans="1:9" x14ac:dyDescent="0.3">
      <c r="A1430" t="s">
        <v>1893</v>
      </c>
      <c r="B1430" t="s">
        <v>8970</v>
      </c>
      <c r="I1430" t="str">
        <v>Crime</v>
      </c>
    </row>
    <row r="1431" spans="1:9" x14ac:dyDescent="0.3">
      <c r="A1431" t="s">
        <v>1157</v>
      </c>
      <c r="B1431" t="s">
        <v>8972</v>
      </c>
      <c r="C1431" t="s">
        <v>8968</v>
      </c>
      <c r="D1431" t="s">
        <v>8970</v>
      </c>
      <c r="I1431" t="str">
        <v>Mystery</v>
      </c>
    </row>
    <row r="1432" spans="1:9" x14ac:dyDescent="0.3">
      <c r="A1432" t="s">
        <v>1893</v>
      </c>
      <c r="B1432" t="s">
        <v>8968</v>
      </c>
      <c r="C1432" t="s">
        <v>8970</v>
      </c>
      <c r="D1432" t="s">
        <v>8969</v>
      </c>
      <c r="I1432" t="str">
        <v>Thriller</v>
      </c>
    </row>
    <row r="1433" spans="1:9" x14ac:dyDescent="0.3">
      <c r="A1433" t="s">
        <v>582</v>
      </c>
      <c r="B1433" t="s">
        <v>1157</v>
      </c>
      <c r="C1433" t="s">
        <v>8972</v>
      </c>
      <c r="D1433" t="s">
        <v>8976</v>
      </c>
      <c r="I1433" t="str">
        <v>Adventure</v>
      </c>
    </row>
    <row r="1434" spans="1:9" x14ac:dyDescent="0.3">
      <c r="A1434" t="s">
        <v>1157</v>
      </c>
      <c r="B1434" t="s">
        <v>1893</v>
      </c>
      <c r="C1434" t="s">
        <v>8968</v>
      </c>
      <c r="I1434" t="str">
        <v>Comedy</v>
      </c>
    </row>
    <row r="1435" spans="1:9" x14ac:dyDescent="0.3">
      <c r="A1435" t="s">
        <v>1157</v>
      </c>
      <c r="B1435" t="s">
        <v>8972</v>
      </c>
      <c r="C1435" t="s">
        <v>8976</v>
      </c>
      <c r="I1435" t="str">
        <v>Family</v>
      </c>
    </row>
    <row r="1436" spans="1:9" x14ac:dyDescent="0.3">
      <c r="A1436" t="s">
        <v>1157</v>
      </c>
      <c r="B1436" t="s">
        <v>8970</v>
      </c>
      <c r="I1436" t="str">
        <v>Action</v>
      </c>
    </row>
    <row r="1437" spans="1:9" x14ac:dyDescent="0.3">
      <c r="A1437" t="s">
        <v>1157</v>
      </c>
      <c r="B1437" t="s">
        <v>8968</v>
      </c>
      <c r="I1437" t="str">
        <v>Comedy</v>
      </c>
    </row>
    <row r="1438" spans="1:9" x14ac:dyDescent="0.3">
      <c r="A1438" t="s">
        <v>3340</v>
      </c>
      <c r="I1438" t="str">
        <v>Crime</v>
      </c>
    </row>
    <row r="1439" spans="1:9" x14ac:dyDescent="0.3">
      <c r="A1439" t="s">
        <v>8979</v>
      </c>
      <c r="B1439" t="s">
        <v>1893</v>
      </c>
      <c r="I1439" t="str">
        <v>Comedy</v>
      </c>
    </row>
    <row r="1440" spans="1:9" x14ac:dyDescent="0.3">
      <c r="A1440" t="s">
        <v>792</v>
      </c>
      <c r="B1440" t="s">
        <v>8977</v>
      </c>
      <c r="C1440" t="s">
        <v>8820</v>
      </c>
      <c r="I1440" t="str">
        <v>Romance</v>
      </c>
    </row>
    <row r="1441" spans="1:9" x14ac:dyDescent="0.3">
      <c r="A1441" t="s">
        <v>1157</v>
      </c>
      <c r="I1441" t="str">
        <v>Action</v>
      </c>
    </row>
    <row r="1442" spans="1:9" x14ac:dyDescent="0.3">
      <c r="A1442" t="s">
        <v>792</v>
      </c>
      <c r="B1442" t="s">
        <v>1157</v>
      </c>
      <c r="C1442" t="s">
        <v>8977</v>
      </c>
      <c r="I1442" t="str">
        <v>Crime</v>
      </c>
    </row>
    <row r="1443" spans="1:9" x14ac:dyDescent="0.3">
      <c r="A1443" t="s">
        <v>8974</v>
      </c>
      <c r="B1443" t="s">
        <v>8969</v>
      </c>
      <c r="C1443" t="s">
        <v>8820</v>
      </c>
      <c r="I1443" t="str">
        <v>Drama</v>
      </c>
    </row>
    <row r="1444" spans="1:9" x14ac:dyDescent="0.3">
      <c r="A1444" t="s">
        <v>582</v>
      </c>
      <c r="B1444" t="s">
        <v>8979</v>
      </c>
      <c r="C1444" t="s">
        <v>1893</v>
      </c>
      <c r="D1444" t="s">
        <v>8820</v>
      </c>
      <c r="I1444" t="str">
        <v>Mystery</v>
      </c>
    </row>
    <row r="1445" spans="1:9" x14ac:dyDescent="0.3">
      <c r="A1445" t="s">
        <v>8974</v>
      </c>
      <c r="B1445" t="s">
        <v>8820</v>
      </c>
      <c r="I1445" t="str">
        <v>Thriller</v>
      </c>
    </row>
    <row r="1446" spans="1:9" x14ac:dyDescent="0.3">
      <c r="A1446" t="s">
        <v>792</v>
      </c>
      <c r="B1446" t="s">
        <v>582</v>
      </c>
      <c r="C1446" t="s">
        <v>1893</v>
      </c>
      <c r="D1446" t="s">
        <v>8972</v>
      </c>
      <c r="I1446" t="str">
        <v>Comedy</v>
      </c>
    </row>
    <row r="1447" spans="1:9" x14ac:dyDescent="0.3">
      <c r="A1447" t="s">
        <v>1893</v>
      </c>
      <c r="B1447" t="s">
        <v>8972</v>
      </c>
      <c r="C1447" t="s">
        <v>8976</v>
      </c>
      <c r="I1447" t="str">
        <v>Drama</v>
      </c>
    </row>
    <row r="1448" spans="1:9" x14ac:dyDescent="0.3">
      <c r="A1448" t="s">
        <v>8977</v>
      </c>
      <c r="B1448" t="s">
        <v>1893</v>
      </c>
      <c r="C1448" t="s">
        <v>8820</v>
      </c>
      <c r="I1448" t="str">
        <v>Romance</v>
      </c>
    </row>
    <row r="1449" spans="1:9" x14ac:dyDescent="0.3">
      <c r="A1449" t="s">
        <v>792</v>
      </c>
      <c r="B1449" t="s">
        <v>8977</v>
      </c>
      <c r="C1449" t="s">
        <v>8820</v>
      </c>
      <c r="I1449" t="str">
        <v>Crime</v>
      </c>
    </row>
    <row r="1450" spans="1:9" x14ac:dyDescent="0.3">
      <c r="A1450" t="s">
        <v>792</v>
      </c>
      <c r="B1450" t="s">
        <v>8820</v>
      </c>
      <c r="C1450" t="s">
        <v>7348</v>
      </c>
      <c r="I1450" t="str">
        <v>Thriller</v>
      </c>
    </row>
    <row r="1451" spans="1:9" x14ac:dyDescent="0.3">
      <c r="A1451" t="s">
        <v>1157</v>
      </c>
      <c r="B1451" t="s">
        <v>8970</v>
      </c>
      <c r="I1451" t="str">
        <v>Adventure</v>
      </c>
    </row>
    <row r="1452" spans="1:9" x14ac:dyDescent="0.3">
      <c r="A1452" t="s">
        <v>1893</v>
      </c>
      <c r="B1452" t="s">
        <v>8820</v>
      </c>
      <c r="I1452" t="str">
        <v>Animation</v>
      </c>
    </row>
    <row r="1453" spans="1:9" x14ac:dyDescent="0.3">
      <c r="A1453" t="s">
        <v>792</v>
      </c>
      <c r="B1453" t="s">
        <v>8977</v>
      </c>
      <c r="C1453" t="s">
        <v>8969</v>
      </c>
      <c r="D1453" t="s">
        <v>8820</v>
      </c>
      <c r="I1453" t="str">
        <v>Comedy</v>
      </c>
    </row>
    <row r="1454" spans="1:9" x14ac:dyDescent="0.3">
      <c r="A1454" t="s">
        <v>792</v>
      </c>
      <c r="B1454" t="s">
        <v>1893</v>
      </c>
      <c r="C1454" t="s">
        <v>8968</v>
      </c>
      <c r="D1454" t="s">
        <v>3340</v>
      </c>
      <c r="E1454" t="s">
        <v>8820</v>
      </c>
      <c r="I1454" t="str">
        <v>Family</v>
      </c>
    </row>
    <row r="1455" spans="1:9" x14ac:dyDescent="0.3">
      <c r="A1455" t="s">
        <v>1157</v>
      </c>
      <c r="B1455" t="s">
        <v>8972</v>
      </c>
      <c r="C1455" t="s">
        <v>8968</v>
      </c>
      <c r="I1455" t="str">
        <v>Adventure</v>
      </c>
    </row>
    <row r="1456" spans="1:9" x14ac:dyDescent="0.3">
      <c r="A1456" t="s">
        <v>1157</v>
      </c>
      <c r="I1456" t="str">
        <v>Mystery</v>
      </c>
    </row>
    <row r="1457" spans="1:9" x14ac:dyDescent="0.3">
      <c r="A1457" t="s">
        <v>8971</v>
      </c>
      <c r="B1457" t="s">
        <v>1157</v>
      </c>
      <c r="C1457" t="s">
        <v>8972</v>
      </c>
      <c r="D1457" t="s">
        <v>8968</v>
      </c>
      <c r="E1457" t="s">
        <v>8973</v>
      </c>
      <c r="I1457" t="str">
        <v>Sci-Fi</v>
      </c>
    </row>
    <row r="1458" spans="1:9" x14ac:dyDescent="0.3">
      <c r="A1458" t="s">
        <v>1893</v>
      </c>
      <c r="I1458" t="str">
        <v>Drama</v>
      </c>
    </row>
    <row r="1459" spans="1:9" x14ac:dyDescent="0.3">
      <c r="A1459" t="s">
        <v>1893</v>
      </c>
      <c r="B1459" t="s">
        <v>8974</v>
      </c>
      <c r="C1459" t="s">
        <v>8820</v>
      </c>
      <c r="I1459" t="str">
        <v>History</v>
      </c>
    </row>
    <row r="1460" spans="1:9" x14ac:dyDescent="0.3">
      <c r="A1460" t="s">
        <v>1893</v>
      </c>
      <c r="B1460" t="s">
        <v>8978</v>
      </c>
      <c r="I1460" t="str">
        <v>War</v>
      </c>
    </row>
    <row r="1461" spans="1:9" x14ac:dyDescent="0.3">
      <c r="A1461" t="s">
        <v>1157</v>
      </c>
      <c r="B1461" t="s">
        <v>8970</v>
      </c>
      <c r="I1461" t="str">
        <v>Action</v>
      </c>
    </row>
    <row r="1462" spans="1:9" x14ac:dyDescent="0.3">
      <c r="A1462" t="s">
        <v>1893</v>
      </c>
      <c r="B1462" t="s">
        <v>8980</v>
      </c>
      <c r="I1462" t="str">
        <v>Adventure</v>
      </c>
    </row>
    <row r="1463" spans="1:9" x14ac:dyDescent="0.3">
      <c r="A1463" t="s">
        <v>792</v>
      </c>
      <c r="B1463" t="s">
        <v>8977</v>
      </c>
      <c r="C1463" t="s">
        <v>1893</v>
      </c>
      <c r="D1463" t="s">
        <v>8974</v>
      </c>
      <c r="E1463" t="s">
        <v>8969</v>
      </c>
      <c r="F1463" t="s">
        <v>8820</v>
      </c>
      <c r="I1463" t="str">
        <v>Comedy</v>
      </c>
    </row>
    <row r="1464" spans="1:9" x14ac:dyDescent="0.3">
      <c r="A1464" t="s">
        <v>8979</v>
      </c>
      <c r="B1464" t="s">
        <v>1893</v>
      </c>
      <c r="C1464" t="s">
        <v>8970</v>
      </c>
      <c r="I1464" t="str">
        <v>Thriller</v>
      </c>
    </row>
    <row r="1465" spans="1:9" x14ac:dyDescent="0.3">
      <c r="A1465" t="s">
        <v>1893</v>
      </c>
      <c r="B1465" t="s">
        <v>8820</v>
      </c>
      <c r="I1465" t="str">
        <v>Action</v>
      </c>
    </row>
    <row r="1466" spans="1:9" x14ac:dyDescent="0.3">
      <c r="A1466" t="s">
        <v>792</v>
      </c>
      <c r="B1466" t="s">
        <v>582</v>
      </c>
      <c r="C1466" t="s">
        <v>8969</v>
      </c>
      <c r="D1466" t="s">
        <v>8820</v>
      </c>
      <c r="I1466" t="str">
        <v>Adventure</v>
      </c>
    </row>
    <row r="1467" spans="1:9" x14ac:dyDescent="0.3">
      <c r="A1467" t="s">
        <v>582</v>
      </c>
      <c r="B1467" t="s">
        <v>1157</v>
      </c>
      <c r="C1467" t="s">
        <v>8977</v>
      </c>
      <c r="D1467" t="s">
        <v>1893</v>
      </c>
      <c r="I1467" t="str">
        <v>Comedy</v>
      </c>
    </row>
    <row r="1468" spans="1:9" x14ac:dyDescent="0.3">
      <c r="A1468" t="s">
        <v>1893</v>
      </c>
      <c r="B1468" t="s">
        <v>8974</v>
      </c>
      <c r="I1468" t="str">
        <v>Fantasy</v>
      </c>
    </row>
    <row r="1469" spans="1:9" x14ac:dyDescent="0.3">
      <c r="A1469" t="s">
        <v>1157</v>
      </c>
      <c r="B1469" t="s">
        <v>8968</v>
      </c>
      <c r="C1469" t="s">
        <v>3340</v>
      </c>
      <c r="D1469" t="s">
        <v>8820</v>
      </c>
      <c r="I1469" t="str">
        <v>Drama</v>
      </c>
    </row>
    <row r="1470" spans="1:9" x14ac:dyDescent="0.3">
      <c r="A1470" t="s">
        <v>8977</v>
      </c>
      <c r="B1470" t="s">
        <v>1893</v>
      </c>
      <c r="C1470" t="s">
        <v>8974</v>
      </c>
      <c r="D1470" t="s">
        <v>8969</v>
      </c>
      <c r="E1470" t="s">
        <v>8820</v>
      </c>
      <c r="I1470" t="str">
        <v>Romance</v>
      </c>
    </row>
    <row r="1471" spans="1:9" x14ac:dyDescent="0.3">
      <c r="A1471" t="s">
        <v>582</v>
      </c>
      <c r="B1471" t="s">
        <v>1157</v>
      </c>
      <c r="I1471" t="str">
        <v>Action</v>
      </c>
    </row>
    <row r="1472" spans="1:9" x14ac:dyDescent="0.3">
      <c r="A1472" t="s">
        <v>1157</v>
      </c>
      <c r="B1472" t="s">
        <v>8977</v>
      </c>
      <c r="C1472" t="s">
        <v>8820</v>
      </c>
      <c r="I1472" t="str">
        <v>Crime</v>
      </c>
    </row>
    <row r="1473" spans="1:9" x14ac:dyDescent="0.3">
      <c r="A1473" t="s">
        <v>1157</v>
      </c>
      <c r="B1473" t="s">
        <v>8977</v>
      </c>
      <c r="C1473" t="s">
        <v>8973</v>
      </c>
      <c r="I1473" t="str">
        <v>Thriller</v>
      </c>
    </row>
    <row r="1474" spans="1:9" x14ac:dyDescent="0.3">
      <c r="A1474" t="s">
        <v>1157</v>
      </c>
      <c r="B1474" t="s">
        <v>1893</v>
      </c>
      <c r="I1474" t="str">
        <v>Adventure</v>
      </c>
    </row>
    <row r="1475" spans="1:9" x14ac:dyDescent="0.3">
      <c r="A1475" t="s">
        <v>1157</v>
      </c>
      <c r="I1475" t="str">
        <v>Animation</v>
      </c>
    </row>
    <row r="1476" spans="1:9" x14ac:dyDescent="0.3">
      <c r="A1476" t="s">
        <v>582</v>
      </c>
      <c r="B1476" t="s">
        <v>8971</v>
      </c>
      <c r="C1476" t="s">
        <v>1157</v>
      </c>
      <c r="D1476" t="s">
        <v>8972</v>
      </c>
      <c r="E1476" t="s">
        <v>8968</v>
      </c>
      <c r="I1476" t="str">
        <v>Comedy</v>
      </c>
    </row>
    <row r="1477" spans="1:9" x14ac:dyDescent="0.3">
      <c r="A1477" t="s">
        <v>792</v>
      </c>
      <c r="B1477" t="s">
        <v>582</v>
      </c>
      <c r="C1477" t="s">
        <v>8977</v>
      </c>
      <c r="D1477" t="s">
        <v>8820</v>
      </c>
      <c r="I1477" t="str">
        <v>Family</v>
      </c>
    </row>
    <row r="1478" spans="1:9" x14ac:dyDescent="0.3">
      <c r="A1478" t="s">
        <v>1893</v>
      </c>
      <c r="B1478" t="s">
        <v>8970</v>
      </c>
      <c r="I1478" t="str">
        <v>Fantasy</v>
      </c>
    </row>
    <row r="1479" spans="1:9" x14ac:dyDescent="0.3">
      <c r="A1479" t="s">
        <v>1893</v>
      </c>
      <c r="I1479" t="str">
        <v>Drama</v>
      </c>
    </row>
    <row r="1480" spans="1:9" x14ac:dyDescent="0.3">
      <c r="A1480" t="s">
        <v>8979</v>
      </c>
      <c r="B1480" t="s">
        <v>1893</v>
      </c>
      <c r="C1480" t="s">
        <v>8976</v>
      </c>
      <c r="I1480" t="str">
        <v>Fantasy</v>
      </c>
    </row>
    <row r="1481" spans="1:9" x14ac:dyDescent="0.3">
      <c r="A1481" t="s">
        <v>792</v>
      </c>
      <c r="B1481" t="s">
        <v>582</v>
      </c>
      <c r="C1481" t="s">
        <v>8820</v>
      </c>
      <c r="I1481" t="str">
        <v>Romance</v>
      </c>
    </row>
    <row r="1482" spans="1:9" x14ac:dyDescent="0.3">
      <c r="A1482" t="s">
        <v>8979</v>
      </c>
      <c r="B1482" t="s">
        <v>1893</v>
      </c>
      <c r="I1482" t="str">
        <v>Action</v>
      </c>
    </row>
    <row r="1483" spans="1:9" x14ac:dyDescent="0.3">
      <c r="A1483" t="s">
        <v>1157</v>
      </c>
      <c r="B1483" t="s">
        <v>8976</v>
      </c>
      <c r="I1483" t="str">
        <v>Drama</v>
      </c>
    </row>
    <row r="1484" spans="1:9" x14ac:dyDescent="0.3">
      <c r="A1484" t="s">
        <v>1157</v>
      </c>
      <c r="B1484" t="s">
        <v>8968</v>
      </c>
      <c r="I1484" t="str">
        <v>Thriller</v>
      </c>
    </row>
    <row r="1485" spans="1:9" x14ac:dyDescent="0.3">
      <c r="A1485" t="s">
        <v>582</v>
      </c>
      <c r="B1485" t="s">
        <v>1157</v>
      </c>
      <c r="I1485" t="str">
        <v>Adventure</v>
      </c>
    </row>
    <row r="1486" spans="1:9" x14ac:dyDescent="0.3">
      <c r="A1486" t="s">
        <v>1157</v>
      </c>
      <c r="B1486" t="s">
        <v>8972</v>
      </c>
      <c r="C1486" t="s">
        <v>8970</v>
      </c>
      <c r="I1486" t="str">
        <v>Comedy</v>
      </c>
    </row>
    <row r="1487" spans="1:9" x14ac:dyDescent="0.3">
      <c r="A1487" t="s">
        <v>1157</v>
      </c>
      <c r="I1487" t="str">
        <v>Drama</v>
      </c>
    </row>
    <row r="1488" spans="1:9" x14ac:dyDescent="0.3">
      <c r="A1488" t="s">
        <v>8977</v>
      </c>
      <c r="B1488" t="s">
        <v>1893</v>
      </c>
      <c r="C1488" t="s">
        <v>8974</v>
      </c>
      <c r="D1488" t="s">
        <v>8820</v>
      </c>
      <c r="I1488" t="str">
        <v>Family</v>
      </c>
    </row>
    <row r="1489" spans="1:9" x14ac:dyDescent="0.3">
      <c r="A1489" t="s">
        <v>792</v>
      </c>
      <c r="B1489" t="s">
        <v>8969</v>
      </c>
      <c r="C1489" t="s">
        <v>8820</v>
      </c>
      <c r="I1489" t="str">
        <v>Fantasy</v>
      </c>
    </row>
    <row r="1490" spans="1:9" x14ac:dyDescent="0.3">
      <c r="A1490" t="s">
        <v>582</v>
      </c>
      <c r="B1490" t="s">
        <v>8971</v>
      </c>
      <c r="C1490" t="s">
        <v>1157</v>
      </c>
      <c r="D1490" t="s">
        <v>8972</v>
      </c>
      <c r="E1490" t="s">
        <v>8968</v>
      </c>
      <c r="I1490" t="str">
        <v>Action</v>
      </c>
    </row>
    <row r="1491" spans="1:9" x14ac:dyDescent="0.3">
      <c r="A1491" t="s">
        <v>8977</v>
      </c>
      <c r="B1491" t="s">
        <v>1893</v>
      </c>
      <c r="C1491" t="s">
        <v>8974</v>
      </c>
      <c r="D1491" t="s">
        <v>8820</v>
      </c>
      <c r="I1491" t="str">
        <v>Comedy</v>
      </c>
    </row>
    <row r="1492" spans="1:9" x14ac:dyDescent="0.3">
      <c r="A1492" t="s">
        <v>1893</v>
      </c>
      <c r="B1492" t="s">
        <v>8976</v>
      </c>
      <c r="I1492" t="str">
        <v>Fantasy</v>
      </c>
    </row>
    <row r="1493" spans="1:9" x14ac:dyDescent="0.3">
      <c r="A1493" t="s">
        <v>1157</v>
      </c>
      <c r="B1493" t="s">
        <v>8977</v>
      </c>
      <c r="I1493" t="str">
        <v>Romance</v>
      </c>
    </row>
    <row r="1494" spans="1:9" x14ac:dyDescent="0.3">
      <c r="A1494" t="s">
        <v>1893</v>
      </c>
      <c r="B1494" t="s">
        <v>8970</v>
      </c>
      <c r="I1494" t="str">
        <v>Action</v>
      </c>
    </row>
    <row r="1495" spans="1:9" x14ac:dyDescent="0.3">
      <c r="A1495" t="s">
        <v>1157</v>
      </c>
      <c r="B1495" t="s">
        <v>8970</v>
      </c>
      <c r="I1495" t="str">
        <v>Adventure</v>
      </c>
    </row>
    <row r="1496" spans="1:9" x14ac:dyDescent="0.3">
      <c r="A1496" t="s">
        <v>1157</v>
      </c>
      <c r="B1496" t="s">
        <v>1893</v>
      </c>
      <c r="C1496" t="s">
        <v>8972</v>
      </c>
      <c r="D1496" t="s">
        <v>8980</v>
      </c>
      <c r="E1496" t="s">
        <v>8970</v>
      </c>
      <c r="I1496" t="str">
        <v>Sci-Fi</v>
      </c>
    </row>
    <row r="1497" spans="1:9" x14ac:dyDescent="0.3">
      <c r="A1497" t="s">
        <v>582</v>
      </c>
      <c r="B1497" t="s">
        <v>8971</v>
      </c>
      <c r="C1497" t="s">
        <v>1157</v>
      </c>
      <c r="D1497" t="s">
        <v>8972</v>
      </c>
      <c r="E1497" t="s">
        <v>8970</v>
      </c>
      <c r="I1497" t="str">
        <v>Thriller</v>
      </c>
    </row>
    <row r="1498" spans="1:9" x14ac:dyDescent="0.3">
      <c r="A1498" t="s">
        <v>1893</v>
      </c>
      <c r="B1498" t="s">
        <v>8970</v>
      </c>
      <c r="I1498" t="str">
        <v>Comedy</v>
      </c>
    </row>
    <row r="1499" spans="1:9" x14ac:dyDescent="0.3">
      <c r="A1499" t="s">
        <v>1893</v>
      </c>
      <c r="B1499" t="s">
        <v>8970</v>
      </c>
      <c r="C1499" t="s">
        <v>8978</v>
      </c>
      <c r="D1499" t="s">
        <v>7348</v>
      </c>
      <c r="I1499" t="str">
        <v>Romance</v>
      </c>
    </row>
    <row r="1500" spans="1:9" x14ac:dyDescent="0.3">
      <c r="A1500" t="s">
        <v>1893</v>
      </c>
      <c r="B1500" t="s">
        <v>8970</v>
      </c>
      <c r="I1500" t="str">
        <v>Sci-Fi</v>
      </c>
    </row>
    <row r="1501" spans="1:9" x14ac:dyDescent="0.3">
      <c r="A1501" t="s">
        <v>1157</v>
      </c>
      <c r="B1501" t="s">
        <v>1893</v>
      </c>
      <c r="I1501" t="str">
        <v>Adventure</v>
      </c>
    </row>
    <row r="1502" spans="1:9" x14ac:dyDescent="0.3">
      <c r="A1502" t="s">
        <v>1157</v>
      </c>
      <c r="B1502" t="s">
        <v>3340</v>
      </c>
      <c r="C1502" t="s">
        <v>8970</v>
      </c>
      <c r="I1502" t="str">
        <v>Comedy</v>
      </c>
    </row>
    <row r="1503" spans="1:9" x14ac:dyDescent="0.3">
      <c r="A1503" t="s">
        <v>792</v>
      </c>
      <c r="B1503" t="s">
        <v>8977</v>
      </c>
      <c r="C1503" t="s">
        <v>1893</v>
      </c>
      <c r="D1503" t="s">
        <v>8969</v>
      </c>
      <c r="E1503" t="s">
        <v>8820</v>
      </c>
      <c r="I1503" t="str">
        <v>Mystery</v>
      </c>
    </row>
    <row r="1504" spans="1:9" x14ac:dyDescent="0.3">
      <c r="A1504" t="s">
        <v>1157</v>
      </c>
      <c r="B1504" t="s">
        <v>8968</v>
      </c>
      <c r="I1504" t="str">
        <v>Action</v>
      </c>
    </row>
    <row r="1505" spans="1:9" x14ac:dyDescent="0.3">
      <c r="A1505" t="s">
        <v>1157</v>
      </c>
      <c r="B1505" t="s">
        <v>1893</v>
      </c>
      <c r="C1505" t="s">
        <v>8972</v>
      </c>
      <c r="I1505" t="str">
        <v>Sci-Fi</v>
      </c>
    </row>
    <row r="1506" spans="1:9" x14ac:dyDescent="0.3">
      <c r="A1506" t="s">
        <v>1157</v>
      </c>
      <c r="B1506" t="s">
        <v>1893</v>
      </c>
      <c r="C1506" t="s">
        <v>8970</v>
      </c>
      <c r="I1506" t="str">
        <v>Comedy</v>
      </c>
    </row>
    <row r="1507" spans="1:9" x14ac:dyDescent="0.3">
      <c r="A1507" t="s">
        <v>1157</v>
      </c>
      <c r="B1507" t="s">
        <v>1893</v>
      </c>
      <c r="C1507" t="s">
        <v>8970</v>
      </c>
      <c r="I1507" t="str">
        <v>Drama</v>
      </c>
    </row>
    <row r="1508" spans="1:9" x14ac:dyDescent="0.3">
      <c r="A1508" t="s">
        <v>792</v>
      </c>
      <c r="B1508" t="s">
        <v>8977</v>
      </c>
      <c r="C1508" t="s">
        <v>1893</v>
      </c>
      <c r="D1508" t="s">
        <v>8974</v>
      </c>
      <c r="E1508" t="s">
        <v>8820</v>
      </c>
      <c r="I1508" t="str">
        <v>Fantasy</v>
      </c>
    </row>
    <row r="1509" spans="1:9" x14ac:dyDescent="0.3">
      <c r="A1509" t="s">
        <v>1157</v>
      </c>
      <c r="B1509" t="s">
        <v>8970</v>
      </c>
      <c r="I1509" t="str">
        <v>Romance</v>
      </c>
    </row>
    <row r="1510" spans="1:9" x14ac:dyDescent="0.3">
      <c r="A1510" t="s">
        <v>1893</v>
      </c>
      <c r="B1510" t="s">
        <v>8970</v>
      </c>
      <c r="I1510" t="str">
        <v>Action</v>
      </c>
    </row>
    <row r="1511" spans="1:9" x14ac:dyDescent="0.3">
      <c r="A1511" t="s">
        <v>1157</v>
      </c>
      <c r="B1511" t="s">
        <v>8970</v>
      </c>
      <c r="I1511" t="str">
        <v>Comedy</v>
      </c>
    </row>
    <row r="1512" spans="1:9" x14ac:dyDescent="0.3">
      <c r="A1512" t="s">
        <v>582</v>
      </c>
      <c r="B1512" t="s">
        <v>1157</v>
      </c>
      <c r="C1512" t="s">
        <v>8974</v>
      </c>
      <c r="I1512" t="str">
        <v>Family</v>
      </c>
    </row>
    <row r="1513" spans="1:9" x14ac:dyDescent="0.3">
      <c r="A1513" t="s">
        <v>1157</v>
      </c>
      <c r="B1513" t="s">
        <v>8968</v>
      </c>
      <c r="C1513" t="s">
        <v>8970</v>
      </c>
      <c r="I1513" t="str">
        <v>Fantasy</v>
      </c>
    </row>
    <row r="1514" spans="1:9" x14ac:dyDescent="0.3">
      <c r="A1514" t="s">
        <v>1157</v>
      </c>
      <c r="B1514" t="s">
        <v>8968</v>
      </c>
      <c r="C1514" t="s">
        <v>8970</v>
      </c>
      <c r="I1514" t="str">
        <v>Action</v>
      </c>
    </row>
    <row r="1515" spans="1:9" x14ac:dyDescent="0.3">
      <c r="A1515" t="s">
        <v>582</v>
      </c>
      <c r="B1515" t="s">
        <v>8971</v>
      </c>
      <c r="C1515" t="s">
        <v>1157</v>
      </c>
      <c r="D1515" t="s">
        <v>8972</v>
      </c>
      <c r="I1515" t="str">
        <v>Adventure</v>
      </c>
    </row>
    <row r="1516" spans="1:9" x14ac:dyDescent="0.3">
      <c r="A1516" t="s">
        <v>8979</v>
      </c>
      <c r="B1516" t="s">
        <v>8977</v>
      </c>
      <c r="C1516" t="s">
        <v>1893</v>
      </c>
      <c r="I1516" t="str">
        <v>Sci-Fi</v>
      </c>
    </row>
    <row r="1517" spans="1:9" x14ac:dyDescent="0.3">
      <c r="A1517" t="s">
        <v>1893</v>
      </c>
      <c r="B1517" t="s">
        <v>8970</v>
      </c>
      <c r="I1517" t="str">
        <v>Thriller</v>
      </c>
    </row>
    <row r="1518" spans="1:9" x14ac:dyDescent="0.3">
      <c r="A1518" t="s">
        <v>792</v>
      </c>
      <c r="B1518" t="s">
        <v>582</v>
      </c>
      <c r="C1518" t="s">
        <v>8969</v>
      </c>
      <c r="D1518" t="s">
        <v>8820</v>
      </c>
      <c r="I1518" t="str">
        <v>Action</v>
      </c>
    </row>
    <row r="1519" spans="1:9" x14ac:dyDescent="0.3">
      <c r="A1519" t="s">
        <v>1157</v>
      </c>
      <c r="B1519" t="s">
        <v>8972</v>
      </c>
      <c r="C1519" t="s">
        <v>8968</v>
      </c>
      <c r="D1519" t="s">
        <v>8976</v>
      </c>
      <c r="I1519" t="str">
        <v>Adventure</v>
      </c>
    </row>
    <row r="1520" spans="1:9" x14ac:dyDescent="0.3">
      <c r="A1520" t="s">
        <v>1157</v>
      </c>
      <c r="B1520" t="s">
        <v>8977</v>
      </c>
      <c r="I1520" t="str">
        <v>Fantasy</v>
      </c>
    </row>
    <row r="1521" spans="1:9" x14ac:dyDescent="0.3">
      <c r="A1521" t="s">
        <v>792</v>
      </c>
      <c r="B1521" t="s">
        <v>582</v>
      </c>
      <c r="C1521" t="s">
        <v>8820</v>
      </c>
      <c r="I1521" t="str">
        <v>Horror</v>
      </c>
    </row>
    <row r="1522" spans="1:9" x14ac:dyDescent="0.3">
      <c r="A1522" t="s">
        <v>8971</v>
      </c>
      <c r="B1522" t="s">
        <v>1157</v>
      </c>
      <c r="C1522" t="s">
        <v>8972</v>
      </c>
      <c r="D1522" t="s">
        <v>8974</v>
      </c>
      <c r="E1522" t="s">
        <v>8969</v>
      </c>
      <c r="I1522" t="str">
        <v>Sci-Fi</v>
      </c>
    </row>
    <row r="1523" spans="1:9" x14ac:dyDescent="0.3">
      <c r="A1523" t="s">
        <v>1893</v>
      </c>
      <c r="B1523" t="s">
        <v>8970</v>
      </c>
      <c r="I1523" t="str">
        <v>Crime</v>
      </c>
    </row>
    <row r="1524" spans="1:9" x14ac:dyDescent="0.3">
      <c r="A1524" t="s">
        <v>1893</v>
      </c>
      <c r="B1524" t="s">
        <v>8974</v>
      </c>
      <c r="C1524" t="s">
        <v>8970</v>
      </c>
      <c r="D1524" t="s">
        <v>8978</v>
      </c>
      <c r="I1524" t="str">
        <v>Drama</v>
      </c>
    </row>
    <row r="1525" spans="1:9" x14ac:dyDescent="0.3">
      <c r="A1525" t="s">
        <v>1157</v>
      </c>
      <c r="B1525" t="s">
        <v>1893</v>
      </c>
      <c r="C1525" t="s">
        <v>8970</v>
      </c>
      <c r="I1525" t="str">
        <v>History</v>
      </c>
    </row>
    <row r="1526" spans="1:9" x14ac:dyDescent="0.3">
      <c r="A1526" t="s">
        <v>792</v>
      </c>
      <c r="B1526" t="s">
        <v>8977</v>
      </c>
      <c r="C1526" t="s">
        <v>8820</v>
      </c>
      <c r="I1526" t="str">
        <v>Mystery</v>
      </c>
    </row>
    <row r="1527" spans="1:9" x14ac:dyDescent="0.3">
      <c r="A1527" t="s">
        <v>8971</v>
      </c>
      <c r="B1527" t="s">
        <v>1893</v>
      </c>
      <c r="C1527" t="s">
        <v>8972</v>
      </c>
      <c r="D1527" t="s">
        <v>8968</v>
      </c>
      <c r="E1527" t="s">
        <v>8973</v>
      </c>
      <c r="F1527" t="s">
        <v>8970</v>
      </c>
      <c r="I1527" t="str">
        <v>Thriller</v>
      </c>
    </row>
    <row r="1528" spans="1:9" x14ac:dyDescent="0.3">
      <c r="A1528" t="s">
        <v>792</v>
      </c>
      <c r="B1528" t="s">
        <v>8977</v>
      </c>
      <c r="C1528" t="s">
        <v>1893</v>
      </c>
      <c r="D1528" t="s">
        <v>8974</v>
      </c>
      <c r="E1528" t="s">
        <v>8820</v>
      </c>
      <c r="I1528" t="str">
        <v>Action</v>
      </c>
    </row>
    <row r="1529" spans="1:9" x14ac:dyDescent="0.3">
      <c r="A1529" t="s">
        <v>1893</v>
      </c>
      <c r="B1529" t="s">
        <v>8976</v>
      </c>
      <c r="I1529" t="str">
        <v>Mystery</v>
      </c>
    </row>
    <row r="1530" spans="1:9" x14ac:dyDescent="0.3">
      <c r="A1530" t="s">
        <v>3340</v>
      </c>
      <c r="B1530" t="s">
        <v>8820</v>
      </c>
      <c r="I1530" t="str">
        <v>Sci-Fi</v>
      </c>
    </row>
    <row r="1531" spans="1:9" x14ac:dyDescent="0.3">
      <c r="A1531" t="s">
        <v>1893</v>
      </c>
      <c r="B1531" t="s">
        <v>8968</v>
      </c>
      <c r="C1531" t="s">
        <v>8970</v>
      </c>
      <c r="I1531" t="str">
        <v>Thriller</v>
      </c>
    </row>
    <row r="1532" spans="1:9" x14ac:dyDescent="0.3">
      <c r="A1532" t="s">
        <v>1157</v>
      </c>
      <c r="B1532" t="s">
        <v>1893</v>
      </c>
      <c r="C1532" t="s">
        <v>8972</v>
      </c>
      <c r="I1532" t="str">
        <v>Comedy</v>
      </c>
    </row>
    <row r="1533" spans="1:9" x14ac:dyDescent="0.3">
      <c r="A1533" t="s">
        <v>1893</v>
      </c>
      <c r="B1533" t="s">
        <v>8980</v>
      </c>
      <c r="C1533" t="s">
        <v>8970</v>
      </c>
      <c r="I1533" t="str">
        <v>Drama</v>
      </c>
    </row>
    <row r="1534" spans="1:9" x14ac:dyDescent="0.3">
      <c r="A1534" t="s">
        <v>1893</v>
      </c>
      <c r="B1534" t="s">
        <v>8970</v>
      </c>
      <c r="C1534" t="s">
        <v>8976</v>
      </c>
      <c r="I1534" t="str">
        <v>Action</v>
      </c>
    </row>
    <row r="1535" spans="1:9" x14ac:dyDescent="0.3">
      <c r="A1535" t="s">
        <v>1157</v>
      </c>
      <c r="B1535" t="s">
        <v>1893</v>
      </c>
      <c r="C1535" t="s">
        <v>8968</v>
      </c>
      <c r="D1535" t="s">
        <v>8970</v>
      </c>
      <c r="I1535" t="str">
        <v>Adventure</v>
      </c>
    </row>
    <row r="1536" spans="1:9" x14ac:dyDescent="0.3">
      <c r="A1536" t="s">
        <v>3340</v>
      </c>
      <c r="I1536" t="str">
        <v>Thriller</v>
      </c>
    </row>
    <row r="1537" spans="1:9" x14ac:dyDescent="0.3">
      <c r="A1537" t="s">
        <v>8968</v>
      </c>
      <c r="B1537" t="s">
        <v>3340</v>
      </c>
      <c r="C1537" t="s">
        <v>8974</v>
      </c>
      <c r="D1537" t="s">
        <v>8820</v>
      </c>
      <c r="I1537" t="str">
        <v>Action</v>
      </c>
    </row>
    <row r="1538" spans="1:9" x14ac:dyDescent="0.3">
      <c r="A1538" t="s">
        <v>1157</v>
      </c>
      <c r="I1538" t="str">
        <v>Adventure</v>
      </c>
    </row>
    <row r="1539" spans="1:9" x14ac:dyDescent="0.3">
      <c r="A1539" t="s">
        <v>792</v>
      </c>
      <c r="B1539" t="s">
        <v>1157</v>
      </c>
      <c r="C1539" t="s">
        <v>8977</v>
      </c>
      <c r="D1539" t="s">
        <v>8820</v>
      </c>
      <c r="I1539" t="str">
        <v>Thriller</v>
      </c>
    </row>
    <row r="1540" spans="1:9" x14ac:dyDescent="0.3">
      <c r="A1540" t="s">
        <v>792</v>
      </c>
      <c r="B1540" t="s">
        <v>8977</v>
      </c>
      <c r="C1540" t="s">
        <v>8969</v>
      </c>
      <c r="D1540" t="s">
        <v>8820</v>
      </c>
      <c r="I1540" t="str">
        <v>Adventure</v>
      </c>
    </row>
    <row r="1541" spans="1:9" x14ac:dyDescent="0.3">
      <c r="A1541" t="s">
        <v>1157</v>
      </c>
      <c r="B1541" t="s">
        <v>3340</v>
      </c>
      <c r="C1541" t="s">
        <v>8973</v>
      </c>
      <c r="D1541" t="s">
        <v>8969</v>
      </c>
      <c r="I1541" t="str">
        <v>Drama</v>
      </c>
    </row>
    <row r="1542" spans="1:9" x14ac:dyDescent="0.3">
      <c r="A1542" t="s">
        <v>792</v>
      </c>
      <c r="B1542" t="s">
        <v>1893</v>
      </c>
      <c r="C1542" t="s">
        <v>8820</v>
      </c>
      <c r="I1542" t="str">
        <v>Sci-Fi</v>
      </c>
    </row>
    <row r="1543" spans="1:9" x14ac:dyDescent="0.3">
      <c r="A1543" t="s">
        <v>792</v>
      </c>
      <c r="B1543" t="s">
        <v>582</v>
      </c>
      <c r="C1543" t="s">
        <v>8968</v>
      </c>
      <c r="D1543" t="s">
        <v>8969</v>
      </c>
      <c r="E1543" t="s">
        <v>8820</v>
      </c>
      <c r="I1543" t="str">
        <v>Thriller</v>
      </c>
    </row>
    <row r="1544" spans="1:9" x14ac:dyDescent="0.3">
      <c r="A1544" t="s">
        <v>1157</v>
      </c>
      <c r="B1544" t="s">
        <v>1893</v>
      </c>
      <c r="C1544" t="s">
        <v>8970</v>
      </c>
      <c r="I1544" t="str">
        <v>Comedy</v>
      </c>
    </row>
    <row r="1545" spans="1:9" x14ac:dyDescent="0.3">
      <c r="A1545" t="s">
        <v>1893</v>
      </c>
      <c r="B1545" t="s">
        <v>8968</v>
      </c>
      <c r="C1545" t="s">
        <v>3340</v>
      </c>
      <c r="I1545" t="str">
        <v>Action</v>
      </c>
    </row>
    <row r="1546" spans="1:9" x14ac:dyDescent="0.3">
      <c r="A1546" t="s">
        <v>1893</v>
      </c>
      <c r="B1546" t="s">
        <v>8980</v>
      </c>
      <c r="I1546" t="str">
        <v>Adventure</v>
      </c>
    </row>
    <row r="1547" spans="1:9" x14ac:dyDescent="0.3">
      <c r="A1547" t="s">
        <v>8977</v>
      </c>
      <c r="B1547" t="s">
        <v>1893</v>
      </c>
      <c r="C1547" t="s">
        <v>8976</v>
      </c>
      <c r="I1547" t="str">
        <v>Animation</v>
      </c>
    </row>
    <row r="1548" spans="1:9" x14ac:dyDescent="0.3">
      <c r="A1548" t="s">
        <v>1157</v>
      </c>
      <c r="B1548" t="s">
        <v>8977</v>
      </c>
      <c r="I1548" t="str">
        <v>Comedy</v>
      </c>
    </row>
    <row r="1549" spans="1:9" x14ac:dyDescent="0.3">
      <c r="A1549" t="s">
        <v>792</v>
      </c>
      <c r="B1549" t="s">
        <v>582</v>
      </c>
      <c r="C1549" t="s">
        <v>8971</v>
      </c>
      <c r="D1549" t="s">
        <v>1893</v>
      </c>
      <c r="E1549" t="s">
        <v>8974</v>
      </c>
      <c r="F1549" t="s">
        <v>8969</v>
      </c>
      <c r="G1549" t="s">
        <v>8820</v>
      </c>
      <c r="I1549" t="str">
        <v>Family</v>
      </c>
    </row>
    <row r="1550" spans="1:9" x14ac:dyDescent="0.3">
      <c r="A1550" t="s">
        <v>8977</v>
      </c>
      <c r="B1550" t="s">
        <v>1893</v>
      </c>
      <c r="C1550" t="s">
        <v>8820</v>
      </c>
      <c r="I1550" t="str">
        <v>Adventure</v>
      </c>
    </row>
    <row r="1551" spans="1:9" x14ac:dyDescent="0.3">
      <c r="A1551" t="s">
        <v>582</v>
      </c>
      <c r="B1551" t="s">
        <v>8971</v>
      </c>
      <c r="C1551" t="s">
        <v>1157</v>
      </c>
      <c r="D1551" t="s">
        <v>8972</v>
      </c>
      <c r="E1551" t="s">
        <v>8973</v>
      </c>
      <c r="I1551" t="str">
        <v>Animation</v>
      </c>
    </row>
    <row r="1552" spans="1:9" x14ac:dyDescent="0.3">
      <c r="A1552" t="s">
        <v>1157</v>
      </c>
      <c r="I1552" t="str">
        <v>Comedy</v>
      </c>
    </row>
    <row r="1553" spans="1:9" x14ac:dyDescent="0.3">
      <c r="A1553" t="s">
        <v>1157</v>
      </c>
      <c r="B1553" t="s">
        <v>1893</v>
      </c>
      <c r="C1553" t="s">
        <v>8970</v>
      </c>
      <c r="I1553" t="str">
        <v>Drama</v>
      </c>
    </row>
    <row r="1554" spans="1:9" x14ac:dyDescent="0.3">
      <c r="A1554" t="s">
        <v>8979</v>
      </c>
      <c r="B1554" t="s">
        <v>1893</v>
      </c>
      <c r="C1554" t="s">
        <v>8980</v>
      </c>
      <c r="I1554" t="str">
        <v>Family</v>
      </c>
    </row>
    <row r="1555" spans="1:9" x14ac:dyDescent="0.3">
      <c r="A1555" t="s">
        <v>1893</v>
      </c>
      <c r="I1555" t="str">
        <v>Fantasy</v>
      </c>
    </row>
    <row r="1556" spans="1:9" x14ac:dyDescent="0.3">
      <c r="A1556" t="s">
        <v>792</v>
      </c>
      <c r="B1556" t="s">
        <v>8977</v>
      </c>
      <c r="C1556" t="s">
        <v>8969</v>
      </c>
      <c r="D1556" t="s">
        <v>8820</v>
      </c>
      <c r="I1556" t="str">
        <v>Sci-Fi</v>
      </c>
    </row>
    <row r="1557" spans="1:9" x14ac:dyDescent="0.3">
      <c r="A1557" t="s">
        <v>1157</v>
      </c>
      <c r="B1557" t="s">
        <v>8970</v>
      </c>
      <c r="C1557" t="s">
        <v>8969</v>
      </c>
      <c r="I1557" t="str">
        <v>Action</v>
      </c>
    </row>
    <row r="1558" spans="1:9" x14ac:dyDescent="0.3">
      <c r="A1558" t="s">
        <v>3340</v>
      </c>
      <c r="B1558" t="s">
        <v>8974</v>
      </c>
      <c r="C1558" t="s">
        <v>8820</v>
      </c>
      <c r="I1558" t="str">
        <v>Drama</v>
      </c>
    </row>
    <row r="1559" spans="1:9" x14ac:dyDescent="0.3">
      <c r="A1559" t="s">
        <v>582</v>
      </c>
      <c r="B1559" t="s">
        <v>1893</v>
      </c>
      <c r="C1559" t="s">
        <v>8820</v>
      </c>
      <c r="I1559" t="str">
        <v>Romance</v>
      </c>
    </row>
    <row r="1560" spans="1:9" x14ac:dyDescent="0.3">
      <c r="A1560" t="s">
        <v>1157</v>
      </c>
      <c r="B1560" t="s">
        <v>1893</v>
      </c>
      <c r="C1560" t="s">
        <v>8970</v>
      </c>
      <c r="I1560" t="str">
        <v>Sci-Fi</v>
      </c>
    </row>
    <row r="1561" spans="1:9" x14ac:dyDescent="0.3">
      <c r="A1561" t="s">
        <v>1157</v>
      </c>
      <c r="B1561" t="s">
        <v>8970</v>
      </c>
      <c r="I1561" t="str">
        <v>Thriller</v>
      </c>
    </row>
    <row r="1562" spans="1:9" x14ac:dyDescent="0.3">
      <c r="A1562" t="s">
        <v>1157</v>
      </c>
      <c r="B1562" t="s">
        <v>1893</v>
      </c>
      <c r="C1562" t="s">
        <v>8970</v>
      </c>
      <c r="D1562" t="s">
        <v>8976</v>
      </c>
      <c r="I1562" t="str">
        <v>Action</v>
      </c>
    </row>
    <row r="1563" spans="1:9" x14ac:dyDescent="0.3">
      <c r="A1563" t="s">
        <v>8977</v>
      </c>
      <c r="B1563" t="s">
        <v>1893</v>
      </c>
      <c r="C1563" t="s">
        <v>8970</v>
      </c>
      <c r="D1563" t="s">
        <v>8820</v>
      </c>
      <c r="I1563" t="str">
        <v>Comedy</v>
      </c>
    </row>
    <row r="1564" spans="1:9" x14ac:dyDescent="0.3">
      <c r="A1564" t="s">
        <v>792</v>
      </c>
      <c r="B1564" t="s">
        <v>3340</v>
      </c>
      <c r="C1564" t="s">
        <v>8969</v>
      </c>
      <c r="D1564" t="s">
        <v>8820</v>
      </c>
      <c r="I1564" t="str">
        <v>Crime</v>
      </c>
    </row>
    <row r="1565" spans="1:9" x14ac:dyDescent="0.3">
      <c r="A1565" t="s">
        <v>792</v>
      </c>
      <c r="B1565" t="s">
        <v>8977</v>
      </c>
      <c r="C1565" t="s">
        <v>1893</v>
      </c>
      <c r="D1565" t="s">
        <v>8820</v>
      </c>
      <c r="I1565" t="str">
        <v>Thriller</v>
      </c>
    </row>
    <row r="1566" spans="1:9" x14ac:dyDescent="0.3">
      <c r="A1566" t="s">
        <v>792</v>
      </c>
      <c r="B1566" t="s">
        <v>8977</v>
      </c>
      <c r="C1566" t="s">
        <v>8820</v>
      </c>
      <c r="I1566" t="str">
        <v>Comedy</v>
      </c>
    </row>
    <row r="1567" spans="1:9" x14ac:dyDescent="0.3">
      <c r="A1567" t="s">
        <v>792</v>
      </c>
      <c r="B1567" t="s">
        <v>582</v>
      </c>
      <c r="C1567" t="s">
        <v>8977</v>
      </c>
      <c r="D1567" t="s">
        <v>1893</v>
      </c>
      <c r="E1567" t="s">
        <v>8970</v>
      </c>
      <c r="I1567" t="str">
        <v>Crime</v>
      </c>
    </row>
    <row r="1568" spans="1:9" x14ac:dyDescent="0.3">
      <c r="A1568" t="s">
        <v>792</v>
      </c>
      <c r="B1568" t="s">
        <v>1157</v>
      </c>
      <c r="C1568" t="s">
        <v>3340</v>
      </c>
      <c r="I1568" t="str">
        <v>Sport</v>
      </c>
    </row>
    <row r="1569" spans="1:9" x14ac:dyDescent="0.3">
      <c r="A1569" t="s">
        <v>1157</v>
      </c>
      <c r="B1569" t="s">
        <v>1893</v>
      </c>
      <c r="C1569" t="s">
        <v>8970</v>
      </c>
      <c r="I1569" t="str">
        <v>Adventure</v>
      </c>
    </row>
    <row r="1570" spans="1:9" x14ac:dyDescent="0.3">
      <c r="A1570" t="s">
        <v>8977</v>
      </c>
      <c r="B1570" t="s">
        <v>1893</v>
      </c>
      <c r="C1570" t="s">
        <v>8974</v>
      </c>
      <c r="D1570" t="s">
        <v>8820</v>
      </c>
      <c r="I1570" t="str">
        <v>Animation</v>
      </c>
    </row>
    <row r="1571" spans="1:9" x14ac:dyDescent="0.3">
      <c r="A1571" t="s">
        <v>1893</v>
      </c>
      <c r="I1571" t="str">
        <v>Comedy</v>
      </c>
    </row>
    <row r="1572" spans="1:9" x14ac:dyDescent="0.3">
      <c r="A1572" t="s">
        <v>1157</v>
      </c>
      <c r="B1572" t="s">
        <v>8977</v>
      </c>
      <c r="C1572" t="s">
        <v>8820</v>
      </c>
      <c r="I1572" t="str">
        <v>Family</v>
      </c>
    </row>
    <row r="1573" spans="1:9" x14ac:dyDescent="0.3">
      <c r="A1573" t="s">
        <v>1893</v>
      </c>
      <c r="B1573" t="s">
        <v>3340</v>
      </c>
      <c r="C1573" t="s">
        <v>8969</v>
      </c>
      <c r="I1573" t="str">
        <v>Fantasy</v>
      </c>
    </row>
    <row r="1574" spans="1:9" x14ac:dyDescent="0.3">
      <c r="A1574" t="s">
        <v>792</v>
      </c>
      <c r="B1574" t="s">
        <v>582</v>
      </c>
      <c r="C1574" t="s">
        <v>1157</v>
      </c>
      <c r="D1574" t="s">
        <v>8970</v>
      </c>
      <c r="E1574" t="s">
        <v>8969</v>
      </c>
      <c r="I1574" t="str">
        <v>Music</v>
      </c>
    </row>
    <row r="1575" spans="1:9" x14ac:dyDescent="0.3">
      <c r="A1575" t="s">
        <v>8977</v>
      </c>
      <c r="B1575" t="s">
        <v>1893</v>
      </c>
      <c r="C1575" t="s">
        <v>8820</v>
      </c>
      <c r="I1575" t="str">
        <v>Comedy</v>
      </c>
    </row>
    <row r="1576" spans="1:9" x14ac:dyDescent="0.3">
      <c r="A1576" t="s">
        <v>582</v>
      </c>
      <c r="B1576" t="s">
        <v>3340</v>
      </c>
      <c r="C1576" t="s">
        <v>8820</v>
      </c>
      <c r="I1576" t="str">
        <v>Action</v>
      </c>
    </row>
    <row r="1577" spans="1:9" x14ac:dyDescent="0.3">
      <c r="A1577" t="s">
        <v>1157</v>
      </c>
      <c r="B1577" t="s">
        <v>8970</v>
      </c>
      <c r="I1577" t="str">
        <v>Adventure</v>
      </c>
    </row>
    <row r="1578" spans="1:9" x14ac:dyDescent="0.3">
      <c r="A1578" t="s">
        <v>1893</v>
      </c>
      <c r="B1578" t="s">
        <v>8974</v>
      </c>
      <c r="C1578" t="s">
        <v>8970</v>
      </c>
      <c r="D1578" t="s">
        <v>8820</v>
      </c>
      <c r="I1578" t="str">
        <v>Comedy</v>
      </c>
    </row>
    <row r="1579" spans="1:9" x14ac:dyDescent="0.3">
      <c r="A1579" t="s">
        <v>1157</v>
      </c>
      <c r="B1579" t="s">
        <v>3340</v>
      </c>
      <c r="I1579" t="str">
        <v>Comedy</v>
      </c>
    </row>
    <row r="1580" spans="1:9" x14ac:dyDescent="0.3">
      <c r="A1580" t="s">
        <v>8979</v>
      </c>
      <c r="B1580" t="s">
        <v>1893</v>
      </c>
      <c r="C1580" t="s">
        <v>8975</v>
      </c>
      <c r="D1580" t="s">
        <v>8970</v>
      </c>
      <c r="I1580" t="str">
        <v>Drama</v>
      </c>
    </row>
    <row r="1581" spans="1:9" x14ac:dyDescent="0.3">
      <c r="A1581" t="s">
        <v>792</v>
      </c>
      <c r="B1581" t="s">
        <v>582</v>
      </c>
      <c r="C1581" t="s">
        <v>8969</v>
      </c>
      <c r="I1581" t="str">
        <v>Romance</v>
      </c>
    </row>
    <row r="1582" spans="1:9" x14ac:dyDescent="0.3">
      <c r="A1582" t="s">
        <v>1893</v>
      </c>
      <c r="B1582" t="s">
        <v>8968</v>
      </c>
      <c r="C1582" t="s">
        <v>8820</v>
      </c>
      <c r="I1582" t="str">
        <v>Mystery</v>
      </c>
    </row>
    <row r="1583" spans="1:9" x14ac:dyDescent="0.3">
      <c r="A1583" t="s">
        <v>792</v>
      </c>
      <c r="B1583" t="s">
        <v>582</v>
      </c>
      <c r="C1583" t="s">
        <v>8968</v>
      </c>
      <c r="D1583" t="s">
        <v>8969</v>
      </c>
      <c r="E1583" t="s">
        <v>8820</v>
      </c>
      <c r="I1583" t="str">
        <v>Thriller</v>
      </c>
    </row>
    <row r="1584" spans="1:9" x14ac:dyDescent="0.3">
      <c r="A1584" t="s">
        <v>792</v>
      </c>
      <c r="B1584" t="s">
        <v>8977</v>
      </c>
      <c r="C1584" t="s">
        <v>8820</v>
      </c>
      <c r="I1584" t="str">
        <v>Comedy</v>
      </c>
    </row>
    <row r="1585" spans="1:9" x14ac:dyDescent="0.3">
      <c r="A1585" t="s">
        <v>1893</v>
      </c>
      <c r="B1585" t="s">
        <v>3340</v>
      </c>
      <c r="C1585" t="s">
        <v>8969</v>
      </c>
      <c r="D1585" t="s">
        <v>8820</v>
      </c>
      <c r="I1585" t="str">
        <v>Drama</v>
      </c>
    </row>
    <row r="1586" spans="1:9" x14ac:dyDescent="0.3">
      <c r="A1586" t="s">
        <v>1157</v>
      </c>
      <c r="B1586" t="s">
        <v>8970</v>
      </c>
      <c r="I1586" t="str">
        <v>Romance</v>
      </c>
    </row>
    <row r="1587" spans="1:9" x14ac:dyDescent="0.3">
      <c r="A1587" t="s">
        <v>8971</v>
      </c>
      <c r="B1587" t="s">
        <v>1157</v>
      </c>
      <c r="C1587" t="s">
        <v>8972</v>
      </c>
      <c r="I1587" t="str">
        <v>Adventure</v>
      </c>
    </row>
    <row r="1588" spans="1:9" x14ac:dyDescent="0.3">
      <c r="A1588" t="s">
        <v>1893</v>
      </c>
      <c r="I1588" t="str">
        <v>Animation</v>
      </c>
    </row>
    <row r="1589" spans="1:9" x14ac:dyDescent="0.3">
      <c r="A1589" t="s">
        <v>582</v>
      </c>
      <c r="B1589" t="s">
        <v>8968</v>
      </c>
      <c r="C1589" t="s">
        <v>8974</v>
      </c>
      <c r="I1589" t="str">
        <v>Comedy</v>
      </c>
    </row>
    <row r="1590" spans="1:9" x14ac:dyDescent="0.3">
      <c r="A1590" t="s">
        <v>8977</v>
      </c>
      <c r="B1590" t="s">
        <v>8820</v>
      </c>
      <c r="I1590" t="str">
        <v>Family</v>
      </c>
    </row>
    <row r="1591" spans="1:9" x14ac:dyDescent="0.3">
      <c r="A1591" t="s">
        <v>792</v>
      </c>
      <c r="B1591" t="s">
        <v>8977</v>
      </c>
      <c r="C1591" t="s">
        <v>1893</v>
      </c>
      <c r="D1591" t="s">
        <v>8820</v>
      </c>
      <c r="I1591" t="str">
        <v>Sci-Fi</v>
      </c>
    </row>
    <row r="1592" spans="1:9" x14ac:dyDescent="0.3">
      <c r="A1592" t="s">
        <v>1893</v>
      </c>
      <c r="B1592" t="s">
        <v>8975</v>
      </c>
      <c r="C1592" t="s">
        <v>8978</v>
      </c>
      <c r="I1592" t="str">
        <v>Action</v>
      </c>
    </row>
    <row r="1593" spans="1:9" x14ac:dyDescent="0.3">
      <c r="A1593" t="s">
        <v>8977</v>
      </c>
      <c r="B1593" t="s">
        <v>1893</v>
      </c>
      <c r="I1593" t="str">
        <v>Crime</v>
      </c>
    </row>
    <row r="1594" spans="1:9" x14ac:dyDescent="0.3">
      <c r="A1594" t="s">
        <v>792</v>
      </c>
      <c r="B1594" t="s">
        <v>8977</v>
      </c>
      <c r="C1594" t="s">
        <v>1893</v>
      </c>
      <c r="D1594" t="s">
        <v>8820</v>
      </c>
      <c r="I1594" t="str">
        <v>Sci-Fi</v>
      </c>
    </row>
    <row r="1595" spans="1:9" x14ac:dyDescent="0.3">
      <c r="A1595" t="s">
        <v>1893</v>
      </c>
      <c r="B1595" t="s">
        <v>8970</v>
      </c>
      <c r="I1595" t="str">
        <v>Thriller</v>
      </c>
    </row>
    <row r="1596" spans="1:9" x14ac:dyDescent="0.3">
      <c r="A1596" t="s">
        <v>792</v>
      </c>
      <c r="B1596" t="s">
        <v>8977</v>
      </c>
      <c r="C1596" t="s">
        <v>1893</v>
      </c>
      <c r="D1596" t="s">
        <v>8970</v>
      </c>
      <c r="E1596" t="s">
        <v>8820</v>
      </c>
      <c r="I1596" t="str">
        <v>Comedy</v>
      </c>
    </row>
    <row r="1597" spans="1:9" x14ac:dyDescent="0.3">
      <c r="A1597" t="s">
        <v>8979</v>
      </c>
      <c r="B1597" t="s">
        <v>1893</v>
      </c>
      <c r="C1597" t="s">
        <v>8970</v>
      </c>
      <c r="I1597" t="str">
        <v>Family</v>
      </c>
    </row>
    <row r="1598" spans="1:9" x14ac:dyDescent="0.3">
      <c r="A1598" t="s">
        <v>792</v>
      </c>
      <c r="B1598" t="s">
        <v>1893</v>
      </c>
      <c r="C1598" t="s">
        <v>8968</v>
      </c>
      <c r="I1598" t="str">
        <v>Fantasy</v>
      </c>
    </row>
    <row r="1599" spans="1:9" x14ac:dyDescent="0.3">
      <c r="A1599" t="s">
        <v>792</v>
      </c>
      <c r="B1599" t="s">
        <v>582</v>
      </c>
      <c r="I1599" t="str">
        <v>Romance</v>
      </c>
    </row>
    <row r="1600" spans="1:9" x14ac:dyDescent="0.3">
      <c r="A1600" t="s">
        <v>8979</v>
      </c>
      <c r="B1600" t="s">
        <v>8977</v>
      </c>
      <c r="C1600" t="s">
        <v>1893</v>
      </c>
      <c r="D1600" t="s">
        <v>8975</v>
      </c>
      <c r="E1600" t="s">
        <v>7348</v>
      </c>
      <c r="I1600" t="str">
        <v>Crime</v>
      </c>
    </row>
    <row r="1601" spans="1:9" x14ac:dyDescent="0.3">
      <c r="A1601" t="s">
        <v>792</v>
      </c>
      <c r="B1601" t="s">
        <v>582</v>
      </c>
      <c r="C1601" t="s">
        <v>1893</v>
      </c>
      <c r="D1601" t="s">
        <v>8975</v>
      </c>
      <c r="E1601" t="s">
        <v>8978</v>
      </c>
      <c r="I1601" t="str">
        <v>Drama</v>
      </c>
    </row>
    <row r="1602" spans="1:9" x14ac:dyDescent="0.3">
      <c r="A1602" t="s">
        <v>792</v>
      </c>
      <c r="B1602" t="s">
        <v>8979</v>
      </c>
      <c r="C1602" t="s">
        <v>8977</v>
      </c>
      <c r="D1602" t="s">
        <v>1893</v>
      </c>
      <c r="I1602" t="str">
        <v>Thriller</v>
      </c>
    </row>
    <row r="1603" spans="1:9" x14ac:dyDescent="0.3">
      <c r="A1603" t="s">
        <v>1157</v>
      </c>
      <c r="B1603" t="s">
        <v>8980</v>
      </c>
      <c r="I1603" t="str">
        <v>Comedy</v>
      </c>
    </row>
    <row r="1604" spans="1:9" x14ac:dyDescent="0.3">
      <c r="A1604" t="s">
        <v>8979</v>
      </c>
      <c r="B1604" t="s">
        <v>1893</v>
      </c>
      <c r="C1604" t="s">
        <v>8980</v>
      </c>
      <c r="D1604" t="s">
        <v>8970</v>
      </c>
      <c r="I1604" t="str">
        <v>Romance</v>
      </c>
    </row>
    <row r="1605" spans="1:9" x14ac:dyDescent="0.3">
      <c r="A1605" t="s">
        <v>1157</v>
      </c>
      <c r="B1605" t="s">
        <v>1893</v>
      </c>
      <c r="C1605" t="s">
        <v>8970</v>
      </c>
      <c r="I1605" t="str">
        <v>Action</v>
      </c>
    </row>
    <row r="1606" spans="1:9" x14ac:dyDescent="0.3">
      <c r="A1606" t="s">
        <v>582</v>
      </c>
      <c r="B1606" t="s">
        <v>1157</v>
      </c>
      <c r="C1606" t="s">
        <v>8972</v>
      </c>
      <c r="D1606" t="s">
        <v>8968</v>
      </c>
      <c r="I1606" t="str">
        <v>Crime</v>
      </c>
    </row>
    <row r="1607" spans="1:9" x14ac:dyDescent="0.3">
      <c r="A1607" t="s">
        <v>1893</v>
      </c>
      <c r="I1607" t="str">
        <v>Thriller</v>
      </c>
    </row>
    <row r="1608" spans="1:9" x14ac:dyDescent="0.3">
      <c r="A1608" t="s">
        <v>1157</v>
      </c>
      <c r="B1608" t="s">
        <v>8970</v>
      </c>
      <c r="I1608" t="str">
        <v>Action</v>
      </c>
    </row>
    <row r="1609" spans="1:9" x14ac:dyDescent="0.3">
      <c r="A1609" t="s">
        <v>1157</v>
      </c>
      <c r="I1609" t="str">
        <v>Mystery</v>
      </c>
    </row>
    <row r="1610" spans="1:9" x14ac:dyDescent="0.3">
      <c r="A1610" t="s">
        <v>8979</v>
      </c>
      <c r="B1610" t="s">
        <v>1893</v>
      </c>
      <c r="C1610" t="s">
        <v>8975</v>
      </c>
      <c r="I1610" t="str">
        <v>Thriller</v>
      </c>
    </row>
    <row r="1611" spans="1:9" x14ac:dyDescent="0.3">
      <c r="A1611" t="s">
        <v>1157</v>
      </c>
      <c r="B1611" t="s">
        <v>1893</v>
      </c>
      <c r="I1611" t="str">
        <v>Adventure</v>
      </c>
    </row>
    <row r="1612" spans="1:9" x14ac:dyDescent="0.3">
      <c r="A1612" t="s">
        <v>1157</v>
      </c>
      <c r="B1612" t="s">
        <v>8968</v>
      </c>
      <c r="C1612" t="s">
        <v>3340</v>
      </c>
      <c r="D1612" t="s">
        <v>8820</v>
      </c>
      <c r="I1612" t="str">
        <v>Drama</v>
      </c>
    </row>
    <row r="1613" spans="1:9" x14ac:dyDescent="0.3">
      <c r="A1613" t="s">
        <v>1893</v>
      </c>
      <c r="B1613" t="s">
        <v>8974</v>
      </c>
      <c r="C1613" t="s">
        <v>8969</v>
      </c>
      <c r="D1613" t="s">
        <v>8820</v>
      </c>
      <c r="I1613" t="str">
        <v>History</v>
      </c>
    </row>
    <row r="1614" spans="1:9" x14ac:dyDescent="0.3">
      <c r="A1614" t="s">
        <v>582</v>
      </c>
      <c r="B1614" t="s">
        <v>8971</v>
      </c>
      <c r="C1614" t="s">
        <v>1157</v>
      </c>
      <c r="D1614" t="s">
        <v>8972</v>
      </c>
      <c r="E1614" t="s">
        <v>8968</v>
      </c>
      <c r="F1614" t="s">
        <v>8973</v>
      </c>
      <c r="G1614" t="s">
        <v>8970</v>
      </c>
      <c r="I1614" t="str">
        <v>Romance</v>
      </c>
    </row>
    <row r="1615" spans="1:9" x14ac:dyDescent="0.3">
      <c r="A1615" t="s">
        <v>8979</v>
      </c>
      <c r="B1615" t="s">
        <v>8977</v>
      </c>
      <c r="C1615" t="s">
        <v>1893</v>
      </c>
      <c r="D1615" t="s">
        <v>8975</v>
      </c>
      <c r="E1615" t="s">
        <v>8980</v>
      </c>
      <c r="I1615" t="str">
        <v>War</v>
      </c>
    </row>
    <row r="1616" spans="1:9" x14ac:dyDescent="0.3">
      <c r="A1616" t="s">
        <v>792</v>
      </c>
      <c r="B1616" t="s">
        <v>582</v>
      </c>
      <c r="I1616" t="str">
        <v>Action</v>
      </c>
    </row>
    <row r="1617" spans="1:9" x14ac:dyDescent="0.3">
      <c r="A1617" t="s">
        <v>582</v>
      </c>
      <c r="B1617" t="s">
        <v>8971</v>
      </c>
      <c r="C1617" t="s">
        <v>1157</v>
      </c>
      <c r="D1617" t="s">
        <v>1893</v>
      </c>
      <c r="E1617" t="s">
        <v>8972</v>
      </c>
      <c r="F1617" t="s">
        <v>8973</v>
      </c>
      <c r="I1617" t="str">
        <v>Adventure</v>
      </c>
    </row>
    <row r="1618" spans="1:9" x14ac:dyDescent="0.3">
      <c r="A1618" t="s">
        <v>8977</v>
      </c>
      <c r="B1618" t="s">
        <v>1893</v>
      </c>
      <c r="C1618" t="s">
        <v>8820</v>
      </c>
      <c r="I1618" t="str">
        <v>Drama</v>
      </c>
    </row>
    <row r="1619" spans="1:9" x14ac:dyDescent="0.3">
      <c r="A1619" t="s">
        <v>792</v>
      </c>
      <c r="B1619" t="s">
        <v>8977</v>
      </c>
      <c r="C1619" t="s">
        <v>8820</v>
      </c>
      <c r="I1619" t="str">
        <v>Thriller</v>
      </c>
    </row>
    <row r="1620" spans="1:9" x14ac:dyDescent="0.3">
      <c r="A1620" t="s">
        <v>792</v>
      </c>
      <c r="B1620" t="s">
        <v>8820</v>
      </c>
      <c r="I1620" t="str">
        <v>Comedy</v>
      </c>
    </row>
    <row r="1621" spans="1:9" x14ac:dyDescent="0.3">
      <c r="A1621" t="s">
        <v>1157</v>
      </c>
      <c r="I1621" t="str">
        <v>Family</v>
      </c>
    </row>
    <row r="1622" spans="1:9" x14ac:dyDescent="0.3">
      <c r="A1622" t="s">
        <v>8979</v>
      </c>
      <c r="B1622" t="s">
        <v>1157</v>
      </c>
      <c r="C1622" t="s">
        <v>1893</v>
      </c>
      <c r="D1622" t="s">
        <v>8975</v>
      </c>
      <c r="I1622" t="str">
        <v>Sci-Fi</v>
      </c>
    </row>
    <row r="1623" spans="1:9" x14ac:dyDescent="0.3">
      <c r="A1623" t="s">
        <v>1157</v>
      </c>
      <c r="B1623" t="s">
        <v>1893</v>
      </c>
      <c r="C1623" t="s">
        <v>8980</v>
      </c>
      <c r="I1623" t="str">
        <v>Fantasy</v>
      </c>
    </row>
    <row r="1624" spans="1:9" x14ac:dyDescent="0.3">
      <c r="A1624" t="s">
        <v>8979</v>
      </c>
      <c r="B1624" t="s">
        <v>1893</v>
      </c>
      <c r="C1624" t="s">
        <v>8975</v>
      </c>
      <c r="D1624" t="s">
        <v>8976</v>
      </c>
      <c r="I1624" t="str">
        <v>Horror</v>
      </c>
    </row>
    <row r="1625" spans="1:9" x14ac:dyDescent="0.3">
      <c r="A1625" t="s">
        <v>792</v>
      </c>
      <c r="B1625" t="s">
        <v>3340</v>
      </c>
      <c r="C1625" t="s">
        <v>8820</v>
      </c>
      <c r="I1625" t="str">
        <v>Mystery</v>
      </c>
    </row>
    <row r="1626" spans="1:9" x14ac:dyDescent="0.3">
      <c r="A1626" t="s">
        <v>1157</v>
      </c>
      <c r="B1626" t="s">
        <v>8970</v>
      </c>
      <c r="I1626" t="str">
        <v>Thriller</v>
      </c>
    </row>
    <row r="1627" spans="1:9" x14ac:dyDescent="0.3">
      <c r="A1627" t="s">
        <v>1157</v>
      </c>
      <c r="B1627" t="s">
        <v>1893</v>
      </c>
      <c r="I1627" t="str">
        <v>Adventure</v>
      </c>
    </row>
    <row r="1628" spans="1:9" x14ac:dyDescent="0.3">
      <c r="A1628" t="s">
        <v>8974</v>
      </c>
      <c r="B1628" t="s">
        <v>8820</v>
      </c>
      <c r="I1628" t="str">
        <v>Animation</v>
      </c>
    </row>
    <row r="1629" spans="1:9" x14ac:dyDescent="0.3">
      <c r="A1629" t="s">
        <v>1157</v>
      </c>
      <c r="B1629" t="s">
        <v>8970</v>
      </c>
      <c r="I1629" t="str">
        <v>Comedy</v>
      </c>
    </row>
    <row r="1630" spans="1:9" x14ac:dyDescent="0.3">
      <c r="A1630" t="s">
        <v>792</v>
      </c>
      <c r="B1630" t="s">
        <v>582</v>
      </c>
      <c r="C1630" t="s">
        <v>8820</v>
      </c>
      <c r="I1630" t="str">
        <v>Family</v>
      </c>
    </row>
    <row r="1631" spans="1:9" x14ac:dyDescent="0.3">
      <c r="A1631" t="s">
        <v>1157</v>
      </c>
      <c r="B1631" t="s">
        <v>8970</v>
      </c>
      <c r="I1631" t="str">
        <v>Fantasy</v>
      </c>
    </row>
    <row r="1632" spans="1:9" x14ac:dyDescent="0.3">
      <c r="A1632" t="s">
        <v>792</v>
      </c>
      <c r="B1632" t="s">
        <v>8977</v>
      </c>
      <c r="C1632" t="s">
        <v>8969</v>
      </c>
      <c r="D1632" t="s">
        <v>8820</v>
      </c>
      <c r="I1632" t="str">
        <v>Sci-Fi</v>
      </c>
    </row>
    <row r="1633" spans="1:9" x14ac:dyDescent="0.3">
      <c r="A1633" t="s">
        <v>1157</v>
      </c>
      <c r="I1633" t="str">
        <v>Sport</v>
      </c>
    </row>
    <row r="1634" spans="1:9" x14ac:dyDescent="0.3">
      <c r="A1634" t="s">
        <v>1893</v>
      </c>
      <c r="B1634" t="s">
        <v>8970</v>
      </c>
      <c r="C1634" t="s">
        <v>8820</v>
      </c>
      <c r="I1634" t="str">
        <v>Adventure</v>
      </c>
    </row>
    <row r="1635" spans="1:9" x14ac:dyDescent="0.3">
      <c r="A1635" t="s">
        <v>1157</v>
      </c>
      <c r="B1635" t="s">
        <v>8972</v>
      </c>
      <c r="C1635" t="s">
        <v>8968</v>
      </c>
      <c r="I1635" t="str">
        <v>Comedy</v>
      </c>
    </row>
    <row r="1636" spans="1:9" x14ac:dyDescent="0.3">
      <c r="A1636" t="s">
        <v>1157</v>
      </c>
      <c r="B1636" t="s">
        <v>1893</v>
      </c>
      <c r="C1636" t="s">
        <v>8970</v>
      </c>
      <c r="I1636" t="str">
        <v>Crime</v>
      </c>
    </row>
    <row r="1637" spans="1:9" x14ac:dyDescent="0.3">
      <c r="A1637" t="s">
        <v>792</v>
      </c>
      <c r="B1637" t="s">
        <v>1157</v>
      </c>
      <c r="I1637" t="str">
        <v>Family</v>
      </c>
    </row>
    <row r="1638" spans="1:9" x14ac:dyDescent="0.3">
      <c r="A1638" t="s">
        <v>792</v>
      </c>
      <c r="B1638" t="s">
        <v>1157</v>
      </c>
      <c r="C1638" t="s">
        <v>8977</v>
      </c>
      <c r="I1638" t="str">
        <v>Mystery</v>
      </c>
    </row>
    <row r="1639" spans="1:9" x14ac:dyDescent="0.3">
      <c r="A1639" t="s">
        <v>792</v>
      </c>
      <c r="B1639" t="s">
        <v>8968</v>
      </c>
      <c r="C1639" t="s">
        <v>3340</v>
      </c>
      <c r="D1639" t="s">
        <v>8820</v>
      </c>
      <c r="I1639" t="str">
        <v>Drama</v>
      </c>
    </row>
    <row r="1640" spans="1:9" x14ac:dyDescent="0.3">
      <c r="A1640" t="s">
        <v>1157</v>
      </c>
      <c r="B1640" t="s">
        <v>8972</v>
      </c>
      <c r="I1640" t="str">
        <v>Sci-Fi</v>
      </c>
    </row>
    <row r="1641" spans="1:9" x14ac:dyDescent="0.3">
      <c r="A1641" t="s">
        <v>1893</v>
      </c>
      <c r="B1641" t="s">
        <v>8970</v>
      </c>
      <c r="I1641" t="str">
        <v>Thriller</v>
      </c>
    </row>
    <row r="1642" spans="1:9" x14ac:dyDescent="0.3">
      <c r="A1642" t="s">
        <v>8969</v>
      </c>
      <c r="B1642" t="s">
        <v>8820</v>
      </c>
      <c r="I1642" t="str">
        <v>Action</v>
      </c>
    </row>
    <row r="1643" spans="1:9" x14ac:dyDescent="0.3">
      <c r="A1643" t="s">
        <v>582</v>
      </c>
      <c r="B1643" t="s">
        <v>8979</v>
      </c>
      <c r="I1643" t="str">
        <v>Crime</v>
      </c>
    </row>
    <row r="1644" spans="1:9" x14ac:dyDescent="0.3">
      <c r="A1644" t="s">
        <v>792</v>
      </c>
      <c r="B1644" t="s">
        <v>1893</v>
      </c>
      <c r="C1644" t="s">
        <v>8820</v>
      </c>
      <c r="I1644" t="str">
        <v>Mystery</v>
      </c>
    </row>
    <row r="1645" spans="1:9" x14ac:dyDescent="0.3">
      <c r="A1645" t="s">
        <v>8977</v>
      </c>
      <c r="B1645" t="s">
        <v>1893</v>
      </c>
      <c r="C1645" t="s">
        <v>8820</v>
      </c>
      <c r="I1645" t="str">
        <v>Romance</v>
      </c>
    </row>
    <row r="1646" spans="1:9" x14ac:dyDescent="0.3">
      <c r="A1646" t="s">
        <v>1893</v>
      </c>
      <c r="B1646" t="s">
        <v>3340</v>
      </c>
      <c r="C1646" t="s">
        <v>8820</v>
      </c>
      <c r="I1646" t="str">
        <v>Thriller</v>
      </c>
    </row>
    <row r="1647" spans="1:9" x14ac:dyDescent="0.3">
      <c r="A1647" t="s">
        <v>1157</v>
      </c>
      <c r="B1647" t="s">
        <v>8968</v>
      </c>
      <c r="C1647" t="s">
        <v>8970</v>
      </c>
      <c r="I1647" t="str">
        <v>Action</v>
      </c>
    </row>
    <row r="1648" spans="1:9" x14ac:dyDescent="0.3">
      <c r="A1648" t="s">
        <v>1157</v>
      </c>
      <c r="B1648" t="s">
        <v>1893</v>
      </c>
      <c r="C1648" t="s">
        <v>8976</v>
      </c>
      <c r="I1648" t="str">
        <v>Drama</v>
      </c>
    </row>
    <row r="1649" spans="1:9" x14ac:dyDescent="0.3">
      <c r="A1649" t="s">
        <v>792</v>
      </c>
      <c r="B1649" t="s">
        <v>1157</v>
      </c>
      <c r="C1649" t="s">
        <v>8972</v>
      </c>
      <c r="I1649" t="str">
        <v>War</v>
      </c>
    </row>
    <row r="1650" spans="1:9" x14ac:dyDescent="0.3">
      <c r="A1650" t="s">
        <v>1157</v>
      </c>
      <c r="B1650" t="s">
        <v>8972</v>
      </c>
      <c r="C1650" t="s">
        <v>8968</v>
      </c>
      <c r="I1650" t="str">
        <v>Action</v>
      </c>
    </row>
    <row r="1651" spans="1:9" x14ac:dyDescent="0.3">
      <c r="A1651" t="s">
        <v>792</v>
      </c>
      <c r="B1651" t="s">
        <v>3340</v>
      </c>
      <c r="C1651" t="s">
        <v>8969</v>
      </c>
      <c r="I1651" t="str">
        <v>Adventure</v>
      </c>
    </row>
    <row r="1652" spans="1:9" x14ac:dyDescent="0.3">
      <c r="A1652" t="s">
        <v>1157</v>
      </c>
      <c r="B1652" t="s">
        <v>1893</v>
      </c>
      <c r="I1652" t="str">
        <v>Comedy</v>
      </c>
    </row>
    <row r="1653" spans="1:9" x14ac:dyDescent="0.3">
      <c r="A1653" t="s">
        <v>792</v>
      </c>
      <c r="B1653" t="s">
        <v>3340</v>
      </c>
      <c r="C1653" t="s">
        <v>8970</v>
      </c>
      <c r="I1653" t="str">
        <v>Romance</v>
      </c>
    </row>
    <row r="1654" spans="1:9" x14ac:dyDescent="0.3">
      <c r="A1654" t="s">
        <v>8979</v>
      </c>
      <c r="B1654" t="s">
        <v>1893</v>
      </c>
      <c r="C1654" t="s">
        <v>8975</v>
      </c>
      <c r="D1654" t="s">
        <v>8978</v>
      </c>
      <c r="I1654" t="str">
        <v>Adventure</v>
      </c>
    </row>
    <row r="1655" spans="1:9" x14ac:dyDescent="0.3">
      <c r="A1655" t="s">
        <v>1157</v>
      </c>
      <c r="B1655" t="s">
        <v>1893</v>
      </c>
      <c r="C1655" t="s">
        <v>8970</v>
      </c>
      <c r="I1655" t="str">
        <v>Animation</v>
      </c>
    </row>
    <row r="1656" spans="1:9" x14ac:dyDescent="0.3">
      <c r="A1656" t="s">
        <v>792</v>
      </c>
      <c r="B1656" t="s">
        <v>1157</v>
      </c>
      <c r="C1656" t="s">
        <v>8977</v>
      </c>
      <c r="I1656" t="str">
        <v>Comedy</v>
      </c>
    </row>
    <row r="1657" spans="1:9" x14ac:dyDescent="0.3">
      <c r="A1657" t="s">
        <v>792</v>
      </c>
      <c r="B1657" t="s">
        <v>8977</v>
      </c>
      <c r="C1657" t="s">
        <v>1893</v>
      </c>
      <c r="D1657" t="s">
        <v>8820</v>
      </c>
      <c r="I1657" t="str">
        <v>Family</v>
      </c>
    </row>
    <row r="1658" spans="1:9" x14ac:dyDescent="0.3">
      <c r="A1658" t="s">
        <v>792</v>
      </c>
      <c r="B1658" t="s">
        <v>582</v>
      </c>
      <c r="C1658" t="s">
        <v>8820</v>
      </c>
      <c r="I1658" t="str">
        <v>Adventure</v>
      </c>
    </row>
    <row r="1659" spans="1:9" x14ac:dyDescent="0.3">
      <c r="A1659" t="s">
        <v>1157</v>
      </c>
      <c r="B1659" t="s">
        <v>8970</v>
      </c>
      <c r="I1659" t="str">
        <v>Animation</v>
      </c>
    </row>
    <row r="1660" spans="1:9" x14ac:dyDescent="0.3">
      <c r="A1660" t="s">
        <v>1893</v>
      </c>
      <c r="I1660" t="str">
        <v>Family</v>
      </c>
    </row>
    <row r="1661" spans="1:9" x14ac:dyDescent="0.3">
      <c r="A1661" t="s">
        <v>1157</v>
      </c>
      <c r="B1661" t="s">
        <v>1893</v>
      </c>
      <c r="C1661" t="s">
        <v>8970</v>
      </c>
      <c r="I1661" t="str">
        <v>Western</v>
      </c>
    </row>
    <row r="1662" spans="1:9" x14ac:dyDescent="0.3">
      <c r="A1662" t="s">
        <v>582</v>
      </c>
      <c r="B1662" t="s">
        <v>1893</v>
      </c>
      <c r="C1662" t="s">
        <v>8975</v>
      </c>
      <c r="I1662" t="str">
        <v>Comedy</v>
      </c>
    </row>
    <row r="1663" spans="1:9" x14ac:dyDescent="0.3">
      <c r="A1663" t="s">
        <v>8977</v>
      </c>
      <c r="B1663" t="s">
        <v>1893</v>
      </c>
      <c r="C1663" t="s">
        <v>8970</v>
      </c>
      <c r="D1663" t="s">
        <v>8820</v>
      </c>
      <c r="I1663" t="str">
        <v>Family</v>
      </c>
    </row>
    <row r="1664" spans="1:9" x14ac:dyDescent="0.3">
      <c r="A1664" t="s">
        <v>1893</v>
      </c>
      <c r="B1664" t="s">
        <v>8820</v>
      </c>
      <c r="I1664" t="str">
        <v>Romance</v>
      </c>
    </row>
    <row r="1665" spans="1:9" x14ac:dyDescent="0.3">
      <c r="A1665" t="s">
        <v>792</v>
      </c>
      <c r="B1665" t="s">
        <v>582</v>
      </c>
      <c r="C1665" t="s">
        <v>8969</v>
      </c>
      <c r="D1665" t="s">
        <v>8820</v>
      </c>
      <c r="I1665" t="str">
        <v>Action</v>
      </c>
    </row>
    <row r="1666" spans="1:9" x14ac:dyDescent="0.3">
      <c r="A1666" t="s">
        <v>1893</v>
      </c>
      <c r="I1666" t="str">
        <v>Adventure</v>
      </c>
    </row>
    <row r="1667" spans="1:9" x14ac:dyDescent="0.3">
      <c r="A1667" t="s">
        <v>8977</v>
      </c>
      <c r="B1667" t="s">
        <v>1893</v>
      </c>
      <c r="C1667" t="s">
        <v>8974</v>
      </c>
      <c r="D1667" t="s">
        <v>8820</v>
      </c>
      <c r="I1667" t="str">
        <v>Family</v>
      </c>
    </row>
    <row r="1668" spans="1:9" x14ac:dyDescent="0.3">
      <c r="A1668" t="s">
        <v>792</v>
      </c>
      <c r="B1668" t="s">
        <v>1157</v>
      </c>
      <c r="C1668" t="s">
        <v>8977</v>
      </c>
      <c r="D1668" t="s">
        <v>8980</v>
      </c>
      <c r="I1668" t="str">
        <v>Sci-Fi</v>
      </c>
    </row>
    <row r="1669" spans="1:9" x14ac:dyDescent="0.3">
      <c r="A1669" t="s">
        <v>1157</v>
      </c>
      <c r="B1669" t="s">
        <v>8980</v>
      </c>
      <c r="I1669" t="str">
        <v>Thriller</v>
      </c>
    </row>
    <row r="1670" spans="1:9" x14ac:dyDescent="0.3">
      <c r="A1670" t="s">
        <v>1157</v>
      </c>
      <c r="B1670" t="s">
        <v>1893</v>
      </c>
      <c r="C1670" t="s">
        <v>8970</v>
      </c>
      <c r="I1670" t="str">
        <v>Drama</v>
      </c>
    </row>
    <row r="1671" spans="1:9" x14ac:dyDescent="0.3">
      <c r="A1671" t="s">
        <v>792</v>
      </c>
      <c r="B1671" t="s">
        <v>1157</v>
      </c>
      <c r="C1671" t="s">
        <v>3340</v>
      </c>
      <c r="I1671" t="str">
        <v>Mystery</v>
      </c>
    </row>
    <row r="1672" spans="1:9" x14ac:dyDescent="0.3">
      <c r="A1672" t="s">
        <v>8977</v>
      </c>
      <c r="B1672" t="s">
        <v>1893</v>
      </c>
      <c r="C1672" t="s">
        <v>8974</v>
      </c>
      <c r="D1672" t="s">
        <v>8820</v>
      </c>
      <c r="I1672" t="str">
        <v>Sci-Fi</v>
      </c>
    </row>
    <row r="1673" spans="1:9" x14ac:dyDescent="0.3">
      <c r="A1673" t="s">
        <v>582</v>
      </c>
      <c r="B1673" t="s">
        <v>1893</v>
      </c>
      <c r="C1673" t="s">
        <v>8975</v>
      </c>
      <c r="I1673" t="str">
        <v>Thriller</v>
      </c>
    </row>
    <row r="1674" spans="1:9" x14ac:dyDescent="0.3">
      <c r="A1674" t="s">
        <v>1893</v>
      </c>
      <c r="B1674" t="s">
        <v>8975</v>
      </c>
      <c r="C1674" t="s">
        <v>8820</v>
      </c>
      <c r="I1674" t="str">
        <v>Animation</v>
      </c>
    </row>
    <row r="1675" spans="1:9" x14ac:dyDescent="0.3">
      <c r="A1675" t="s">
        <v>792</v>
      </c>
      <c r="B1675" t="s">
        <v>1893</v>
      </c>
      <c r="C1675" t="s">
        <v>8968</v>
      </c>
      <c r="D1675" t="s">
        <v>8974</v>
      </c>
      <c r="E1675" t="s">
        <v>8969</v>
      </c>
      <c r="F1675" t="s">
        <v>8820</v>
      </c>
      <c r="I1675" t="str">
        <v>Comedy</v>
      </c>
    </row>
    <row r="1676" spans="1:9" x14ac:dyDescent="0.3">
      <c r="A1676" t="s">
        <v>8979</v>
      </c>
      <c r="B1676" t="s">
        <v>1893</v>
      </c>
      <c r="C1676" t="s">
        <v>8975</v>
      </c>
      <c r="D1676" t="s">
        <v>8970</v>
      </c>
      <c r="I1676" t="str">
        <v>Family</v>
      </c>
    </row>
    <row r="1677" spans="1:9" x14ac:dyDescent="0.3">
      <c r="A1677" t="s">
        <v>792</v>
      </c>
      <c r="B1677" t="s">
        <v>8977</v>
      </c>
      <c r="C1677" t="s">
        <v>1893</v>
      </c>
      <c r="D1677" t="s">
        <v>8975</v>
      </c>
      <c r="E1677" t="s">
        <v>7348</v>
      </c>
      <c r="I1677" t="str">
        <v>Fantasy</v>
      </c>
    </row>
    <row r="1678" spans="1:9" x14ac:dyDescent="0.3">
      <c r="A1678" t="s">
        <v>3340</v>
      </c>
      <c r="B1678" t="s">
        <v>8974</v>
      </c>
      <c r="C1678" t="s">
        <v>8820</v>
      </c>
      <c r="I1678" t="str">
        <v>Animation</v>
      </c>
    </row>
    <row r="1679" spans="1:9" x14ac:dyDescent="0.3">
      <c r="A1679" t="s">
        <v>8977</v>
      </c>
      <c r="B1679" t="s">
        <v>1893</v>
      </c>
      <c r="C1679" t="s">
        <v>8974</v>
      </c>
      <c r="D1679" t="s">
        <v>8820</v>
      </c>
      <c r="I1679" t="str">
        <v>Family</v>
      </c>
    </row>
    <row r="1680" spans="1:9" x14ac:dyDescent="0.3">
      <c r="A1680" t="s">
        <v>1157</v>
      </c>
      <c r="B1680" t="s">
        <v>1893</v>
      </c>
      <c r="C1680" t="s">
        <v>8972</v>
      </c>
      <c r="I1680" t="str">
        <v>Fantasy</v>
      </c>
    </row>
    <row r="1681" spans="1:9" x14ac:dyDescent="0.3">
      <c r="A1681" t="s">
        <v>792</v>
      </c>
      <c r="B1681" t="s">
        <v>582</v>
      </c>
      <c r="C1681" t="s">
        <v>1157</v>
      </c>
      <c r="D1681" t="s">
        <v>8972</v>
      </c>
      <c r="E1681" t="s">
        <v>8969</v>
      </c>
      <c r="I1681" t="str">
        <v>Music</v>
      </c>
    </row>
    <row r="1682" spans="1:9" x14ac:dyDescent="0.3">
      <c r="A1682" t="s">
        <v>8977</v>
      </c>
      <c r="B1682" t="s">
        <v>1893</v>
      </c>
      <c r="C1682" t="s">
        <v>8820</v>
      </c>
      <c r="I1682" t="str">
        <v>Action</v>
      </c>
    </row>
    <row r="1683" spans="1:9" x14ac:dyDescent="0.3">
      <c r="A1683" t="s">
        <v>792</v>
      </c>
      <c r="B1683" t="s">
        <v>1157</v>
      </c>
      <c r="C1683" t="s">
        <v>8977</v>
      </c>
      <c r="D1683" t="s">
        <v>8820</v>
      </c>
      <c r="I1683" t="str">
        <v>Adventure</v>
      </c>
    </row>
    <row r="1684" spans="1:9" x14ac:dyDescent="0.3">
      <c r="A1684" t="s">
        <v>1157</v>
      </c>
      <c r="B1684" t="s">
        <v>8977</v>
      </c>
      <c r="C1684" t="s">
        <v>1893</v>
      </c>
      <c r="I1684" t="str">
        <v>Sci-Fi</v>
      </c>
    </row>
    <row r="1685" spans="1:9" x14ac:dyDescent="0.3">
      <c r="A1685" t="s">
        <v>8977</v>
      </c>
      <c r="B1685" t="s">
        <v>3340</v>
      </c>
      <c r="C1685" t="s">
        <v>8974</v>
      </c>
      <c r="D1685" t="s">
        <v>8820</v>
      </c>
      <c r="I1685" t="str">
        <v>Action</v>
      </c>
    </row>
    <row r="1686" spans="1:9" x14ac:dyDescent="0.3">
      <c r="A1686" t="s">
        <v>1157</v>
      </c>
      <c r="B1686" t="s">
        <v>1893</v>
      </c>
      <c r="I1686" t="str">
        <v>Adventure</v>
      </c>
    </row>
    <row r="1687" spans="1:9" x14ac:dyDescent="0.3">
      <c r="A1687" t="s">
        <v>1893</v>
      </c>
      <c r="B1687" t="s">
        <v>8820</v>
      </c>
      <c r="I1687" t="str">
        <v>Family</v>
      </c>
    </row>
    <row r="1688" spans="1:9" x14ac:dyDescent="0.3">
      <c r="A1688" t="s">
        <v>792</v>
      </c>
      <c r="B1688" t="s">
        <v>1157</v>
      </c>
      <c r="C1688" t="s">
        <v>8977</v>
      </c>
      <c r="I1688" t="str">
        <v>Fantasy</v>
      </c>
    </row>
    <row r="1689" spans="1:9" x14ac:dyDescent="0.3">
      <c r="A1689" t="s">
        <v>1157</v>
      </c>
      <c r="B1689" t="s">
        <v>8972</v>
      </c>
      <c r="C1689" t="s">
        <v>8968</v>
      </c>
      <c r="D1689" t="s">
        <v>8980</v>
      </c>
      <c r="E1689" t="s">
        <v>8970</v>
      </c>
      <c r="I1689" t="str">
        <v>Thriller</v>
      </c>
    </row>
    <row r="1690" spans="1:9" x14ac:dyDescent="0.3">
      <c r="A1690" t="s">
        <v>1157</v>
      </c>
      <c r="B1690" t="s">
        <v>8970</v>
      </c>
      <c r="I1690" t="str">
        <v>Action</v>
      </c>
    </row>
    <row r="1691" spans="1:9" x14ac:dyDescent="0.3">
      <c r="A1691" t="s">
        <v>1157</v>
      </c>
      <c r="B1691" t="s">
        <v>1893</v>
      </c>
      <c r="C1691" t="s">
        <v>8970</v>
      </c>
      <c r="I1691" t="str">
        <v>Crime</v>
      </c>
    </row>
    <row r="1692" spans="1:9" x14ac:dyDescent="0.3">
      <c r="A1692" t="s">
        <v>8977</v>
      </c>
      <c r="B1692" t="s">
        <v>1893</v>
      </c>
      <c r="C1692" t="s">
        <v>8974</v>
      </c>
      <c r="D1692" t="s">
        <v>8820</v>
      </c>
      <c r="I1692" t="str">
        <v>Thriller</v>
      </c>
    </row>
    <row r="1693" spans="1:9" x14ac:dyDescent="0.3">
      <c r="A1693" t="s">
        <v>792</v>
      </c>
      <c r="B1693" t="s">
        <v>1157</v>
      </c>
      <c r="C1693" t="s">
        <v>8977</v>
      </c>
      <c r="I1693" t="str">
        <v>Action</v>
      </c>
    </row>
    <row r="1694" spans="1:9" x14ac:dyDescent="0.3">
      <c r="A1694" t="s">
        <v>792</v>
      </c>
      <c r="B1694" t="s">
        <v>1157</v>
      </c>
      <c r="C1694" t="s">
        <v>8977</v>
      </c>
      <c r="I1694" t="str">
        <v>Adventure</v>
      </c>
    </row>
    <row r="1695" spans="1:9" x14ac:dyDescent="0.3">
      <c r="A1695" t="s">
        <v>1157</v>
      </c>
      <c r="B1695" t="s">
        <v>1893</v>
      </c>
      <c r="C1695" t="s">
        <v>8970</v>
      </c>
      <c r="I1695" t="str">
        <v>Western</v>
      </c>
    </row>
    <row r="1696" spans="1:9" x14ac:dyDescent="0.3">
      <c r="A1696" t="s">
        <v>1893</v>
      </c>
      <c r="B1696" t="s">
        <v>8970</v>
      </c>
      <c r="C1696" t="s">
        <v>7348</v>
      </c>
      <c r="I1696" t="str">
        <v>Drama</v>
      </c>
    </row>
    <row r="1697" spans="1:9" x14ac:dyDescent="0.3">
      <c r="A1697" t="s">
        <v>1893</v>
      </c>
      <c r="B1697" t="s">
        <v>3340</v>
      </c>
      <c r="C1697" t="s">
        <v>8969</v>
      </c>
      <c r="D1697" t="s">
        <v>8820</v>
      </c>
      <c r="I1697" t="str">
        <v>Fantasy</v>
      </c>
    </row>
    <row r="1698" spans="1:9" x14ac:dyDescent="0.3">
      <c r="A1698" t="s">
        <v>1893</v>
      </c>
      <c r="B1698" t="s">
        <v>8975</v>
      </c>
      <c r="C1698" t="s">
        <v>8978</v>
      </c>
      <c r="I1698" t="str">
        <v>Romance</v>
      </c>
    </row>
    <row r="1699" spans="1:9" x14ac:dyDescent="0.3">
      <c r="A1699" t="s">
        <v>8974</v>
      </c>
      <c r="B1699" t="s">
        <v>8820</v>
      </c>
      <c r="I1699" t="str">
        <v>Comedy</v>
      </c>
    </row>
    <row r="1700" spans="1:9" x14ac:dyDescent="0.3">
      <c r="A1700" t="s">
        <v>3340</v>
      </c>
      <c r="B1700" t="s">
        <v>8820</v>
      </c>
      <c r="I1700" t="str">
        <v>Fantasy</v>
      </c>
    </row>
    <row r="1701" spans="1:9" x14ac:dyDescent="0.3">
      <c r="A1701" t="s">
        <v>582</v>
      </c>
      <c r="B1701" t="s">
        <v>1157</v>
      </c>
      <c r="C1701" t="s">
        <v>8977</v>
      </c>
      <c r="D1701" t="s">
        <v>8980</v>
      </c>
      <c r="I1701" t="str">
        <v>Action</v>
      </c>
    </row>
    <row r="1702" spans="1:9" x14ac:dyDescent="0.3">
      <c r="A1702" t="s">
        <v>792</v>
      </c>
      <c r="B1702" t="s">
        <v>8968</v>
      </c>
      <c r="C1702" t="s">
        <v>3340</v>
      </c>
      <c r="I1702" t="str">
        <v>Adventure</v>
      </c>
    </row>
    <row r="1703" spans="1:9" x14ac:dyDescent="0.3">
      <c r="A1703" t="s">
        <v>1157</v>
      </c>
      <c r="B1703" t="s">
        <v>8977</v>
      </c>
      <c r="C1703" t="s">
        <v>1893</v>
      </c>
      <c r="I1703" t="str">
        <v>Comedy</v>
      </c>
    </row>
    <row r="1704" spans="1:9" x14ac:dyDescent="0.3">
      <c r="A1704" t="s">
        <v>1157</v>
      </c>
      <c r="B1704" t="s">
        <v>1893</v>
      </c>
      <c r="C1704" t="s">
        <v>8970</v>
      </c>
      <c r="I1704" t="str">
        <v>Fantasy</v>
      </c>
    </row>
    <row r="1705" spans="1:9" x14ac:dyDescent="0.3">
      <c r="A1705" t="s">
        <v>792</v>
      </c>
      <c r="B1705" t="s">
        <v>582</v>
      </c>
      <c r="C1705" t="s">
        <v>1157</v>
      </c>
      <c r="D1705" t="s">
        <v>8969</v>
      </c>
      <c r="E1705" t="s">
        <v>8820</v>
      </c>
      <c r="I1705" t="str">
        <v>Thriller</v>
      </c>
    </row>
    <row r="1706" spans="1:9" x14ac:dyDescent="0.3">
      <c r="A1706" t="s">
        <v>792</v>
      </c>
      <c r="B1706" t="s">
        <v>8977</v>
      </c>
      <c r="C1706" t="s">
        <v>1893</v>
      </c>
      <c r="D1706" t="s">
        <v>7348</v>
      </c>
      <c r="I1706" t="str">
        <v>Action</v>
      </c>
    </row>
    <row r="1707" spans="1:9" x14ac:dyDescent="0.3">
      <c r="A1707" t="s">
        <v>1893</v>
      </c>
      <c r="B1707" t="s">
        <v>8820</v>
      </c>
      <c r="I1707" t="str">
        <v>Comedy</v>
      </c>
    </row>
    <row r="1708" spans="1:9" x14ac:dyDescent="0.3">
      <c r="A1708" t="s">
        <v>792</v>
      </c>
      <c r="B1708" t="s">
        <v>582</v>
      </c>
      <c r="C1708" t="s">
        <v>1157</v>
      </c>
      <c r="D1708" t="s">
        <v>8972</v>
      </c>
      <c r="E1708" t="s">
        <v>8970</v>
      </c>
      <c r="F1708" t="s">
        <v>8969</v>
      </c>
      <c r="I1708" t="str">
        <v>Sci-Fi</v>
      </c>
    </row>
    <row r="1709" spans="1:9" x14ac:dyDescent="0.3">
      <c r="A1709" t="s">
        <v>1157</v>
      </c>
      <c r="B1709" t="s">
        <v>8970</v>
      </c>
      <c r="I1709" t="str">
        <v>Action</v>
      </c>
    </row>
    <row r="1710" spans="1:9" x14ac:dyDescent="0.3">
      <c r="A1710" t="s">
        <v>1893</v>
      </c>
      <c r="B1710" t="s">
        <v>8974</v>
      </c>
      <c r="C1710" t="s">
        <v>8970</v>
      </c>
      <c r="D1710" t="s">
        <v>8820</v>
      </c>
      <c r="I1710" t="str">
        <v>Sci-Fi</v>
      </c>
    </row>
    <row r="1711" spans="1:9" x14ac:dyDescent="0.3">
      <c r="A1711" t="s">
        <v>8977</v>
      </c>
      <c r="B1711" t="s">
        <v>8974</v>
      </c>
      <c r="C1711" t="s">
        <v>8820</v>
      </c>
      <c r="I1711" t="str">
        <v>Thriller</v>
      </c>
    </row>
    <row r="1712" spans="1:9" x14ac:dyDescent="0.3">
      <c r="A1712" t="s">
        <v>1157</v>
      </c>
      <c r="B1712" t="s">
        <v>8970</v>
      </c>
      <c r="I1712" t="str">
        <v>Drama</v>
      </c>
    </row>
    <row r="1713" spans="1:9" x14ac:dyDescent="0.3">
      <c r="A1713" t="s">
        <v>792</v>
      </c>
      <c r="B1713" t="s">
        <v>8968</v>
      </c>
      <c r="C1713" t="s">
        <v>8970</v>
      </c>
      <c r="D1713" t="s">
        <v>8969</v>
      </c>
      <c r="I1713" t="str">
        <v>History</v>
      </c>
    </row>
    <row r="1714" spans="1:9" x14ac:dyDescent="0.3">
      <c r="A1714" t="s">
        <v>8977</v>
      </c>
      <c r="B1714" t="s">
        <v>1893</v>
      </c>
      <c r="C1714" t="s">
        <v>8820</v>
      </c>
      <c r="I1714" t="str">
        <v>Thriller</v>
      </c>
    </row>
    <row r="1715" spans="1:9" x14ac:dyDescent="0.3">
      <c r="A1715" t="s">
        <v>1157</v>
      </c>
      <c r="B1715" t="s">
        <v>8977</v>
      </c>
      <c r="C1715" t="s">
        <v>8974</v>
      </c>
      <c r="D1715" t="s">
        <v>8970</v>
      </c>
      <c r="I1715" t="str">
        <v>Action</v>
      </c>
    </row>
    <row r="1716" spans="1:9" x14ac:dyDescent="0.3">
      <c r="A1716" t="s">
        <v>582</v>
      </c>
      <c r="B1716" t="s">
        <v>8972</v>
      </c>
      <c r="I1716" t="str">
        <v>Adventure</v>
      </c>
    </row>
    <row r="1717" spans="1:9" x14ac:dyDescent="0.3">
      <c r="A1717" t="s">
        <v>792</v>
      </c>
      <c r="B1717" t="s">
        <v>8974</v>
      </c>
      <c r="C1717" t="s">
        <v>8969</v>
      </c>
      <c r="D1717" t="s">
        <v>8820</v>
      </c>
      <c r="I1717" t="str">
        <v>Drama</v>
      </c>
    </row>
    <row r="1718" spans="1:9" x14ac:dyDescent="0.3">
      <c r="A1718" t="s">
        <v>1893</v>
      </c>
      <c r="B1718" t="s">
        <v>8974</v>
      </c>
      <c r="C1718" t="s">
        <v>8970</v>
      </c>
      <c r="D1718" t="s">
        <v>8820</v>
      </c>
      <c r="I1718" t="str">
        <v>Thriller</v>
      </c>
    </row>
    <row r="1719" spans="1:9" x14ac:dyDescent="0.3">
      <c r="A1719" t="s">
        <v>1893</v>
      </c>
      <c r="I1719" t="str">
        <v>Adventure</v>
      </c>
    </row>
    <row r="1720" spans="1:9" x14ac:dyDescent="0.3">
      <c r="A1720" t="s">
        <v>1157</v>
      </c>
      <c r="B1720" t="s">
        <v>1893</v>
      </c>
      <c r="C1720" t="s">
        <v>8972</v>
      </c>
      <c r="D1720" t="s">
        <v>8970</v>
      </c>
      <c r="I1720" t="str">
        <v>Animation</v>
      </c>
    </row>
    <row r="1721" spans="1:9" x14ac:dyDescent="0.3">
      <c r="A1721" t="s">
        <v>1893</v>
      </c>
      <c r="I1721" t="str">
        <v>Family</v>
      </c>
    </row>
    <row r="1722" spans="1:9" x14ac:dyDescent="0.3">
      <c r="A1722" t="s">
        <v>1893</v>
      </c>
      <c r="I1722" t="str">
        <v>Action</v>
      </c>
    </row>
    <row r="1723" spans="1:9" x14ac:dyDescent="0.3">
      <c r="A1723" t="s">
        <v>8979</v>
      </c>
      <c r="B1723" t="s">
        <v>1893</v>
      </c>
      <c r="C1723" t="s">
        <v>8975</v>
      </c>
      <c r="I1723" t="str">
        <v>Adventure</v>
      </c>
    </row>
    <row r="1724" spans="1:9" x14ac:dyDescent="0.3">
      <c r="A1724" t="s">
        <v>792</v>
      </c>
      <c r="B1724" t="s">
        <v>8820</v>
      </c>
      <c r="I1724" t="str">
        <v>Sci-Fi</v>
      </c>
    </row>
    <row r="1725" spans="1:9" x14ac:dyDescent="0.3">
      <c r="A1725" t="s">
        <v>1893</v>
      </c>
      <c r="B1725" t="s">
        <v>8970</v>
      </c>
      <c r="I1725" t="str">
        <v>Adventure</v>
      </c>
    </row>
    <row r="1726" spans="1:9" x14ac:dyDescent="0.3">
      <c r="A1726" t="s">
        <v>792</v>
      </c>
      <c r="B1726" t="s">
        <v>1893</v>
      </c>
      <c r="C1726" t="s">
        <v>8980</v>
      </c>
      <c r="D1726" t="s">
        <v>8970</v>
      </c>
      <c r="I1726" t="str">
        <v>Animation</v>
      </c>
    </row>
    <row r="1727" spans="1:9" x14ac:dyDescent="0.3">
      <c r="A1727" t="s">
        <v>8979</v>
      </c>
      <c r="B1727" t="s">
        <v>1893</v>
      </c>
      <c r="C1727" t="s">
        <v>8975</v>
      </c>
      <c r="I1727" t="str">
        <v>Comedy</v>
      </c>
    </row>
    <row r="1728" spans="1:9" x14ac:dyDescent="0.3">
      <c r="A1728" t="s">
        <v>1893</v>
      </c>
      <c r="I1728" t="str">
        <v>Family</v>
      </c>
    </row>
    <row r="1729" spans="1:9" x14ac:dyDescent="0.3">
      <c r="A1729" t="s">
        <v>8979</v>
      </c>
      <c r="B1729" t="s">
        <v>1893</v>
      </c>
      <c r="C1729" t="s">
        <v>8820</v>
      </c>
      <c r="I1729" t="str">
        <v>Fantasy</v>
      </c>
    </row>
    <row r="1730" spans="1:9" x14ac:dyDescent="0.3">
      <c r="A1730" t="s">
        <v>582</v>
      </c>
      <c r="B1730" t="s">
        <v>1157</v>
      </c>
      <c r="C1730" t="s">
        <v>8972</v>
      </c>
      <c r="D1730" t="s">
        <v>8968</v>
      </c>
      <c r="E1730" t="s">
        <v>3340</v>
      </c>
      <c r="F1730" t="s">
        <v>8974</v>
      </c>
      <c r="I1730" t="str">
        <v>Sci-Fi</v>
      </c>
    </row>
    <row r="1731" spans="1:9" x14ac:dyDescent="0.3">
      <c r="A1731" t="s">
        <v>792</v>
      </c>
      <c r="B1731" t="s">
        <v>3340</v>
      </c>
      <c r="C1731" t="s">
        <v>8820</v>
      </c>
      <c r="I1731" t="str">
        <v>Drama</v>
      </c>
    </row>
    <row r="1732" spans="1:9" x14ac:dyDescent="0.3">
      <c r="A1732" t="s">
        <v>792</v>
      </c>
      <c r="B1732" t="s">
        <v>582</v>
      </c>
      <c r="C1732" t="s">
        <v>8971</v>
      </c>
      <c r="D1732" t="s">
        <v>1157</v>
      </c>
      <c r="E1732" t="s">
        <v>8972</v>
      </c>
      <c r="F1732" t="s">
        <v>8969</v>
      </c>
      <c r="I1732" t="str">
        <v>Musical</v>
      </c>
    </row>
    <row r="1733" spans="1:9" x14ac:dyDescent="0.3">
      <c r="A1733" t="s">
        <v>792</v>
      </c>
      <c r="B1733" t="s">
        <v>582</v>
      </c>
      <c r="C1733" t="s">
        <v>3340</v>
      </c>
      <c r="D1733" t="s">
        <v>8969</v>
      </c>
      <c r="I1733" t="str">
        <v>Romance</v>
      </c>
    </row>
    <row r="1734" spans="1:9" x14ac:dyDescent="0.3">
      <c r="A1734" t="s">
        <v>792</v>
      </c>
      <c r="B1734" t="s">
        <v>582</v>
      </c>
      <c r="C1734" t="s">
        <v>1157</v>
      </c>
      <c r="D1734" t="s">
        <v>8972</v>
      </c>
      <c r="E1734" t="s">
        <v>8969</v>
      </c>
      <c r="I1734" t="str">
        <v>Action</v>
      </c>
    </row>
    <row r="1735" spans="1:9" x14ac:dyDescent="0.3">
      <c r="A1735" t="s">
        <v>8977</v>
      </c>
      <c r="B1735" t="s">
        <v>1893</v>
      </c>
      <c r="C1735" t="s">
        <v>8820</v>
      </c>
      <c r="I1735" t="str">
        <v>Adventure</v>
      </c>
    </row>
    <row r="1736" spans="1:9" x14ac:dyDescent="0.3">
      <c r="A1736" t="s">
        <v>8977</v>
      </c>
      <c r="B1736" t="s">
        <v>1893</v>
      </c>
      <c r="C1736" t="s">
        <v>8820</v>
      </c>
      <c r="I1736" t="str">
        <v>Sci-Fi</v>
      </c>
    </row>
    <row r="1737" spans="1:9" x14ac:dyDescent="0.3">
      <c r="A1737" t="s">
        <v>792</v>
      </c>
      <c r="B1737" t="s">
        <v>1157</v>
      </c>
      <c r="C1737" t="s">
        <v>8977</v>
      </c>
      <c r="D1737" t="s">
        <v>8970</v>
      </c>
      <c r="I1737" t="str">
        <v>Action</v>
      </c>
    </row>
    <row r="1738" spans="1:9" x14ac:dyDescent="0.3">
      <c r="A1738" t="s">
        <v>1157</v>
      </c>
      <c r="B1738" t="s">
        <v>1893</v>
      </c>
      <c r="C1738" t="s">
        <v>8970</v>
      </c>
      <c r="I1738" t="str">
        <v>Adventure</v>
      </c>
    </row>
    <row r="1739" spans="1:9" x14ac:dyDescent="0.3">
      <c r="A1739" t="s">
        <v>1893</v>
      </c>
      <c r="B1739" t="s">
        <v>8970</v>
      </c>
      <c r="I1739" t="str">
        <v>Drama</v>
      </c>
    </row>
    <row r="1740" spans="1:9" x14ac:dyDescent="0.3">
      <c r="A1740" t="s">
        <v>1157</v>
      </c>
      <c r="I1740" t="str">
        <v>Sci-Fi</v>
      </c>
    </row>
    <row r="1741" spans="1:9" x14ac:dyDescent="0.3">
      <c r="A1741" t="s">
        <v>1157</v>
      </c>
      <c r="B1741" t="s">
        <v>8972</v>
      </c>
      <c r="I1741" t="str">
        <v>Adventure</v>
      </c>
    </row>
    <row r="1742" spans="1:9" x14ac:dyDescent="0.3">
      <c r="A1742" t="s">
        <v>1157</v>
      </c>
      <c r="B1742" t="s">
        <v>8970</v>
      </c>
      <c r="I1742" t="str">
        <v>Comedy</v>
      </c>
    </row>
    <row r="1743" spans="1:9" x14ac:dyDescent="0.3">
      <c r="A1743" t="s">
        <v>792</v>
      </c>
      <c r="B1743" t="s">
        <v>8979</v>
      </c>
      <c r="C1743" t="s">
        <v>1893</v>
      </c>
      <c r="D1743" t="s">
        <v>8975</v>
      </c>
      <c r="E1743" t="s">
        <v>8970</v>
      </c>
      <c r="F1743" t="s">
        <v>7348</v>
      </c>
      <c r="I1743" t="str">
        <v>Drama</v>
      </c>
    </row>
    <row r="1744" spans="1:9" x14ac:dyDescent="0.3">
      <c r="A1744" t="s">
        <v>792</v>
      </c>
      <c r="B1744" t="s">
        <v>8977</v>
      </c>
      <c r="C1744" t="s">
        <v>8820</v>
      </c>
      <c r="I1744" t="str">
        <v>Family</v>
      </c>
    </row>
    <row r="1745" spans="1:9" x14ac:dyDescent="0.3">
      <c r="A1745" t="s">
        <v>3340</v>
      </c>
      <c r="I1745" t="str">
        <v>Fantasy</v>
      </c>
    </row>
    <row r="1746" spans="1:9" x14ac:dyDescent="0.3">
      <c r="A1746" t="s">
        <v>1893</v>
      </c>
      <c r="B1746" t="s">
        <v>8970</v>
      </c>
      <c r="I1746" t="str">
        <v>Action</v>
      </c>
    </row>
    <row r="1747" spans="1:9" x14ac:dyDescent="0.3">
      <c r="A1747" t="s">
        <v>582</v>
      </c>
      <c r="B1747" t="s">
        <v>1893</v>
      </c>
      <c r="C1747" t="s">
        <v>8972</v>
      </c>
      <c r="D1747" t="s">
        <v>8968</v>
      </c>
      <c r="I1747" t="str">
        <v>Adventure</v>
      </c>
    </row>
    <row r="1748" spans="1:9" x14ac:dyDescent="0.3">
      <c r="A1748" t="s">
        <v>8979</v>
      </c>
      <c r="B1748" t="s">
        <v>1893</v>
      </c>
      <c r="C1748" t="s">
        <v>8972</v>
      </c>
      <c r="I1748" t="str">
        <v>Fantasy</v>
      </c>
    </row>
    <row r="1749" spans="1:9" x14ac:dyDescent="0.3">
      <c r="A1749" t="s">
        <v>1157</v>
      </c>
      <c r="B1749" t="s">
        <v>1893</v>
      </c>
      <c r="I1749" t="str">
        <v>Action</v>
      </c>
    </row>
    <row r="1750" spans="1:9" x14ac:dyDescent="0.3">
      <c r="A1750" t="s">
        <v>792</v>
      </c>
      <c r="B1750" t="s">
        <v>582</v>
      </c>
      <c r="C1750" t="s">
        <v>1893</v>
      </c>
      <c r="D1750" t="s">
        <v>8820</v>
      </c>
      <c r="I1750" t="str">
        <v>Sci-Fi</v>
      </c>
    </row>
    <row r="1751" spans="1:9" x14ac:dyDescent="0.3">
      <c r="A1751" t="s">
        <v>1893</v>
      </c>
      <c r="B1751" t="s">
        <v>3340</v>
      </c>
      <c r="C1751" t="s">
        <v>8974</v>
      </c>
      <c r="D1751" t="s">
        <v>8820</v>
      </c>
      <c r="I1751" t="str">
        <v>Thriller</v>
      </c>
    </row>
    <row r="1752" spans="1:9" x14ac:dyDescent="0.3">
      <c r="A1752" t="s">
        <v>1157</v>
      </c>
      <c r="I1752" t="str">
        <v>Adventure</v>
      </c>
    </row>
    <row r="1753" spans="1:9" x14ac:dyDescent="0.3">
      <c r="A1753" t="s">
        <v>8979</v>
      </c>
      <c r="B1753" t="s">
        <v>8977</v>
      </c>
      <c r="C1753" t="s">
        <v>1893</v>
      </c>
      <c r="I1753" t="str">
        <v>Animation</v>
      </c>
    </row>
    <row r="1754" spans="1:9" x14ac:dyDescent="0.3">
      <c r="A1754" t="s">
        <v>792</v>
      </c>
      <c r="B1754" t="s">
        <v>582</v>
      </c>
      <c r="C1754" t="s">
        <v>1157</v>
      </c>
      <c r="D1754" t="s">
        <v>8977</v>
      </c>
      <c r="E1754" t="s">
        <v>8972</v>
      </c>
      <c r="F1754" t="s">
        <v>8970</v>
      </c>
      <c r="G1754" t="s">
        <v>8820</v>
      </c>
      <c r="I1754" t="str">
        <v>Family</v>
      </c>
    </row>
    <row r="1755" spans="1:9" x14ac:dyDescent="0.3">
      <c r="A1755" t="s">
        <v>1157</v>
      </c>
      <c r="B1755" t="s">
        <v>8972</v>
      </c>
      <c r="C1755" t="s">
        <v>8968</v>
      </c>
      <c r="I1755" t="str">
        <v>Fantasy</v>
      </c>
    </row>
    <row r="1756" spans="1:9" x14ac:dyDescent="0.3">
      <c r="A1756" t="s">
        <v>8977</v>
      </c>
      <c r="B1756" t="s">
        <v>1893</v>
      </c>
      <c r="I1756" t="str">
        <v>Documentary</v>
      </c>
    </row>
    <row r="1757" spans="1:9" x14ac:dyDescent="0.3">
      <c r="A1757" t="s">
        <v>792</v>
      </c>
      <c r="B1757" t="s">
        <v>582</v>
      </c>
      <c r="C1757" t="s">
        <v>1157</v>
      </c>
      <c r="D1757" t="s">
        <v>8977</v>
      </c>
      <c r="I1757" t="str">
        <v>Drama</v>
      </c>
    </row>
    <row r="1758" spans="1:9" x14ac:dyDescent="0.3">
      <c r="A1758" t="s">
        <v>8979</v>
      </c>
      <c r="B1758" t="s">
        <v>1893</v>
      </c>
      <c r="C1758" t="s">
        <v>8975</v>
      </c>
      <c r="I1758" t="str">
        <v>Action</v>
      </c>
    </row>
    <row r="1759" spans="1:9" x14ac:dyDescent="0.3">
      <c r="A1759" t="s">
        <v>792</v>
      </c>
      <c r="B1759" t="s">
        <v>8977</v>
      </c>
      <c r="C1759" t="s">
        <v>1893</v>
      </c>
      <c r="D1759" t="s">
        <v>8820</v>
      </c>
      <c r="I1759" t="str">
        <v>Adventure</v>
      </c>
    </row>
    <row r="1760" spans="1:9" x14ac:dyDescent="0.3">
      <c r="A1760" t="s">
        <v>792</v>
      </c>
      <c r="B1760" t="s">
        <v>1157</v>
      </c>
      <c r="C1760" t="s">
        <v>8977</v>
      </c>
      <c r="D1760" t="s">
        <v>8820</v>
      </c>
      <c r="I1760" t="str">
        <v>Horror</v>
      </c>
    </row>
    <row r="1761" spans="1:9" x14ac:dyDescent="0.3">
      <c r="A1761" t="s">
        <v>1893</v>
      </c>
      <c r="I1761" t="str">
        <v>Sci-Fi</v>
      </c>
    </row>
    <row r="1762" spans="1:9" x14ac:dyDescent="0.3">
      <c r="A1762" t="s">
        <v>582</v>
      </c>
      <c r="B1762" t="s">
        <v>8971</v>
      </c>
      <c r="C1762" t="s">
        <v>1157</v>
      </c>
      <c r="D1762" t="s">
        <v>8972</v>
      </c>
      <c r="E1762" t="s">
        <v>8968</v>
      </c>
      <c r="I1762" t="str">
        <v>Thriller</v>
      </c>
    </row>
    <row r="1763" spans="1:9" x14ac:dyDescent="0.3">
      <c r="A1763" t="s">
        <v>582</v>
      </c>
      <c r="B1763" t="s">
        <v>8971</v>
      </c>
      <c r="C1763" t="s">
        <v>1157</v>
      </c>
      <c r="D1763" t="s">
        <v>8972</v>
      </c>
      <c r="E1763" t="s">
        <v>8968</v>
      </c>
      <c r="F1763" t="s">
        <v>8973</v>
      </c>
      <c r="I1763" t="str">
        <v>Action</v>
      </c>
    </row>
    <row r="1764" spans="1:9" x14ac:dyDescent="0.3">
      <c r="A1764" t="s">
        <v>792</v>
      </c>
      <c r="B1764" t="s">
        <v>1157</v>
      </c>
      <c r="I1764" t="str">
        <v>Adventure</v>
      </c>
    </row>
    <row r="1765" spans="1:9" x14ac:dyDescent="0.3">
      <c r="A1765" t="s">
        <v>1157</v>
      </c>
      <c r="B1765" t="s">
        <v>1893</v>
      </c>
      <c r="C1765" t="s">
        <v>8972</v>
      </c>
      <c r="D1765" t="s">
        <v>8970</v>
      </c>
      <c r="I1765" t="str">
        <v>Drama</v>
      </c>
    </row>
    <row r="1766" spans="1:9" x14ac:dyDescent="0.3">
      <c r="A1766" t="s">
        <v>792</v>
      </c>
      <c r="B1766" t="s">
        <v>8977</v>
      </c>
      <c r="C1766" t="s">
        <v>1893</v>
      </c>
      <c r="D1766" t="s">
        <v>8820</v>
      </c>
      <c r="I1766" t="str">
        <v>History</v>
      </c>
    </row>
    <row r="1767" spans="1:9" x14ac:dyDescent="0.3">
      <c r="A1767" t="s">
        <v>1157</v>
      </c>
      <c r="B1767" t="s">
        <v>8970</v>
      </c>
      <c r="I1767" t="str">
        <v>Romance</v>
      </c>
    </row>
    <row r="1768" spans="1:9" x14ac:dyDescent="0.3">
      <c r="A1768" t="s">
        <v>8979</v>
      </c>
      <c r="B1768" t="s">
        <v>1893</v>
      </c>
      <c r="C1768" t="s">
        <v>8976</v>
      </c>
      <c r="I1768" t="str">
        <v>Biography</v>
      </c>
    </row>
    <row r="1769" spans="1:9" x14ac:dyDescent="0.3">
      <c r="A1769" t="s">
        <v>1893</v>
      </c>
      <c r="B1769" t="s">
        <v>8970</v>
      </c>
      <c r="C1769" t="s">
        <v>8969</v>
      </c>
      <c r="I1769" t="str">
        <v>Drama</v>
      </c>
    </row>
    <row r="1770" spans="1:9" x14ac:dyDescent="0.3">
      <c r="A1770" t="s">
        <v>1157</v>
      </c>
      <c r="B1770" t="s">
        <v>1893</v>
      </c>
      <c r="C1770" t="s">
        <v>8972</v>
      </c>
      <c r="D1770" t="s">
        <v>8970</v>
      </c>
      <c r="I1770" t="str">
        <v>Adventure</v>
      </c>
    </row>
    <row r="1771" spans="1:9" x14ac:dyDescent="0.3">
      <c r="A1771" t="s">
        <v>3340</v>
      </c>
      <c r="I1771" t="str">
        <v>Animation</v>
      </c>
    </row>
    <row r="1772" spans="1:9" x14ac:dyDescent="0.3">
      <c r="A1772" t="s">
        <v>1157</v>
      </c>
      <c r="B1772" t="s">
        <v>8970</v>
      </c>
      <c r="I1772" t="str">
        <v>Drama</v>
      </c>
    </row>
    <row r="1773" spans="1:9" x14ac:dyDescent="0.3">
      <c r="A1773" t="s">
        <v>792</v>
      </c>
      <c r="B1773" t="s">
        <v>8977</v>
      </c>
      <c r="C1773" t="s">
        <v>1893</v>
      </c>
      <c r="D1773" t="s">
        <v>8820</v>
      </c>
      <c r="I1773" t="str">
        <v>Family</v>
      </c>
    </row>
    <row r="1774" spans="1:9" x14ac:dyDescent="0.3">
      <c r="A1774" t="s">
        <v>1893</v>
      </c>
      <c r="B1774" t="s">
        <v>8970</v>
      </c>
      <c r="I1774" t="str">
        <v>Musical</v>
      </c>
    </row>
    <row r="1775" spans="1:9" x14ac:dyDescent="0.3">
      <c r="A1775" t="s">
        <v>1157</v>
      </c>
      <c r="B1775" t="s">
        <v>8970</v>
      </c>
      <c r="I1775" t="str">
        <v>Action</v>
      </c>
    </row>
    <row r="1776" spans="1:9" x14ac:dyDescent="0.3">
      <c r="A1776" t="s">
        <v>1157</v>
      </c>
      <c r="B1776" t="s">
        <v>8972</v>
      </c>
      <c r="I1776" t="str">
        <v>Adventure</v>
      </c>
    </row>
    <row r="1777" spans="1:9" x14ac:dyDescent="0.3">
      <c r="A1777" t="s">
        <v>792</v>
      </c>
      <c r="B1777" t="s">
        <v>582</v>
      </c>
      <c r="C1777" t="s">
        <v>3340</v>
      </c>
      <c r="D1777" t="s">
        <v>8820</v>
      </c>
      <c r="I1777" t="str">
        <v>Comedy</v>
      </c>
    </row>
    <row r="1778" spans="1:9" x14ac:dyDescent="0.3">
      <c r="A1778" t="s">
        <v>8977</v>
      </c>
      <c r="B1778" t="s">
        <v>1893</v>
      </c>
      <c r="C1778" t="s">
        <v>8820</v>
      </c>
      <c r="I1778" t="str">
        <v>Family</v>
      </c>
    </row>
    <row r="1779" spans="1:9" x14ac:dyDescent="0.3">
      <c r="A1779" t="s">
        <v>1893</v>
      </c>
      <c r="B1779" t="s">
        <v>8980</v>
      </c>
      <c r="I1779" t="str">
        <v>Fantasy</v>
      </c>
    </row>
    <row r="1780" spans="1:9" x14ac:dyDescent="0.3">
      <c r="A1780" t="s">
        <v>8979</v>
      </c>
      <c r="B1780" t="s">
        <v>1893</v>
      </c>
      <c r="C1780" t="s">
        <v>8975</v>
      </c>
      <c r="I1780" t="str">
        <v>Sci-Fi</v>
      </c>
    </row>
    <row r="1781" spans="1:9" x14ac:dyDescent="0.3">
      <c r="A1781" t="s">
        <v>1157</v>
      </c>
      <c r="B1781" t="s">
        <v>8968</v>
      </c>
      <c r="C1781" t="s">
        <v>3340</v>
      </c>
      <c r="D1781" t="s">
        <v>8970</v>
      </c>
      <c r="I1781" t="str">
        <v>Animation</v>
      </c>
    </row>
    <row r="1782" spans="1:9" x14ac:dyDescent="0.3">
      <c r="A1782" t="s">
        <v>792</v>
      </c>
      <c r="B1782" t="s">
        <v>1893</v>
      </c>
      <c r="C1782" t="s">
        <v>8975</v>
      </c>
      <c r="D1782" t="s">
        <v>8978</v>
      </c>
      <c r="I1782" t="str">
        <v>Comedy</v>
      </c>
    </row>
    <row r="1783" spans="1:9" x14ac:dyDescent="0.3">
      <c r="A1783" t="s">
        <v>1157</v>
      </c>
      <c r="B1783" t="s">
        <v>8972</v>
      </c>
      <c r="C1783" t="s">
        <v>8980</v>
      </c>
      <c r="I1783" t="str">
        <v>Family</v>
      </c>
    </row>
    <row r="1784" spans="1:9" x14ac:dyDescent="0.3">
      <c r="A1784" t="s">
        <v>792</v>
      </c>
      <c r="B1784" t="s">
        <v>1157</v>
      </c>
      <c r="C1784" t="s">
        <v>8980</v>
      </c>
      <c r="I1784" t="str">
        <v>Fantasy</v>
      </c>
    </row>
    <row r="1785" spans="1:9" x14ac:dyDescent="0.3">
      <c r="A1785" t="s">
        <v>8977</v>
      </c>
      <c r="B1785" t="s">
        <v>1893</v>
      </c>
      <c r="I1785" t="str">
        <v>Sci-Fi</v>
      </c>
    </row>
    <row r="1786" spans="1:9" x14ac:dyDescent="0.3">
      <c r="A1786" t="s">
        <v>582</v>
      </c>
      <c r="B1786" t="s">
        <v>1157</v>
      </c>
      <c r="C1786" t="s">
        <v>8977</v>
      </c>
      <c r="I1786" t="str">
        <v>Crime</v>
      </c>
    </row>
    <row r="1787" spans="1:9" x14ac:dyDescent="0.3">
      <c r="A1787" t="s">
        <v>1157</v>
      </c>
      <c r="B1787" t="s">
        <v>8976</v>
      </c>
      <c r="I1787" t="str">
        <v>Drama</v>
      </c>
    </row>
    <row r="1788" spans="1:9" x14ac:dyDescent="0.3">
      <c r="A1788" t="s">
        <v>8977</v>
      </c>
      <c r="B1788" t="s">
        <v>1893</v>
      </c>
      <c r="C1788" t="s">
        <v>8820</v>
      </c>
      <c r="I1788" t="str">
        <v>Thriller</v>
      </c>
    </row>
    <row r="1789" spans="1:9" x14ac:dyDescent="0.3">
      <c r="A1789" t="s">
        <v>1893</v>
      </c>
      <c r="I1789" t="str">
        <v>Action</v>
      </c>
    </row>
    <row r="1790" spans="1:9" x14ac:dyDescent="0.3">
      <c r="A1790" t="s">
        <v>1157</v>
      </c>
      <c r="B1790" t="s">
        <v>1893</v>
      </c>
      <c r="C1790" t="s">
        <v>8970</v>
      </c>
      <c r="I1790" t="str">
        <v>Adventure</v>
      </c>
    </row>
    <row r="1791" spans="1:9" x14ac:dyDescent="0.3">
      <c r="A1791" t="s">
        <v>8979</v>
      </c>
      <c r="B1791" t="s">
        <v>1157</v>
      </c>
      <c r="C1791" t="s">
        <v>1893</v>
      </c>
      <c r="D1791" t="s">
        <v>8976</v>
      </c>
      <c r="I1791" t="str">
        <v>Western</v>
      </c>
    </row>
    <row r="1792" spans="1:9" x14ac:dyDescent="0.3">
      <c r="A1792" t="s">
        <v>1893</v>
      </c>
      <c r="B1792" t="s">
        <v>8976</v>
      </c>
      <c r="I1792" t="str">
        <v>Comedy</v>
      </c>
    </row>
    <row r="1793" spans="1:9" x14ac:dyDescent="0.3">
      <c r="A1793" t="s">
        <v>1157</v>
      </c>
      <c r="B1793" t="s">
        <v>1893</v>
      </c>
      <c r="C1793" t="s">
        <v>8970</v>
      </c>
      <c r="I1793" t="str">
        <v>Action</v>
      </c>
    </row>
    <row r="1794" spans="1:9" x14ac:dyDescent="0.3">
      <c r="A1794" t="s">
        <v>792</v>
      </c>
      <c r="B1794" t="s">
        <v>8977</v>
      </c>
      <c r="C1794" t="s">
        <v>1893</v>
      </c>
      <c r="D1794" t="s">
        <v>8974</v>
      </c>
      <c r="E1794" t="s">
        <v>8820</v>
      </c>
      <c r="I1794" t="str">
        <v>Crime</v>
      </c>
    </row>
    <row r="1795" spans="1:9" x14ac:dyDescent="0.3">
      <c r="A1795" t="s">
        <v>8968</v>
      </c>
      <c r="B1795" t="s">
        <v>3340</v>
      </c>
      <c r="C1795" t="s">
        <v>8820</v>
      </c>
      <c r="I1795" t="str">
        <v>Thriller</v>
      </c>
    </row>
    <row r="1796" spans="1:9" x14ac:dyDescent="0.3">
      <c r="A1796" t="s">
        <v>792</v>
      </c>
      <c r="B1796" t="s">
        <v>8977</v>
      </c>
      <c r="C1796" t="s">
        <v>8820</v>
      </c>
      <c r="I1796" t="str">
        <v>Adventure</v>
      </c>
    </row>
    <row r="1797" spans="1:9" x14ac:dyDescent="0.3">
      <c r="A1797" t="s">
        <v>1157</v>
      </c>
      <c r="B1797" t="s">
        <v>1893</v>
      </c>
      <c r="C1797" t="s">
        <v>8970</v>
      </c>
      <c r="D1797" t="s">
        <v>8820</v>
      </c>
      <c r="I1797" t="str">
        <v>Animation</v>
      </c>
    </row>
    <row r="1798" spans="1:9" x14ac:dyDescent="0.3">
      <c r="A1798" t="s">
        <v>1157</v>
      </c>
      <c r="I1798" t="str">
        <v>Drama</v>
      </c>
    </row>
    <row r="1799" spans="1:9" x14ac:dyDescent="0.3">
      <c r="A1799" t="s">
        <v>792</v>
      </c>
      <c r="B1799" t="s">
        <v>8977</v>
      </c>
      <c r="C1799" t="s">
        <v>8820</v>
      </c>
      <c r="I1799" t="str">
        <v>Family</v>
      </c>
    </row>
    <row r="1800" spans="1:9" x14ac:dyDescent="0.3">
      <c r="A1800" t="s">
        <v>582</v>
      </c>
      <c r="B1800" t="s">
        <v>1157</v>
      </c>
      <c r="C1800" t="s">
        <v>8972</v>
      </c>
      <c r="D1800" t="s">
        <v>8970</v>
      </c>
      <c r="I1800" t="str">
        <v>Fantasy</v>
      </c>
    </row>
    <row r="1801" spans="1:9" x14ac:dyDescent="0.3">
      <c r="A1801" t="s">
        <v>1893</v>
      </c>
      <c r="I1801" t="str">
        <v>Sci-Fi</v>
      </c>
    </row>
    <row r="1802" spans="1:9" x14ac:dyDescent="0.3">
      <c r="A1802" t="s">
        <v>582</v>
      </c>
      <c r="B1802" t="s">
        <v>8972</v>
      </c>
      <c r="C1802" t="s">
        <v>8968</v>
      </c>
      <c r="D1802" t="s">
        <v>8973</v>
      </c>
      <c r="I1802" t="str">
        <v>Thriller</v>
      </c>
    </row>
    <row r="1803" spans="1:9" x14ac:dyDescent="0.3">
      <c r="A1803" t="s">
        <v>1893</v>
      </c>
      <c r="B1803" t="s">
        <v>8968</v>
      </c>
      <c r="C1803" t="s">
        <v>8974</v>
      </c>
      <c r="D1803" t="s">
        <v>8820</v>
      </c>
      <c r="I1803" t="str">
        <v>Adventure</v>
      </c>
    </row>
    <row r="1804" spans="1:9" x14ac:dyDescent="0.3">
      <c r="A1804" t="s">
        <v>3340</v>
      </c>
      <c r="I1804" t="str">
        <v>Animation</v>
      </c>
    </row>
    <row r="1805" spans="1:9" x14ac:dyDescent="0.3">
      <c r="A1805" t="s">
        <v>1157</v>
      </c>
      <c r="B1805" t="s">
        <v>1893</v>
      </c>
      <c r="C1805" t="s">
        <v>8970</v>
      </c>
      <c r="I1805" t="str">
        <v>Comedy</v>
      </c>
    </row>
    <row r="1806" spans="1:9" x14ac:dyDescent="0.3">
      <c r="A1806" t="s">
        <v>3340</v>
      </c>
      <c r="B1806" t="s">
        <v>8974</v>
      </c>
      <c r="C1806" t="s">
        <v>8820</v>
      </c>
      <c r="I1806" t="str">
        <v>Family</v>
      </c>
    </row>
    <row r="1807" spans="1:9" x14ac:dyDescent="0.3">
      <c r="A1807" t="s">
        <v>1157</v>
      </c>
      <c r="B1807" t="s">
        <v>1893</v>
      </c>
      <c r="C1807" t="s">
        <v>8970</v>
      </c>
      <c r="I1807" t="str">
        <v>Fantasy</v>
      </c>
    </row>
    <row r="1808" spans="1:9" x14ac:dyDescent="0.3">
      <c r="A1808" t="s">
        <v>792</v>
      </c>
      <c r="B1808" t="s">
        <v>8977</v>
      </c>
      <c r="C1808" t="s">
        <v>8974</v>
      </c>
      <c r="D1808" t="s">
        <v>8970</v>
      </c>
      <c r="E1808" t="s">
        <v>8820</v>
      </c>
      <c r="I1808" t="str">
        <v>Animation</v>
      </c>
    </row>
    <row r="1809" spans="1:9" x14ac:dyDescent="0.3">
      <c r="A1809" t="s">
        <v>1157</v>
      </c>
      <c r="B1809" t="s">
        <v>8977</v>
      </c>
      <c r="I1809" t="str">
        <v>Comedy</v>
      </c>
    </row>
    <row r="1810" spans="1:9" x14ac:dyDescent="0.3">
      <c r="A1810" t="s">
        <v>8979</v>
      </c>
      <c r="B1810" t="s">
        <v>8977</v>
      </c>
      <c r="C1810" t="s">
        <v>1893</v>
      </c>
      <c r="D1810" t="s">
        <v>8975</v>
      </c>
      <c r="E1810" t="s">
        <v>8820</v>
      </c>
      <c r="I1810" t="str">
        <v>Family</v>
      </c>
    </row>
    <row r="1811" spans="1:9" x14ac:dyDescent="0.3">
      <c r="A1811" t="s">
        <v>3340</v>
      </c>
      <c r="B1811" t="s">
        <v>8820</v>
      </c>
      <c r="I1811" t="str">
        <v>Action</v>
      </c>
    </row>
    <row r="1812" spans="1:9" x14ac:dyDescent="0.3">
      <c r="A1812" t="s">
        <v>1893</v>
      </c>
      <c r="I1812" t="str">
        <v>Adventure</v>
      </c>
    </row>
    <row r="1813" spans="1:9" x14ac:dyDescent="0.3">
      <c r="A1813" t="s">
        <v>1893</v>
      </c>
      <c r="B1813" t="s">
        <v>8976</v>
      </c>
      <c r="I1813" t="str">
        <v>Fantasy</v>
      </c>
    </row>
    <row r="1814" spans="1:9" x14ac:dyDescent="0.3">
      <c r="A1814" t="s">
        <v>8977</v>
      </c>
      <c r="B1814" t="s">
        <v>1893</v>
      </c>
      <c r="C1814" t="s">
        <v>8975</v>
      </c>
      <c r="I1814" t="str">
        <v>Sci-Fi</v>
      </c>
    </row>
    <row r="1815" spans="1:9" x14ac:dyDescent="0.3">
      <c r="A1815" t="s">
        <v>8979</v>
      </c>
      <c r="B1815" t="s">
        <v>1893</v>
      </c>
      <c r="C1815" t="s">
        <v>8976</v>
      </c>
      <c r="I1815" t="str">
        <v>Animation</v>
      </c>
    </row>
    <row r="1816" spans="1:9" x14ac:dyDescent="0.3">
      <c r="A1816" t="s">
        <v>8979</v>
      </c>
      <c r="B1816" t="s">
        <v>1893</v>
      </c>
      <c r="C1816" t="s">
        <v>8975</v>
      </c>
      <c r="I1816" t="str">
        <v>Comedy</v>
      </c>
    </row>
    <row r="1817" spans="1:9" x14ac:dyDescent="0.3">
      <c r="A1817" t="s">
        <v>792</v>
      </c>
      <c r="B1817" t="s">
        <v>582</v>
      </c>
      <c r="C1817" t="s">
        <v>1157</v>
      </c>
      <c r="D1817" t="s">
        <v>8968</v>
      </c>
      <c r="I1817" t="str">
        <v>Family</v>
      </c>
    </row>
    <row r="1818" spans="1:9" x14ac:dyDescent="0.3">
      <c r="A1818" t="s">
        <v>1893</v>
      </c>
      <c r="B1818" t="s">
        <v>8976</v>
      </c>
      <c r="I1818" t="str">
        <v>Sci-Fi</v>
      </c>
    </row>
    <row r="1819" spans="1:9" x14ac:dyDescent="0.3">
      <c r="A1819" t="s">
        <v>8979</v>
      </c>
      <c r="B1819" t="s">
        <v>1893</v>
      </c>
      <c r="C1819" t="s">
        <v>8820</v>
      </c>
      <c r="D1819" t="s">
        <v>8978</v>
      </c>
      <c r="I1819" t="str">
        <v>Action</v>
      </c>
    </row>
    <row r="1820" spans="1:9" x14ac:dyDescent="0.3">
      <c r="A1820" t="s">
        <v>1893</v>
      </c>
      <c r="B1820" t="s">
        <v>8975</v>
      </c>
      <c r="C1820" t="s">
        <v>8978</v>
      </c>
      <c r="I1820" t="str">
        <v>Adventure</v>
      </c>
    </row>
    <row r="1821" spans="1:9" x14ac:dyDescent="0.3">
      <c r="A1821" t="s">
        <v>1893</v>
      </c>
      <c r="B1821" t="s">
        <v>8978</v>
      </c>
      <c r="I1821" t="str">
        <v>Sci-Fi</v>
      </c>
    </row>
    <row r="1822" spans="1:9" x14ac:dyDescent="0.3">
      <c r="A1822" t="s">
        <v>1893</v>
      </c>
      <c r="B1822" t="s">
        <v>8980</v>
      </c>
      <c r="C1822" t="s">
        <v>8974</v>
      </c>
      <c r="D1822" t="s">
        <v>8970</v>
      </c>
      <c r="E1822" t="s">
        <v>8820</v>
      </c>
      <c r="I1822" t="str">
        <v>Action</v>
      </c>
    </row>
    <row r="1823" spans="1:9" x14ac:dyDescent="0.3">
      <c r="A1823" t="s">
        <v>1893</v>
      </c>
      <c r="B1823" t="s">
        <v>8974</v>
      </c>
      <c r="C1823" t="s">
        <v>8820</v>
      </c>
      <c r="I1823" t="str">
        <v>Adventure</v>
      </c>
    </row>
    <row r="1824" spans="1:9" x14ac:dyDescent="0.3">
      <c r="A1824" t="s">
        <v>3340</v>
      </c>
      <c r="B1824" t="s">
        <v>8820</v>
      </c>
      <c r="I1824" t="str">
        <v>Sci-Fi</v>
      </c>
    </row>
    <row r="1825" spans="1:9" x14ac:dyDescent="0.3">
      <c r="A1825" t="s">
        <v>1157</v>
      </c>
      <c r="B1825" t="s">
        <v>1893</v>
      </c>
      <c r="C1825" t="s">
        <v>8970</v>
      </c>
      <c r="I1825" t="str">
        <v>Adventure</v>
      </c>
    </row>
    <row r="1826" spans="1:9" x14ac:dyDescent="0.3">
      <c r="A1826" t="s">
        <v>792</v>
      </c>
      <c r="B1826" t="s">
        <v>1893</v>
      </c>
      <c r="C1826" t="s">
        <v>8820</v>
      </c>
      <c r="I1826" t="str">
        <v>Animation</v>
      </c>
    </row>
    <row r="1827" spans="1:9" x14ac:dyDescent="0.3">
      <c r="A1827" t="s">
        <v>1157</v>
      </c>
      <c r="B1827" t="s">
        <v>1893</v>
      </c>
      <c r="I1827" t="str">
        <v>Comedy</v>
      </c>
    </row>
    <row r="1828" spans="1:9" x14ac:dyDescent="0.3">
      <c r="A1828" t="s">
        <v>792</v>
      </c>
      <c r="B1828" t="s">
        <v>8977</v>
      </c>
      <c r="C1828" t="s">
        <v>1893</v>
      </c>
      <c r="D1828" t="s">
        <v>8820</v>
      </c>
      <c r="I1828" t="str">
        <v>Family</v>
      </c>
    </row>
    <row r="1829" spans="1:9" x14ac:dyDescent="0.3">
      <c r="A1829" t="s">
        <v>582</v>
      </c>
      <c r="B1829" t="s">
        <v>1893</v>
      </c>
      <c r="I1829" t="str">
        <v>Drama</v>
      </c>
    </row>
    <row r="1830" spans="1:9" x14ac:dyDescent="0.3">
      <c r="A1830" t="s">
        <v>792</v>
      </c>
      <c r="B1830" t="s">
        <v>1157</v>
      </c>
      <c r="C1830" t="s">
        <v>8977</v>
      </c>
      <c r="D1830" t="s">
        <v>1893</v>
      </c>
      <c r="E1830" t="s">
        <v>8820</v>
      </c>
      <c r="I1830" t="str">
        <v>Sci-Fi</v>
      </c>
    </row>
    <row r="1831" spans="1:9" x14ac:dyDescent="0.3">
      <c r="A1831" t="s">
        <v>1157</v>
      </c>
      <c r="B1831" t="s">
        <v>8970</v>
      </c>
      <c r="I1831" t="str">
        <v>Thriller</v>
      </c>
    </row>
    <row r="1832" spans="1:9" x14ac:dyDescent="0.3">
      <c r="A1832" t="s">
        <v>8979</v>
      </c>
      <c r="B1832" t="s">
        <v>1893</v>
      </c>
      <c r="C1832" t="s">
        <v>8976</v>
      </c>
      <c r="I1832" t="str">
        <v>Action</v>
      </c>
    </row>
    <row r="1833" spans="1:9" x14ac:dyDescent="0.3">
      <c r="A1833" t="s">
        <v>792</v>
      </c>
      <c r="B1833" t="s">
        <v>1157</v>
      </c>
      <c r="C1833" t="s">
        <v>8969</v>
      </c>
      <c r="I1833" t="str">
        <v>Adventure</v>
      </c>
    </row>
    <row r="1834" spans="1:9" x14ac:dyDescent="0.3">
      <c r="A1834" t="s">
        <v>1157</v>
      </c>
      <c r="B1834" t="s">
        <v>8977</v>
      </c>
      <c r="I1834" t="str">
        <v>Sci-Fi</v>
      </c>
    </row>
    <row r="1835" spans="1:9" x14ac:dyDescent="0.3">
      <c r="A1835" t="s">
        <v>1893</v>
      </c>
      <c r="B1835" t="s">
        <v>8974</v>
      </c>
      <c r="C1835" t="s">
        <v>8969</v>
      </c>
      <c r="D1835" t="s">
        <v>8820</v>
      </c>
      <c r="I1835" t="str">
        <v>Action</v>
      </c>
    </row>
    <row r="1836" spans="1:9" x14ac:dyDescent="0.3">
      <c r="A1836" t="s">
        <v>792</v>
      </c>
      <c r="B1836" t="s">
        <v>582</v>
      </c>
      <c r="C1836" t="s">
        <v>8968</v>
      </c>
      <c r="D1836" t="s">
        <v>3340</v>
      </c>
      <c r="I1836" t="str">
        <v>Crime</v>
      </c>
    </row>
    <row r="1837" spans="1:9" x14ac:dyDescent="0.3">
      <c r="A1837" t="s">
        <v>8977</v>
      </c>
      <c r="B1837" t="s">
        <v>1893</v>
      </c>
      <c r="C1837" t="s">
        <v>8974</v>
      </c>
      <c r="D1837" t="s">
        <v>8820</v>
      </c>
      <c r="I1837" t="str">
        <v>Fantasy</v>
      </c>
    </row>
    <row r="1838" spans="1:9" x14ac:dyDescent="0.3">
      <c r="A1838" t="s">
        <v>8979</v>
      </c>
      <c r="B1838" t="s">
        <v>1893</v>
      </c>
      <c r="C1838" t="s">
        <v>8976</v>
      </c>
      <c r="I1838" t="str">
        <v>Thriller</v>
      </c>
    </row>
    <row r="1839" spans="1:9" x14ac:dyDescent="0.3">
      <c r="A1839" t="s">
        <v>1893</v>
      </c>
      <c r="I1839" t="str">
        <v>Action</v>
      </c>
    </row>
    <row r="1840" spans="1:9" x14ac:dyDescent="0.3">
      <c r="A1840" t="s">
        <v>8977</v>
      </c>
      <c r="B1840" t="s">
        <v>1893</v>
      </c>
      <c r="C1840" t="s">
        <v>8974</v>
      </c>
      <c r="D1840" t="s">
        <v>8970</v>
      </c>
      <c r="I1840" t="str">
        <v>Adventure</v>
      </c>
    </row>
    <row r="1841" spans="1:9" x14ac:dyDescent="0.3">
      <c r="A1841" t="s">
        <v>8977</v>
      </c>
      <c r="B1841" t="s">
        <v>1893</v>
      </c>
      <c r="I1841" t="str">
        <v>Thriller</v>
      </c>
    </row>
    <row r="1842" spans="1:9" x14ac:dyDescent="0.3">
      <c r="A1842" t="s">
        <v>1157</v>
      </c>
      <c r="B1842" t="s">
        <v>1893</v>
      </c>
      <c r="I1842" t="str">
        <v>Action</v>
      </c>
    </row>
    <row r="1843" spans="1:9" x14ac:dyDescent="0.3">
      <c r="A1843" t="s">
        <v>1157</v>
      </c>
      <c r="B1843" t="s">
        <v>1893</v>
      </c>
      <c r="C1843" t="s">
        <v>8970</v>
      </c>
      <c r="D1843" t="s">
        <v>8976</v>
      </c>
      <c r="I1843" t="str">
        <v>Adventure</v>
      </c>
    </row>
    <row r="1844" spans="1:9" x14ac:dyDescent="0.3">
      <c r="A1844" t="s">
        <v>8977</v>
      </c>
      <c r="B1844" t="s">
        <v>1893</v>
      </c>
      <c r="C1844" t="s">
        <v>8820</v>
      </c>
      <c r="I1844" t="str">
        <v>Animation</v>
      </c>
    </row>
    <row r="1845" spans="1:9" x14ac:dyDescent="0.3">
      <c r="A1845" t="s">
        <v>1893</v>
      </c>
      <c r="B1845" t="s">
        <v>8970</v>
      </c>
      <c r="I1845" t="str">
        <v>Comedy</v>
      </c>
    </row>
    <row r="1846" spans="1:9" x14ac:dyDescent="0.3">
      <c r="A1846" t="s">
        <v>582</v>
      </c>
      <c r="B1846" t="s">
        <v>1893</v>
      </c>
      <c r="I1846" t="str">
        <v>Family</v>
      </c>
    </row>
    <row r="1847" spans="1:9" x14ac:dyDescent="0.3">
      <c r="A1847" t="s">
        <v>582</v>
      </c>
      <c r="B1847" t="s">
        <v>1157</v>
      </c>
      <c r="C1847" t="s">
        <v>8969</v>
      </c>
      <c r="I1847" t="str">
        <v>Fantasy</v>
      </c>
    </row>
    <row r="1848" spans="1:9" x14ac:dyDescent="0.3">
      <c r="A1848" t="s">
        <v>1893</v>
      </c>
      <c r="B1848" t="s">
        <v>8976</v>
      </c>
      <c r="I1848" t="str">
        <v>Comedy</v>
      </c>
    </row>
    <row r="1849" spans="1:9" x14ac:dyDescent="0.3">
      <c r="A1849" t="s">
        <v>3340</v>
      </c>
      <c r="B1849" t="s">
        <v>8974</v>
      </c>
      <c r="I1849" t="str">
        <v>Romance</v>
      </c>
    </row>
    <row r="1850" spans="1:9" x14ac:dyDescent="0.3">
      <c r="A1850" t="s">
        <v>792</v>
      </c>
      <c r="B1850" t="s">
        <v>1893</v>
      </c>
      <c r="C1850" t="s">
        <v>7348</v>
      </c>
      <c r="I1850" t="str">
        <v>Comedy</v>
      </c>
    </row>
    <row r="1851" spans="1:9" x14ac:dyDescent="0.3">
      <c r="A1851" t="s">
        <v>1157</v>
      </c>
      <c r="B1851" t="s">
        <v>8970</v>
      </c>
      <c r="I1851" t="str">
        <v>Drama</v>
      </c>
    </row>
    <row r="1852" spans="1:9" x14ac:dyDescent="0.3">
      <c r="A1852" t="s">
        <v>1157</v>
      </c>
      <c r="B1852" t="s">
        <v>8977</v>
      </c>
      <c r="I1852" t="str">
        <v>Family</v>
      </c>
    </row>
    <row r="1853" spans="1:9" x14ac:dyDescent="0.3">
      <c r="A1853" t="s">
        <v>1893</v>
      </c>
      <c r="B1853" t="s">
        <v>8980</v>
      </c>
      <c r="C1853" t="s">
        <v>8970</v>
      </c>
      <c r="I1853" t="str">
        <v>Music</v>
      </c>
    </row>
    <row r="1854" spans="1:9" x14ac:dyDescent="0.3">
      <c r="A1854" t="s">
        <v>1157</v>
      </c>
      <c r="I1854" t="str">
        <v>Musical</v>
      </c>
    </row>
    <row r="1855" spans="1:9" x14ac:dyDescent="0.3">
      <c r="A1855" t="s">
        <v>1157</v>
      </c>
      <c r="B1855" t="s">
        <v>1893</v>
      </c>
      <c r="C1855" t="s">
        <v>8968</v>
      </c>
      <c r="I1855" t="str">
        <v>Romance</v>
      </c>
    </row>
    <row r="1856" spans="1:9" x14ac:dyDescent="0.3">
      <c r="A1856" t="s">
        <v>3340</v>
      </c>
      <c r="B1856" t="s">
        <v>8974</v>
      </c>
      <c r="I1856" t="str">
        <v>Horror</v>
      </c>
    </row>
    <row r="1857" spans="1:9" x14ac:dyDescent="0.3">
      <c r="A1857" t="s">
        <v>1157</v>
      </c>
      <c r="B1857" t="s">
        <v>1893</v>
      </c>
      <c r="C1857" t="s">
        <v>8970</v>
      </c>
      <c r="I1857" t="str">
        <v>Mystery</v>
      </c>
    </row>
    <row r="1858" spans="1:9" x14ac:dyDescent="0.3">
      <c r="A1858" t="s">
        <v>1157</v>
      </c>
      <c r="B1858" t="s">
        <v>8970</v>
      </c>
      <c r="I1858" t="str">
        <v>Thriller</v>
      </c>
    </row>
    <row r="1859" spans="1:9" x14ac:dyDescent="0.3">
      <c r="A1859" t="s">
        <v>1157</v>
      </c>
      <c r="B1859" t="s">
        <v>8977</v>
      </c>
      <c r="C1859" t="s">
        <v>1893</v>
      </c>
      <c r="I1859" t="str">
        <v>Action</v>
      </c>
    </row>
    <row r="1860" spans="1:9" x14ac:dyDescent="0.3">
      <c r="A1860" t="s">
        <v>1157</v>
      </c>
      <c r="B1860" t="s">
        <v>8978</v>
      </c>
      <c r="I1860" t="str">
        <v>Adventure</v>
      </c>
    </row>
    <row r="1861" spans="1:9" x14ac:dyDescent="0.3">
      <c r="A1861" t="s">
        <v>792</v>
      </c>
      <c r="B1861" t="s">
        <v>1157</v>
      </c>
      <c r="C1861" t="s">
        <v>8977</v>
      </c>
      <c r="D1861" t="s">
        <v>8820</v>
      </c>
      <c r="I1861" t="str">
        <v>Comedy</v>
      </c>
    </row>
    <row r="1862" spans="1:9" x14ac:dyDescent="0.3">
      <c r="A1862" t="s">
        <v>8979</v>
      </c>
      <c r="B1862" t="s">
        <v>1893</v>
      </c>
      <c r="I1862" t="str">
        <v>Family</v>
      </c>
    </row>
    <row r="1863" spans="1:9" x14ac:dyDescent="0.3">
      <c r="A1863" t="s">
        <v>1157</v>
      </c>
      <c r="B1863" t="s">
        <v>8970</v>
      </c>
      <c r="I1863" t="str">
        <v>Sci-Fi</v>
      </c>
    </row>
    <row r="1864" spans="1:9" x14ac:dyDescent="0.3">
      <c r="A1864" t="s">
        <v>582</v>
      </c>
      <c r="B1864" t="s">
        <v>1157</v>
      </c>
      <c r="C1864" t="s">
        <v>8972</v>
      </c>
      <c r="D1864" t="s">
        <v>8968</v>
      </c>
      <c r="E1864" t="s">
        <v>8980</v>
      </c>
      <c r="F1864" t="s">
        <v>8969</v>
      </c>
      <c r="I1864" t="str">
        <v>Crime</v>
      </c>
    </row>
    <row r="1865" spans="1:9" x14ac:dyDescent="0.3">
      <c r="A1865" t="s">
        <v>582</v>
      </c>
      <c r="B1865" t="s">
        <v>8972</v>
      </c>
      <c r="C1865" t="s">
        <v>8968</v>
      </c>
      <c r="D1865" t="s">
        <v>8980</v>
      </c>
      <c r="E1865" t="s">
        <v>8973</v>
      </c>
      <c r="I1865" t="str">
        <v>Mystery</v>
      </c>
    </row>
    <row r="1866" spans="1:9" x14ac:dyDescent="0.3">
      <c r="A1866" t="s">
        <v>1157</v>
      </c>
      <c r="B1866" t="s">
        <v>8976</v>
      </c>
      <c r="I1866" t="str">
        <v>Thriller</v>
      </c>
    </row>
    <row r="1867" spans="1:9" x14ac:dyDescent="0.3">
      <c r="A1867" t="s">
        <v>1157</v>
      </c>
      <c r="B1867" t="s">
        <v>1893</v>
      </c>
      <c r="C1867" t="s">
        <v>8976</v>
      </c>
      <c r="I1867" t="str">
        <v>Comedy</v>
      </c>
    </row>
    <row r="1868" spans="1:9" x14ac:dyDescent="0.3">
      <c r="A1868" t="s">
        <v>1157</v>
      </c>
      <c r="B1868" t="s">
        <v>8970</v>
      </c>
      <c r="I1868" t="str">
        <v>Comedy</v>
      </c>
    </row>
    <row r="1869" spans="1:9" x14ac:dyDescent="0.3">
      <c r="A1869" t="s">
        <v>1157</v>
      </c>
      <c r="B1869" t="s">
        <v>3340</v>
      </c>
      <c r="I1869" t="str">
        <v>Drama</v>
      </c>
    </row>
    <row r="1870" spans="1:9" x14ac:dyDescent="0.3">
      <c r="A1870" t="s">
        <v>8979</v>
      </c>
      <c r="B1870" t="s">
        <v>1893</v>
      </c>
      <c r="C1870" t="s">
        <v>8980</v>
      </c>
      <c r="D1870" t="s">
        <v>8973</v>
      </c>
      <c r="I1870" t="str">
        <v>Comedy</v>
      </c>
    </row>
    <row r="1871" spans="1:9" x14ac:dyDescent="0.3">
      <c r="A1871" t="s">
        <v>792</v>
      </c>
      <c r="B1871" t="s">
        <v>582</v>
      </c>
      <c r="C1871" t="s">
        <v>8971</v>
      </c>
      <c r="D1871" t="s">
        <v>1157</v>
      </c>
      <c r="E1871" t="s">
        <v>8968</v>
      </c>
      <c r="I1871" t="str">
        <v>Family</v>
      </c>
    </row>
    <row r="1872" spans="1:9" x14ac:dyDescent="0.3">
      <c r="A1872" t="s">
        <v>1893</v>
      </c>
      <c r="B1872" t="s">
        <v>8970</v>
      </c>
      <c r="I1872" t="str">
        <v>Action</v>
      </c>
    </row>
    <row r="1873" spans="1:9" x14ac:dyDescent="0.3">
      <c r="A1873" t="s">
        <v>792</v>
      </c>
      <c r="B1873" t="s">
        <v>8977</v>
      </c>
      <c r="C1873" t="s">
        <v>1893</v>
      </c>
      <c r="D1873" t="s">
        <v>8820</v>
      </c>
      <c r="I1873" t="str">
        <v>Adventure</v>
      </c>
    </row>
    <row r="1874" spans="1:9" x14ac:dyDescent="0.3">
      <c r="A1874" t="s">
        <v>582</v>
      </c>
      <c r="B1874" t="s">
        <v>8971</v>
      </c>
      <c r="C1874" t="s">
        <v>8972</v>
      </c>
      <c r="D1874" t="s">
        <v>8968</v>
      </c>
      <c r="I1874" t="str">
        <v>Drama</v>
      </c>
    </row>
    <row r="1875" spans="1:9" x14ac:dyDescent="0.3">
      <c r="A1875" t="s">
        <v>582</v>
      </c>
      <c r="B1875" t="s">
        <v>1157</v>
      </c>
      <c r="C1875" t="s">
        <v>3340</v>
      </c>
      <c r="D1875" t="s">
        <v>8969</v>
      </c>
      <c r="I1875" t="str">
        <v>Thriller</v>
      </c>
    </row>
    <row r="1876" spans="1:9" x14ac:dyDescent="0.3">
      <c r="A1876" t="s">
        <v>1157</v>
      </c>
      <c r="B1876" t="s">
        <v>8976</v>
      </c>
      <c r="I1876" t="str">
        <v>Biography</v>
      </c>
    </row>
    <row r="1877" spans="1:9" x14ac:dyDescent="0.3">
      <c r="A1877" t="s">
        <v>792</v>
      </c>
      <c r="B1877" t="s">
        <v>582</v>
      </c>
      <c r="C1877" t="s">
        <v>8968</v>
      </c>
      <c r="D1877" t="s">
        <v>8969</v>
      </c>
      <c r="I1877" t="str">
        <v>Comedy</v>
      </c>
    </row>
    <row r="1878" spans="1:9" x14ac:dyDescent="0.3">
      <c r="A1878" t="s">
        <v>792</v>
      </c>
      <c r="B1878" t="s">
        <v>1157</v>
      </c>
      <c r="C1878" t="s">
        <v>8977</v>
      </c>
      <c r="D1878" t="s">
        <v>1893</v>
      </c>
      <c r="E1878" t="s">
        <v>8820</v>
      </c>
      <c r="I1878" t="str">
        <v>Drama</v>
      </c>
    </row>
    <row r="1879" spans="1:9" x14ac:dyDescent="0.3">
      <c r="A1879" t="s">
        <v>1157</v>
      </c>
      <c r="B1879" t="s">
        <v>8977</v>
      </c>
      <c r="I1879" t="str">
        <v>History</v>
      </c>
    </row>
    <row r="1880" spans="1:9" x14ac:dyDescent="0.3">
      <c r="A1880" t="s">
        <v>3340</v>
      </c>
      <c r="B1880" t="s">
        <v>8820</v>
      </c>
      <c r="I1880" t="str">
        <v>Adventure</v>
      </c>
    </row>
    <row r="1881" spans="1:9" x14ac:dyDescent="0.3">
      <c r="A1881" t="s">
        <v>1893</v>
      </c>
      <c r="I1881" t="str">
        <v>Animation</v>
      </c>
    </row>
    <row r="1882" spans="1:9" x14ac:dyDescent="0.3">
      <c r="A1882" t="s">
        <v>3340</v>
      </c>
      <c r="B1882" t="s">
        <v>8969</v>
      </c>
      <c r="I1882" t="str">
        <v>Comedy</v>
      </c>
    </row>
    <row r="1883" spans="1:9" x14ac:dyDescent="0.3">
      <c r="A1883" t="s">
        <v>1157</v>
      </c>
      <c r="B1883" t="s">
        <v>8970</v>
      </c>
      <c r="I1883" t="str">
        <v>Family</v>
      </c>
    </row>
    <row r="1884" spans="1:9" x14ac:dyDescent="0.3">
      <c r="A1884" t="s">
        <v>1893</v>
      </c>
      <c r="B1884" t="s">
        <v>8970</v>
      </c>
      <c r="C1884" t="s">
        <v>8969</v>
      </c>
      <c r="I1884" t="str">
        <v>Drama</v>
      </c>
    </row>
    <row r="1885" spans="1:9" x14ac:dyDescent="0.3">
      <c r="A1885" t="s">
        <v>8974</v>
      </c>
      <c r="B1885" t="s">
        <v>8820</v>
      </c>
      <c r="I1885" t="str">
        <v>Music</v>
      </c>
    </row>
    <row r="1886" spans="1:9" x14ac:dyDescent="0.3">
      <c r="A1886" t="s">
        <v>582</v>
      </c>
      <c r="B1886" t="s">
        <v>8972</v>
      </c>
      <c r="C1886" t="s">
        <v>8968</v>
      </c>
      <c r="I1886" t="str">
        <v>Musical</v>
      </c>
    </row>
    <row r="1887" spans="1:9" x14ac:dyDescent="0.3">
      <c r="A1887" t="s">
        <v>1157</v>
      </c>
      <c r="B1887" t="s">
        <v>1893</v>
      </c>
      <c r="I1887" t="str">
        <v>Comedy</v>
      </c>
    </row>
    <row r="1888" spans="1:9" x14ac:dyDescent="0.3">
      <c r="A1888" t="s">
        <v>1157</v>
      </c>
      <c r="B1888" t="s">
        <v>8977</v>
      </c>
      <c r="I1888" t="str">
        <v>Crime</v>
      </c>
    </row>
    <row r="1889" spans="1:9" x14ac:dyDescent="0.3">
      <c r="A1889" t="s">
        <v>792</v>
      </c>
      <c r="B1889" t="s">
        <v>8820</v>
      </c>
      <c r="I1889" t="str">
        <v>Music</v>
      </c>
    </row>
    <row r="1890" spans="1:9" x14ac:dyDescent="0.3">
      <c r="A1890" t="s">
        <v>582</v>
      </c>
      <c r="B1890" t="s">
        <v>3340</v>
      </c>
      <c r="C1890" t="s">
        <v>8820</v>
      </c>
      <c r="I1890" t="str">
        <v>Drama</v>
      </c>
    </row>
    <row r="1891" spans="1:9" x14ac:dyDescent="0.3">
      <c r="A1891" t="s">
        <v>1893</v>
      </c>
      <c r="I1891" t="str">
        <v>History</v>
      </c>
    </row>
    <row r="1892" spans="1:9" x14ac:dyDescent="0.3">
      <c r="A1892" t="s">
        <v>8979</v>
      </c>
      <c r="B1892" t="s">
        <v>1157</v>
      </c>
      <c r="C1892" t="s">
        <v>1893</v>
      </c>
      <c r="D1892" t="s">
        <v>8972</v>
      </c>
      <c r="E1892" t="s">
        <v>8976</v>
      </c>
      <c r="I1892" t="str">
        <v>Thriller</v>
      </c>
    </row>
    <row r="1893" spans="1:9" x14ac:dyDescent="0.3">
      <c r="A1893" t="s">
        <v>1893</v>
      </c>
      <c r="B1893" t="s">
        <v>8970</v>
      </c>
      <c r="I1893" t="str">
        <v>Action</v>
      </c>
    </row>
    <row r="1894" spans="1:9" x14ac:dyDescent="0.3">
      <c r="A1894" t="s">
        <v>792</v>
      </c>
      <c r="B1894" t="s">
        <v>8977</v>
      </c>
      <c r="C1894" t="s">
        <v>1893</v>
      </c>
      <c r="D1894" t="s">
        <v>8820</v>
      </c>
      <c r="E1894" t="s">
        <v>7348</v>
      </c>
      <c r="I1894" t="str">
        <v>Drama</v>
      </c>
    </row>
    <row r="1895" spans="1:9" x14ac:dyDescent="0.3">
      <c r="A1895" t="s">
        <v>8979</v>
      </c>
      <c r="B1895" t="s">
        <v>1893</v>
      </c>
      <c r="I1895" t="str">
        <v>Thriller</v>
      </c>
    </row>
    <row r="1896" spans="1:9" x14ac:dyDescent="0.3">
      <c r="A1896" t="s">
        <v>1157</v>
      </c>
      <c r="B1896" t="s">
        <v>1893</v>
      </c>
      <c r="C1896" t="s">
        <v>8970</v>
      </c>
      <c r="I1896" t="str">
        <v>War</v>
      </c>
    </row>
    <row r="1897" spans="1:9" x14ac:dyDescent="0.3">
      <c r="A1897" t="s">
        <v>1893</v>
      </c>
      <c r="I1897" t="str">
        <v>Action</v>
      </c>
    </row>
    <row r="1898" spans="1:9" x14ac:dyDescent="0.3">
      <c r="A1898" t="s">
        <v>8968</v>
      </c>
      <c r="B1898" t="s">
        <v>3340</v>
      </c>
      <c r="I1898" t="str">
        <v>Comedy</v>
      </c>
    </row>
    <row r="1899" spans="1:9" x14ac:dyDescent="0.3">
      <c r="A1899" t="s">
        <v>582</v>
      </c>
      <c r="B1899" t="s">
        <v>1157</v>
      </c>
      <c r="C1899" t="s">
        <v>8969</v>
      </c>
      <c r="I1899" t="str">
        <v>Romance</v>
      </c>
    </row>
    <row r="1900" spans="1:9" x14ac:dyDescent="0.3">
      <c r="A1900" t="s">
        <v>1893</v>
      </c>
      <c r="B1900" t="s">
        <v>8978</v>
      </c>
      <c r="I1900" t="str">
        <v>Thriller</v>
      </c>
    </row>
    <row r="1901" spans="1:9" x14ac:dyDescent="0.3">
      <c r="A1901" t="s">
        <v>1893</v>
      </c>
      <c r="B1901" t="s">
        <v>8968</v>
      </c>
      <c r="C1901" t="s">
        <v>8970</v>
      </c>
      <c r="D1901" t="s">
        <v>8820</v>
      </c>
      <c r="I1901" t="str">
        <v>Action</v>
      </c>
    </row>
    <row r="1902" spans="1:9" x14ac:dyDescent="0.3">
      <c r="A1902" t="s">
        <v>1157</v>
      </c>
      <c r="B1902" t="s">
        <v>8970</v>
      </c>
      <c r="I1902" t="str">
        <v>Adventure</v>
      </c>
    </row>
    <row r="1903" spans="1:9" x14ac:dyDescent="0.3">
      <c r="A1903" t="s">
        <v>1157</v>
      </c>
      <c r="B1903" t="s">
        <v>1893</v>
      </c>
      <c r="C1903" t="s">
        <v>8972</v>
      </c>
      <c r="D1903" t="s">
        <v>8968</v>
      </c>
      <c r="I1903" t="str">
        <v>Comedy</v>
      </c>
    </row>
    <row r="1904" spans="1:9" x14ac:dyDescent="0.3">
      <c r="A1904" t="s">
        <v>1893</v>
      </c>
      <c r="B1904" t="s">
        <v>8972</v>
      </c>
      <c r="C1904" t="s">
        <v>8976</v>
      </c>
      <c r="I1904" t="str">
        <v>Comedy</v>
      </c>
    </row>
    <row r="1905" spans="1:9" x14ac:dyDescent="0.3">
      <c r="A1905" t="s">
        <v>1157</v>
      </c>
      <c r="B1905" t="s">
        <v>8972</v>
      </c>
      <c r="C1905" t="s">
        <v>8976</v>
      </c>
      <c r="I1905" t="str">
        <v>Drama</v>
      </c>
    </row>
    <row r="1906" spans="1:9" x14ac:dyDescent="0.3">
      <c r="A1906" t="s">
        <v>1893</v>
      </c>
      <c r="B1906" t="s">
        <v>8970</v>
      </c>
      <c r="I1906" t="str">
        <v>Romance</v>
      </c>
    </row>
    <row r="1907" spans="1:9" x14ac:dyDescent="0.3">
      <c r="A1907" t="s">
        <v>1157</v>
      </c>
      <c r="B1907" t="s">
        <v>8969</v>
      </c>
      <c r="I1907" t="str">
        <v>Animation</v>
      </c>
    </row>
    <row r="1908" spans="1:9" x14ac:dyDescent="0.3">
      <c r="A1908" t="s">
        <v>1157</v>
      </c>
      <c r="B1908" t="s">
        <v>1893</v>
      </c>
      <c r="I1908" t="str">
        <v>Comedy</v>
      </c>
    </row>
    <row r="1909" spans="1:9" x14ac:dyDescent="0.3">
      <c r="A1909" t="s">
        <v>792</v>
      </c>
      <c r="B1909" t="s">
        <v>8977</v>
      </c>
      <c r="C1909" t="s">
        <v>1893</v>
      </c>
      <c r="D1909" t="s">
        <v>8974</v>
      </c>
      <c r="E1909" t="s">
        <v>8820</v>
      </c>
      <c r="I1909" t="str">
        <v>Family</v>
      </c>
    </row>
    <row r="1910" spans="1:9" x14ac:dyDescent="0.3">
      <c r="A1910" t="s">
        <v>1893</v>
      </c>
      <c r="I1910" t="str">
        <v>Fantasy</v>
      </c>
    </row>
    <row r="1911" spans="1:9" x14ac:dyDescent="0.3">
      <c r="A1911" t="s">
        <v>8979</v>
      </c>
      <c r="B1911" t="s">
        <v>1893</v>
      </c>
      <c r="C1911" t="s">
        <v>8975</v>
      </c>
      <c r="I1911" t="str">
        <v>Mystery</v>
      </c>
    </row>
    <row r="1912" spans="1:9" x14ac:dyDescent="0.3">
      <c r="A1912" t="s">
        <v>792</v>
      </c>
      <c r="B1912" t="s">
        <v>8968</v>
      </c>
      <c r="C1912" t="s">
        <v>8820</v>
      </c>
      <c r="I1912" t="str">
        <v>Comedy</v>
      </c>
    </row>
    <row r="1913" spans="1:9" x14ac:dyDescent="0.3">
      <c r="A1913" t="s">
        <v>1893</v>
      </c>
      <c r="B1913" t="s">
        <v>8820</v>
      </c>
      <c r="I1913" t="str">
        <v>Crime</v>
      </c>
    </row>
    <row r="1914" spans="1:9" x14ac:dyDescent="0.3">
      <c r="A1914" t="s">
        <v>1157</v>
      </c>
      <c r="B1914" t="s">
        <v>8977</v>
      </c>
      <c r="C1914" t="s">
        <v>1893</v>
      </c>
      <c r="D1914" t="s">
        <v>8820</v>
      </c>
      <c r="I1914" t="str">
        <v>Drama</v>
      </c>
    </row>
    <row r="1915" spans="1:9" x14ac:dyDescent="0.3">
      <c r="A1915" t="s">
        <v>8979</v>
      </c>
      <c r="B1915" t="s">
        <v>1893</v>
      </c>
      <c r="C1915" t="s">
        <v>8970</v>
      </c>
      <c r="I1915" t="str">
        <v>Romance</v>
      </c>
    </row>
    <row r="1916" spans="1:9" x14ac:dyDescent="0.3">
      <c r="A1916" t="s">
        <v>1157</v>
      </c>
      <c r="I1916" t="str">
        <v>Action</v>
      </c>
    </row>
    <row r="1917" spans="1:9" x14ac:dyDescent="0.3">
      <c r="A1917" t="s">
        <v>1157</v>
      </c>
      <c r="B1917" t="s">
        <v>1893</v>
      </c>
      <c r="I1917" t="str">
        <v>Adventure</v>
      </c>
    </row>
    <row r="1918" spans="1:9" x14ac:dyDescent="0.3">
      <c r="A1918" t="s">
        <v>1157</v>
      </c>
      <c r="B1918" t="s">
        <v>8977</v>
      </c>
      <c r="C1918" t="s">
        <v>8970</v>
      </c>
      <c r="I1918" t="str">
        <v>Romance</v>
      </c>
    </row>
    <row r="1919" spans="1:9" x14ac:dyDescent="0.3">
      <c r="A1919" t="s">
        <v>1157</v>
      </c>
      <c r="B1919" t="s">
        <v>8972</v>
      </c>
      <c r="I1919" t="str">
        <v>Thriller</v>
      </c>
    </row>
    <row r="1920" spans="1:9" x14ac:dyDescent="0.3">
      <c r="A1920" t="s">
        <v>8977</v>
      </c>
      <c r="B1920" t="s">
        <v>1893</v>
      </c>
      <c r="C1920" t="s">
        <v>8970</v>
      </c>
      <c r="D1920" t="s">
        <v>8820</v>
      </c>
      <c r="I1920" t="str">
        <v>Drama</v>
      </c>
    </row>
    <row r="1921" spans="1:9" x14ac:dyDescent="0.3">
      <c r="A1921" t="s">
        <v>1157</v>
      </c>
      <c r="I1921" t="str">
        <v>History</v>
      </c>
    </row>
    <row r="1922" spans="1:9" x14ac:dyDescent="0.3">
      <c r="A1922" t="s">
        <v>8977</v>
      </c>
      <c r="B1922" t="s">
        <v>1893</v>
      </c>
      <c r="C1922" t="s">
        <v>8974</v>
      </c>
      <c r="D1922" t="s">
        <v>8820</v>
      </c>
      <c r="I1922" t="str">
        <v>Romance</v>
      </c>
    </row>
    <row r="1923" spans="1:9" x14ac:dyDescent="0.3">
      <c r="A1923" t="s">
        <v>1157</v>
      </c>
      <c r="B1923" t="s">
        <v>8974</v>
      </c>
      <c r="I1923" t="str">
        <v>Action</v>
      </c>
    </row>
    <row r="1924" spans="1:9" x14ac:dyDescent="0.3">
      <c r="A1924" t="s">
        <v>1157</v>
      </c>
      <c r="B1924" t="s">
        <v>8980</v>
      </c>
      <c r="I1924" t="str">
        <v>Drama</v>
      </c>
    </row>
    <row r="1925" spans="1:9" x14ac:dyDescent="0.3">
      <c r="A1925" t="s">
        <v>792</v>
      </c>
      <c r="B1925" t="s">
        <v>8977</v>
      </c>
      <c r="C1925" t="s">
        <v>1893</v>
      </c>
      <c r="D1925" t="s">
        <v>8820</v>
      </c>
      <c r="I1925" t="str">
        <v>Fantasy</v>
      </c>
    </row>
    <row r="1926" spans="1:9" x14ac:dyDescent="0.3">
      <c r="A1926" t="s">
        <v>582</v>
      </c>
      <c r="B1926" t="s">
        <v>1157</v>
      </c>
      <c r="C1926" t="s">
        <v>8972</v>
      </c>
      <c r="D1926" t="s">
        <v>8968</v>
      </c>
      <c r="I1926" t="str">
        <v>Romance</v>
      </c>
    </row>
    <row r="1927" spans="1:9" x14ac:dyDescent="0.3">
      <c r="A1927" t="s">
        <v>1157</v>
      </c>
      <c r="I1927" t="str">
        <v>Action</v>
      </c>
    </row>
    <row r="1928" spans="1:9" x14ac:dyDescent="0.3">
      <c r="A1928" t="s">
        <v>792</v>
      </c>
      <c r="B1928" t="s">
        <v>8977</v>
      </c>
      <c r="C1928" t="s">
        <v>8969</v>
      </c>
      <c r="D1928" t="s">
        <v>8820</v>
      </c>
      <c r="I1928" t="str">
        <v>Crime</v>
      </c>
    </row>
    <row r="1929" spans="1:9" x14ac:dyDescent="0.3">
      <c r="A1929" t="s">
        <v>792</v>
      </c>
      <c r="B1929" t="s">
        <v>582</v>
      </c>
      <c r="C1929" t="s">
        <v>8968</v>
      </c>
      <c r="D1929" t="s">
        <v>8969</v>
      </c>
      <c r="E1929" t="s">
        <v>8820</v>
      </c>
      <c r="I1929" t="str">
        <v>Drama</v>
      </c>
    </row>
    <row r="1930" spans="1:9" x14ac:dyDescent="0.3">
      <c r="A1930" t="s">
        <v>1157</v>
      </c>
      <c r="B1930" t="s">
        <v>1893</v>
      </c>
      <c r="C1930" t="s">
        <v>8973</v>
      </c>
      <c r="D1930" t="s">
        <v>8970</v>
      </c>
      <c r="E1930" t="s">
        <v>8978</v>
      </c>
      <c r="I1930" t="str">
        <v>Mystery</v>
      </c>
    </row>
    <row r="1931" spans="1:9" x14ac:dyDescent="0.3">
      <c r="A1931" t="s">
        <v>1157</v>
      </c>
      <c r="B1931" t="s">
        <v>8972</v>
      </c>
      <c r="C1931" t="s">
        <v>8970</v>
      </c>
      <c r="I1931" t="str">
        <v>Thriller</v>
      </c>
    </row>
    <row r="1932" spans="1:9" x14ac:dyDescent="0.3">
      <c r="A1932" t="s">
        <v>792</v>
      </c>
      <c r="B1932" t="s">
        <v>8977</v>
      </c>
      <c r="C1932" t="s">
        <v>8820</v>
      </c>
      <c r="I1932" t="str">
        <v>Action</v>
      </c>
    </row>
    <row r="1933" spans="1:9" x14ac:dyDescent="0.3">
      <c r="A1933" t="s">
        <v>1893</v>
      </c>
      <c r="B1933" t="s">
        <v>8820</v>
      </c>
      <c r="C1933" t="s">
        <v>8978</v>
      </c>
      <c r="I1933" t="str">
        <v>Adventure</v>
      </c>
    </row>
    <row r="1934" spans="1:9" x14ac:dyDescent="0.3">
      <c r="A1934" t="s">
        <v>1893</v>
      </c>
      <c r="B1934" t="s">
        <v>8975</v>
      </c>
      <c r="C1934" t="s">
        <v>8980</v>
      </c>
      <c r="D1934" t="s">
        <v>8970</v>
      </c>
      <c r="E1934" t="s">
        <v>8978</v>
      </c>
      <c r="I1934" t="str">
        <v>Animation</v>
      </c>
    </row>
    <row r="1935" spans="1:9" x14ac:dyDescent="0.3">
      <c r="A1935" t="s">
        <v>792</v>
      </c>
      <c r="B1935" t="s">
        <v>1157</v>
      </c>
      <c r="C1935" t="s">
        <v>8970</v>
      </c>
      <c r="I1935" t="str">
        <v>Family</v>
      </c>
    </row>
    <row r="1936" spans="1:9" x14ac:dyDescent="0.3">
      <c r="A1936" t="s">
        <v>1157</v>
      </c>
      <c r="B1936" t="s">
        <v>8977</v>
      </c>
      <c r="C1936" t="s">
        <v>8820</v>
      </c>
      <c r="I1936" t="str">
        <v>Sci-Fi</v>
      </c>
    </row>
    <row r="1937" spans="1:9" x14ac:dyDescent="0.3">
      <c r="A1937" t="s">
        <v>1893</v>
      </c>
      <c r="B1937" t="s">
        <v>8974</v>
      </c>
      <c r="C1937" t="s">
        <v>8820</v>
      </c>
      <c r="I1937" t="str">
        <v>Action</v>
      </c>
    </row>
    <row r="1938" spans="1:9" x14ac:dyDescent="0.3">
      <c r="A1938" t="s">
        <v>1893</v>
      </c>
      <c r="B1938" t="s">
        <v>8820</v>
      </c>
      <c r="I1938" t="str">
        <v>Comedy</v>
      </c>
    </row>
    <row r="1939" spans="1:9" x14ac:dyDescent="0.3">
      <c r="A1939" t="s">
        <v>1157</v>
      </c>
      <c r="B1939" t="s">
        <v>8975</v>
      </c>
      <c r="I1939" t="str">
        <v>Crime</v>
      </c>
    </row>
    <row r="1940" spans="1:9" x14ac:dyDescent="0.3">
      <c r="A1940" t="s">
        <v>8977</v>
      </c>
      <c r="B1940" t="s">
        <v>1893</v>
      </c>
      <c r="C1940" t="s">
        <v>8820</v>
      </c>
      <c r="I1940" t="str">
        <v>Thriller</v>
      </c>
    </row>
    <row r="1941" spans="1:9" x14ac:dyDescent="0.3">
      <c r="A1941" t="s">
        <v>8977</v>
      </c>
      <c r="B1941" t="s">
        <v>1893</v>
      </c>
      <c r="C1941" t="s">
        <v>8974</v>
      </c>
      <c r="D1941" t="s">
        <v>8820</v>
      </c>
      <c r="I1941" t="str">
        <v>Action</v>
      </c>
    </row>
    <row r="1942" spans="1:9" x14ac:dyDescent="0.3">
      <c r="A1942" t="s">
        <v>582</v>
      </c>
      <c r="B1942" t="s">
        <v>1157</v>
      </c>
      <c r="I1942" t="str">
        <v>Drama</v>
      </c>
    </row>
    <row r="1943" spans="1:9" x14ac:dyDescent="0.3">
      <c r="A1943" t="s">
        <v>8977</v>
      </c>
      <c r="B1943" t="s">
        <v>1893</v>
      </c>
      <c r="C1943" t="s">
        <v>8820</v>
      </c>
      <c r="I1943" t="str">
        <v>Sci-Fi</v>
      </c>
    </row>
    <row r="1944" spans="1:9" x14ac:dyDescent="0.3">
      <c r="A1944" t="s">
        <v>1157</v>
      </c>
      <c r="B1944" t="s">
        <v>8970</v>
      </c>
      <c r="I1944" t="str">
        <v>Animation</v>
      </c>
    </row>
    <row r="1945" spans="1:9" x14ac:dyDescent="0.3">
      <c r="A1945" t="s">
        <v>792</v>
      </c>
      <c r="B1945" t="s">
        <v>582</v>
      </c>
      <c r="C1945" t="s">
        <v>8820</v>
      </c>
      <c r="I1945" t="str">
        <v>Comedy</v>
      </c>
    </row>
    <row r="1946" spans="1:9" x14ac:dyDescent="0.3">
      <c r="A1946" t="s">
        <v>8971</v>
      </c>
      <c r="B1946" t="s">
        <v>1157</v>
      </c>
      <c r="C1946" t="s">
        <v>8968</v>
      </c>
      <c r="D1946" t="s">
        <v>8973</v>
      </c>
      <c r="I1946" t="str">
        <v>Fantasy</v>
      </c>
    </row>
    <row r="1947" spans="1:9" x14ac:dyDescent="0.3">
      <c r="A1947" t="s">
        <v>1157</v>
      </c>
      <c r="I1947" t="str">
        <v>Action</v>
      </c>
    </row>
    <row r="1948" spans="1:9" x14ac:dyDescent="0.3">
      <c r="A1948" t="s">
        <v>792</v>
      </c>
      <c r="B1948" t="s">
        <v>582</v>
      </c>
      <c r="C1948" t="s">
        <v>1157</v>
      </c>
      <c r="D1948" t="s">
        <v>8972</v>
      </c>
      <c r="E1948" t="s">
        <v>8968</v>
      </c>
      <c r="F1948" t="s">
        <v>8969</v>
      </c>
      <c r="I1948" t="str">
        <v>Adventure</v>
      </c>
    </row>
    <row r="1949" spans="1:9" x14ac:dyDescent="0.3">
      <c r="A1949" t="s">
        <v>1893</v>
      </c>
      <c r="B1949" t="s">
        <v>8976</v>
      </c>
      <c r="I1949" t="str">
        <v>Drama</v>
      </c>
    </row>
    <row r="1950" spans="1:9" x14ac:dyDescent="0.3">
      <c r="A1950" t="s">
        <v>1157</v>
      </c>
      <c r="B1950" t="s">
        <v>1893</v>
      </c>
      <c r="C1950" t="s">
        <v>8970</v>
      </c>
      <c r="I1950" t="str">
        <v>Thriller</v>
      </c>
    </row>
    <row r="1951" spans="1:9" x14ac:dyDescent="0.3">
      <c r="A1951" t="s">
        <v>8979</v>
      </c>
      <c r="B1951" t="s">
        <v>8977</v>
      </c>
      <c r="C1951" t="s">
        <v>1893</v>
      </c>
      <c r="I1951" t="str">
        <v>Drama</v>
      </c>
    </row>
    <row r="1952" spans="1:9" x14ac:dyDescent="0.3">
      <c r="A1952" t="s">
        <v>792</v>
      </c>
      <c r="B1952" t="s">
        <v>8977</v>
      </c>
      <c r="C1952" t="s">
        <v>8820</v>
      </c>
      <c r="I1952" t="str">
        <v>Mystery</v>
      </c>
    </row>
    <row r="1953" spans="1:9" x14ac:dyDescent="0.3">
      <c r="A1953" t="s">
        <v>792</v>
      </c>
      <c r="B1953" t="s">
        <v>1893</v>
      </c>
      <c r="C1953" t="s">
        <v>8976</v>
      </c>
      <c r="I1953" t="str">
        <v>Sci-Fi</v>
      </c>
    </row>
    <row r="1954" spans="1:9" x14ac:dyDescent="0.3">
      <c r="A1954" t="s">
        <v>3340</v>
      </c>
      <c r="B1954" t="s">
        <v>8969</v>
      </c>
      <c r="C1954" t="s">
        <v>8820</v>
      </c>
      <c r="I1954" t="str">
        <v>Thriller</v>
      </c>
    </row>
    <row r="1955" spans="1:9" x14ac:dyDescent="0.3">
      <c r="A1955" t="s">
        <v>1157</v>
      </c>
      <c r="B1955" t="s">
        <v>1893</v>
      </c>
      <c r="C1955" t="s">
        <v>8970</v>
      </c>
      <c r="I1955" t="str">
        <v>Action</v>
      </c>
    </row>
    <row r="1956" spans="1:9" x14ac:dyDescent="0.3">
      <c r="A1956" t="s">
        <v>1157</v>
      </c>
      <c r="B1956" t="s">
        <v>1893</v>
      </c>
      <c r="I1956" t="str">
        <v>Animation</v>
      </c>
    </row>
    <row r="1957" spans="1:9" x14ac:dyDescent="0.3">
      <c r="A1957" t="s">
        <v>1893</v>
      </c>
      <c r="B1957" t="s">
        <v>8970</v>
      </c>
      <c r="I1957" t="str">
        <v>Comedy</v>
      </c>
    </row>
    <row r="1958" spans="1:9" x14ac:dyDescent="0.3">
      <c r="A1958" t="s">
        <v>1893</v>
      </c>
      <c r="B1958" t="s">
        <v>8974</v>
      </c>
      <c r="C1958" t="s">
        <v>8820</v>
      </c>
      <c r="I1958" t="str">
        <v>Family</v>
      </c>
    </row>
    <row r="1959" spans="1:9" x14ac:dyDescent="0.3">
      <c r="A1959" t="s">
        <v>1157</v>
      </c>
      <c r="B1959" t="s">
        <v>1893</v>
      </c>
      <c r="C1959" t="s">
        <v>8970</v>
      </c>
      <c r="I1959" t="str">
        <v>Sci-Fi</v>
      </c>
    </row>
    <row r="1960" spans="1:9" x14ac:dyDescent="0.3">
      <c r="A1960" t="s">
        <v>1893</v>
      </c>
      <c r="I1960" t="str">
        <v>Action</v>
      </c>
    </row>
    <row r="1961" spans="1:9" x14ac:dyDescent="0.3">
      <c r="A1961" t="s">
        <v>1157</v>
      </c>
      <c r="B1961" t="s">
        <v>8973</v>
      </c>
      <c r="I1961" t="str">
        <v>Fantasy</v>
      </c>
    </row>
    <row r="1962" spans="1:9" x14ac:dyDescent="0.3">
      <c r="A1962" t="s">
        <v>3340</v>
      </c>
      <c r="B1962" t="s">
        <v>8969</v>
      </c>
      <c r="C1962" t="s">
        <v>8820</v>
      </c>
      <c r="I1962" t="str">
        <v>Crime</v>
      </c>
    </row>
    <row r="1963" spans="1:9" x14ac:dyDescent="0.3">
      <c r="A1963" t="s">
        <v>792</v>
      </c>
      <c r="B1963" t="s">
        <v>582</v>
      </c>
      <c r="I1963" t="str">
        <v>Mystery</v>
      </c>
    </row>
    <row r="1964" spans="1:9" x14ac:dyDescent="0.3">
      <c r="A1964" t="s">
        <v>582</v>
      </c>
      <c r="B1964" t="s">
        <v>1157</v>
      </c>
      <c r="C1964" t="s">
        <v>8972</v>
      </c>
      <c r="I1964" t="str">
        <v>Thriller</v>
      </c>
    </row>
    <row r="1965" spans="1:9" x14ac:dyDescent="0.3">
      <c r="A1965" t="s">
        <v>1893</v>
      </c>
      <c r="B1965" t="s">
        <v>8969</v>
      </c>
      <c r="I1965" t="str">
        <v>Drama</v>
      </c>
    </row>
    <row r="1966" spans="1:9" x14ac:dyDescent="0.3">
      <c r="A1966" t="s">
        <v>1893</v>
      </c>
      <c r="B1966" t="s">
        <v>3340</v>
      </c>
      <c r="C1966" t="s">
        <v>8969</v>
      </c>
      <c r="D1966" t="s">
        <v>8820</v>
      </c>
      <c r="I1966" t="str">
        <v>Mystery</v>
      </c>
    </row>
    <row r="1967" spans="1:9" x14ac:dyDescent="0.3">
      <c r="A1967" t="s">
        <v>792</v>
      </c>
      <c r="B1967" t="s">
        <v>1157</v>
      </c>
      <c r="C1967" t="s">
        <v>8977</v>
      </c>
      <c r="D1967" t="s">
        <v>8820</v>
      </c>
      <c r="I1967" t="str">
        <v>Sci-Fi</v>
      </c>
    </row>
    <row r="1968" spans="1:9" x14ac:dyDescent="0.3">
      <c r="A1968" t="s">
        <v>1157</v>
      </c>
      <c r="I1968" t="str">
        <v>Thriller</v>
      </c>
    </row>
    <row r="1969" spans="1:9" x14ac:dyDescent="0.3">
      <c r="A1969" t="s">
        <v>8977</v>
      </c>
      <c r="B1969" t="s">
        <v>1893</v>
      </c>
      <c r="C1969" t="s">
        <v>3340</v>
      </c>
      <c r="D1969" t="s">
        <v>8820</v>
      </c>
      <c r="I1969" t="str">
        <v>Action</v>
      </c>
    </row>
    <row r="1970" spans="1:9" x14ac:dyDescent="0.3">
      <c r="A1970" t="s">
        <v>1157</v>
      </c>
      <c r="B1970" t="s">
        <v>8980</v>
      </c>
      <c r="I1970" t="str">
        <v>Animation</v>
      </c>
    </row>
    <row r="1971" spans="1:9" x14ac:dyDescent="0.3">
      <c r="A1971" t="s">
        <v>792</v>
      </c>
      <c r="B1971" t="s">
        <v>1157</v>
      </c>
      <c r="C1971" t="s">
        <v>7856</v>
      </c>
      <c r="I1971" t="str">
        <v>Comedy</v>
      </c>
    </row>
    <row r="1972" spans="1:9" x14ac:dyDescent="0.3">
      <c r="A1972" t="s">
        <v>582</v>
      </c>
      <c r="B1972" t="s">
        <v>3340</v>
      </c>
      <c r="C1972" t="s">
        <v>8820</v>
      </c>
      <c r="I1972" t="str">
        <v>Family</v>
      </c>
    </row>
    <row r="1973" spans="1:9" x14ac:dyDescent="0.3">
      <c r="A1973" t="s">
        <v>582</v>
      </c>
      <c r="B1973" t="s">
        <v>1157</v>
      </c>
      <c r="C1973" t="s">
        <v>1893</v>
      </c>
      <c r="D1973" t="s">
        <v>8972</v>
      </c>
      <c r="E1973" t="s">
        <v>8970</v>
      </c>
      <c r="I1973" t="str">
        <v>Action</v>
      </c>
    </row>
    <row r="1974" spans="1:9" x14ac:dyDescent="0.3">
      <c r="A1974" t="s">
        <v>3340</v>
      </c>
      <c r="B1974" t="s">
        <v>8974</v>
      </c>
      <c r="C1974" t="s">
        <v>8820</v>
      </c>
      <c r="I1974" t="str">
        <v>Adventure</v>
      </c>
    </row>
    <row r="1975" spans="1:9" x14ac:dyDescent="0.3">
      <c r="A1975" t="s">
        <v>582</v>
      </c>
      <c r="B1975" t="s">
        <v>1157</v>
      </c>
      <c r="C1975" t="s">
        <v>8972</v>
      </c>
      <c r="D1975" t="s">
        <v>8970</v>
      </c>
      <c r="I1975" t="str">
        <v>Comedy</v>
      </c>
    </row>
    <row r="1976" spans="1:9" x14ac:dyDescent="0.3">
      <c r="A1976" t="s">
        <v>1157</v>
      </c>
      <c r="I1976" t="str">
        <v>Romance</v>
      </c>
    </row>
    <row r="1977" spans="1:9" x14ac:dyDescent="0.3">
      <c r="A1977" t="s">
        <v>1157</v>
      </c>
      <c r="B1977" t="s">
        <v>8980</v>
      </c>
      <c r="I1977" t="str">
        <v>Thriller</v>
      </c>
    </row>
    <row r="1978" spans="1:9" x14ac:dyDescent="0.3">
      <c r="A1978" t="s">
        <v>792</v>
      </c>
      <c r="B1978" t="s">
        <v>582</v>
      </c>
      <c r="C1978" t="s">
        <v>8968</v>
      </c>
      <c r="D1978" t="s">
        <v>8969</v>
      </c>
      <c r="E1978" t="s">
        <v>8820</v>
      </c>
      <c r="I1978" t="str">
        <v>Comedy</v>
      </c>
    </row>
    <row r="1979" spans="1:9" x14ac:dyDescent="0.3">
      <c r="A1979" t="s">
        <v>1157</v>
      </c>
      <c r="B1979" t="s">
        <v>8977</v>
      </c>
      <c r="I1979" t="str">
        <v>Drama</v>
      </c>
    </row>
    <row r="1980" spans="1:9" x14ac:dyDescent="0.3">
      <c r="A1980" t="s">
        <v>1157</v>
      </c>
      <c r="B1980" t="s">
        <v>1893</v>
      </c>
      <c r="I1980" t="str">
        <v>Action</v>
      </c>
    </row>
    <row r="1981" spans="1:9" x14ac:dyDescent="0.3">
      <c r="A1981" t="s">
        <v>582</v>
      </c>
      <c r="B1981" t="s">
        <v>1157</v>
      </c>
      <c r="C1981" t="s">
        <v>1893</v>
      </c>
      <c r="D1981" t="s">
        <v>8972</v>
      </c>
      <c r="E1981" t="s">
        <v>8974</v>
      </c>
      <c r="I1981" t="str">
        <v>Drama</v>
      </c>
    </row>
    <row r="1982" spans="1:9" x14ac:dyDescent="0.3">
      <c r="A1982" t="s">
        <v>1893</v>
      </c>
      <c r="B1982" t="s">
        <v>8972</v>
      </c>
      <c r="C1982" t="s">
        <v>8980</v>
      </c>
      <c r="D1982" t="s">
        <v>8970</v>
      </c>
      <c r="I1982" t="str">
        <v>Thriller</v>
      </c>
    </row>
    <row r="1983" spans="1:9" x14ac:dyDescent="0.3">
      <c r="A1983" t="s">
        <v>8979</v>
      </c>
      <c r="B1983" t="s">
        <v>1893</v>
      </c>
      <c r="C1983" t="s">
        <v>8975</v>
      </c>
      <c r="I1983" t="str">
        <v>Action</v>
      </c>
    </row>
    <row r="1984" spans="1:9" x14ac:dyDescent="0.3">
      <c r="A1984" t="s">
        <v>1157</v>
      </c>
      <c r="B1984" t="s">
        <v>1893</v>
      </c>
      <c r="C1984" t="s">
        <v>8980</v>
      </c>
      <c r="D1984" t="s">
        <v>8970</v>
      </c>
      <c r="I1984" t="str">
        <v>Comedy</v>
      </c>
    </row>
    <row r="1985" spans="1:9" x14ac:dyDescent="0.3">
      <c r="A1985" t="s">
        <v>1157</v>
      </c>
      <c r="B1985" t="s">
        <v>1893</v>
      </c>
      <c r="C1985" t="s">
        <v>8970</v>
      </c>
      <c r="I1985" t="str">
        <v>Sport</v>
      </c>
    </row>
    <row r="1986" spans="1:9" x14ac:dyDescent="0.3">
      <c r="A1986" t="s">
        <v>8968</v>
      </c>
      <c r="B1986" t="s">
        <v>8970</v>
      </c>
      <c r="I1986" t="str">
        <v>Comedy</v>
      </c>
    </row>
    <row r="1987" spans="1:9" x14ac:dyDescent="0.3">
      <c r="A1987" t="s">
        <v>1893</v>
      </c>
      <c r="B1987" t="s">
        <v>8970</v>
      </c>
      <c r="I1987" t="str">
        <v>Family</v>
      </c>
    </row>
    <row r="1988" spans="1:9" x14ac:dyDescent="0.3">
      <c r="A1988" t="s">
        <v>1157</v>
      </c>
      <c r="B1988" t="s">
        <v>8977</v>
      </c>
      <c r="C1988" t="s">
        <v>1893</v>
      </c>
      <c r="I1988" t="str">
        <v>Fantasy</v>
      </c>
    </row>
    <row r="1989" spans="1:9" x14ac:dyDescent="0.3">
      <c r="A1989" t="s">
        <v>1157</v>
      </c>
      <c r="B1989" t="s">
        <v>8970</v>
      </c>
      <c r="I1989" t="str">
        <v>Biography</v>
      </c>
    </row>
    <row r="1990" spans="1:9" x14ac:dyDescent="0.3">
      <c r="A1990" t="s">
        <v>582</v>
      </c>
      <c r="B1990" t="s">
        <v>8971</v>
      </c>
      <c r="C1990" t="s">
        <v>8972</v>
      </c>
      <c r="D1990" t="s">
        <v>8968</v>
      </c>
      <c r="I1990" t="str">
        <v>Drama</v>
      </c>
    </row>
    <row r="1991" spans="1:9" x14ac:dyDescent="0.3">
      <c r="A1991" t="s">
        <v>8979</v>
      </c>
      <c r="B1991" t="s">
        <v>1893</v>
      </c>
      <c r="C1991" t="s">
        <v>8975</v>
      </c>
      <c r="I1991" t="str">
        <v>History</v>
      </c>
    </row>
    <row r="1992" spans="1:9" x14ac:dyDescent="0.3">
      <c r="A1992" t="s">
        <v>582</v>
      </c>
      <c r="B1992" t="s">
        <v>8971</v>
      </c>
      <c r="C1992" t="s">
        <v>8972</v>
      </c>
      <c r="D1992" t="s">
        <v>8973</v>
      </c>
      <c r="I1992" t="str">
        <v>War</v>
      </c>
    </row>
    <row r="1993" spans="1:9" x14ac:dyDescent="0.3">
      <c r="A1993" t="s">
        <v>1893</v>
      </c>
      <c r="B1993" t="s">
        <v>3340</v>
      </c>
      <c r="C1993" t="s">
        <v>8974</v>
      </c>
      <c r="D1993" t="s">
        <v>8820</v>
      </c>
      <c r="I1993" t="str">
        <v>Action</v>
      </c>
    </row>
    <row r="1994" spans="1:9" x14ac:dyDescent="0.3">
      <c r="A1994" t="s">
        <v>1893</v>
      </c>
      <c r="B1994" t="s">
        <v>8974</v>
      </c>
      <c r="C1994" t="s">
        <v>8820</v>
      </c>
      <c r="I1994" t="str">
        <v>Drama</v>
      </c>
    </row>
    <row r="1995" spans="1:9" x14ac:dyDescent="0.3">
      <c r="A1995" t="s">
        <v>8971</v>
      </c>
      <c r="B1995" t="s">
        <v>1157</v>
      </c>
      <c r="C1995" t="s">
        <v>1893</v>
      </c>
      <c r="D1995" t="s">
        <v>8972</v>
      </c>
      <c r="E1995" t="s">
        <v>8973</v>
      </c>
      <c r="I1995" t="str">
        <v>War</v>
      </c>
    </row>
    <row r="1996" spans="1:9" x14ac:dyDescent="0.3">
      <c r="A1996" t="s">
        <v>582</v>
      </c>
      <c r="B1996" t="s">
        <v>8972</v>
      </c>
      <c r="I1996" t="str">
        <v>Adventure</v>
      </c>
    </row>
    <row r="1997" spans="1:9" x14ac:dyDescent="0.3">
      <c r="A1997" t="s">
        <v>582</v>
      </c>
      <c r="B1997" t="s">
        <v>1157</v>
      </c>
      <c r="I1997" t="str">
        <v>Animation</v>
      </c>
    </row>
    <row r="1998" spans="1:9" x14ac:dyDescent="0.3">
      <c r="A1998" t="s">
        <v>8979</v>
      </c>
      <c r="B1998" t="s">
        <v>8977</v>
      </c>
      <c r="C1998" t="s">
        <v>1893</v>
      </c>
      <c r="D1998" t="s">
        <v>8975</v>
      </c>
      <c r="I1998" t="str">
        <v>Comedy</v>
      </c>
    </row>
    <row r="1999" spans="1:9" x14ac:dyDescent="0.3">
      <c r="A1999" t="s">
        <v>8977</v>
      </c>
      <c r="B1999" t="s">
        <v>1893</v>
      </c>
      <c r="C1999" t="s">
        <v>8820</v>
      </c>
      <c r="I1999" t="str">
        <v>Drama</v>
      </c>
    </row>
    <row r="2000" spans="1:9" x14ac:dyDescent="0.3">
      <c r="A2000" t="s">
        <v>3340</v>
      </c>
      <c r="B2000" t="s">
        <v>8820</v>
      </c>
      <c r="I2000" t="str">
        <v>Romance</v>
      </c>
    </row>
    <row r="2001" spans="1:9" x14ac:dyDescent="0.3">
      <c r="A2001" t="s">
        <v>1157</v>
      </c>
      <c r="B2001" t="s">
        <v>1893</v>
      </c>
      <c r="C2001" t="s">
        <v>8970</v>
      </c>
      <c r="I2001" t="str">
        <v>Action</v>
      </c>
    </row>
    <row r="2002" spans="1:9" x14ac:dyDescent="0.3">
      <c r="A2002" t="s">
        <v>582</v>
      </c>
      <c r="B2002" t="s">
        <v>1157</v>
      </c>
      <c r="C2002" t="s">
        <v>8968</v>
      </c>
      <c r="D2002" t="s">
        <v>8980</v>
      </c>
      <c r="E2002" t="s">
        <v>8969</v>
      </c>
      <c r="I2002" t="str">
        <v>Drama</v>
      </c>
    </row>
    <row r="2003" spans="1:9" x14ac:dyDescent="0.3">
      <c r="A2003" t="s">
        <v>1157</v>
      </c>
      <c r="B2003" t="s">
        <v>1893</v>
      </c>
      <c r="C2003" t="s">
        <v>8970</v>
      </c>
      <c r="D2003" t="s">
        <v>8820</v>
      </c>
      <c r="I2003" t="str">
        <v>Sport</v>
      </c>
    </row>
    <row r="2004" spans="1:9" x14ac:dyDescent="0.3">
      <c r="A2004" t="s">
        <v>8977</v>
      </c>
      <c r="B2004" t="s">
        <v>1893</v>
      </c>
      <c r="C2004" t="s">
        <v>8820</v>
      </c>
      <c r="I2004" t="str">
        <v>Adventure</v>
      </c>
    </row>
    <row r="2005" spans="1:9" x14ac:dyDescent="0.3">
      <c r="A2005" t="s">
        <v>8979</v>
      </c>
      <c r="B2005" t="s">
        <v>1893</v>
      </c>
      <c r="C2005" t="s">
        <v>8980</v>
      </c>
      <c r="I2005" t="str">
        <v>Drama</v>
      </c>
    </row>
    <row r="2006" spans="1:9" x14ac:dyDescent="0.3">
      <c r="A2006" t="s">
        <v>1157</v>
      </c>
      <c r="I2006" t="str">
        <v>Family</v>
      </c>
    </row>
    <row r="2007" spans="1:9" x14ac:dyDescent="0.3">
      <c r="A2007" t="s">
        <v>1893</v>
      </c>
      <c r="I2007" t="str">
        <v>Drama</v>
      </c>
    </row>
    <row r="2008" spans="1:9" x14ac:dyDescent="0.3">
      <c r="A2008" t="s">
        <v>1157</v>
      </c>
      <c r="B2008" t="s">
        <v>1893</v>
      </c>
      <c r="I2008" t="str">
        <v>Mystery</v>
      </c>
    </row>
    <row r="2009" spans="1:9" x14ac:dyDescent="0.3">
      <c r="A2009" t="s">
        <v>1893</v>
      </c>
      <c r="B2009" t="s">
        <v>8974</v>
      </c>
      <c r="I2009" t="str">
        <v>Romance</v>
      </c>
    </row>
    <row r="2010" spans="1:9" x14ac:dyDescent="0.3">
      <c r="A2010" t="s">
        <v>792</v>
      </c>
      <c r="B2010" t="s">
        <v>1157</v>
      </c>
      <c r="I2010" t="str">
        <v>Thriller</v>
      </c>
    </row>
    <row r="2011" spans="1:9" x14ac:dyDescent="0.3">
      <c r="A2011" t="s">
        <v>3340</v>
      </c>
      <c r="B2011" t="s">
        <v>8820</v>
      </c>
      <c r="I2011" t="str">
        <v>Comedy</v>
      </c>
    </row>
    <row r="2012" spans="1:9" x14ac:dyDescent="0.3">
      <c r="A2012" t="s">
        <v>8977</v>
      </c>
      <c r="B2012" t="s">
        <v>1893</v>
      </c>
      <c r="C2012" t="s">
        <v>8974</v>
      </c>
      <c r="D2012" t="s">
        <v>8820</v>
      </c>
      <c r="I2012" t="str">
        <v>Family</v>
      </c>
    </row>
    <row r="2013" spans="1:9" x14ac:dyDescent="0.3">
      <c r="A2013" t="s">
        <v>1157</v>
      </c>
      <c r="I2013" t="str">
        <v>Fantasy</v>
      </c>
    </row>
    <row r="2014" spans="1:9" x14ac:dyDescent="0.3">
      <c r="A2014" t="s">
        <v>8979</v>
      </c>
      <c r="B2014" t="s">
        <v>1893</v>
      </c>
      <c r="C2014" t="s">
        <v>8975</v>
      </c>
      <c r="I2014" t="str">
        <v>Drama</v>
      </c>
    </row>
    <row r="2015" spans="1:9" x14ac:dyDescent="0.3">
      <c r="A2015" t="s">
        <v>792</v>
      </c>
      <c r="B2015" t="s">
        <v>582</v>
      </c>
      <c r="C2015" t="s">
        <v>1893</v>
      </c>
      <c r="D2015" t="s">
        <v>8974</v>
      </c>
      <c r="I2015" t="str">
        <v>Sci-Fi</v>
      </c>
    </row>
    <row r="2016" spans="1:9" x14ac:dyDescent="0.3">
      <c r="A2016" t="s">
        <v>3340</v>
      </c>
      <c r="I2016" t="str">
        <v>Thriller</v>
      </c>
    </row>
    <row r="2017" spans="1:9" x14ac:dyDescent="0.3">
      <c r="A2017" t="s">
        <v>582</v>
      </c>
      <c r="B2017" t="s">
        <v>1157</v>
      </c>
      <c r="I2017" t="str">
        <v>Adventure</v>
      </c>
    </row>
    <row r="2018" spans="1:9" x14ac:dyDescent="0.3">
      <c r="A2018" t="s">
        <v>8977</v>
      </c>
      <c r="B2018" t="s">
        <v>1893</v>
      </c>
      <c r="C2018" t="s">
        <v>8974</v>
      </c>
      <c r="D2018" t="s">
        <v>8820</v>
      </c>
      <c r="I2018" t="str">
        <v>Animation</v>
      </c>
    </row>
    <row r="2019" spans="1:9" x14ac:dyDescent="0.3">
      <c r="A2019" t="s">
        <v>1893</v>
      </c>
      <c r="B2019" t="s">
        <v>8820</v>
      </c>
      <c r="I2019" t="str">
        <v>Comedy</v>
      </c>
    </row>
    <row r="2020" spans="1:9" x14ac:dyDescent="0.3">
      <c r="A2020" t="s">
        <v>1157</v>
      </c>
      <c r="B2020" t="s">
        <v>1893</v>
      </c>
      <c r="C2020" t="s">
        <v>8980</v>
      </c>
      <c r="D2020" t="s">
        <v>8970</v>
      </c>
      <c r="I2020" t="str">
        <v>Family</v>
      </c>
    </row>
    <row r="2021" spans="1:9" x14ac:dyDescent="0.3">
      <c r="A2021" t="s">
        <v>3340</v>
      </c>
      <c r="B2021" t="s">
        <v>8974</v>
      </c>
      <c r="I2021" t="str">
        <v>Fantasy</v>
      </c>
    </row>
    <row r="2022" spans="1:9" x14ac:dyDescent="0.3">
      <c r="A2022" t="s">
        <v>8977</v>
      </c>
      <c r="B2022" t="s">
        <v>1893</v>
      </c>
      <c r="C2022" t="s">
        <v>8820</v>
      </c>
      <c r="I2022" t="str">
        <v>Romance</v>
      </c>
    </row>
    <row r="2023" spans="1:9" x14ac:dyDescent="0.3">
      <c r="A2023" t="s">
        <v>8977</v>
      </c>
      <c r="B2023" t="s">
        <v>1893</v>
      </c>
      <c r="C2023" t="s">
        <v>8970</v>
      </c>
      <c r="D2023" t="s">
        <v>8820</v>
      </c>
      <c r="I2023" t="str">
        <v>Adventure</v>
      </c>
    </row>
    <row r="2024" spans="1:9" x14ac:dyDescent="0.3">
      <c r="A2024" t="s">
        <v>1893</v>
      </c>
      <c r="B2024" t="s">
        <v>8968</v>
      </c>
      <c r="C2024" t="s">
        <v>8970</v>
      </c>
      <c r="D2024" t="s">
        <v>8969</v>
      </c>
      <c r="I2024" t="str">
        <v>Animation</v>
      </c>
    </row>
    <row r="2025" spans="1:9" x14ac:dyDescent="0.3">
      <c r="A2025" t="s">
        <v>1157</v>
      </c>
      <c r="B2025" t="s">
        <v>8972</v>
      </c>
      <c r="C2025" t="s">
        <v>8970</v>
      </c>
      <c r="I2025" t="str">
        <v>Comedy</v>
      </c>
    </row>
    <row r="2026" spans="1:9" x14ac:dyDescent="0.3">
      <c r="A2026" t="s">
        <v>792</v>
      </c>
      <c r="B2026" t="s">
        <v>8977</v>
      </c>
      <c r="C2026" t="s">
        <v>1893</v>
      </c>
      <c r="D2026" t="s">
        <v>8820</v>
      </c>
      <c r="I2026" t="str">
        <v>Family</v>
      </c>
    </row>
    <row r="2027" spans="1:9" x14ac:dyDescent="0.3">
      <c r="A2027" t="s">
        <v>792</v>
      </c>
      <c r="B2027" t="s">
        <v>1157</v>
      </c>
      <c r="C2027" t="s">
        <v>8969</v>
      </c>
      <c r="I2027" t="str">
        <v>Sport</v>
      </c>
    </row>
    <row r="2028" spans="1:9" x14ac:dyDescent="0.3">
      <c r="A2028" t="s">
        <v>1157</v>
      </c>
      <c r="B2028" t="s">
        <v>8977</v>
      </c>
      <c r="C2028" t="s">
        <v>8972</v>
      </c>
      <c r="D2028" t="s">
        <v>8974</v>
      </c>
      <c r="E2028" t="s">
        <v>8970</v>
      </c>
      <c r="F2028" t="s">
        <v>8820</v>
      </c>
      <c r="I2028" t="str">
        <v>Comedy</v>
      </c>
    </row>
    <row r="2029" spans="1:9" x14ac:dyDescent="0.3">
      <c r="A2029" t="s">
        <v>792</v>
      </c>
      <c r="B2029" t="s">
        <v>3340</v>
      </c>
      <c r="C2029" t="s">
        <v>8969</v>
      </c>
      <c r="D2029" t="s">
        <v>8820</v>
      </c>
      <c r="I2029" t="str">
        <v>Romance</v>
      </c>
    </row>
    <row r="2030" spans="1:9" x14ac:dyDescent="0.3">
      <c r="A2030" t="s">
        <v>1157</v>
      </c>
      <c r="B2030" t="s">
        <v>8970</v>
      </c>
      <c r="I2030" t="str">
        <v>Action</v>
      </c>
    </row>
    <row r="2031" spans="1:9" x14ac:dyDescent="0.3">
      <c r="A2031" t="s">
        <v>582</v>
      </c>
      <c r="B2031" t="s">
        <v>1157</v>
      </c>
      <c r="C2031" t="s">
        <v>8972</v>
      </c>
      <c r="D2031" t="s">
        <v>8970</v>
      </c>
      <c r="I2031" t="str">
        <v>Adventure</v>
      </c>
    </row>
    <row r="2032" spans="1:9" x14ac:dyDescent="0.3">
      <c r="A2032" t="s">
        <v>3340</v>
      </c>
      <c r="B2032" t="s">
        <v>8820</v>
      </c>
      <c r="I2032" t="str">
        <v>Thriller</v>
      </c>
    </row>
    <row r="2033" spans="1:9" x14ac:dyDescent="0.3">
      <c r="A2033" t="s">
        <v>792</v>
      </c>
      <c r="B2033" t="s">
        <v>582</v>
      </c>
      <c r="C2033" t="s">
        <v>1893</v>
      </c>
      <c r="D2033" t="s">
        <v>8970</v>
      </c>
      <c r="E2033" t="s">
        <v>7348</v>
      </c>
      <c r="I2033" t="str">
        <v>Adventure</v>
      </c>
    </row>
    <row r="2034" spans="1:9" x14ac:dyDescent="0.3">
      <c r="A2034" t="s">
        <v>582</v>
      </c>
      <c r="B2034" t="s">
        <v>8971</v>
      </c>
      <c r="C2034" t="s">
        <v>1157</v>
      </c>
      <c r="D2034" t="s">
        <v>8972</v>
      </c>
      <c r="E2034" t="s">
        <v>8970</v>
      </c>
      <c r="I2034" t="str">
        <v>Animation</v>
      </c>
    </row>
    <row r="2035" spans="1:9" x14ac:dyDescent="0.3">
      <c r="A2035" t="s">
        <v>792</v>
      </c>
      <c r="B2035" t="s">
        <v>8968</v>
      </c>
      <c r="C2035" t="s">
        <v>3340</v>
      </c>
      <c r="D2035" t="s">
        <v>8820</v>
      </c>
      <c r="I2035" t="str">
        <v>Comedy</v>
      </c>
    </row>
    <row r="2036" spans="1:9" x14ac:dyDescent="0.3">
      <c r="A2036" t="s">
        <v>1157</v>
      </c>
      <c r="B2036" t="s">
        <v>8972</v>
      </c>
      <c r="C2036" t="s">
        <v>8968</v>
      </c>
      <c r="I2036" t="str">
        <v>Family</v>
      </c>
    </row>
    <row r="2037" spans="1:9" x14ac:dyDescent="0.3">
      <c r="A2037" t="s">
        <v>1157</v>
      </c>
      <c r="B2037" t="s">
        <v>8977</v>
      </c>
      <c r="C2037" t="s">
        <v>1893</v>
      </c>
      <c r="I2037" t="str">
        <v>Fantasy</v>
      </c>
    </row>
    <row r="2038" spans="1:9" x14ac:dyDescent="0.3">
      <c r="A2038" t="s">
        <v>792</v>
      </c>
      <c r="B2038" t="s">
        <v>3340</v>
      </c>
      <c r="C2038" t="s">
        <v>8820</v>
      </c>
      <c r="I2038" t="str">
        <v>Crime</v>
      </c>
    </row>
    <row r="2039" spans="1:9" x14ac:dyDescent="0.3">
      <c r="A2039" t="s">
        <v>3340</v>
      </c>
      <c r="B2039" t="s">
        <v>8974</v>
      </c>
      <c r="C2039" t="s">
        <v>8820</v>
      </c>
      <c r="I2039" t="str">
        <v>Thriller</v>
      </c>
    </row>
    <row r="2040" spans="1:9" x14ac:dyDescent="0.3">
      <c r="A2040" t="s">
        <v>1157</v>
      </c>
      <c r="B2040" t="s">
        <v>8970</v>
      </c>
      <c r="I2040" t="str">
        <v>Adventure</v>
      </c>
    </row>
    <row r="2041" spans="1:9" x14ac:dyDescent="0.3">
      <c r="A2041" t="s">
        <v>1893</v>
      </c>
      <c r="B2041" t="s">
        <v>8970</v>
      </c>
      <c r="I2041" t="str">
        <v>Drama</v>
      </c>
    </row>
    <row r="2042" spans="1:9" x14ac:dyDescent="0.3">
      <c r="A2042" t="s">
        <v>1157</v>
      </c>
      <c r="B2042" t="s">
        <v>1893</v>
      </c>
      <c r="I2042" t="str">
        <v>War</v>
      </c>
    </row>
    <row r="2043" spans="1:9" x14ac:dyDescent="0.3">
      <c r="A2043" t="s">
        <v>1157</v>
      </c>
      <c r="I2043" t="str">
        <v>Adventure</v>
      </c>
    </row>
    <row r="2044" spans="1:9" x14ac:dyDescent="0.3">
      <c r="A2044" t="s">
        <v>1157</v>
      </c>
      <c r="B2044" t="s">
        <v>1893</v>
      </c>
      <c r="C2044" t="s">
        <v>8972</v>
      </c>
      <c r="I2044" t="str">
        <v>Comedy</v>
      </c>
    </row>
    <row r="2045" spans="1:9" x14ac:dyDescent="0.3">
      <c r="A2045" t="s">
        <v>1893</v>
      </c>
      <c r="I2045" t="str">
        <v>Family</v>
      </c>
    </row>
    <row r="2046" spans="1:9" x14ac:dyDescent="0.3">
      <c r="A2046" t="s">
        <v>582</v>
      </c>
      <c r="B2046" t="s">
        <v>8979</v>
      </c>
      <c r="C2046" t="s">
        <v>1893</v>
      </c>
      <c r="I2046" t="str">
        <v>Fantasy</v>
      </c>
    </row>
    <row r="2047" spans="1:9" x14ac:dyDescent="0.3">
      <c r="A2047" t="s">
        <v>1157</v>
      </c>
      <c r="I2047" t="str">
        <v>Action</v>
      </c>
    </row>
    <row r="2048" spans="1:9" x14ac:dyDescent="0.3">
      <c r="A2048" t="s">
        <v>582</v>
      </c>
      <c r="B2048" t="s">
        <v>1893</v>
      </c>
      <c r="C2048" t="s">
        <v>3340</v>
      </c>
      <c r="D2048" t="s">
        <v>8974</v>
      </c>
      <c r="E2048" t="s">
        <v>8820</v>
      </c>
      <c r="I2048" t="str">
        <v>Thriller</v>
      </c>
    </row>
    <row r="2049" spans="1:9" x14ac:dyDescent="0.3">
      <c r="A2049" t="s">
        <v>8977</v>
      </c>
      <c r="B2049" t="s">
        <v>8968</v>
      </c>
      <c r="C2049" t="s">
        <v>3340</v>
      </c>
      <c r="I2049" t="str">
        <v>Action</v>
      </c>
    </row>
    <row r="2050" spans="1:9" x14ac:dyDescent="0.3">
      <c r="A2050" t="s">
        <v>8971</v>
      </c>
      <c r="B2050" t="s">
        <v>8972</v>
      </c>
      <c r="C2050" t="s">
        <v>8968</v>
      </c>
      <c r="D2050" t="s">
        <v>8974</v>
      </c>
      <c r="I2050" t="str">
        <v>Adventure</v>
      </c>
    </row>
    <row r="2051" spans="1:9" x14ac:dyDescent="0.3">
      <c r="A2051" t="s">
        <v>1157</v>
      </c>
      <c r="B2051" t="s">
        <v>1893</v>
      </c>
      <c r="C2051" t="s">
        <v>8970</v>
      </c>
      <c r="I2051" t="str">
        <v>Crime</v>
      </c>
    </row>
    <row r="2052" spans="1:9" x14ac:dyDescent="0.3">
      <c r="A2052" t="s">
        <v>792</v>
      </c>
      <c r="B2052" t="s">
        <v>1157</v>
      </c>
      <c r="C2052" t="s">
        <v>8977</v>
      </c>
      <c r="D2052" t="s">
        <v>8968</v>
      </c>
      <c r="I2052" t="str">
        <v>Thriller</v>
      </c>
    </row>
    <row r="2053" spans="1:9" x14ac:dyDescent="0.3">
      <c r="A2053" t="s">
        <v>1157</v>
      </c>
      <c r="B2053" t="s">
        <v>8972</v>
      </c>
      <c r="C2053" t="s">
        <v>8980</v>
      </c>
      <c r="D2053" t="s">
        <v>8973</v>
      </c>
      <c r="I2053" t="str">
        <v>Fantasy</v>
      </c>
    </row>
    <row r="2054" spans="1:9" x14ac:dyDescent="0.3">
      <c r="A2054" t="s">
        <v>1893</v>
      </c>
      <c r="I2054" t="str">
        <v>Mystery</v>
      </c>
    </row>
    <row r="2055" spans="1:9" x14ac:dyDescent="0.3">
      <c r="A2055" t="s">
        <v>1893</v>
      </c>
      <c r="I2055" t="str">
        <v>Romance</v>
      </c>
    </row>
    <row r="2056" spans="1:9" x14ac:dyDescent="0.3">
      <c r="A2056" t="s">
        <v>792</v>
      </c>
      <c r="B2056" t="s">
        <v>8977</v>
      </c>
      <c r="C2056" t="s">
        <v>1893</v>
      </c>
      <c r="D2056" t="s">
        <v>8820</v>
      </c>
      <c r="I2056" t="str">
        <v>Sci-Fi</v>
      </c>
    </row>
    <row r="2057" spans="1:9" x14ac:dyDescent="0.3">
      <c r="A2057" t="s">
        <v>1157</v>
      </c>
      <c r="B2057" t="s">
        <v>8970</v>
      </c>
      <c r="I2057" t="str">
        <v>Thriller</v>
      </c>
    </row>
    <row r="2058" spans="1:9" x14ac:dyDescent="0.3">
      <c r="A2058" t="s">
        <v>1157</v>
      </c>
      <c r="B2058" t="s">
        <v>8970</v>
      </c>
      <c r="I2058" t="str">
        <v>Drama</v>
      </c>
    </row>
    <row r="2059" spans="1:9" x14ac:dyDescent="0.3">
      <c r="A2059" t="s">
        <v>8979</v>
      </c>
      <c r="B2059" t="s">
        <v>1893</v>
      </c>
      <c r="C2059" t="s">
        <v>8975</v>
      </c>
      <c r="I2059" t="str">
        <v>Fantasy</v>
      </c>
    </row>
    <row r="2060" spans="1:9" x14ac:dyDescent="0.3">
      <c r="A2060" t="s">
        <v>1157</v>
      </c>
      <c r="I2060" t="str">
        <v>Mystery</v>
      </c>
    </row>
    <row r="2061" spans="1:9" x14ac:dyDescent="0.3">
      <c r="A2061" t="s">
        <v>792</v>
      </c>
      <c r="B2061" t="s">
        <v>8977</v>
      </c>
      <c r="C2061" t="s">
        <v>8820</v>
      </c>
      <c r="I2061" t="str">
        <v>Thriller</v>
      </c>
    </row>
    <row r="2062" spans="1:9" x14ac:dyDescent="0.3">
      <c r="A2062" t="s">
        <v>792</v>
      </c>
      <c r="B2062" t="s">
        <v>1157</v>
      </c>
      <c r="C2062" t="s">
        <v>8977</v>
      </c>
      <c r="D2062" t="s">
        <v>8820</v>
      </c>
      <c r="I2062" t="str">
        <v>Action</v>
      </c>
    </row>
    <row r="2063" spans="1:9" x14ac:dyDescent="0.3">
      <c r="A2063" t="s">
        <v>1157</v>
      </c>
      <c r="B2063" t="s">
        <v>8970</v>
      </c>
      <c r="I2063" t="str">
        <v>Horror</v>
      </c>
    </row>
    <row r="2064" spans="1:9" x14ac:dyDescent="0.3">
      <c r="A2064" t="s">
        <v>792</v>
      </c>
      <c r="B2064" t="s">
        <v>582</v>
      </c>
      <c r="C2064" t="s">
        <v>8969</v>
      </c>
      <c r="D2064" t="s">
        <v>8820</v>
      </c>
      <c r="I2064" t="str">
        <v>Sci-Fi</v>
      </c>
    </row>
    <row r="2065" spans="1:9" x14ac:dyDescent="0.3">
      <c r="A2065" t="s">
        <v>1157</v>
      </c>
      <c r="I2065" t="str">
        <v>Thriller</v>
      </c>
    </row>
    <row r="2066" spans="1:9" x14ac:dyDescent="0.3">
      <c r="A2066" t="s">
        <v>792</v>
      </c>
      <c r="B2066" t="s">
        <v>8977</v>
      </c>
      <c r="C2066" t="s">
        <v>8969</v>
      </c>
      <c r="D2066" t="s">
        <v>8820</v>
      </c>
      <c r="I2066" t="str">
        <v>Animation</v>
      </c>
    </row>
    <row r="2067" spans="1:9" x14ac:dyDescent="0.3">
      <c r="A2067" t="s">
        <v>1157</v>
      </c>
      <c r="B2067" t="s">
        <v>8977</v>
      </c>
      <c r="I2067" t="str">
        <v>Comedy</v>
      </c>
    </row>
    <row r="2068" spans="1:9" x14ac:dyDescent="0.3">
      <c r="A2068" t="s">
        <v>8979</v>
      </c>
      <c r="B2068" t="s">
        <v>1893</v>
      </c>
      <c r="C2068" t="s">
        <v>8975</v>
      </c>
      <c r="I2068" t="str">
        <v>Family</v>
      </c>
    </row>
    <row r="2069" spans="1:9" x14ac:dyDescent="0.3">
      <c r="A2069" t="s">
        <v>1893</v>
      </c>
      <c r="B2069" t="s">
        <v>8974</v>
      </c>
      <c r="C2069" t="s">
        <v>8970</v>
      </c>
      <c r="D2069" t="s">
        <v>8820</v>
      </c>
      <c r="E2069" t="s">
        <v>8978</v>
      </c>
      <c r="I2069" t="str">
        <v>Fantasy</v>
      </c>
    </row>
    <row r="2070" spans="1:9" x14ac:dyDescent="0.3">
      <c r="A2070" t="s">
        <v>1157</v>
      </c>
      <c r="B2070" t="s">
        <v>1893</v>
      </c>
      <c r="I2070" t="str">
        <v>Music</v>
      </c>
    </row>
    <row r="2071" spans="1:9" x14ac:dyDescent="0.3">
      <c r="A2071" t="s">
        <v>792</v>
      </c>
      <c r="B2071" t="s">
        <v>8977</v>
      </c>
      <c r="C2071" t="s">
        <v>1893</v>
      </c>
      <c r="D2071" t="s">
        <v>8976</v>
      </c>
      <c r="I2071" t="str">
        <v>Action</v>
      </c>
    </row>
    <row r="2072" spans="1:9" x14ac:dyDescent="0.3">
      <c r="A2072" t="s">
        <v>1157</v>
      </c>
      <c r="B2072" t="s">
        <v>1893</v>
      </c>
      <c r="C2072" t="s">
        <v>8968</v>
      </c>
      <c r="D2072" t="s">
        <v>8970</v>
      </c>
      <c r="I2072" t="str">
        <v>Drama</v>
      </c>
    </row>
    <row r="2073" spans="1:9" x14ac:dyDescent="0.3">
      <c r="A2073" t="s">
        <v>792</v>
      </c>
      <c r="B2073" t="s">
        <v>8977</v>
      </c>
      <c r="C2073" t="s">
        <v>8820</v>
      </c>
      <c r="I2073" t="str">
        <v>History</v>
      </c>
    </row>
    <row r="2074" spans="1:9" x14ac:dyDescent="0.3">
      <c r="A2074" t="s">
        <v>1893</v>
      </c>
      <c r="B2074" t="s">
        <v>8968</v>
      </c>
      <c r="C2074" t="s">
        <v>3340</v>
      </c>
      <c r="D2074" t="s">
        <v>8974</v>
      </c>
      <c r="I2074" t="str">
        <v>War</v>
      </c>
    </row>
    <row r="2075" spans="1:9" x14ac:dyDescent="0.3">
      <c r="A2075" t="s">
        <v>792</v>
      </c>
      <c r="B2075" t="s">
        <v>1157</v>
      </c>
      <c r="C2075" t="s">
        <v>8972</v>
      </c>
      <c r="I2075" t="str">
        <v>Action</v>
      </c>
    </row>
    <row r="2076" spans="1:9" x14ac:dyDescent="0.3">
      <c r="A2076" t="s">
        <v>1157</v>
      </c>
      <c r="I2076" t="str">
        <v>Thriller</v>
      </c>
    </row>
    <row r="2077" spans="1:9" x14ac:dyDescent="0.3">
      <c r="A2077" t="s">
        <v>1157</v>
      </c>
      <c r="B2077" t="s">
        <v>1893</v>
      </c>
      <c r="C2077" t="s">
        <v>8980</v>
      </c>
      <c r="D2077" t="s">
        <v>8978</v>
      </c>
      <c r="I2077" t="str">
        <v>Action</v>
      </c>
    </row>
    <row r="2078" spans="1:9" x14ac:dyDescent="0.3">
      <c r="A2078" t="s">
        <v>792</v>
      </c>
      <c r="B2078" t="s">
        <v>8977</v>
      </c>
      <c r="C2078" t="s">
        <v>1893</v>
      </c>
      <c r="D2078" t="s">
        <v>8820</v>
      </c>
      <c r="I2078" t="str">
        <v>Adventure</v>
      </c>
    </row>
    <row r="2079" spans="1:9" x14ac:dyDescent="0.3">
      <c r="A2079" t="s">
        <v>1157</v>
      </c>
      <c r="I2079" t="str">
        <v>Sci-Fi</v>
      </c>
    </row>
    <row r="2080" spans="1:9" x14ac:dyDescent="0.3">
      <c r="A2080" t="s">
        <v>1157</v>
      </c>
      <c r="B2080" t="s">
        <v>8970</v>
      </c>
      <c r="I2080" t="str">
        <v>Thriller</v>
      </c>
    </row>
    <row r="2081" spans="1:9" x14ac:dyDescent="0.3">
      <c r="A2081" t="s">
        <v>1157</v>
      </c>
      <c r="B2081" t="s">
        <v>1893</v>
      </c>
      <c r="I2081" t="str">
        <v>Action</v>
      </c>
    </row>
    <row r="2082" spans="1:9" x14ac:dyDescent="0.3">
      <c r="A2082" t="s">
        <v>1157</v>
      </c>
      <c r="B2082" t="s">
        <v>8977</v>
      </c>
      <c r="I2082" t="str">
        <v>Sci-Fi</v>
      </c>
    </row>
    <row r="2083" spans="1:9" x14ac:dyDescent="0.3">
      <c r="A2083" t="s">
        <v>1157</v>
      </c>
      <c r="B2083" t="s">
        <v>8973</v>
      </c>
      <c r="C2083" t="s">
        <v>8970</v>
      </c>
      <c r="I2083" t="str">
        <v>Adventure</v>
      </c>
    </row>
    <row r="2084" spans="1:9" x14ac:dyDescent="0.3">
      <c r="A2084" t="s">
        <v>792</v>
      </c>
      <c r="B2084" t="s">
        <v>8977</v>
      </c>
      <c r="C2084" t="s">
        <v>8820</v>
      </c>
      <c r="I2084" t="str">
        <v>Drama</v>
      </c>
    </row>
    <row r="2085" spans="1:9" x14ac:dyDescent="0.3">
      <c r="A2085" t="s">
        <v>582</v>
      </c>
      <c r="B2085" t="s">
        <v>1893</v>
      </c>
      <c r="I2085" t="str">
        <v>Fantasy</v>
      </c>
    </row>
    <row r="2086" spans="1:9" x14ac:dyDescent="0.3">
      <c r="A2086" t="s">
        <v>1157</v>
      </c>
      <c r="B2086" t="s">
        <v>8972</v>
      </c>
      <c r="C2086" t="s">
        <v>8969</v>
      </c>
      <c r="I2086" t="str">
        <v>Drama</v>
      </c>
    </row>
    <row r="2087" spans="1:9" x14ac:dyDescent="0.3">
      <c r="A2087" t="s">
        <v>792</v>
      </c>
      <c r="B2087" t="s">
        <v>1157</v>
      </c>
      <c r="C2087" t="s">
        <v>8977</v>
      </c>
      <c r="I2087" t="str">
        <v>Horror</v>
      </c>
    </row>
    <row r="2088" spans="1:9" x14ac:dyDescent="0.3">
      <c r="A2088" t="s">
        <v>792</v>
      </c>
      <c r="B2088" t="s">
        <v>1157</v>
      </c>
      <c r="C2088" t="s">
        <v>8977</v>
      </c>
      <c r="I2088" t="str">
        <v>Romance</v>
      </c>
    </row>
    <row r="2089" spans="1:9" x14ac:dyDescent="0.3">
      <c r="A2089" t="s">
        <v>1157</v>
      </c>
      <c r="B2089" t="s">
        <v>8977</v>
      </c>
      <c r="C2089" t="s">
        <v>8980</v>
      </c>
      <c r="I2089" t="str">
        <v>Thriller</v>
      </c>
    </row>
    <row r="2090" spans="1:9" x14ac:dyDescent="0.3">
      <c r="A2090" t="s">
        <v>1157</v>
      </c>
      <c r="B2090" t="s">
        <v>8977</v>
      </c>
      <c r="C2090" t="s">
        <v>1893</v>
      </c>
      <c r="D2090" t="s">
        <v>8974</v>
      </c>
      <c r="E2090" t="s">
        <v>8970</v>
      </c>
      <c r="I2090" t="str">
        <v>Drama</v>
      </c>
    </row>
    <row r="2091" spans="1:9" x14ac:dyDescent="0.3">
      <c r="A2091" t="s">
        <v>582</v>
      </c>
      <c r="B2091" t="s">
        <v>8971</v>
      </c>
      <c r="C2091" t="s">
        <v>1157</v>
      </c>
      <c r="D2091" t="s">
        <v>8972</v>
      </c>
      <c r="E2091" t="s">
        <v>8968</v>
      </c>
      <c r="I2091" t="str">
        <v>War</v>
      </c>
    </row>
    <row r="2092" spans="1:9" x14ac:dyDescent="0.3">
      <c r="A2092" t="s">
        <v>1893</v>
      </c>
      <c r="B2092" t="s">
        <v>8980</v>
      </c>
      <c r="I2092" t="str">
        <v>Drama</v>
      </c>
    </row>
    <row r="2093" spans="1:9" x14ac:dyDescent="0.3">
      <c r="A2093" t="s">
        <v>1157</v>
      </c>
      <c r="B2093" t="s">
        <v>8968</v>
      </c>
      <c r="I2093" t="str">
        <v>War</v>
      </c>
    </row>
    <row r="2094" spans="1:9" x14ac:dyDescent="0.3">
      <c r="A2094" t="s">
        <v>792</v>
      </c>
      <c r="B2094" t="s">
        <v>1157</v>
      </c>
      <c r="C2094" t="s">
        <v>8977</v>
      </c>
      <c r="D2094" t="s">
        <v>8820</v>
      </c>
      <c r="I2094" t="str">
        <v>Adventure</v>
      </c>
    </row>
    <row r="2095" spans="1:9" x14ac:dyDescent="0.3">
      <c r="A2095" t="s">
        <v>1893</v>
      </c>
      <c r="B2095" t="s">
        <v>3340</v>
      </c>
      <c r="C2095" t="s">
        <v>8969</v>
      </c>
      <c r="D2095" t="s">
        <v>8820</v>
      </c>
      <c r="I2095" t="str">
        <v>Drama</v>
      </c>
    </row>
    <row r="2096" spans="1:9" x14ac:dyDescent="0.3">
      <c r="A2096" t="s">
        <v>582</v>
      </c>
      <c r="B2096" t="s">
        <v>1157</v>
      </c>
      <c r="I2096" t="str">
        <v>Sci-Fi</v>
      </c>
    </row>
    <row r="2097" spans="1:9" x14ac:dyDescent="0.3">
      <c r="A2097" t="s">
        <v>8979</v>
      </c>
      <c r="B2097" t="s">
        <v>1157</v>
      </c>
      <c r="C2097" t="s">
        <v>1893</v>
      </c>
      <c r="D2097" t="s">
        <v>8975</v>
      </c>
      <c r="E2097" t="s">
        <v>8980</v>
      </c>
      <c r="F2097" t="s">
        <v>8973</v>
      </c>
      <c r="I2097" t="str">
        <v>Thriller</v>
      </c>
    </row>
    <row r="2098" spans="1:9" x14ac:dyDescent="0.3">
      <c r="A2098" t="s">
        <v>8979</v>
      </c>
      <c r="B2098" t="s">
        <v>1893</v>
      </c>
      <c r="C2098" t="s">
        <v>8820</v>
      </c>
      <c r="I2098" t="str">
        <v>Drama</v>
      </c>
    </row>
    <row r="2099" spans="1:9" x14ac:dyDescent="0.3">
      <c r="A2099" t="s">
        <v>8971</v>
      </c>
      <c r="B2099" t="s">
        <v>1893</v>
      </c>
      <c r="C2099" t="s">
        <v>8974</v>
      </c>
      <c r="D2099" t="s">
        <v>8969</v>
      </c>
      <c r="E2099" t="s">
        <v>8820</v>
      </c>
      <c r="I2099" t="str">
        <v>Action</v>
      </c>
    </row>
    <row r="2100" spans="1:9" x14ac:dyDescent="0.3">
      <c r="A2100" t="s">
        <v>8979</v>
      </c>
      <c r="B2100" t="s">
        <v>1893</v>
      </c>
      <c r="C2100" t="s">
        <v>8976</v>
      </c>
      <c r="I2100" t="str">
        <v>Drama</v>
      </c>
    </row>
    <row r="2101" spans="1:9" x14ac:dyDescent="0.3">
      <c r="A2101" t="s">
        <v>3340</v>
      </c>
      <c r="B2101" t="s">
        <v>8969</v>
      </c>
      <c r="I2101" t="str">
        <v>Fantasy</v>
      </c>
    </row>
    <row r="2102" spans="1:9" x14ac:dyDescent="0.3">
      <c r="A2102" t="s">
        <v>1157</v>
      </c>
      <c r="B2102" t="s">
        <v>1893</v>
      </c>
      <c r="C2102" t="s">
        <v>8972</v>
      </c>
      <c r="D2102" t="s">
        <v>8980</v>
      </c>
      <c r="E2102" t="s">
        <v>8970</v>
      </c>
      <c r="I2102" t="str">
        <v>Horror</v>
      </c>
    </row>
    <row r="2103" spans="1:9" x14ac:dyDescent="0.3">
      <c r="A2103" t="s">
        <v>1893</v>
      </c>
      <c r="B2103" t="s">
        <v>8974</v>
      </c>
      <c r="C2103" t="s">
        <v>8970</v>
      </c>
      <c r="D2103" t="s">
        <v>8820</v>
      </c>
      <c r="I2103" t="str">
        <v>War</v>
      </c>
    </row>
    <row r="2104" spans="1:9" x14ac:dyDescent="0.3">
      <c r="A2104" t="s">
        <v>792</v>
      </c>
      <c r="B2104" t="s">
        <v>8977</v>
      </c>
      <c r="C2104" t="s">
        <v>1893</v>
      </c>
      <c r="D2104" t="s">
        <v>8820</v>
      </c>
      <c r="I2104" t="str">
        <v>Action</v>
      </c>
    </row>
    <row r="2105" spans="1:9" x14ac:dyDescent="0.3">
      <c r="A2105" t="s">
        <v>8979</v>
      </c>
      <c r="B2105" t="s">
        <v>1893</v>
      </c>
      <c r="I2105" t="str">
        <v>Thriller</v>
      </c>
    </row>
    <row r="2106" spans="1:9" x14ac:dyDescent="0.3">
      <c r="A2106" t="s">
        <v>8979</v>
      </c>
      <c r="B2106" t="s">
        <v>1893</v>
      </c>
      <c r="C2106" t="s">
        <v>8980</v>
      </c>
      <c r="I2106" t="str">
        <v>Adventure</v>
      </c>
    </row>
    <row r="2107" spans="1:9" x14ac:dyDescent="0.3">
      <c r="A2107" t="s">
        <v>792</v>
      </c>
      <c r="B2107" t="s">
        <v>8820</v>
      </c>
      <c r="I2107" t="str">
        <v>Family</v>
      </c>
    </row>
    <row r="2108" spans="1:9" x14ac:dyDescent="0.3">
      <c r="A2108" t="s">
        <v>582</v>
      </c>
      <c r="B2108" t="s">
        <v>1157</v>
      </c>
      <c r="C2108" t="s">
        <v>1893</v>
      </c>
      <c r="D2108" t="s">
        <v>8970</v>
      </c>
      <c r="I2108" t="str">
        <v>Fantasy</v>
      </c>
    </row>
    <row r="2109" spans="1:9" x14ac:dyDescent="0.3">
      <c r="A2109" t="s">
        <v>1157</v>
      </c>
      <c r="B2109" t="s">
        <v>1893</v>
      </c>
      <c r="C2109" t="s">
        <v>8970</v>
      </c>
      <c r="I2109" t="str">
        <v>Romance</v>
      </c>
    </row>
    <row r="2110" spans="1:9" x14ac:dyDescent="0.3">
      <c r="A2110" t="s">
        <v>582</v>
      </c>
      <c r="B2110" t="s">
        <v>8971</v>
      </c>
      <c r="C2110" t="s">
        <v>8968</v>
      </c>
      <c r="I2110" t="str">
        <v>Adventure</v>
      </c>
    </row>
    <row r="2111" spans="1:9" x14ac:dyDescent="0.3">
      <c r="A2111" t="s">
        <v>1157</v>
      </c>
      <c r="B2111" t="s">
        <v>1893</v>
      </c>
      <c r="C2111" t="s">
        <v>8974</v>
      </c>
      <c r="D2111" t="s">
        <v>8970</v>
      </c>
      <c r="E2111" t="s">
        <v>8820</v>
      </c>
      <c r="F2111" t="s">
        <v>8978</v>
      </c>
      <c r="I2111" t="str">
        <v>Biography</v>
      </c>
    </row>
    <row r="2112" spans="1:9" x14ac:dyDescent="0.3">
      <c r="A2112" t="s">
        <v>8979</v>
      </c>
      <c r="B2112" t="s">
        <v>1157</v>
      </c>
      <c r="C2112" t="s">
        <v>8973</v>
      </c>
      <c r="I2112" t="str">
        <v>Drama</v>
      </c>
    </row>
    <row r="2113" spans="1:9" x14ac:dyDescent="0.3">
      <c r="A2113" t="s">
        <v>8977</v>
      </c>
      <c r="B2113" t="s">
        <v>1893</v>
      </c>
      <c r="C2113" t="s">
        <v>7348</v>
      </c>
      <c r="I2113" t="str">
        <v>History</v>
      </c>
    </row>
    <row r="2114" spans="1:9" x14ac:dyDescent="0.3">
      <c r="A2114" t="s">
        <v>8979</v>
      </c>
      <c r="B2114" t="s">
        <v>1893</v>
      </c>
      <c r="C2114" t="s">
        <v>8976</v>
      </c>
      <c r="I2114" t="str">
        <v>War</v>
      </c>
    </row>
    <row r="2115" spans="1:9" x14ac:dyDescent="0.3">
      <c r="A2115" t="s">
        <v>1157</v>
      </c>
      <c r="B2115" t="s">
        <v>8980</v>
      </c>
      <c r="I2115" t="str">
        <v>Comedy</v>
      </c>
    </row>
    <row r="2116" spans="1:9" x14ac:dyDescent="0.3">
      <c r="A2116" t="s">
        <v>792</v>
      </c>
      <c r="B2116" t="s">
        <v>1893</v>
      </c>
      <c r="C2116" t="s">
        <v>8969</v>
      </c>
      <c r="D2116" t="s">
        <v>8820</v>
      </c>
      <c r="I2116" t="str">
        <v>Drama</v>
      </c>
    </row>
    <row r="2117" spans="1:9" x14ac:dyDescent="0.3">
      <c r="A2117" t="s">
        <v>1893</v>
      </c>
      <c r="B2117" t="s">
        <v>8978</v>
      </c>
      <c r="I2117" t="str">
        <v>Action</v>
      </c>
    </row>
    <row r="2118" spans="1:9" x14ac:dyDescent="0.3">
      <c r="A2118" t="s">
        <v>8977</v>
      </c>
      <c r="B2118" t="s">
        <v>1893</v>
      </c>
      <c r="C2118" t="s">
        <v>8970</v>
      </c>
      <c r="D2118" t="s">
        <v>8820</v>
      </c>
      <c r="I2118" t="str">
        <v>Adventure</v>
      </c>
    </row>
    <row r="2119" spans="1:9" x14ac:dyDescent="0.3">
      <c r="A2119" t="s">
        <v>1893</v>
      </c>
      <c r="B2119" t="s">
        <v>8970</v>
      </c>
      <c r="I2119" t="str">
        <v>Comedy</v>
      </c>
    </row>
    <row r="2120" spans="1:9" x14ac:dyDescent="0.3">
      <c r="A2120" t="s">
        <v>792</v>
      </c>
      <c r="B2120" t="s">
        <v>582</v>
      </c>
      <c r="C2120" t="s">
        <v>8971</v>
      </c>
      <c r="D2120" t="s">
        <v>8972</v>
      </c>
      <c r="E2120" t="s">
        <v>8969</v>
      </c>
      <c r="F2120" t="s">
        <v>8820</v>
      </c>
      <c r="I2120" t="str">
        <v>Thriller</v>
      </c>
    </row>
    <row r="2121" spans="1:9" x14ac:dyDescent="0.3">
      <c r="A2121" t="s">
        <v>1893</v>
      </c>
      <c r="B2121" t="s">
        <v>8975</v>
      </c>
      <c r="C2121" t="s">
        <v>8976</v>
      </c>
      <c r="I2121" t="str">
        <v>Action</v>
      </c>
    </row>
    <row r="2122" spans="1:9" x14ac:dyDescent="0.3">
      <c r="A2122" t="s">
        <v>792</v>
      </c>
      <c r="B2122" t="s">
        <v>582</v>
      </c>
      <c r="C2122" t="s">
        <v>1893</v>
      </c>
      <c r="D2122" t="s">
        <v>8975</v>
      </c>
      <c r="E2122" t="s">
        <v>8970</v>
      </c>
      <c r="I2122" t="str">
        <v>Adventure</v>
      </c>
    </row>
    <row r="2123" spans="1:9" x14ac:dyDescent="0.3">
      <c r="A2123" t="s">
        <v>792</v>
      </c>
      <c r="B2123" t="s">
        <v>1157</v>
      </c>
      <c r="C2123" t="s">
        <v>8977</v>
      </c>
      <c r="D2123" t="s">
        <v>8968</v>
      </c>
      <c r="E2123" t="s">
        <v>3340</v>
      </c>
      <c r="F2123" t="s">
        <v>8974</v>
      </c>
      <c r="G2123" t="s">
        <v>8969</v>
      </c>
      <c r="H2123" t="s">
        <v>8820</v>
      </c>
      <c r="I2123" t="str">
        <v>Horror</v>
      </c>
    </row>
    <row r="2124" spans="1:9" x14ac:dyDescent="0.3">
      <c r="A2124" t="s">
        <v>8977</v>
      </c>
      <c r="B2124" t="s">
        <v>1893</v>
      </c>
      <c r="C2124" t="s">
        <v>8974</v>
      </c>
      <c r="I2124" t="str">
        <v>Sci-Fi</v>
      </c>
    </row>
    <row r="2125" spans="1:9" x14ac:dyDescent="0.3">
      <c r="A2125" t="s">
        <v>1157</v>
      </c>
      <c r="B2125" t="s">
        <v>1893</v>
      </c>
      <c r="C2125" t="s">
        <v>8968</v>
      </c>
      <c r="D2125" t="s">
        <v>8970</v>
      </c>
      <c r="I2125" t="str">
        <v>Action</v>
      </c>
    </row>
    <row r="2126" spans="1:9" x14ac:dyDescent="0.3">
      <c r="A2126" t="s">
        <v>1893</v>
      </c>
      <c r="B2126" t="s">
        <v>8970</v>
      </c>
      <c r="I2126" t="str">
        <v>Adventure</v>
      </c>
    </row>
    <row r="2127" spans="1:9" x14ac:dyDescent="0.3">
      <c r="A2127" t="s">
        <v>792</v>
      </c>
      <c r="B2127" t="s">
        <v>8979</v>
      </c>
      <c r="C2127" t="s">
        <v>8977</v>
      </c>
      <c r="D2127" t="s">
        <v>1893</v>
      </c>
      <c r="I2127" t="str">
        <v>Comedy</v>
      </c>
    </row>
    <row r="2128" spans="1:9" x14ac:dyDescent="0.3">
      <c r="A2128" t="s">
        <v>582</v>
      </c>
      <c r="B2128" t="s">
        <v>1893</v>
      </c>
      <c r="C2128" t="s">
        <v>7348</v>
      </c>
      <c r="I2128" t="str">
        <v>Thriller</v>
      </c>
    </row>
    <row r="2129" spans="1:9" x14ac:dyDescent="0.3">
      <c r="A2129" t="s">
        <v>1157</v>
      </c>
      <c r="I2129" t="str">
        <v>Action</v>
      </c>
    </row>
    <row r="2130" spans="1:9" x14ac:dyDescent="0.3">
      <c r="A2130" t="s">
        <v>8977</v>
      </c>
      <c r="B2130" t="s">
        <v>1893</v>
      </c>
      <c r="C2130" t="s">
        <v>8974</v>
      </c>
      <c r="D2130" t="s">
        <v>8820</v>
      </c>
      <c r="I2130" t="str">
        <v>Fantasy</v>
      </c>
    </row>
    <row r="2131" spans="1:9" x14ac:dyDescent="0.3">
      <c r="A2131" t="s">
        <v>1157</v>
      </c>
      <c r="B2131" t="s">
        <v>8972</v>
      </c>
      <c r="C2131" t="s">
        <v>8970</v>
      </c>
      <c r="I2131" t="str">
        <v>Horror</v>
      </c>
    </row>
    <row r="2132" spans="1:9" x14ac:dyDescent="0.3">
      <c r="A2132" t="s">
        <v>3340</v>
      </c>
      <c r="B2132" t="s">
        <v>8974</v>
      </c>
      <c r="I2132" t="str">
        <v>Comedy</v>
      </c>
    </row>
    <row r="2133" spans="1:9" x14ac:dyDescent="0.3">
      <c r="A2133" t="s">
        <v>3340</v>
      </c>
      <c r="I2133" t="str">
        <v>Drama</v>
      </c>
    </row>
    <row r="2134" spans="1:9" x14ac:dyDescent="0.3">
      <c r="A2134" t="s">
        <v>582</v>
      </c>
      <c r="B2134" t="s">
        <v>1157</v>
      </c>
      <c r="C2134" t="s">
        <v>8969</v>
      </c>
      <c r="I2134" t="str">
        <v>Musical</v>
      </c>
    </row>
    <row r="2135" spans="1:9" x14ac:dyDescent="0.3">
      <c r="A2135" t="s">
        <v>3340</v>
      </c>
      <c r="B2135" t="s">
        <v>8974</v>
      </c>
      <c r="C2135" t="s">
        <v>8820</v>
      </c>
      <c r="I2135" t="str">
        <v>Romance</v>
      </c>
    </row>
    <row r="2136" spans="1:9" x14ac:dyDescent="0.3">
      <c r="A2136" t="s">
        <v>1157</v>
      </c>
      <c r="B2136" t="s">
        <v>1893</v>
      </c>
      <c r="I2136" t="str">
        <v>Drama</v>
      </c>
    </row>
    <row r="2137" spans="1:9" x14ac:dyDescent="0.3">
      <c r="A2137" t="s">
        <v>1157</v>
      </c>
      <c r="B2137" t="s">
        <v>1893</v>
      </c>
      <c r="C2137" t="s">
        <v>8970</v>
      </c>
      <c r="I2137" t="str">
        <v>War</v>
      </c>
    </row>
    <row r="2138" spans="1:9" x14ac:dyDescent="0.3">
      <c r="A2138" t="s">
        <v>1157</v>
      </c>
      <c r="B2138" t="s">
        <v>8970</v>
      </c>
      <c r="I2138" t="str">
        <v>Action</v>
      </c>
    </row>
    <row r="2139" spans="1:9" x14ac:dyDescent="0.3">
      <c r="A2139" t="s">
        <v>8979</v>
      </c>
      <c r="B2139" t="s">
        <v>1893</v>
      </c>
      <c r="C2139" t="s">
        <v>8820</v>
      </c>
      <c r="I2139" t="str">
        <v>Crime</v>
      </c>
    </row>
    <row r="2140" spans="1:9" x14ac:dyDescent="0.3">
      <c r="A2140" t="s">
        <v>582</v>
      </c>
      <c r="B2140" t="s">
        <v>1157</v>
      </c>
      <c r="C2140" t="s">
        <v>1893</v>
      </c>
      <c r="D2140" t="s">
        <v>8972</v>
      </c>
      <c r="E2140" t="s">
        <v>8968</v>
      </c>
      <c r="I2140" t="str">
        <v>Thriller</v>
      </c>
    </row>
    <row r="2141" spans="1:9" x14ac:dyDescent="0.3">
      <c r="A2141" t="s">
        <v>3340</v>
      </c>
      <c r="B2141" t="s">
        <v>8820</v>
      </c>
      <c r="I2141" t="str">
        <v>Action</v>
      </c>
    </row>
    <row r="2142" spans="1:9" x14ac:dyDescent="0.3">
      <c r="A2142" t="s">
        <v>582</v>
      </c>
      <c r="B2142" t="s">
        <v>8971</v>
      </c>
      <c r="C2142" t="s">
        <v>8972</v>
      </c>
      <c r="D2142" t="s">
        <v>8968</v>
      </c>
      <c r="I2142" t="str">
        <v>Sci-Fi</v>
      </c>
    </row>
    <row r="2143" spans="1:9" x14ac:dyDescent="0.3">
      <c r="A2143" t="s">
        <v>792</v>
      </c>
      <c r="B2143" t="s">
        <v>582</v>
      </c>
      <c r="C2143" t="s">
        <v>1893</v>
      </c>
      <c r="D2143" t="s">
        <v>8975</v>
      </c>
      <c r="E2143" t="s">
        <v>8970</v>
      </c>
      <c r="I2143" t="str">
        <v>Sport</v>
      </c>
    </row>
    <row r="2144" spans="1:9" x14ac:dyDescent="0.3">
      <c r="A2144" t="s">
        <v>1893</v>
      </c>
      <c r="B2144" t="s">
        <v>8978</v>
      </c>
      <c r="I2144" t="str">
        <v>Action</v>
      </c>
    </row>
    <row r="2145" spans="1:9" x14ac:dyDescent="0.3">
      <c r="A2145" t="s">
        <v>582</v>
      </c>
      <c r="B2145" t="s">
        <v>1157</v>
      </c>
      <c r="C2145" t="s">
        <v>8970</v>
      </c>
      <c r="I2145" t="str">
        <v>Crime</v>
      </c>
    </row>
    <row r="2146" spans="1:9" x14ac:dyDescent="0.3">
      <c r="A2146" t="s">
        <v>1157</v>
      </c>
      <c r="B2146" t="s">
        <v>8970</v>
      </c>
      <c r="I2146" t="str">
        <v>Sci-Fi</v>
      </c>
    </row>
    <row r="2147" spans="1:9" x14ac:dyDescent="0.3">
      <c r="A2147" t="s">
        <v>1157</v>
      </c>
      <c r="B2147" t="s">
        <v>1893</v>
      </c>
      <c r="C2147" t="s">
        <v>8970</v>
      </c>
      <c r="I2147" t="str">
        <v>Thriller</v>
      </c>
    </row>
    <row r="2148" spans="1:9" x14ac:dyDescent="0.3">
      <c r="A2148" t="s">
        <v>8972</v>
      </c>
      <c r="B2148" t="s">
        <v>8968</v>
      </c>
      <c r="C2148" t="s">
        <v>8980</v>
      </c>
      <c r="I2148" t="str">
        <v>Action</v>
      </c>
    </row>
    <row r="2149" spans="1:9" x14ac:dyDescent="0.3">
      <c r="A2149" t="s">
        <v>8977</v>
      </c>
      <c r="B2149" t="s">
        <v>1893</v>
      </c>
      <c r="C2149" t="s">
        <v>8980</v>
      </c>
      <c r="D2149" t="s">
        <v>8820</v>
      </c>
      <c r="I2149" t="str">
        <v>Crime</v>
      </c>
    </row>
    <row r="2150" spans="1:9" x14ac:dyDescent="0.3">
      <c r="A2150" t="s">
        <v>1893</v>
      </c>
      <c r="B2150" t="s">
        <v>3340</v>
      </c>
      <c r="C2150" t="s">
        <v>8974</v>
      </c>
      <c r="D2150" t="s">
        <v>8820</v>
      </c>
      <c r="I2150" t="str">
        <v>Drama</v>
      </c>
    </row>
    <row r="2151" spans="1:9" x14ac:dyDescent="0.3">
      <c r="A2151" t="s">
        <v>1157</v>
      </c>
      <c r="B2151" t="s">
        <v>1893</v>
      </c>
      <c r="I2151" t="str">
        <v>Thriller</v>
      </c>
    </row>
    <row r="2152" spans="1:9" x14ac:dyDescent="0.3">
      <c r="A2152" t="s">
        <v>3340</v>
      </c>
      <c r="I2152" t="str">
        <v>Action</v>
      </c>
    </row>
    <row r="2153" spans="1:9" x14ac:dyDescent="0.3">
      <c r="A2153" t="s">
        <v>582</v>
      </c>
      <c r="B2153" t="s">
        <v>1157</v>
      </c>
      <c r="C2153" t="s">
        <v>1893</v>
      </c>
      <c r="I2153" t="str">
        <v>Adventure</v>
      </c>
    </row>
    <row r="2154" spans="1:9" x14ac:dyDescent="0.3">
      <c r="A2154" t="s">
        <v>1157</v>
      </c>
      <c r="B2154" t="s">
        <v>8968</v>
      </c>
      <c r="C2154" t="s">
        <v>8970</v>
      </c>
      <c r="I2154" t="str">
        <v>Animation</v>
      </c>
    </row>
    <row r="2155" spans="1:9" x14ac:dyDescent="0.3">
      <c r="A2155" t="s">
        <v>1157</v>
      </c>
      <c r="I2155" t="str">
        <v>Comedy</v>
      </c>
    </row>
    <row r="2156" spans="1:9" x14ac:dyDescent="0.3">
      <c r="A2156" t="s">
        <v>792</v>
      </c>
      <c r="B2156" t="s">
        <v>1157</v>
      </c>
      <c r="C2156" t="s">
        <v>8977</v>
      </c>
      <c r="D2156" t="s">
        <v>8968</v>
      </c>
      <c r="I2156" t="str">
        <v>Crime</v>
      </c>
    </row>
    <row r="2157" spans="1:9" x14ac:dyDescent="0.3">
      <c r="A2157" t="s">
        <v>1157</v>
      </c>
      <c r="B2157" t="s">
        <v>1893</v>
      </c>
      <c r="C2157" t="s">
        <v>8972</v>
      </c>
      <c r="D2157" t="s">
        <v>8968</v>
      </c>
      <c r="E2157" t="s">
        <v>8970</v>
      </c>
      <c r="I2157" t="str">
        <v>Family</v>
      </c>
    </row>
    <row r="2158" spans="1:9" x14ac:dyDescent="0.3">
      <c r="A2158" t="s">
        <v>1157</v>
      </c>
      <c r="I2158" t="str">
        <v>Fantasy</v>
      </c>
    </row>
    <row r="2159" spans="1:9" x14ac:dyDescent="0.3">
      <c r="A2159" t="s">
        <v>1157</v>
      </c>
      <c r="B2159" t="s">
        <v>8970</v>
      </c>
      <c r="I2159" t="str">
        <v>Action</v>
      </c>
    </row>
    <row r="2160" spans="1:9" x14ac:dyDescent="0.3">
      <c r="A2160" t="s">
        <v>792</v>
      </c>
      <c r="B2160" t="s">
        <v>582</v>
      </c>
      <c r="C2160" t="s">
        <v>8969</v>
      </c>
      <c r="I2160" t="str">
        <v>Crime</v>
      </c>
    </row>
    <row r="2161" spans="1:9" x14ac:dyDescent="0.3">
      <c r="A2161" t="s">
        <v>1893</v>
      </c>
      <c r="B2161" t="s">
        <v>3340</v>
      </c>
      <c r="C2161" t="s">
        <v>8820</v>
      </c>
      <c r="I2161" t="str">
        <v>Drama</v>
      </c>
    </row>
    <row r="2162" spans="1:9" x14ac:dyDescent="0.3">
      <c r="A2162" t="s">
        <v>1157</v>
      </c>
      <c r="B2162" t="s">
        <v>8970</v>
      </c>
      <c r="I2162" t="str">
        <v>Mystery</v>
      </c>
    </row>
    <row r="2163" spans="1:9" x14ac:dyDescent="0.3">
      <c r="A2163" t="s">
        <v>792</v>
      </c>
      <c r="B2163" t="s">
        <v>1893</v>
      </c>
      <c r="C2163" t="s">
        <v>8968</v>
      </c>
      <c r="D2163" t="s">
        <v>8974</v>
      </c>
      <c r="E2163" t="s">
        <v>8820</v>
      </c>
      <c r="I2163" t="str">
        <v>Thriller</v>
      </c>
    </row>
    <row r="2164" spans="1:9" x14ac:dyDescent="0.3">
      <c r="A2164" t="s">
        <v>1157</v>
      </c>
      <c r="B2164" t="s">
        <v>1893</v>
      </c>
      <c r="C2164" t="s">
        <v>8970</v>
      </c>
      <c r="I2164" t="str">
        <v>Action</v>
      </c>
    </row>
    <row r="2165" spans="1:9" x14ac:dyDescent="0.3">
      <c r="A2165" t="s">
        <v>1157</v>
      </c>
      <c r="B2165" t="s">
        <v>1893</v>
      </c>
      <c r="I2165" t="str">
        <v>Adventure</v>
      </c>
    </row>
    <row r="2166" spans="1:9" x14ac:dyDescent="0.3">
      <c r="A2166" t="s">
        <v>1157</v>
      </c>
      <c r="B2166" t="s">
        <v>8977</v>
      </c>
      <c r="C2166" t="s">
        <v>1893</v>
      </c>
      <c r="I2166" t="str">
        <v>Mystery</v>
      </c>
    </row>
    <row r="2167" spans="1:9" x14ac:dyDescent="0.3">
      <c r="A2167" t="s">
        <v>1157</v>
      </c>
      <c r="B2167" t="s">
        <v>8977</v>
      </c>
      <c r="I2167" t="str">
        <v>Sci-Fi</v>
      </c>
    </row>
    <row r="2168" spans="1:9" x14ac:dyDescent="0.3">
      <c r="A2168" t="s">
        <v>1157</v>
      </c>
      <c r="B2168" t="s">
        <v>8972</v>
      </c>
      <c r="C2168" t="s">
        <v>8970</v>
      </c>
      <c r="I2168" t="str">
        <v>Thriller</v>
      </c>
    </row>
    <row r="2169" spans="1:9" x14ac:dyDescent="0.3">
      <c r="A2169" t="s">
        <v>1157</v>
      </c>
      <c r="B2169" t="s">
        <v>8972</v>
      </c>
      <c r="I2169" t="str">
        <v>Crime</v>
      </c>
    </row>
    <row r="2170" spans="1:9" x14ac:dyDescent="0.3">
      <c r="A2170" t="s">
        <v>792</v>
      </c>
      <c r="B2170" t="s">
        <v>3340</v>
      </c>
      <c r="C2170" t="s">
        <v>8969</v>
      </c>
      <c r="I2170" t="str">
        <v>Mystery</v>
      </c>
    </row>
    <row r="2171" spans="1:9" x14ac:dyDescent="0.3">
      <c r="A2171" t="s">
        <v>8979</v>
      </c>
      <c r="B2171" t="s">
        <v>1893</v>
      </c>
      <c r="C2171" t="s">
        <v>8975</v>
      </c>
      <c r="D2171" t="s">
        <v>8980</v>
      </c>
      <c r="I2171" t="str">
        <v>Thriller</v>
      </c>
    </row>
    <row r="2172" spans="1:9" x14ac:dyDescent="0.3">
      <c r="A2172" t="s">
        <v>3340</v>
      </c>
      <c r="B2172" t="s">
        <v>8974</v>
      </c>
      <c r="I2172" t="str">
        <v>Action</v>
      </c>
    </row>
    <row r="2173" spans="1:9" x14ac:dyDescent="0.3">
      <c r="A2173" t="s">
        <v>1157</v>
      </c>
      <c r="I2173" t="str">
        <v>Crime</v>
      </c>
    </row>
    <row r="2174" spans="1:9" x14ac:dyDescent="0.3">
      <c r="A2174" t="s">
        <v>1157</v>
      </c>
      <c r="B2174" t="s">
        <v>1893</v>
      </c>
      <c r="C2174" t="s">
        <v>8970</v>
      </c>
      <c r="I2174" t="str">
        <v>Mystery</v>
      </c>
    </row>
    <row r="2175" spans="1:9" x14ac:dyDescent="0.3">
      <c r="A2175" t="s">
        <v>1893</v>
      </c>
      <c r="B2175" t="s">
        <v>8974</v>
      </c>
      <c r="I2175" t="str">
        <v>Sci-Fi</v>
      </c>
    </row>
    <row r="2176" spans="1:9" x14ac:dyDescent="0.3">
      <c r="A2176" t="s">
        <v>1157</v>
      </c>
      <c r="B2176" t="s">
        <v>1893</v>
      </c>
      <c r="C2176" t="s">
        <v>8968</v>
      </c>
      <c r="D2176" t="s">
        <v>8970</v>
      </c>
      <c r="I2176" t="str">
        <v>Thriller</v>
      </c>
    </row>
    <row r="2177" spans="1:9" x14ac:dyDescent="0.3">
      <c r="A2177" t="s">
        <v>1157</v>
      </c>
      <c r="B2177" t="s">
        <v>1893</v>
      </c>
      <c r="C2177" t="s">
        <v>8970</v>
      </c>
      <c r="I2177" t="str">
        <v>Action</v>
      </c>
    </row>
    <row r="2178" spans="1:9" x14ac:dyDescent="0.3">
      <c r="A2178" t="s">
        <v>1893</v>
      </c>
      <c r="I2178" t="str">
        <v>Adventure</v>
      </c>
    </row>
    <row r="2179" spans="1:9" x14ac:dyDescent="0.3">
      <c r="A2179" t="s">
        <v>1893</v>
      </c>
      <c r="B2179" t="s">
        <v>8975</v>
      </c>
      <c r="C2179" t="s">
        <v>8820</v>
      </c>
      <c r="I2179" t="str">
        <v>Fantasy</v>
      </c>
    </row>
    <row r="2180" spans="1:9" x14ac:dyDescent="0.3">
      <c r="A2180" t="s">
        <v>1893</v>
      </c>
      <c r="B2180" t="s">
        <v>8980</v>
      </c>
      <c r="C2180" t="s">
        <v>8970</v>
      </c>
      <c r="I2180" t="str">
        <v>Action</v>
      </c>
    </row>
    <row r="2181" spans="1:9" x14ac:dyDescent="0.3">
      <c r="A2181" t="s">
        <v>792</v>
      </c>
      <c r="B2181" t="s">
        <v>1157</v>
      </c>
      <c r="I2181" t="str">
        <v>Drama</v>
      </c>
    </row>
    <row r="2182" spans="1:9" x14ac:dyDescent="0.3">
      <c r="A2182" t="s">
        <v>8968</v>
      </c>
      <c r="B2182" t="s">
        <v>3340</v>
      </c>
      <c r="I2182" t="str">
        <v>Thriller</v>
      </c>
    </row>
    <row r="2183" spans="1:9" x14ac:dyDescent="0.3">
      <c r="A2183" t="s">
        <v>8979</v>
      </c>
      <c r="B2183" t="s">
        <v>1893</v>
      </c>
      <c r="C2183" t="s">
        <v>8972</v>
      </c>
      <c r="D2183" t="s">
        <v>8976</v>
      </c>
      <c r="I2183" t="str">
        <v>Adventure</v>
      </c>
    </row>
    <row r="2184" spans="1:9" x14ac:dyDescent="0.3">
      <c r="A2184" t="s">
        <v>1157</v>
      </c>
      <c r="B2184" t="s">
        <v>8977</v>
      </c>
      <c r="C2184" t="s">
        <v>1893</v>
      </c>
      <c r="I2184" t="str">
        <v>Drama</v>
      </c>
    </row>
    <row r="2185" spans="1:9" x14ac:dyDescent="0.3">
      <c r="A2185" t="s">
        <v>792</v>
      </c>
      <c r="B2185" t="s">
        <v>582</v>
      </c>
      <c r="C2185" t="s">
        <v>8968</v>
      </c>
      <c r="I2185" t="str">
        <v>Fantasy</v>
      </c>
    </row>
    <row r="2186" spans="1:9" x14ac:dyDescent="0.3">
      <c r="A2186" t="s">
        <v>8979</v>
      </c>
      <c r="B2186" t="s">
        <v>1893</v>
      </c>
      <c r="C2186" t="s">
        <v>8976</v>
      </c>
      <c r="I2186" t="str">
        <v>Romance</v>
      </c>
    </row>
    <row r="2187" spans="1:9" x14ac:dyDescent="0.3">
      <c r="A2187" t="s">
        <v>1893</v>
      </c>
      <c r="B2187" t="s">
        <v>8970</v>
      </c>
      <c r="I2187" t="str">
        <v>Crime</v>
      </c>
    </row>
    <row r="2188" spans="1:9" x14ac:dyDescent="0.3">
      <c r="A2188" t="s">
        <v>582</v>
      </c>
      <c r="B2188" t="s">
        <v>8968</v>
      </c>
      <c r="C2188" t="s">
        <v>8974</v>
      </c>
      <c r="D2188" t="s">
        <v>8820</v>
      </c>
      <c r="I2188" t="str">
        <v>Drama</v>
      </c>
    </row>
    <row r="2189" spans="1:9" x14ac:dyDescent="0.3">
      <c r="A2189" t="s">
        <v>1157</v>
      </c>
      <c r="B2189" t="s">
        <v>1893</v>
      </c>
      <c r="C2189" t="s">
        <v>8973</v>
      </c>
      <c r="D2189" t="s">
        <v>8970</v>
      </c>
      <c r="I2189" t="str">
        <v>Thriller</v>
      </c>
    </row>
    <row r="2190" spans="1:9" x14ac:dyDescent="0.3">
      <c r="A2190" t="s">
        <v>582</v>
      </c>
      <c r="B2190" t="s">
        <v>8979</v>
      </c>
      <c r="C2190" t="s">
        <v>1893</v>
      </c>
      <c r="D2190" t="s">
        <v>8820</v>
      </c>
      <c r="I2190" t="str">
        <v>Animation</v>
      </c>
    </row>
    <row r="2191" spans="1:9" x14ac:dyDescent="0.3">
      <c r="A2191" t="s">
        <v>1157</v>
      </c>
      <c r="B2191" t="s">
        <v>8977</v>
      </c>
      <c r="I2191" t="str">
        <v>Comedy</v>
      </c>
    </row>
    <row r="2192" spans="1:9" x14ac:dyDescent="0.3">
      <c r="A2192" t="s">
        <v>1893</v>
      </c>
      <c r="B2192" t="s">
        <v>8980</v>
      </c>
      <c r="C2192" t="s">
        <v>8970</v>
      </c>
      <c r="I2192" t="str">
        <v>Family</v>
      </c>
    </row>
    <row r="2193" spans="1:9" x14ac:dyDescent="0.3">
      <c r="A2193" t="s">
        <v>1157</v>
      </c>
      <c r="I2193" t="str">
        <v>Action</v>
      </c>
    </row>
    <row r="2194" spans="1:9" x14ac:dyDescent="0.3">
      <c r="A2194" t="s">
        <v>1157</v>
      </c>
      <c r="B2194" t="s">
        <v>8977</v>
      </c>
      <c r="I2194" t="str">
        <v>Comedy</v>
      </c>
    </row>
    <row r="2195" spans="1:9" x14ac:dyDescent="0.3">
      <c r="A2195" t="s">
        <v>1893</v>
      </c>
      <c r="I2195" t="str">
        <v>Crime</v>
      </c>
    </row>
    <row r="2196" spans="1:9" x14ac:dyDescent="0.3">
      <c r="A2196" t="s">
        <v>8979</v>
      </c>
      <c r="B2196" t="s">
        <v>1893</v>
      </c>
      <c r="I2196" t="str">
        <v>Drama</v>
      </c>
    </row>
    <row r="2197" spans="1:9" x14ac:dyDescent="0.3">
      <c r="A2197" t="s">
        <v>1157</v>
      </c>
      <c r="B2197" t="s">
        <v>8970</v>
      </c>
      <c r="I2197" t="str">
        <v>Thriller</v>
      </c>
    </row>
    <row r="2198" spans="1:9" x14ac:dyDescent="0.3">
      <c r="A2198" t="s">
        <v>1157</v>
      </c>
      <c r="B2198" t="s">
        <v>1893</v>
      </c>
      <c r="C2198" t="s">
        <v>8970</v>
      </c>
      <c r="I2198" t="str">
        <v>Comedy</v>
      </c>
    </row>
    <row r="2199" spans="1:9" x14ac:dyDescent="0.3">
      <c r="A2199" t="s">
        <v>792</v>
      </c>
      <c r="B2199" t="s">
        <v>582</v>
      </c>
      <c r="C2199" t="s">
        <v>7348</v>
      </c>
      <c r="I2199" t="str">
        <v>Adventure</v>
      </c>
    </row>
    <row r="2200" spans="1:9" x14ac:dyDescent="0.3">
      <c r="A2200" t="s">
        <v>1893</v>
      </c>
      <c r="B2200" t="s">
        <v>8820</v>
      </c>
      <c r="I2200" t="str">
        <v>Drama</v>
      </c>
    </row>
    <row r="2201" spans="1:9" x14ac:dyDescent="0.3">
      <c r="A2201" t="s">
        <v>792</v>
      </c>
      <c r="B2201" t="s">
        <v>8977</v>
      </c>
      <c r="C2201" t="s">
        <v>8820</v>
      </c>
      <c r="I2201" t="str">
        <v>History</v>
      </c>
    </row>
    <row r="2202" spans="1:9" x14ac:dyDescent="0.3">
      <c r="A2202" t="s">
        <v>1893</v>
      </c>
      <c r="I2202" t="str">
        <v>Romance</v>
      </c>
    </row>
    <row r="2203" spans="1:9" x14ac:dyDescent="0.3">
      <c r="A2203" t="s">
        <v>1157</v>
      </c>
      <c r="B2203" t="s">
        <v>1893</v>
      </c>
      <c r="C2203" t="s">
        <v>8970</v>
      </c>
      <c r="I2203" t="str">
        <v>Action</v>
      </c>
    </row>
    <row r="2204" spans="1:9" x14ac:dyDescent="0.3">
      <c r="A2204" t="s">
        <v>582</v>
      </c>
      <c r="B2204" t="s">
        <v>1157</v>
      </c>
      <c r="I2204" t="str">
        <v>Comedy</v>
      </c>
    </row>
    <row r="2205" spans="1:9" x14ac:dyDescent="0.3">
      <c r="A2205" t="s">
        <v>1157</v>
      </c>
      <c r="B2205" t="s">
        <v>1893</v>
      </c>
      <c r="C2205" t="s">
        <v>8970</v>
      </c>
      <c r="I2205" t="str">
        <v>Fantasy</v>
      </c>
    </row>
    <row r="2206" spans="1:9" x14ac:dyDescent="0.3">
      <c r="A2206" t="s">
        <v>1893</v>
      </c>
      <c r="B2206" t="s">
        <v>8970</v>
      </c>
      <c r="I2206" t="str">
        <v>Sci-Fi</v>
      </c>
    </row>
    <row r="2207" spans="1:9" x14ac:dyDescent="0.3">
      <c r="A2207" t="s">
        <v>792</v>
      </c>
      <c r="B2207" t="s">
        <v>582</v>
      </c>
      <c r="C2207" t="s">
        <v>8968</v>
      </c>
      <c r="I2207" t="str">
        <v>Comedy</v>
      </c>
    </row>
    <row r="2208" spans="1:9" x14ac:dyDescent="0.3">
      <c r="A2208" t="s">
        <v>8979</v>
      </c>
      <c r="B2208" t="s">
        <v>1893</v>
      </c>
      <c r="C2208" t="s">
        <v>8970</v>
      </c>
      <c r="I2208" t="str">
        <v>Romance</v>
      </c>
    </row>
    <row r="2209" spans="1:9" x14ac:dyDescent="0.3">
      <c r="A2209" t="s">
        <v>8979</v>
      </c>
      <c r="B2209" t="s">
        <v>1157</v>
      </c>
      <c r="C2209" t="s">
        <v>1893</v>
      </c>
      <c r="I2209" t="str">
        <v>Biography</v>
      </c>
    </row>
    <row r="2210" spans="1:9" x14ac:dyDescent="0.3">
      <c r="A2210" t="s">
        <v>1893</v>
      </c>
      <c r="I2210" t="str">
        <v>Drama</v>
      </c>
    </row>
    <row r="2211" spans="1:9" x14ac:dyDescent="0.3">
      <c r="A2211" t="s">
        <v>582</v>
      </c>
      <c r="B2211" t="s">
        <v>8979</v>
      </c>
      <c r="C2211" t="s">
        <v>1893</v>
      </c>
      <c r="D2211" t="s">
        <v>8975</v>
      </c>
      <c r="E2211" t="s">
        <v>8978</v>
      </c>
      <c r="I2211" t="str">
        <v>Thriller</v>
      </c>
    </row>
    <row r="2212" spans="1:9" x14ac:dyDescent="0.3">
      <c r="A2212" t="s">
        <v>792</v>
      </c>
      <c r="B2212" t="s">
        <v>8977</v>
      </c>
      <c r="C2212" t="s">
        <v>8820</v>
      </c>
      <c r="I2212" t="str">
        <v>Action</v>
      </c>
    </row>
    <row r="2213" spans="1:9" x14ac:dyDescent="0.3">
      <c r="A2213" t="s">
        <v>792</v>
      </c>
      <c r="B2213" t="s">
        <v>8969</v>
      </c>
      <c r="I2213" t="str">
        <v>Drama</v>
      </c>
    </row>
    <row r="2214" spans="1:9" x14ac:dyDescent="0.3">
      <c r="A2214" t="s">
        <v>1893</v>
      </c>
      <c r="I2214" t="str">
        <v>Thriller</v>
      </c>
    </row>
    <row r="2215" spans="1:9" x14ac:dyDescent="0.3">
      <c r="A2215" t="s">
        <v>582</v>
      </c>
      <c r="B2215" t="s">
        <v>1893</v>
      </c>
      <c r="C2215" t="s">
        <v>8969</v>
      </c>
      <c r="D2215" t="s">
        <v>8820</v>
      </c>
      <c r="I2215" t="str">
        <v>Action</v>
      </c>
    </row>
    <row r="2216" spans="1:9" x14ac:dyDescent="0.3">
      <c r="A2216" t="s">
        <v>1157</v>
      </c>
      <c r="B2216" t="s">
        <v>8970</v>
      </c>
      <c r="I2216" t="str">
        <v>Fantasy</v>
      </c>
    </row>
    <row r="2217" spans="1:9" x14ac:dyDescent="0.3">
      <c r="A2217" t="s">
        <v>8979</v>
      </c>
      <c r="B2217" t="s">
        <v>1893</v>
      </c>
      <c r="C2217" t="s">
        <v>8970</v>
      </c>
      <c r="D2217" t="s">
        <v>8978</v>
      </c>
      <c r="I2217" t="str">
        <v>Horror</v>
      </c>
    </row>
    <row r="2218" spans="1:9" x14ac:dyDescent="0.3">
      <c r="A2218" t="s">
        <v>1893</v>
      </c>
      <c r="B2218" t="s">
        <v>8974</v>
      </c>
      <c r="I2218" t="str">
        <v>Action</v>
      </c>
    </row>
    <row r="2219" spans="1:9" x14ac:dyDescent="0.3">
      <c r="A2219" t="s">
        <v>792</v>
      </c>
      <c r="B2219" t="s">
        <v>3340</v>
      </c>
      <c r="C2219" t="s">
        <v>8970</v>
      </c>
      <c r="D2219" t="s">
        <v>8969</v>
      </c>
      <c r="E2219" t="s">
        <v>8820</v>
      </c>
      <c r="I2219" t="str">
        <v>Crime</v>
      </c>
    </row>
    <row r="2220" spans="1:9" x14ac:dyDescent="0.3">
      <c r="A2220" t="s">
        <v>8977</v>
      </c>
      <c r="B2220" t="s">
        <v>1893</v>
      </c>
      <c r="C2220" t="s">
        <v>8974</v>
      </c>
      <c r="D2220" t="s">
        <v>8820</v>
      </c>
      <c r="I2220" t="str">
        <v>Romance</v>
      </c>
    </row>
    <row r="2221" spans="1:9" x14ac:dyDescent="0.3">
      <c r="A2221" t="s">
        <v>792</v>
      </c>
      <c r="B2221" t="s">
        <v>1893</v>
      </c>
      <c r="C2221" t="s">
        <v>8975</v>
      </c>
      <c r="D2221" t="s">
        <v>8970</v>
      </c>
      <c r="E2221" t="s">
        <v>8978</v>
      </c>
      <c r="F2221" t="s">
        <v>7348</v>
      </c>
      <c r="I2221" t="str">
        <v>Thriller</v>
      </c>
    </row>
    <row r="2222" spans="1:9" x14ac:dyDescent="0.3">
      <c r="A2222" t="s">
        <v>792</v>
      </c>
      <c r="B2222" t="s">
        <v>8971</v>
      </c>
      <c r="C2222" t="s">
        <v>8969</v>
      </c>
      <c r="D2222" t="s">
        <v>8820</v>
      </c>
      <c r="I2222" t="str">
        <v>Drama</v>
      </c>
    </row>
    <row r="2223" spans="1:9" x14ac:dyDescent="0.3">
      <c r="A2223" t="s">
        <v>1157</v>
      </c>
      <c r="I2223" t="str">
        <v>Mystery</v>
      </c>
    </row>
    <row r="2224" spans="1:9" x14ac:dyDescent="0.3">
      <c r="A2224" t="s">
        <v>1893</v>
      </c>
      <c r="B2224" t="s">
        <v>8980</v>
      </c>
      <c r="C2224" t="s">
        <v>8973</v>
      </c>
      <c r="D2224" t="s">
        <v>8970</v>
      </c>
      <c r="I2224" t="str">
        <v>Sci-Fi</v>
      </c>
    </row>
    <row r="2225" spans="1:9" x14ac:dyDescent="0.3">
      <c r="A2225" t="s">
        <v>792</v>
      </c>
      <c r="B2225" t="s">
        <v>8971</v>
      </c>
      <c r="C2225" t="s">
        <v>1157</v>
      </c>
      <c r="D2225" t="s">
        <v>8977</v>
      </c>
      <c r="E2225" t="s">
        <v>8972</v>
      </c>
      <c r="I2225" t="str">
        <v>Thriller</v>
      </c>
    </row>
    <row r="2226" spans="1:9" x14ac:dyDescent="0.3">
      <c r="A2226" t="s">
        <v>1893</v>
      </c>
      <c r="B2226" t="s">
        <v>8975</v>
      </c>
      <c r="C2226" t="s">
        <v>8978</v>
      </c>
      <c r="I2226" t="str">
        <v>Action</v>
      </c>
    </row>
    <row r="2227" spans="1:9" x14ac:dyDescent="0.3">
      <c r="A2227" t="s">
        <v>792</v>
      </c>
      <c r="B2227" t="s">
        <v>8977</v>
      </c>
      <c r="C2227" t="s">
        <v>1893</v>
      </c>
      <c r="D2227" t="s">
        <v>8820</v>
      </c>
      <c r="I2227" t="str">
        <v>Adventure</v>
      </c>
    </row>
    <row r="2228" spans="1:9" x14ac:dyDescent="0.3">
      <c r="A2228" t="s">
        <v>1893</v>
      </c>
      <c r="B2228" t="s">
        <v>8972</v>
      </c>
      <c r="C2228" t="s">
        <v>8980</v>
      </c>
      <c r="D2228" t="s">
        <v>8973</v>
      </c>
      <c r="I2228" t="str">
        <v>Fantasy</v>
      </c>
    </row>
    <row r="2229" spans="1:9" x14ac:dyDescent="0.3">
      <c r="A2229" t="s">
        <v>8977</v>
      </c>
      <c r="B2229" t="s">
        <v>1893</v>
      </c>
      <c r="C2229" t="s">
        <v>8820</v>
      </c>
      <c r="I2229" t="str">
        <v>War</v>
      </c>
    </row>
    <row r="2230" spans="1:9" x14ac:dyDescent="0.3">
      <c r="A2230" t="s">
        <v>8968</v>
      </c>
      <c r="B2230" t="s">
        <v>3340</v>
      </c>
      <c r="C2230" t="s">
        <v>8820</v>
      </c>
      <c r="I2230" t="str">
        <v>Action</v>
      </c>
    </row>
    <row r="2231" spans="1:9" x14ac:dyDescent="0.3">
      <c r="A2231" t="s">
        <v>792</v>
      </c>
      <c r="B2231" t="s">
        <v>582</v>
      </c>
      <c r="C2231" t="s">
        <v>8969</v>
      </c>
      <c r="I2231" t="str">
        <v>Drama</v>
      </c>
    </row>
    <row r="2232" spans="1:9" x14ac:dyDescent="0.3">
      <c r="A2232" t="s">
        <v>1893</v>
      </c>
      <c r="B2232" t="s">
        <v>8972</v>
      </c>
      <c r="C2232" t="s">
        <v>8973</v>
      </c>
      <c r="D2232" t="s">
        <v>8970</v>
      </c>
      <c r="I2232" t="str">
        <v>War</v>
      </c>
    </row>
    <row r="2233" spans="1:9" x14ac:dyDescent="0.3">
      <c r="A2233" t="s">
        <v>3340</v>
      </c>
      <c r="B2233" t="s">
        <v>8974</v>
      </c>
      <c r="C2233" t="s">
        <v>8820</v>
      </c>
      <c r="I2233" t="str">
        <v>Action</v>
      </c>
    </row>
    <row r="2234" spans="1:9" x14ac:dyDescent="0.3">
      <c r="A2234" t="s">
        <v>1157</v>
      </c>
      <c r="I2234" t="str">
        <v>Crime</v>
      </c>
    </row>
    <row r="2235" spans="1:9" x14ac:dyDescent="0.3">
      <c r="A2235" t="s">
        <v>582</v>
      </c>
      <c r="B2235" t="s">
        <v>1157</v>
      </c>
      <c r="C2235" t="s">
        <v>1893</v>
      </c>
      <c r="D2235" t="s">
        <v>8970</v>
      </c>
      <c r="I2235" t="str">
        <v>Drama</v>
      </c>
    </row>
    <row r="2236" spans="1:9" x14ac:dyDescent="0.3">
      <c r="A2236" t="s">
        <v>1157</v>
      </c>
      <c r="I2236" t="str">
        <v>Thriller</v>
      </c>
    </row>
    <row r="2237" spans="1:9" x14ac:dyDescent="0.3">
      <c r="A2237" t="s">
        <v>3340</v>
      </c>
      <c r="B2237" t="s">
        <v>8820</v>
      </c>
      <c r="I2237" t="str">
        <v>Comedy</v>
      </c>
    </row>
    <row r="2238" spans="1:9" x14ac:dyDescent="0.3">
      <c r="A2238" t="s">
        <v>1157</v>
      </c>
      <c r="B2238" t="s">
        <v>1893</v>
      </c>
      <c r="C2238" t="s">
        <v>8972</v>
      </c>
      <c r="D2238" t="s">
        <v>8968</v>
      </c>
      <c r="E2238" t="s">
        <v>8969</v>
      </c>
      <c r="I2238" t="str">
        <v>Fantasy</v>
      </c>
    </row>
    <row r="2239" spans="1:9" x14ac:dyDescent="0.3">
      <c r="A2239" t="s">
        <v>1157</v>
      </c>
      <c r="B2239" t="s">
        <v>1893</v>
      </c>
      <c r="I2239" t="str">
        <v>Romance</v>
      </c>
    </row>
    <row r="2240" spans="1:9" x14ac:dyDescent="0.3">
      <c r="A2240" t="s">
        <v>792</v>
      </c>
      <c r="B2240" t="s">
        <v>8977</v>
      </c>
      <c r="C2240" t="s">
        <v>1893</v>
      </c>
      <c r="D2240" t="s">
        <v>8820</v>
      </c>
      <c r="I2240" t="str">
        <v>Adventure</v>
      </c>
    </row>
    <row r="2241" spans="1:9" x14ac:dyDescent="0.3">
      <c r="A2241" t="s">
        <v>3340</v>
      </c>
      <c r="B2241" t="s">
        <v>8974</v>
      </c>
      <c r="I2241" t="str">
        <v>Animation</v>
      </c>
    </row>
    <row r="2242" spans="1:9" x14ac:dyDescent="0.3">
      <c r="A2242" t="s">
        <v>1157</v>
      </c>
      <c r="B2242" t="s">
        <v>8970</v>
      </c>
      <c r="I2242" t="str">
        <v>Comedy</v>
      </c>
    </row>
    <row r="2243" spans="1:9" x14ac:dyDescent="0.3">
      <c r="A2243" t="s">
        <v>1157</v>
      </c>
      <c r="B2243" t="s">
        <v>8980</v>
      </c>
      <c r="C2243" t="s">
        <v>8970</v>
      </c>
      <c r="I2243" t="str">
        <v>Family</v>
      </c>
    </row>
    <row r="2244" spans="1:9" x14ac:dyDescent="0.3">
      <c r="A2244" t="s">
        <v>1893</v>
      </c>
      <c r="B2244" t="s">
        <v>8968</v>
      </c>
      <c r="C2244" t="s">
        <v>8970</v>
      </c>
      <c r="I2244" t="str">
        <v>Drama</v>
      </c>
    </row>
    <row r="2245" spans="1:9" x14ac:dyDescent="0.3">
      <c r="A2245" t="s">
        <v>3340</v>
      </c>
      <c r="I2245" t="str">
        <v>Horror</v>
      </c>
    </row>
    <row r="2246" spans="1:9" x14ac:dyDescent="0.3">
      <c r="A2246" t="s">
        <v>1157</v>
      </c>
      <c r="I2246" t="str">
        <v>Sci-Fi</v>
      </c>
    </row>
    <row r="2247" spans="1:9" x14ac:dyDescent="0.3">
      <c r="A2247" t="s">
        <v>8979</v>
      </c>
      <c r="B2247" t="s">
        <v>1893</v>
      </c>
      <c r="C2247" t="s">
        <v>8976</v>
      </c>
      <c r="I2247" t="str">
        <v>Thriller</v>
      </c>
    </row>
    <row r="2248" spans="1:9" x14ac:dyDescent="0.3">
      <c r="A2248" t="s">
        <v>1157</v>
      </c>
      <c r="B2248" t="s">
        <v>8980</v>
      </c>
      <c r="C2248" t="s">
        <v>8970</v>
      </c>
      <c r="I2248" t="str">
        <v>Biography</v>
      </c>
    </row>
    <row r="2249" spans="1:9" x14ac:dyDescent="0.3">
      <c r="A2249" t="s">
        <v>1157</v>
      </c>
      <c r="B2249" t="s">
        <v>1893</v>
      </c>
      <c r="C2249" t="s">
        <v>8970</v>
      </c>
      <c r="D2249" t="s">
        <v>8976</v>
      </c>
      <c r="I2249" t="str">
        <v>Drama</v>
      </c>
    </row>
    <row r="2250" spans="1:9" x14ac:dyDescent="0.3">
      <c r="A2250" t="s">
        <v>8977</v>
      </c>
      <c r="B2250" t="s">
        <v>1893</v>
      </c>
      <c r="C2250" t="s">
        <v>8820</v>
      </c>
      <c r="I2250" t="str">
        <v>History</v>
      </c>
    </row>
    <row r="2251" spans="1:9" x14ac:dyDescent="0.3">
      <c r="A2251" t="s">
        <v>3340</v>
      </c>
      <c r="B2251" t="s">
        <v>8974</v>
      </c>
      <c r="C2251" t="s">
        <v>8820</v>
      </c>
      <c r="I2251" t="str">
        <v>War</v>
      </c>
    </row>
    <row r="2252" spans="1:9" x14ac:dyDescent="0.3">
      <c r="A2252" t="s">
        <v>1157</v>
      </c>
      <c r="B2252" t="s">
        <v>8970</v>
      </c>
      <c r="I2252" t="str">
        <v>Action</v>
      </c>
    </row>
    <row r="2253" spans="1:9" x14ac:dyDescent="0.3">
      <c r="A2253" t="s">
        <v>582</v>
      </c>
      <c r="B2253" t="s">
        <v>1157</v>
      </c>
      <c r="C2253" t="s">
        <v>8972</v>
      </c>
      <c r="D2253" t="s">
        <v>8968</v>
      </c>
      <c r="E2253" t="s">
        <v>8973</v>
      </c>
      <c r="I2253" t="str">
        <v>Sci-Fi</v>
      </c>
    </row>
    <row r="2254" spans="1:9" x14ac:dyDescent="0.3">
      <c r="A2254" t="s">
        <v>8977</v>
      </c>
      <c r="B2254" t="s">
        <v>1893</v>
      </c>
      <c r="C2254" t="s">
        <v>8820</v>
      </c>
      <c r="I2254" t="str">
        <v>Adventure</v>
      </c>
    </row>
    <row r="2255" spans="1:9" x14ac:dyDescent="0.3">
      <c r="A2255" t="s">
        <v>3340</v>
      </c>
      <c r="I2255" t="str">
        <v>Drama</v>
      </c>
    </row>
    <row r="2256" spans="1:9" x14ac:dyDescent="0.3">
      <c r="A2256" t="s">
        <v>1157</v>
      </c>
      <c r="B2256" t="s">
        <v>8970</v>
      </c>
      <c r="I2256" t="str">
        <v>History</v>
      </c>
    </row>
    <row r="2257" spans="1:9" x14ac:dyDescent="0.3">
      <c r="A2257" t="s">
        <v>1157</v>
      </c>
      <c r="B2257" t="s">
        <v>8980</v>
      </c>
      <c r="I2257" t="str">
        <v>Comedy</v>
      </c>
    </row>
    <row r="2258" spans="1:9" x14ac:dyDescent="0.3">
      <c r="A2258" t="s">
        <v>792</v>
      </c>
      <c r="B2258" t="s">
        <v>582</v>
      </c>
      <c r="C2258" t="s">
        <v>8972</v>
      </c>
      <c r="D2258" t="s">
        <v>8969</v>
      </c>
      <c r="I2258" t="str">
        <v>Family</v>
      </c>
    </row>
    <row r="2259" spans="1:9" x14ac:dyDescent="0.3">
      <c r="A2259" t="s">
        <v>792</v>
      </c>
      <c r="B2259" t="s">
        <v>8977</v>
      </c>
      <c r="C2259" t="s">
        <v>1893</v>
      </c>
      <c r="D2259" t="s">
        <v>8820</v>
      </c>
      <c r="I2259" t="str">
        <v>Fantasy</v>
      </c>
    </row>
    <row r="2260" spans="1:9" x14ac:dyDescent="0.3">
      <c r="A2260" t="s">
        <v>582</v>
      </c>
      <c r="B2260" t="s">
        <v>8977</v>
      </c>
      <c r="C2260" t="s">
        <v>1893</v>
      </c>
      <c r="D2260" t="s">
        <v>8970</v>
      </c>
      <c r="I2260" t="str">
        <v>Drama</v>
      </c>
    </row>
    <row r="2261" spans="1:9" x14ac:dyDescent="0.3">
      <c r="A2261" t="s">
        <v>1893</v>
      </c>
      <c r="B2261" t="s">
        <v>8974</v>
      </c>
      <c r="C2261" t="s">
        <v>8970</v>
      </c>
      <c r="D2261" t="s">
        <v>8820</v>
      </c>
      <c r="I2261" t="str">
        <v>Musical</v>
      </c>
    </row>
    <row r="2262" spans="1:9" x14ac:dyDescent="0.3">
      <c r="A2262" t="s">
        <v>582</v>
      </c>
      <c r="B2262" t="s">
        <v>3340</v>
      </c>
      <c r="C2262" t="s">
        <v>8820</v>
      </c>
      <c r="I2262" t="str">
        <v>Romance</v>
      </c>
    </row>
    <row r="2263" spans="1:9" x14ac:dyDescent="0.3">
      <c r="A2263" t="s">
        <v>8979</v>
      </c>
      <c r="B2263" t="s">
        <v>8977</v>
      </c>
      <c r="C2263" t="s">
        <v>1893</v>
      </c>
      <c r="D2263" t="s">
        <v>8820</v>
      </c>
      <c r="I2263" t="str">
        <v>Comedy</v>
      </c>
    </row>
    <row r="2264" spans="1:9" x14ac:dyDescent="0.3">
      <c r="A2264" t="s">
        <v>1157</v>
      </c>
      <c r="B2264" t="s">
        <v>8974</v>
      </c>
      <c r="C2264" t="s">
        <v>8969</v>
      </c>
      <c r="D2264" t="s">
        <v>8820</v>
      </c>
      <c r="I2264" t="str">
        <v>Drama</v>
      </c>
    </row>
    <row r="2265" spans="1:9" x14ac:dyDescent="0.3">
      <c r="A2265" t="s">
        <v>3340</v>
      </c>
      <c r="B2265" t="s">
        <v>8820</v>
      </c>
      <c r="I2265" t="str">
        <v>Romance</v>
      </c>
    </row>
    <row r="2266" spans="1:9" x14ac:dyDescent="0.3">
      <c r="A2266" t="s">
        <v>1157</v>
      </c>
      <c r="B2266" t="s">
        <v>1893</v>
      </c>
      <c r="C2266" t="s">
        <v>8972</v>
      </c>
      <c r="D2266" t="s">
        <v>8970</v>
      </c>
      <c r="I2266" t="str">
        <v>Comedy</v>
      </c>
    </row>
    <row r="2267" spans="1:9" x14ac:dyDescent="0.3">
      <c r="A2267" t="s">
        <v>8979</v>
      </c>
      <c r="B2267" t="s">
        <v>1893</v>
      </c>
      <c r="C2267" t="s">
        <v>8970</v>
      </c>
      <c r="I2267" t="str">
        <v>Action</v>
      </c>
    </row>
    <row r="2268" spans="1:9" x14ac:dyDescent="0.3">
      <c r="A2268" t="s">
        <v>8977</v>
      </c>
      <c r="B2268" t="s">
        <v>1893</v>
      </c>
      <c r="I2268" t="str">
        <v>Adventure</v>
      </c>
    </row>
    <row r="2269" spans="1:9" x14ac:dyDescent="0.3">
      <c r="A2269" t="s">
        <v>1893</v>
      </c>
      <c r="B2269" t="s">
        <v>8970</v>
      </c>
      <c r="I2269" t="str">
        <v>Comedy</v>
      </c>
    </row>
    <row r="2270" spans="1:9" x14ac:dyDescent="0.3">
      <c r="A2270" t="s">
        <v>8979</v>
      </c>
      <c r="B2270" t="s">
        <v>1893</v>
      </c>
      <c r="C2270" t="s">
        <v>8970</v>
      </c>
      <c r="I2270" t="str">
        <v>Romance</v>
      </c>
    </row>
    <row r="2271" spans="1:9" x14ac:dyDescent="0.3">
      <c r="A2271" t="s">
        <v>1157</v>
      </c>
      <c r="B2271" t="s">
        <v>8970</v>
      </c>
      <c r="I2271" t="str">
        <v>Thriller</v>
      </c>
    </row>
    <row r="2272" spans="1:9" x14ac:dyDescent="0.3">
      <c r="A2272" t="s">
        <v>1893</v>
      </c>
      <c r="I2272" t="str">
        <v>Western</v>
      </c>
    </row>
    <row r="2273" spans="1:9" x14ac:dyDescent="0.3">
      <c r="A2273" t="s">
        <v>1157</v>
      </c>
      <c r="B2273" t="s">
        <v>1893</v>
      </c>
      <c r="I2273" t="str">
        <v>Comedy</v>
      </c>
    </row>
    <row r="2274" spans="1:9" x14ac:dyDescent="0.3">
      <c r="A2274" t="s">
        <v>1157</v>
      </c>
      <c r="I2274" t="str">
        <v>Drama</v>
      </c>
    </row>
    <row r="2275" spans="1:9" x14ac:dyDescent="0.3">
      <c r="A2275" t="s">
        <v>1157</v>
      </c>
      <c r="B2275" t="s">
        <v>1893</v>
      </c>
      <c r="C2275" t="s">
        <v>8970</v>
      </c>
      <c r="I2275" t="str">
        <v>Biography</v>
      </c>
    </row>
    <row r="2276" spans="1:9" x14ac:dyDescent="0.3">
      <c r="A2276" t="s">
        <v>1893</v>
      </c>
      <c r="I2276" t="str">
        <v>Drama</v>
      </c>
    </row>
    <row r="2277" spans="1:9" x14ac:dyDescent="0.3">
      <c r="A2277" t="s">
        <v>1157</v>
      </c>
      <c r="I2277" t="str">
        <v>Sport</v>
      </c>
    </row>
    <row r="2278" spans="1:9" x14ac:dyDescent="0.3">
      <c r="A2278" t="s">
        <v>1157</v>
      </c>
      <c r="B2278" t="s">
        <v>1893</v>
      </c>
      <c r="C2278" t="s">
        <v>8970</v>
      </c>
      <c r="D2278" t="s">
        <v>8976</v>
      </c>
      <c r="I2278" t="str">
        <v>War</v>
      </c>
    </row>
    <row r="2279" spans="1:9" x14ac:dyDescent="0.3">
      <c r="A2279" t="s">
        <v>1157</v>
      </c>
      <c r="B2279" t="s">
        <v>1893</v>
      </c>
      <c r="C2279" t="s">
        <v>8970</v>
      </c>
      <c r="I2279" t="str">
        <v>Action</v>
      </c>
    </row>
    <row r="2280" spans="1:9" x14ac:dyDescent="0.3">
      <c r="A2280" t="s">
        <v>1893</v>
      </c>
      <c r="B2280" t="s">
        <v>8968</v>
      </c>
      <c r="C2280" t="s">
        <v>3340</v>
      </c>
      <c r="D2280" t="s">
        <v>8974</v>
      </c>
      <c r="E2280" t="s">
        <v>8820</v>
      </c>
      <c r="I2280" t="str">
        <v>Adventure</v>
      </c>
    </row>
    <row r="2281" spans="1:9" x14ac:dyDescent="0.3">
      <c r="A2281" t="s">
        <v>582</v>
      </c>
      <c r="B2281" t="s">
        <v>1157</v>
      </c>
      <c r="C2281" t="s">
        <v>1893</v>
      </c>
      <c r="D2281" t="s">
        <v>8970</v>
      </c>
      <c r="I2281" t="str">
        <v>Thriller</v>
      </c>
    </row>
    <row r="2282" spans="1:9" x14ac:dyDescent="0.3">
      <c r="A2282" t="s">
        <v>3340</v>
      </c>
      <c r="I2282" t="str">
        <v>Action</v>
      </c>
    </row>
    <row r="2283" spans="1:9" x14ac:dyDescent="0.3">
      <c r="A2283" t="s">
        <v>1893</v>
      </c>
      <c r="I2283" t="str">
        <v>Adventure</v>
      </c>
    </row>
    <row r="2284" spans="1:9" x14ac:dyDescent="0.3">
      <c r="A2284" t="s">
        <v>1157</v>
      </c>
      <c r="B2284" t="s">
        <v>8972</v>
      </c>
      <c r="I2284" t="str">
        <v>Thriller</v>
      </c>
    </row>
    <row r="2285" spans="1:9" x14ac:dyDescent="0.3">
      <c r="A2285" t="s">
        <v>1893</v>
      </c>
      <c r="B2285" t="s">
        <v>8968</v>
      </c>
      <c r="C2285" t="s">
        <v>8978</v>
      </c>
      <c r="I2285" t="str">
        <v>Action</v>
      </c>
    </row>
    <row r="2286" spans="1:9" x14ac:dyDescent="0.3">
      <c r="A2286" t="s">
        <v>792</v>
      </c>
      <c r="B2286" t="s">
        <v>1157</v>
      </c>
      <c r="C2286" t="s">
        <v>8977</v>
      </c>
      <c r="D2286" t="s">
        <v>8972</v>
      </c>
      <c r="I2286" t="str">
        <v>Crime</v>
      </c>
    </row>
    <row r="2287" spans="1:9" x14ac:dyDescent="0.3">
      <c r="A2287" t="s">
        <v>8977</v>
      </c>
      <c r="B2287" t="s">
        <v>1893</v>
      </c>
      <c r="C2287" t="s">
        <v>8970</v>
      </c>
      <c r="D2287" t="s">
        <v>8820</v>
      </c>
      <c r="I2287" t="str">
        <v>Thriller</v>
      </c>
    </row>
    <row r="2288" spans="1:9" x14ac:dyDescent="0.3">
      <c r="A2288" t="s">
        <v>1893</v>
      </c>
      <c r="B2288" t="s">
        <v>3340</v>
      </c>
      <c r="C2288" t="s">
        <v>8820</v>
      </c>
      <c r="I2288" t="str">
        <v>Comedy</v>
      </c>
    </row>
    <row r="2289" spans="1:9" x14ac:dyDescent="0.3">
      <c r="A2289" t="s">
        <v>582</v>
      </c>
      <c r="B2289" t="s">
        <v>1157</v>
      </c>
      <c r="C2289" t="s">
        <v>1893</v>
      </c>
      <c r="I2289" t="str">
        <v>Family</v>
      </c>
    </row>
    <row r="2290" spans="1:9" x14ac:dyDescent="0.3">
      <c r="A2290" t="s">
        <v>792</v>
      </c>
      <c r="B2290" t="s">
        <v>8977</v>
      </c>
      <c r="I2290" t="str">
        <v>Fantasy</v>
      </c>
    </row>
    <row r="2291" spans="1:9" x14ac:dyDescent="0.3">
      <c r="A2291" t="s">
        <v>792</v>
      </c>
      <c r="B2291" t="s">
        <v>1157</v>
      </c>
      <c r="C2291" t="s">
        <v>8974</v>
      </c>
      <c r="I2291" t="str">
        <v>Drama</v>
      </c>
    </row>
    <row r="2292" spans="1:9" x14ac:dyDescent="0.3">
      <c r="A2292" t="s">
        <v>1157</v>
      </c>
      <c r="B2292" t="s">
        <v>1893</v>
      </c>
      <c r="I2292" t="str">
        <v>History</v>
      </c>
    </row>
    <row r="2293" spans="1:9" x14ac:dyDescent="0.3">
      <c r="A2293" t="s">
        <v>1893</v>
      </c>
      <c r="B2293" t="s">
        <v>8970</v>
      </c>
      <c r="I2293" t="str">
        <v>Thriller</v>
      </c>
    </row>
    <row r="2294" spans="1:9" x14ac:dyDescent="0.3">
      <c r="A2294" t="s">
        <v>1157</v>
      </c>
      <c r="B2294" t="s">
        <v>1893</v>
      </c>
      <c r="C2294" t="s">
        <v>8970</v>
      </c>
      <c r="I2294" t="str">
        <v>Drama</v>
      </c>
    </row>
    <row r="2295" spans="1:9" x14ac:dyDescent="0.3">
      <c r="A2295" t="s">
        <v>1893</v>
      </c>
      <c r="I2295" t="str">
        <v>Comedy</v>
      </c>
    </row>
    <row r="2296" spans="1:9" x14ac:dyDescent="0.3">
      <c r="A2296" t="s">
        <v>1157</v>
      </c>
      <c r="B2296" t="s">
        <v>8968</v>
      </c>
      <c r="C2296" t="s">
        <v>3340</v>
      </c>
      <c r="I2296" t="str">
        <v>Romance</v>
      </c>
    </row>
    <row r="2297" spans="1:9" x14ac:dyDescent="0.3">
      <c r="A2297" t="s">
        <v>1157</v>
      </c>
      <c r="B2297" t="s">
        <v>8977</v>
      </c>
      <c r="C2297" t="s">
        <v>8974</v>
      </c>
      <c r="I2297" t="str">
        <v>Drama</v>
      </c>
    </row>
    <row r="2298" spans="1:9" x14ac:dyDescent="0.3">
      <c r="A2298" t="s">
        <v>1157</v>
      </c>
      <c r="I2298" t="str">
        <v>Mystery</v>
      </c>
    </row>
    <row r="2299" spans="1:9" x14ac:dyDescent="0.3">
      <c r="A2299" t="s">
        <v>1893</v>
      </c>
      <c r="B2299" t="s">
        <v>8970</v>
      </c>
      <c r="I2299" t="str">
        <v>Thriller</v>
      </c>
    </row>
    <row r="2300" spans="1:9" x14ac:dyDescent="0.3">
      <c r="A2300" t="s">
        <v>1157</v>
      </c>
      <c r="B2300" t="s">
        <v>1893</v>
      </c>
      <c r="C2300" t="s">
        <v>8970</v>
      </c>
      <c r="I2300" t="str">
        <v>Comedy</v>
      </c>
    </row>
    <row r="2301" spans="1:9" x14ac:dyDescent="0.3">
      <c r="A2301" t="s">
        <v>1157</v>
      </c>
      <c r="B2301" t="s">
        <v>8970</v>
      </c>
      <c r="C2301" t="s">
        <v>8969</v>
      </c>
      <c r="I2301" t="str">
        <v>Drama</v>
      </c>
    </row>
    <row r="2302" spans="1:9" x14ac:dyDescent="0.3">
      <c r="A2302" t="s">
        <v>1893</v>
      </c>
      <c r="I2302" t="str">
        <v>Family</v>
      </c>
    </row>
    <row r="2303" spans="1:9" x14ac:dyDescent="0.3">
      <c r="A2303" t="s">
        <v>8974</v>
      </c>
      <c r="B2303" t="s">
        <v>8969</v>
      </c>
      <c r="C2303" t="s">
        <v>8820</v>
      </c>
      <c r="I2303" t="str">
        <v>Musical</v>
      </c>
    </row>
    <row r="2304" spans="1:9" x14ac:dyDescent="0.3">
      <c r="A2304" t="s">
        <v>1157</v>
      </c>
      <c r="B2304" t="s">
        <v>1893</v>
      </c>
      <c r="C2304" t="s">
        <v>8980</v>
      </c>
      <c r="I2304" t="str">
        <v>Comedy</v>
      </c>
    </row>
    <row r="2305" spans="1:9" x14ac:dyDescent="0.3">
      <c r="A2305" t="s">
        <v>1157</v>
      </c>
      <c r="B2305" t="s">
        <v>8970</v>
      </c>
      <c r="I2305" t="str">
        <v>Crime</v>
      </c>
    </row>
    <row r="2306" spans="1:9" x14ac:dyDescent="0.3">
      <c r="A2306" t="s">
        <v>1157</v>
      </c>
      <c r="B2306" t="s">
        <v>8980</v>
      </c>
      <c r="I2306" t="str">
        <v>Drama</v>
      </c>
    </row>
    <row r="2307" spans="1:9" x14ac:dyDescent="0.3">
      <c r="A2307" t="s">
        <v>792</v>
      </c>
      <c r="B2307" t="s">
        <v>582</v>
      </c>
      <c r="C2307" t="s">
        <v>8968</v>
      </c>
      <c r="I2307" t="str">
        <v>Romance</v>
      </c>
    </row>
    <row r="2308" spans="1:9" x14ac:dyDescent="0.3">
      <c r="A2308" t="s">
        <v>1893</v>
      </c>
      <c r="I2308" t="str">
        <v>Action</v>
      </c>
    </row>
    <row r="2309" spans="1:9" x14ac:dyDescent="0.3">
      <c r="A2309" t="s">
        <v>792</v>
      </c>
      <c r="B2309" t="s">
        <v>8977</v>
      </c>
      <c r="C2309" t="s">
        <v>8969</v>
      </c>
      <c r="I2309" t="str">
        <v>Comedy</v>
      </c>
    </row>
    <row r="2310" spans="1:9" x14ac:dyDescent="0.3">
      <c r="A2310" t="s">
        <v>1893</v>
      </c>
      <c r="B2310" t="s">
        <v>8970</v>
      </c>
      <c r="I2310" t="str">
        <v>Romance</v>
      </c>
    </row>
    <row r="2311" spans="1:9" x14ac:dyDescent="0.3">
      <c r="A2311" t="s">
        <v>1893</v>
      </c>
      <c r="B2311" t="s">
        <v>8975</v>
      </c>
      <c r="C2311" t="s">
        <v>8970</v>
      </c>
      <c r="D2311" t="s">
        <v>8978</v>
      </c>
      <c r="I2311" t="str">
        <v>Action</v>
      </c>
    </row>
    <row r="2312" spans="1:9" x14ac:dyDescent="0.3">
      <c r="A2312" t="s">
        <v>8977</v>
      </c>
      <c r="B2312" t="s">
        <v>1893</v>
      </c>
      <c r="C2312" t="s">
        <v>8974</v>
      </c>
      <c r="D2312" t="s">
        <v>8820</v>
      </c>
      <c r="I2312" t="str">
        <v>Adventure</v>
      </c>
    </row>
    <row r="2313" spans="1:9" x14ac:dyDescent="0.3">
      <c r="A2313" t="s">
        <v>1157</v>
      </c>
      <c r="I2313" t="str">
        <v>Fantasy</v>
      </c>
    </row>
    <row r="2314" spans="1:9" x14ac:dyDescent="0.3">
      <c r="A2314" t="s">
        <v>1893</v>
      </c>
      <c r="B2314" t="s">
        <v>8970</v>
      </c>
      <c r="C2314" t="s">
        <v>8978</v>
      </c>
      <c r="I2314" t="str">
        <v>Horror</v>
      </c>
    </row>
    <row r="2315" spans="1:9" x14ac:dyDescent="0.3">
      <c r="A2315" t="s">
        <v>1893</v>
      </c>
      <c r="B2315" t="s">
        <v>8968</v>
      </c>
      <c r="I2315" t="str">
        <v>Sci-Fi</v>
      </c>
    </row>
    <row r="2316" spans="1:9" x14ac:dyDescent="0.3">
      <c r="A2316" t="s">
        <v>1157</v>
      </c>
      <c r="B2316" t="s">
        <v>3340</v>
      </c>
      <c r="C2316" t="s">
        <v>8970</v>
      </c>
      <c r="I2316" t="str">
        <v>Thriller</v>
      </c>
    </row>
    <row r="2317" spans="1:9" x14ac:dyDescent="0.3">
      <c r="A2317" t="s">
        <v>1893</v>
      </c>
      <c r="B2317" t="s">
        <v>7348</v>
      </c>
      <c r="I2317" t="str">
        <v>Comedy</v>
      </c>
    </row>
    <row r="2318" spans="1:9" x14ac:dyDescent="0.3">
      <c r="A2318" t="s">
        <v>1157</v>
      </c>
      <c r="B2318" t="s">
        <v>1893</v>
      </c>
      <c r="C2318" t="s">
        <v>8970</v>
      </c>
      <c r="D2318" t="s">
        <v>8976</v>
      </c>
      <c r="I2318" t="str">
        <v>Drama</v>
      </c>
    </row>
    <row r="2319" spans="1:9" x14ac:dyDescent="0.3">
      <c r="A2319" t="s">
        <v>1893</v>
      </c>
      <c r="B2319" t="s">
        <v>8974</v>
      </c>
      <c r="C2319" t="s">
        <v>8820</v>
      </c>
      <c r="I2319" t="str">
        <v>Action</v>
      </c>
    </row>
    <row r="2320" spans="1:9" x14ac:dyDescent="0.3">
      <c r="A2320" t="s">
        <v>792</v>
      </c>
      <c r="B2320" t="s">
        <v>1157</v>
      </c>
      <c r="C2320" t="s">
        <v>8977</v>
      </c>
      <c r="D2320" t="s">
        <v>1893</v>
      </c>
      <c r="E2320" t="s">
        <v>8820</v>
      </c>
      <c r="I2320" t="str">
        <v>Horror</v>
      </c>
    </row>
    <row r="2321" spans="1:9" x14ac:dyDescent="0.3">
      <c r="A2321" t="s">
        <v>1157</v>
      </c>
      <c r="B2321" t="s">
        <v>3340</v>
      </c>
      <c r="C2321" t="s">
        <v>8969</v>
      </c>
      <c r="I2321" t="str">
        <v>Sci-Fi</v>
      </c>
    </row>
    <row r="2322" spans="1:9" x14ac:dyDescent="0.3">
      <c r="A2322" t="s">
        <v>792</v>
      </c>
      <c r="B2322" t="s">
        <v>1157</v>
      </c>
      <c r="C2322" t="s">
        <v>8977</v>
      </c>
      <c r="I2322" t="str">
        <v>Thriller</v>
      </c>
    </row>
    <row r="2323" spans="1:9" x14ac:dyDescent="0.3">
      <c r="A2323" t="s">
        <v>1157</v>
      </c>
      <c r="B2323" t="s">
        <v>8972</v>
      </c>
      <c r="I2323" t="str">
        <v>Action</v>
      </c>
    </row>
    <row r="2324" spans="1:9" x14ac:dyDescent="0.3">
      <c r="A2324" t="s">
        <v>1157</v>
      </c>
      <c r="B2324" t="s">
        <v>1893</v>
      </c>
      <c r="C2324" t="s">
        <v>8972</v>
      </c>
      <c r="I2324" t="str">
        <v>Sci-Fi</v>
      </c>
    </row>
    <row r="2325" spans="1:9" x14ac:dyDescent="0.3">
      <c r="A2325" t="s">
        <v>1157</v>
      </c>
      <c r="B2325" t="s">
        <v>1893</v>
      </c>
      <c r="C2325" t="s">
        <v>8970</v>
      </c>
      <c r="I2325" t="str">
        <v>Thriller</v>
      </c>
    </row>
    <row r="2326" spans="1:9" x14ac:dyDescent="0.3">
      <c r="A2326" t="s">
        <v>792</v>
      </c>
      <c r="B2326" t="s">
        <v>1893</v>
      </c>
      <c r="C2326" t="s">
        <v>8970</v>
      </c>
      <c r="I2326" t="str">
        <v>Action</v>
      </c>
    </row>
    <row r="2327" spans="1:9" x14ac:dyDescent="0.3">
      <c r="A2327" t="s">
        <v>792</v>
      </c>
      <c r="B2327" t="s">
        <v>1893</v>
      </c>
      <c r="C2327" t="s">
        <v>8970</v>
      </c>
      <c r="I2327" t="str">
        <v>Crime</v>
      </c>
    </row>
    <row r="2328" spans="1:9" x14ac:dyDescent="0.3">
      <c r="A2328" t="s">
        <v>1893</v>
      </c>
      <c r="I2328" t="str">
        <v>Drama</v>
      </c>
    </row>
    <row r="2329" spans="1:9" x14ac:dyDescent="0.3">
      <c r="A2329" t="s">
        <v>8979</v>
      </c>
      <c r="B2329" t="s">
        <v>1893</v>
      </c>
      <c r="C2329" t="s">
        <v>8975</v>
      </c>
      <c r="D2329" t="s">
        <v>8970</v>
      </c>
      <c r="I2329" t="str">
        <v>Mystery</v>
      </c>
    </row>
    <row r="2330" spans="1:9" x14ac:dyDescent="0.3">
      <c r="A2330" t="s">
        <v>1157</v>
      </c>
      <c r="B2330" t="s">
        <v>8977</v>
      </c>
      <c r="I2330" t="str">
        <v>Thriller</v>
      </c>
    </row>
    <row r="2331" spans="1:9" x14ac:dyDescent="0.3">
      <c r="A2331" t="s">
        <v>1893</v>
      </c>
      <c r="B2331" t="s">
        <v>8970</v>
      </c>
      <c r="I2331" t="str">
        <v>Action</v>
      </c>
    </row>
    <row r="2332" spans="1:9" x14ac:dyDescent="0.3">
      <c r="A2332" t="s">
        <v>1893</v>
      </c>
      <c r="I2332" t="str">
        <v>Drama</v>
      </c>
    </row>
    <row r="2333" spans="1:9" x14ac:dyDescent="0.3">
      <c r="A2333" t="s">
        <v>8979</v>
      </c>
      <c r="B2333" t="s">
        <v>1893</v>
      </c>
      <c r="C2333" t="s">
        <v>8820</v>
      </c>
      <c r="D2333" t="s">
        <v>8978</v>
      </c>
      <c r="I2333" t="str">
        <v>Thriller</v>
      </c>
    </row>
    <row r="2334" spans="1:9" x14ac:dyDescent="0.3">
      <c r="A2334" t="s">
        <v>1157</v>
      </c>
      <c r="B2334" t="s">
        <v>8978</v>
      </c>
      <c r="I2334" t="str">
        <v>Action</v>
      </c>
    </row>
    <row r="2335" spans="1:9" x14ac:dyDescent="0.3">
      <c r="A2335" t="s">
        <v>1157</v>
      </c>
      <c r="B2335" t="s">
        <v>8972</v>
      </c>
      <c r="I2335" t="str">
        <v>Adventure</v>
      </c>
    </row>
    <row r="2336" spans="1:9" x14ac:dyDescent="0.3">
      <c r="A2336" t="s">
        <v>8968</v>
      </c>
      <c r="B2336" t="s">
        <v>3340</v>
      </c>
      <c r="I2336" t="str">
        <v>Comedy</v>
      </c>
    </row>
    <row r="2337" spans="1:9" x14ac:dyDescent="0.3">
      <c r="A2337" t="s">
        <v>582</v>
      </c>
      <c r="B2337" t="s">
        <v>1157</v>
      </c>
      <c r="I2337" t="str">
        <v>Family</v>
      </c>
    </row>
    <row r="2338" spans="1:9" x14ac:dyDescent="0.3">
      <c r="A2338" t="s">
        <v>1157</v>
      </c>
      <c r="I2338" t="str">
        <v>Fantasy</v>
      </c>
    </row>
    <row r="2339" spans="1:9" x14ac:dyDescent="0.3">
      <c r="A2339" t="s">
        <v>8979</v>
      </c>
      <c r="B2339" t="s">
        <v>1893</v>
      </c>
      <c r="I2339" t="str">
        <v>Sci-Fi</v>
      </c>
    </row>
    <row r="2340" spans="1:9" x14ac:dyDescent="0.3">
      <c r="A2340" t="s">
        <v>1157</v>
      </c>
      <c r="B2340" t="s">
        <v>8968</v>
      </c>
      <c r="I2340" t="str">
        <v>Drama</v>
      </c>
    </row>
    <row r="2341" spans="1:9" x14ac:dyDescent="0.3">
      <c r="A2341" t="s">
        <v>1157</v>
      </c>
      <c r="B2341" t="s">
        <v>1893</v>
      </c>
      <c r="I2341" t="str">
        <v>Drama</v>
      </c>
    </row>
    <row r="2342" spans="1:9" x14ac:dyDescent="0.3">
      <c r="A2342" t="s">
        <v>1893</v>
      </c>
      <c r="B2342" t="s">
        <v>8972</v>
      </c>
      <c r="C2342" t="s">
        <v>8970</v>
      </c>
      <c r="I2342" t="str">
        <v>Sport</v>
      </c>
    </row>
    <row r="2343" spans="1:9" x14ac:dyDescent="0.3">
      <c r="A2343" t="s">
        <v>1893</v>
      </c>
      <c r="B2343" t="s">
        <v>8968</v>
      </c>
      <c r="C2343" t="s">
        <v>3340</v>
      </c>
      <c r="D2343" t="s">
        <v>8820</v>
      </c>
      <c r="I2343" t="str">
        <v>Action</v>
      </c>
    </row>
    <row r="2344" spans="1:9" x14ac:dyDescent="0.3">
      <c r="A2344" t="s">
        <v>3340</v>
      </c>
      <c r="B2344" t="s">
        <v>8820</v>
      </c>
      <c r="I2344" t="str">
        <v>Adventure</v>
      </c>
    </row>
    <row r="2345" spans="1:9" x14ac:dyDescent="0.3">
      <c r="A2345" t="s">
        <v>582</v>
      </c>
      <c r="B2345" t="s">
        <v>1157</v>
      </c>
      <c r="C2345" t="s">
        <v>8972</v>
      </c>
      <c r="I2345" t="str">
        <v>Comedy</v>
      </c>
    </row>
    <row r="2346" spans="1:9" x14ac:dyDescent="0.3">
      <c r="A2346" t="s">
        <v>1157</v>
      </c>
      <c r="B2346" t="s">
        <v>1893</v>
      </c>
      <c r="I2346" t="str">
        <v>Comedy</v>
      </c>
    </row>
    <row r="2347" spans="1:9" x14ac:dyDescent="0.3">
      <c r="A2347" t="s">
        <v>582</v>
      </c>
      <c r="B2347" t="s">
        <v>1157</v>
      </c>
      <c r="C2347" t="s">
        <v>8972</v>
      </c>
      <c r="D2347" t="s">
        <v>8980</v>
      </c>
      <c r="E2347" t="s">
        <v>8970</v>
      </c>
      <c r="I2347" t="str">
        <v>Crime</v>
      </c>
    </row>
    <row r="2348" spans="1:9" x14ac:dyDescent="0.3">
      <c r="A2348" t="s">
        <v>792</v>
      </c>
      <c r="B2348" t="s">
        <v>1893</v>
      </c>
      <c r="C2348" t="s">
        <v>8820</v>
      </c>
      <c r="I2348" t="str">
        <v>Action</v>
      </c>
    </row>
    <row r="2349" spans="1:9" x14ac:dyDescent="0.3">
      <c r="A2349" t="s">
        <v>1157</v>
      </c>
      <c r="B2349" t="s">
        <v>8968</v>
      </c>
      <c r="C2349" t="s">
        <v>3340</v>
      </c>
      <c r="I2349" t="str">
        <v>Fantasy</v>
      </c>
    </row>
    <row r="2350" spans="1:9" x14ac:dyDescent="0.3">
      <c r="A2350" t="s">
        <v>3340</v>
      </c>
      <c r="B2350" t="s">
        <v>8974</v>
      </c>
      <c r="C2350" t="s">
        <v>8969</v>
      </c>
      <c r="I2350" t="str">
        <v>Sci-Fi</v>
      </c>
    </row>
    <row r="2351" spans="1:9" x14ac:dyDescent="0.3">
      <c r="A2351" t="s">
        <v>8977</v>
      </c>
      <c r="B2351" t="s">
        <v>1893</v>
      </c>
      <c r="C2351" t="s">
        <v>8820</v>
      </c>
      <c r="I2351" t="str">
        <v>Thriller</v>
      </c>
    </row>
    <row r="2352" spans="1:9" x14ac:dyDescent="0.3">
      <c r="A2352" t="s">
        <v>1157</v>
      </c>
      <c r="I2352" t="str">
        <v>Crime</v>
      </c>
    </row>
    <row r="2353" spans="1:9" x14ac:dyDescent="0.3">
      <c r="A2353" t="s">
        <v>8977</v>
      </c>
      <c r="B2353" t="s">
        <v>1893</v>
      </c>
      <c r="C2353" t="s">
        <v>8820</v>
      </c>
      <c r="I2353" t="str">
        <v>Drama</v>
      </c>
    </row>
    <row r="2354" spans="1:9" x14ac:dyDescent="0.3">
      <c r="A2354" t="s">
        <v>792</v>
      </c>
      <c r="B2354" t="s">
        <v>8977</v>
      </c>
      <c r="C2354" t="s">
        <v>1893</v>
      </c>
      <c r="D2354" t="s">
        <v>8820</v>
      </c>
      <c r="I2354" t="str">
        <v>Action</v>
      </c>
    </row>
    <row r="2355" spans="1:9" x14ac:dyDescent="0.3">
      <c r="A2355" t="s">
        <v>8979</v>
      </c>
      <c r="B2355" t="s">
        <v>1893</v>
      </c>
      <c r="C2355" t="s">
        <v>8970</v>
      </c>
      <c r="I2355" t="str">
        <v>Crime</v>
      </c>
    </row>
    <row r="2356" spans="1:9" x14ac:dyDescent="0.3">
      <c r="A2356" t="s">
        <v>1157</v>
      </c>
      <c r="B2356" t="s">
        <v>8977</v>
      </c>
      <c r="I2356" t="str">
        <v>Fantasy</v>
      </c>
    </row>
    <row r="2357" spans="1:9" x14ac:dyDescent="0.3">
      <c r="A2357" t="s">
        <v>1157</v>
      </c>
      <c r="B2357" t="s">
        <v>1893</v>
      </c>
      <c r="C2357" t="s">
        <v>8970</v>
      </c>
      <c r="I2357" t="str">
        <v>Thriller</v>
      </c>
    </row>
    <row r="2358" spans="1:9" x14ac:dyDescent="0.3">
      <c r="A2358" t="s">
        <v>582</v>
      </c>
      <c r="B2358" t="s">
        <v>8979</v>
      </c>
      <c r="C2358" t="s">
        <v>1893</v>
      </c>
      <c r="D2358" t="s">
        <v>8975</v>
      </c>
      <c r="E2358" t="s">
        <v>8978</v>
      </c>
      <c r="I2358" t="str">
        <v>Action</v>
      </c>
    </row>
    <row r="2359" spans="1:9" x14ac:dyDescent="0.3">
      <c r="A2359" t="s">
        <v>3340</v>
      </c>
      <c r="I2359" t="str">
        <v>Crime</v>
      </c>
    </row>
    <row r="2360" spans="1:9" x14ac:dyDescent="0.3">
      <c r="A2360" t="s">
        <v>582</v>
      </c>
      <c r="B2360" t="s">
        <v>8979</v>
      </c>
      <c r="C2360" t="s">
        <v>1893</v>
      </c>
      <c r="I2360" t="str">
        <v>Thriller</v>
      </c>
    </row>
    <row r="2361" spans="1:9" x14ac:dyDescent="0.3">
      <c r="A2361" t="s">
        <v>8977</v>
      </c>
      <c r="B2361" t="s">
        <v>3340</v>
      </c>
      <c r="C2361" t="s">
        <v>8820</v>
      </c>
      <c r="I2361" t="str">
        <v>Drama</v>
      </c>
    </row>
    <row r="2362" spans="1:9" x14ac:dyDescent="0.3">
      <c r="A2362" t="s">
        <v>1157</v>
      </c>
      <c r="B2362" t="s">
        <v>8970</v>
      </c>
      <c r="I2362" t="str">
        <v>Mystery</v>
      </c>
    </row>
    <row r="2363" spans="1:9" x14ac:dyDescent="0.3">
      <c r="A2363" t="s">
        <v>1157</v>
      </c>
      <c r="B2363" t="s">
        <v>3340</v>
      </c>
      <c r="C2363" t="s">
        <v>8820</v>
      </c>
      <c r="I2363" t="str">
        <v>Romance</v>
      </c>
    </row>
    <row r="2364" spans="1:9" x14ac:dyDescent="0.3">
      <c r="A2364" t="s">
        <v>582</v>
      </c>
      <c r="B2364" t="s">
        <v>8972</v>
      </c>
      <c r="C2364" t="s">
        <v>8968</v>
      </c>
      <c r="D2364" t="s">
        <v>8970</v>
      </c>
      <c r="I2364" t="str">
        <v>Adventure</v>
      </c>
    </row>
    <row r="2365" spans="1:9" x14ac:dyDescent="0.3">
      <c r="A2365" t="s">
        <v>8979</v>
      </c>
      <c r="B2365" t="s">
        <v>1893</v>
      </c>
      <c r="I2365" t="str">
        <v>Biography</v>
      </c>
    </row>
    <row r="2366" spans="1:9" x14ac:dyDescent="0.3">
      <c r="A2366" t="s">
        <v>8977</v>
      </c>
      <c r="B2366" t="s">
        <v>1893</v>
      </c>
      <c r="I2366" t="str">
        <v>Drama</v>
      </c>
    </row>
    <row r="2367" spans="1:9" x14ac:dyDescent="0.3">
      <c r="A2367" t="s">
        <v>1157</v>
      </c>
      <c r="B2367" t="s">
        <v>8972</v>
      </c>
      <c r="C2367" t="s">
        <v>8980</v>
      </c>
      <c r="D2367" t="s">
        <v>8970</v>
      </c>
      <c r="I2367" t="str">
        <v>History</v>
      </c>
    </row>
    <row r="2368" spans="1:9" x14ac:dyDescent="0.3">
      <c r="A2368" t="s">
        <v>1157</v>
      </c>
      <c r="B2368" t="s">
        <v>1893</v>
      </c>
      <c r="C2368" t="s">
        <v>8970</v>
      </c>
      <c r="I2368" t="str">
        <v>Sport</v>
      </c>
    </row>
    <row r="2369" spans="1:9" x14ac:dyDescent="0.3">
      <c r="A2369" t="s">
        <v>1893</v>
      </c>
      <c r="B2369" t="s">
        <v>3340</v>
      </c>
      <c r="C2369" t="s">
        <v>8969</v>
      </c>
      <c r="I2369" t="str">
        <v>Thriller</v>
      </c>
    </row>
    <row r="2370" spans="1:9" x14ac:dyDescent="0.3">
      <c r="A2370" t="s">
        <v>1893</v>
      </c>
      <c r="B2370" t="s">
        <v>8972</v>
      </c>
      <c r="C2370" t="s">
        <v>8976</v>
      </c>
      <c r="I2370" t="str">
        <v>Crime</v>
      </c>
    </row>
    <row r="2371" spans="1:9" x14ac:dyDescent="0.3">
      <c r="A2371" t="s">
        <v>1157</v>
      </c>
      <c r="B2371" t="s">
        <v>1893</v>
      </c>
      <c r="C2371" t="s">
        <v>8972</v>
      </c>
      <c r="I2371" t="str">
        <v>Drama</v>
      </c>
    </row>
    <row r="2372" spans="1:9" x14ac:dyDescent="0.3">
      <c r="A2372" t="s">
        <v>1893</v>
      </c>
      <c r="B2372" t="s">
        <v>8970</v>
      </c>
      <c r="C2372" t="s">
        <v>8976</v>
      </c>
      <c r="I2372" t="str">
        <v>Fantasy</v>
      </c>
    </row>
    <row r="2373" spans="1:9" x14ac:dyDescent="0.3">
      <c r="A2373" t="s">
        <v>792</v>
      </c>
      <c r="B2373" t="s">
        <v>1157</v>
      </c>
      <c r="C2373" t="s">
        <v>8977</v>
      </c>
      <c r="D2373" t="s">
        <v>8970</v>
      </c>
      <c r="E2373" t="s">
        <v>8820</v>
      </c>
      <c r="I2373" t="str">
        <v>Action</v>
      </c>
    </row>
    <row r="2374" spans="1:9" x14ac:dyDescent="0.3">
      <c r="A2374" t="s">
        <v>1157</v>
      </c>
      <c r="B2374" t="s">
        <v>8970</v>
      </c>
      <c r="I2374" t="str">
        <v>Comedy</v>
      </c>
    </row>
    <row r="2375" spans="1:9" x14ac:dyDescent="0.3">
      <c r="A2375" t="s">
        <v>582</v>
      </c>
      <c r="B2375" t="s">
        <v>8968</v>
      </c>
      <c r="C2375" t="s">
        <v>3340</v>
      </c>
      <c r="D2375" t="s">
        <v>8974</v>
      </c>
      <c r="E2375" t="s">
        <v>8820</v>
      </c>
      <c r="I2375" t="str">
        <v>Crime</v>
      </c>
    </row>
    <row r="2376" spans="1:9" x14ac:dyDescent="0.3">
      <c r="A2376" t="s">
        <v>1893</v>
      </c>
      <c r="B2376" t="s">
        <v>8968</v>
      </c>
      <c r="C2376" t="s">
        <v>3340</v>
      </c>
      <c r="D2376" t="s">
        <v>8820</v>
      </c>
      <c r="I2376" t="str">
        <v>Action</v>
      </c>
    </row>
    <row r="2377" spans="1:9" x14ac:dyDescent="0.3">
      <c r="A2377" t="s">
        <v>1893</v>
      </c>
      <c r="B2377" t="s">
        <v>8970</v>
      </c>
      <c r="C2377" t="s">
        <v>8820</v>
      </c>
      <c r="I2377" t="str">
        <v>Animation</v>
      </c>
    </row>
    <row r="2378" spans="1:9" x14ac:dyDescent="0.3">
      <c r="A2378" t="s">
        <v>582</v>
      </c>
      <c r="B2378" t="s">
        <v>1157</v>
      </c>
      <c r="C2378" t="s">
        <v>8972</v>
      </c>
      <c r="D2378" t="s">
        <v>8968</v>
      </c>
      <c r="I2378" t="str">
        <v>Comedy</v>
      </c>
    </row>
    <row r="2379" spans="1:9" x14ac:dyDescent="0.3">
      <c r="A2379" t="s">
        <v>1893</v>
      </c>
      <c r="B2379" t="s">
        <v>8970</v>
      </c>
      <c r="I2379" t="str">
        <v>Family</v>
      </c>
    </row>
    <row r="2380" spans="1:9" x14ac:dyDescent="0.3">
      <c r="A2380" t="s">
        <v>1893</v>
      </c>
      <c r="I2380" t="str">
        <v>Sci-Fi</v>
      </c>
    </row>
    <row r="2381" spans="1:9" x14ac:dyDescent="0.3">
      <c r="A2381" t="s">
        <v>792</v>
      </c>
      <c r="B2381" t="s">
        <v>8977</v>
      </c>
      <c r="C2381" t="s">
        <v>1893</v>
      </c>
      <c r="D2381" t="s">
        <v>8970</v>
      </c>
      <c r="E2381" t="s">
        <v>8820</v>
      </c>
      <c r="I2381" t="str">
        <v>Adventure</v>
      </c>
    </row>
    <row r="2382" spans="1:9" x14ac:dyDescent="0.3">
      <c r="A2382" t="s">
        <v>582</v>
      </c>
      <c r="B2382" t="s">
        <v>1893</v>
      </c>
      <c r="C2382" t="s">
        <v>8972</v>
      </c>
      <c r="I2382" t="str">
        <v>Sci-Fi</v>
      </c>
    </row>
    <row r="2383" spans="1:9" x14ac:dyDescent="0.3">
      <c r="A2383" t="s">
        <v>3340</v>
      </c>
      <c r="I2383" t="str">
        <v>Thriller</v>
      </c>
    </row>
    <row r="2384" spans="1:9" x14ac:dyDescent="0.3">
      <c r="A2384" t="s">
        <v>3340</v>
      </c>
      <c r="B2384" t="s">
        <v>8974</v>
      </c>
      <c r="C2384" t="s">
        <v>8820</v>
      </c>
      <c r="I2384" t="str">
        <v>Adventure</v>
      </c>
    </row>
    <row r="2385" spans="1:9" x14ac:dyDescent="0.3">
      <c r="A2385" t="s">
        <v>1893</v>
      </c>
      <c r="B2385" t="s">
        <v>8972</v>
      </c>
      <c r="C2385" t="s">
        <v>8968</v>
      </c>
      <c r="D2385" t="s">
        <v>8970</v>
      </c>
      <c r="I2385" t="str">
        <v>Biography</v>
      </c>
    </row>
    <row r="2386" spans="1:9" x14ac:dyDescent="0.3">
      <c r="A2386" t="s">
        <v>792</v>
      </c>
      <c r="B2386" t="s">
        <v>1893</v>
      </c>
      <c r="C2386" t="s">
        <v>8820</v>
      </c>
      <c r="I2386" t="str">
        <v>Crime</v>
      </c>
    </row>
    <row r="2387" spans="1:9" x14ac:dyDescent="0.3">
      <c r="A2387" t="s">
        <v>792</v>
      </c>
      <c r="B2387" t="s">
        <v>1157</v>
      </c>
      <c r="I2387" t="str">
        <v>Drama</v>
      </c>
    </row>
    <row r="2388" spans="1:9" x14ac:dyDescent="0.3">
      <c r="A2388" t="s">
        <v>1893</v>
      </c>
      <c r="B2388" t="s">
        <v>8980</v>
      </c>
      <c r="I2388" t="str">
        <v>Western</v>
      </c>
    </row>
    <row r="2389" spans="1:9" x14ac:dyDescent="0.3">
      <c r="A2389" t="s">
        <v>3340</v>
      </c>
      <c r="B2389" t="s">
        <v>8974</v>
      </c>
      <c r="C2389" t="s">
        <v>8969</v>
      </c>
      <c r="D2389" t="s">
        <v>8820</v>
      </c>
      <c r="I2389" t="str">
        <v>Action</v>
      </c>
    </row>
    <row r="2390" spans="1:9" x14ac:dyDescent="0.3">
      <c r="A2390" t="s">
        <v>8977</v>
      </c>
      <c r="B2390" t="s">
        <v>1893</v>
      </c>
      <c r="C2390" t="s">
        <v>8820</v>
      </c>
      <c r="I2390" t="str">
        <v>Crime</v>
      </c>
    </row>
    <row r="2391" spans="1:9" x14ac:dyDescent="0.3">
      <c r="A2391" t="s">
        <v>792</v>
      </c>
      <c r="B2391" t="s">
        <v>8977</v>
      </c>
      <c r="C2391" t="s">
        <v>8820</v>
      </c>
      <c r="I2391" t="str">
        <v>Drama</v>
      </c>
    </row>
    <row r="2392" spans="1:9" x14ac:dyDescent="0.3">
      <c r="A2392" t="s">
        <v>1893</v>
      </c>
      <c r="B2392" t="s">
        <v>8974</v>
      </c>
      <c r="C2392" t="s">
        <v>8820</v>
      </c>
      <c r="I2392" t="str">
        <v>Thriller</v>
      </c>
    </row>
    <row r="2393" spans="1:9" x14ac:dyDescent="0.3">
      <c r="A2393" t="s">
        <v>1893</v>
      </c>
      <c r="B2393" t="s">
        <v>8975</v>
      </c>
      <c r="C2393" t="s">
        <v>8820</v>
      </c>
      <c r="D2393" t="s">
        <v>8978</v>
      </c>
      <c r="I2393" t="str">
        <v>Action</v>
      </c>
    </row>
    <row r="2394" spans="1:9" x14ac:dyDescent="0.3">
      <c r="A2394" t="s">
        <v>792</v>
      </c>
      <c r="B2394" t="s">
        <v>3340</v>
      </c>
      <c r="C2394" t="s">
        <v>8969</v>
      </c>
      <c r="D2394" t="s">
        <v>8820</v>
      </c>
      <c r="I2394" t="str">
        <v>Adventure</v>
      </c>
    </row>
    <row r="2395" spans="1:9" x14ac:dyDescent="0.3">
      <c r="A2395" t="s">
        <v>8977</v>
      </c>
      <c r="B2395" t="s">
        <v>8820</v>
      </c>
      <c r="I2395" t="str">
        <v>Drama</v>
      </c>
    </row>
    <row r="2396" spans="1:9" x14ac:dyDescent="0.3">
      <c r="A2396" t="s">
        <v>8977</v>
      </c>
      <c r="B2396" t="s">
        <v>1893</v>
      </c>
      <c r="C2396" t="s">
        <v>8820</v>
      </c>
      <c r="I2396" t="str">
        <v>History</v>
      </c>
    </row>
    <row r="2397" spans="1:9" x14ac:dyDescent="0.3">
      <c r="A2397" t="s">
        <v>1157</v>
      </c>
      <c r="I2397" t="str">
        <v>Comedy</v>
      </c>
    </row>
    <row r="2398" spans="1:9" x14ac:dyDescent="0.3">
      <c r="A2398" t="s">
        <v>582</v>
      </c>
      <c r="B2398" t="s">
        <v>8971</v>
      </c>
      <c r="C2398" t="s">
        <v>1157</v>
      </c>
      <c r="D2398" t="s">
        <v>8972</v>
      </c>
      <c r="I2398" t="str">
        <v>Crime</v>
      </c>
    </row>
    <row r="2399" spans="1:9" x14ac:dyDescent="0.3">
      <c r="A2399" t="s">
        <v>792</v>
      </c>
      <c r="B2399" t="s">
        <v>582</v>
      </c>
      <c r="C2399" t="s">
        <v>8968</v>
      </c>
      <c r="D2399" t="s">
        <v>8969</v>
      </c>
      <c r="I2399" t="str">
        <v>Action</v>
      </c>
    </row>
    <row r="2400" spans="1:9" x14ac:dyDescent="0.3">
      <c r="A2400" t="s">
        <v>8977</v>
      </c>
      <c r="B2400" t="s">
        <v>1893</v>
      </c>
      <c r="C2400" t="s">
        <v>8973</v>
      </c>
      <c r="D2400" t="s">
        <v>8970</v>
      </c>
      <c r="I2400" t="str">
        <v>War</v>
      </c>
    </row>
    <row r="2401" spans="1:9" x14ac:dyDescent="0.3">
      <c r="A2401" t="s">
        <v>1893</v>
      </c>
      <c r="B2401" t="s">
        <v>8970</v>
      </c>
      <c r="I2401" t="str">
        <v>Comedy</v>
      </c>
    </row>
    <row r="2402" spans="1:9" x14ac:dyDescent="0.3">
      <c r="A2402" t="s">
        <v>1893</v>
      </c>
      <c r="B2402" t="s">
        <v>8976</v>
      </c>
      <c r="I2402" t="str">
        <v>Drama</v>
      </c>
    </row>
    <row r="2403" spans="1:9" x14ac:dyDescent="0.3">
      <c r="A2403" t="s">
        <v>8977</v>
      </c>
      <c r="B2403" t="s">
        <v>8820</v>
      </c>
      <c r="I2403" t="str">
        <v>Romance</v>
      </c>
    </row>
    <row r="2404" spans="1:9" x14ac:dyDescent="0.3">
      <c r="A2404" t="s">
        <v>1157</v>
      </c>
      <c r="I2404" t="str">
        <v>Comedy</v>
      </c>
    </row>
    <row r="2405" spans="1:9" x14ac:dyDescent="0.3">
      <c r="A2405" t="s">
        <v>8979</v>
      </c>
      <c r="B2405" t="s">
        <v>1893</v>
      </c>
      <c r="C2405" t="s">
        <v>8980</v>
      </c>
      <c r="D2405" t="s">
        <v>8973</v>
      </c>
      <c r="I2405" t="str">
        <v>Romance</v>
      </c>
    </row>
    <row r="2406" spans="1:9" x14ac:dyDescent="0.3">
      <c r="A2406" t="s">
        <v>1157</v>
      </c>
      <c r="B2406" t="s">
        <v>1893</v>
      </c>
      <c r="C2406" t="s">
        <v>8970</v>
      </c>
      <c r="I2406" t="str">
        <v>Sport</v>
      </c>
    </row>
    <row r="2407" spans="1:9" x14ac:dyDescent="0.3">
      <c r="A2407" t="s">
        <v>582</v>
      </c>
      <c r="B2407" t="s">
        <v>8972</v>
      </c>
      <c r="I2407" t="str">
        <v>Action</v>
      </c>
    </row>
    <row r="2408" spans="1:9" x14ac:dyDescent="0.3">
      <c r="A2408" t="s">
        <v>792</v>
      </c>
      <c r="I2408" t="str">
        <v>Comedy</v>
      </c>
    </row>
    <row r="2409" spans="1:9" x14ac:dyDescent="0.3">
      <c r="A2409" t="s">
        <v>1157</v>
      </c>
      <c r="B2409" t="s">
        <v>1893</v>
      </c>
      <c r="C2409" t="s">
        <v>8970</v>
      </c>
      <c r="I2409" t="str">
        <v>Crime</v>
      </c>
    </row>
    <row r="2410" spans="1:9" x14ac:dyDescent="0.3">
      <c r="A2410" t="s">
        <v>1893</v>
      </c>
      <c r="B2410" t="s">
        <v>8970</v>
      </c>
      <c r="I2410" t="str">
        <v>Thriller</v>
      </c>
    </row>
    <row r="2411" spans="1:9" x14ac:dyDescent="0.3">
      <c r="A2411" t="s">
        <v>1893</v>
      </c>
      <c r="B2411" t="s">
        <v>8969</v>
      </c>
      <c r="I2411" t="str">
        <v>Crime</v>
      </c>
    </row>
    <row r="2412" spans="1:9" x14ac:dyDescent="0.3">
      <c r="A2412" t="s">
        <v>8972</v>
      </c>
      <c r="B2412" t="s">
        <v>8980</v>
      </c>
      <c r="C2412" t="s">
        <v>8970</v>
      </c>
      <c r="I2412" t="str">
        <v>Drama</v>
      </c>
    </row>
    <row r="2413" spans="1:9" x14ac:dyDescent="0.3">
      <c r="A2413" t="s">
        <v>1157</v>
      </c>
      <c r="B2413" t="s">
        <v>8977</v>
      </c>
      <c r="I2413" t="str">
        <v>Mystery</v>
      </c>
    </row>
    <row r="2414" spans="1:9" x14ac:dyDescent="0.3">
      <c r="A2414" t="s">
        <v>1893</v>
      </c>
      <c r="B2414" t="s">
        <v>8980</v>
      </c>
      <c r="I2414" t="str">
        <v>Thriller</v>
      </c>
    </row>
    <row r="2415" spans="1:9" x14ac:dyDescent="0.3">
      <c r="A2415" t="s">
        <v>8977</v>
      </c>
      <c r="B2415" t="s">
        <v>1893</v>
      </c>
      <c r="C2415" t="s">
        <v>8970</v>
      </c>
      <c r="D2415" t="s">
        <v>8820</v>
      </c>
      <c r="I2415" t="str">
        <v>Western</v>
      </c>
    </row>
    <row r="2416" spans="1:9" x14ac:dyDescent="0.3">
      <c r="A2416" t="s">
        <v>8979</v>
      </c>
      <c r="B2416" t="s">
        <v>1893</v>
      </c>
      <c r="C2416" t="s">
        <v>8975</v>
      </c>
      <c r="D2416" t="s">
        <v>8820</v>
      </c>
      <c r="E2416" t="s">
        <v>8978</v>
      </c>
      <c r="I2416" t="str">
        <v>Comedy</v>
      </c>
    </row>
    <row r="2417" spans="1:9" x14ac:dyDescent="0.3">
      <c r="A2417" t="s">
        <v>1157</v>
      </c>
      <c r="B2417" t="s">
        <v>1893</v>
      </c>
      <c r="C2417" t="s">
        <v>8970</v>
      </c>
      <c r="I2417" t="str">
        <v>Sport</v>
      </c>
    </row>
    <row r="2418" spans="1:9" x14ac:dyDescent="0.3">
      <c r="A2418" t="s">
        <v>1157</v>
      </c>
      <c r="I2418" t="str">
        <v>Adventure</v>
      </c>
    </row>
    <row r="2419" spans="1:9" x14ac:dyDescent="0.3">
      <c r="A2419" t="s">
        <v>1157</v>
      </c>
      <c r="B2419" t="s">
        <v>1893</v>
      </c>
      <c r="C2419" t="s">
        <v>8970</v>
      </c>
      <c r="I2419" t="str">
        <v>Animation</v>
      </c>
    </row>
    <row r="2420" spans="1:9" x14ac:dyDescent="0.3">
      <c r="A2420" t="s">
        <v>582</v>
      </c>
      <c r="B2420" t="s">
        <v>1157</v>
      </c>
      <c r="C2420" t="s">
        <v>8972</v>
      </c>
      <c r="I2420" t="str">
        <v>Comedy</v>
      </c>
    </row>
    <row r="2421" spans="1:9" x14ac:dyDescent="0.3">
      <c r="A2421" t="s">
        <v>1157</v>
      </c>
      <c r="B2421" t="s">
        <v>8977</v>
      </c>
      <c r="C2421" t="s">
        <v>1893</v>
      </c>
      <c r="I2421" t="str">
        <v>Family</v>
      </c>
    </row>
    <row r="2422" spans="1:9" x14ac:dyDescent="0.3">
      <c r="A2422" t="s">
        <v>1157</v>
      </c>
      <c r="B2422" t="s">
        <v>8970</v>
      </c>
      <c r="I2422" t="str">
        <v>Fantasy</v>
      </c>
    </row>
    <row r="2423" spans="1:9" x14ac:dyDescent="0.3">
      <c r="A2423" t="s">
        <v>1157</v>
      </c>
      <c r="B2423" t="s">
        <v>8980</v>
      </c>
      <c r="I2423" t="str">
        <v>Action</v>
      </c>
    </row>
    <row r="2424" spans="1:9" x14ac:dyDescent="0.3">
      <c r="A2424" t="s">
        <v>1157</v>
      </c>
      <c r="B2424" t="s">
        <v>8970</v>
      </c>
      <c r="I2424" t="str">
        <v>Drama</v>
      </c>
    </row>
    <row r="2425" spans="1:9" x14ac:dyDescent="0.3">
      <c r="A2425" t="s">
        <v>1893</v>
      </c>
      <c r="I2425" t="str">
        <v>Fantasy</v>
      </c>
    </row>
    <row r="2426" spans="1:9" x14ac:dyDescent="0.3">
      <c r="A2426" t="s">
        <v>1157</v>
      </c>
      <c r="B2426" t="s">
        <v>8970</v>
      </c>
      <c r="I2426" t="str">
        <v>War</v>
      </c>
    </row>
    <row r="2427" spans="1:9" x14ac:dyDescent="0.3">
      <c r="A2427" t="s">
        <v>1893</v>
      </c>
      <c r="B2427" t="s">
        <v>8974</v>
      </c>
      <c r="C2427" t="s">
        <v>8820</v>
      </c>
      <c r="I2427" t="str">
        <v>Comedy</v>
      </c>
    </row>
    <row r="2428" spans="1:9" x14ac:dyDescent="0.3">
      <c r="A2428" t="s">
        <v>582</v>
      </c>
      <c r="B2428" t="s">
        <v>8977</v>
      </c>
      <c r="C2428" t="s">
        <v>1893</v>
      </c>
      <c r="D2428" t="s">
        <v>8974</v>
      </c>
      <c r="E2428" t="s">
        <v>7348</v>
      </c>
      <c r="I2428" t="str">
        <v>Romance</v>
      </c>
    </row>
    <row r="2429" spans="1:9" x14ac:dyDescent="0.3">
      <c r="A2429" t="s">
        <v>1893</v>
      </c>
      <c r="B2429" t="s">
        <v>8978</v>
      </c>
      <c r="I2429" t="str">
        <v>Comedy</v>
      </c>
    </row>
    <row r="2430" spans="1:9" x14ac:dyDescent="0.3">
      <c r="A2430" t="s">
        <v>1157</v>
      </c>
      <c r="B2430" t="s">
        <v>8977</v>
      </c>
      <c r="C2430" t="s">
        <v>8974</v>
      </c>
      <c r="I2430" t="str">
        <v>Drama</v>
      </c>
    </row>
    <row r="2431" spans="1:9" x14ac:dyDescent="0.3">
      <c r="A2431" t="s">
        <v>1157</v>
      </c>
      <c r="B2431" t="s">
        <v>8968</v>
      </c>
      <c r="C2431" t="s">
        <v>3340</v>
      </c>
      <c r="D2431" t="s">
        <v>8820</v>
      </c>
      <c r="I2431" t="str">
        <v>Family</v>
      </c>
    </row>
    <row r="2432" spans="1:9" x14ac:dyDescent="0.3">
      <c r="A2432" t="s">
        <v>1893</v>
      </c>
      <c r="B2432" t="s">
        <v>8974</v>
      </c>
      <c r="C2432" t="s">
        <v>8820</v>
      </c>
      <c r="I2432" t="str">
        <v>Crime</v>
      </c>
    </row>
    <row r="2433" spans="1:9" x14ac:dyDescent="0.3">
      <c r="A2433" t="s">
        <v>1157</v>
      </c>
      <c r="B2433" t="s">
        <v>1893</v>
      </c>
      <c r="C2433" t="s">
        <v>8970</v>
      </c>
      <c r="I2433" t="str">
        <v>Drama</v>
      </c>
    </row>
    <row r="2434" spans="1:9" x14ac:dyDescent="0.3">
      <c r="A2434" t="s">
        <v>1893</v>
      </c>
      <c r="B2434" t="s">
        <v>8970</v>
      </c>
      <c r="C2434" t="s">
        <v>8969</v>
      </c>
      <c r="I2434" t="str">
        <v>Fantasy</v>
      </c>
    </row>
    <row r="2435" spans="1:9" x14ac:dyDescent="0.3">
      <c r="A2435" t="s">
        <v>8977</v>
      </c>
      <c r="B2435" t="s">
        <v>1893</v>
      </c>
      <c r="C2435" t="s">
        <v>8974</v>
      </c>
      <c r="D2435" t="s">
        <v>8820</v>
      </c>
      <c r="I2435" t="str">
        <v>Mystery</v>
      </c>
    </row>
    <row r="2436" spans="1:9" x14ac:dyDescent="0.3">
      <c r="A2436" t="s">
        <v>582</v>
      </c>
      <c r="B2436" t="s">
        <v>1893</v>
      </c>
      <c r="C2436" t="s">
        <v>8968</v>
      </c>
      <c r="I2436" t="str">
        <v>Adventure</v>
      </c>
    </row>
    <row r="2437" spans="1:9" x14ac:dyDescent="0.3">
      <c r="A2437" t="s">
        <v>1157</v>
      </c>
      <c r="B2437" t="s">
        <v>8977</v>
      </c>
      <c r="C2437" t="s">
        <v>1893</v>
      </c>
      <c r="I2437" t="str">
        <v>Animation</v>
      </c>
    </row>
    <row r="2438" spans="1:9" x14ac:dyDescent="0.3">
      <c r="A2438" t="s">
        <v>8977</v>
      </c>
      <c r="B2438" t="s">
        <v>1893</v>
      </c>
      <c r="C2438" t="s">
        <v>3340</v>
      </c>
      <c r="D2438" t="s">
        <v>8820</v>
      </c>
      <c r="I2438" t="str">
        <v>Comedy</v>
      </c>
    </row>
    <row r="2439" spans="1:9" x14ac:dyDescent="0.3">
      <c r="A2439" t="s">
        <v>1893</v>
      </c>
      <c r="B2439" t="s">
        <v>8969</v>
      </c>
      <c r="I2439" t="str">
        <v>Family</v>
      </c>
    </row>
    <row r="2440" spans="1:9" x14ac:dyDescent="0.3">
      <c r="A2440" t="s">
        <v>792</v>
      </c>
      <c r="B2440" t="s">
        <v>8977</v>
      </c>
      <c r="C2440" t="s">
        <v>8820</v>
      </c>
      <c r="I2440" t="str">
        <v>Sci-Fi</v>
      </c>
    </row>
    <row r="2441" spans="1:9" x14ac:dyDescent="0.3">
      <c r="A2441" t="s">
        <v>8977</v>
      </c>
      <c r="B2441" t="s">
        <v>1893</v>
      </c>
      <c r="I2441" t="str">
        <v>Crime</v>
      </c>
    </row>
    <row r="2442" spans="1:9" x14ac:dyDescent="0.3">
      <c r="A2442" t="s">
        <v>792</v>
      </c>
      <c r="B2442" t="s">
        <v>1893</v>
      </c>
      <c r="I2442" t="str">
        <v>Drama</v>
      </c>
    </row>
    <row r="2443" spans="1:9" x14ac:dyDescent="0.3">
      <c r="A2443" t="s">
        <v>1157</v>
      </c>
      <c r="B2443" t="s">
        <v>8977</v>
      </c>
      <c r="C2443" t="s">
        <v>1893</v>
      </c>
      <c r="D2443" t="s">
        <v>8820</v>
      </c>
      <c r="E2443" t="s">
        <v>8978</v>
      </c>
      <c r="I2443" t="str">
        <v>Mystery</v>
      </c>
    </row>
    <row r="2444" spans="1:9" x14ac:dyDescent="0.3">
      <c r="A2444" t="s">
        <v>792</v>
      </c>
      <c r="I2444" t="str">
        <v>Thriller</v>
      </c>
    </row>
    <row r="2445" spans="1:9" x14ac:dyDescent="0.3">
      <c r="A2445" t="s">
        <v>8968</v>
      </c>
      <c r="B2445" t="s">
        <v>3340</v>
      </c>
      <c r="C2445" t="s">
        <v>8974</v>
      </c>
      <c r="I2445" t="str">
        <v>Action</v>
      </c>
    </row>
    <row r="2446" spans="1:9" x14ac:dyDescent="0.3">
      <c r="A2446" t="s">
        <v>8977</v>
      </c>
      <c r="B2446" t="s">
        <v>1893</v>
      </c>
      <c r="C2446" t="s">
        <v>8820</v>
      </c>
      <c r="I2446" t="str">
        <v>Mystery</v>
      </c>
    </row>
    <row r="2447" spans="1:9" x14ac:dyDescent="0.3">
      <c r="A2447" t="s">
        <v>792</v>
      </c>
      <c r="B2447" t="s">
        <v>1157</v>
      </c>
      <c r="C2447" t="s">
        <v>1893</v>
      </c>
      <c r="D2447" t="s">
        <v>8978</v>
      </c>
      <c r="I2447" t="str">
        <v>Thriller</v>
      </c>
    </row>
    <row r="2448" spans="1:9" x14ac:dyDescent="0.3">
      <c r="A2448" t="s">
        <v>1157</v>
      </c>
      <c r="B2448" t="s">
        <v>1893</v>
      </c>
      <c r="C2448" t="s">
        <v>8968</v>
      </c>
      <c r="D2448" t="s">
        <v>8980</v>
      </c>
      <c r="E2448" t="s">
        <v>8970</v>
      </c>
      <c r="I2448" t="str">
        <v>Action</v>
      </c>
    </row>
    <row r="2449" spans="1:9" x14ac:dyDescent="0.3">
      <c r="A2449" t="s">
        <v>1157</v>
      </c>
      <c r="B2449" t="s">
        <v>8968</v>
      </c>
      <c r="C2449" t="s">
        <v>8970</v>
      </c>
      <c r="I2449" t="str">
        <v>Adventure</v>
      </c>
    </row>
    <row r="2450" spans="1:9" x14ac:dyDescent="0.3">
      <c r="A2450" t="s">
        <v>1157</v>
      </c>
      <c r="B2450" t="s">
        <v>1893</v>
      </c>
      <c r="C2450" t="s">
        <v>8980</v>
      </c>
      <c r="I2450" t="str">
        <v>Thriller</v>
      </c>
    </row>
    <row r="2451" spans="1:9" x14ac:dyDescent="0.3">
      <c r="A2451" t="s">
        <v>1893</v>
      </c>
      <c r="B2451" t="s">
        <v>8970</v>
      </c>
      <c r="I2451" t="str">
        <v>Drama</v>
      </c>
    </row>
    <row r="2452" spans="1:9" x14ac:dyDescent="0.3">
      <c r="A2452" t="s">
        <v>1893</v>
      </c>
      <c r="B2452" t="s">
        <v>8978</v>
      </c>
      <c r="I2452" t="str">
        <v>Mystery</v>
      </c>
    </row>
    <row r="2453" spans="1:9" x14ac:dyDescent="0.3">
      <c r="A2453" t="s">
        <v>1893</v>
      </c>
      <c r="B2453" t="s">
        <v>7348</v>
      </c>
      <c r="I2453" t="str">
        <v>Thriller</v>
      </c>
    </row>
    <row r="2454" spans="1:9" x14ac:dyDescent="0.3">
      <c r="A2454" t="s">
        <v>1893</v>
      </c>
      <c r="I2454" t="str">
        <v>Comedy</v>
      </c>
    </row>
    <row r="2455" spans="1:9" x14ac:dyDescent="0.3">
      <c r="A2455" t="s">
        <v>1893</v>
      </c>
      <c r="B2455" t="s">
        <v>8970</v>
      </c>
      <c r="I2455" t="str">
        <v>Drama</v>
      </c>
    </row>
    <row r="2456" spans="1:9" x14ac:dyDescent="0.3">
      <c r="A2456" t="s">
        <v>1893</v>
      </c>
      <c r="B2456" t="s">
        <v>8970</v>
      </c>
      <c r="C2456" t="s">
        <v>8820</v>
      </c>
      <c r="I2456" t="str">
        <v>Sci-Fi</v>
      </c>
    </row>
    <row r="2457" spans="1:9" x14ac:dyDescent="0.3">
      <c r="A2457" t="s">
        <v>1157</v>
      </c>
      <c r="B2457" t="s">
        <v>8970</v>
      </c>
      <c r="I2457" t="str">
        <v>Adventure</v>
      </c>
    </row>
    <row r="2458" spans="1:9" x14ac:dyDescent="0.3">
      <c r="A2458" t="s">
        <v>792</v>
      </c>
      <c r="B2458" t="s">
        <v>582</v>
      </c>
      <c r="C2458" t="s">
        <v>1157</v>
      </c>
      <c r="I2458" t="str">
        <v>Animation</v>
      </c>
    </row>
    <row r="2459" spans="1:9" x14ac:dyDescent="0.3">
      <c r="A2459" t="s">
        <v>8979</v>
      </c>
      <c r="B2459" t="s">
        <v>1893</v>
      </c>
      <c r="C2459" t="s">
        <v>8978</v>
      </c>
      <c r="I2459" t="str">
        <v>Biography</v>
      </c>
    </row>
    <row r="2460" spans="1:9" x14ac:dyDescent="0.3">
      <c r="A2460" t="s">
        <v>582</v>
      </c>
      <c r="B2460" t="s">
        <v>1157</v>
      </c>
      <c r="C2460" t="s">
        <v>8972</v>
      </c>
      <c r="D2460" t="s">
        <v>8976</v>
      </c>
      <c r="I2460" t="str">
        <v>Drama</v>
      </c>
    </row>
    <row r="2461" spans="1:9" x14ac:dyDescent="0.3">
      <c r="A2461" t="s">
        <v>3340</v>
      </c>
      <c r="B2461" t="s">
        <v>8820</v>
      </c>
      <c r="I2461" t="str">
        <v>Family</v>
      </c>
    </row>
    <row r="2462" spans="1:9" x14ac:dyDescent="0.3">
      <c r="A2462" t="s">
        <v>1893</v>
      </c>
      <c r="B2462" t="s">
        <v>8980</v>
      </c>
      <c r="C2462" t="s">
        <v>8970</v>
      </c>
      <c r="I2462" t="str">
        <v>Fantasy</v>
      </c>
    </row>
    <row r="2463" spans="1:9" x14ac:dyDescent="0.3">
      <c r="A2463" t="s">
        <v>792</v>
      </c>
      <c r="B2463" t="s">
        <v>582</v>
      </c>
      <c r="C2463" t="s">
        <v>8969</v>
      </c>
      <c r="D2463" t="s">
        <v>8820</v>
      </c>
      <c r="I2463" t="str">
        <v>Musical</v>
      </c>
    </row>
    <row r="2464" spans="1:9" x14ac:dyDescent="0.3">
      <c r="A2464" t="s">
        <v>3340</v>
      </c>
      <c r="B2464" t="s">
        <v>8974</v>
      </c>
      <c r="C2464" t="s">
        <v>8820</v>
      </c>
      <c r="I2464" t="str">
        <v>Comedy</v>
      </c>
    </row>
    <row r="2465" spans="1:9" x14ac:dyDescent="0.3">
      <c r="A2465" t="s">
        <v>582</v>
      </c>
      <c r="B2465" t="s">
        <v>1893</v>
      </c>
      <c r="I2465" t="str">
        <v>Family</v>
      </c>
    </row>
    <row r="2466" spans="1:9" x14ac:dyDescent="0.3">
      <c r="A2466" t="s">
        <v>1157</v>
      </c>
      <c r="B2466" t="s">
        <v>8970</v>
      </c>
      <c r="I2466" t="str">
        <v>Action</v>
      </c>
    </row>
    <row r="2467" spans="1:9" x14ac:dyDescent="0.3">
      <c r="A2467" t="s">
        <v>8979</v>
      </c>
      <c r="B2467" t="s">
        <v>1893</v>
      </c>
      <c r="C2467" t="s">
        <v>8975</v>
      </c>
      <c r="I2467" t="str">
        <v>Comedy</v>
      </c>
    </row>
    <row r="2468" spans="1:9" x14ac:dyDescent="0.3">
      <c r="A2468" t="s">
        <v>582</v>
      </c>
      <c r="B2468" t="s">
        <v>8971</v>
      </c>
      <c r="C2468" t="s">
        <v>1157</v>
      </c>
      <c r="D2468" t="s">
        <v>1893</v>
      </c>
      <c r="E2468" t="s">
        <v>8972</v>
      </c>
      <c r="F2468" t="s">
        <v>8973</v>
      </c>
      <c r="I2468" t="str">
        <v>Crime</v>
      </c>
    </row>
    <row r="2469" spans="1:9" x14ac:dyDescent="0.3">
      <c r="A2469" t="s">
        <v>1893</v>
      </c>
      <c r="B2469" t="s">
        <v>8970</v>
      </c>
      <c r="I2469" t="str">
        <v>Drama</v>
      </c>
    </row>
    <row r="2470" spans="1:9" x14ac:dyDescent="0.3">
      <c r="A2470" t="s">
        <v>792</v>
      </c>
      <c r="B2470" t="s">
        <v>1157</v>
      </c>
      <c r="C2470" t="s">
        <v>8977</v>
      </c>
      <c r="D2470" t="s">
        <v>8820</v>
      </c>
      <c r="I2470" t="str">
        <v>Thriller</v>
      </c>
    </row>
    <row r="2471" spans="1:9" x14ac:dyDescent="0.3">
      <c r="A2471" t="s">
        <v>1157</v>
      </c>
      <c r="B2471" t="s">
        <v>8968</v>
      </c>
      <c r="C2471" t="s">
        <v>3340</v>
      </c>
      <c r="D2471" t="s">
        <v>8970</v>
      </c>
      <c r="I2471" t="str">
        <v>Action</v>
      </c>
    </row>
    <row r="2472" spans="1:9" x14ac:dyDescent="0.3">
      <c r="A2472" t="s">
        <v>3340</v>
      </c>
      <c r="B2472" t="s">
        <v>8974</v>
      </c>
      <c r="C2472" t="s">
        <v>8820</v>
      </c>
      <c r="I2472" t="str">
        <v>Comedy</v>
      </c>
    </row>
    <row r="2473" spans="1:9" x14ac:dyDescent="0.3">
      <c r="A2473" t="s">
        <v>1157</v>
      </c>
      <c r="B2473" t="s">
        <v>8970</v>
      </c>
      <c r="I2473" t="str">
        <v>Family</v>
      </c>
    </row>
    <row r="2474" spans="1:9" x14ac:dyDescent="0.3">
      <c r="A2474" t="s">
        <v>582</v>
      </c>
      <c r="B2474" t="s">
        <v>8974</v>
      </c>
      <c r="C2474" t="s">
        <v>8820</v>
      </c>
      <c r="I2474" t="str">
        <v>Fantasy</v>
      </c>
    </row>
    <row r="2475" spans="1:9" x14ac:dyDescent="0.3">
      <c r="A2475" t="s">
        <v>1157</v>
      </c>
      <c r="B2475" t="s">
        <v>8970</v>
      </c>
      <c r="I2475" t="str">
        <v>Action</v>
      </c>
    </row>
    <row r="2476" spans="1:9" x14ac:dyDescent="0.3">
      <c r="A2476" t="s">
        <v>1157</v>
      </c>
      <c r="I2476" t="str">
        <v>Crime</v>
      </c>
    </row>
    <row r="2477" spans="1:9" x14ac:dyDescent="0.3">
      <c r="A2477" t="s">
        <v>1157</v>
      </c>
      <c r="B2477" t="s">
        <v>1893</v>
      </c>
      <c r="C2477" t="s">
        <v>8978</v>
      </c>
      <c r="I2477" t="str">
        <v>Thriller</v>
      </c>
    </row>
    <row r="2478" spans="1:9" x14ac:dyDescent="0.3">
      <c r="A2478" t="s">
        <v>8968</v>
      </c>
      <c r="B2478" t="s">
        <v>3340</v>
      </c>
      <c r="I2478" t="str">
        <v>Comedy</v>
      </c>
    </row>
    <row r="2479" spans="1:9" x14ac:dyDescent="0.3">
      <c r="A2479" t="s">
        <v>1157</v>
      </c>
      <c r="B2479" t="s">
        <v>1893</v>
      </c>
      <c r="I2479" t="str">
        <v>Romance</v>
      </c>
    </row>
    <row r="2480" spans="1:9" x14ac:dyDescent="0.3">
      <c r="A2480" t="s">
        <v>792</v>
      </c>
      <c r="B2480" t="s">
        <v>3340</v>
      </c>
      <c r="C2480" t="s">
        <v>8969</v>
      </c>
      <c r="D2480" t="s">
        <v>8820</v>
      </c>
      <c r="I2480" t="str">
        <v>Adventure</v>
      </c>
    </row>
    <row r="2481" spans="1:9" x14ac:dyDescent="0.3">
      <c r="A2481" t="s">
        <v>1893</v>
      </c>
      <c r="B2481" t="s">
        <v>8975</v>
      </c>
      <c r="I2481" t="str">
        <v>Animation</v>
      </c>
    </row>
    <row r="2482" spans="1:9" x14ac:dyDescent="0.3">
      <c r="A2482" t="s">
        <v>1157</v>
      </c>
      <c r="B2482" t="s">
        <v>8974</v>
      </c>
      <c r="C2482" t="s">
        <v>8970</v>
      </c>
      <c r="I2482" t="str">
        <v>Comedy</v>
      </c>
    </row>
    <row r="2483" spans="1:9" x14ac:dyDescent="0.3">
      <c r="A2483" t="s">
        <v>582</v>
      </c>
      <c r="B2483" t="s">
        <v>1157</v>
      </c>
      <c r="I2483" t="str">
        <v>Family</v>
      </c>
    </row>
    <row r="2484" spans="1:9" x14ac:dyDescent="0.3">
      <c r="A2484" t="s">
        <v>1893</v>
      </c>
      <c r="B2484" t="s">
        <v>8970</v>
      </c>
      <c r="I2484" t="str">
        <v>Comedy</v>
      </c>
    </row>
    <row r="2485" spans="1:9" x14ac:dyDescent="0.3">
      <c r="A2485" t="s">
        <v>1893</v>
      </c>
      <c r="B2485" t="s">
        <v>8974</v>
      </c>
      <c r="C2485" t="s">
        <v>8820</v>
      </c>
      <c r="I2485" t="str">
        <v>Action</v>
      </c>
    </row>
    <row r="2486" spans="1:9" x14ac:dyDescent="0.3">
      <c r="A2486" t="s">
        <v>1893</v>
      </c>
      <c r="I2486" t="str">
        <v>Drama</v>
      </c>
    </row>
    <row r="2487" spans="1:9" x14ac:dyDescent="0.3">
      <c r="A2487" t="s">
        <v>8979</v>
      </c>
      <c r="B2487" t="s">
        <v>1893</v>
      </c>
      <c r="C2487" t="s">
        <v>8975</v>
      </c>
      <c r="I2487" t="str">
        <v>Sport</v>
      </c>
    </row>
    <row r="2488" spans="1:9" x14ac:dyDescent="0.3">
      <c r="A2488" t="s">
        <v>1893</v>
      </c>
      <c r="B2488" t="s">
        <v>3340</v>
      </c>
      <c r="C2488" t="s">
        <v>8974</v>
      </c>
      <c r="D2488" t="s">
        <v>8820</v>
      </c>
      <c r="I2488" t="str">
        <v>Adventure</v>
      </c>
    </row>
    <row r="2489" spans="1:9" x14ac:dyDescent="0.3">
      <c r="A2489" t="s">
        <v>8979</v>
      </c>
      <c r="B2489" t="s">
        <v>1893</v>
      </c>
      <c r="C2489" t="s">
        <v>8975</v>
      </c>
      <c r="D2489" t="s">
        <v>8970</v>
      </c>
      <c r="I2489" t="str">
        <v>Comedy</v>
      </c>
    </row>
    <row r="2490" spans="1:9" x14ac:dyDescent="0.3">
      <c r="A2490" t="s">
        <v>792</v>
      </c>
      <c r="B2490" t="s">
        <v>582</v>
      </c>
      <c r="C2490" t="s">
        <v>8975</v>
      </c>
      <c r="I2490" t="str">
        <v>Family</v>
      </c>
    </row>
    <row r="2491" spans="1:9" x14ac:dyDescent="0.3">
      <c r="A2491" t="s">
        <v>8979</v>
      </c>
      <c r="B2491" t="s">
        <v>1893</v>
      </c>
      <c r="C2491" t="s">
        <v>8975</v>
      </c>
      <c r="I2491" t="str">
        <v>Action</v>
      </c>
    </row>
    <row r="2492" spans="1:9" x14ac:dyDescent="0.3">
      <c r="A2492" t="s">
        <v>8979</v>
      </c>
      <c r="B2492" t="s">
        <v>8977</v>
      </c>
      <c r="C2492" t="s">
        <v>1893</v>
      </c>
      <c r="D2492" t="s">
        <v>8978</v>
      </c>
      <c r="I2492" t="str">
        <v>Sci-Fi</v>
      </c>
    </row>
    <row r="2493" spans="1:9" x14ac:dyDescent="0.3">
      <c r="A2493" t="s">
        <v>1157</v>
      </c>
      <c r="B2493" t="s">
        <v>1893</v>
      </c>
      <c r="C2493" t="s">
        <v>8978</v>
      </c>
      <c r="I2493" t="str">
        <v>Thriller</v>
      </c>
    </row>
    <row r="2494" spans="1:9" x14ac:dyDescent="0.3">
      <c r="A2494" t="s">
        <v>1893</v>
      </c>
      <c r="I2494" t="str">
        <v>Drama</v>
      </c>
    </row>
    <row r="2495" spans="1:9" x14ac:dyDescent="0.3">
      <c r="A2495" t="s">
        <v>1157</v>
      </c>
      <c r="B2495" t="s">
        <v>1893</v>
      </c>
      <c r="C2495" t="s">
        <v>8970</v>
      </c>
      <c r="I2495" t="str">
        <v>Romance</v>
      </c>
    </row>
    <row r="2496" spans="1:9" x14ac:dyDescent="0.3">
      <c r="A2496" t="s">
        <v>1893</v>
      </c>
      <c r="B2496" t="s">
        <v>8970</v>
      </c>
      <c r="I2496" t="str">
        <v>Comedy</v>
      </c>
    </row>
    <row r="2497" spans="1:9" x14ac:dyDescent="0.3">
      <c r="A2497" t="s">
        <v>1157</v>
      </c>
      <c r="B2497" t="s">
        <v>8970</v>
      </c>
      <c r="I2497" t="str">
        <v>Drama</v>
      </c>
    </row>
    <row r="2498" spans="1:9" x14ac:dyDescent="0.3">
      <c r="A2498" t="s">
        <v>1893</v>
      </c>
      <c r="B2498" t="s">
        <v>8970</v>
      </c>
      <c r="I2498" t="str">
        <v>Fantasy</v>
      </c>
    </row>
    <row r="2499" spans="1:9" x14ac:dyDescent="0.3">
      <c r="A2499" t="s">
        <v>1157</v>
      </c>
      <c r="B2499" t="s">
        <v>8969</v>
      </c>
      <c r="I2499" t="str">
        <v>Romance</v>
      </c>
    </row>
    <row r="2500" spans="1:9" x14ac:dyDescent="0.3">
      <c r="A2500" t="s">
        <v>8979</v>
      </c>
      <c r="B2500" t="s">
        <v>1893</v>
      </c>
      <c r="I2500" t="str">
        <v>Action</v>
      </c>
    </row>
    <row r="2501" spans="1:9" x14ac:dyDescent="0.3">
      <c r="A2501" t="s">
        <v>1157</v>
      </c>
      <c r="B2501" t="s">
        <v>8977</v>
      </c>
      <c r="I2501" t="str">
        <v>Comedy</v>
      </c>
    </row>
    <row r="2502" spans="1:9" x14ac:dyDescent="0.3">
      <c r="A2502" t="s">
        <v>8979</v>
      </c>
      <c r="B2502" t="s">
        <v>1893</v>
      </c>
      <c r="C2502" t="s">
        <v>8975</v>
      </c>
      <c r="D2502" t="s">
        <v>8978</v>
      </c>
      <c r="I2502" t="str">
        <v>Crime</v>
      </c>
    </row>
    <row r="2503" spans="1:9" x14ac:dyDescent="0.3">
      <c r="A2503" t="s">
        <v>8979</v>
      </c>
      <c r="B2503" t="s">
        <v>1893</v>
      </c>
      <c r="C2503" t="s">
        <v>8970</v>
      </c>
      <c r="I2503" t="str">
        <v>Thriller</v>
      </c>
    </row>
    <row r="2504" spans="1:9" x14ac:dyDescent="0.3">
      <c r="A2504" t="s">
        <v>8979</v>
      </c>
      <c r="B2504" t="s">
        <v>1157</v>
      </c>
      <c r="C2504" t="s">
        <v>1893</v>
      </c>
      <c r="D2504" t="s">
        <v>8978</v>
      </c>
      <c r="I2504" t="str">
        <v>Drama</v>
      </c>
    </row>
    <row r="2505" spans="1:9" x14ac:dyDescent="0.3">
      <c r="A2505" t="s">
        <v>1157</v>
      </c>
      <c r="I2505" t="str">
        <v>Sport</v>
      </c>
    </row>
    <row r="2506" spans="1:9" x14ac:dyDescent="0.3">
      <c r="A2506" t="s">
        <v>7856</v>
      </c>
      <c r="B2506" t="s">
        <v>8980</v>
      </c>
      <c r="I2506" t="str">
        <v>Drama</v>
      </c>
    </row>
    <row r="2507" spans="1:9" x14ac:dyDescent="0.3">
      <c r="A2507" t="s">
        <v>1893</v>
      </c>
      <c r="B2507" t="s">
        <v>8820</v>
      </c>
      <c r="I2507" t="str">
        <v>Romance</v>
      </c>
    </row>
    <row r="2508" spans="1:9" x14ac:dyDescent="0.3">
      <c r="A2508" t="s">
        <v>8977</v>
      </c>
      <c r="B2508" t="s">
        <v>1893</v>
      </c>
      <c r="I2508" t="str">
        <v>Western</v>
      </c>
    </row>
    <row r="2509" spans="1:9" x14ac:dyDescent="0.3">
      <c r="A2509" t="s">
        <v>1893</v>
      </c>
      <c r="B2509" t="s">
        <v>8980</v>
      </c>
      <c r="C2509" t="s">
        <v>8970</v>
      </c>
      <c r="I2509" t="str">
        <v>Crime</v>
      </c>
    </row>
    <row r="2510" spans="1:9" x14ac:dyDescent="0.3">
      <c r="A2510" t="s">
        <v>8968</v>
      </c>
      <c r="B2510" t="s">
        <v>3340</v>
      </c>
      <c r="C2510" t="s">
        <v>8820</v>
      </c>
      <c r="I2510" t="str">
        <v>Drama</v>
      </c>
    </row>
    <row r="2511" spans="1:9" x14ac:dyDescent="0.3">
      <c r="A2511" t="s">
        <v>1893</v>
      </c>
      <c r="I2511" t="str">
        <v>Thriller</v>
      </c>
    </row>
    <row r="2512" spans="1:9" x14ac:dyDescent="0.3">
      <c r="A2512" t="s">
        <v>1157</v>
      </c>
      <c r="B2512" t="s">
        <v>8974</v>
      </c>
      <c r="I2512" t="str">
        <v>Action</v>
      </c>
    </row>
    <row r="2513" spans="1:9" x14ac:dyDescent="0.3">
      <c r="A2513" t="s">
        <v>792</v>
      </c>
      <c r="B2513" t="s">
        <v>8977</v>
      </c>
      <c r="C2513" t="s">
        <v>1893</v>
      </c>
      <c r="D2513" t="s">
        <v>8820</v>
      </c>
      <c r="E2513" t="s">
        <v>7348</v>
      </c>
      <c r="I2513" t="str">
        <v>Adventure</v>
      </c>
    </row>
    <row r="2514" spans="1:9" x14ac:dyDescent="0.3">
      <c r="A2514" t="s">
        <v>1157</v>
      </c>
      <c r="B2514" t="s">
        <v>1893</v>
      </c>
      <c r="I2514" t="str">
        <v>Fantasy</v>
      </c>
    </row>
    <row r="2515" spans="1:9" x14ac:dyDescent="0.3">
      <c r="A2515" t="s">
        <v>1157</v>
      </c>
      <c r="B2515" t="s">
        <v>8970</v>
      </c>
      <c r="I2515" t="str">
        <v>Thriller</v>
      </c>
    </row>
    <row r="2516" spans="1:9" x14ac:dyDescent="0.3">
      <c r="A2516" t="s">
        <v>1157</v>
      </c>
      <c r="B2516" t="s">
        <v>1893</v>
      </c>
      <c r="C2516" t="s">
        <v>8970</v>
      </c>
      <c r="I2516" t="str">
        <v>Action</v>
      </c>
    </row>
    <row r="2517" spans="1:9" x14ac:dyDescent="0.3">
      <c r="A2517" t="s">
        <v>1157</v>
      </c>
      <c r="I2517" t="str">
        <v>Drama</v>
      </c>
    </row>
    <row r="2518" spans="1:9" x14ac:dyDescent="0.3">
      <c r="A2518" t="s">
        <v>792</v>
      </c>
      <c r="B2518" t="s">
        <v>1157</v>
      </c>
      <c r="C2518" t="s">
        <v>8977</v>
      </c>
      <c r="I2518" t="str">
        <v>Thriller</v>
      </c>
    </row>
    <row r="2519" spans="1:9" x14ac:dyDescent="0.3">
      <c r="A2519" t="s">
        <v>1893</v>
      </c>
      <c r="B2519" t="s">
        <v>3340</v>
      </c>
      <c r="C2519" t="s">
        <v>8820</v>
      </c>
      <c r="I2519" t="str">
        <v>Action</v>
      </c>
    </row>
    <row r="2520" spans="1:9" x14ac:dyDescent="0.3">
      <c r="A2520" t="s">
        <v>8969</v>
      </c>
      <c r="B2520" t="s">
        <v>8820</v>
      </c>
      <c r="I2520" t="str">
        <v>Crime</v>
      </c>
    </row>
    <row r="2521" spans="1:9" x14ac:dyDescent="0.3">
      <c r="A2521" t="s">
        <v>582</v>
      </c>
      <c r="B2521" t="s">
        <v>1157</v>
      </c>
      <c r="C2521" t="s">
        <v>8972</v>
      </c>
      <c r="I2521" t="str">
        <v>Mystery</v>
      </c>
    </row>
    <row r="2522" spans="1:9" x14ac:dyDescent="0.3">
      <c r="A2522" t="s">
        <v>1157</v>
      </c>
      <c r="B2522" t="s">
        <v>1893</v>
      </c>
      <c r="C2522" t="s">
        <v>8970</v>
      </c>
      <c r="I2522" t="str">
        <v>Thriller</v>
      </c>
    </row>
    <row r="2523" spans="1:9" x14ac:dyDescent="0.3">
      <c r="A2523" t="s">
        <v>1157</v>
      </c>
      <c r="B2523" t="s">
        <v>8977</v>
      </c>
      <c r="C2523" t="s">
        <v>8972</v>
      </c>
      <c r="D2523" t="s">
        <v>8969</v>
      </c>
      <c r="I2523" t="str">
        <v>Action</v>
      </c>
    </row>
    <row r="2524" spans="1:9" x14ac:dyDescent="0.3">
      <c r="A2524" t="s">
        <v>792</v>
      </c>
      <c r="B2524" t="s">
        <v>1157</v>
      </c>
      <c r="C2524" t="s">
        <v>8977</v>
      </c>
      <c r="D2524" t="s">
        <v>8820</v>
      </c>
      <c r="I2524" t="str">
        <v>Sci-Fi</v>
      </c>
    </row>
    <row r="2525" spans="1:9" x14ac:dyDescent="0.3">
      <c r="A2525" t="s">
        <v>1157</v>
      </c>
      <c r="B2525" t="s">
        <v>1893</v>
      </c>
      <c r="C2525" t="s">
        <v>8972</v>
      </c>
      <c r="I2525" t="str">
        <v>Thriller</v>
      </c>
    </row>
    <row r="2526" spans="1:9" x14ac:dyDescent="0.3">
      <c r="A2526" t="s">
        <v>8968</v>
      </c>
      <c r="B2526" t="s">
        <v>3340</v>
      </c>
      <c r="I2526" t="str">
        <v>Documentary</v>
      </c>
    </row>
    <row r="2527" spans="1:9" x14ac:dyDescent="0.3">
      <c r="A2527" t="s">
        <v>8977</v>
      </c>
      <c r="B2527" t="s">
        <v>8820</v>
      </c>
      <c r="I2527" t="str">
        <v>Music</v>
      </c>
    </row>
    <row r="2528" spans="1:9" x14ac:dyDescent="0.3">
      <c r="A2528" t="s">
        <v>3340</v>
      </c>
      <c r="I2528" t="str">
        <v>Drama</v>
      </c>
    </row>
    <row r="2529" spans="1:9" x14ac:dyDescent="0.3">
      <c r="A2529" t="s">
        <v>1893</v>
      </c>
      <c r="B2529" t="s">
        <v>8974</v>
      </c>
      <c r="C2529" t="s">
        <v>8969</v>
      </c>
      <c r="D2529" t="s">
        <v>8820</v>
      </c>
      <c r="I2529" t="str">
        <v>Thriller</v>
      </c>
    </row>
    <row r="2530" spans="1:9" x14ac:dyDescent="0.3">
      <c r="A2530" t="s">
        <v>1157</v>
      </c>
      <c r="B2530" t="s">
        <v>1893</v>
      </c>
      <c r="C2530" t="s">
        <v>8968</v>
      </c>
      <c r="I2530" t="str">
        <v>Action</v>
      </c>
    </row>
    <row r="2531" spans="1:9" x14ac:dyDescent="0.3">
      <c r="A2531" t="s">
        <v>1157</v>
      </c>
      <c r="B2531" t="s">
        <v>8970</v>
      </c>
      <c r="I2531" t="str">
        <v>Adventure</v>
      </c>
    </row>
    <row r="2532" spans="1:9" x14ac:dyDescent="0.3">
      <c r="A2532" t="s">
        <v>582</v>
      </c>
      <c r="B2532" t="s">
        <v>8972</v>
      </c>
      <c r="C2532" t="s">
        <v>8969</v>
      </c>
      <c r="I2532" t="str">
        <v>Comedy</v>
      </c>
    </row>
    <row r="2533" spans="1:9" x14ac:dyDescent="0.3">
      <c r="A2533" t="s">
        <v>1893</v>
      </c>
      <c r="B2533" t="s">
        <v>8970</v>
      </c>
      <c r="I2533" t="str">
        <v>Crime</v>
      </c>
    </row>
    <row r="2534" spans="1:9" x14ac:dyDescent="0.3">
      <c r="A2534" t="s">
        <v>1893</v>
      </c>
      <c r="B2534" t="s">
        <v>8975</v>
      </c>
      <c r="C2534" t="s">
        <v>8978</v>
      </c>
      <c r="I2534" t="str">
        <v>Animation</v>
      </c>
    </row>
    <row r="2535" spans="1:9" x14ac:dyDescent="0.3">
      <c r="A2535" t="s">
        <v>582</v>
      </c>
      <c r="B2535" t="s">
        <v>1893</v>
      </c>
      <c r="C2535" t="s">
        <v>8969</v>
      </c>
      <c r="I2535" t="str">
        <v>Family</v>
      </c>
    </row>
    <row r="2536" spans="1:9" x14ac:dyDescent="0.3">
      <c r="A2536" t="s">
        <v>1893</v>
      </c>
      <c r="I2536" t="str">
        <v>Fantasy</v>
      </c>
    </row>
    <row r="2537" spans="1:9" x14ac:dyDescent="0.3">
      <c r="A2537" t="s">
        <v>1157</v>
      </c>
      <c r="I2537" t="str">
        <v>Sci-Fi</v>
      </c>
    </row>
    <row r="2538" spans="1:9" x14ac:dyDescent="0.3">
      <c r="A2538" t="s">
        <v>1157</v>
      </c>
      <c r="B2538" t="s">
        <v>8977</v>
      </c>
      <c r="C2538" t="s">
        <v>8820</v>
      </c>
      <c r="I2538" t="str">
        <v>Thriller</v>
      </c>
    </row>
    <row r="2539" spans="1:9" x14ac:dyDescent="0.3">
      <c r="A2539" t="s">
        <v>1157</v>
      </c>
      <c r="I2539" t="str">
        <v>Action</v>
      </c>
    </row>
    <row r="2540" spans="1:9" x14ac:dyDescent="0.3">
      <c r="A2540" t="s">
        <v>1893</v>
      </c>
      <c r="B2540" t="s">
        <v>8820</v>
      </c>
      <c r="I2540" t="str">
        <v>Crime</v>
      </c>
    </row>
    <row r="2541" spans="1:9" x14ac:dyDescent="0.3">
      <c r="A2541" t="s">
        <v>1893</v>
      </c>
      <c r="B2541" t="s">
        <v>8980</v>
      </c>
      <c r="I2541" t="str">
        <v>Drama</v>
      </c>
    </row>
    <row r="2542" spans="1:9" x14ac:dyDescent="0.3">
      <c r="A2542" t="s">
        <v>582</v>
      </c>
      <c r="B2542" t="s">
        <v>1157</v>
      </c>
      <c r="C2542" t="s">
        <v>8970</v>
      </c>
      <c r="D2542" t="s">
        <v>8969</v>
      </c>
      <c r="I2542" t="str">
        <v>Thriller</v>
      </c>
    </row>
    <row r="2543" spans="1:9" x14ac:dyDescent="0.3">
      <c r="A2543" t="s">
        <v>1157</v>
      </c>
      <c r="B2543" t="s">
        <v>8977</v>
      </c>
      <c r="C2543" t="s">
        <v>8820</v>
      </c>
      <c r="I2543" t="str">
        <v>Comedy</v>
      </c>
    </row>
    <row r="2544" spans="1:9" x14ac:dyDescent="0.3">
      <c r="A2544" t="s">
        <v>1157</v>
      </c>
      <c r="I2544" t="str">
        <v>Family</v>
      </c>
    </row>
    <row r="2545" spans="1:9" x14ac:dyDescent="0.3">
      <c r="A2545" t="s">
        <v>1157</v>
      </c>
      <c r="B2545" t="s">
        <v>1893</v>
      </c>
      <c r="C2545" t="s">
        <v>8970</v>
      </c>
      <c r="I2545" t="str">
        <v>Fantasy</v>
      </c>
    </row>
    <row r="2546" spans="1:9" x14ac:dyDescent="0.3">
      <c r="A2546" t="s">
        <v>1893</v>
      </c>
      <c r="B2546" t="s">
        <v>8976</v>
      </c>
      <c r="I2546" t="str">
        <v>Comedy</v>
      </c>
    </row>
    <row r="2547" spans="1:9" x14ac:dyDescent="0.3">
      <c r="A2547" t="s">
        <v>1157</v>
      </c>
      <c r="B2547" t="s">
        <v>1893</v>
      </c>
      <c r="C2547" t="s">
        <v>8970</v>
      </c>
      <c r="I2547" t="str">
        <v>Crime</v>
      </c>
    </row>
    <row r="2548" spans="1:9" x14ac:dyDescent="0.3">
      <c r="A2548" t="s">
        <v>1893</v>
      </c>
      <c r="B2548" t="s">
        <v>8970</v>
      </c>
      <c r="I2548" t="str">
        <v>Comedy</v>
      </c>
    </row>
    <row r="2549" spans="1:9" x14ac:dyDescent="0.3">
      <c r="A2549" t="s">
        <v>1893</v>
      </c>
      <c r="B2549" t="s">
        <v>8974</v>
      </c>
      <c r="C2549" t="s">
        <v>8970</v>
      </c>
      <c r="D2549" t="s">
        <v>8820</v>
      </c>
      <c r="I2549" t="str">
        <v>Family</v>
      </c>
    </row>
    <row r="2550" spans="1:9" x14ac:dyDescent="0.3">
      <c r="A2550" t="s">
        <v>1157</v>
      </c>
      <c r="B2550" t="s">
        <v>8977</v>
      </c>
      <c r="C2550" t="s">
        <v>1893</v>
      </c>
      <c r="I2550" t="str">
        <v>Action</v>
      </c>
    </row>
    <row r="2551" spans="1:9" x14ac:dyDescent="0.3">
      <c r="A2551" t="s">
        <v>8979</v>
      </c>
      <c r="B2551" t="s">
        <v>1157</v>
      </c>
      <c r="C2551" t="s">
        <v>8977</v>
      </c>
      <c r="D2551" t="s">
        <v>1893</v>
      </c>
      <c r="I2551" t="str">
        <v>Fantasy</v>
      </c>
    </row>
    <row r="2552" spans="1:9" x14ac:dyDescent="0.3">
      <c r="A2552" t="s">
        <v>1893</v>
      </c>
      <c r="B2552" t="s">
        <v>8970</v>
      </c>
      <c r="I2552" t="str">
        <v>Horror</v>
      </c>
    </row>
    <row r="2553" spans="1:9" x14ac:dyDescent="0.3">
      <c r="A2553" t="s">
        <v>792</v>
      </c>
      <c r="I2553" t="str">
        <v>Sci-Fi</v>
      </c>
    </row>
    <row r="2554" spans="1:9" x14ac:dyDescent="0.3">
      <c r="A2554" t="s">
        <v>8979</v>
      </c>
      <c r="B2554" t="s">
        <v>8977</v>
      </c>
      <c r="C2554" t="s">
        <v>1893</v>
      </c>
      <c r="I2554" t="str">
        <v>Drama</v>
      </c>
    </row>
    <row r="2555" spans="1:9" x14ac:dyDescent="0.3">
      <c r="A2555" t="s">
        <v>1893</v>
      </c>
      <c r="B2555" t="s">
        <v>8970</v>
      </c>
      <c r="C2555" t="s">
        <v>7348</v>
      </c>
      <c r="I2555" t="str">
        <v>Adventure</v>
      </c>
    </row>
    <row r="2556" spans="1:9" x14ac:dyDescent="0.3">
      <c r="A2556" t="s">
        <v>3340</v>
      </c>
      <c r="B2556" t="s">
        <v>8820</v>
      </c>
      <c r="I2556" t="str">
        <v>Animation</v>
      </c>
    </row>
    <row r="2557" spans="1:9" x14ac:dyDescent="0.3">
      <c r="A2557" t="s">
        <v>792</v>
      </c>
      <c r="B2557" t="s">
        <v>1157</v>
      </c>
      <c r="C2557" t="s">
        <v>8969</v>
      </c>
      <c r="D2557" t="s">
        <v>8820</v>
      </c>
      <c r="I2557" t="str">
        <v>Comedy</v>
      </c>
    </row>
    <row r="2558" spans="1:9" x14ac:dyDescent="0.3">
      <c r="A2558" t="s">
        <v>1893</v>
      </c>
      <c r="B2558" t="s">
        <v>8970</v>
      </c>
      <c r="C2558" t="s">
        <v>8978</v>
      </c>
      <c r="I2558" t="str">
        <v>Family</v>
      </c>
    </row>
    <row r="2559" spans="1:9" x14ac:dyDescent="0.3">
      <c r="A2559" t="s">
        <v>8977</v>
      </c>
      <c r="B2559" t="s">
        <v>8820</v>
      </c>
      <c r="I2559" t="str">
        <v>Fantasy</v>
      </c>
    </row>
    <row r="2560" spans="1:9" x14ac:dyDescent="0.3">
      <c r="A2560" t="s">
        <v>792</v>
      </c>
      <c r="B2560" t="s">
        <v>582</v>
      </c>
      <c r="C2560" t="s">
        <v>1157</v>
      </c>
      <c r="D2560" t="s">
        <v>8972</v>
      </c>
      <c r="I2560" t="str">
        <v>Action</v>
      </c>
    </row>
    <row r="2561" spans="1:9" x14ac:dyDescent="0.3">
      <c r="A2561" t="s">
        <v>8979</v>
      </c>
      <c r="B2561" t="s">
        <v>1157</v>
      </c>
      <c r="C2561" t="s">
        <v>8977</v>
      </c>
      <c r="D2561" t="s">
        <v>1893</v>
      </c>
      <c r="E2561" t="s">
        <v>8970</v>
      </c>
      <c r="I2561" t="str">
        <v>Adventure</v>
      </c>
    </row>
    <row r="2562" spans="1:9" x14ac:dyDescent="0.3">
      <c r="A2562" t="s">
        <v>8979</v>
      </c>
      <c r="B2562" t="s">
        <v>1893</v>
      </c>
      <c r="I2562" t="str">
        <v>Crime</v>
      </c>
    </row>
    <row r="2563" spans="1:9" x14ac:dyDescent="0.3">
      <c r="A2563" t="s">
        <v>1893</v>
      </c>
      <c r="I2563" t="str">
        <v>Thriller</v>
      </c>
    </row>
    <row r="2564" spans="1:9" x14ac:dyDescent="0.3">
      <c r="A2564" t="s">
        <v>792</v>
      </c>
      <c r="B2564" t="s">
        <v>8977</v>
      </c>
      <c r="C2564" t="s">
        <v>1893</v>
      </c>
      <c r="D2564" t="s">
        <v>8970</v>
      </c>
      <c r="E2564" t="s">
        <v>8820</v>
      </c>
      <c r="I2564" t="str">
        <v>Action</v>
      </c>
    </row>
    <row r="2565" spans="1:9" x14ac:dyDescent="0.3">
      <c r="A2565" t="s">
        <v>8977</v>
      </c>
      <c r="B2565" t="s">
        <v>1893</v>
      </c>
      <c r="C2565" t="s">
        <v>8974</v>
      </c>
      <c r="I2565" t="str">
        <v>Mystery</v>
      </c>
    </row>
    <row r="2566" spans="1:9" x14ac:dyDescent="0.3">
      <c r="A2566" t="s">
        <v>8977</v>
      </c>
      <c r="B2566" t="s">
        <v>1893</v>
      </c>
      <c r="C2566" t="s">
        <v>8820</v>
      </c>
      <c r="I2566" t="str">
        <v>Sci-Fi</v>
      </c>
    </row>
    <row r="2567" spans="1:9" x14ac:dyDescent="0.3">
      <c r="A2567" t="s">
        <v>3340</v>
      </c>
      <c r="B2567" t="s">
        <v>8974</v>
      </c>
      <c r="I2567" t="str">
        <v>Thriller</v>
      </c>
    </row>
    <row r="2568" spans="1:9" x14ac:dyDescent="0.3">
      <c r="A2568" t="s">
        <v>1157</v>
      </c>
      <c r="B2568" t="s">
        <v>1893</v>
      </c>
      <c r="C2568" t="s">
        <v>8970</v>
      </c>
      <c r="I2568" t="str">
        <v>Drama</v>
      </c>
    </row>
    <row r="2569" spans="1:9" x14ac:dyDescent="0.3">
      <c r="A2569" t="s">
        <v>1893</v>
      </c>
      <c r="B2569" t="s">
        <v>8978</v>
      </c>
      <c r="I2569" t="str">
        <v>Romance</v>
      </c>
    </row>
    <row r="2570" spans="1:9" x14ac:dyDescent="0.3">
      <c r="A2570" t="s">
        <v>8977</v>
      </c>
      <c r="B2570" t="s">
        <v>1893</v>
      </c>
      <c r="C2570" t="s">
        <v>8973</v>
      </c>
      <c r="I2570" t="str">
        <v>Adventure</v>
      </c>
    </row>
    <row r="2571" spans="1:9" x14ac:dyDescent="0.3">
      <c r="A2571" t="s">
        <v>1893</v>
      </c>
      <c r="B2571" t="s">
        <v>8970</v>
      </c>
      <c r="I2571" t="str">
        <v>Animation</v>
      </c>
    </row>
    <row r="2572" spans="1:9" x14ac:dyDescent="0.3">
      <c r="A2572" t="s">
        <v>8977</v>
      </c>
      <c r="B2572" t="s">
        <v>1893</v>
      </c>
      <c r="I2572" t="str">
        <v>Comedy</v>
      </c>
    </row>
    <row r="2573" spans="1:9" x14ac:dyDescent="0.3">
      <c r="A2573" t="s">
        <v>1157</v>
      </c>
      <c r="B2573" t="s">
        <v>1893</v>
      </c>
      <c r="C2573" t="s">
        <v>8970</v>
      </c>
      <c r="I2573" t="str">
        <v>Family</v>
      </c>
    </row>
    <row r="2574" spans="1:9" x14ac:dyDescent="0.3">
      <c r="A2574" t="s">
        <v>792</v>
      </c>
      <c r="B2574" t="s">
        <v>8977</v>
      </c>
      <c r="C2574" t="s">
        <v>8820</v>
      </c>
      <c r="I2574" t="str">
        <v>Fantasy</v>
      </c>
    </row>
    <row r="2575" spans="1:9" x14ac:dyDescent="0.3">
      <c r="A2575" t="s">
        <v>8979</v>
      </c>
      <c r="B2575" t="s">
        <v>1157</v>
      </c>
      <c r="C2575" t="s">
        <v>8977</v>
      </c>
      <c r="D2575" t="s">
        <v>1893</v>
      </c>
      <c r="I2575" t="str">
        <v>Action</v>
      </c>
    </row>
    <row r="2576" spans="1:9" x14ac:dyDescent="0.3">
      <c r="A2576" t="s">
        <v>582</v>
      </c>
      <c r="B2576" t="s">
        <v>8971</v>
      </c>
      <c r="C2576" t="s">
        <v>8972</v>
      </c>
      <c r="I2576" t="str">
        <v>Comedy</v>
      </c>
    </row>
    <row r="2577" spans="1:9" x14ac:dyDescent="0.3">
      <c r="A2577" t="s">
        <v>792</v>
      </c>
      <c r="B2577" t="s">
        <v>1893</v>
      </c>
      <c r="C2577" t="s">
        <v>8978</v>
      </c>
      <c r="I2577" t="str">
        <v>Sci-Fi</v>
      </c>
    </row>
    <row r="2578" spans="1:9" x14ac:dyDescent="0.3">
      <c r="A2578" t="s">
        <v>1157</v>
      </c>
      <c r="B2578" t="s">
        <v>1893</v>
      </c>
      <c r="C2578" t="s">
        <v>8972</v>
      </c>
      <c r="D2578" t="s">
        <v>8976</v>
      </c>
      <c r="I2578" t="str">
        <v>Action</v>
      </c>
    </row>
    <row r="2579" spans="1:9" x14ac:dyDescent="0.3">
      <c r="A2579" t="s">
        <v>3340</v>
      </c>
      <c r="I2579" t="str">
        <v>Thriller</v>
      </c>
    </row>
    <row r="2580" spans="1:9" x14ac:dyDescent="0.3">
      <c r="A2580" t="s">
        <v>582</v>
      </c>
      <c r="B2580" t="s">
        <v>1893</v>
      </c>
      <c r="C2580" t="s">
        <v>8820</v>
      </c>
      <c r="I2580" t="str">
        <v>Action</v>
      </c>
    </row>
    <row r="2581" spans="1:9" x14ac:dyDescent="0.3">
      <c r="A2581" t="s">
        <v>1157</v>
      </c>
      <c r="I2581" t="str">
        <v>Drama</v>
      </c>
    </row>
    <row r="2582" spans="1:9" x14ac:dyDescent="0.3">
      <c r="A2582" t="s">
        <v>8971</v>
      </c>
      <c r="B2582" t="s">
        <v>1157</v>
      </c>
      <c r="C2582" t="s">
        <v>8977</v>
      </c>
      <c r="D2582" t="s">
        <v>1893</v>
      </c>
      <c r="E2582" t="s">
        <v>8972</v>
      </c>
      <c r="I2582" t="str">
        <v>Thriller</v>
      </c>
    </row>
    <row r="2583" spans="1:9" x14ac:dyDescent="0.3">
      <c r="A2583" t="s">
        <v>792</v>
      </c>
      <c r="B2583" t="s">
        <v>582</v>
      </c>
      <c r="C2583" t="s">
        <v>1157</v>
      </c>
      <c r="D2583" t="s">
        <v>8968</v>
      </c>
      <c r="E2583" t="s">
        <v>8974</v>
      </c>
      <c r="I2583" t="str">
        <v>Biography</v>
      </c>
    </row>
    <row r="2584" spans="1:9" x14ac:dyDescent="0.3">
      <c r="A2584" t="s">
        <v>1157</v>
      </c>
      <c r="B2584" t="s">
        <v>8970</v>
      </c>
      <c r="I2584" t="str">
        <v>Comedy</v>
      </c>
    </row>
    <row r="2585" spans="1:9" x14ac:dyDescent="0.3">
      <c r="A2585" t="s">
        <v>1157</v>
      </c>
      <c r="B2585" t="s">
        <v>1893</v>
      </c>
      <c r="I2585" t="str">
        <v>Drama</v>
      </c>
    </row>
    <row r="2586" spans="1:9" x14ac:dyDescent="0.3">
      <c r="A2586" t="s">
        <v>792</v>
      </c>
      <c r="B2586" t="s">
        <v>582</v>
      </c>
      <c r="C2586" t="s">
        <v>8969</v>
      </c>
      <c r="I2586" t="str">
        <v>Action</v>
      </c>
    </row>
    <row r="2587" spans="1:9" x14ac:dyDescent="0.3">
      <c r="A2587" t="s">
        <v>1157</v>
      </c>
      <c r="I2587" t="str">
        <v>Crime</v>
      </c>
    </row>
    <row r="2588" spans="1:9" x14ac:dyDescent="0.3">
      <c r="A2588" t="s">
        <v>8969</v>
      </c>
      <c r="B2588" t="s">
        <v>8820</v>
      </c>
      <c r="I2588" t="str">
        <v>Drama</v>
      </c>
    </row>
    <row r="2589" spans="1:9" x14ac:dyDescent="0.3">
      <c r="A2589" t="s">
        <v>8977</v>
      </c>
      <c r="B2589" t="s">
        <v>1893</v>
      </c>
      <c r="C2589" t="s">
        <v>8970</v>
      </c>
      <c r="D2589" t="s">
        <v>8820</v>
      </c>
      <c r="I2589" t="str">
        <v>Thriller</v>
      </c>
    </row>
    <row r="2590" spans="1:9" x14ac:dyDescent="0.3">
      <c r="A2590" t="s">
        <v>792</v>
      </c>
      <c r="B2590" t="s">
        <v>582</v>
      </c>
      <c r="C2590" t="s">
        <v>1893</v>
      </c>
      <c r="D2590" t="s">
        <v>8820</v>
      </c>
      <c r="E2590" t="s">
        <v>8978</v>
      </c>
      <c r="I2590" t="str">
        <v>Action</v>
      </c>
    </row>
    <row r="2591" spans="1:9" x14ac:dyDescent="0.3">
      <c r="A2591" t="s">
        <v>8977</v>
      </c>
      <c r="B2591" t="s">
        <v>1893</v>
      </c>
      <c r="C2591" t="s">
        <v>8980</v>
      </c>
      <c r="D2591" t="s">
        <v>8970</v>
      </c>
      <c r="I2591" t="str">
        <v>Horror</v>
      </c>
    </row>
    <row r="2592" spans="1:9" x14ac:dyDescent="0.3">
      <c r="A2592" t="s">
        <v>582</v>
      </c>
      <c r="B2592" t="s">
        <v>8971</v>
      </c>
      <c r="C2592" t="s">
        <v>1157</v>
      </c>
      <c r="D2592" t="s">
        <v>8977</v>
      </c>
      <c r="I2592" t="str">
        <v>Sci-Fi</v>
      </c>
    </row>
    <row r="2593" spans="1:9" x14ac:dyDescent="0.3">
      <c r="A2593" t="s">
        <v>8977</v>
      </c>
      <c r="B2593" t="s">
        <v>8820</v>
      </c>
      <c r="I2593" t="str">
        <v>Action</v>
      </c>
    </row>
    <row r="2594" spans="1:9" x14ac:dyDescent="0.3">
      <c r="A2594" t="s">
        <v>582</v>
      </c>
      <c r="B2594" t="s">
        <v>1157</v>
      </c>
      <c r="I2594" t="str">
        <v>Crime</v>
      </c>
    </row>
    <row r="2595" spans="1:9" x14ac:dyDescent="0.3">
      <c r="A2595" t="s">
        <v>1893</v>
      </c>
      <c r="B2595" t="s">
        <v>8969</v>
      </c>
      <c r="C2595" t="s">
        <v>8820</v>
      </c>
      <c r="I2595" t="str">
        <v>Drama</v>
      </c>
    </row>
    <row r="2596" spans="1:9" x14ac:dyDescent="0.3">
      <c r="A2596" t="s">
        <v>1893</v>
      </c>
      <c r="B2596" t="s">
        <v>8973</v>
      </c>
      <c r="C2596" t="s">
        <v>8970</v>
      </c>
      <c r="I2596" t="str">
        <v>Mystery</v>
      </c>
    </row>
    <row r="2597" spans="1:9" x14ac:dyDescent="0.3">
      <c r="A2597" t="s">
        <v>582</v>
      </c>
      <c r="B2597" t="s">
        <v>1157</v>
      </c>
      <c r="C2597" t="s">
        <v>8968</v>
      </c>
      <c r="D2597" t="s">
        <v>8969</v>
      </c>
      <c r="I2597" t="str">
        <v>Thriller</v>
      </c>
    </row>
    <row r="2598" spans="1:9" x14ac:dyDescent="0.3">
      <c r="A2598" t="s">
        <v>1157</v>
      </c>
      <c r="B2598" t="s">
        <v>1893</v>
      </c>
      <c r="I2598" t="str">
        <v>Adventure</v>
      </c>
    </row>
    <row r="2599" spans="1:9" x14ac:dyDescent="0.3">
      <c r="A2599" t="s">
        <v>1157</v>
      </c>
      <c r="B2599" t="s">
        <v>8977</v>
      </c>
      <c r="I2599" t="str">
        <v>Animation</v>
      </c>
    </row>
    <row r="2600" spans="1:9" x14ac:dyDescent="0.3">
      <c r="A2600" t="s">
        <v>1893</v>
      </c>
      <c r="B2600" t="s">
        <v>8820</v>
      </c>
      <c r="I2600" t="str">
        <v>Comedy</v>
      </c>
    </row>
    <row r="2601" spans="1:9" x14ac:dyDescent="0.3">
      <c r="A2601" t="s">
        <v>3340</v>
      </c>
      <c r="B2601" t="s">
        <v>8969</v>
      </c>
      <c r="C2601" t="s">
        <v>8820</v>
      </c>
      <c r="I2601" t="str">
        <v>Family</v>
      </c>
    </row>
    <row r="2602" spans="1:9" x14ac:dyDescent="0.3">
      <c r="A2602" t="s">
        <v>3340</v>
      </c>
      <c r="B2602" t="s">
        <v>8974</v>
      </c>
      <c r="I2602" t="str">
        <v>Fantasy</v>
      </c>
    </row>
    <row r="2603" spans="1:9" x14ac:dyDescent="0.3">
      <c r="A2603" t="s">
        <v>1157</v>
      </c>
      <c r="I2603" t="str">
        <v>Comedy</v>
      </c>
    </row>
    <row r="2604" spans="1:9" x14ac:dyDescent="0.3">
      <c r="A2604" t="s">
        <v>1157</v>
      </c>
      <c r="B2604" t="s">
        <v>8968</v>
      </c>
      <c r="I2604" t="str">
        <v>Drama</v>
      </c>
    </row>
    <row r="2605" spans="1:9" x14ac:dyDescent="0.3">
      <c r="A2605" t="s">
        <v>1157</v>
      </c>
      <c r="B2605" t="s">
        <v>1893</v>
      </c>
      <c r="C2605" t="s">
        <v>8972</v>
      </c>
      <c r="D2605" t="s">
        <v>8968</v>
      </c>
      <c r="E2605" t="s">
        <v>8973</v>
      </c>
      <c r="I2605" t="str">
        <v>Fantasy</v>
      </c>
    </row>
    <row r="2606" spans="1:9" x14ac:dyDescent="0.3">
      <c r="A2606" t="s">
        <v>8979</v>
      </c>
      <c r="B2606" t="s">
        <v>1893</v>
      </c>
      <c r="C2606" t="s">
        <v>8970</v>
      </c>
      <c r="I2606" t="str">
        <v>Romance</v>
      </c>
    </row>
    <row r="2607" spans="1:9" x14ac:dyDescent="0.3">
      <c r="A2607" t="s">
        <v>7856</v>
      </c>
      <c r="B2607" t="s">
        <v>8980</v>
      </c>
      <c r="I2607" t="str">
        <v>Action</v>
      </c>
    </row>
    <row r="2608" spans="1:9" x14ac:dyDescent="0.3">
      <c r="A2608" t="s">
        <v>1893</v>
      </c>
      <c r="B2608" t="s">
        <v>8970</v>
      </c>
      <c r="I2608" t="str">
        <v>Adventure</v>
      </c>
    </row>
    <row r="2609" spans="1:9" x14ac:dyDescent="0.3">
      <c r="A2609" t="s">
        <v>8977</v>
      </c>
      <c r="B2609" t="s">
        <v>1893</v>
      </c>
      <c r="I2609" t="str">
        <v>Animation</v>
      </c>
    </row>
    <row r="2610" spans="1:9" x14ac:dyDescent="0.3">
      <c r="A2610" t="s">
        <v>1157</v>
      </c>
      <c r="B2610" t="s">
        <v>8970</v>
      </c>
      <c r="I2610" t="str">
        <v>Comedy</v>
      </c>
    </row>
    <row r="2611" spans="1:9" x14ac:dyDescent="0.3">
      <c r="A2611" t="s">
        <v>3340</v>
      </c>
      <c r="B2611" t="s">
        <v>8974</v>
      </c>
      <c r="C2611" t="s">
        <v>8820</v>
      </c>
      <c r="I2611" t="str">
        <v>Family</v>
      </c>
    </row>
    <row r="2612" spans="1:9" x14ac:dyDescent="0.3">
      <c r="A2612" t="s">
        <v>8979</v>
      </c>
      <c r="B2612" t="s">
        <v>1893</v>
      </c>
      <c r="I2612" t="str">
        <v>Fantasy</v>
      </c>
    </row>
    <row r="2613" spans="1:9" x14ac:dyDescent="0.3">
      <c r="A2613" t="s">
        <v>1157</v>
      </c>
      <c r="B2613" t="s">
        <v>1893</v>
      </c>
      <c r="I2613" t="str">
        <v>Action</v>
      </c>
    </row>
    <row r="2614" spans="1:9" x14ac:dyDescent="0.3">
      <c r="A2614" t="s">
        <v>1157</v>
      </c>
      <c r="B2614" t="s">
        <v>8972</v>
      </c>
      <c r="C2614" t="s">
        <v>8968</v>
      </c>
      <c r="D2614" t="s">
        <v>8970</v>
      </c>
      <c r="I2614" t="str">
        <v>Comedy</v>
      </c>
    </row>
    <row r="2615" spans="1:9" x14ac:dyDescent="0.3">
      <c r="A2615" t="s">
        <v>1893</v>
      </c>
      <c r="B2615" t="s">
        <v>8974</v>
      </c>
      <c r="C2615" t="s">
        <v>8970</v>
      </c>
      <c r="I2615" t="str">
        <v>Crime</v>
      </c>
    </row>
    <row r="2616" spans="1:9" x14ac:dyDescent="0.3">
      <c r="A2616" t="s">
        <v>582</v>
      </c>
      <c r="B2616" t="s">
        <v>1157</v>
      </c>
      <c r="C2616" t="s">
        <v>1893</v>
      </c>
      <c r="I2616" t="str">
        <v>Action</v>
      </c>
    </row>
    <row r="2617" spans="1:9" x14ac:dyDescent="0.3">
      <c r="A2617" t="s">
        <v>792</v>
      </c>
      <c r="B2617" t="s">
        <v>8968</v>
      </c>
      <c r="C2617" t="s">
        <v>3340</v>
      </c>
      <c r="D2617" t="s">
        <v>8820</v>
      </c>
      <c r="I2617" t="str">
        <v>Adventure</v>
      </c>
    </row>
    <row r="2618" spans="1:9" x14ac:dyDescent="0.3">
      <c r="A2618" t="s">
        <v>1157</v>
      </c>
      <c r="B2618" t="s">
        <v>8977</v>
      </c>
      <c r="C2618" t="s">
        <v>8972</v>
      </c>
      <c r="I2618" t="str">
        <v>Fantasy</v>
      </c>
    </row>
    <row r="2619" spans="1:9" x14ac:dyDescent="0.3">
      <c r="A2619" t="s">
        <v>1157</v>
      </c>
      <c r="B2619" t="s">
        <v>1893</v>
      </c>
      <c r="I2619" t="str">
        <v>Sci-Fi</v>
      </c>
    </row>
    <row r="2620" spans="1:9" x14ac:dyDescent="0.3">
      <c r="A2620" t="s">
        <v>792</v>
      </c>
      <c r="B2620" t="s">
        <v>8977</v>
      </c>
      <c r="C2620" t="s">
        <v>8820</v>
      </c>
      <c r="I2620" t="str">
        <v>Thriller</v>
      </c>
    </row>
    <row r="2621" spans="1:9" x14ac:dyDescent="0.3">
      <c r="A2621" t="s">
        <v>1157</v>
      </c>
      <c r="B2621" t="s">
        <v>1893</v>
      </c>
      <c r="C2621" t="s">
        <v>8970</v>
      </c>
      <c r="I2621" t="str">
        <v>Action</v>
      </c>
    </row>
    <row r="2622" spans="1:9" x14ac:dyDescent="0.3">
      <c r="A2622" t="s">
        <v>582</v>
      </c>
      <c r="B2622" t="s">
        <v>1893</v>
      </c>
      <c r="C2622" t="s">
        <v>8820</v>
      </c>
      <c r="D2622" t="s">
        <v>8978</v>
      </c>
      <c r="I2622" t="str">
        <v>Crime</v>
      </c>
    </row>
    <row r="2623" spans="1:9" x14ac:dyDescent="0.3">
      <c r="A2623" t="s">
        <v>1157</v>
      </c>
      <c r="I2623" t="str">
        <v>Drama</v>
      </c>
    </row>
    <row r="2624" spans="1:9" x14ac:dyDescent="0.3">
      <c r="A2624" t="s">
        <v>1893</v>
      </c>
      <c r="B2624" t="s">
        <v>8968</v>
      </c>
      <c r="C2624" t="s">
        <v>8970</v>
      </c>
      <c r="I2624" t="str">
        <v>Thriller</v>
      </c>
    </row>
    <row r="2625" spans="1:9" x14ac:dyDescent="0.3">
      <c r="A2625" t="s">
        <v>792</v>
      </c>
      <c r="B2625" t="s">
        <v>582</v>
      </c>
      <c r="C2625" t="s">
        <v>1893</v>
      </c>
      <c r="D2625" t="s">
        <v>8970</v>
      </c>
      <c r="I2625" t="str">
        <v>Adventure</v>
      </c>
    </row>
    <row r="2626" spans="1:9" x14ac:dyDescent="0.3">
      <c r="A2626" t="s">
        <v>1893</v>
      </c>
      <c r="B2626" t="s">
        <v>8820</v>
      </c>
      <c r="I2626" t="str">
        <v>Comedy</v>
      </c>
    </row>
    <row r="2627" spans="1:9" x14ac:dyDescent="0.3">
      <c r="A2627" t="s">
        <v>8969</v>
      </c>
      <c r="B2627" t="s">
        <v>8820</v>
      </c>
      <c r="I2627" t="str">
        <v>Biography</v>
      </c>
    </row>
    <row r="2628" spans="1:9" x14ac:dyDescent="0.3">
      <c r="A2628" t="s">
        <v>8979</v>
      </c>
      <c r="B2628" t="s">
        <v>1893</v>
      </c>
      <c r="C2628" t="s">
        <v>8980</v>
      </c>
      <c r="I2628" t="str">
        <v>Drama</v>
      </c>
    </row>
    <row r="2629" spans="1:9" x14ac:dyDescent="0.3">
      <c r="A2629" t="s">
        <v>1157</v>
      </c>
      <c r="B2629" t="s">
        <v>8977</v>
      </c>
      <c r="I2629" t="str">
        <v>History</v>
      </c>
    </row>
    <row r="2630" spans="1:9" x14ac:dyDescent="0.3">
      <c r="A2630" t="s">
        <v>792</v>
      </c>
      <c r="B2630" t="s">
        <v>8977</v>
      </c>
      <c r="C2630" t="s">
        <v>8969</v>
      </c>
      <c r="D2630" t="s">
        <v>8820</v>
      </c>
      <c r="I2630" t="str">
        <v>Sport</v>
      </c>
    </row>
    <row r="2631" spans="1:9" x14ac:dyDescent="0.3">
      <c r="A2631" t="s">
        <v>1157</v>
      </c>
      <c r="I2631" t="str">
        <v>Comedy</v>
      </c>
    </row>
    <row r="2632" spans="1:9" x14ac:dyDescent="0.3">
      <c r="A2632" t="s">
        <v>1157</v>
      </c>
      <c r="B2632" t="s">
        <v>1893</v>
      </c>
      <c r="I2632" t="str">
        <v>Crime</v>
      </c>
    </row>
    <row r="2633" spans="1:9" x14ac:dyDescent="0.3">
      <c r="A2633" t="s">
        <v>1157</v>
      </c>
      <c r="B2633" t="s">
        <v>1893</v>
      </c>
      <c r="I2633" t="str">
        <v>Romance</v>
      </c>
    </row>
    <row r="2634" spans="1:9" x14ac:dyDescent="0.3">
      <c r="A2634" t="s">
        <v>1157</v>
      </c>
      <c r="B2634" t="s">
        <v>8973</v>
      </c>
      <c r="C2634" t="s">
        <v>8970</v>
      </c>
      <c r="I2634" t="str">
        <v>Thriller</v>
      </c>
    </row>
    <row r="2635" spans="1:9" x14ac:dyDescent="0.3">
      <c r="A2635" t="s">
        <v>1157</v>
      </c>
      <c r="B2635" t="s">
        <v>1893</v>
      </c>
      <c r="I2635" t="str">
        <v>Comedy</v>
      </c>
    </row>
    <row r="2636" spans="1:9" x14ac:dyDescent="0.3">
      <c r="A2636" t="s">
        <v>8974</v>
      </c>
      <c r="B2636" t="s">
        <v>8820</v>
      </c>
      <c r="I2636" t="str">
        <v>Family</v>
      </c>
    </row>
    <row r="2637" spans="1:9" x14ac:dyDescent="0.3">
      <c r="A2637" t="s">
        <v>1893</v>
      </c>
      <c r="B2637" t="s">
        <v>8970</v>
      </c>
      <c r="I2637" t="str">
        <v>Sci-Fi</v>
      </c>
    </row>
    <row r="2638" spans="1:9" x14ac:dyDescent="0.3">
      <c r="A2638" t="s">
        <v>1893</v>
      </c>
      <c r="I2638" t="str">
        <v>Action</v>
      </c>
    </row>
    <row r="2639" spans="1:9" x14ac:dyDescent="0.3">
      <c r="A2639" t="s">
        <v>1157</v>
      </c>
      <c r="B2639" t="s">
        <v>1893</v>
      </c>
      <c r="C2639" t="s">
        <v>3340</v>
      </c>
      <c r="D2639" t="s">
        <v>8969</v>
      </c>
      <c r="I2639" t="str">
        <v>Crime</v>
      </c>
    </row>
    <row r="2640" spans="1:9" x14ac:dyDescent="0.3">
      <c r="A2640" t="s">
        <v>8968</v>
      </c>
      <c r="B2640" t="s">
        <v>3340</v>
      </c>
      <c r="C2640" t="s">
        <v>8820</v>
      </c>
      <c r="I2640" t="str">
        <v>Thriller</v>
      </c>
    </row>
    <row r="2641" spans="1:9" x14ac:dyDescent="0.3">
      <c r="A2641" t="s">
        <v>1157</v>
      </c>
      <c r="B2641" t="s">
        <v>1893</v>
      </c>
      <c r="C2641" t="s">
        <v>8970</v>
      </c>
      <c r="I2641" t="str">
        <v>Adventure</v>
      </c>
    </row>
    <row r="2642" spans="1:9" x14ac:dyDescent="0.3">
      <c r="A2642" t="s">
        <v>1893</v>
      </c>
      <c r="I2642" t="str">
        <v>Animation</v>
      </c>
    </row>
    <row r="2643" spans="1:9" x14ac:dyDescent="0.3">
      <c r="A2643" t="s">
        <v>1157</v>
      </c>
      <c r="B2643" t="s">
        <v>1893</v>
      </c>
      <c r="I2643" t="str">
        <v>Comedy</v>
      </c>
    </row>
    <row r="2644" spans="1:9" x14ac:dyDescent="0.3">
      <c r="A2644" t="s">
        <v>1893</v>
      </c>
      <c r="B2644" t="s">
        <v>8820</v>
      </c>
      <c r="I2644" t="str">
        <v>Family</v>
      </c>
    </row>
    <row r="2645" spans="1:9" x14ac:dyDescent="0.3">
      <c r="A2645" t="s">
        <v>1893</v>
      </c>
      <c r="B2645" t="s">
        <v>8970</v>
      </c>
      <c r="C2645" t="s">
        <v>8969</v>
      </c>
      <c r="I2645" t="str">
        <v>Sci-Fi</v>
      </c>
    </row>
    <row r="2646" spans="1:9" x14ac:dyDescent="0.3">
      <c r="A2646" t="s">
        <v>8977</v>
      </c>
      <c r="B2646" t="s">
        <v>1893</v>
      </c>
      <c r="C2646" t="s">
        <v>8970</v>
      </c>
      <c r="I2646" t="str">
        <v>Action</v>
      </c>
    </row>
    <row r="2647" spans="1:9" x14ac:dyDescent="0.3">
      <c r="A2647" t="s">
        <v>582</v>
      </c>
      <c r="B2647" t="s">
        <v>1893</v>
      </c>
      <c r="C2647" t="s">
        <v>8972</v>
      </c>
      <c r="I2647" t="str">
        <v>Adventure</v>
      </c>
    </row>
    <row r="2648" spans="1:9" x14ac:dyDescent="0.3">
      <c r="A2648" t="s">
        <v>1893</v>
      </c>
      <c r="B2648" t="s">
        <v>8974</v>
      </c>
      <c r="C2648" t="s">
        <v>8970</v>
      </c>
      <c r="I2648" t="str">
        <v>Sci-Fi</v>
      </c>
    </row>
    <row r="2649" spans="1:9" x14ac:dyDescent="0.3">
      <c r="A2649" t="s">
        <v>8977</v>
      </c>
      <c r="B2649" t="s">
        <v>1893</v>
      </c>
      <c r="C2649" t="s">
        <v>8820</v>
      </c>
      <c r="I2649" t="str">
        <v>Thriller</v>
      </c>
    </row>
    <row r="2650" spans="1:9" x14ac:dyDescent="0.3">
      <c r="A2650" t="s">
        <v>1157</v>
      </c>
      <c r="B2650" t="s">
        <v>8977</v>
      </c>
      <c r="I2650" t="str">
        <v>Comedy</v>
      </c>
    </row>
    <row r="2651" spans="1:9" x14ac:dyDescent="0.3">
      <c r="A2651" t="s">
        <v>1157</v>
      </c>
      <c r="B2651" t="s">
        <v>1893</v>
      </c>
      <c r="I2651" t="str">
        <v>Crime</v>
      </c>
    </row>
    <row r="2652" spans="1:9" x14ac:dyDescent="0.3">
      <c r="A2652" t="s">
        <v>1893</v>
      </c>
      <c r="B2652" t="s">
        <v>8974</v>
      </c>
      <c r="C2652" t="s">
        <v>8820</v>
      </c>
      <c r="I2652" t="str">
        <v>Romance</v>
      </c>
    </row>
    <row r="2653" spans="1:9" x14ac:dyDescent="0.3">
      <c r="A2653" t="s">
        <v>8977</v>
      </c>
      <c r="B2653" t="s">
        <v>1893</v>
      </c>
      <c r="C2653" t="s">
        <v>8820</v>
      </c>
      <c r="I2653" t="str">
        <v>Crime</v>
      </c>
    </row>
    <row r="2654" spans="1:9" x14ac:dyDescent="0.3">
      <c r="A2654" t="s">
        <v>1893</v>
      </c>
      <c r="B2654" t="s">
        <v>8970</v>
      </c>
      <c r="C2654" t="s">
        <v>8978</v>
      </c>
      <c r="I2654" t="str">
        <v>Drama</v>
      </c>
    </row>
    <row r="2655" spans="1:9" x14ac:dyDescent="0.3">
      <c r="A2655" t="s">
        <v>1157</v>
      </c>
      <c r="I2655" t="str">
        <v>Mystery</v>
      </c>
    </row>
    <row r="2656" spans="1:9" x14ac:dyDescent="0.3">
      <c r="A2656" t="s">
        <v>1893</v>
      </c>
      <c r="B2656" t="s">
        <v>8975</v>
      </c>
      <c r="C2656" t="s">
        <v>8978</v>
      </c>
      <c r="I2656" t="str">
        <v>Thriller</v>
      </c>
    </row>
    <row r="2657" spans="1:9" x14ac:dyDescent="0.3">
      <c r="A2657" t="s">
        <v>792</v>
      </c>
      <c r="B2657" t="s">
        <v>1893</v>
      </c>
      <c r="C2657" t="s">
        <v>8978</v>
      </c>
      <c r="I2657" t="str">
        <v>Horror</v>
      </c>
    </row>
    <row r="2658" spans="1:9" x14ac:dyDescent="0.3">
      <c r="A2658" t="s">
        <v>1157</v>
      </c>
      <c r="B2658" t="s">
        <v>8977</v>
      </c>
      <c r="I2658" t="str">
        <v>Mystery</v>
      </c>
    </row>
    <row r="2659" spans="1:9" x14ac:dyDescent="0.3">
      <c r="A2659" t="s">
        <v>8968</v>
      </c>
      <c r="B2659" t="s">
        <v>3340</v>
      </c>
      <c r="I2659" t="str">
        <v>Sci-Fi</v>
      </c>
    </row>
    <row r="2660" spans="1:9" x14ac:dyDescent="0.3">
      <c r="A2660" t="s">
        <v>1157</v>
      </c>
      <c r="B2660" t="s">
        <v>8968</v>
      </c>
      <c r="C2660" t="s">
        <v>3340</v>
      </c>
      <c r="I2660" t="str">
        <v>Thriller</v>
      </c>
    </row>
    <row r="2661" spans="1:9" x14ac:dyDescent="0.3">
      <c r="A2661" t="s">
        <v>792</v>
      </c>
      <c r="B2661" t="s">
        <v>582</v>
      </c>
      <c r="C2661" t="s">
        <v>8968</v>
      </c>
      <c r="D2661" t="s">
        <v>8969</v>
      </c>
      <c r="I2661" t="str">
        <v>Comedy</v>
      </c>
    </row>
    <row r="2662" spans="1:9" x14ac:dyDescent="0.3">
      <c r="A2662" t="s">
        <v>1157</v>
      </c>
      <c r="I2662" t="str">
        <v>Crime</v>
      </c>
    </row>
    <row r="2663" spans="1:9" x14ac:dyDescent="0.3">
      <c r="A2663" t="s">
        <v>1893</v>
      </c>
      <c r="B2663" t="s">
        <v>8970</v>
      </c>
      <c r="C2663" t="s">
        <v>8978</v>
      </c>
      <c r="I2663" t="str">
        <v>Action</v>
      </c>
    </row>
    <row r="2664" spans="1:9" x14ac:dyDescent="0.3">
      <c r="A2664" t="s">
        <v>1157</v>
      </c>
      <c r="B2664" t="s">
        <v>1893</v>
      </c>
      <c r="C2664" t="s">
        <v>8972</v>
      </c>
      <c r="D2664" t="s">
        <v>8980</v>
      </c>
      <c r="E2664" t="s">
        <v>8973</v>
      </c>
      <c r="F2664" t="s">
        <v>8970</v>
      </c>
      <c r="I2664" t="str">
        <v>Crime</v>
      </c>
    </row>
    <row r="2665" spans="1:9" x14ac:dyDescent="0.3">
      <c r="A2665" t="s">
        <v>8979</v>
      </c>
      <c r="B2665" t="s">
        <v>1893</v>
      </c>
      <c r="C2665" t="s">
        <v>8976</v>
      </c>
      <c r="I2665" t="str">
        <v>Drama</v>
      </c>
    </row>
    <row r="2666" spans="1:9" x14ac:dyDescent="0.3">
      <c r="A2666" t="s">
        <v>1157</v>
      </c>
      <c r="B2666" t="s">
        <v>8977</v>
      </c>
      <c r="I2666" t="str">
        <v>Mystery</v>
      </c>
    </row>
    <row r="2667" spans="1:9" x14ac:dyDescent="0.3">
      <c r="A2667" t="s">
        <v>1893</v>
      </c>
      <c r="B2667" t="s">
        <v>8968</v>
      </c>
      <c r="C2667" t="s">
        <v>8980</v>
      </c>
      <c r="D2667" t="s">
        <v>8970</v>
      </c>
      <c r="I2667" t="str">
        <v>Thriller</v>
      </c>
    </row>
    <row r="2668" spans="1:9" x14ac:dyDescent="0.3">
      <c r="A2668" t="s">
        <v>1157</v>
      </c>
      <c r="B2668" t="s">
        <v>8976</v>
      </c>
      <c r="I2668" t="str">
        <v>Action</v>
      </c>
    </row>
    <row r="2669" spans="1:9" x14ac:dyDescent="0.3">
      <c r="A2669" t="s">
        <v>8977</v>
      </c>
      <c r="B2669" t="s">
        <v>8820</v>
      </c>
      <c r="I2669" t="str">
        <v>Crime</v>
      </c>
    </row>
    <row r="2670" spans="1:9" x14ac:dyDescent="0.3">
      <c r="A2670" t="s">
        <v>1893</v>
      </c>
      <c r="B2670" t="s">
        <v>8970</v>
      </c>
      <c r="I2670" t="str">
        <v>Drama</v>
      </c>
    </row>
    <row r="2671" spans="1:9" x14ac:dyDescent="0.3">
      <c r="A2671" t="s">
        <v>8977</v>
      </c>
      <c r="B2671" t="s">
        <v>1893</v>
      </c>
      <c r="I2671" t="str">
        <v>Thriller</v>
      </c>
    </row>
    <row r="2672" spans="1:9" x14ac:dyDescent="0.3">
      <c r="A2672" t="s">
        <v>1893</v>
      </c>
      <c r="B2672" t="s">
        <v>8970</v>
      </c>
      <c r="I2672" t="str">
        <v>Biography</v>
      </c>
    </row>
    <row r="2673" spans="1:9" x14ac:dyDescent="0.3">
      <c r="A2673" t="s">
        <v>3340</v>
      </c>
      <c r="B2673" t="s">
        <v>8974</v>
      </c>
      <c r="I2673" t="str">
        <v>Drama</v>
      </c>
    </row>
    <row r="2674" spans="1:9" x14ac:dyDescent="0.3">
      <c r="A2674" t="s">
        <v>1893</v>
      </c>
      <c r="I2674" t="str">
        <v>Music</v>
      </c>
    </row>
    <row r="2675" spans="1:9" x14ac:dyDescent="0.3">
      <c r="A2675" t="s">
        <v>1157</v>
      </c>
      <c r="B2675" t="s">
        <v>8977</v>
      </c>
      <c r="I2675" t="str">
        <v>Drama</v>
      </c>
    </row>
    <row r="2676" spans="1:9" x14ac:dyDescent="0.3">
      <c r="A2676" t="s">
        <v>8977</v>
      </c>
      <c r="B2676" t="s">
        <v>1893</v>
      </c>
      <c r="C2676" t="s">
        <v>8820</v>
      </c>
      <c r="I2676" t="str">
        <v>Fantasy</v>
      </c>
    </row>
    <row r="2677" spans="1:9" x14ac:dyDescent="0.3">
      <c r="A2677" t="s">
        <v>3340</v>
      </c>
      <c r="B2677" t="s">
        <v>8969</v>
      </c>
      <c r="I2677" t="str">
        <v>Sport</v>
      </c>
    </row>
    <row r="2678" spans="1:9" x14ac:dyDescent="0.3">
      <c r="A2678" t="s">
        <v>1893</v>
      </c>
      <c r="B2678" t="s">
        <v>8970</v>
      </c>
      <c r="I2678" t="str">
        <v>Adventure</v>
      </c>
    </row>
    <row r="2679" spans="1:9" x14ac:dyDescent="0.3">
      <c r="A2679" t="s">
        <v>1157</v>
      </c>
      <c r="B2679" t="s">
        <v>8976</v>
      </c>
      <c r="I2679" t="str">
        <v>Comedy</v>
      </c>
    </row>
    <row r="2680" spans="1:9" x14ac:dyDescent="0.3">
      <c r="A2680" t="s">
        <v>1157</v>
      </c>
      <c r="I2680" t="str">
        <v>Drama</v>
      </c>
    </row>
    <row r="2681" spans="1:9" x14ac:dyDescent="0.3">
      <c r="A2681" t="s">
        <v>1157</v>
      </c>
      <c r="B2681" t="s">
        <v>1893</v>
      </c>
      <c r="I2681" t="str">
        <v>Music</v>
      </c>
    </row>
    <row r="2682" spans="1:9" x14ac:dyDescent="0.3">
      <c r="A2682" t="s">
        <v>1157</v>
      </c>
      <c r="I2682" t="str">
        <v>Action</v>
      </c>
    </row>
    <row r="2683" spans="1:9" x14ac:dyDescent="0.3">
      <c r="A2683" t="s">
        <v>8977</v>
      </c>
      <c r="B2683" t="s">
        <v>1893</v>
      </c>
      <c r="C2683" t="s">
        <v>8820</v>
      </c>
      <c r="I2683" t="str">
        <v>Adventure</v>
      </c>
    </row>
    <row r="2684" spans="1:9" x14ac:dyDescent="0.3">
      <c r="A2684" t="s">
        <v>8979</v>
      </c>
      <c r="B2684" t="s">
        <v>1893</v>
      </c>
      <c r="C2684" t="s">
        <v>8975</v>
      </c>
      <c r="I2684" t="str">
        <v>Crime</v>
      </c>
    </row>
    <row r="2685" spans="1:9" x14ac:dyDescent="0.3">
      <c r="A2685" t="s">
        <v>8979</v>
      </c>
      <c r="B2685" t="s">
        <v>1893</v>
      </c>
      <c r="I2685" t="str">
        <v>Thriller</v>
      </c>
    </row>
    <row r="2686" spans="1:9" x14ac:dyDescent="0.3">
      <c r="A2686" t="s">
        <v>1157</v>
      </c>
      <c r="B2686" t="s">
        <v>8968</v>
      </c>
      <c r="C2686" t="s">
        <v>3340</v>
      </c>
      <c r="I2686" t="str">
        <v>Action</v>
      </c>
    </row>
    <row r="2687" spans="1:9" x14ac:dyDescent="0.3">
      <c r="A2687" t="s">
        <v>1157</v>
      </c>
      <c r="B2687" t="s">
        <v>8970</v>
      </c>
      <c r="I2687" t="str">
        <v>Fantasy</v>
      </c>
    </row>
    <row r="2688" spans="1:9" x14ac:dyDescent="0.3">
      <c r="A2688" t="s">
        <v>1893</v>
      </c>
      <c r="B2688" t="s">
        <v>8970</v>
      </c>
      <c r="I2688" t="str">
        <v>Horror</v>
      </c>
    </row>
    <row r="2689" spans="1:9" x14ac:dyDescent="0.3">
      <c r="A2689" t="s">
        <v>8979</v>
      </c>
      <c r="B2689" t="s">
        <v>1893</v>
      </c>
      <c r="C2689" t="s">
        <v>8975</v>
      </c>
      <c r="I2689" t="str">
        <v>Sci-Fi</v>
      </c>
    </row>
    <row r="2690" spans="1:9" x14ac:dyDescent="0.3">
      <c r="A2690" t="s">
        <v>8977</v>
      </c>
      <c r="B2690" t="s">
        <v>1893</v>
      </c>
      <c r="I2690" t="str">
        <v>Thriller</v>
      </c>
    </row>
    <row r="2691" spans="1:9" x14ac:dyDescent="0.3">
      <c r="A2691" t="s">
        <v>1157</v>
      </c>
      <c r="B2691" t="s">
        <v>8980</v>
      </c>
      <c r="C2691" t="s">
        <v>8970</v>
      </c>
      <c r="I2691" t="str">
        <v>Adventure</v>
      </c>
    </row>
    <row r="2692" spans="1:9" x14ac:dyDescent="0.3">
      <c r="A2692" t="s">
        <v>1157</v>
      </c>
      <c r="B2692" t="s">
        <v>1893</v>
      </c>
      <c r="C2692" t="s">
        <v>8970</v>
      </c>
      <c r="I2692" t="str">
        <v>Animation</v>
      </c>
    </row>
    <row r="2693" spans="1:9" x14ac:dyDescent="0.3">
      <c r="A2693" t="s">
        <v>1893</v>
      </c>
      <c r="B2693" t="s">
        <v>8980</v>
      </c>
      <c r="I2693" t="str">
        <v>Comedy</v>
      </c>
    </row>
    <row r="2694" spans="1:9" x14ac:dyDescent="0.3">
      <c r="A2694" t="s">
        <v>1893</v>
      </c>
      <c r="B2694" t="s">
        <v>8970</v>
      </c>
      <c r="C2694" t="s">
        <v>8820</v>
      </c>
      <c r="I2694" t="str">
        <v>Drama</v>
      </c>
    </row>
    <row r="2695" spans="1:9" x14ac:dyDescent="0.3">
      <c r="A2695" t="s">
        <v>582</v>
      </c>
      <c r="B2695" t="s">
        <v>1893</v>
      </c>
      <c r="C2695" t="s">
        <v>8970</v>
      </c>
      <c r="I2695" t="str">
        <v>Family</v>
      </c>
    </row>
    <row r="2696" spans="1:9" x14ac:dyDescent="0.3">
      <c r="A2696" t="s">
        <v>8979</v>
      </c>
      <c r="B2696" t="s">
        <v>1893</v>
      </c>
      <c r="C2696" t="s">
        <v>8980</v>
      </c>
      <c r="I2696" t="str">
        <v>Fantasy</v>
      </c>
    </row>
    <row r="2697" spans="1:9" x14ac:dyDescent="0.3">
      <c r="A2697" t="s">
        <v>3340</v>
      </c>
      <c r="B2697" t="s">
        <v>8974</v>
      </c>
      <c r="I2697" t="str">
        <v>Romance</v>
      </c>
    </row>
    <row r="2698" spans="1:9" x14ac:dyDescent="0.3">
      <c r="A2698" t="s">
        <v>8977</v>
      </c>
      <c r="B2698" t="s">
        <v>1893</v>
      </c>
      <c r="C2698" t="s">
        <v>8974</v>
      </c>
      <c r="D2698" t="s">
        <v>8820</v>
      </c>
      <c r="I2698" t="str">
        <v>Horror</v>
      </c>
    </row>
    <row r="2699" spans="1:9" x14ac:dyDescent="0.3">
      <c r="A2699" t="s">
        <v>1893</v>
      </c>
      <c r="I2699" t="str">
        <v>Sci-Fi</v>
      </c>
    </row>
    <row r="2700" spans="1:9" x14ac:dyDescent="0.3">
      <c r="A2700" t="s">
        <v>1157</v>
      </c>
      <c r="B2700" t="s">
        <v>8970</v>
      </c>
      <c r="I2700" t="str">
        <v>Thriller</v>
      </c>
    </row>
    <row r="2701" spans="1:9" x14ac:dyDescent="0.3">
      <c r="A2701" t="s">
        <v>3340</v>
      </c>
      <c r="B2701" t="s">
        <v>8969</v>
      </c>
      <c r="C2701" t="s">
        <v>8820</v>
      </c>
      <c r="I2701" t="str">
        <v>Drama</v>
      </c>
    </row>
    <row r="2702" spans="1:9" x14ac:dyDescent="0.3">
      <c r="A2702" t="s">
        <v>3340</v>
      </c>
      <c r="I2702" t="str">
        <v>Fantasy</v>
      </c>
    </row>
    <row r="2703" spans="1:9" x14ac:dyDescent="0.3">
      <c r="A2703" t="s">
        <v>582</v>
      </c>
      <c r="B2703" t="s">
        <v>8974</v>
      </c>
      <c r="C2703" t="s">
        <v>8969</v>
      </c>
      <c r="I2703" t="str">
        <v>Mystery</v>
      </c>
    </row>
    <row r="2704" spans="1:9" x14ac:dyDescent="0.3">
      <c r="A2704" t="s">
        <v>8972</v>
      </c>
      <c r="B2704" t="s">
        <v>8969</v>
      </c>
      <c r="I2704" t="str">
        <v>Romance</v>
      </c>
    </row>
    <row r="2705" spans="1:9" x14ac:dyDescent="0.3">
      <c r="A2705" t="s">
        <v>1157</v>
      </c>
      <c r="B2705" t="s">
        <v>1893</v>
      </c>
      <c r="C2705" t="s">
        <v>8970</v>
      </c>
      <c r="I2705" t="str">
        <v>Thriller</v>
      </c>
    </row>
    <row r="2706" spans="1:9" x14ac:dyDescent="0.3">
      <c r="A2706" t="s">
        <v>1893</v>
      </c>
      <c r="B2706" t="s">
        <v>8975</v>
      </c>
      <c r="C2706" t="s">
        <v>8978</v>
      </c>
      <c r="I2706" t="str">
        <v>Crime</v>
      </c>
    </row>
    <row r="2707" spans="1:9" x14ac:dyDescent="0.3">
      <c r="A2707" t="s">
        <v>1893</v>
      </c>
      <c r="I2707" t="str">
        <v>Drama</v>
      </c>
    </row>
    <row r="2708" spans="1:9" x14ac:dyDescent="0.3">
      <c r="A2708" t="s">
        <v>3340</v>
      </c>
      <c r="B2708" t="s">
        <v>8974</v>
      </c>
      <c r="I2708" t="str">
        <v>Mystery</v>
      </c>
    </row>
    <row r="2709" spans="1:9" x14ac:dyDescent="0.3">
      <c r="A2709" t="s">
        <v>792</v>
      </c>
      <c r="B2709" t="s">
        <v>1157</v>
      </c>
      <c r="C2709" t="s">
        <v>8978</v>
      </c>
      <c r="I2709" t="str">
        <v>Thriller</v>
      </c>
    </row>
    <row r="2710" spans="1:9" x14ac:dyDescent="0.3">
      <c r="A2710" t="s">
        <v>1157</v>
      </c>
      <c r="B2710" t="s">
        <v>8976</v>
      </c>
      <c r="I2710" t="str">
        <v>Action</v>
      </c>
    </row>
    <row r="2711" spans="1:9" x14ac:dyDescent="0.3">
      <c r="A2711" t="s">
        <v>792</v>
      </c>
      <c r="B2711" t="s">
        <v>3340</v>
      </c>
      <c r="C2711" t="s">
        <v>8969</v>
      </c>
      <c r="D2711" t="s">
        <v>8820</v>
      </c>
      <c r="I2711" t="str">
        <v>Adventure</v>
      </c>
    </row>
    <row r="2712" spans="1:9" x14ac:dyDescent="0.3">
      <c r="A2712" t="s">
        <v>1157</v>
      </c>
      <c r="B2712" t="s">
        <v>8970</v>
      </c>
      <c r="I2712" t="str">
        <v>Drama</v>
      </c>
    </row>
    <row r="2713" spans="1:9" x14ac:dyDescent="0.3">
      <c r="A2713" t="s">
        <v>3340</v>
      </c>
      <c r="B2713" t="s">
        <v>8974</v>
      </c>
      <c r="I2713" t="str">
        <v>History</v>
      </c>
    </row>
    <row r="2714" spans="1:9" x14ac:dyDescent="0.3">
      <c r="A2714" t="s">
        <v>1893</v>
      </c>
      <c r="B2714" t="s">
        <v>3340</v>
      </c>
      <c r="C2714" t="s">
        <v>8974</v>
      </c>
      <c r="D2714" t="s">
        <v>8820</v>
      </c>
      <c r="I2714" t="str">
        <v>Romance</v>
      </c>
    </row>
    <row r="2715" spans="1:9" x14ac:dyDescent="0.3">
      <c r="A2715" t="s">
        <v>1157</v>
      </c>
      <c r="B2715" t="s">
        <v>1893</v>
      </c>
      <c r="C2715" t="s">
        <v>8970</v>
      </c>
      <c r="I2715" t="str">
        <v>War</v>
      </c>
    </row>
    <row r="2716" spans="1:9" x14ac:dyDescent="0.3">
      <c r="A2716" t="s">
        <v>1893</v>
      </c>
      <c r="B2716" t="s">
        <v>8976</v>
      </c>
      <c r="I2716" t="str">
        <v>Action</v>
      </c>
    </row>
    <row r="2717" spans="1:9" x14ac:dyDescent="0.3">
      <c r="A2717" t="s">
        <v>1157</v>
      </c>
      <c r="B2717" t="s">
        <v>1893</v>
      </c>
      <c r="C2717" t="s">
        <v>8972</v>
      </c>
      <c r="D2717" t="s">
        <v>8976</v>
      </c>
      <c r="I2717" t="str">
        <v>Drama</v>
      </c>
    </row>
    <row r="2718" spans="1:9" x14ac:dyDescent="0.3">
      <c r="A2718" t="s">
        <v>3340</v>
      </c>
      <c r="B2718" t="s">
        <v>8974</v>
      </c>
      <c r="C2718" t="s">
        <v>8820</v>
      </c>
      <c r="I2718" t="str">
        <v>Thriller</v>
      </c>
    </row>
    <row r="2719" spans="1:9" x14ac:dyDescent="0.3">
      <c r="A2719" t="s">
        <v>1157</v>
      </c>
      <c r="B2719" t="s">
        <v>8976</v>
      </c>
      <c r="I2719" t="str">
        <v>Horror</v>
      </c>
    </row>
    <row r="2720" spans="1:9" x14ac:dyDescent="0.3">
      <c r="A2720" t="s">
        <v>3340</v>
      </c>
      <c r="B2720" t="s">
        <v>8974</v>
      </c>
      <c r="I2720" t="str">
        <v>Sci-Fi</v>
      </c>
    </row>
    <row r="2721" spans="1:9" x14ac:dyDescent="0.3">
      <c r="A2721" t="s">
        <v>582</v>
      </c>
      <c r="B2721" t="s">
        <v>1157</v>
      </c>
      <c r="C2721" t="s">
        <v>8980</v>
      </c>
      <c r="D2721" t="s">
        <v>8969</v>
      </c>
      <c r="I2721" t="str">
        <v>Thriller</v>
      </c>
    </row>
    <row r="2722" spans="1:9" x14ac:dyDescent="0.3">
      <c r="A2722" t="s">
        <v>1893</v>
      </c>
      <c r="B2722" t="s">
        <v>8972</v>
      </c>
      <c r="C2722" t="s">
        <v>8973</v>
      </c>
      <c r="I2722" t="str">
        <v>Drama</v>
      </c>
    </row>
    <row r="2723" spans="1:9" x14ac:dyDescent="0.3">
      <c r="A2723" t="s">
        <v>1157</v>
      </c>
      <c r="B2723" t="s">
        <v>1893</v>
      </c>
      <c r="I2723" t="str">
        <v>Fantasy</v>
      </c>
    </row>
    <row r="2724" spans="1:9" x14ac:dyDescent="0.3">
      <c r="A2724" t="s">
        <v>8971</v>
      </c>
      <c r="B2724" t="s">
        <v>1157</v>
      </c>
      <c r="C2724" t="s">
        <v>8972</v>
      </c>
      <c r="D2724" t="s">
        <v>8974</v>
      </c>
      <c r="E2724" t="s">
        <v>8969</v>
      </c>
      <c r="I2724" t="str">
        <v>Mystery</v>
      </c>
    </row>
    <row r="2725" spans="1:9" x14ac:dyDescent="0.3">
      <c r="A2725" t="s">
        <v>792</v>
      </c>
      <c r="B2725" t="s">
        <v>582</v>
      </c>
      <c r="C2725" t="s">
        <v>8969</v>
      </c>
      <c r="D2725" t="s">
        <v>8820</v>
      </c>
      <c r="I2725" t="str">
        <v>Romance</v>
      </c>
    </row>
    <row r="2726" spans="1:9" x14ac:dyDescent="0.3">
      <c r="A2726" t="s">
        <v>3340</v>
      </c>
      <c r="B2726" t="s">
        <v>8974</v>
      </c>
      <c r="C2726" t="s">
        <v>8820</v>
      </c>
      <c r="I2726" t="str">
        <v>Fantasy</v>
      </c>
    </row>
    <row r="2727" spans="1:9" x14ac:dyDescent="0.3">
      <c r="A2727" t="s">
        <v>3340</v>
      </c>
      <c r="B2727" t="s">
        <v>8974</v>
      </c>
      <c r="C2727" t="s">
        <v>8820</v>
      </c>
      <c r="I2727" t="str">
        <v>Horror</v>
      </c>
    </row>
    <row r="2728" spans="1:9" x14ac:dyDescent="0.3">
      <c r="A2728" t="s">
        <v>1157</v>
      </c>
      <c r="B2728" t="s">
        <v>1893</v>
      </c>
      <c r="I2728" t="str">
        <v>Mystery</v>
      </c>
    </row>
    <row r="2729" spans="1:9" x14ac:dyDescent="0.3">
      <c r="A2729" t="s">
        <v>8968</v>
      </c>
      <c r="B2729" t="s">
        <v>3340</v>
      </c>
      <c r="C2729" t="s">
        <v>8820</v>
      </c>
      <c r="I2729" t="str">
        <v>Romance</v>
      </c>
    </row>
    <row r="2730" spans="1:9" x14ac:dyDescent="0.3">
      <c r="A2730" t="s">
        <v>792</v>
      </c>
      <c r="B2730" t="s">
        <v>1157</v>
      </c>
      <c r="C2730" t="s">
        <v>1893</v>
      </c>
      <c r="D2730" t="s">
        <v>8980</v>
      </c>
      <c r="I2730" t="str">
        <v>Adventure</v>
      </c>
    </row>
    <row r="2731" spans="1:9" x14ac:dyDescent="0.3">
      <c r="A2731" t="s">
        <v>3340</v>
      </c>
      <c r="B2731" t="s">
        <v>8969</v>
      </c>
      <c r="I2731" t="str">
        <v>Comedy</v>
      </c>
    </row>
    <row r="2732" spans="1:9" x14ac:dyDescent="0.3">
      <c r="A2732" t="s">
        <v>1157</v>
      </c>
      <c r="B2732" t="s">
        <v>1893</v>
      </c>
      <c r="C2732" t="s">
        <v>8980</v>
      </c>
      <c r="D2732" t="s">
        <v>8970</v>
      </c>
      <c r="I2732" t="str">
        <v>Family</v>
      </c>
    </row>
    <row r="2733" spans="1:9" x14ac:dyDescent="0.3">
      <c r="A2733" t="s">
        <v>582</v>
      </c>
      <c r="B2733" t="s">
        <v>1157</v>
      </c>
      <c r="C2733" t="s">
        <v>1893</v>
      </c>
      <c r="D2733" t="s">
        <v>8968</v>
      </c>
      <c r="I2733" t="str">
        <v>Romance</v>
      </c>
    </row>
    <row r="2734" spans="1:9" x14ac:dyDescent="0.3">
      <c r="A2734" t="s">
        <v>1157</v>
      </c>
      <c r="B2734" t="s">
        <v>1893</v>
      </c>
      <c r="I2734" t="str">
        <v>Sci-Fi</v>
      </c>
    </row>
    <row r="2735" spans="1:9" x14ac:dyDescent="0.3">
      <c r="A2735" t="s">
        <v>8968</v>
      </c>
      <c r="B2735" t="s">
        <v>3340</v>
      </c>
      <c r="C2735" t="s">
        <v>8969</v>
      </c>
      <c r="I2735" t="str">
        <v>Drama</v>
      </c>
    </row>
    <row r="2736" spans="1:9" x14ac:dyDescent="0.3">
      <c r="A2736" t="s">
        <v>792</v>
      </c>
      <c r="B2736" t="s">
        <v>8820</v>
      </c>
      <c r="I2736" t="str">
        <v>Horror</v>
      </c>
    </row>
    <row r="2737" spans="1:9" x14ac:dyDescent="0.3">
      <c r="A2737" t="s">
        <v>792</v>
      </c>
      <c r="B2737" t="s">
        <v>1157</v>
      </c>
      <c r="C2737" t="s">
        <v>8977</v>
      </c>
      <c r="I2737" t="str">
        <v>Thriller</v>
      </c>
    </row>
    <row r="2738" spans="1:9" x14ac:dyDescent="0.3">
      <c r="A2738" t="s">
        <v>1893</v>
      </c>
      <c r="B2738" t="s">
        <v>8820</v>
      </c>
      <c r="I2738" t="str">
        <v>Comedy</v>
      </c>
    </row>
    <row r="2739" spans="1:9" x14ac:dyDescent="0.3">
      <c r="A2739" t="s">
        <v>1157</v>
      </c>
      <c r="B2739" t="s">
        <v>8970</v>
      </c>
      <c r="I2739" t="str">
        <v>Drama</v>
      </c>
    </row>
    <row r="2740" spans="1:9" x14ac:dyDescent="0.3">
      <c r="A2740" t="s">
        <v>1157</v>
      </c>
      <c r="B2740" t="s">
        <v>8970</v>
      </c>
      <c r="I2740" t="str">
        <v>Adventure</v>
      </c>
    </row>
    <row r="2741" spans="1:9" x14ac:dyDescent="0.3">
      <c r="A2741" t="s">
        <v>8977</v>
      </c>
      <c r="B2741" t="s">
        <v>1893</v>
      </c>
      <c r="I2741" t="str">
        <v>Family</v>
      </c>
    </row>
    <row r="2742" spans="1:9" x14ac:dyDescent="0.3">
      <c r="A2742" t="s">
        <v>3340</v>
      </c>
      <c r="B2742" t="s">
        <v>8974</v>
      </c>
      <c r="C2742" t="s">
        <v>8820</v>
      </c>
      <c r="I2742" t="str">
        <v>Fantasy</v>
      </c>
    </row>
    <row r="2743" spans="1:9" x14ac:dyDescent="0.3">
      <c r="A2743" t="s">
        <v>1893</v>
      </c>
      <c r="B2743" t="s">
        <v>8980</v>
      </c>
      <c r="I2743" t="str">
        <v>Action</v>
      </c>
    </row>
    <row r="2744" spans="1:9" x14ac:dyDescent="0.3">
      <c r="A2744" t="s">
        <v>3340</v>
      </c>
      <c r="B2744" t="s">
        <v>8974</v>
      </c>
      <c r="C2744" t="s">
        <v>8820</v>
      </c>
      <c r="I2744" t="str">
        <v>Crime</v>
      </c>
    </row>
    <row r="2745" spans="1:9" x14ac:dyDescent="0.3">
      <c r="A2745" t="s">
        <v>8974</v>
      </c>
      <c r="B2745" t="s">
        <v>8969</v>
      </c>
      <c r="C2745" t="s">
        <v>8820</v>
      </c>
      <c r="I2745" t="str">
        <v>Fantasy</v>
      </c>
    </row>
    <row r="2746" spans="1:9" x14ac:dyDescent="0.3">
      <c r="A2746" t="s">
        <v>1157</v>
      </c>
      <c r="B2746" t="s">
        <v>1893</v>
      </c>
      <c r="C2746" t="s">
        <v>8980</v>
      </c>
      <c r="I2746" t="str">
        <v>Thriller</v>
      </c>
    </row>
    <row r="2747" spans="1:9" x14ac:dyDescent="0.3">
      <c r="A2747" t="s">
        <v>1893</v>
      </c>
      <c r="B2747" t="s">
        <v>8820</v>
      </c>
      <c r="I2747" t="str">
        <v>Action</v>
      </c>
    </row>
    <row r="2748" spans="1:9" x14ac:dyDescent="0.3">
      <c r="A2748" t="s">
        <v>1157</v>
      </c>
      <c r="B2748" t="s">
        <v>1893</v>
      </c>
      <c r="I2748" t="str">
        <v>Comedy</v>
      </c>
    </row>
    <row r="2749" spans="1:9" x14ac:dyDescent="0.3">
      <c r="A2749" t="s">
        <v>792</v>
      </c>
      <c r="B2749" t="s">
        <v>8969</v>
      </c>
      <c r="C2749" t="s">
        <v>8820</v>
      </c>
      <c r="I2749" t="str">
        <v>Mystery</v>
      </c>
    </row>
    <row r="2750" spans="1:9" x14ac:dyDescent="0.3">
      <c r="A2750" t="s">
        <v>1157</v>
      </c>
      <c r="B2750" t="s">
        <v>1893</v>
      </c>
      <c r="I2750" t="str">
        <v>Romance</v>
      </c>
    </row>
    <row r="2751" spans="1:9" x14ac:dyDescent="0.3">
      <c r="A2751" t="s">
        <v>1893</v>
      </c>
      <c r="B2751" t="s">
        <v>8972</v>
      </c>
      <c r="I2751" t="str">
        <v>Action</v>
      </c>
    </row>
    <row r="2752" spans="1:9" x14ac:dyDescent="0.3">
      <c r="A2752" t="s">
        <v>1157</v>
      </c>
      <c r="B2752" t="s">
        <v>8972</v>
      </c>
      <c r="C2752" t="s">
        <v>8970</v>
      </c>
      <c r="I2752" t="str">
        <v>Adventure</v>
      </c>
    </row>
    <row r="2753" spans="1:9" x14ac:dyDescent="0.3">
      <c r="A2753" t="s">
        <v>1893</v>
      </c>
      <c r="B2753" t="s">
        <v>8980</v>
      </c>
      <c r="C2753" t="s">
        <v>8970</v>
      </c>
      <c r="I2753" t="str">
        <v>Fantasy</v>
      </c>
    </row>
    <row r="2754" spans="1:9" x14ac:dyDescent="0.3">
      <c r="A2754" t="s">
        <v>792</v>
      </c>
      <c r="B2754" t="s">
        <v>1157</v>
      </c>
      <c r="I2754" t="str">
        <v>Thriller</v>
      </c>
    </row>
    <row r="2755" spans="1:9" x14ac:dyDescent="0.3">
      <c r="A2755" t="s">
        <v>1157</v>
      </c>
      <c r="B2755" t="s">
        <v>3340</v>
      </c>
      <c r="C2755" t="s">
        <v>8969</v>
      </c>
      <c r="I2755" t="str">
        <v>Adventure</v>
      </c>
    </row>
    <row r="2756" spans="1:9" x14ac:dyDescent="0.3">
      <c r="A2756" t="s">
        <v>3340</v>
      </c>
      <c r="B2756" t="s">
        <v>8820</v>
      </c>
      <c r="I2756" t="str">
        <v>Drama</v>
      </c>
    </row>
    <row r="2757" spans="1:9" x14ac:dyDescent="0.3">
      <c r="A2757" t="s">
        <v>792</v>
      </c>
      <c r="B2757" t="s">
        <v>8977</v>
      </c>
      <c r="C2757" t="s">
        <v>1893</v>
      </c>
      <c r="D2757" t="s">
        <v>8974</v>
      </c>
      <c r="E2757" t="s">
        <v>8820</v>
      </c>
      <c r="I2757" t="str">
        <v>Romance</v>
      </c>
    </row>
    <row r="2758" spans="1:9" x14ac:dyDescent="0.3">
      <c r="A2758" t="s">
        <v>1893</v>
      </c>
      <c r="I2758" t="str">
        <v>War</v>
      </c>
    </row>
    <row r="2759" spans="1:9" x14ac:dyDescent="0.3">
      <c r="A2759" t="s">
        <v>1157</v>
      </c>
      <c r="B2759" t="s">
        <v>8977</v>
      </c>
      <c r="I2759" t="str">
        <v>Action</v>
      </c>
    </row>
    <row r="2760" spans="1:9" x14ac:dyDescent="0.3">
      <c r="A2760" t="s">
        <v>7856</v>
      </c>
      <c r="B2760" t="s">
        <v>8980</v>
      </c>
      <c r="I2760" t="str">
        <v>Drama</v>
      </c>
    </row>
    <row r="2761" spans="1:9" x14ac:dyDescent="0.3">
      <c r="A2761" t="s">
        <v>582</v>
      </c>
      <c r="B2761" t="s">
        <v>8971</v>
      </c>
      <c r="C2761" t="s">
        <v>1157</v>
      </c>
      <c r="D2761" t="s">
        <v>8972</v>
      </c>
      <c r="I2761" t="str">
        <v>War</v>
      </c>
    </row>
    <row r="2762" spans="1:9" x14ac:dyDescent="0.3">
      <c r="A2762" t="s">
        <v>8979</v>
      </c>
      <c r="B2762" t="s">
        <v>1893</v>
      </c>
      <c r="I2762" t="str">
        <v>Action</v>
      </c>
    </row>
    <row r="2763" spans="1:9" x14ac:dyDescent="0.3">
      <c r="A2763" t="s">
        <v>1157</v>
      </c>
      <c r="B2763" t="s">
        <v>8977</v>
      </c>
      <c r="C2763" t="s">
        <v>1893</v>
      </c>
      <c r="D2763" t="s">
        <v>8820</v>
      </c>
      <c r="I2763" t="str">
        <v>Adventure</v>
      </c>
    </row>
    <row r="2764" spans="1:9" x14ac:dyDescent="0.3">
      <c r="A2764" t="s">
        <v>1893</v>
      </c>
      <c r="B2764" t="s">
        <v>8970</v>
      </c>
      <c r="I2764" t="str">
        <v>Comedy</v>
      </c>
    </row>
    <row r="2765" spans="1:9" x14ac:dyDescent="0.3">
      <c r="A2765" t="s">
        <v>8974</v>
      </c>
      <c r="B2765" t="s">
        <v>8820</v>
      </c>
      <c r="I2765" t="str">
        <v>Romance</v>
      </c>
    </row>
    <row r="2766" spans="1:9" x14ac:dyDescent="0.3">
      <c r="A2766" t="s">
        <v>582</v>
      </c>
      <c r="B2766" t="s">
        <v>1893</v>
      </c>
      <c r="I2766" t="str">
        <v>Sci-Fi</v>
      </c>
    </row>
    <row r="2767" spans="1:9" x14ac:dyDescent="0.3">
      <c r="A2767" t="s">
        <v>1157</v>
      </c>
      <c r="B2767" t="s">
        <v>8970</v>
      </c>
      <c r="I2767" t="str">
        <v>Comedy</v>
      </c>
    </row>
    <row r="2768" spans="1:9" x14ac:dyDescent="0.3">
      <c r="A2768" t="s">
        <v>1157</v>
      </c>
      <c r="I2768" t="str">
        <v>Drama</v>
      </c>
    </row>
    <row r="2769" spans="1:9" x14ac:dyDescent="0.3">
      <c r="A2769" t="s">
        <v>1157</v>
      </c>
      <c r="B2769" t="s">
        <v>8970</v>
      </c>
      <c r="C2769" t="s">
        <v>8820</v>
      </c>
      <c r="I2769" t="str">
        <v>Action</v>
      </c>
    </row>
    <row r="2770" spans="1:9" x14ac:dyDescent="0.3">
      <c r="A2770" t="s">
        <v>8979</v>
      </c>
      <c r="B2770" t="s">
        <v>8977</v>
      </c>
      <c r="C2770" t="s">
        <v>1893</v>
      </c>
      <c r="D2770" t="s">
        <v>8970</v>
      </c>
      <c r="I2770" t="str">
        <v>Biography</v>
      </c>
    </row>
    <row r="2771" spans="1:9" x14ac:dyDescent="0.3">
      <c r="A2771" t="s">
        <v>1157</v>
      </c>
      <c r="B2771" t="s">
        <v>8977</v>
      </c>
      <c r="C2771" t="s">
        <v>8820</v>
      </c>
      <c r="I2771" t="str">
        <v>Drama</v>
      </c>
    </row>
    <row r="2772" spans="1:9" x14ac:dyDescent="0.3">
      <c r="A2772" t="s">
        <v>1157</v>
      </c>
      <c r="B2772" t="s">
        <v>8970</v>
      </c>
      <c r="I2772" t="str">
        <v>History</v>
      </c>
    </row>
    <row r="2773" spans="1:9" x14ac:dyDescent="0.3">
      <c r="A2773" t="s">
        <v>792</v>
      </c>
      <c r="B2773" t="s">
        <v>1157</v>
      </c>
      <c r="C2773" t="s">
        <v>8970</v>
      </c>
      <c r="I2773" t="str">
        <v>Thriller</v>
      </c>
    </row>
    <row r="2774" spans="1:9" x14ac:dyDescent="0.3">
      <c r="A2774" t="s">
        <v>8977</v>
      </c>
      <c r="B2774" t="s">
        <v>1893</v>
      </c>
      <c r="C2774" t="s">
        <v>8820</v>
      </c>
      <c r="I2774" t="str">
        <v>War</v>
      </c>
    </row>
    <row r="2775" spans="1:9" x14ac:dyDescent="0.3">
      <c r="A2775" t="s">
        <v>1157</v>
      </c>
      <c r="I2775" t="str">
        <v>Adventure</v>
      </c>
    </row>
    <row r="2776" spans="1:9" x14ac:dyDescent="0.3">
      <c r="A2776" t="s">
        <v>1157</v>
      </c>
      <c r="B2776" t="s">
        <v>8968</v>
      </c>
      <c r="C2776" t="s">
        <v>8970</v>
      </c>
      <c r="I2776" t="str">
        <v>Comedy</v>
      </c>
    </row>
    <row r="2777" spans="1:9" x14ac:dyDescent="0.3">
      <c r="A2777" t="s">
        <v>582</v>
      </c>
      <c r="B2777" t="s">
        <v>1157</v>
      </c>
      <c r="C2777" t="s">
        <v>1893</v>
      </c>
      <c r="D2777" t="s">
        <v>8970</v>
      </c>
      <c r="E2777" t="s">
        <v>8969</v>
      </c>
      <c r="I2777" t="str">
        <v>Family</v>
      </c>
    </row>
    <row r="2778" spans="1:9" x14ac:dyDescent="0.3">
      <c r="A2778" t="s">
        <v>8977</v>
      </c>
      <c r="B2778" t="s">
        <v>1893</v>
      </c>
      <c r="I2778" t="str">
        <v>Fantasy</v>
      </c>
    </row>
    <row r="2779" spans="1:9" x14ac:dyDescent="0.3">
      <c r="A2779" t="s">
        <v>792</v>
      </c>
      <c r="B2779" t="s">
        <v>3340</v>
      </c>
      <c r="C2779" t="s">
        <v>8820</v>
      </c>
      <c r="I2779" t="str">
        <v>Horror</v>
      </c>
    </row>
    <row r="2780" spans="1:9" x14ac:dyDescent="0.3">
      <c r="A2780" t="s">
        <v>8971</v>
      </c>
      <c r="B2780" t="s">
        <v>1157</v>
      </c>
      <c r="C2780" t="s">
        <v>8972</v>
      </c>
      <c r="D2780" t="s">
        <v>8968</v>
      </c>
      <c r="E2780" t="s">
        <v>8973</v>
      </c>
      <c r="I2780" t="str">
        <v>Comedy</v>
      </c>
    </row>
    <row r="2781" spans="1:9" x14ac:dyDescent="0.3">
      <c r="A2781" t="s">
        <v>1893</v>
      </c>
      <c r="B2781" t="s">
        <v>8980</v>
      </c>
      <c r="C2781" t="s">
        <v>8974</v>
      </c>
      <c r="D2781" t="s">
        <v>8970</v>
      </c>
      <c r="I2781" t="str">
        <v>Fantasy</v>
      </c>
    </row>
    <row r="2782" spans="1:9" x14ac:dyDescent="0.3">
      <c r="A2782" t="s">
        <v>8979</v>
      </c>
      <c r="B2782" t="s">
        <v>1893</v>
      </c>
      <c r="I2782" t="str">
        <v>Romance</v>
      </c>
    </row>
    <row r="2783" spans="1:9" x14ac:dyDescent="0.3">
      <c r="A2783" t="s">
        <v>792</v>
      </c>
      <c r="B2783" t="s">
        <v>8977</v>
      </c>
      <c r="C2783" t="s">
        <v>1893</v>
      </c>
      <c r="I2783" t="str">
        <v>Comedy</v>
      </c>
    </row>
    <row r="2784" spans="1:9" x14ac:dyDescent="0.3">
      <c r="A2784" t="s">
        <v>1157</v>
      </c>
      <c r="B2784" t="s">
        <v>1893</v>
      </c>
      <c r="I2784" t="str">
        <v>Family</v>
      </c>
    </row>
    <row r="2785" spans="1:9" x14ac:dyDescent="0.3">
      <c r="A2785" t="s">
        <v>1893</v>
      </c>
      <c r="I2785" t="str">
        <v>Romance</v>
      </c>
    </row>
    <row r="2786" spans="1:9" x14ac:dyDescent="0.3">
      <c r="A2786" t="s">
        <v>1157</v>
      </c>
      <c r="B2786" t="s">
        <v>8972</v>
      </c>
      <c r="C2786" t="s">
        <v>8970</v>
      </c>
      <c r="I2786" t="str">
        <v>Sci-Fi</v>
      </c>
    </row>
    <row r="2787" spans="1:9" x14ac:dyDescent="0.3">
      <c r="A2787" t="s">
        <v>582</v>
      </c>
      <c r="B2787" t="s">
        <v>8979</v>
      </c>
      <c r="C2787" t="s">
        <v>1893</v>
      </c>
      <c r="D2787" t="s">
        <v>8978</v>
      </c>
      <c r="I2787" t="str">
        <v>Action</v>
      </c>
    </row>
    <row r="2788" spans="1:9" x14ac:dyDescent="0.3">
      <c r="A2788" t="s">
        <v>1157</v>
      </c>
      <c r="B2788" t="s">
        <v>1893</v>
      </c>
      <c r="I2788" t="str">
        <v>Adventure</v>
      </c>
    </row>
    <row r="2789" spans="1:9" x14ac:dyDescent="0.3">
      <c r="A2789" t="s">
        <v>1893</v>
      </c>
      <c r="B2789" t="s">
        <v>8970</v>
      </c>
      <c r="I2789" t="str">
        <v>Thriller</v>
      </c>
    </row>
    <row r="2790" spans="1:9" x14ac:dyDescent="0.3">
      <c r="A2790" t="s">
        <v>1893</v>
      </c>
      <c r="B2790" t="s">
        <v>8974</v>
      </c>
      <c r="C2790" t="s">
        <v>8969</v>
      </c>
      <c r="I2790" t="str">
        <v>War</v>
      </c>
    </row>
    <row r="2791" spans="1:9" x14ac:dyDescent="0.3">
      <c r="A2791" t="s">
        <v>792</v>
      </c>
      <c r="B2791" t="s">
        <v>8977</v>
      </c>
      <c r="C2791" t="s">
        <v>1893</v>
      </c>
      <c r="D2791" t="s">
        <v>8820</v>
      </c>
      <c r="I2791" t="str">
        <v>Comedy</v>
      </c>
    </row>
    <row r="2792" spans="1:9" x14ac:dyDescent="0.3">
      <c r="A2792" t="s">
        <v>8977</v>
      </c>
      <c r="B2792" t="s">
        <v>1893</v>
      </c>
      <c r="C2792" t="s">
        <v>8974</v>
      </c>
      <c r="D2792" t="s">
        <v>8820</v>
      </c>
      <c r="I2792" t="str">
        <v>Drama</v>
      </c>
    </row>
    <row r="2793" spans="1:9" x14ac:dyDescent="0.3">
      <c r="A2793" t="s">
        <v>8977</v>
      </c>
      <c r="B2793" t="s">
        <v>1893</v>
      </c>
      <c r="C2793" t="s">
        <v>8820</v>
      </c>
      <c r="I2793" t="str">
        <v>Romance</v>
      </c>
    </row>
    <row r="2794" spans="1:9" x14ac:dyDescent="0.3">
      <c r="A2794" t="s">
        <v>1893</v>
      </c>
      <c r="B2794" t="s">
        <v>8970</v>
      </c>
      <c r="I2794" t="str">
        <v>Sport</v>
      </c>
    </row>
    <row r="2795" spans="1:9" x14ac:dyDescent="0.3">
      <c r="A2795" t="s">
        <v>792</v>
      </c>
      <c r="B2795" t="s">
        <v>1893</v>
      </c>
      <c r="C2795" t="s">
        <v>8820</v>
      </c>
      <c r="I2795" t="str">
        <v>Comedy</v>
      </c>
    </row>
    <row r="2796" spans="1:9" x14ac:dyDescent="0.3">
      <c r="A2796" t="s">
        <v>1893</v>
      </c>
      <c r="B2796" t="s">
        <v>8970</v>
      </c>
      <c r="C2796" t="s">
        <v>8976</v>
      </c>
      <c r="I2796" t="str">
        <v>Drama</v>
      </c>
    </row>
    <row r="2797" spans="1:9" x14ac:dyDescent="0.3">
      <c r="A2797" t="s">
        <v>1157</v>
      </c>
      <c r="I2797" t="str">
        <v>Romance</v>
      </c>
    </row>
    <row r="2798" spans="1:9" x14ac:dyDescent="0.3">
      <c r="A2798" t="s">
        <v>1157</v>
      </c>
      <c r="B2798" t="s">
        <v>1893</v>
      </c>
      <c r="C2798" t="s">
        <v>8980</v>
      </c>
      <c r="I2798" t="str">
        <v>Comedy</v>
      </c>
    </row>
    <row r="2799" spans="1:9" x14ac:dyDescent="0.3">
      <c r="A2799" t="s">
        <v>3340</v>
      </c>
      <c r="B2799" t="s">
        <v>8974</v>
      </c>
      <c r="C2799" t="s">
        <v>8820</v>
      </c>
      <c r="I2799" t="str">
        <v>Action</v>
      </c>
    </row>
    <row r="2800" spans="1:9" x14ac:dyDescent="0.3">
      <c r="A2800" t="s">
        <v>582</v>
      </c>
      <c r="B2800" t="s">
        <v>8974</v>
      </c>
      <c r="C2800" t="s">
        <v>8820</v>
      </c>
      <c r="I2800" t="str">
        <v>Adventure</v>
      </c>
    </row>
    <row r="2801" spans="1:9" x14ac:dyDescent="0.3">
      <c r="A2801" t="s">
        <v>1157</v>
      </c>
      <c r="B2801" t="s">
        <v>1893</v>
      </c>
      <c r="I2801" t="str">
        <v>Horror</v>
      </c>
    </row>
    <row r="2802" spans="1:9" x14ac:dyDescent="0.3">
      <c r="A2802" t="s">
        <v>1893</v>
      </c>
      <c r="B2802" t="s">
        <v>8970</v>
      </c>
      <c r="I2802" t="str">
        <v>Sci-Fi</v>
      </c>
    </row>
    <row r="2803" spans="1:9" x14ac:dyDescent="0.3">
      <c r="A2803" t="s">
        <v>1893</v>
      </c>
      <c r="B2803" t="s">
        <v>8974</v>
      </c>
      <c r="C2803" t="s">
        <v>8820</v>
      </c>
      <c r="I2803" t="str">
        <v>Action</v>
      </c>
    </row>
    <row r="2804" spans="1:9" x14ac:dyDescent="0.3">
      <c r="A2804" t="s">
        <v>1157</v>
      </c>
      <c r="B2804" t="s">
        <v>8977</v>
      </c>
      <c r="C2804" t="s">
        <v>8970</v>
      </c>
      <c r="I2804" t="str">
        <v>Adventure</v>
      </c>
    </row>
    <row r="2805" spans="1:9" x14ac:dyDescent="0.3">
      <c r="A2805" t="s">
        <v>1893</v>
      </c>
      <c r="B2805" t="s">
        <v>8970</v>
      </c>
      <c r="I2805" t="str">
        <v>Drama</v>
      </c>
    </row>
    <row r="2806" spans="1:9" x14ac:dyDescent="0.3">
      <c r="A2806" t="s">
        <v>8979</v>
      </c>
      <c r="B2806" t="s">
        <v>8977</v>
      </c>
      <c r="C2806" t="s">
        <v>1893</v>
      </c>
      <c r="I2806" t="str">
        <v>History</v>
      </c>
    </row>
    <row r="2807" spans="1:9" x14ac:dyDescent="0.3">
      <c r="A2807" t="s">
        <v>1157</v>
      </c>
      <c r="B2807" t="s">
        <v>8977</v>
      </c>
      <c r="C2807" t="s">
        <v>8820</v>
      </c>
      <c r="I2807" t="str">
        <v>War</v>
      </c>
    </row>
    <row r="2808" spans="1:9" x14ac:dyDescent="0.3">
      <c r="A2808" t="s">
        <v>8977</v>
      </c>
      <c r="B2808" t="s">
        <v>1893</v>
      </c>
      <c r="C2808" t="s">
        <v>8970</v>
      </c>
      <c r="D2808" t="s">
        <v>8820</v>
      </c>
      <c r="I2808" t="str">
        <v>Drama</v>
      </c>
    </row>
    <row r="2809" spans="1:9" x14ac:dyDescent="0.3">
      <c r="A2809" t="s">
        <v>1157</v>
      </c>
      <c r="B2809" t="s">
        <v>1893</v>
      </c>
      <c r="I2809" t="str">
        <v>Mystery</v>
      </c>
    </row>
    <row r="2810" spans="1:9" x14ac:dyDescent="0.3">
      <c r="A2810" t="s">
        <v>8977</v>
      </c>
      <c r="B2810" t="s">
        <v>1893</v>
      </c>
      <c r="C2810" t="s">
        <v>8820</v>
      </c>
      <c r="I2810" t="str">
        <v>Thriller</v>
      </c>
    </row>
    <row r="2811" spans="1:9" x14ac:dyDescent="0.3">
      <c r="A2811" t="s">
        <v>1157</v>
      </c>
      <c r="I2811" t="str">
        <v>Comedy</v>
      </c>
    </row>
    <row r="2812" spans="1:9" x14ac:dyDescent="0.3">
      <c r="A2812" t="s">
        <v>1893</v>
      </c>
      <c r="B2812" t="s">
        <v>8970</v>
      </c>
      <c r="I2812" t="str">
        <v>Action</v>
      </c>
    </row>
    <row r="2813" spans="1:9" x14ac:dyDescent="0.3">
      <c r="A2813" t="s">
        <v>1157</v>
      </c>
      <c r="B2813" t="s">
        <v>8970</v>
      </c>
      <c r="I2813" t="str">
        <v>Adventure</v>
      </c>
    </row>
    <row r="2814" spans="1:9" x14ac:dyDescent="0.3">
      <c r="A2814" t="s">
        <v>792</v>
      </c>
      <c r="B2814" t="s">
        <v>1157</v>
      </c>
      <c r="C2814" t="s">
        <v>8820</v>
      </c>
      <c r="I2814" t="str">
        <v>Fantasy</v>
      </c>
    </row>
    <row r="2815" spans="1:9" x14ac:dyDescent="0.3">
      <c r="A2815" t="s">
        <v>792</v>
      </c>
      <c r="B2815" t="s">
        <v>1157</v>
      </c>
      <c r="C2815" t="s">
        <v>8976</v>
      </c>
      <c r="I2815" t="str">
        <v>Action</v>
      </c>
    </row>
    <row r="2816" spans="1:9" x14ac:dyDescent="0.3">
      <c r="A2816" t="s">
        <v>1893</v>
      </c>
      <c r="I2816" t="str">
        <v>Comedy</v>
      </c>
    </row>
    <row r="2817" spans="1:9" x14ac:dyDescent="0.3">
      <c r="A2817" t="s">
        <v>8979</v>
      </c>
      <c r="B2817" t="s">
        <v>1893</v>
      </c>
      <c r="I2817" t="str">
        <v>Crime</v>
      </c>
    </row>
    <row r="2818" spans="1:9" x14ac:dyDescent="0.3">
      <c r="A2818" t="s">
        <v>1157</v>
      </c>
      <c r="B2818" t="s">
        <v>1893</v>
      </c>
      <c r="I2818" t="str">
        <v>Drama</v>
      </c>
    </row>
    <row r="2819" spans="1:9" x14ac:dyDescent="0.3">
      <c r="A2819" t="s">
        <v>792</v>
      </c>
      <c r="B2819" t="s">
        <v>1157</v>
      </c>
      <c r="C2819" t="s">
        <v>1893</v>
      </c>
      <c r="I2819" t="str">
        <v>Action</v>
      </c>
    </row>
    <row r="2820" spans="1:9" x14ac:dyDescent="0.3">
      <c r="A2820" t="s">
        <v>1157</v>
      </c>
      <c r="B2820" t="s">
        <v>3340</v>
      </c>
      <c r="C2820" t="s">
        <v>8820</v>
      </c>
      <c r="I2820" t="str">
        <v>Fantasy</v>
      </c>
    </row>
    <row r="2821" spans="1:9" x14ac:dyDescent="0.3">
      <c r="A2821" t="s">
        <v>1893</v>
      </c>
      <c r="B2821" t="s">
        <v>8820</v>
      </c>
      <c r="I2821" t="str">
        <v>Thriller</v>
      </c>
    </row>
    <row r="2822" spans="1:9" x14ac:dyDescent="0.3">
      <c r="A2822" t="s">
        <v>1157</v>
      </c>
      <c r="B2822" t="s">
        <v>8977</v>
      </c>
      <c r="I2822" t="str">
        <v>Drama</v>
      </c>
    </row>
    <row r="2823" spans="1:9" x14ac:dyDescent="0.3">
      <c r="A2823" t="s">
        <v>1157</v>
      </c>
      <c r="I2823" t="str">
        <v>Music</v>
      </c>
    </row>
    <row r="2824" spans="1:9" x14ac:dyDescent="0.3">
      <c r="A2824" t="s">
        <v>1157</v>
      </c>
      <c r="B2824" t="s">
        <v>1893</v>
      </c>
      <c r="I2824" t="str">
        <v>Romance</v>
      </c>
    </row>
    <row r="2825" spans="1:9" x14ac:dyDescent="0.3">
      <c r="A2825" t="s">
        <v>1157</v>
      </c>
      <c r="B2825" t="s">
        <v>8970</v>
      </c>
      <c r="I2825" t="str">
        <v>War</v>
      </c>
    </row>
    <row r="2826" spans="1:9" x14ac:dyDescent="0.3">
      <c r="A2826" t="s">
        <v>1157</v>
      </c>
      <c r="B2826" t="s">
        <v>1893</v>
      </c>
      <c r="I2826" t="str">
        <v>Action</v>
      </c>
    </row>
    <row r="2827" spans="1:9" x14ac:dyDescent="0.3">
      <c r="A2827" t="s">
        <v>1157</v>
      </c>
      <c r="B2827" t="s">
        <v>8970</v>
      </c>
      <c r="I2827" t="str">
        <v>Comedy</v>
      </c>
    </row>
    <row r="2828" spans="1:9" x14ac:dyDescent="0.3">
      <c r="A2828" t="s">
        <v>8977</v>
      </c>
      <c r="B2828" t="s">
        <v>8974</v>
      </c>
      <c r="C2828" t="s">
        <v>8820</v>
      </c>
      <c r="I2828" t="str">
        <v>Drama</v>
      </c>
    </row>
    <row r="2829" spans="1:9" x14ac:dyDescent="0.3">
      <c r="A2829" t="s">
        <v>1157</v>
      </c>
      <c r="B2829" t="s">
        <v>1893</v>
      </c>
      <c r="I2829" t="str">
        <v>Family</v>
      </c>
    </row>
    <row r="2830" spans="1:9" x14ac:dyDescent="0.3">
      <c r="A2830" t="s">
        <v>792</v>
      </c>
      <c r="B2830" t="s">
        <v>582</v>
      </c>
      <c r="C2830" t="s">
        <v>1157</v>
      </c>
      <c r="D2830" t="s">
        <v>7348</v>
      </c>
      <c r="I2830" t="str">
        <v>Thriller</v>
      </c>
    </row>
    <row r="2831" spans="1:9" x14ac:dyDescent="0.3">
      <c r="A2831" t="s">
        <v>1893</v>
      </c>
      <c r="B2831" t="s">
        <v>8970</v>
      </c>
      <c r="I2831" t="str">
        <v>Action</v>
      </c>
    </row>
    <row r="2832" spans="1:9" x14ac:dyDescent="0.3">
      <c r="A2832" t="s">
        <v>1157</v>
      </c>
      <c r="I2832" t="str">
        <v>Crime</v>
      </c>
    </row>
    <row r="2833" spans="1:9" x14ac:dyDescent="0.3">
      <c r="A2833" t="s">
        <v>792</v>
      </c>
      <c r="B2833" t="s">
        <v>582</v>
      </c>
      <c r="C2833" t="s">
        <v>8820</v>
      </c>
      <c r="I2833" t="str">
        <v>Comedy</v>
      </c>
    </row>
    <row r="2834" spans="1:9" x14ac:dyDescent="0.3">
      <c r="A2834" t="s">
        <v>1893</v>
      </c>
      <c r="B2834" t="s">
        <v>8970</v>
      </c>
      <c r="I2834" t="str">
        <v>Drama</v>
      </c>
    </row>
    <row r="2835" spans="1:9" x14ac:dyDescent="0.3">
      <c r="A2835" t="s">
        <v>3340</v>
      </c>
      <c r="B2835" t="s">
        <v>8820</v>
      </c>
      <c r="I2835" t="str">
        <v>Animation</v>
      </c>
    </row>
    <row r="2836" spans="1:9" x14ac:dyDescent="0.3">
      <c r="A2836" t="s">
        <v>792</v>
      </c>
      <c r="B2836" t="s">
        <v>582</v>
      </c>
      <c r="C2836" t="s">
        <v>1157</v>
      </c>
      <c r="D2836" t="s">
        <v>8977</v>
      </c>
      <c r="I2836" t="str">
        <v>Comedy</v>
      </c>
    </row>
    <row r="2837" spans="1:9" x14ac:dyDescent="0.3">
      <c r="A2837" t="s">
        <v>1893</v>
      </c>
      <c r="B2837" t="s">
        <v>8978</v>
      </c>
      <c r="I2837" t="str">
        <v>Family</v>
      </c>
    </row>
    <row r="2838" spans="1:9" x14ac:dyDescent="0.3">
      <c r="A2838" t="s">
        <v>1893</v>
      </c>
      <c r="B2838" t="s">
        <v>8969</v>
      </c>
      <c r="I2838" t="str">
        <v>Fantasy</v>
      </c>
    </row>
    <row r="2839" spans="1:9" x14ac:dyDescent="0.3">
      <c r="A2839" t="s">
        <v>1893</v>
      </c>
      <c r="B2839" t="s">
        <v>8970</v>
      </c>
      <c r="I2839" t="str">
        <v>Music</v>
      </c>
    </row>
    <row r="2840" spans="1:9" x14ac:dyDescent="0.3">
      <c r="A2840" t="s">
        <v>3340</v>
      </c>
      <c r="B2840" t="s">
        <v>8969</v>
      </c>
      <c r="I2840" t="str">
        <v>Comedy</v>
      </c>
    </row>
    <row r="2841" spans="1:9" x14ac:dyDescent="0.3">
      <c r="A2841" t="s">
        <v>3340</v>
      </c>
      <c r="B2841" t="s">
        <v>8820</v>
      </c>
      <c r="I2841" t="str">
        <v>Adventure</v>
      </c>
    </row>
    <row r="2842" spans="1:9" x14ac:dyDescent="0.3">
      <c r="A2842" t="s">
        <v>8979</v>
      </c>
      <c r="B2842" t="s">
        <v>1893</v>
      </c>
      <c r="C2842" t="s">
        <v>8980</v>
      </c>
      <c r="I2842" t="str">
        <v>Animation</v>
      </c>
    </row>
    <row r="2843" spans="1:9" x14ac:dyDescent="0.3">
      <c r="A2843" t="s">
        <v>1893</v>
      </c>
      <c r="B2843" t="s">
        <v>8972</v>
      </c>
      <c r="C2843" t="s">
        <v>8973</v>
      </c>
      <c r="D2843" t="s">
        <v>8970</v>
      </c>
      <c r="I2843" t="str">
        <v>Drama</v>
      </c>
    </row>
    <row r="2844" spans="1:9" x14ac:dyDescent="0.3">
      <c r="A2844" t="s">
        <v>792</v>
      </c>
      <c r="B2844" t="s">
        <v>582</v>
      </c>
      <c r="C2844" t="s">
        <v>8820</v>
      </c>
      <c r="I2844" t="str">
        <v>Family</v>
      </c>
    </row>
    <row r="2845" spans="1:9" x14ac:dyDescent="0.3">
      <c r="A2845" t="s">
        <v>792</v>
      </c>
      <c r="B2845" t="s">
        <v>8977</v>
      </c>
      <c r="C2845" t="s">
        <v>1893</v>
      </c>
      <c r="D2845" t="s">
        <v>8970</v>
      </c>
      <c r="E2845" t="s">
        <v>8820</v>
      </c>
      <c r="I2845" t="str">
        <v>History</v>
      </c>
    </row>
    <row r="2846" spans="1:9" x14ac:dyDescent="0.3">
      <c r="A2846" t="s">
        <v>1157</v>
      </c>
      <c r="B2846" t="s">
        <v>1893</v>
      </c>
      <c r="I2846" t="str">
        <v>Musical</v>
      </c>
    </row>
    <row r="2847" spans="1:9" x14ac:dyDescent="0.3">
      <c r="A2847" t="s">
        <v>8968</v>
      </c>
      <c r="B2847" t="s">
        <v>3340</v>
      </c>
      <c r="I2847" t="str">
        <v>Romance</v>
      </c>
    </row>
    <row r="2848" spans="1:9" x14ac:dyDescent="0.3">
      <c r="A2848" t="s">
        <v>7856</v>
      </c>
      <c r="B2848" t="s">
        <v>1893</v>
      </c>
      <c r="I2848" t="str">
        <v>Action</v>
      </c>
    </row>
    <row r="2849" spans="1:9" x14ac:dyDescent="0.3">
      <c r="A2849" t="s">
        <v>792</v>
      </c>
      <c r="B2849" t="s">
        <v>3340</v>
      </c>
      <c r="C2849" t="s">
        <v>8969</v>
      </c>
      <c r="D2849" t="s">
        <v>8820</v>
      </c>
      <c r="I2849" t="str">
        <v>Adventure</v>
      </c>
    </row>
    <row r="2850" spans="1:9" x14ac:dyDescent="0.3">
      <c r="A2850" t="s">
        <v>1157</v>
      </c>
      <c r="B2850" t="s">
        <v>1893</v>
      </c>
      <c r="C2850" t="s">
        <v>8970</v>
      </c>
      <c r="I2850" t="str">
        <v>Drama</v>
      </c>
    </row>
    <row r="2851" spans="1:9" x14ac:dyDescent="0.3">
      <c r="A2851" t="s">
        <v>582</v>
      </c>
      <c r="B2851" t="s">
        <v>1157</v>
      </c>
      <c r="I2851" t="str">
        <v>Romance</v>
      </c>
    </row>
    <row r="2852" spans="1:9" x14ac:dyDescent="0.3">
      <c r="A2852" t="s">
        <v>1893</v>
      </c>
      <c r="B2852" t="s">
        <v>8820</v>
      </c>
      <c r="I2852" t="str">
        <v>Sci-Fi</v>
      </c>
    </row>
    <row r="2853" spans="1:9" x14ac:dyDescent="0.3">
      <c r="A2853" t="s">
        <v>8977</v>
      </c>
      <c r="B2853" t="s">
        <v>1893</v>
      </c>
      <c r="C2853" t="s">
        <v>8820</v>
      </c>
      <c r="I2853" t="str">
        <v>Comedy</v>
      </c>
    </row>
    <row r="2854" spans="1:9" x14ac:dyDescent="0.3">
      <c r="A2854" t="s">
        <v>3340</v>
      </c>
      <c r="I2854" t="str">
        <v>Romance</v>
      </c>
    </row>
    <row r="2855" spans="1:9" x14ac:dyDescent="0.3">
      <c r="A2855" t="s">
        <v>792</v>
      </c>
      <c r="B2855" t="s">
        <v>8979</v>
      </c>
      <c r="C2855" t="s">
        <v>1893</v>
      </c>
      <c r="D2855" t="s">
        <v>8975</v>
      </c>
      <c r="E2855" t="s">
        <v>8970</v>
      </c>
      <c r="F2855" t="s">
        <v>8978</v>
      </c>
      <c r="I2855" t="str">
        <v>Sci-Fi</v>
      </c>
    </row>
    <row r="2856" spans="1:9" x14ac:dyDescent="0.3">
      <c r="A2856" t="s">
        <v>792</v>
      </c>
      <c r="B2856" t="s">
        <v>8977</v>
      </c>
      <c r="C2856" t="s">
        <v>1893</v>
      </c>
      <c r="D2856" t="s">
        <v>8820</v>
      </c>
      <c r="I2856" t="str">
        <v>Comedy</v>
      </c>
    </row>
    <row r="2857" spans="1:9" x14ac:dyDescent="0.3">
      <c r="A2857" t="s">
        <v>1157</v>
      </c>
      <c r="B2857" t="s">
        <v>1893</v>
      </c>
      <c r="I2857" t="str">
        <v>Romance</v>
      </c>
    </row>
    <row r="2858" spans="1:9" x14ac:dyDescent="0.3">
      <c r="A2858" t="s">
        <v>1157</v>
      </c>
      <c r="I2858" t="str">
        <v>Action</v>
      </c>
    </row>
    <row r="2859" spans="1:9" x14ac:dyDescent="0.3">
      <c r="A2859" t="s">
        <v>8979</v>
      </c>
      <c r="B2859" t="s">
        <v>1893</v>
      </c>
      <c r="C2859" t="s">
        <v>8976</v>
      </c>
      <c r="I2859" t="str">
        <v>Adventure</v>
      </c>
    </row>
    <row r="2860" spans="1:9" x14ac:dyDescent="0.3">
      <c r="A2860" t="s">
        <v>1157</v>
      </c>
      <c r="B2860" t="s">
        <v>1893</v>
      </c>
      <c r="C2860" t="s">
        <v>8970</v>
      </c>
      <c r="I2860" t="str">
        <v>Comedy</v>
      </c>
    </row>
    <row r="2861" spans="1:9" x14ac:dyDescent="0.3">
      <c r="A2861" t="s">
        <v>1157</v>
      </c>
      <c r="B2861" t="s">
        <v>8980</v>
      </c>
      <c r="I2861" t="str">
        <v>Family</v>
      </c>
    </row>
    <row r="2862" spans="1:9" x14ac:dyDescent="0.3">
      <c r="A2862" t="s">
        <v>7856</v>
      </c>
      <c r="B2862" t="s">
        <v>8980</v>
      </c>
      <c r="I2862" t="str">
        <v>Romance</v>
      </c>
    </row>
    <row r="2863" spans="1:9" x14ac:dyDescent="0.3">
      <c r="A2863" t="s">
        <v>792</v>
      </c>
      <c r="B2863" t="s">
        <v>582</v>
      </c>
      <c r="C2863" t="s">
        <v>1893</v>
      </c>
      <c r="D2863" t="s">
        <v>8975</v>
      </c>
      <c r="E2863" t="s">
        <v>8978</v>
      </c>
      <c r="I2863" t="str">
        <v>Comedy</v>
      </c>
    </row>
    <row r="2864" spans="1:9" x14ac:dyDescent="0.3">
      <c r="A2864" t="s">
        <v>3340</v>
      </c>
      <c r="I2864" t="str">
        <v>Romance</v>
      </c>
    </row>
    <row r="2865" spans="1:9" x14ac:dyDescent="0.3">
      <c r="A2865" t="s">
        <v>1893</v>
      </c>
      <c r="I2865" t="str">
        <v>Biography</v>
      </c>
    </row>
    <row r="2866" spans="1:9" x14ac:dyDescent="0.3">
      <c r="A2866" t="s">
        <v>1893</v>
      </c>
      <c r="I2866" t="str">
        <v>Drama</v>
      </c>
    </row>
    <row r="2867" spans="1:9" x14ac:dyDescent="0.3">
      <c r="A2867" t="s">
        <v>1893</v>
      </c>
      <c r="B2867" t="s">
        <v>8972</v>
      </c>
      <c r="I2867" t="str">
        <v>Thriller</v>
      </c>
    </row>
    <row r="2868" spans="1:9" x14ac:dyDescent="0.3">
      <c r="A2868" t="s">
        <v>1893</v>
      </c>
      <c r="B2868" t="s">
        <v>8975</v>
      </c>
      <c r="C2868" t="s">
        <v>8820</v>
      </c>
      <c r="D2868" t="s">
        <v>8978</v>
      </c>
      <c r="I2868" t="str">
        <v>Comedy</v>
      </c>
    </row>
    <row r="2869" spans="1:9" x14ac:dyDescent="0.3">
      <c r="A2869" t="s">
        <v>1157</v>
      </c>
      <c r="B2869" t="s">
        <v>8980</v>
      </c>
      <c r="C2869" t="s">
        <v>8970</v>
      </c>
      <c r="I2869" t="str">
        <v>Crime</v>
      </c>
    </row>
    <row r="2870" spans="1:9" x14ac:dyDescent="0.3">
      <c r="A2870" t="s">
        <v>582</v>
      </c>
      <c r="B2870" t="s">
        <v>1157</v>
      </c>
      <c r="I2870" t="str">
        <v>Romance</v>
      </c>
    </row>
    <row r="2871" spans="1:9" x14ac:dyDescent="0.3">
      <c r="A2871" t="s">
        <v>8977</v>
      </c>
      <c r="B2871" t="s">
        <v>8974</v>
      </c>
      <c r="C2871" t="s">
        <v>8820</v>
      </c>
      <c r="I2871" t="str">
        <v>Thriller</v>
      </c>
    </row>
    <row r="2872" spans="1:9" x14ac:dyDescent="0.3">
      <c r="A2872" t="s">
        <v>792</v>
      </c>
      <c r="B2872" t="s">
        <v>8977</v>
      </c>
      <c r="C2872" t="s">
        <v>8820</v>
      </c>
      <c r="I2872" t="str">
        <v>Comedy</v>
      </c>
    </row>
    <row r="2873" spans="1:9" x14ac:dyDescent="0.3">
      <c r="A2873" t="s">
        <v>1893</v>
      </c>
      <c r="B2873" t="s">
        <v>8980</v>
      </c>
      <c r="C2873" t="s">
        <v>8970</v>
      </c>
      <c r="I2873" t="str">
        <v>Family</v>
      </c>
    </row>
    <row r="2874" spans="1:9" x14ac:dyDescent="0.3">
      <c r="A2874" t="s">
        <v>1893</v>
      </c>
      <c r="B2874" t="s">
        <v>8980</v>
      </c>
      <c r="C2874" t="s">
        <v>8970</v>
      </c>
      <c r="I2874" t="str">
        <v>Fantasy</v>
      </c>
    </row>
    <row r="2875" spans="1:9" x14ac:dyDescent="0.3">
      <c r="A2875" t="s">
        <v>1157</v>
      </c>
      <c r="I2875" t="str">
        <v>Action</v>
      </c>
    </row>
    <row r="2876" spans="1:9" x14ac:dyDescent="0.3">
      <c r="A2876" t="s">
        <v>1157</v>
      </c>
      <c r="B2876" t="s">
        <v>1893</v>
      </c>
      <c r="I2876" t="str">
        <v>Crime</v>
      </c>
    </row>
    <row r="2877" spans="1:9" x14ac:dyDescent="0.3">
      <c r="A2877" t="s">
        <v>1157</v>
      </c>
      <c r="I2877" t="str">
        <v>Thriller</v>
      </c>
    </row>
    <row r="2878" spans="1:9" x14ac:dyDescent="0.3">
      <c r="A2878" t="s">
        <v>1893</v>
      </c>
      <c r="B2878" t="s">
        <v>8980</v>
      </c>
      <c r="C2878" t="s">
        <v>8970</v>
      </c>
      <c r="I2878" t="str">
        <v>Comedy</v>
      </c>
    </row>
    <row r="2879" spans="1:9" x14ac:dyDescent="0.3">
      <c r="A2879" t="s">
        <v>8979</v>
      </c>
      <c r="B2879" t="s">
        <v>1893</v>
      </c>
      <c r="C2879" t="s">
        <v>8970</v>
      </c>
      <c r="I2879" t="str">
        <v>Drama</v>
      </c>
    </row>
    <row r="2880" spans="1:9" x14ac:dyDescent="0.3">
      <c r="A2880" t="s">
        <v>582</v>
      </c>
      <c r="B2880" t="s">
        <v>1893</v>
      </c>
      <c r="C2880" t="s">
        <v>8820</v>
      </c>
      <c r="I2880" t="str">
        <v>Romance</v>
      </c>
    </row>
    <row r="2881" spans="1:9" x14ac:dyDescent="0.3">
      <c r="A2881" t="s">
        <v>582</v>
      </c>
      <c r="B2881" t="s">
        <v>1893</v>
      </c>
      <c r="C2881" t="s">
        <v>8820</v>
      </c>
      <c r="I2881" t="str">
        <v>Action</v>
      </c>
    </row>
    <row r="2882" spans="1:9" x14ac:dyDescent="0.3">
      <c r="A2882" t="s">
        <v>3340</v>
      </c>
      <c r="B2882" t="s">
        <v>8973</v>
      </c>
      <c r="C2882" t="s">
        <v>8969</v>
      </c>
      <c r="I2882" t="str">
        <v>Drama</v>
      </c>
    </row>
    <row r="2883" spans="1:9" x14ac:dyDescent="0.3">
      <c r="A2883" t="s">
        <v>8977</v>
      </c>
      <c r="B2883" t="s">
        <v>1893</v>
      </c>
      <c r="I2883" t="str">
        <v>Thriller</v>
      </c>
    </row>
    <row r="2884" spans="1:9" x14ac:dyDescent="0.3">
      <c r="A2884" t="s">
        <v>8977</v>
      </c>
      <c r="B2884" t="s">
        <v>1893</v>
      </c>
      <c r="C2884" t="s">
        <v>8820</v>
      </c>
      <c r="I2884" t="str">
        <v>War</v>
      </c>
    </row>
    <row r="2885" spans="1:9" x14ac:dyDescent="0.3">
      <c r="A2885" t="s">
        <v>1157</v>
      </c>
      <c r="B2885" t="s">
        <v>3340</v>
      </c>
      <c r="C2885" t="s">
        <v>8820</v>
      </c>
      <c r="I2885" t="str">
        <v>Biography</v>
      </c>
    </row>
    <row r="2886" spans="1:9" x14ac:dyDescent="0.3">
      <c r="A2886" t="s">
        <v>8979</v>
      </c>
      <c r="B2886" t="s">
        <v>1893</v>
      </c>
      <c r="C2886" t="s">
        <v>8972</v>
      </c>
      <c r="D2886" t="s">
        <v>8973</v>
      </c>
      <c r="E2886" t="s">
        <v>8970</v>
      </c>
      <c r="I2886" t="str">
        <v>Drama</v>
      </c>
    </row>
    <row r="2887" spans="1:9" x14ac:dyDescent="0.3">
      <c r="A2887" t="s">
        <v>1157</v>
      </c>
      <c r="B2887" t="s">
        <v>8968</v>
      </c>
      <c r="C2887" t="s">
        <v>8970</v>
      </c>
      <c r="I2887" t="str">
        <v>Drama</v>
      </c>
    </row>
    <row r="2888" spans="1:9" x14ac:dyDescent="0.3">
      <c r="A2888" t="s">
        <v>1157</v>
      </c>
      <c r="B2888" t="s">
        <v>1893</v>
      </c>
      <c r="I2888" t="str">
        <v>Mystery</v>
      </c>
    </row>
    <row r="2889" spans="1:9" x14ac:dyDescent="0.3">
      <c r="A2889" t="s">
        <v>582</v>
      </c>
      <c r="B2889" t="s">
        <v>1893</v>
      </c>
      <c r="I2889" t="str">
        <v>Thriller</v>
      </c>
    </row>
    <row r="2890" spans="1:9" x14ac:dyDescent="0.3">
      <c r="A2890" t="s">
        <v>1893</v>
      </c>
      <c r="B2890" t="s">
        <v>3340</v>
      </c>
      <c r="C2890" t="s">
        <v>8969</v>
      </c>
      <c r="D2890" t="s">
        <v>8820</v>
      </c>
      <c r="I2890" t="str">
        <v>Drama</v>
      </c>
    </row>
    <row r="2891" spans="1:9" x14ac:dyDescent="0.3">
      <c r="A2891" t="s">
        <v>1893</v>
      </c>
      <c r="B2891" t="s">
        <v>8980</v>
      </c>
      <c r="I2891" t="str">
        <v>Thriller</v>
      </c>
    </row>
    <row r="2892" spans="1:9" x14ac:dyDescent="0.3">
      <c r="A2892" t="s">
        <v>8979</v>
      </c>
      <c r="B2892" t="s">
        <v>8977</v>
      </c>
      <c r="C2892" t="s">
        <v>1893</v>
      </c>
      <c r="I2892" t="str">
        <v>Drama</v>
      </c>
    </row>
    <row r="2893" spans="1:9" x14ac:dyDescent="0.3">
      <c r="A2893" t="s">
        <v>1157</v>
      </c>
      <c r="B2893" t="s">
        <v>1893</v>
      </c>
      <c r="C2893" t="s">
        <v>8980</v>
      </c>
      <c r="D2893" t="s">
        <v>8970</v>
      </c>
      <c r="I2893" t="str">
        <v>Fantasy</v>
      </c>
    </row>
    <row r="2894" spans="1:9" x14ac:dyDescent="0.3">
      <c r="A2894" t="s">
        <v>1157</v>
      </c>
      <c r="B2894" t="s">
        <v>8977</v>
      </c>
      <c r="C2894" t="s">
        <v>1893</v>
      </c>
      <c r="D2894" t="s">
        <v>8970</v>
      </c>
      <c r="E2894" t="s">
        <v>8820</v>
      </c>
      <c r="I2894" t="str">
        <v>Romance</v>
      </c>
    </row>
    <row r="2895" spans="1:9" x14ac:dyDescent="0.3">
      <c r="A2895" t="s">
        <v>1157</v>
      </c>
      <c r="B2895" t="s">
        <v>1893</v>
      </c>
      <c r="C2895" t="s">
        <v>8970</v>
      </c>
      <c r="I2895" t="str">
        <v>Action</v>
      </c>
    </row>
    <row r="2896" spans="1:9" x14ac:dyDescent="0.3">
      <c r="A2896" t="s">
        <v>3340</v>
      </c>
      <c r="B2896" t="s">
        <v>8974</v>
      </c>
      <c r="C2896" t="s">
        <v>8820</v>
      </c>
      <c r="I2896" t="str">
        <v>Comedy</v>
      </c>
    </row>
    <row r="2897" spans="1:9" x14ac:dyDescent="0.3">
      <c r="A2897" t="s">
        <v>1157</v>
      </c>
      <c r="B2897" t="s">
        <v>8970</v>
      </c>
      <c r="I2897" t="str">
        <v>Action</v>
      </c>
    </row>
    <row r="2898" spans="1:9" x14ac:dyDescent="0.3">
      <c r="A2898" t="s">
        <v>1157</v>
      </c>
      <c r="B2898" t="s">
        <v>1893</v>
      </c>
      <c r="C2898" t="s">
        <v>8970</v>
      </c>
      <c r="I2898" t="str">
        <v>Crime</v>
      </c>
    </row>
    <row r="2899" spans="1:9" x14ac:dyDescent="0.3">
      <c r="A2899" t="s">
        <v>792</v>
      </c>
      <c r="B2899" t="s">
        <v>582</v>
      </c>
      <c r="C2899" t="s">
        <v>8820</v>
      </c>
      <c r="I2899" t="str">
        <v>Drama</v>
      </c>
    </row>
    <row r="2900" spans="1:9" x14ac:dyDescent="0.3">
      <c r="A2900" t="s">
        <v>8968</v>
      </c>
      <c r="B2900" t="s">
        <v>3340</v>
      </c>
      <c r="C2900" t="s">
        <v>8974</v>
      </c>
      <c r="D2900" t="s">
        <v>8820</v>
      </c>
      <c r="I2900" t="str">
        <v>Thriller</v>
      </c>
    </row>
    <row r="2901" spans="1:9" x14ac:dyDescent="0.3">
      <c r="A2901" t="s">
        <v>1157</v>
      </c>
      <c r="B2901" t="s">
        <v>1893</v>
      </c>
      <c r="C2901" t="s">
        <v>8970</v>
      </c>
      <c r="I2901" t="str">
        <v>Action</v>
      </c>
    </row>
    <row r="2902" spans="1:9" x14ac:dyDescent="0.3">
      <c r="A2902" t="s">
        <v>1157</v>
      </c>
      <c r="B2902" t="s">
        <v>8977</v>
      </c>
      <c r="I2902" t="str">
        <v>Comedy</v>
      </c>
    </row>
    <row r="2903" spans="1:9" x14ac:dyDescent="0.3">
      <c r="A2903" t="s">
        <v>1157</v>
      </c>
      <c r="B2903" t="s">
        <v>8970</v>
      </c>
      <c r="I2903" t="str">
        <v>Crime</v>
      </c>
    </row>
    <row r="2904" spans="1:9" x14ac:dyDescent="0.3">
      <c r="A2904" t="s">
        <v>8977</v>
      </c>
      <c r="B2904" t="s">
        <v>1893</v>
      </c>
      <c r="I2904" t="str">
        <v>Thriller</v>
      </c>
    </row>
    <row r="2905" spans="1:9" x14ac:dyDescent="0.3">
      <c r="A2905" t="s">
        <v>1893</v>
      </c>
      <c r="B2905" t="s">
        <v>8970</v>
      </c>
      <c r="I2905" t="str">
        <v>Comedy</v>
      </c>
    </row>
    <row r="2906" spans="1:9" x14ac:dyDescent="0.3">
      <c r="A2906" t="s">
        <v>792</v>
      </c>
      <c r="B2906" t="s">
        <v>8977</v>
      </c>
      <c r="C2906" t="s">
        <v>8820</v>
      </c>
      <c r="I2906" t="str">
        <v>Fantasy</v>
      </c>
    </row>
    <row r="2907" spans="1:9" x14ac:dyDescent="0.3">
      <c r="A2907" t="s">
        <v>1157</v>
      </c>
      <c r="B2907" t="s">
        <v>1893</v>
      </c>
      <c r="C2907" t="s">
        <v>8970</v>
      </c>
      <c r="I2907" t="str">
        <v>Horror</v>
      </c>
    </row>
    <row r="2908" spans="1:9" x14ac:dyDescent="0.3">
      <c r="A2908" t="s">
        <v>1157</v>
      </c>
      <c r="B2908" t="s">
        <v>8970</v>
      </c>
      <c r="I2908" t="str">
        <v>Action</v>
      </c>
    </row>
    <row r="2909" spans="1:9" x14ac:dyDescent="0.3">
      <c r="A2909" t="s">
        <v>1893</v>
      </c>
      <c r="B2909" t="s">
        <v>3340</v>
      </c>
      <c r="I2909" t="str">
        <v>Adventure</v>
      </c>
    </row>
    <row r="2910" spans="1:9" x14ac:dyDescent="0.3">
      <c r="A2910" t="s">
        <v>1157</v>
      </c>
      <c r="B2910" t="s">
        <v>1893</v>
      </c>
      <c r="I2910" t="str">
        <v>Comedy</v>
      </c>
    </row>
    <row r="2911" spans="1:9" x14ac:dyDescent="0.3">
      <c r="A2911" t="s">
        <v>1157</v>
      </c>
      <c r="I2911" t="str">
        <v>Western</v>
      </c>
    </row>
    <row r="2912" spans="1:9" x14ac:dyDescent="0.3">
      <c r="A2912" t="s">
        <v>1157</v>
      </c>
      <c r="B2912" t="s">
        <v>8968</v>
      </c>
      <c r="C2912" t="s">
        <v>8970</v>
      </c>
      <c r="I2912" t="str">
        <v>Action</v>
      </c>
    </row>
    <row r="2913" spans="1:9" x14ac:dyDescent="0.3">
      <c r="A2913" t="s">
        <v>8971</v>
      </c>
      <c r="B2913" t="s">
        <v>1157</v>
      </c>
      <c r="C2913" t="s">
        <v>1893</v>
      </c>
      <c r="D2913" t="s">
        <v>8970</v>
      </c>
      <c r="I2913" t="str">
        <v>Adventure</v>
      </c>
    </row>
    <row r="2914" spans="1:9" x14ac:dyDescent="0.3">
      <c r="A2914" t="s">
        <v>1157</v>
      </c>
      <c r="B2914" t="s">
        <v>1893</v>
      </c>
      <c r="I2914" t="str">
        <v>Thriller</v>
      </c>
    </row>
    <row r="2915" spans="1:9" x14ac:dyDescent="0.3">
      <c r="A2915" t="s">
        <v>1157</v>
      </c>
      <c r="B2915" t="s">
        <v>8977</v>
      </c>
      <c r="C2915" t="s">
        <v>8973</v>
      </c>
      <c r="D2915" t="s">
        <v>8970</v>
      </c>
      <c r="I2915" t="str">
        <v>Comedy</v>
      </c>
    </row>
    <row r="2916" spans="1:9" x14ac:dyDescent="0.3">
      <c r="A2916" t="s">
        <v>792</v>
      </c>
      <c r="B2916" t="s">
        <v>1157</v>
      </c>
      <c r="C2916" t="s">
        <v>8977</v>
      </c>
      <c r="D2916" t="s">
        <v>8820</v>
      </c>
      <c r="I2916" t="str">
        <v>Family</v>
      </c>
    </row>
    <row r="2917" spans="1:9" x14ac:dyDescent="0.3">
      <c r="A2917" t="s">
        <v>1157</v>
      </c>
      <c r="B2917" t="s">
        <v>8977</v>
      </c>
      <c r="I2917" t="str">
        <v>Fantasy</v>
      </c>
    </row>
    <row r="2918" spans="1:9" x14ac:dyDescent="0.3">
      <c r="A2918" t="s">
        <v>1157</v>
      </c>
      <c r="B2918" t="s">
        <v>1893</v>
      </c>
      <c r="C2918" t="s">
        <v>8970</v>
      </c>
      <c r="I2918" t="str">
        <v>Action</v>
      </c>
    </row>
    <row r="2919" spans="1:9" x14ac:dyDescent="0.3">
      <c r="A2919" t="s">
        <v>8979</v>
      </c>
      <c r="B2919" t="s">
        <v>1157</v>
      </c>
      <c r="C2919" t="s">
        <v>1893</v>
      </c>
      <c r="D2919" t="s">
        <v>8975</v>
      </c>
      <c r="I2919" t="str">
        <v>Adventure</v>
      </c>
    </row>
    <row r="2920" spans="1:9" x14ac:dyDescent="0.3">
      <c r="A2920" t="s">
        <v>8979</v>
      </c>
      <c r="B2920" t="s">
        <v>1893</v>
      </c>
      <c r="I2920" t="str">
        <v>Fantasy</v>
      </c>
    </row>
    <row r="2921" spans="1:9" x14ac:dyDescent="0.3">
      <c r="A2921" t="s">
        <v>8979</v>
      </c>
      <c r="B2921" t="s">
        <v>1893</v>
      </c>
      <c r="C2921" t="s">
        <v>8970</v>
      </c>
      <c r="D2921" t="s">
        <v>8976</v>
      </c>
      <c r="I2921" t="str">
        <v>Adventure</v>
      </c>
    </row>
    <row r="2922" spans="1:9" x14ac:dyDescent="0.3">
      <c r="A2922" t="s">
        <v>582</v>
      </c>
      <c r="B2922" t="s">
        <v>8971</v>
      </c>
      <c r="C2922" t="s">
        <v>8972</v>
      </c>
      <c r="D2922" t="s">
        <v>8968</v>
      </c>
      <c r="I2922" t="str">
        <v>Animation</v>
      </c>
    </row>
    <row r="2923" spans="1:9" x14ac:dyDescent="0.3">
      <c r="A2923" t="s">
        <v>1893</v>
      </c>
      <c r="B2923" t="s">
        <v>8980</v>
      </c>
      <c r="I2923" t="str">
        <v>Comedy</v>
      </c>
    </row>
    <row r="2924" spans="1:9" x14ac:dyDescent="0.3">
      <c r="A2924" t="s">
        <v>1893</v>
      </c>
      <c r="B2924" t="s">
        <v>8970</v>
      </c>
      <c r="C2924" t="s">
        <v>8820</v>
      </c>
      <c r="I2924" t="str">
        <v>Family</v>
      </c>
    </row>
    <row r="2925" spans="1:9" x14ac:dyDescent="0.3">
      <c r="A2925" t="s">
        <v>8977</v>
      </c>
      <c r="B2925" t="s">
        <v>1893</v>
      </c>
      <c r="I2925" t="str">
        <v>Action</v>
      </c>
    </row>
    <row r="2926" spans="1:9" x14ac:dyDescent="0.3">
      <c r="A2926" t="s">
        <v>1157</v>
      </c>
      <c r="B2926" t="s">
        <v>8977</v>
      </c>
      <c r="C2926" t="s">
        <v>8973</v>
      </c>
      <c r="D2926" t="s">
        <v>8974</v>
      </c>
      <c r="I2926" t="str">
        <v>Horror</v>
      </c>
    </row>
    <row r="2927" spans="1:9" x14ac:dyDescent="0.3">
      <c r="A2927" t="s">
        <v>1157</v>
      </c>
      <c r="B2927" t="s">
        <v>1893</v>
      </c>
      <c r="C2927" t="s">
        <v>3340</v>
      </c>
      <c r="D2927" t="s">
        <v>8969</v>
      </c>
      <c r="I2927" t="str">
        <v>Sci-Fi</v>
      </c>
    </row>
    <row r="2928" spans="1:9" x14ac:dyDescent="0.3">
      <c r="A2928" t="s">
        <v>1157</v>
      </c>
      <c r="B2928" t="s">
        <v>1893</v>
      </c>
      <c r="C2928" t="s">
        <v>8970</v>
      </c>
      <c r="I2928" t="str">
        <v>Biography</v>
      </c>
    </row>
    <row r="2929" spans="1:9" x14ac:dyDescent="0.3">
      <c r="A2929" t="s">
        <v>792</v>
      </c>
      <c r="B2929" t="s">
        <v>1157</v>
      </c>
      <c r="C2929" t="s">
        <v>8977</v>
      </c>
      <c r="I2929" t="str">
        <v>Drama</v>
      </c>
    </row>
    <row r="2930" spans="1:9" x14ac:dyDescent="0.3">
      <c r="A2930" t="s">
        <v>8977</v>
      </c>
      <c r="B2930" t="s">
        <v>3340</v>
      </c>
      <c r="C2930" t="s">
        <v>8820</v>
      </c>
      <c r="I2930" t="str">
        <v>History</v>
      </c>
    </row>
    <row r="2931" spans="1:9" x14ac:dyDescent="0.3">
      <c r="A2931" t="s">
        <v>8977</v>
      </c>
      <c r="B2931" t="s">
        <v>1893</v>
      </c>
      <c r="C2931" t="s">
        <v>8820</v>
      </c>
      <c r="I2931" t="str">
        <v>Musical</v>
      </c>
    </row>
    <row r="2932" spans="1:9" x14ac:dyDescent="0.3">
      <c r="A2932" t="s">
        <v>1157</v>
      </c>
      <c r="B2932" t="s">
        <v>8977</v>
      </c>
      <c r="C2932" t="s">
        <v>1893</v>
      </c>
      <c r="D2932" t="s">
        <v>8970</v>
      </c>
      <c r="I2932" t="str">
        <v>Action</v>
      </c>
    </row>
    <row r="2933" spans="1:9" x14ac:dyDescent="0.3">
      <c r="A2933" t="s">
        <v>792</v>
      </c>
      <c r="B2933" t="s">
        <v>8971</v>
      </c>
      <c r="C2933" t="s">
        <v>8969</v>
      </c>
      <c r="I2933" t="str">
        <v>Adventure</v>
      </c>
    </row>
    <row r="2934" spans="1:9" x14ac:dyDescent="0.3">
      <c r="A2934" t="s">
        <v>1157</v>
      </c>
      <c r="B2934" t="s">
        <v>1893</v>
      </c>
      <c r="C2934" t="s">
        <v>8970</v>
      </c>
      <c r="I2934" t="str">
        <v>Crime</v>
      </c>
    </row>
    <row r="2935" spans="1:9" x14ac:dyDescent="0.3">
      <c r="A2935" t="s">
        <v>792</v>
      </c>
      <c r="B2935" t="s">
        <v>8969</v>
      </c>
      <c r="C2935" t="s">
        <v>8976</v>
      </c>
      <c r="I2935" t="str">
        <v>Thriller</v>
      </c>
    </row>
    <row r="2936" spans="1:9" x14ac:dyDescent="0.3">
      <c r="A2936" t="s">
        <v>1157</v>
      </c>
      <c r="B2936" t="s">
        <v>1893</v>
      </c>
      <c r="C2936" t="s">
        <v>8972</v>
      </c>
      <c r="I2936" t="str">
        <v>Adventure</v>
      </c>
    </row>
    <row r="2937" spans="1:9" x14ac:dyDescent="0.3">
      <c r="A2937" t="s">
        <v>1157</v>
      </c>
      <c r="B2937" t="s">
        <v>1893</v>
      </c>
      <c r="I2937" t="str">
        <v>Drama</v>
      </c>
    </row>
    <row r="2938" spans="1:9" x14ac:dyDescent="0.3">
      <c r="A2938" t="s">
        <v>792</v>
      </c>
      <c r="B2938" t="s">
        <v>1157</v>
      </c>
      <c r="I2938" t="str">
        <v>Horror</v>
      </c>
    </row>
    <row r="2939" spans="1:9" x14ac:dyDescent="0.3">
      <c r="A2939" t="s">
        <v>1157</v>
      </c>
      <c r="B2939" t="s">
        <v>1893</v>
      </c>
      <c r="I2939" t="str">
        <v>Thriller</v>
      </c>
    </row>
    <row r="2940" spans="1:9" x14ac:dyDescent="0.3">
      <c r="A2940" t="s">
        <v>3340</v>
      </c>
      <c r="I2940" t="str">
        <v>Animation</v>
      </c>
    </row>
    <row r="2941" spans="1:9" x14ac:dyDescent="0.3">
      <c r="A2941" t="s">
        <v>1893</v>
      </c>
      <c r="I2941" t="str">
        <v>Comedy</v>
      </c>
    </row>
    <row r="2942" spans="1:9" x14ac:dyDescent="0.3">
      <c r="A2942" t="s">
        <v>1157</v>
      </c>
      <c r="B2942" t="s">
        <v>1893</v>
      </c>
      <c r="C2942" t="s">
        <v>8970</v>
      </c>
      <c r="I2942" t="str">
        <v>Family</v>
      </c>
    </row>
    <row r="2943" spans="1:9" x14ac:dyDescent="0.3">
      <c r="A2943" t="s">
        <v>8977</v>
      </c>
      <c r="B2943" t="s">
        <v>1893</v>
      </c>
      <c r="C2943" t="s">
        <v>8974</v>
      </c>
      <c r="D2943" t="s">
        <v>8820</v>
      </c>
      <c r="I2943" t="str">
        <v>Fantasy</v>
      </c>
    </row>
    <row r="2944" spans="1:9" x14ac:dyDescent="0.3">
      <c r="A2944" t="s">
        <v>1157</v>
      </c>
      <c r="B2944" t="s">
        <v>1893</v>
      </c>
      <c r="C2944" t="s">
        <v>8970</v>
      </c>
      <c r="D2944" t="s">
        <v>8976</v>
      </c>
      <c r="I2944" t="str">
        <v>Action</v>
      </c>
    </row>
    <row r="2945" spans="1:9" x14ac:dyDescent="0.3">
      <c r="A2945" t="s">
        <v>1157</v>
      </c>
      <c r="B2945" t="s">
        <v>8977</v>
      </c>
      <c r="I2945" t="str">
        <v>Comedy</v>
      </c>
    </row>
    <row r="2946" spans="1:9" x14ac:dyDescent="0.3">
      <c r="A2946" t="s">
        <v>1157</v>
      </c>
      <c r="B2946" t="s">
        <v>8977</v>
      </c>
      <c r="C2946" t="s">
        <v>8970</v>
      </c>
      <c r="I2946" t="str">
        <v>Sci-Fi</v>
      </c>
    </row>
    <row r="2947" spans="1:9" x14ac:dyDescent="0.3">
      <c r="A2947" t="s">
        <v>1893</v>
      </c>
      <c r="B2947" t="s">
        <v>8970</v>
      </c>
      <c r="C2947" t="s">
        <v>8969</v>
      </c>
      <c r="D2947" t="s">
        <v>8820</v>
      </c>
      <c r="I2947" t="str">
        <v>Action</v>
      </c>
    </row>
    <row r="2948" spans="1:9" x14ac:dyDescent="0.3">
      <c r="A2948" t="s">
        <v>1893</v>
      </c>
      <c r="I2948" t="str">
        <v>Crime</v>
      </c>
    </row>
    <row r="2949" spans="1:9" x14ac:dyDescent="0.3">
      <c r="A2949" t="s">
        <v>8971</v>
      </c>
      <c r="B2949" t="s">
        <v>8979</v>
      </c>
      <c r="C2949" t="s">
        <v>1893</v>
      </c>
      <c r="D2949" t="s">
        <v>8978</v>
      </c>
      <c r="I2949" t="str">
        <v>Drama</v>
      </c>
    </row>
    <row r="2950" spans="1:9" x14ac:dyDescent="0.3">
      <c r="A2950" t="s">
        <v>3340</v>
      </c>
      <c r="B2950" t="s">
        <v>8820</v>
      </c>
      <c r="I2950" t="str">
        <v>Thriller</v>
      </c>
    </row>
    <row r="2951" spans="1:9" x14ac:dyDescent="0.3">
      <c r="A2951" t="s">
        <v>792</v>
      </c>
      <c r="B2951" t="s">
        <v>8977</v>
      </c>
      <c r="C2951" t="s">
        <v>1893</v>
      </c>
      <c r="D2951" t="s">
        <v>8820</v>
      </c>
      <c r="I2951" t="str">
        <v>Drama</v>
      </c>
    </row>
    <row r="2952" spans="1:9" x14ac:dyDescent="0.3">
      <c r="A2952" t="s">
        <v>792</v>
      </c>
      <c r="B2952" t="s">
        <v>582</v>
      </c>
      <c r="C2952" t="s">
        <v>8968</v>
      </c>
      <c r="D2952" t="s">
        <v>8969</v>
      </c>
      <c r="E2952" t="s">
        <v>8820</v>
      </c>
      <c r="I2952" t="str">
        <v>Thriller</v>
      </c>
    </row>
    <row r="2953" spans="1:9" x14ac:dyDescent="0.3">
      <c r="A2953" t="s">
        <v>1157</v>
      </c>
      <c r="B2953" t="s">
        <v>1893</v>
      </c>
      <c r="C2953" t="s">
        <v>8970</v>
      </c>
      <c r="I2953" t="str">
        <v>Comedy</v>
      </c>
    </row>
    <row r="2954" spans="1:9" x14ac:dyDescent="0.3">
      <c r="A2954" t="s">
        <v>792</v>
      </c>
      <c r="B2954" t="s">
        <v>582</v>
      </c>
      <c r="C2954" t="s">
        <v>8820</v>
      </c>
      <c r="I2954" t="str">
        <v>Comedy</v>
      </c>
    </row>
    <row r="2955" spans="1:9" x14ac:dyDescent="0.3">
      <c r="A2955" t="s">
        <v>8977</v>
      </c>
      <c r="B2955" t="s">
        <v>1893</v>
      </c>
      <c r="I2955" t="str">
        <v>Sport</v>
      </c>
    </row>
    <row r="2956" spans="1:9" x14ac:dyDescent="0.3">
      <c r="A2956" t="s">
        <v>1893</v>
      </c>
      <c r="B2956" t="s">
        <v>8980</v>
      </c>
      <c r="C2956" t="s">
        <v>8970</v>
      </c>
      <c r="I2956" t="str">
        <v>Adventure</v>
      </c>
    </row>
    <row r="2957" spans="1:9" x14ac:dyDescent="0.3">
      <c r="A2957" t="s">
        <v>1157</v>
      </c>
      <c r="B2957" t="s">
        <v>1893</v>
      </c>
      <c r="C2957" t="s">
        <v>8970</v>
      </c>
      <c r="I2957" t="str">
        <v>Animation</v>
      </c>
    </row>
    <row r="2958" spans="1:9" x14ac:dyDescent="0.3">
      <c r="A2958" t="s">
        <v>1893</v>
      </c>
      <c r="B2958" t="s">
        <v>8980</v>
      </c>
      <c r="C2958" t="s">
        <v>8970</v>
      </c>
      <c r="I2958" t="str">
        <v>Comedy</v>
      </c>
    </row>
    <row r="2959" spans="1:9" x14ac:dyDescent="0.3">
      <c r="A2959" t="s">
        <v>1157</v>
      </c>
      <c r="B2959" t="s">
        <v>1893</v>
      </c>
      <c r="I2959" t="str">
        <v>Family</v>
      </c>
    </row>
    <row r="2960" spans="1:9" x14ac:dyDescent="0.3">
      <c r="A2960" t="s">
        <v>3340</v>
      </c>
      <c r="B2960" t="s">
        <v>8974</v>
      </c>
      <c r="C2960" t="s">
        <v>8820</v>
      </c>
      <c r="I2960" t="str">
        <v>Crime</v>
      </c>
    </row>
    <row r="2961" spans="1:9" x14ac:dyDescent="0.3">
      <c r="A2961" t="s">
        <v>792</v>
      </c>
      <c r="B2961" t="s">
        <v>582</v>
      </c>
      <c r="C2961" t="s">
        <v>8820</v>
      </c>
      <c r="I2961" t="str">
        <v>Drama</v>
      </c>
    </row>
    <row r="2962" spans="1:9" x14ac:dyDescent="0.3">
      <c r="A2962" t="s">
        <v>1893</v>
      </c>
      <c r="B2962" t="s">
        <v>8972</v>
      </c>
      <c r="C2962" t="s">
        <v>8976</v>
      </c>
      <c r="I2962" t="str">
        <v>Mystery</v>
      </c>
    </row>
    <row r="2963" spans="1:9" x14ac:dyDescent="0.3">
      <c r="A2963" t="s">
        <v>1157</v>
      </c>
      <c r="B2963" t="s">
        <v>1893</v>
      </c>
      <c r="I2963" t="str">
        <v>Thriller</v>
      </c>
    </row>
    <row r="2964" spans="1:9" x14ac:dyDescent="0.3">
      <c r="A2964" t="s">
        <v>8979</v>
      </c>
      <c r="B2964" t="s">
        <v>1893</v>
      </c>
      <c r="C2964" t="s">
        <v>8975</v>
      </c>
      <c r="I2964" t="str">
        <v>Action</v>
      </c>
    </row>
    <row r="2965" spans="1:9" x14ac:dyDescent="0.3">
      <c r="A2965" t="s">
        <v>8979</v>
      </c>
      <c r="B2965" t="s">
        <v>8977</v>
      </c>
      <c r="C2965" t="s">
        <v>1893</v>
      </c>
      <c r="I2965" t="str">
        <v>Drama</v>
      </c>
    </row>
    <row r="2966" spans="1:9" x14ac:dyDescent="0.3">
      <c r="A2966" t="s">
        <v>792</v>
      </c>
      <c r="B2966" t="s">
        <v>8977</v>
      </c>
      <c r="C2966" t="s">
        <v>8820</v>
      </c>
      <c r="I2966" t="str">
        <v>Sci-Fi</v>
      </c>
    </row>
    <row r="2967" spans="1:9" x14ac:dyDescent="0.3">
      <c r="A2967" t="s">
        <v>792</v>
      </c>
      <c r="B2967" t="s">
        <v>582</v>
      </c>
      <c r="C2967" t="s">
        <v>8969</v>
      </c>
      <c r="I2967" t="str">
        <v>Thriller</v>
      </c>
    </row>
    <row r="2968" spans="1:9" x14ac:dyDescent="0.3">
      <c r="A2968" t="s">
        <v>792</v>
      </c>
      <c r="B2968" t="s">
        <v>582</v>
      </c>
      <c r="C2968" t="s">
        <v>8820</v>
      </c>
      <c r="I2968" t="str">
        <v>Action</v>
      </c>
    </row>
    <row r="2969" spans="1:9" x14ac:dyDescent="0.3">
      <c r="A2969" t="s">
        <v>792</v>
      </c>
      <c r="B2969" t="s">
        <v>1157</v>
      </c>
      <c r="C2969" t="s">
        <v>8977</v>
      </c>
      <c r="D2969" t="s">
        <v>8820</v>
      </c>
      <c r="I2969" t="str">
        <v>Drama</v>
      </c>
    </row>
    <row r="2970" spans="1:9" x14ac:dyDescent="0.3">
      <c r="A2970" t="s">
        <v>582</v>
      </c>
      <c r="B2970" t="s">
        <v>3340</v>
      </c>
      <c r="C2970" t="s">
        <v>8820</v>
      </c>
      <c r="I2970" t="str">
        <v>Sport</v>
      </c>
    </row>
    <row r="2971" spans="1:9" x14ac:dyDescent="0.3">
      <c r="A2971" t="s">
        <v>3340</v>
      </c>
      <c r="B2971" t="s">
        <v>8974</v>
      </c>
      <c r="I2971" t="str">
        <v>Thriller</v>
      </c>
    </row>
    <row r="2972" spans="1:9" x14ac:dyDescent="0.3">
      <c r="A2972" t="s">
        <v>1157</v>
      </c>
      <c r="I2972" t="str">
        <v>Drama</v>
      </c>
    </row>
    <row r="2973" spans="1:9" x14ac:dyDescent="0.3">
      <c r="A2973" t="s">
        <v>8977</v>
      </c>
      <c r="B2973" t="s">
        <v>3340</v>
      </c>
      <c r="I2973" t="str">
        <v>Musical</v>
      </c>
    </row>
    <row r="2974" spans="1:9" x14ac:dyDescent="0.3">
      <c r="A2974" t="s">
        <v>1157</v>
      </c>
      <c r="B2974" t="s">
        <v>8977</v>
      </c>
      <c r="C2974" t="s">
        <v>1893</v>
      </c>
      <c r="I2974" t="str">
        <v>Romance</v>
      </c>
    </row>
    <row r="2975" spans="1:9" x14ac:dyDescent="0.3">
      <c r="A2975" t="s">
        <v>8977</v>
      </c>
      <c r="B2975" t="s">
        <v>1893</v>
      </c>
      <c r="C2975" t="s">
        <v>8820</v>
      </c>
      <c r="I2975" t="str">
        <v>Thriller</v>
      </c>
    </row>
    <row r="2976" spans="1:9" x14ac:dyDescent="0.3">
      <c r="A2976" t="s">
        <v>3340</v>
      </c>
      <c r="I2976" t="str">
        <v>Biography</v>
      </c>
    </row>
    <row r="2977" spans="1:9" x14ac:dyDescent="0.3">
      <c r="A2977" t="s">
        <v>1157</v>
      </c>
      <c r="B2977" t="s">
        <v>1893</v>
      </c>
      <c r="I2977" t="str">
        <v>Drama</v>
      </c>
    </row>
    <row r="2978" spans="1:9" x14ac:dyDescent="0.3">
      <c r="A2978" t="s">
        <v>1893</v>
      </c>
      <c r="B2978" t="s">
        <v>8974</v>
      </c>
      <c r="I2978" t="str">
        <v>History</v>
      </c>
    </row>
    <row r="2979" spans="1:9" x14ac:dyDescent="0.3">
      <c r="A2979" t="s">
        <v>792</v>
      </c>
      <c r="B2979" t="s">
        <v>8968</v>
      </c>
      <c r="C2979" t="s">
        <v>3340</v>
      </c>
      <c r="D2979" t="s">
        <v>8820</v>
      </c>
      <c r="I2979" t="str">
        <v>War</v>
      </c>
    </row>
    <row r="2980" spans="1:9" x14ac:dyDescent="0.3">
      <c r="A2980" t="s">
        <v>1893</v>
      </c>
      <c r="B2980" t="s">
        <v>8970</v>
      </c>
      <c r="I2980" t="str">
        <v>Action</v>
      </c>
    </row>
    <row r="2981" spans="1:9" x14ac:dyDescent="0.3">
      <c r="A2981" t="s">
        <v>1893</v>
      </c>
      <c r="I2981" t="str">
        <v>Sci-Fi</v>
      </c>
    </row>
    <row r="2982" spans="1:9" x14ac:dyDescent="0.3">
      <c r="A2982" t="s">
        <v>1157</v>
      </c>
      <c r="B2982" t="s">
        <v>1893</v>
      </c>
      <c r="C2982" t="s">
        <v>8970</v>
      </c>
      <c r="I2982" t="str">
        <v>Drama</v>
      </c>
    </row>
    <row r="2983" spans="1:9" x14ac:dyDescent="0.3">
      <c r="A2983" t="s">
        <v>1157</v>
      </c>
      <c r="B2983" t="s">
        <v>1893</v>
      </c>
      <c r="C2983" t="s">
        <v>8973</v>
      </c>
      <c r="D2983" t="s">
        <v>8970</v>
      </c>
      <c r="I2983" t="str">
        <v>History</v>
      </c>
    </row>
    <row r="2984" spans="1:9" x14ac:dyDescent="0.3">
      <c r="A2984" t="s">
        <v>582</v>
      </c>
      <c r="B2984" t="s">
        <v>8979</v>
      </c>
      <c r="C2984" t="s">
        <v>1893</v>
      </c>
      <c r="D2984" t="s">
        <v>8975</v>
      </c>
      <c r="I2984" t="str">
        <v>War</v>
      </c>
    </row>
    <row r="2985" spans="1:9" x14ac:dyDescent="0.3">
      <c r="A2985" t="s">
        <v>1157</v>
      </c>
      <c r="B2985" t="s">
        <v>8976</v>
      </c>
      <c r="I2985" t="str">
        <v>Action</v>
      </c>
    </row>
    <row r="2986" spans="1:9" x14ac:dyDescent="0.3">
      <c r="A2986" t="s">
        <v>792</v>
      </c>
      <c r="B2986" t="s">
        <v>8977</v>
      </c>
      <c r="C2986" t="s">
        <v>3340</v>
      </c>
      <c r="D2986" t="s">
        <v>8969</v>
      </c>
      <c r="E2986" t="s">
        <v>8820</v>
      </c>
      <c r="I2986" t="str">
        <v>Thriller</v>
      </c>
    </row>
    <row r="2987" spans="1:9" x14ac:dyDescent="0.3">
      <c r="A2987" t="s">
        <v>582</v>
      </c>
      <c r="B2987" t="s">
        <v>8979</v>
      </c>
      <c r="C2987" t="s">
        <v>1893</v>
      </c>
      <c r="I2987" t="str">
        <v>Comedy</v>
      </c>
    </row>
    <row r="2988" spans="1:9" x14ac:dyDescent="0.3">
      <c r="A2988" t="s">
        <v>1893</v>
      </c>
      <c r="B2988" t="s">
        <v>8976</v>
      </c>
      <c r="I2988" t="str">
        <v>Drama</v>
      </c>
    </row>
    <row r="2989" spans="1:9" x14ac:dyDescent="0.3">
      <c r="A2989" t="s">
        <v>1157</v>
      </c>
      <c r="B2989" t="s">
        <v>1893</v>
      </c>
      <c r="C2989" t="s">
        <v>8970</v>
      </c>
      <c r="I2989" t="str">
        <v>Family</v>
      </c>
    </row>
    <row r="2990" spans="1:9" x14ac:dyDescent="0.3">
      <c r="A2990" t="s">
        <v>1893</v>
      </c>
      <c r="B2990" t="s">
        <v>8972</v>
      </c>
      <c r="I2990" t="str">
        <v>Fantasy</v>
      </c>
    </row>
    <row r="2991" spans="1:9" x14ac:dyDescent="0.3">
      <c r="A2991" t="s">
        <v>8979</v>
      </c>
      <c r="B2991" t="s">
        <v>8977</v>
      </c>
      <c r="C2991" t="s">
        <v>1893</v>
      </c>
      <c r="I2991" t="str">
        <v>Adventure</v>
      </c>
    </row>
    <row r="2992" spans="1:9" x14ac:dyDescent="0.3">
      <c r="A2992" t="s">
        <v>8979</v>
      </c>
      <c r="B2992" t="s">
        <v>1893</v>
      </c>
      <c r="I2992" t="str">
        <v>Comedy</v>
      </c>
    </row>
    <row r="2993" spans="1:9" x14ac:dyDescent="0.3">
      <c r="A2993" t="s">
        <v>1893</v>
      </c>
      <c r="B2993" t="s">
        <v>8820</v>
      </c>
      <c r="I2993" t="str">
        <v>Crime</v>
      </c>
    </row>
    <row r="2994" spans="1:9" x14ac:dyDescent="0.3">
      <c r="A2994" t="s">
        <v>1893</v>
      </c>
      <c r="B2994" t="s">
        <v>8976</v>
      </c>
      <c r="I2994" t="str">
        <v>Family</v>
      </c>
    </row>
    <row r="2995" spans="1:9" x14ac:dyDescent="0.3">
      <c r="A2995" t="s">
        <v>1893</v>
      </c>
      <c r="B2995" t="s">
        <v>8970</v>
      </c>
      <c r="I2995" t="str">
        <v>Musical</v>
      </c>
    </row>
    <row r="2996" spans="1:9" x14ac:dyDescent="0.3">
      <c r="A2996" t="s">
        <v>582</v>
      </c>
      <c r="B2996" t="s">
        <v>1893</v>
      </c>
      <c r="C2996" t="s">
        <v>8970</v>
      </c>
      <c r="D2996" t="s">
        <v>8978</v>
      </c>
      <c r="I2996" t="str">
        <v>Action</v>
      </c>
    </row>
    <row r="2997" spans="1:9" x14ac:dyDescent="0.3">
      <c r="A2997" t="s">
        <v>1157</v>
      </c>
      <c r="B2997" t="s">
        <v>8968</v>
      </c>
      <c r="C2997" t="s">
        <v>8969</v>
      </c>
      <c r="I2997" t="str">
        <v>Adventure</v>
      </c>
    </row>
    <row r="2998" spans="1:9" x14ac:dyDescent="0.3">
      <c r="A2998" t="s">
        <v>1157</v>
      </c>
      <c r="B2998" t="s">
        <v>1893</v>
      </c>
      <c r="I2998" t="str">
        <v>Comedy</v>
      </c>
    </row>
    <row r="2999" spans="1:9" x14ac:dyDescent="0.3">
      <c r="A2999" t="s">
        <v>1157</v>
      </c>
      <c r="I2999" t="str">
        <v>Family</v>
      </c>
    </row>
    <row r="3000" spans="1:9" x14ac:dyDescent="0.3">
      <c r="A3000" t="s">
        <v>1893</v>
      </c>
      <c r="I3000" t="str">
        <v>Sci-Fi</v>
      </c>
    </row>
    <row r="3001" spans="1:9" x14ac:dyDescent="0.3">
      <c r="A3001" t="s">
        <v>1893</v>
      </c>
      <c r="B3001" t="s">
        <v>8970</v>
      </c>
      <c r="I3001" t="str">
        <v>Drama</v>
      </c>
    </row>
    <row r="3002" spans="1:9" x14ac:dyDescent="0.3">
      <c r="A3002" t="s">
        <v>8979</v>
      </c>
      <c r="B3002" t="s">
        <v>1893</v>
      </c>
      <c r="C3002" t="s">
        <v>8970</v>
      </c>
      <c r="I3002" t="str">
        <v>Music</v>
      </c>
    </row>
    <row r="3003" spans="1:9" x14ac:dyDescent="0.3">
      <c r="A3003" t="s">
        <v>1157</v>
      </c>
      <c r="I3003" t="str">
        <v>Musical</v>
      </c>
    </row>
    <row r="3004" spans="1:9" x14ac:dyDescent="0.3">
      <c r="A3004" t="s">
        <v>1157</v>
      </c>
      <c r="B3004" t="s">
        <v>8977</v>
      </c>
      <c r="C3004" t="s">
        <v>8820</v>
      </c>
      <c r="I3004" t="str">
        <v>Romance</v>
      </c>
    </row>
    <row r="3005" spans="1:9" x14ac:dyDescent="0.3">
      <c r="A3005" t="s">
        <v>1893</v>
      </c>
      <c r="I3005" t="str">
        <v>Drama</v>
      </c>
    </row>
    <row r="3006" spans="1:9" x14ac:dyDescent="0.3">
      <c r="A3006" t="s">
        <v>7348</v>
      </c>
      <c r="I3006" t="str">
        <v>Mystery</v>
      </c>
    </row>
    <row r="3007" spans="1:9" x14ac:dyDescent="0.3">
      <c r="A3007" t="s">
        <v>1157</v>
      </c>
      <c r="I3007" t="str">
        <v>Romance</v>
      </c>
    </row>
    <row r="3008" spans="1:9" x14ac:dyDescent="0.3">
      <c r="A3008" t="s">
        <v>1157</v>
      </c>
      <c r="B3008" t="s">
        <v>1893</v>
      </c>
      <c r="I3008" t="str">
        <v>War</v>
      </c>
    </row>
    <row r="3009" spans="1:9" x14ac:dyDescent="0.3">
      <c r="A3009" t="s">
        <v>8977</v>
      </c>
      <c r="B3009" t="s">
        <v>8820</v>
      </c>
      <c r="I3009" t="str">
        <v>Action</v>
      </c>
    </row>
    <row r="3010" spans="1:9" x14ac:dyDescent="0.3">
      <c r="A3010" t="s">
        <v>1893</v>
      </c>
      <c r="B3010" t="s">
        <v>3340</v>
      </c>
      <c r="C3010" t="s">
        <v>8820</v>
      </c>
      <c r="I3010" t="str">
        <v>Horror</v>
      </c>
    </row>
    <row r="3011" spans="1:9" x14ac:dyDescent="0.3">
      <c r="A3011" t="s">
        <v>1893</v>
      </c>
      <c r="B3011" t="s">
        <v>8974</v>
      </c>
      <c r="C3011" t="s">
        <v>8978</v>
      </c>
      <c r="I3011" t="str">
        <v>Sci-Fi</v>
      </c>
    </row>
    <row r="3012" spans="1:9" x14ac:dyDescent="0.3">
      <c r="A3012" t="s">
        <v>1157</v>
      </c>
      <c r="B3012" t="s">
        <v>1893</v>
      </c>
      <c r="C3012" t="s">
        <v>8970</v>
      </c>
      <c r="I3012" t="str">
        <v>Thriller</v>
      </c>
    </row>
    <row r="3013" spans="1:9" x14ac:dyDescent="0.3">
      <c r="A3013" t="s">
        <v>792</v>
      </c>
      <c r="B3013" t="s">
        <v>8977</v>
      </c>
      <c r="C3013" t="s">
        <v>1893</v>
      </c>
      <c r="D3013" t="s">
        <v>8820</v>
      </c>
      <c r="I3013" t="str">
        <v>Drama</v>
      </c>
    </row>
    <row r="3014" spans="1:9" x14ac:dyDescent="0.3">
      <c r="A3014" t="s">
        <v>3340</v>
      </c>
      <c r="B3014" t="s">
        <v>8974</v>
      </c>
      <c r="I3014" t="str">
        <v>Romance</v>
      </c>
    </row>
    <row r="3015" spans="1:9" x14ac:dyDescent="0.3">
      <c r="A3015" t="s">
        <v>1157</v>
      </c>
      <c r="B3015" t="s">
        <v>1893</v>
      </c>
      <c r="C3015" t="s">
        <v>8973</v>
      </c>
      <c r="I3015" t="str">
        <v>Action</v>
      </c>
    </row>
    <row r="3016" spans="1:9" x14ac:dyDescent="0.3">
      <c r="A3016" t="s">
        <v>8977</v>
      </c>
      <c r="B3016" t="s">
        <v>1893</v>
      </c>
      <c r="I3016" t="str">
        <v>Thriller</v>
      </c>
    </row>
    <row r="3017" spans="1:9" x14ac:dyDescent="0.3">
      <c r="A3017" t="s">
        <v>8979</v>
      </c>
      <c r="B3017" t="s">
        <v>1893</v>
      </c>
      <c r="C3017" t="s">
        <v>8980</v>
      </c>
      <c r="I3017" t="str">
        <v>Crime</v>
      </c>
    </row>
    <row r="3018" spans="1:9" x14ac:dyDescent="0.3">
      <c r="A3018" t="s">
        <v>8974</v>
      </c>
      <c r="B3018" t="s">
        <v>8970</v>
      </c>
      <c r="C3018" t="s">
        <v>8820</v>
      </c>
      <c r="I3018" t="str">
        <v>Drama</v>
      </c>
    </row>
    <row r="3019" spans="1:9" x14ac:dyDescent="0.3">
      <c r="A3019" t="s">
        <v>582</v>
      </c>
      <c r="B3019" t="s">
        <v>1157</v>
      </c>
      <c r="C3019" t="s">
        <v>1893</v>
      </c>
      <c r="D3019" t="s">
        <v>8972</v>
      </c>
      <c r="I3019" t="str">
        <v>Comedy</v>
      </c>
    </row>
    <row r="3020" spans="1:9" x14ac:dyDescent="0.3">
      <c r="A3020" t="s">
        <v>1157</v>
      </c>
      <c r="B3020" t="s">
        <v>8977</v>
      </c>
      <c r="I3020" t="str">
        <v>Drama</v>
      </c>
    </row>
    <row r="3021" spans="1:9" x14ac:dyDescent="0.3">
      <c r="A3021" t="s">
        <v>1157</v>
      </c>
      <c r="B3021" t="s">
        <v>1893</v>
      </c>
      <c r="C3021" t="s">
        <v>8970</v>
      </c>
      <c r="I3021" t="str">
        <v>Romance</v>
      </c>
    </row>
    <row r="3022" spans="1:9" x14ac:dyDescent="0.3">
      <c r="A3022" t="s">
        <v>3340</v>
      </c>
      <c r="B3022" t="s">
        <v>8969</v>
      </c>
      <c r="C3022" t="s">
        <v>8820</v>
      </c>
      <c r="I3022" t="str">
        <v>Comedy</v>
      </c>
    </row>
    <row r="3023" spans="1:9" x14ac:dyDescent="0.3">
      <c r="A3023" t="s">
        <v>8979</v>
      </c>
      <c r="B3023" t="s">
        <v>1893</v>
      </c>
      <c r="I3023" t="str">
        <v>Romance</v>
      </c>
    </row>
    <row r="3024" spans="1:9" x14ac:dyDescent="0.3">
      <c r="A3024" t="s">
        <v>1893</v>
      </c>
      <c r="I3024" t="str">
        <v>Action</v>
      </c>
    </row>
    <row r="3025" spans="1:9" x14ac:dyDescent="0.3">
      <c r="A3025" t="s">
        <v>8977</v>
      </c>
      <c r="B3025" t="s">
        <v>1893</v>
      </c>
      <c r="C3025" t="s">
        <v>8820</v>
      </c>
      <c r="I3025" t="str">
        <v>Adventure</v>
      </c>
    </row>
    <row r="3026" spans="1:9" x14ac:dyDescent="0.3">
      <c r="A3026" t="s">
        <v>1893</v>
      </c>
      <c r="B3026" t="s">
        <v>7348</v>
      </c>
      <c r="I3026" t="str">
        <v>Romance</v>
      </c>
    </row>
    <row r="3027" spans="1:9" x14ac:dyDescent="0.3">
      <c r="A3027" t="s">
        <v>1893</v>
      </c>
      <c r="B3027" t="s">
        <v>8820</v>
      </c>
      <c r="I3027" t="str">
        <v>Sci-Fi</v>
      </c>
    </row>
    <row r="3028" spans="1:9" x14ac:dyDescent="0.3">
      <c r="A3028" t="s">
        <v>1893</v>
      </c>
      <c r="B3028" t="s">
        <v>8970</v>
      </c>
      <c r="I3028" t="str">
        <v>Comedy</v>
      </c>
    </row>
    <row r="3029" spans="1:9" x14ac:dyDescent="0.3">
      <c r="A3029" t="s">
        <v>1893</v>
      </c>
      <c r="B3029" t="s">
        <v>8970</v>
      </c>
      <c r="C3029" t="s">
        <v>8978</v>
      </c>
      <c r="I3029" t="str">
        <v>Crime</v>
      </c>
    </row>
    <row r="3030" spans="1:9" x14ac:dyDescent="0.3">
      <c r="A3030" t="s">
        <v>8979</v>
      </c>
      <c r="B3030" t="s">
        <v>1893</v>
      </c>
      <c r="C3030" t="s">
        <v>8980</v>
      </c>
      <c r="I3030" t="str">
        <v>Romance</v>
      </c>
    </row>
    <row r="3031" spans="1:9" x14ac:dyDescent="0.3">
      <c r="A3031" t="s">
        <v>792</v>
      </c>
      <c r="B3031" t="s">
        <v>8969</v>
      </c>
      <c r="I3031" t="str">
        <v>Drama</v>
      </c>
    </row>
    <row r="3032" spans="1:9" x14ac:dyDescent="0.3">
      <c r="A3032" t="s">
        <v>1893</v>
      </c>
      <c r="B3032" t="s">
        <v>8970</v>
      </c>
      <c r="I3032" t="str">
        <v>Thriller</v>
      </c>
    </row>
    <row r="3033" spans="1:9" x14ac:dyDescent="0.3">
      <c r="A3033" t="s">
        <v>8979</v>
      </c>
      <c r="B3033" t="s">
        <v>1893</v>
      </c>
      <c r="C3033" t="s">
        <v>8976</v>
      </c>
      <c r="I3033" t="str">
        <v>Action</v>
      </c>
    </row>
    <row r="3034" spans="1:9" x14ac:dyDescent="0.3">
      <c r="A3034" t="s">
        <v>1157</v>
      </c>
      <c r="B3034" t="s">
        <v>8970</v>
      </c>
      <c r="I3034" t="str">
        <v>Crime</v>
      </c>
    </row>
    <row r="3035" spans="1:9" x14ac:dyDescent="0.3">
      <c r="A3035" t="s">
        <v>8973</v>
      </c>
      <c r="B3035" t="s">
        <v>8970</v>
      </c>
      <c r="I3035" t="str">
        <v>Thriller</v>
      </c>
    </row>
    <row r="3036" spans="1:9" x14ac:dyDescent="0.3">
      <c r="A3036" t="s">
        <v>1893</v>
      </c>
      <c r="B3036" t="s">
        <v>8978</v>
      </c>
      <c r="I3036" t="str">
        <v>Adventure</v>
      </c>
    </row>
    <row r="3037" spans="1:9" x14ac:dyDescent="0.3">
      <c r="A3037" t="s">
        <v>7856</v>
      </c>
      <c r="B3037" t="s">
        <v>1893</v>
      </c>
      <c r="C3037" t="s">
        <v>8978</v>
      </c>
      <c r="I3037" t="str">
        <v>Animation</v>
      </c>
    </row>
    <row r="3038" spans="1:9" x14ac:dyDescent="0.3">
      <c r="A3038" t="s">
        <v>8979</v>
      </c>
      <c r="B3038" t="s">
        <v>8977</v>
      </c>
      <c r="C3038" t="s">
        <v>1893</v>
      </c>
      <c r="D3038" t="s">
        <v>7348</v>
      </c>
      <c r="I3038" t="str">
        <v>Drama</v>
      </c>
    </row>
    <row r="3039" spans="1:9" x14ac:dyDescent="0.3">
      <c r="A3039" t="s">
        <v>1157</v>
      </c>
      <c r="B3039" t="s">
        <v>8972</v>
      </c>
      <c r="C3039" t="s">
        <v>8968</v>
      </c>
      <c r="D3039" t="s">
        <v>8973</v>
      </c>
      <c r="I3039" t="str">
        <v>Family</v>
      </c>
    </row>
    <row r="3040" spans="1:9" x14ac:dyDescent="0.3">
      <c r="A3040" t="s">
        <v>1893</v>
      </c>
      <c r="I3040" t="str">
        <v>Fantasy</v>
      </c>
    </row>
    <row r="3041" spans="1:9" x14ac:dyDescent="0.3">
      <c r="A3041" t="s">
        <v>8977</v>
      </c>
      <c r="B3041" t="s">
        <v>1893</v>
      </c>
      <c r="C3041" t="s">
        <v>8973</v>
      </c>
      <c r="D3041" t="s">
        <v>8970</v>
      </c>
      <c r="E3041" t="s">
        <v>8820</v>
      </c>
      <c r="I3041" t="str">
        <v>Musical</v>
      </c>
    </row>
    <row r="3042" spans="1:9" x14ac:dyDescent="0.3">
      <c r="A3042" t="s">
        <v>1157</v>
      </c>
      <c r="B3042" t="s">
        <v>8976</v>
      </c>
      <c r="I3042" t="str">
        <v>Mystery</v>
      </c>
    </row>
    <row r="3043" spans="1:9" x14ac:dyDescent="0.3">
      <c r="A3043" t="s">
        <v>1157</v>
      </c>
      <c r="B3043" t="s">
        <v>1893</v>
      </c>
      <c r="I3043" t="str">
        <v>Drama</v>
      </c>
    </row>
    <row r="3044" spans="1:9" x14ac:dyDescent="0.3">
      <c r="A3044" t="s">
        <v>1157</v>
      </c>
      <c r="B3044" t="s">
        <v>1893</v>
      </c>
      <c r="C3044" t="s">
        <v>8970</v>
      </c>
      <c r="I3044" t="str">
        <v>Musical</v>
      </c>
    </row>
    <row r="3045" spans="1:9" x14ac:dyDescent="0.3">
      <c r="A3045" t="s">
        <v>8977</v>
      </c>
      <c r="B3045" t="s">
        <v>1893</v>
      </c>
      <c r="C3045" t="s">
        <v>8974</v>
      </c>
      <c r="D3045" t="s">
        <v>8820</v>
      </c>
      <c r="I3045" t="str">
        <v>Romance</v>
      </c>
    </row>
    <row r="3046" spans="1:9" x14ac:dyDescent="0.3">
      <c r="A3046" t="s">
        <v>8968</v>
      </c>
      <c r="B3046" t="s">
        <v>3340</v>
      </c>
      <c r="C3046" t="s">
        <v>8970</v>
      </c>
      <c r="D3046" t="s">
        <v>8820</v>
      </c>
      <c r="I3046" t="str">
        <v>Crime</v>
      </c>
    </row>
    <row r="3047" spans="1:9" x14ac:dyDescent="0.3">
      <c r="A3047" t="s">
        <v>1157</v>
      </c>
      <c r="B3047" t="s">
        <v>8970</v>
      </c>
      <c r="I3047" t="str">
        <v>Mystery</v>
      </c>
    </row>
    <row r="3048" spans="1:9" x14ac:dyDescent="0.3">
      <c r="A3048" t="s">
        <v>1893</v>
      </c>
      <c r="B3048" t="s">
        <v>8976</v>
      </c>
      <c r="I3048" t="str">
        <v>Thriller</v>
      </c>
    </row>
    <row r="3049" spans="1:9" x14ac:dyDescent="0.3">
      <c r="A3049" t="s">
        <v>1893</v>
      </c>
      <c r="B3049" t="s">
        <v>8970</v>
      </c>
      <c r="C3049" t="s">
        <v>7348</v>
      </c>
      <c r="I3049" t="str">
        <v>Biography</v>
      </c>
    </row>
    <row r="3050" spans="1:9" x14ac:dyDescent="0.3">
      <c r="A3050" t="s">
        <v>1157</v>
      </c>
      <c r="I3050" t="str">
        <v>Crime</v>
      </c>
    </row>
    <row r="3051" spans="1:9" x14ac:dyDescent="0.3">
      <c r="A3051" t="s">
        <v>792</v>
      </c>
      <c r="B3051" t="s">
        <v>8969</v>
      </c>
      <c r="I3051" t="str">
        <v>Drama</v>
      </c>
    </row>
    <row r="3052" spans="1:9" x14ac:dyDescent="0.3">
      <c r="A3052" t="s">
        <v>1157</v>
      </c>
      <c r="B3052" t="s">
        <v>1893</v>
      </c>
      <c r="C3052" t="s">
        <v>8973</v>
      </c>
      <c r="I3052" t="str">
        <v>Drama</v>
      </c>
    </row>
    <row r="3053" spans="1:9" x14ac:dyDescent="0.3">
      <c r="A3053" t="s">
        <v>1157</v>
      </c>
      <c r="B3053" t="s">
        <v>8972</v>
      </c>
      <c r="I3053" t="str">
        <v>History</v>
      </c>
    </row>
    <row r="3054" spans="1:9" x14ac:dyDescent="0.3">
      <c r="A3054" t="s">
        <v>1157</v>
      </c>
      <c r="B3054" t="s">
        <v>1893</v>
      </c>
      <c r="C3054" t="s">
        <v>8970</v>
      </c>
      <c r="I3054" t="str">
        <v>War</v>
      </c>
    </row>
    <row r="3055" spans="1:9" x14ac:dyDescent="0.3">
      <c r="A3055" t="s">
        <v>1157</v>
      </c>
      <c r="B3055" t="s">
        <v>1893</v>
      </c>
      <c r="C3055" t="s">
        <v>8968</v>
      </c>
      <c r="D3055" t="s">
        <v>8970</v>
      </c>
      <c r="I3055" t="str">
        <v>Crime</v>
      </c>
    </row>
    <row r="3056" spans="1:9" x14ac:dyDescent="0.3">
      <c r="A3056" t="s">
        <v>1157</v>
      </c>
      <c r="B3056" t="s">
        <v>3340</v>
      </c>
      <c r="C3056" t="s">
        <v>8820</v>
      </c>
      <c r="I3056" t="str">
        <v>Drama</v>
      </c>
    </row>
    <row r="3057" spans="1:9" x14ac:dyDescent="0.3">
      <c r="A3057" t="s">
        <v>8979</v>
      </c>
      <c r="B3057" t="s">
        <v>1893</v>
      </c>
      <c r="C3057" t="s">
        <v>8975</v>
      </c>
      <c r="D3057" t="s">
        <v>8820</v>
      </c>
      <c r="I3057" t="str">
        <v>Thriller</v>
      </c>
    </row>
    <row r="3058" spans="1:9" x14ac:dyDescent="0.3">
      <c r="A3058" t="s">
        <v>3340</v>
      </c>
      <c r="B3058" t="s">
        <v>8820</v>
      </c>
      <c r="I3058" t="str">
        <v>Action</v>
      </c>
    </row>
    <row r="3059" spans="1:9" x14ac:dyDescent="0.3">
      <c r="A3059" t="s">
        <v>1157</v>
      </c>
      <c r="B3059" t="s">
        <v>8977</v>
      </c>
      <c r="C3059" t="s">
        <v>1893</v>
      </c>
      <c r="I3059" t="str">
        <v>Horror</v>
      </c>
    </row>
    <row r="3060" spans="1:9" x14ac:dyDescent="0.3">
      <c r="A3060" t="s">
        <v>8979</v>
      </c>
      <c r="B3060" t="s">
        <v>1893</v>
      </c>
      <c r="I3060" t="str">
        <v>Thriller</v>
      </c>
    </row>
    <row r="3061" spans="1:9" x14ac:dyDescent="0.3">
      <c r="A3061" t="s">
        <v>1157</v>
      </c>
      <c r="B3061" t="s">
        <v>1893</v>
      </c>
      <c r="C3061" t="s">
        <v>8970</v>
      </c>
      <c r="I3061" t="str">
        <v>Drama</v>
      </c>
    </row>
    <row r="3062" spans="1:9" x14ac:dyDescent="0.3">
      <c r="A3062" t="s">
        <v>1893</v>
      </c>
      <c r="B3062" t="s">
        <v>8974</v>
      </c>
      <c r="C3062" t="s">
        <v>8970</v>
      </c>
      <c r="D3062" t="s">
        <v>8820</v>
      </c>
      <c r="I3062" t="str">
        <v>History</v>
      </c>
    </row>
    <row r="3063" spans="1:9" x14ac:dyDescent="0.3">
      <c r="A3063" t="s">
        <v>1157</v>
      </c>
      <c r="B3063" t="s">
        <v>7348</v>
      </c>
      <c r="I3063" t="str">
        <v>Horror</v>
      </c>
    </row>
    <row r="3064" spans="1:9" x14ac:dyDescent="0.3">
      <c r="A3064" t="s">
        <v>1157</v>
      </c>
      <c r="B3064" t="s">
        <v>1893</v>
      </c>
      <c r="I3064" t="str">
        <v>Drama</v>
      </c>
    </row>
    <row r="3065" spans="1:9" x14ac:dyDescent="0.3">
      <c r="A3065" t="s">
        <v>1157</v>
      </c>
      <c r="B3065" t="s">
        <v>8977</v>
      </c>
      <c r="C3065" t="s">
        <v>8820</v>
      </c>
      <c r="I3065" t="str">
        <v>Romance</v>
      </c>
    </row>
    <row r="3066" spans="1:9" x14ac:dyDescent="0.3">
      <c r="A3066" t="s">
        <v>1157</v>
      </c>
      <c r="I3066" t="str">
        <v>Sport</v>
      </c>
    </row>
    <row r="3067" spans="1:9" x14ac:dyDescent="0.3">
      <c r="A3067" t="s">
        <v>1893</v>
      </c>
      <c r="B3067" t="s">
        <v>8970</v>
      </c>
      <c r="I3067" t="str">
        <v>Biography</v>
      </c>
    </row>
    <row r="3068" spans="1:9" x14ac:dyDescent="0.3">
      <c r="A3068" t="s">
        <v>1157</v>
      </c>
      <c r="B3068" t="s">
        <v>8970</v>
      </c>
      <c r="I3068" t="str">
        <v>Crime</v>
      </c>
    </row>
    <row r="3069" spans="1:9" x14ac:dyDescent="0.3">
      <c r="A3069" t="s">
        <v>1157</v>
      </c>
      <c r="B3069" t="s">
        <v>1893</v>
      </c>
      <c r="I3069" t="str">
        <v>Drama</v>
      </c>
    </row>
    <row r="3070" spans="1:9" x14ac:dyDescent="0.3">
      <c r="A3070" t="s">
        <v>1157</v>
      </c>
      <c r="B3070" t="s">
        <v>1893</v>
      </c>
      <c r="C3070" t="s">
        <v>8968</v>
      </c>
      <c r="D3070" t="s">
        <v>8970</v>
      </c>
      <c r="I3070" t="str">
        <v>Drama</v>
      </c>
    </row>
    <row r="3071" spans="1:9" x14ac:dyDescent="0.3">
      <c r="A3071" t="s">
        <v>1157</v>
      </c>
      <c r="B3071" t="s">
        <v>1893</v>
      </c>
      <c r="C3071" t="s">
        <v>8980</v>
      </c>
      <c r="D3071" t="s">
        <v>8973</v>
      </c>
      <c r="I3071" t="str">
        <v>History</v>
      </c>
    </row>
    <row r="3072" spans="1:9" x14ac:dyDescent="0.3">
      <c r="A3072" t="s">
        <v>792</v>
      </c>
      <c r="B3072" t="s">
        <v>1893</v>
      </c>
      <c r="I3072" t="str">
        <v>Thriller</v>
      </c>
    </row>
    <row r="3073" spans="1:9" x14ac:dyDescent="0.3">
      <c r="A3073" t="s">
        <v>1893</v>
      </c>
      <c r="B3073" t="s">
        <v>8975</v>
      </c>
      <c r="I3073" t="str">
        <v>Comedy</v>
      </c>
    </row>
    <row r="3074" spans="1:9" x14ac:dyDescent="0.3">
      <c r="A3074" t="s">
        <v>1157</v>
      </c>
      <c r="B3074" t="s">
        <v>8977</v>
      </c>
      <c r="C3074" t="s">
        <v>1893</v>
      </c>
      <c r="D3074" t="s">
        <v>8820</v>
      </c>
      <c r="I3074" t="str">
        <v>Drama</v>
      </c>
    </row>
    <row r="3075" spans="1:9" x14ac:dyDescent="0.3">
      <c r="A3075" t="s">
        <v>1157</v>
      </c>
      <c r="B3075" t="s">
        <v>1893</v>
      </c>
      <c r="C3075" t="s">
        <v>8970</v>
      </c>
      <c r="I3075" t="str">
        <v>Romance</v>
      </c>
    </row>
    <row r="3076" spans="1:9" x14ac:dyDescent="0.3">
      <c r="A3076" t="s">
        <v>792</v>
      </c>
      <c r="B3076" t="s">
        <v>582</v>
      </c>
      <c r="C3076" t="s">
        <v>8968</v>
      </c>
      <c r="D3076" t="s">
        <v>8969</v>
      </c>
      <c r="I3076" t="str">
        <v>Comedy</v>
      </c>
    </row>
    <row r="3077" spans="1:9" x14ac:dyDescent="0.3">
      <c r="A3077" t="s">
        <v>8979</v>
      </c>
      <c r="B3077" t="s">
        <v>1893</v>
      </c>
      <c r="C3077" t="s">
        <v>8976</v>
      </c>
      <c r="I3077" t="str">
        <v>Family</v>
      </c>
    </row>
    <row r="3078" spans="1:9" x14ac:dyDescent="0.3">
      <c r="A3078" t="s">
        <v>1893</v>
      </c>
      <c r="B3078" t="s">
        <v>8970</v>
      </c>
      <c r="I3078" t="str">
        <v>Musical</v>
      </c>
    </row>
    <row r="3079" spans="1:9" x14ac:dyDescent="0.3">
      <c r="A3079" t="s">
        <v>1893</v>
      </c>
      <c r="B3079" t="s">
        <v>8970</v>
      </c>
      <c r="I3079" t="str">
        <v>Romance</v>
      </c>
    </row>
    <row r="3080" spans="1:9" x14ac:dyDescent="0.3">
      <c r="A3080" t="s">
        <v>1157</v>
      </c>
      <c r="B3080" t="s">
        <v>8977</v>
      </c>
      <c r="C3080" t="s">
        <v>8970</v>
      </c>
      <c r="I3080" t="str">
        <v>Comedy</v>
      </c>
    </row>
    <row r="3081" spans="1:9" x14ac:dyDescent="0.3">
      <c r="A3081" t="s">
        <v>1157</v>
      </c>
      <c r="I3081" t="str">
        <v>Romance</v>
      </c>
    </row>
    <row r="3082" spans="1:9" x14ac:dyDescent="0.3">
      <c r="A3082" t="s">
        <v>8977</v>
      </c>
      <c r="B3082" t="s">
        <v>1893</v>
      </c>
      <c r="C3082" t="s">
        <v>8820</v>
      </c>
      <c r="I3082" t="str">
        <v>Action</v>
      </c>
    </row>
    <row r="3083" spans="1:9" x14ac:dyDescent="0.3">
      <c r="A3083" t="s">
        <v>1157</v>
      </c>
      <c r="B3083" t="s">
        <v>1893</v>
      </c>
      <c r="I3083" t="str">
        <v>Adventure</v>
      </c>
    </row>
    <row r="3084" spans="1:9" x14ac:dyDescent="0.3">
      <c r="A3084" t="s">
        <v>1893</v>
      </c>
      <c r="B3084" t="s">
        <v>8975</v>
      </c>
      <c r="C3084" t="s">
        <v>8978</v>
      </c>
      <c r="I3084" t="str">
        <v>Comedy</v>
      </c>
    </row>
    <row r="3085" spans="1:9" x14ac:dyDescent="0.3">
      <c r="A3085" t="s">
        <v>792</v>
      </c>
      <c r="B3085" t="s">
        <v>8977</v>
      </c>
      <c r="C3085" t="s">
        <v>1893</v>
      </c>
      <c r="D3085" t="s">
        <v>8820</v>
      </c>
      <c r="I3085" t="str">
        <v>Drama</v>
      </c>
    </row>
    <row r="3086" spans="1:9" x14ac:dyDescent="0.3">
      <c r="A3086" t="s">
        <v>1157</v>
      </c>
      <c r="B3086" t="s">
        <v>1893</v>
      </c>
      <c r="C3086" t="s">
        <v>8970</v>
      </c>
      <c r="D3086" t="s">
        <v>8976</v>
      </c>
      <c r="I3086" t="str">
        <v>War</v>
      </c>
    </row>
    <row r="3087" spans="1:9" x14ac:dyDescent="0.3">
      <c r="A3087" t="s">
        <v>1893</v>
      </c>
      <c r="B3087" t="s">
        <v>8970</v>
      </c>
      <c r="I3087" t="str">
        <v>Comedy</v>
      </c>
    </row>
    <row r="3088" spans="1:9" x14ac:dyDescent="0.3">
      <c r="A3088" t="s">
        <v>792</v>
      </c>
      <c r="B3088" t="s">
        <v>8976</v>
      </c>
      <c r="I3088" t="str">
        <v>Fantasy</v>
      </c>
    </row>
    <row r="3089" spans="1:9" x14ac:dyDescent="0.3">
      <c r="A3089" t="s">
        <v>3340</v>
      </c>
      <c r="I3089" t="str">
        <v>Biography</v>
      </c>
    </row>
    <row r="3090" spans="1:9" x14ac:dyDescent="0.3">
      <c r="A3090" t="s">
        <v>1157</v>
      </c>
      <c r="B3090" t="s">
        <v>8977</v>
      </c>
      <c r="C3090" t="s">
        <v>1893</v>
      </c>
      <c r="I3090" t="str">
        <v>Comedy</v>
      </c>
    </row>
    <row r="3091" spans="1:9" x14ac:dyDescent="0.3">
      <c r="A3091" t="s">
        <v>8979</v>
      </c>
      <c r="B3091" t="s">
        <v>1893</v>
      </c>
      <c r="C3091" t="s">
        <v>8976</v>
      </c>
      <c r="I3091" t="str">
        <v>Drama</v>
      </c>
    </row>
    <row r="3092" spans="1:9" x14ac:dyDescent="0.3">
      <c r="A3092" t="s">
        <v>1157</v>
      </c>
      <c r="B3092" t="s">
        <v>1893</v>
      </c>
      <c r="C3092" t="s">
        <v>8970</v>
      </c>
      <c r="I3092" t="str">
        <v>Biography</v>
      </c>
    </row>
    <row r="3093" spans="1:9" x14ac:dyDescent="0.3">
      <c r="A3093" t="s">
        <v>8979</v>
      </c>
      <c r="B3093" t="s">
        <v>1893</v>
      </c>
      <c r="C3093" t="s">
        <v>8980</v>
      </c>
      <c r="D3093" t="s">
        <v>8970</v>
      </c>
      <c r="I3093" t="str">
        <v>Crime</v>
      </c>
    </row>
    <row r="3094" spans="1:9" x14ac:dyDescent="0.3">
      <c r="A3094" t="s">
        <v>1157</v>
      </c>
      <c r="B3094" t="s">
        <v>1893</v>
      </c>
      <c r="C3094" t="s">
        <v>8970</v>
      </c>
      <c r="I3094" t="str">
        <v>Drama</v>
      </c>
    </row>
    <row r="3095" spans="1:9" x14ac:dyDescent="0.3">
      <c r="A3095" t="s">
        <v>1157</v>
      </c>
      <c r="B3095" t="s">
        <v>1893</v>
      </c>
      <c r="I3095" t="str">
        <v>Action</v>
      </c>
    </row>
    <row r="3096" spans="1:9" x14ac:dyDescent="0.3">
      <c r="A3096" t="s">
        <v>8979</v>
      </c>
      <c r="B3096" t="s">
        <v>1893</v>
      </c>
      <c r="C3096" t="s">
        <v>8970</v>
      </c>
      <c r="I3096" t="str">
        <v>Thriller</v>
      </c>
    </row>
    <row r="3097" spans="1:9" x14ac:dyDescent="0.3">
      <c r="A3097" t="s">
        <v>1893</v>
      </c>
      <c r="B3097" t="s">
        <v>8980</v>
      </c>
      <c r="I3097" t="str">
        <v>Action</v>
      </c>
    </row>
    <row r="3098" spans="1:9" x14ac:dyDescent="0.3">
      <c r="A3098" t="s">
        <v>1157</v>
      </c>
      <c r="B3098" t="s">
        <v>1893</v>
      </c>
      <c r="I3098" t="str">
        <v>Comedy</v>
      </c>
    </row>
    <row r="3099" spans="1:9" x14ac:dyDescent="0.3">
      <c r="A3099" t="s">
        <v>8977</v>
      </c>
      <c r="B3099" t="s">
        <v>1893</v>
      </c>
      <c r="C3099" t="s">
        <v>8974</v>
      </c>
      <c r="D3099" t="s">
        <v>8820</v>
      </c>
      <c r="I3099" t="str">
        <v>Fantasy</v>
      </c>
    </row>
    <row r="3100" spans="1:9" x14ac:dyDescent="0.3">
      <c r="A3100" t="s">
        <v>1893</v>
      </c>
      <c r="I3100" t="str">
        <v>Comedy</v>
      </c>
    </row>
    <row r="3101" spans="1:9" x14ac:dyDescent="0.3">
      <c r="A3101" t="s">
        <v>1157</v>
      </c>
      <c r="B3101" t="s">
        <v>8977</v>
      </c>
      <c r="C3101" t="s">
        <v>1893</v>
      </c>
      <c r="D3101" t="s">
        <v>8970</v>
      </c>
      <c r="E3101" t="s">
        <v>8820</v>
      </c>
      <c r="I3101" t="str">
        <v>Animation</v>
      </c>
    </row>
    <row r="3102" spans="1:9" x14ac:dyDescent="0.3">
      <c r="A3102" t="s">
        <v>1157</v>
      </c>
      <c r="B3102" t="s">
        <v>1893</v>
      </c>
      <c r="I3102" t="str">
        <v>Comedy</v>
      </c>
    </row>
    <row r="3103" spans="1:9" x14ac:dyDescent="0.3">
      <c r="A3103" t="s">
        <v>1157</v>
      </c>
      <c r="B3103" t="s">
        <v>1893</v>
      </c>
      <c r="I3103" t="str">
        <v>Family</v>
      </c>
    </row>
    <row r="3104" spans="1:9" x14ac:dyDescent="0.3">
      <c r="A3104" t="s">
        <v>792</v>
      </c>
      <c r="B3104" t="s">
        <v>1157</v>
      </c>
      <c r="C3104" t="s">
        <v>1893</v>
      </c>
      <c r="D3104" t="s">
        <v>8820</v>
      </c>
      <c r="I3104" t="str">
        <v>Adventure</v>
      </c>
    </row>
    <row r="3105" spans="1:9" x14ac:dyDescent="0.3">
      <c r="A3105" t="s">
        <v>1157</v>
      </c>
      <c r="B3105" t="s">
        <v>8970</v>
      </c>
      <c r="I3105" t="str">
        <v>Drama</v>
      </c>
    </row>
    <row r="3106" spans="1:9" x14ac:dyDescent="0.3">
      <c r="A3106" t="s">
        <v>8977</v>
      </c>
      <c r="B3106" t="s">
        <v>1893</v>
      </c>
      <c r="C3106" t="s">
        <v>8820</v>
      </c>
      <c r="I3106" t="str">
        <v>Fantasy</v>
      </c>
    </row>
    <row r="3107" spans="1:9" x14ac:dyDescent="0.3">
      <c r="A3107" t="s">
        <v>1157</v>
      </c>
      <c r="B3107" t="s">
        <v>1893</v>
      </c>
      <c r="C3107" t="s">
        <v>8976</v>
      </c>
      <c r="I3107" t="str">
        <v>Romance</v>
      </c>
    </row>
    <row r="3108" spans="1:9" x14ac:dyDescent="0.3">
      <c r="A3108" t="s">
        <v>8968</v>
      </c>
      <c r="B3108" t="s">
        <v>3340</v>
      </c>
      <c r="C3108" t="s">
        <v>8820</v>
      </c>
      <c r="I3108" t="str">
        <v>Adventure</v>
      </c>
    </row>
    <row r="3109" spans="1:9" x14ac:dyDescent="0.3">
      <c r="A3109" t="s">
        <v>3340</v>
      </c>
      <c r="B3109" t="s">
        <v>8974</v>
      </c>
      <c r="I3109" t="str">
        <v>Animation</v>
      </c>
    </row>
    <row r="3110" spans="1:9" x14ac:dyDescent="0.3">
      <c r="A3110" t="s">
        <v>1893</v>
      </c>
      <c r="B3110" t="s">
        <v>3340</v>
      </c>
      <c r="C3110" t="s">
        <v>8974</v>
      </c>
      <c r="D3110" t="s">
        <v>8969</v>
      </c>
      <c r="E3110" t="s">
        <v>8820</v>
      </c>
      <c r="I3110" t="str">
        <v>Comedy</v>
      </c>
    </row>
    <row r="3111" spans="1:9" x14ac:dyDescent="0.3">
      <c r="A3111" t="s">
        <v>1157</v>
      </c>
      <c r="B3111" t="s">
        <v>7856</v>
      </c>
      <c r="I3111" t="str">
        <v>Family</v>
      </c>
    </row>
    <row r="3112" spans="1:9" x14ac:dyDescent="0.3">
      <c r="A3112" t="s">
        <v>3340</v>
      </c>
      <c r="I3112" t="str">
        <v>Fantasy</v>
      </c>
    </row>
    <row r="3113" spans="1:9" x14ac:dyDescent="0.3">
      <c r="A3113" t="s">
        <v>3340</v>
      </c>
      <c r="I3113" t="str">
        <v>Romance</v>
      </c>
    </row>
    <row r="3114" spans="1:9" x14ac:dyDescent="0.3">
      <c r="A3114" t="s">
        <v>8968</v>
      </c>
      <c r="B3114" t="s">
        <v>3340</v>
      </c>
      <c r="I3114" t="str">
        <v>Sci-Fi</v>
      </c>
    </row>
    <row r="3115" spans="1:9" x14ac:dyDescent="0.3">
      <c r="A3115" t="s">
        <v>792</v>
      </c>
      <c r="B3115" t="s">
        <v>8968</v>
      </c>
      <c r="C3115" t="s">
        <v>3340</v>
      </c>
      <c r="D3115" t="s">
        <v>8820</v>
      </c>
      <c r="I3115" t="str">
        <v>Thriller</v>
      </c>
    </row>
    <row r="3116" spans="1:9" x14ac:dyDescent="0.3">
      <c r="A3116" t="s">
        <v>1157</v>
      </c>
      <c r="B3116" t="s">
        <v>1893</v>
      </c>
      <c r="I3116" t="str">
        <v>Action</v>
      </c>
    </row>
    <row r="3117" spans="1:9" x14ac:dyDescent="0.3">
      <c r="A3117" t="s">
        <v>3340</v>
      </c>
      <c r="I3117" t="str">
        <v>Adventure</v>
      </c>
    </row>
    <row r="3118" spans="1:9" x14ac:dyDescent="0.3">
      <c r="A3118" t="s">
        <v>1893</v>
      </c>
      <c r="B3118" t="s">
        <v>8975</v>
      </c>
      <c r="I3118" t="str">
        <v>Drama</v>
      </c>
    </row>
    <row r="3119" spans="1:9" x14ac:dyDescent="0.3">
      <c r="A3119" t="s">
        <v>1157</v>
      </c>
      <c r="B3119" t="s">
        <v>8968</v>
      </c>
      <c r="C3119" t="s">
        <v>3340</v>
      </c>
      <c r="D3119" t="s">
        <v>8820</v>
      </c>
      <c r="I3119" t="str">
        <v>Romance</v>
      </c>
    </row>
    <row r="3120" spans="1:9" x14ac:dyDescent="0.3">
      <c r="A3120" t="s">
        <v>8979</v>
      </c>
      <c r="B3120" t="s">
        <v>8977</v>
      </c>
      <c r="C3120" t="s">
        <v>1893</v>
      </c>
      <c r="D3120" t="s">
        <v>8820</v>
      </c>
      <c r="I3120" t="str">
        <v>Comedy</v>
      </c>
    </row>
    <row r="3121" spans="1:9" x14ac:dyDescent="0.3">
      <c r="A3121" t="s">
        <v>8968</v>
      </c>
      <c r="B3121" t="s">
        <v>3340</v>
      </c>
      <c r="C3121" t="s">
        <v>8820</v>
      </c>
      <c r="I3121" t="str">
        <v>Drama</v>
      </c>
    </row>
    <row r="3122" spans="1:9" x14ac:dyDescent="0.3">
      <c r="A3122" t="s">
        <v>8979</v>
      </c>
      <c r="B3122" t="s">
        <v>1893</v>
      </c>
      <c r="I3122" t="str">
        <v>Romance</v>
      </c>
    </row>
    <row r="3123" spans="1:9" x14ac:dyDescent="0.3">
      <c r="A3123" t="s">
        <v>3340</v>
      </c>
      <c r="B3123" t="s">
        <v>8969</v>
      </c>
      <c r="C3123" t="s">
        <v>8820</v>
      </c>
      <c r="I3123" t="str">
        <v>Sport</v>
      </c>
    </row>
    <row r="3124" spans="1:9" x14ac:dyDescent="0.3">
      <c r="A3124" t="s">
        <v>8974</v>
      </c>
      <c r="B3124" t="s">
        <v>8820</v>
      </c>
      <c r="I3124" t="str">
        <v>Comedy</v>
      </c>
    </row>
    <row r="3125" spans="1:9" x14ac:dyDescent="0.3">
      <c r="A3125" t="s">
        <v>3340</v>
      </c>
      <c r="B3125" t="s">
        <v>8974</v>
      </c>
      <c r="I3125" t="str">
        <v>Fantasy</v>
      </c>
    </row>
    <row r="3126" spans="1:9" x14ac:dyDescent="0.3">
      <c r="A3126" t="s">
        <v>1157</v>
      </c>
      <c r="I3126" t="str">
        <v>Comedy</v>
      </c>
    </row>
    <row r="3127" spans="1:9" x14ac:dyDescent="0.3">
      <c r="A3127" t="s">
        <v>1893</v>
      </c>
      <c r="B3127" t="s">
        <v>8980</v>
      </c>
      <c r="I3127" t="str">
        <v>Drama</v>
      </c>
    </row>
    <row r="3128" spans="1:9" x14ac:dyDescent="0.3">
      <c r="A3128" t="s">
        <v>1157</v>
      </c>
      <c r="B3128" t="s">
        <v>1893</v>
      </c>
      <c r="I3128" t="str">
        <v>Romance</v>
      </c>
    </row>
    <row r="3129" spans="1:9" x14ac:dyDescent="0.3">
      <c r="A3129" t="s">
        <v>1157</v>
      </c>
      <c r="B3129" t="s">
        <v>1893</v>
      </c>
      <c r="C3129" t="s">
        <v>8980</v>
      </c>
      <c r="D3129" t="s">
        <v>8970</v>
      </c>
      <c r="I3129" t="str">
        <v>Biography</v>
      </c>
    </row>
    <row r="3130" spans="1:9" x14ac:dyDescent="0.3">
      <c r="A3130" t="s">
        <v>8971</v>
      </c>
      <c r="B3130" t="s">
        <v>1157</v>
      </c>
      <c r="C3130" t="s">
        <v>8972</v>
      </c>
      <c r="I3130" t="str">
        <v>Comedy</v>
      </c>
    </row>
    <row r="3131" spans="1:9" x14ac:dyDescent="0.3">
      <c r="A3131" t="s">
        <v>1893</v>
      </c>
      <c r="I3131" t="str">
        <v>Drama</v>
      </c>
    </row>
    <row r="3132" spans="1:9" x14ac:dyDescent="0.3">
      <c r="A3132" t="s">
        <v>1157</v>
      </c>
      <c r="B3132" t="s">
        <v>1893</v>
      </c>
      <c r="I3132" t="str">
        <v>Romance</v>
      </c>
    </row>
    <row r="3133" spans="1:9" x14ac:dyDescent="0.3">
      <c r="A3133" t="s">
        <v>1157</v>
      </c>
      <c r="B3133" t="s">
        <v>1893</v>
      </c>
      <c r="I3133" t="str">
        <v>Comedy</v>
      </c>
    </row>
    <row r="3134" spans="1:9" x14ac:dyDescent="0.3">
      <c r="A3134" t="s">
        <v>3340</v>
      </c>
      <c r="B3134" t="s">
        <v>8974</v>
      </c>
      <c r="C3134" t="s">
        <v>8820</v>
      </c>
      <c r="I3134" t="str">
        <v>Comedy</v>
      </c>
    </row>
    <row r="3135" spans="1:9" x14ac:dyDescent="0.3">
      <c r="A3135" t="s">
        <v>1893</v>
      </c>
      <c r="B3135" t="s">
        <v>8820</v>
      </c>
      <c r="I3135" t="str">
        <v>Romance</v>
      </c>
    </row>
    <row r="3136" spans="1:9" x14ac:dyDescent="0.3">
      <c r="A3136" t="s">
        <v>1893</v>
      </c>
      <c r="I3136" t="str">
        <v>Mystery</v>
      </c>
    </row>
    <row r="3137" spans="1:9" x14ac:dyDescent="0.3">
      <c r="A3137" t="s">
        <v>1893</v>
      </c>
      <c r="I3137" t="str">
        <v>Sci-Fi</v>
      </c>
    </row>
    <row r="3138" spans="1:9" x14ac:dyDescent="0.3">
      <c r="A3138" t="s">
        <v>582</v>
      </c>
      <c r="B3138" t="s">
        <v>3340</v>
      </c>
      <c r="I3138" t="str">
        <v>Thriller</v>
      </c>
    </row>
    <row r="3139" spans="1:9" x14ac:dyDescent="0.3">
      <c r="A3139" t="s">
        <v>1157</v>
      </c>
      <c r="B3139" t="s">
        <v>8972</v>
      </c>
      <c r="C3139" t="s">
        <v>8970</v>
      </c>
      <c r="I3139" t="str">
        <v>Biography</v>
      </c>
    </row>
    <row r="3140" spans="1:9" x14ac:dyDescent="0.3">
      <c r="A3140" t="s">
        <v>8977</v>
      </c>
      <c r="B3140" t="s">
        <v>1893</v>
      </c>
      <c r="I3140" t="str">
        <v>Drama</v>
      </c>
    </row>
    <row r="3141" spans="1:9" x14ac:dyDescent="0.3">
      <c r="A3141" t="s">
        <v>3340</v>
      </c>
      <c r="B3141" t="s">
        <v>8820</v>
      </c>
      <c r="I3141" t="str">
        <v>Comedy</v>
      </c>
    </row>
    <row r="3142" spans="1:9" x14ac:dyDescent="0.3">
      <c r="A3142" t="s">
        <v>582</v>
      </c>
      <c r="B3142" t="s">
        <v>1157</v>
      </c>
      <c r="C3142" t="s">
        <v>1893</v>
      </c>
      <c r="D3142" t="s">
        <v>8970</v>
      </c>
      <c r="I3142" t="str">
        <v>Romance</v>
      </c>
    </row>
    <row r="3143" spans="1:9" x14ac:dyDescent="0.3">
      <c r="A3143" t="s">
        <v>1157</v>
      </c>
      <c r="B3143" t="s">
        <v>3340</v>
      </c>
      <c r="I3143" t="str">
        <v>Action</v>
      </c>
    </row>
    <row r="3144" spans="1:9" x14ac:dyDescent="0.3">
      <c r="A3144" t="s">
        <v>1893</v>
      </c>
      <c r="B3144" t="s">
        <v>3340</v>
      </c>
      <c r="C3144" t="s">
        <v>8820</v>
      </c>
      <c r="I3144" t="str">
        <v>Comedy</v>
      </c>
    </row>
    <row r="3145" spans="1:9" x14ac:dyDescent="0.3">
      <c r="A3145" t="s">
        <v>1893</v>
      </c>
      <c r="B3145" t="s">
        <v>8974</v>
      </c>
      <c r="I3145" t="str">
        <v>Crime</v>
      </c>
    </row>
    <row r="3146" spans="1:9" x14ac:dyDescent="0.3">
      <c r="A3146" t="s">
        <v>3340</v>
      </c>
      <c r="B3146" t="s">
        <v>8820</v>
      </c>
      <c r="I3146" t="str">
        <v>Drama</v>
      </c>
    </row>
    <row r="3147" spans="1:9" x14ac:dyDescent="0.3">
      <c r="A3147" t="s">
        <v>3340</v>
      </c>
      <c r="B3147" t="s">
        <v>8974</v>
      </c>
      <c r="I3147" t="str">
        <v>Fantasy</v>
      </c>
    </row>
    <row r="3148" spans="1:9" x14ac:dyDescent="0.3">
      <c r="A3148" t="s">
        <v>1157</v>
      </c>
      <c r="B3148" t="s">
        <v>1893</v>
      </c>
      <c r="I3148" t="str">
        <v>Horror</v>
      </c>
    </row>
    <row r="3149" spans="1:9" x14ac:dyDescent="0.3">
      <c r="A3149" t="s">
        <v>792</v>
      </c>
      <c r="B3149" t="s">
        <v>8977</v>
      </c>
      <c r="C3149" t="s">
        <v>1893</v>
      </c>
      <c r="D3149" t="s">
        <v>8820</v>
      </c>
      <c r="E3149" t="s">
        <v>7348</v>
      </c>
      <c r="I3149" t="str">
        <v>Comedy</v>
      </c>
    </row>
    <row r="3150" spans="1:9" x14ac:dyDescent="0.3">
      <c r="A3150" t="s">
        <v>3340</v>
      </c>
      <c r="B3150" t="s">
        <v>8974</v>
      </c>
      <c r="C3150" t="s">
        <v>8969</v>
      </c>
      <c r="D3150" t="s">
        <v>8820</v>
      </c>
      <c r="I3150" t="str">
        <v>Romance</v>
      </c>
    </row>
    <row r="3151" spans="1:9" x14ac:dyDescent="0.3">
      <c r="A3151" t="s">
        <v>1157</v>
      </c>
      <c r="B3151" t="s">
        <v>1893</v>
      </c>
      <c r="I3151" t="str">
        <v>Action</v>
      </c>
    </row>
    <row r="3152" spans="1:9" x14ac:dyDescent="0.3">
      <c r="A3152" t="s">
        <v>792</v>
      </c>
      <c r="B3152" t="s">
        <v>8820</v>
      </c>
      <c r="I3152" t="str">
        <v>Comedy</v>
      </c>
    </row>
    <row r="3153" spans="1:9" x14ac:dyDescent="0.3">
      <c r="A3153" t="s">
        <v>1893</v>
      </c>
      <c r="B3153" t="s">
        <v>8970</v>
      </c>
      <c r="I3153" t="str">
        <v>Crime</v>
      </c>
    </row>
    <row r="3154" spans="1:9" x14ac:dyDescent="0.3">
      <c r="A3154" t="s">
        <v>792</v>
      </c>
      <c r="B3154" t="s">
        <v>582</v>
      </c>
      <c r="C3154" t="s">
        <v>8971</v>
      </c>
      <c r="D3154" t="s">
        <v>8972</v>
      </c>
      <c r="E3154" t="s">
        <v>8969</v>
      </c>
      <c r="I3154" t="str">
        <v>Comedy</v>
      </c>
    </row>
    <row r="3155" spans="1:9" x14ac:dyDescent="0.3">
      <c r="A3155" t="s">
        <v>1157</v>
      </c>
      <c r="B3155" t="s">
        <v>1893</v>
      </c>
      <c r="I3155" t="str">
        <v>Drama</v>
      </c>
    </row>
    <row r="3156" spans="1:9" x14ac:dyDescent="0.3">
      <c r="A3156" t="s">
        <v>1157</v>
      </c>
      <c r="B3156" t="s">
        <v>8977</v>
      </c>
      <c r="C3156" t="s">
        <v>1893</v>
      </c>
      <c r="D3156" t="s">
        <v>8974</v>
      </c>
      <c r="E3156" t="s">
        <v>8970</v>
      </c>
      <c r="I3156" t="str">
        <v>Comedy</v>
      </c>
    </row>
    <row r="3157" spans="1:9" x14ac:dyDescent="0.3">
      <c r="A3157" t="s">
        <v>3340</v>
      </c>
      <c r="B3157" t="s">
        <v>8820</v>
      </c>
      <c r="I3157" t="str">
        <v>Family</v>
      </c>
    </row>
    <row r="3158" spans="1:9" x14ac:dyDescent="0.3">
      <c r="A3158" t="s">
        <v>1157</v>
      </c>
      <c r="B3158" t="s">
        <v>1893</v>
      </c>
      <c r="I3158" t="str">
        <v>Adventure</v>
      </c>
    </row>
    <row r="3159" spans="1:9" x14ac:dyDescent="0.3">
      <c r="A3159" t="s">
        <v>1157</v>
      </c>
      <c r="B3159" t="s">
        <v>1893</v>
      </c>
      <c r="I3159" t="str">
        <v>Comedy</v>
      </c>
    </row>
    <row r="3160" spans="1:9" x14ac:dyDescent="0.3">
      <c r="A3160" t="s">
        <v>1157</v>
      </c>
      <c r="B3160" t="s">
        <v>8977</v>
      </c>
      <c r="C3160" t="s">
        <v>1893</v>
      </c>
      <c r="D3160" t="s">
        <v>8820</v>
      </c>
      <c r="I3160" t="str">
        <v>Drama</v>
      </c>
    </row>
    <row r="3161" spans="1:9" x14ac:dyDescent="0.3">
      <c r="A3161" t="s">
        <v>1893</v>
      </c>
      <c r="B3161" t="s">
        <v>8974</v>
      </c>
      <c r="C3161" t="s">
        <v>8969</v>
      </c>
      <c r="I3161" t="str">
        <v>Fantasy</v>
      </c>
    </row>
    <row r="3162" spans="1:9" x14ac:dyDescent="0.3">
      <c r="A3162" t="s">
        <v>1893</v>
      </c>
      <c r="I3162" t="str">
        <v>Musical</v>
      </c>
    </row>
    <row r="3163" spans="1:9" x14ac:dyDescent="0.3">
      <c r="A3163" t="s">
        <v>1893</v>
      </c>
      <c r="I3163" t="str">
        <v>Crime</v>
      </c>
    </row>
    <row r="3164" spans="1:9" x14ac:dyDescent="0.3">
      <c r="A3164" t="s">
        <v>1157</v>
      </c>
      <c r="B3164" t="s">
        <v>1893</v>
      </c>
      <c r="I3164" t="str">
        <v>Drama</v>
      </c>
    </row>
    <row r="3165" spans="1:9" x14ac:dyDescent="0.3">
      <c r="A3165" t="s">
        <v>8979</v>
      </c>
      <c r="B3165" t="s">
        <v>8977</v>
      </c>
      <c r="C3165" t="s">
        <v>1893</v>
      </c>
      <c r="D3165" t="s">
        <v>8970</v>
      </c>
      <c r="E3165" t="s">
        <v>8820</v>
      </c>
      <c r="I3165" t="str">
        <v>Mystery</v>
      </c>
    </row>
    <row r="3166" spans="1:9" x14ac:dyDescent="0.3">
      <c r="A3166" t="s">
        <v>1893</v>
      </c>
      <c r="I3166" t="str">
        <v>Thriller</v>
      </c>
    </row>
    <row r="3167" spans="1:9" x14ac:dyDescent="0.3">
      <c r="A3167" t="s">
        <v>1157</v>
      </c>
      <c r="B3167" t="s">
        <v>1893</v>
      </c>
      <c r="I3167" t="str">
        <v>Action</v>
      </c>
    </row>
    <row r="3168" spans="1:9" x14ac:dyDescent="0.3">
      <c r="A3168" t="s">
        <v>1157</v>
      </c>
      <c r="B3168" t="s">
        <v>8977</v>
      </c>
      <c r="C3168" t="s">
        <v>1893</v>
      </c>
      <c r="D3168" t="s">
        <v>8974</v>
      </c>
      <c r="E3168" t="s">
        <v>8820</v>
      </c>
      <c r="I3168" t="str">
        <v>Crime</v>
      </c>
    </row>
    <row r="3169" spans="1:9" x14ac:dyDescent="0.3">
      <c r="A3169" t="s">
        <v>1893</v>
      </c>
      <c r="B3169" t="s">
        <v>8820</v>
      </c>
      <c r="I3169" t="str">
        <v>Drama</v>
      </c>
    </row>
    <row r="3170" spans="1:9" x14ac:dyDescent="0.3">
      <c r="A3170" t="s">
        <v>8977</v>
      </c>
      <c r="B3170" t="s">
        <v>1893</v>
      </c>
      <c r="I3170" t="str">
        <v>Thriller</v>
      </c>
    </row>
    <row r="3171" spans="1:9" x14ac:dyDescent="0.3">
      <c r="A3171" t="s">
        <v>8979</v>
      </c>
      <c r="B3171" t="s">
        <v>8977</v>
      </c>
      <c r="C3171" t="s">
        <v>1893</v>
      </c>
      <c r="D3171" t="s">
        <v>8974</v>
      </c>
      <c r="E3171" t="s">
        <v>8820</v>
      </c>
      <c r="I3171" t="str">
        <v>Action</v>
      </c>
    </row>
    <row r="3172" spans="1:9" x14ac:dyDescent="0.3">
      <c r="A3172" t="s">
        <v>1893</v>
      </c>
      <c r="I3172" t="str">
        <v>Adventure</v>
      </c>
    </row>
    <row r="3173" spans="1:9" x14ac:dyDescent="0.3">
      <c r="A3173" t="s">
        <v>8979</v>
      </c>
      <c r="B3173" t="s">
        <v>8977</v>
      </c>
      <c r="C3173" t="s">
        <v>1893</v>
      </c>
      <c r="D3173" t="s">
        <v>8820</v>
      </c>
      <c r="I3173" t="str">
        <v>Mystery</v>
      </c>
    </row>
    <row r="3174" spans="1:9" x14ac:dyDescent="0.3">
      <c r="A3174" t="s">
        <v>8977</v>
      </c>
      <c r="B3174" t="s">
        <v>3340</v>
      </c>
      <c r="C3174" t="s">
        <v>8980</v>
      </c>
      <c r="D3174" t="s">
        <v>8820</v>
      </c>
      <c r="I3174" t="str">
        <v>Sci-Fi</v>
      </c>
    </row>
    <row r="3175" spans="1:9" x14ac:dyDescent="0.3">
      <c r="A3175" t="s">
        <v>1157</v>
      </c>
      <c r="B3175" t="s">
        <v>8977</v>
      </c>
      <c r="C3175" t="s">
        <v>1893</v>
      </c>
      <c r="I3175" t="str">
        <v>Drama</v>
      </c>
    </row>
    <row r="3176" spans="1:9" x14ac:dyDescent="0.3">
      <c r="A3176" t="s">
        <v>8977</v>
      </c>
      <c r="B3176" t="s">
        <v>1893</v>
      </c>
      <c r="C3176" t="s">
        <v>8820</v>
      </c>
      <c r="I3176" t="str">
        <v>Mystery</v>
      </c>
    </row>
    <row r="3177" spans="1:9" x14ac:dyDescent="0.3">
      <c r="A3177" t="s">
        <v>1893</v>
      </c>
      <c r="B3177" t="s">
        <v>8970</v>
      </c>
      <c r="I3177" t="str">
        <v>Sci-Fi</v>
      </c>
    </row>
    <row r="3178" spans="1:9" x14ac:dyDescent="0.3">
      <c r="A3178" t="s">
        <v>1893</v>
      </c>
      <c r="I3178" t="str">
        <v>Thriller</v>
      </c>
    </row>
    <row r="3179" spans="1:9" x14ac:dyDescent="0.3">
      <c r="A3179" t="s">
        <v>8977</v>
      </c>
      <c r="B3179" t="s">
        <v>8820</v>
      </c>
      <c r="C3179" t="s">
        <v>8978</v>
      </c>
      <c r="I3179" t="str">
        <v>Comedy</v>
      </c>
    </row>
    <row r="3180" spans="1:9" x14ac:dyDescent="0.3">
      <c r="A3180" t="s">
        <v>8974</v>
      </c>
      <c r="B3180" t="s">
        <v>8970</v>
      </c>
      <c r="C3180" t="s">
        <v>8820</v>
      </c>
      <c r="I3180" t="str">
        <v>Romance</v>
      </c>
    </row>
    <row r="3181" spans="1:9" x14ac:dyDescent="0.3">
      <c r="A3181" t="s">
        <v>1157</v>
      </c>
      <c r="B3181" t="s">
        <v>1893</v>
      </c>
      <c r="C3181" t="s">
        <v>8970</v>
      </c>
      <c r="D3181" t="s">
        <v>8978</v>
      </c>
      <c r="I3181" t="str">
        <v>Comedy</v>
      </c>
    </row>
    <row r="3182" spans="1:9" x14ac:dyDescent="0.3">
      <c r="A3182" t="s">
        <v>1893</v>
      </c>
      <c r="I3182" t="str">
        <v>Drama</v>
      </c>
    </row>
    <row r="3183" spans="1:9" x14ac:dyDescent="0.3">
      <c r="A3183" t="s">
        <v>3340</v>
      </c>
      <c r="I3183" t="str">
        <v>Romance</v>
      </c>
    </row>
    <row r="3184" spans="1:9" x14ac:dyDescent="0.3">
      <c r="A3184" t="s">
        <v>1157</v>
      </c>
      <c r="B3184" t="s">
        <v>1893</v>
      </c>
      <c r="I3184" t="str">
        <v>Animation</v>
      </c>
    </row>
    <row r="3185" spans="1:9" x14ac:dyDescent="0.3">
      <c r="A3185" t="s">
        <v>1893</v>
      </c>
      <c r="B3185" t="s">
        <v>8820</v>
      </c>
      <c r="I3185" t="str">
        <v>Comedy</v>
      </c>
    </row>
    <row r="3186" spans="1:9" x14ac:dyDescent="0.3">
      <c r="A3186" t="s">
        <v>8968</v>
      </c>
      <c r="B3186" t="s">
        <v>3340</v>
      </c>
      <c r="C3186" t="s">
        <v>8974</v>
      </c>
      <c r="D3186" t="s">
        <v>8820</v>
      </c>
      <c r="I3186" t="str">
        <v>Family</v>
      </c>
    </row>
    <row r="3187" spans="1:9" x14ac:dyDescent="0.3">
      <c r="A3187" t="s">
        <v>1157</v>
      </c>
      <c r="B3187" t="s">
        <v>3340</v>
      </c>
      <c r="I3187" t="str">
        <v>Fantasy</v>
      </c>
    </row>
    <row r="3188" spans="1:9" x14ac:dyDescent="0.3">
      <c r="A3188" t="s">
        <v>8977</v>
      </c>
      <c r="B3188" t="s">
        <v>1893</v>
      </c>
      <c r="I3188" t="str">
        <v>Comedy</v>
      </c>
    </row>
    <row r="3189" spans="1:9" x14ac:dyDescent="0.3">
      <c r="A3189" t="s">
        <v>1157</v>
      </c>
      <c r="B3189" t="s">
        <v>1893</v>
      </c>
      <c r="C3189" t="s">
        <v>8970</v>
      </c>
      <c r="I3189" t="str">
        <v>Family</v>
      </c>
    </row>
    <row r="3190" spans="1:9" x14ac:dyDescent="0.3">
      <c r="A3190" t="s">
        <v>1893</v>
      </c>
      <c r="I3190" t="str">
        <v>Biography</v>
      </c>
    </row>
    <row r="3191" spans="1:9" x14ac:dyDescent="0.3">
      <c r="A3191" t="s">
        <v>1157</v>
      </c>
      <c r="I3191" t="str">
        <v>Drama</v>
      </c>
    </row>
    <row r="3192" spans="1:9" x14ac:dyDescent="0.3">
      <c r="A3192" t="s">
        <v>1157</v>
      </c>
      <c r="B3192" t="s">
        <v>1893</v>
      </c>
      <c r="C3192" t="s">
        <v>8970</v>
      </c>
      <c r="I3192" t="str">
        <v>Sport</v>
      </c>
    </row>
    <row r="3193" spans="1:9" x14ac:dyDescent="0.3">
      <c r="A3193" t="s">
        <v>1893</v>
      </c>
      <c r="I3193" t="str">
        <v>Action</v>
      </c>
    </row>
    <row r="3194" spans="1:9" x14ac:dyDescent="0.3">
      <c r="A3194" t="s">
        <v>8977</v>
      </c>
      <c r="B3194" t="s">
        <v>1893</v>
      </c>
      <c r="C3194" t="s">
        <v>8970</v>
      </c>
      <c r="D3194" t="s">
        <v>8820</v>
      </c>
      <c r="I3194" t="str">
        <v>Drama</v>
      </c>
    </row>
    <row r="3195" spans="1:9" x14ac:dyDescent="0.3">
      <c r="A3195" t="s">
        <v>1893</v>
      </c>
      <c r="I3195" t="str">
        <v>Thriller</v>
      </c>
    </row>
    <row r="3196" spans="1:9" x14ac:dyDescent="0.3">
      <c r="A3196" t="s">
        <v>1893</v>
      </c>
      <c r="B3196" t="s">
        <v>8973</v>
      </c>
      <c r="I3196" t="str">
        <v>Action</v>
      </c>
    </row>
    <row r="3197" spans="1:9" x14ac:dyDescent="0.3">
      <c r="A3197" t="s">
        <v>1893</v>
      </c>
      <c r="B3197" t="s">
        <v>8969</v>
      </c>
      <c r="C3197" t="s">
        <v>8820</v>
      </c>
      <c r="I3197" t="str">
        <v>Mystery</v>
      </c>
    </row>
    <row r="3198" spans="1:9" x14ac:dyDescent="0.3">
      <c r="A3198" t="s">
        <v>8977</v>
      </c>
      <c r="B3198" t="s">
        <v>1893</v>
      </c>
      <c r="C3198" t="s">
        <v>8974</v>
      </c>
      <c r="I3198" t="str">
        <v>Thriller</v>
      </c>
    </row>
    <row r="3199" spans="1:9" x14ac:dyDescent="0.3">
      <c r="A3199" t="s">
        <v>1157</v>
      </c>
      <c r="B3199" t="s">
        <v>8977</v>
      </c>
      <c r="C3199" t="s">
        <v>1893</v>
      </c>
      <c r="I3199" t="str">
        <v>Action</v>
      </c>
    </row>
    <row r="3200" spans="1:9" x14ac:dyDescent="0.3">
      <c r="A3200" t="s">
        <v>8977</v>
      </c>
      <c r="B3200" t="s">
        <v>1893</v>
      </c>
      <c r="I3200" t="str">
        <v>Adventure</v>
      </c>
    </row>
    <row r="3201" spans="1:9" x14ac:dyDescent="0.3">
      <c r="A3201" t="s">
        <v>1157</v>
      </c>
      <c r="B3201" t="s">
        <v>1893</v>
      </c>
      <c r="C3201" t="s">
        <v>8976</v>
      </c>
      <c r="I3201" t="str">
        <v>Family</v>
      </c>
    </row>
    <row r="3202" spans="1:9" x14ac:dyDescent="0.3">
      <c r="A3202" t="s">
        <v>792</v>
      </c>
      <c r="B3202" t="s">
        <v>8977</v>
      </c>
      <c r="C3202" t="s">
        <v>8820</v>
      </c>
      <c r="I3202" t="str">
        <v>Fantasy</v>
      </c>
    </row>
    <row r="3203" spans="1:9" x14ac:dyDescent="0.3">
      <c r="A3203" t="s">
        <v>1893</v>
      </c>
      <c r="B3203" t="s">
        <v>3340</v>
      </c>
      <c r="C3203" t="s">
        <v>8974</v>
      </c>
      <c r="D3203" t="s">
        <v>8820</v>
      </c>
      <c r="I3203" t="str">
        <v>Sci-Fi</v>
      </c>
    </row>
    <row r="3204" spans="1:9" x14ac:dyDescent="0.3">
      <c r="A3204" t="s">
        <v>1893</v>
      </c>
      <c r="I3204" t="str">
        <v>Thriller</v>
      </c>
    </row>
    <row r="3205" spans="1:9" x14ac:dyDescent="0.3">
      <c r="A3205" t="s">
        <v>792</v>
      </c>
      <c r="B3205" t="s">
        <v>8977</v>
      </c>
      <c r="C3205" t="s">
        <v>1893</v>
      </c>
      <c r="I3205" t="str">
        <v>Action</v>
      </c>
    </row>
    <row r="3206" spans="1:9" x14ac:dyDescent="0.3">
      <c r="A3206" t="s">
        <v>1893</v>
      </c>
      <c r="B3206" t="s">
        <v>8972</v>
      </c>
      <c r="I3206" t="str">
        <v>Drama</v>
      </c>
    </row>
    <row r="3207" spans="1:9" x14ac:dyDescent="0.3">
      <c r="A3207" t="s">
        <v>8968</v>
      </c>
      <c r="B3207" t="s">
        <v>8820</v>
      </c>
      <c r="I3207" t="str">
        <v>Thriller</v>
      </c>
    </row>
    <row r="3208" spans="1:9" x14ac:dyDescent="0.3">
      <c r="A3208" t="s">
        <v>8977</v>
      </c>
      <c r="B3208" t="s">
        <v>1893</v>
      </c>
      <c r="C3208" t="s">
        <v>8970</v>
      </c>
      <c r="D3208" t="s">
        <v>8820</v>
      </c>
      <c r="I3208" t="str">
        <v>Action</v>
      </c>
    </row>
    <row r="3209" spans="1:9" x14ac:dyDescent="0.3">
      <c r="A3209" t="s">
        <v>1157</v>
      </c>
      <c r="I3209" t="str">
        <v>Adventure</v>
      </c>
    </row>
    <row r="3210" spans="1:9" x14ac:dyDescent="0.3">
      <c r="A3210" t="s">
        <v>3340</v>
      </c>
      <c r="I3210" t="str">
        <v>Comedy</v>
      </c>
    </row>
    <row r="3211" spans="1:9" x14ac:dyDescent="0.3">
      <c r="A3211" t="s">
        <v>1893</v>
      </c>
      <c r="I3211" t="str">
        <v>Adventure</v>
      </c>
    </row>
    <row r="3212" spans="1:9" x14ac:dyDescent="0.3">
      <c r="A3212" t="s">
        <v>1157</v>
      </c>
      <c r="B3212" t="s">
        <v>8970</v>
      </c>
      <c r="I3212" t="str">
        <v>Animation</v>
      </c>
    </row>
    <row r="3213" spans="1:9" x14ac:dyDescent="0.3">
      <c r="A3213" t="s">
        <v>1893</v>
      </c>
      <c r="B3213" t="s">
        <v>8972</v>
      </c>
      <c r="C3213" t="s">
        <v>8970</v>
      </c>
      <c r="I3213" t="str">
        <v>Comedy</v>
      </c>
    </row>
    <row r="3214" spans="1:9" x14ac:dyDescent="0.3">
      <c r="A3214" t="s">
        <v>1893</v>
      </c>
      <c r="B3214" t="s">
        <v>8970</v>
      </c>
      <c r="I3214" t="str">
        <v>Family</v>
      </c>
    </row>
    <row r="3215" spans="1:9" x14ac:dyDescent="0.3">
      <c r="A3215" t="s">
        <v>1893</v>
      </c>
      <c r="B3215" t="s">
        <v>3340</v>
      </c>
      <c r="I3215" t="str">
        <v>Adventure</v>
      </c>
    </row>
    <row r="3216" spans="1:9" x14ac:dyDescent="0.3">
      <c r="A3216" t="s">
        <v>1893</v>
      </c>
      <c r="B3216" t="s">
        <v>8970</v>
      </c>
      <c r="I3216" t="str">
        <v>Comedy</v>
      </c>
    </row>
    <row r="3217" spans="1:9" x14ac:dyDescent="0.3">
      <c r="A3217" t="s">
        <v>8974</v>
      </c>
      <c r="B3217" t="s">
        <v>8820</v>
      </c>
      <c r="I3217" t="str">
        <v>Family</v>
      </c>
    </row>
    <row r="3218" spans="1:9" x14ac:dyDescent="0.3">
      <c r="A3218" t="s">
        <v>1157</v>
      </c>
      <c r="B3218" t="s">
        <v>1893</v>
      </c>
      <c r="I3218" t="str">
        <v>Fantasy</v>
      </c>
    </row>
    <row r="3219" spans="1:9" x14ac:dyDescent="0.3">
      <c r="A3219" t="s">
        <v>3340</v>
      </c>
      <c r="B3219" t="s">
        <v>8969</v>
      </c>
      <c r="C3219" t="s">
        <v>8820</v>
      </c>
      <c r="I3219" t="str">
        <v>Romance</v>
      </c>
    </row>
    <row r="3220" spans="1:9" x14ac:dyDescent="0.3">
      <c r="A3220" t="s">
        <v>1893</v>
      </c>
      <c r="B3220" t="s">
        <v>3340</v>
      </c>
      <c r="C3220" t="s">
        <v>8820</v>
      </c>
      <c r="I3220" t="str">
        <v>Sport</v>
      </c>
    </row>
    <row r="3221" spans="1:9" x14ac:dyDescent="0.3">
      <c r="A3221" t="s">
        <v>1893</v>
      </c>
      <c r="I3221" t="str">
        <v>Crime</v>
      </c>
    </row>
    <row r="3222" spans="1:9" x14ac:dyDescent="0.3">
      <c r="A3222" t="s">
        <v>1157</v>
      </c>
      <c r="B3222" t="s">
        <v>8977</v>
      </c>
      <c r="C3222" t="s">
        <v>8974</v>
      </c>
      <c r="I3222" t="str">
        <v>Drama</v>
      </c>
    </row>
    <row r="3223" spans="1:9" x14ac:dyDescent="0.3">
      <c r="A3223" t="s">
        <v>1157</v>
      </c>
      <c r="I3223" t="str">
        <v>Mystery</v>
      </c>
    </row>
    <row r="3224" spans="1:9" x14ac:dyDescent="0.3">
      <c r="A3224" t="s">
        <v>1157</v>
      </c>
      <c r="I3224" t="str">
        <v>Thriller</v>
      </c>
    </row>
    <row r="3225" spans="1:9" x14ac:dyDescent="0.3">
      <c r="A3225" t="s">
        <v>8977</v>
      </c>
      <c r="B3225" t="s">
        <v>1893</v>
      </c>
      <c r="C3225" t="s">
        <v>8968</v>
      </c>
      <c r="D3225" t="s">
        <v>8970</v>
      </c>
      <c r="I3225" t="str">
        <v>Action</v>
      </c>
    </row>
    <row r="3226" spans="1:9" x14ac:dyDescent="0.3">
      <c r="A3226" t="s">
        <v>8977</v>
      </c>
      <c r="B3226" t="s">
        <v>8974</v>
      </c>
      <c r="C3226" t="s">
        <v>8820</v>
      </c>
      <c r="I3226" t="str">
        <v>Fantasy</v>
      </c>
    </row>
    <row r="3227" spans="1:9" x14ac:dyDescent="0.3">
      <c r="A3227" t="s">
        <v>1893</v>
      </c>
      <c r="B3227" t="s">
        <v>8974</v>
      </c>
      <c r="C3227" t="s">
        <v>8820</v>
      </c>
      <c r="I3227" t="str">
        <v>Horror</v>
      </c>
    </row>
    <row r="3228" spans="1:9" x14ac:dyDescent="0.3">
      <c r="A3228" t="s">
        <v>1157</v>
      </c>
      <c r="B3228" t="s">
        <v>8968</v>
      </c>
      <c r="I3228" t="str">
        <v>Drama</v>
      </c>
    </row>
    <row r="3229" spans="1:9" x14ac:dyDescent="0.3">
      <c r="A3229" t="s">
        <v>1157</v>
      </c>
      <c r="B3229" t="s">
        <v>1893</v>
      </c>
      <c r="C3229" t="s">
        <v>8970</v>
      </c>
      <c r="I3229" t="str">
        <v>Thriller</v>
      </c>
    </row>
    <row r="3230" spans="1:9" x14ac:dyDescent="0.3">
      <c r="A3230" t="s">
        <v>1157</v>
      </c>
      <c r="B3230" t="s">
        <v>8968</v>
      </c>
      <c r="I3230" t="str">
        <v>Action</v>
      </c>
    </row>
    <row r="3231" spans="1:9" x14ac:dyDescent="0.3">
      <c r="A3231" t="s">
        <v>1157</v>
      </c>
      <c r="B3231" t="s">
        <v>1893</v>
      </c>
      <c r="C3231" t="s">
        <v>8970</v>
      </c>
      <c r="I3231" t="str">
        <v>Adventure</v>
      </c>
    </row>
    <row r="3232" spans="1:9" x14ac:dyDescent="0.3">
      <c r="A3232" t="s">
        <v>7856</v>
      </c>
      <c r="I3232" t="str">
        <v>Sci-Fi</v>
      </c>
    </row>
    <row r="3233" spans="1:9" x14ac:dyDescent="0.3">
      <c r="A3233" t="s">
        <v>1893</v>
      </c>
      <c r="I3233" t="str">
        <v>Thriller</v>
      </c>
    </row>
    <row r="3234" spans="1:9" x14ac:dyDescent="0.3">
      <c r="A3234" t="s">
        <v>1157</v>
      </c>
      <c r="I3234" t="str">
        <v>Drama</v>
      </c>
    </row>
    <row r="3235" spans="1:9" x14ac:dyDescent="0.3">
      <c r="A3235" t="s">
        <v>1157</v>
      </c>
      <c r="I3235" t="str">
        <v>Thriller</v>
      </c>
    </row>
    <row r="3236" spans="1:9" x14ac:dyDescent="0.3">
      <c r="A3236" t="s">
        <v>1157</v>
      </c>
      <c r="B3236" t="s">
        <v>8977</v>
      </c>
      <c r="C3236" t="s">
        <v>8970</v>
      </c>
      <c r="D3236" t="s">
        <v>8820</v>
      </c>
      <c r="I3236" t="str">
        <v>Action</v>
      </c>
    </row>
    <row r="3237" spans="1:9" x14ac:dyDescent="0.3">
      <c r="A3237" t="s">
        <v>1157</v>
      </c>
      <c r="B3237" t="s">
        <v>1893</v>
      </c>
      <c r="I3237" t="str">
        <v>Drama</v>
      </c>
    </row>
    <row r="3238" spans="1:9" x14ac:dyDescent="0.3">
      <c r="A3238" t="s">
        <v>582</v>
      </c>
      <c r="B3238" t="s">
        <v>8968</v>
      </c>
      <c r="I3238" t="str">
        <v>Thriller</v>
      </c>
    </row>
    <row r="3239" spans="1:9" x14ac:dyDescent="0.3">
      <c r="A3239" t="s">
        <v>7856</v>
      </c>
      <c r="B3239" t="s">
        <v>8980</v>
      </c>
      <c r="I3239" t="str">
        <v>War</v>
      </c>
    </row>
    <row r="3240" spans="1:9" x14ac:dyDescent="0.3">
      <c r="A3240" t="s">
        <v>582</v>
      </c>
      <c r="B3240" t="s">
        <v>8968</v>
      </c>
      <c r="I3240" t="str">
        <v>Adventure</v>
      </c>
    </row>
    <row r="3241" spans="1:9" x14ac:dyDescent="0.3">
      <c r="A3241" t="s">
        <v>1893</v>
      </c>
      <c r="B3241" t="s">
        <v>8820</v>
      </c>
      <c r="I3241" t="str">
        <v>Animation</v>
      </c>
    </row>
    <row r="3242" spans="1:9" x14ac:dyDescent="0.3">
      <c r="A3242" t="s">
        <v>1893</v>
      </c>
      <c r="I3242" t="str">
        <v>Comedy</v>
      </c>
    </row>
    <row r="3243" spans="1:9" x14ac:dyDescent="0.3">
      <c r="A3243" t="s">
        <v>1893</v>
      </c>
      <c r="I3243" t="str">
        <v>Family</v>
      </c>
    </row>
    <row r="3244" spans="1:9" x14ac:dyDescent="0.3">
      <c r="A3244" t="s">
        <v>1157</v>
      </c>
      <c r="B3244" t="s">
        <v>8977</v>
      </c>
      <c r="C3244" t="s">
        <v>8970</v>
      </c>
      <c r="I3244" t="str">
        <v>Fantasy</v>
      </c>
    </row>
    <row r="3245" spans="1:9" x14ac:dyDescent="0.3">
      <c r="A3245" t="s">
        <v>8977</v>
      </c>
      <c r="B3245" t="s">
        <v>1893</v>
      </c>
      <c r="C3245" t="s">
        <v>3340</v>
      </c>
      <c r="D3245" t="s">
        <v>8820</v>
      </c>
      <c r="I3245" t="str">
        <v>Romance</v>
      </c>
    </row>
    <row r="3246" spans="1:9" x14ac:dyDescent="0.3">
      <c r="A3246" t="s">
        <v>1157</v>
      </c>
      <c r="B3246" t="s">
        <v>3340</v>
      </c>
      <c r="C3246" t="s">
        <v>8974</v>
      </c>
      <c r="I3246" t="str">
        <v>Crime</v>
      </c>
    </row>
    <row r="3247" spans="1:9" x14ac:dyDescent="0.3">
      <c r="A3247" t="s">
        <v>1157</v>
      </c>
      <c r="I3247" t="str">
        <v>Thriller</v>
      </c>
    </row>
    <row r="3248" spans="1:9" x14ac:dyDescent="0.3">
      <c r="A3248" t="s">
        <v>8977</v>
      </c>
      <c r="B3248" t="s">
        <v>1893</v>
      </c>
      <c r="C3248" t="s">
        <v>8820</v>
      </c>
      <c r="I3248" t="str">
        <v>Action</v>
      </c>
    </row>
    <row r="3249" spans="1:9" x14ac:dyDescent="0.3">
      <c r="A3249" t="s">
        <v>1157</v>
      </c>
      <c r="I3249" t="str">
        <v>Crime</v>
      </c>
    </row>
    <row r="3250" spans="1:9" x14ac:dyDescent="0.3">
      <c r="A3250" t="s">
        <v>1893</v>
      </c>
      <c r="B3250" t="s">
        <v>8970</v>
      </c>
      <c r="I3250" t="str">
        <v>Drama</v>
      </c>
    </row>
    <row r="3251" spans="1:9" x14ac:dyDescent="0.3">
      <c r="A3251" t="s">
        <v>1157</v>
      </c>
      <c r="B3251" t="s">
        <v>1893</v>
      </c>
      <c r="I3251" t="str">
        <v>Thriller</v>
      </c>
    </row>
    <row r="3252" spans="1:9" x14ac:dyDescent="0.3">
      <c r="A3252" t="s">
        <v>1893</v>
      </c>
      <c r="B3252" t="s">
        <v>3340</v>
      </c>
      <c r="C3252" t="s">
        <v>8969</v>
      </c>
      <c r="I3252" t="str">
        <v>Action</v>
      </c>
    </row>
    <row r="3253" spans="1:9" x14ac:dyDescent="0.3">
      <c r="A3253" t="s">
        <v>8979</v>
      </c>
      <c r="B3253" t="s">
        <v>1893</v>
      </c>
      <c r="I3253" t="str">
        <v>Drama</v>
      </c>
    </row>
    <row r="3254" spans="1:9" x14ac:dyDescent="0.3">
      <c r="A3254" t="s">
        <v>1893</v>
      </c>
      <c r="I3254" t="str">
        <v>War</v>
      </c>
    </row>
    <row r="3255" spans="1:9" x14ac:dyDescent="0.3">
      <c r="A3255" t="s">
        <v>1893</v>
      </c>
      <c r="B3255" t="s">
        <v>8975</v>
      </c>
      <c r="C3255" t="s">
        <v>8970</v>
      </c>
      <c r="D3255" t="s">
        <v>8978</v>
      </c>
      <c r="I3255" t="str">
        <v>Drama</v>
      </c>
    </row>
    <row r="3256" spans="1:9" x14ac:dyDescent="0.3">
      <c r="A3256" t="s">
        <v>8979</v>
      </c>
      <c r="B3256" t="s">
        <v>1893</v>
      </c>
      <c r="I3256" t="str">
        <v>Mystery</v>
      </c>
    </row>
    <row r="3257" spans="1:9" x14ac:dyDescent="0.3">
      <c r="A3257" t="s">
        <v>582</v>
      </c>
      <c r="B3257" t="s">
        <v>8978</v>
      </c>
      <c r="C3257" t="s">
        <v>7348</v>
      </c>
      <c r="I3257" t="str">
        <v>Thriller</v>
      </c>
    </row>
    <row r="3258" spans="1:9" x14ac:dyDescent="0.3">
      <c r="A3258" t="s">
        <v>8979</v>
      </c>
      <c r="B3258" t="s">
        <v>1157</v>
      </c>
      <c r="C3258" t="s">
        <v>8973</v>
      </c>
      <c r="D3258" t="s">
        <v>8970</v>
      </c>
      <c r="E3258" t="s">
        <v>7348</v>
      </c>
      <c r="I3258" t="str">
        <v>Adventure</v>
      </c>
    </row>
    <row r="3259" spans="1:9" x14ac:dyDescent="0.3">
      <c r="A3259" t="s">
        <v>1157</v>
      </c>
      <c r="B3259" t="s">
        <v>8977</v>
      </c>
      <c r="C3259" t="s">
        <v>1893</v>
      </c>
      <c r="I3259" t="str">
        <v>Horror</v>
      </c>
    </row>
    <row r="3260" spans="1:9" x14ac:dyDescent="0.3">
      <c r="A3260" t="s">
        <v>582</v>
      </c>
      <c r="B3260" t="s">
        <v>1157</v>
      </c>
      <c r="C3260" t="s">
        <v>8973</v>
      </c>
      <c r="D3260" t="s">
        <v>8970</v>
      </c>
      <c r="I3260" t="str">
        <v>Mystery</v>
      </c>
    </row>
    <row r="3261" spans="1:9" x14ac:dyDescent="0.3">
      <c r="A3261" t="s">
        <v>1893</v>
      </c>
      <c r="I3261" t="str">
        <v>Comedy</v>
      </c>
    </row>
    <row r="3262" spans="1:9" x14ac:dyDescent="0.3">
      <c r="A3262" t="s">
        <v>1157</v>
      </c>
      <c r="B3262" t="s">
        <v>1893</v>
      </c>
      <c r="I3262" t="str">
        <v>Sport</v>
      </c>
    </row>
    <row r="3263" spans="1:9" x14ac:dyDescent="0.3">
      <c r="A3263" t="s">
        <v>1157</v>
      </c>
      <c r="B3263" t="s">
        <v>1893</v>
      </c>
      <c r="C3263" t="s">
        <v>8980</v>
      </c>
      <c r="I3263" t="str">
        <v>Comedy</v>
      </c>
    </row>
    <row r="3264" spans="1:9" x14ac:dyDescent="0.3">
      <c r="A3264" t="s">
        <v>1157</v>
      </c>
      <c r="I3264" t="str">
        <v>Action</v>
      </c>
    </row>
    <row r="3265" spans="1:9" x14ac:dyDescent="0.3">
      <c r="A3265" t="s">
        <v>1157</v>
      </c>
      <c r="B3265" t="s">
        <v>1893</v>
      </c>
      <c r="I3265" t="str">
        <v>Crime</v>
      </c>
    </row>
    <row r="3266" spans="1:9" x14ac:dyDescent="0.3">
      <c r="A3266" t="s">
        <v>8977</v>
      </c>
      <c r="B3266" t="s">
        <v>1893</v>
      </c>
      <c r="C3266" t="s">
        <v>8820</v>
      </c>
      <c r="I3266" t="str">
        <v>Drama</v>
      </c>
    </row>
    <row r="3267" spans="1:9" x14ac:dyDescent="0.3">
      <c r="A3267" t="s">
        <v>1157</v>
      </c>
      <c r="B3267" t="s">
        <v>8968</v>
      </c>
      <c r="C3267" t="s">
        <v>3340</v>
      </c>
      <c r="D3267" t="s">
        <v>8820</v>
      </c>
      <c r="I3267" t="str">
        <v>Mystery</v>
      </c>
    </row>
    <row r="3268" spans="1:9" x14ac:dyDescent="0.3">
      <c r="A3268" t="s">
        <v>3340</v>
      </c>
      <c r="B3268" t="s">
        <v>8974</v>
      </c>
      <c r="I3268" t="str">
        <v>Thriller</v>
      </c>
    </row>
    <row r="3269" spans="1:9" x14ac:dyDescent="0.3">
      <c r="A3269" t="s">
        <v>1157</v>
      </c>
      <c r="I3269" t="str">
        <v>Action</v>
      </c>
    </row>
    <row r="3270" spans="1:9" x14ac:dyDescent="0.3">
      <c r="A3270" t="s">
        <v>1157</v>
      </c>
      <c r="B3270" t="s">
        <v>1893</v>
      </c>
      <c r="C3270" t="s">
        <v>8970</v>
      </c>
      <c r="I3270" t="str">
        <v>Thriller</v>
      </c>
    </row>
    <row r="3271" spans="1:9" x14ac:dyDescent="0.3">
      <c r="A3271" t="s">
        <v>8979</v>
      </c>
      <c r="B3271" t="s">
        <v>1893</v>
      </c>
      <c r="I3271" t="str">
        <v>Action</v>
      </c>
    </row>
    <row r="3272" spans="1:9" x14ac:dyDescent="0.3">
      <c r="A3272" t="s">
        <v>1893</v>
      </c>
      <c r="B3272" t="s">
        <v>8974</v>
      </c>
      <c r="C3272" t="s">
        <v>8820</v>
      </c>
      <c r="I3272" t="str">
        <v>Comedy</v>
      </c>
    </row>
    <row r="3273" spans="1:9" x14ac:dyDescent="0.3">
      <c r="A3273" t="s">
        <v>1157</v>
      </c>
      <c r="B3273" t="s">
        <v>8968</v>
      </c>
      <c r="C3273" t="s">
        <v>3340</v>
      </c>
      <c r="D3273" t="s">
        <v>8820</v>
      </c>
      <c r="I3273" t="str">
        <v>Crime</v>
      </c>
    </row>
    <row r="3274" spans="1:9" x14ac:dyDescent="0.3">
      <c r="A3274" t="s">
        <v>792</v>
      </c>
      <c r="B3274" t="s">
        <v>582</v>
      </c>
      <c r="C3274" t="s">
        <v>1157</v>
      </c>
      <c r="D3274" t="s">
        <v>8973</v>
      </c>
      <c r="I3274" t="str">
        <v>Thriller</v>
      </c>
    </row>
    <row r="3275" spans="1:9" x14ac:dyDescent="0.3">
      <c r="A3275" t="s">
        <v>1893</v>
      </c>
      <c r="B3275" t="s">
        <v>8975</v>
      </c>
      <c r="I3275" t="str">
        <v>Comedy</v>
      </c>
    </row>
    <row r="3276" spans="1:9" x14ac:dyDescent="0.3">
      <c r="A3276" t="s">
        <v>1157</v>
      </c>
      <c r="B3276" t="s">
        <v>1893</v>
      </c>
      <c r="C3276" t="s">
        <v>8968</v>
      </c>
      <c r="D3276" t="s">
        <v>3340</v>
      </c>
      <c r="I3276" t="str">
        <v>Fantasy</v>
      </c>
    </row>
    <row r="3277" spans="1:9" x14ac:dyDescent="0.3">
      <c r="A3277" t="s">
        <v>1157</v>
      </c>
      <c r="B3277" t="s">
        <v>8970</v>
      </c>
      <c r="I3277" t="str">
        <v>Horror</v>
      </c>
    </row>
    <row r="3278" spans="1:9" x14ac:dyDescent="0.3">
      <c r="A3278" t="s">
        <v>1157</v>
      </c>
      <c r="B3278" t="s">
        <v>1893</v>
      </c>
      <c r="I3278" t="str">
        <v>Crime</v>
      </c>
    </row>
    <row r="3279" spans="1:9" x14ac:dyDescent="0.3">
      <c r="A3279" t="s">
        <v>792</v>
      </c>
      <c r="B3279" t="s">
        <v>1157</v>
      </c>
      <c r="C3279" t="s">
        <v>8970</v>
      </c>
      <c r="I3279" t="str">
        <v>Drama</v>
      </c>
    </row>
    <row r="3280" spans="1:9" x14ac:dyDescent="0.3">
      <c r="A3280" t="s">
        <v>7856</v>
      </c>
      <c r="I3280" t="str">
        <v>Action</v>
      </c>
    </row>
    <row r="3281" spans="1:9" x14ac:dyDescent="0.3">
      <c r="A3281" t="s">
        <v>8979</v>
      </c>
      <c r="B3281" t="s">
        <v>1893</v>
      </c>
      <c r="C3281" t="s">
        <v>8820</v>
      </c>
      <c r="I3281" t="str">
        <v>Thriller</v>
      </c>
    </row>
    <row r="3282" spans="1:9" x14ac:dyDescent="0.3">
      <c r="A3282" t="s">
        <v>1157</v>
      </c>
      <c r="B3282" t="s">
        <v>1893</v>
      </c>
      <c r="I3282" t="str">
        <v>Action</v>
      </c>
    </row>
    <row r="3283" spans="1:9" x14ac:dyDescent="0.3">
      <c r="A3283" t="s">
        <v>1893</v>
      </c>
      <c r="B3283" t="s">
        <v>8980</v>
      </c>
      <c r="I3283" t="str">
        <v>Horror</v>
      </c>
    </row>
    <row r="3284" spans="1:9" x14ac:dyDescent="0.3">
      <c r="A3284" t="s">
        <v>8977</v>
      </c>
      <c r="B3284" t="s">
        <v>1893</v>
      </c>
      <c r="I3284" t="str">
        <v>Sci-Fi</v>
      </c>
    </row>
    <row r="3285" spans="1:9" x14ac:dyDescent="0.3">
      <c r="A3285" t="s">
        <v>1157</v>
      </c>
      <c r="B3285" t="s">
        <v>8980</v>
      </c>
      <c r="I3285" t="str">
        <v>Thriller</v>
      </c>
    </row>
    <row r="3286" spans="1:9" x14ac:dyDescent="0.3">
      <c r="A3286" t="s">
        <v>1893</v>
      </c>
      <c r="I3286" t="str">
        <v>Comedy</v>
      </c>
    </row>
    <row r="3287" spans="1:9" x14ac:dyDescent="0.3">
      <c r="A3287" t="s">
        <v>1893</v>
      </c>
      <c r="B3287" t="s">
        <v>8970</v>
      </c>
      <c r="I3287" t="str">
        <v>Drama</v>
      </c>
    </row>
    <row r="3288" spans="1:9" x14ac:dyDescent="0.3">
      <c r="A3288" t="s">
        <v>8977</v>
      </c>
      <c r="B3288" t="s">
        <v>1893</v>
      </c>
      <c r="I3288" t="str">
        <v>Romance</v>
      </c>
    </row>
    <row r="3289" spans="1:9" x14ac:dyDescent="0.3">
      <c r="A3289" t="s">
        <v>1157</v>
      </c>
      <c r="B3289" t="s">
        <v>1893</v>
      </c>
      <c r="C3289" t="s">
        <v>8970</v>
      </c>
      <c r="I3289" t="str">
        <v>Crime</v>
      </c>
    </row>
    <row r="3290" spans="1:9" x14ac:dyDescent="0.3">
      <c r="A3290" t="s">
        <v>1157</v>
      </c>
      <c r="I3290" t="str">
        <v>Drama</v>
      </c>
    </row>
    <row r="3291" spans="1:9" x14ac:dyDescent="0.3">
      <c r="A3291" t="s">
        <v>792</v>
      </c>
      <c r="B3291" t="s">
        <v>582</v>
      </c>
      <c r="C3291" t="s">
        <v>8820</v>
      </c>
      <c r="I3291" t="str">
        <v>Romance</v>
      </c>
    </row>
    <row r="3292" spans="1:9" x14ac:dyDescent="0.3">
      <c r="A3292" t="s">
        <v>1893</v>
      </c>
      <c r="I3292" t="str">
        <v>Thriller</v>
      </c>
    </row>
    <row r="3293" spans="1:9" x14ac:dyDescent="0.3">
      <c r="A3293" t="s">
        <v>1157</v>
      </c>
      <c r="B3293" t="s">
        <v>7856</v>
      </c>
      <c r="I3293" t="str">
        <v>Action</v>
      </c>
    </row>
    <row r="3294" spans="1:9" x14ac:dyDescent="0.3">
      <c r="A3294" t="s">
        <v>3340</v>
      </c>
      <c r="I3294" t="str">
        <v>Adventure</v>
      </c>
    </row>
    <row r="3295" spans="1:9" x14ac:dyDescent="0.3">
      <c r="A3295" t="s">
        <v>1157</v>
      </c>
      <c r="I3295" t="str">
        <v>Thriller</v>
      </c>
    </row>
    <row r="3296" spans="1:9" x14ac:dyDescent="0.3">
      <c r="A3296" t="s">
        <v>8977</v>
      </c>
      <c r="B3296" t="s">
        <v>7856</v>
      </c>
      <c r="C3296" t="s">
        <v>1893</v>
      </c>
      <c r="I3296" t="str">
        <v>Action</v>
      </c>
    </row>
    <row r="3297" spans="1:9" x14ac:dyDescent="0.3">
      <c r="A3297" t="s">
        <v>8968</v>
      </c>
      <c r="B3297" t="s">
        <v>3340</v>
      </c>
      <c r="I3297" t="str">
        <v>Adventure</v>
      </c>
    </row>
    <row r="3298" spans="1:9" x14ac:dyDescent="0.3">
      <c r="A3298" t="s">
        <v>1893</v>
      </c>
      <c r="B3298" t="s">
        <v>8970</v>
      </c>
      <c r="I3298" t="str">
        <v>Family</v>
      </c>
    </row>
    <row r="3299" spans="1:9" x14ac:dyDescent="0.3">
      <c r="A3299" t="s">
        <v>3340</v>
      </c>
      <c r="B3299" t="s">
        <v>8969</v>
      </c>
      <c r="C3299" t="s">
        <v>8820</v>
      </c>
      <c r="I3299" t="str">
        <v>Fantasy</v>
      </c>
    </row>
    <row r="3300" spans="1:9" x14ac:dyDescent="0.3">
      <c r="A3300" t="s">
        <v>3340</v>
      </c>
      <c r="B3300" t="s">
        <v>8974</v>
      </c>
      <c r="I3300" t="str">
        <v>Adventure</v>
      </c>
    </row>
    <row r="3301" spans="1:9" x14ac:dyDescent="0.3">
      <c r="A3301" t="s">
        <v>8979</v>
      </c>
      <c r="B3301" t="s">
        <v>1157</v>
      </c>
      <c r="C3301" t="s">
        <v>7856</v>
      </c>
      <c r="I3301" t="str">
        <v>Drama</v>
      </c>
    </row>
    <row r="3302" spans="1:9" x14ac:dyDescent="0.3">
      <c r="A3302" t="s">
        <v>1157</v>
      </c>
      <c r="B3302" t="s">
        <v>1893</v>
      </c>
      <c r="C3302" t="s">
        <v>8972</v>
      </c>
      <c r="D3302" t="s">
        <v>8976</v>
      </c>
      <c r="I3302" t="str">
        <v>Thriller</v>
      </c>
    </row>
    <row r="3303" spans="1:9" x14ac:dyDescent="0.3">
      <c r="A3303" t="s">
        <v>3340</v>
      </c>
      <c r="B3303" t="s">
        <v>8820</v>
      </c>
      <c r="I3303" t="str">
        <v>Comedy</v>
      </c>
    </row>
    <row r="3304" spans="1:9" x14ac:dyDescent="0.3">
      <c r="A3304" t="s">
        <v>582</v>
      </c>
      <c r="B3304" t="s">
        <v>1893</v>
      </c>
      <c r="C3304" t="s">
        <v>8978</v>
      </c>
      <c r="I3304" t="str">
        <v>Drama</v>
      </c>
    </row>
    <row r="3305" spans="1:9" x14ac:dyDescent="0.3">
      <c r="A3305" t="s">
        <v>582</v>
      </c>
      <c r="B3305" t="s">
        <v>1157</v>
      </c>
      <c r="C3305" t="s">
        <v>8969</v>
      </c>
      <c r="I3305" t="str">
        <v>Romance</v>
      </c>
    </row>
    <row r="3306" spans="1:9" x14ac:dyDescent="0.3">
      <c r="A3306" t="s">
        <v>8968</v>
      </c>
      <c r="B3306" t="s">
        <v>3340</v>
      </c>
      <c r="C3306" t="s">
        <v>8820</v>
      </c>
      <c r="I3306" t="str">
        <v>Action</v>
      </c>
    </row>
    <row r="3307" spans="1:9" x14ac:dyDescent="0.3">
      <c r="A3307" t="s">
        <v>1157</v>
      </c>
      <c r="B3307" t="s">
        <v>7856</v>
      </c>
      <c r="C3307" t="s">
        <v>8980</v>
      </c>
      <c r="I3307" t="str">
        <v>Crime</v>
      </c>
    </row>
    <row r="3308" spans="1:9" x14ac:dyDescent="0.3">
      <c r="A3308" t="s">
        <v>792</v>
      </c>
      <c r="B3308" t="s">
        <v>1157</v>
      </c>
      <c r="C3308" t="s">
        <v>8977</v>
      </c>
      <c r="I3308" t="str">
        <v>Thriller</v>
      </c>
    </row>
    <row r="3309" spans="1:9" x14ac:dyDescent="0.3">
      <c r="A3309" t="s">
        <v>1157</v>
      </c>
      <c r="I3309" t="str">
        <v>Drama</v>
      </c>
    </row>
    <row r="3310" spans="1:9" x14ac:dyDescent="0.3">
      <c r="A3310" t="s">
        <v>1893</v>
      </c>
      <c r="B3310" t="s">
        <v>8970</v>
      </c>
      <c r="I3310" t="str">
        <v>Romance</v>
      </c>
    </row>
    <row r="3311" spans="1:9" x14ac:dyDescent="0.3">
      <c r="A3311" t="s">
        <v>1157</v>
      </c>
      <c r="B3311" t="s">
        <v>8968</v>
      </c>
      <c r="I3311" t="str">
        <v>Sport</v>
      </c>
    </row>
    <row r="3312" spans="1:9" x14ac:dyDescent="0.3">
      <c r="A3312" t="s">
        <v>792</v>
      </c>
      <c r="B3312" t="s">
        <v>8968</v>
      </c>
      <c r="C3312" t="s">
        <v>3340</v>
      </c>
      <c r="D3312" t="s">
        <v>8969</v>
      </c>
      <c r="E3312" t="s">
        <v>8820</v>
      </c>
      <c r="I3312" t="str">
        <v>Comedy</v>
      </c>
    </row>
    <row r="3313" spans="1:9" x14ac:dyDescent="0.3">
      <c r="A3313" t="s">
        <v>1157</v>
      </c>
      <c r="B3313" t="s">
        <v>1893</v>
      </c>
      <c r="I3313" t="str">
        <v>Crime</v>
      </c>
    </row>
    <row r="3314" spans="1:9" x14ac:dyDescent="0.3">
      <c r="A3314" t="s">
        <v>1157</v>
      </c>
      <c r="B3314" t="s">
        <v>1893</v>
      </c>
      <c r="I3314" t="str">
        <v>Drama</v>
      </c>
    </row>
    <row r="3315" spans="1:9" x14ac:dyDescent="0.3">
      <c r="A3315" t="s">
        <v>1157</v>
      </c>
      <c r="B3315" t="s">
        <v>8970</v>
      </c>
      <c r="I3315" t="str">
        <v>Thriller</v>
      </c>
    </row>
    <row r="3316" spans="1:9" x14ac:dyDescent="0.3">
      <c r="A3316" t="s">
        <v>8977</v>
      </c>
      <c r="B3316" t="s">
        <v>1893</v>
      </c>
      <c r="C3316" t="s">
        <v>8975</v>
      </c>
      <c r="D3316" t="s">
        <v>8970</v>
      </c>
      <c r="I3316" t="str">
        <v>Comedy</v>
      </c>
    </row>
    <row r="3317" spans="1:9" x14ac:dyDescent="0.3">
      <c r="A3317" t="s">
        <v>8968</v>
      </c>
      <c r="B3317" t="s">
        <v>3340</v>
      </c>
      <c r="I3317" t="str">
        <v>Family</v>
      </c>
    </row>
    <row r="3318" spans="1:9" x14ac:dyDescent="0.3">
      <c r="A3318" t="s">
        <v>1157</v>
      </c>
      <c r="B3318" t="s">
        <v>8977</v>
      </c>
      <c r="I3318" t="str">
        <v>Drama</v>
      </c>
    </row>
    <row r="3319" spans="1:9" x14ac:dyDescent="0.3">
      <c r="A3319" t="s">
        <v>1893</v>
      </c>
      <c r="I3319" t="str">
        <v>Fantasy</v>
      </c>
    </row>
    <row r="3320" spans="1:9" x14ac:dyDescent="0.3">
      <c r="A3320" t="s">
        <v>1157</v>
      </c>
      <c r="B3320" t="s">
        <v>8977</v>
      </c>
      <c r="C3320" t="s">
        <v>8820</v>
      </c>
      <c r="I3320" t="str">
        <v>Crime</v>
      </c>
    </row>
    <row r="3321" spans="1:9" x14ac:dyDescent="0.3">
      <c r="A3321" t="s">
        <v>8979</v>
      </c>
      <c r="B3321" t="s">
        <v>1893</v>
      </c>
      <c r="I3321" t="str">
        <v>Mystery</v>
      </c>
    </row>
    <row r="3322" spans="1:9" x14ac:dyDescent="0.3">
      <c r="A3322" t="s">
        <v>8977</v>
      </c>
      <c r="B3322" t="s">
        <v>1893</v>
      </c>
      <c r="I3322" t="str">
        <v>Thriller</v>
      </c>
    </row>
    <row r="3323" spans="1:9" x14ac:dyDescent="0.3">
      <c r="A3323" t="s">
        <v>1157</v>
      </c>
      <c r="B3323" t="s">
        <v>7856</v>
      </c>
      <c r="I3323" t="str">
        <v>Action</v>
      </c>
    </row>
    <row r="3324" spans="1:9" x14ac:dyDescent="0.3">
      <c r="A3324" t="s">
        <v>1157</v>
      </c>
      <c r="B3324" t="s">
        <v>1893</v>
      </c>
      <c r="C3324" t="s">
        <v>3340</v>
      </c>
      <c r="I3324" t="str">
        <v>Crime</v>
      </c>
    </row>
    <row r="3325" spans="1:9" x14ac:dyDescent="0.3">
      <c r="A3325" t="s">
        <v>1893</v>
      </c>
      <c r="B3325" t="s">
        <v>8974</v>
      </c>
      <c r="C3325" t="s">
        <v>8820</v>
      </c>
      <c r="I3325" t="str">
        <v>Thriller</v>
      </c>
    </row>
    <row r="3326" spans="1:9" x14ac:dyDescent="0.3">
      <c r="A3326" t="s">
        <v>1893</v>
      </c>
      <c r="B3326" t="s">
        <v>8972</v>
      </c>
      <c r="I3326" t="str">
        <v>Crime</v>
      </c>
    </row>
    <row r="3327" spans="1:9" x14ac:dyDescent="0.3">
      <c r="A3327" t="s">
        <v>792</v>
      </c>
      <c r="B3327" t="s">
        <v>1157</v>
      </c>
      <c r="C3327" t="s">
        <v>8820</v>
      </c>
      <c r="I3327" t="str">
        <v>Drama</v>
      </c>
    </row>
    <row r="3328" spans="1:9" x14ac:dyDescent="0.3">
      <c r="A3328" t="s">
        <v>1157</v>
      </c>
      <c r="B3328" t="s">
        <v>8970</v>
      </c>
      <c r="I3328" t="str">
        <v>Thriller</v>
      </c>
    </row>
    <row r="3329" spans="1:9" x14ac:dyDescent="0.3">
      <c r="A3329" t="s">
        <v>1157</v>
      </c>
      <c r="I3329" t="str">
        <v>Comedy</v>
      </c>
    </row>
    <row r="3330" spans="1:9" x14ac:dyDescent="0.3">
      <c r="A3330" t="s">
        <v>1157</v>
      </c>
      <c r="B3330" t="s">
        <v>1893</v>
      </c>
      <c r="C3330" t="s">
        <v>8970</v>
      </c>
      <c r="D3330" t="s">
        <v>8976</v>
      </c>
      <c r="I3330" t="str">
        <v>Drama</v>
      </c>
    </row>
    <row r="3331" spans="1:9" x14ac:dyDescent="0.3">
      <c r="A3331" t="s">
        <v>3340</v>
      </c>
      <c r="B3331" t="s">
        <v>8820</v>
      </c>
      <c r="I3331" t="str">
        <v>Romance</v>
      </c>
    </row>
    <row r="3332" spans="1:9" x14ac:dyDescent="0.3">
      <c r="A3332" t="s">
        <v>1157</v>
      </c>
      <c r="B3332" t="s">
        <v>1893</v>
      </c>
      <c r="I3332" t="str">
        <v>Action</v>
      </c>
    </row>
    <row r="3333" spans="1:9" x14ac:dyDescent="0.3">
      <c r="A3333" t="s">
        <v>1893</v>
      </c>
      <c r="B3333" t="s">
        <v>8969</v>
      </c>
      <c r="C3333" t="s">
        <v>8820</v>
      </c>
      <c r="I3333" t="str">
        <v>Adventure</v>
      </c>
    </row>
    <row r="3334" spans="1:9" x14ac:dyDescent="0.3">
      <c r="A3334" t="s">
        <v>1893</v>
      </c>
      <c r="I3334" t="str">
        <v>Romance</v>
      </c>
    </row>
    <row r="3335" spans="1:9" x14ac:dyDescent="0.3">
      <c r="A3335" t="s">
        <v>1157</v>
      </c>
      <c r="B3335" t="s">
        <v>8970</v>
      </c>
      <c r="I3335" t="str">
        <v>Sci-Fi</v>
      </c>
    </row>
    <row r="3336" spans="1:9" x14ac:dyDescent="0.3">
      <c r="A3336" t="s">
        <v>3340</v>
      </c>
      <c r="I3336" t="str">
        <v>Thriller</v>
      </c>
    </row>
    <row r="3337" spans="1:9" x14ac:dyDescent="0.3">
      <c r="A3337" t="s">
        <v>8977</v>
      </c>
      <c r="B3337" t="s">
        <v>1893</v>
      </c>
      <c r="C3337" t="s">
        <v>8980</v>
      </c>
      <c r="I3337" t="str">
        <v>Action</v>
      </c>
    </row>
    <row r="3338" spans="1:9" x14ac:dyDescent="0.3">
      <c r="A3338" t="s">
        <v>1157</v>
      </c>
      <c r="B3338" t="s">
        <v>8980</v>
      </c>
      <c r="C3338" t="s">
        <v>8970</v>
      </c>
      <c r="I3338" t="str">
        <v>Crime</v>
      </c>
    </row>
    <row r="3339" spans="1:9" x14ac:dyDescent="0.3">
      <c r="A3339" t="s">
        <v>3340</v>
      </c>
      <c r="I3339" t="str">
        <v>Drama</v>
      </c>
    </row>
    <row r="3340" spans="1:9" x14ac:dyDescent="0.3">
      <c r="A3340" t="s">
        <v>582</v>
      </c>
      <c r="B3340" t="s">
        <v>8972</v>
      </c>
      <c r="C3340" t="s">
        <v>8968</v>
      </c>
      <c r="D3340" t="s">
        <v>8973</v>
      </c>
      <c r="I3340" t="str">
        <v>Mystery</v>
      </c>
    </row>
    <row r="3341" spans="1:9" x14ac:dyDescent="0.3">
      <c r="A3341" t="s">
        <v>1157</v>
      </c>
      <c r="I3341" t="str">
        <v>Thriller</v>
      </c>
    </row>
    <row r="3342" spans="1:9" x14ac:dyDescent="0.3">
      <c r="A3342" t="s">
        <v>3340</v>
      </c>
      <c r="I3342" t="str">
        <v>Action</v>
      </c>
    </row>
    <row r="3343" spans="1:9" x14ac:dyDescent="0.3">
      <c r="A3343" t="s">
        <v>1893</v>
      </c>
      <c r="I3343" t="str">
        <v>Crime</v>
      </c>
    </row>
    <row r="3344" spans="1:9" x14ac:dyDescent="0.3">
      <c r="A3344" t="s">
        <v>1157</v>
      </c>
      <c r="B3344" t="s">
        <v>7348</v>
      </c>
      <c r="I3344" t="str">
        <v>Drama</v>
      </c>
    </row>
    <row r="3345" spans="1:9" x14ac:dyDescent="0.3">
      <c r="A3345" t="s">
        <v>3340</v>
      </c>
      <c r="B3345" t="s">
        <v>8820</v>
      </c>
      <c r="I3345" t="str">
        <v>Mystery</v>
      </c>
    </row>
    <row r="3346" spans="1:9" x14ac:dyDescent="0.3">
      <c r="A3346" t="s">
        <v>1893</v>
      </c>
      <c r="B3346" t="s">
        <v>8970</v>
      </c>
      <c r="I3346" t="str">
        <v>Thriller</v>
      </c>
    </row>
    <row r="3347" spans="1:9" x14ac:dyDescent="0.3">
      <c r="A3347" t="s">
        <v>3340</v>
      </c>
      <c r="B3347" t="s">
        <v>8974</v>
      </c>
      <c r="C3347" t="s">
        <v>8969</v>
      </c>
      <c r="D3347" t="s">
        <v>8820</v>
      </c>
      <c r="I3347" t="str">
        <v>Action</v>
      </c>
    </row>
    <row r="3348" spans="1:9" x14ac:dyDescent="0.3">
      <c r="A3348" t="s">
        <v>1157</v>
      </c>
      <c r="B3348" t="s">
        <v>8968</v>
      </c>
      <c r="I3348" t="str">
        <v>Crime</v>
      </c>
    </row>
    <row r="3349" spans="1:9" x14ac:dyDescent="0.3">
      <c r="A3349" t="s">
        <v>7856</v>
      </c>
      <c r="I3349" t="str">
        <v>Drama</v>
      </c>
    </row>
    <row r="3350" spans="1:9" x14ac:dyDescent="0.3">
      <c r="A3350" t="s">
        <v>1157</v>
      </c>
      <c r="B3350" t="s">
        <v>1893</v>
      </c>
      <c r="C3350" t="s">
        <v>8980</v>
      </c>
      <c r="I3350" t="str">
        <v>Mystery</v>
      </c>
    </row>
    <row r="3351" spans="1:9" x14ac:dyDescent="0.3">
      <c r="A3351" t="s">
        <v>3340</v>
      </c>
      <c r="B3351" t="s">
        <v>8974</v>
      </c>
      <c r="C3351" t="s">
        <v>8969</v>
      </c>
      <c r="I3351" t="str">
        <v>Thriller</v>
      </c>
    </row>
    <row r="3352" spans="1:9" x14ac:dyDescent="0.3">
      <c r="A3352" t="s">
        <v>1157</v>
      </c>
      <c r="B3352" t="s">
        <v>7856</v>
      </c>
      <c r="I3352" t="str">
        <v>Action</v>
      </c>
    </row>
    <row r="3353" spans="1:9" x14ac:dyDescent="0.3">
      <c r="A3353" t="s">
        <v>1893</v>
      </c>
      <c r="I3353" t="str">
        <v>Adventure</v>
      </c>
    </row>
    <row r="3354" spans="1:9" x14ac:dyDescent="0.3">
      <c r="A3354" t="s">
        <v>1157</v>
      </c>
      <c r="B3354" t="s">
        <v>1893</v>
      </c>
      <c r="C3354" t="s">
        <v>8970</v>
      </c>
      <c r="I3354" t="str">
        <v>Sci-Fi</v>
      </c>
    </row>
    <row r="3355" spans="1:9" x14ac:dyDescent="0.3">
      <c r="A3355" t="s">
        <v>1893</v>
      </c>
      <c r="B3355" t="s">
        <v>8970</v>
      </c>
      <c r="I3355" t="str">
        <v>Thriller</v>
      </c>
    </row>
    <row r="3356" spans="1:9" x14ac:dyDescent="0.3">
      <c r="A3356" t="s">
        <v>1893</v>
      </c>
      <c r="I3356" t="str">
        <v>Action</v>
      </c>
    </row>
    <row r="3357" spans="1:9" x14ac:dyDescent="0.3">
      <c r="A3357" t="s">
        <v>1157</v>
      </c>
      <c r="B3357" t="s">
        <v>8977</v>
      </c>
      <c r="C3357" t="s">
        <v>1893</v>
      </c>
      <c r="D3357" t="s">
        <v>8969</v>
      </c>
      <c r="I3357" t="str">
        <v>Adventure</v>
      </c>
    </row>
    <row r="3358" spans="1:9" x14ac:dyDescent="0.3">
      <c r="A3358" t="s">
        <v>1893</v>
      </c>
      <c r="B3358" t="s">
        <v>8970</v>
      </c>
      <c r="I3358" t="str">
        <v>Animation</v>
      </c>
    </row>
    <row r="3359" spans="1:9" x14ac:dyDescent="0.3">
      <c r="A3359" t="s">
        <v>1157</v>
      </c>
      <c r="B3359" t="s">
        <v>1893</v>
      </c>
      <c r="C3359" t="s">
        <v>8970</v>
      </c>
      <c r="I3359" t="str">
        <v>Comedy</v>
      </c>
    </row>
    <row r="3360" spans="1:9" x14ac:dyDescent="0.3">
      <c r="A3360" t="s">
        <v>1157</v>
      </c>
      <c r="B3360" t="s">
        <v>7856</v>
      </c>
      <c r="C3360" t="s">
        <v>8978</v>
      </c>
      <c r="I3360" t="str">
        <v>Drama</v>
      </c>
    </row>
    <row r="3361" spans="1:9" x14ac:dyDescent="0.3">
      <c r="A3361" t="s">
        <v>7856</v>
      </c>
      <c r="I3361" t="str">
        <v>Family</v>
      </c>
    </row>
    <row r="3362" spans="1:9" x14ac:dyDescent="0.3">
      <c r="A3362" t="s">
        <v>1157</v>
      </c>
      <c r="B3362" t="s">
        <v>1893</v>
      </c>
      <c r="C3362" t="s">
        <v>8972</v>
      </c>
      <c r="I3362" t="str">
        <v>Sci-Fi</v>
      </c>
    </row>
    <row r="3363" spans="1:9" x14ac:dyDescent="0.3">
      <c r="A3363" t="s">
        <v>7856</v>
      </c>
      <c r="I3363" t="str">
        <v>Adventure</v>
      </c>
    </row>
    <row r="3364" spans="1:9" x14ac:dyDescent="0.3">
      <c r="A3364" t="s">
        <v>1157</v>
      </c>
      <c r="B3364" t="s">
        <v>1893</v>
      </c>
      <c r="C3364" t="s">
        <v>8970</v>
      </c>
      <c r="I3364" t="str">
        <v>Comedy</v>
      </c>
    </row>
    <row r="3365" spans="1:9" x14ac:dyDescent="0.3">
      <c r="A3365" t="s">
        <v>3340</v>
      </c>
      <c r="B3365" t="s">
        <v>8820</v>
      </c>
      <c r="I3365" t="str">
        <v>Drama</v>
      </c>
    </row>
    <row r="3366" spans="1:9" x14ac:dyDescent="0.3">
      <c r="A3366" t="s">
        <v>1893</v>
      </c>
      <c r="B3366" t="s">
        <v>8970</v>
      </c>
      <c r="C3366" t="s">
        <v>8969</v>
      </c>
      <c r="D3366" t="s">
        <v>8820</v>
      </c>
      <c r="I3366" t="str">
        <v>Action</v>
      </c>
    </row>
    <row r="3367" spans="1:9" x14ac:dyDescent="0.3">
      <c r="A3367" t="s">
        <v>1157</v>
      </c>
      <c r="B3367" t="s">
        <v>8977</v>
      </c>
      <c r="C3367" t="s">
        <v>1893</v>
      </c>
      <c r="I3367" t="str">
        <v>Biography</v>
      </c>
    </row>
    <row r="3368" spans="1:9" x14ac:dyDescent="0.3">
      <c r="A3368" t="s">
        <v>1893</v>
      </c>
      <c r="B3368" t="s">
        <v>8975</v>
      </c>
      <c r="I3368" t="str">
        <v>Drama</v>
      </c>
    </row>
    <row r="3369" spans="1:9" x14ac:dyDescent="0.3">
      <c r="A3369" t="s">
        <v>1893</v>
      </c>
      <c r="B3369" t="s">
        <v>3340</v>
      </c>
      <c r="C3369" t="s">
        <v>8974</v>
      </c>
      <c r="D3369" t="s">
        <v>8820</v>
      </c>
      <c r="I3369" t="str">
        <v>History</v>
      </c>
    </row>
    <row r="3370" spans="1:9" x14ac:dyDescent="0.3">
      <c r="A3370" t="s">
        <v>8977</v>
      </c>
      <c r="B3370" t="s">
        <v>1893</v>
      </c>
      <c r="I3370" t="str">
        <v>War</v>
      </c>
    </row>
    <row r="3371" spans="1:9" x14ac:dyDescent="0.3">
      <c r="A3371" t="s">
        <v>1893</v>
      </c>
      <c r="B3371" t="s">
        <v>8973</v>
      </c>
      <c r="I3371" t="str">
        <v>Crime</v>
      </c>
    </row>
    <row r="3372" spans="1:9" x14ac:dyDescent="0.3">
      <c r="A3372" t="s">
        <v>3340</v>
      </c>
      <c r="B3372" t="s">
        <v>8820</v>
      </c>
      <c r="I3372" t="str">
        <v>Drama</v>
      </c>
    </row>
    <row r="3373" spans="1:9" x14ac:dyDescent="0.3">
      <c r="A3373" t="s">
        <v>3340</v>
      </c>
      <c r="B3373" t="s">
        <v>8974</v>
      </c>
      <c r="C3373" t="s">
        <v>8820</v>
      </c>
      <c r="I3373" t="str">
        <v>Thriller</v>
      </c>
    </row>
    <row r="3374" spans="1:9" x14ac:dyDescent="0.3">
      <c r="A3374" t="s">
        <v>1893</v>
      </c>
      <c r="I3374" t="str">
        <v>Action</v>
      </c>
    </row>
    <row r="3375" spans="1:9" x14ac:dyDescent="0.3">
      <c r="A3375" t="s">
        <v>1893</v>
      </c>
      <c r="B3375" t="s">
        <v>8970</v>
      </c>
      <c r="C3375" t="s">
        <v>8978</v>
      </c>
      <c r="I3375" t="str">
        <v>Comedy</v>
      </c>
    </row>
    <row r="3376" spans="1:9" x14ac:dyDescent="0.3">
      <c r="A3376" t="s">
        <v>1157</v>
      </c>
      <c r="B3376" t="s">
        <v>1893</v>
      </c>
      <c r="I3376" t="str">
        <v>Action</v>
      </c>
    </row>
    <row r="3377" spans="1:9" x14ac:dyDescent="0.3">
      <c r="A3377" t="s">
        <v>792</v>
      </c>
      <c r="B3377" t="s">
        <v>582</v>
      </c>
      <c r="C3377" t="s">
        <v>8820</v>
      </c>
      <c r="I3377" t="str">
        <v>Crime</v>
      </c>
    </row>
    <row r="3378" spans="1:9" x14ac:dyDescent="0.3">
      <c r="A3378" t="s">
        <v>792</v>
      </c>
      <c r="B3378" t="s">
        <v>1157</v>
      </c>
      <c r="C3378" t="s">
        <v>3340</v>
      </c>
      <c r="D3378" t="s">
        <v>8969</v>
      </c>
      <c r="I3378" t="str">
        <v>Drama</v>
      </c>
    </row>
    <row r="3379" spans="1:9" x14ac:dyDescent="0.3">
      <c r="A3379" t="s">
        <v>3340</v>
      </c>
      <c r="B3379" t="s">
        <v>8974</v>
      </c>
      <c r="I3379" t="str">
        <v>Thriller</v>
      </c>
    </row>
    <row r="3380" spans="1:9" x14ac:dyDescent="0.3">
      <c r="A3380" t="s">
        <v>792</v>
      </c>
      <c r="B3380" t="s">
        <v>582</v>
      </c>
      <c r="C3380" t="s">
        <v>8969</v>
      </c>
      <c r="D3380" t="s">
        <v>8820</v>
      </c>
      <c r="I3380" t="str">
        <v>Crime</v>
      </c>
    </row>
    <row r="3381" spans="1:9" x14ac:dyDescent="0.3">
      <c r="A3381" t="s">
        <v>792</v>
      </c>
      <c r="B3381" t="s">
        <v>1157</v>
      </c>
      <c r="I3381" t="str">
        <v>Mystery</v>
      </c>
    </row>
    <row r="3382" spans="1:9" x14ac:dyDescent="0.3">
      <c r="A3382" t="s">
        <v>8979</v>
      </c>
      <c r="B3382" t="s">
        <v>8977</v>
      </c>
      <c r="C3382" t="s">
        <v>1893</v>
      </c>
      <c r="D3382" t="s">
        <v>8970</v>
      </c>
      <c r="I3382" t="str">
        <v>Thriller</v>
      </c>
    </row>
    <row r="3383" spans="1:9" x14ac:dyDescent="0.3">
      <c r="A3383" t="s">
        <v>1893</v>
      </c>
      <c r="B3383" t="s">
        <v>3340</v>
      </c>
      <c r="C3383" t="s">
        <v>8974</v>
      </c>
      <c r="D3383" t="s">
        <v>8820</v>
      </c>
      <c r="I3383" t="str">
        <v>Action</v>
      </c>
    </row>
    <row r="3384" spans="1:9" x14ac:dyDescent="0.3">
      <c r="A3384" t="s">
        <v>1893</v>
      </c>
      <c r="B3384" t="s">
        <v>8820</v>
      </c>
      <c r="I3384" t="str">
        <v>Adventure</v>
      </c>
    </row>
    <row r="3385" spans="1:9" x14ac:dyDescent="0.3">
      <c r="A3385" t="s">
        <v>1893</v>
      </c>
      <c r="I3385" t="str">
        <v>Crime</v>
      </c>
    </row>
    <row r="3386" spans="1:9" x14ac:dyDescent="0.3">
      <c r="A3386" t="s">
        <v>8971</v>
      </c>
      <c r="B3386" t="s">
        <v>1157</v>
      </c>
      <c r="C3386" t="s">
        <v>1893</v>
      </c>
      <c r="I3386" t="str">
        <v>Thriller</v>
      </c>
    </row>
    <row r="3387" spans="1:9" x14ac:dyDescent="0.3">
      <c r="A3387" t="s">
        <v>1157</v>
      </c>
      <c r="B3387" t="s">
        <v>1893</v>
      </c>
      <c r="I3387" t="str">
        <v>Adventure</v>
      </c>
    </row>
    <row r="3388" spans="1:9" x14ac:dyDescent="0.3">
      <c r="A3388" t="s">
        <v>1893</v>
      </c>
      <c r="B3388" t="s">
        <v>8970</v>
      </c>
      <c r="I3388" t="str">
        <v>Biography</v>
      </c>
    </row>
    <row r="3389" spans="1:9" x14ac:dyDescent="0.3">
      <c r="A3389" t="s">
        <v>1893</v>
      </c>
      <c r="B3389" t="s">
        <v>8820</v>
      </c>
      <c r="I3389" t="str">
        <v>Drama</v>
      </c>
    </row>
    <row r="3390" spans="1:9" x14ac:dyDescent="0.3">
      <c r="A3390" t="s">
        <v>1893</v>
      </c>
      <c r="I3390" t="str">
        <v>History</v>
      </c>
    </row>
    <row r="3391" spans="1:9" x14ac:dyDescent="0.3">
      <c r="A3391" t="s">
        <v>1893</v>
      </c>
      <c r="I3391" t="str">
        <v>War</v>
      </c>
    </row>
    <row r="3392" spans="1:9" x14ac:dyDescent="0.3">
      <c r="A3392" t="s">
        <v>1157</v>
      </c>
      <c r="B3392" t="s">
        <v>1893</v>
      </c>
      <c r="I3392" t="str">
        <v>Adventure</v>
      </c>
    </row>
    <row r="3393" spans="1:9" x14ac:dyDescent="0.3">
      <c r="A3393" t="s">
        <v>1893</v>
      </c>
      <c r="B3393" t="s">
        <v>8980</v>
      </c>
      <c r="C3393" t="s">
        <v>8970</v>
      </c>
      <c r="I3393" t="str">
        <v>Comedy</v>
      </c>
    </row>
    <row r="3394" spans="1:9" x14ac:dyDescent="0.3">
      <c r="A3394" t="s">
        <v>792</v>
      </c>
      <c r="B3394" t="s">
        <v>8977</v>
      </c>
      <c r="C3394" t="s">
        <v>1893</v>
      </c>
      <c r="D3394" t="s">
        <v>8820</v>
      </c>
      <c r="I3394" t="str">
        <v>Fantasy</v>
      </c>
    </row>
    <row r="3395" spans="1:9" x14ac:dyDescent="0.3">
      <c r="A3395" t="s">
        <v>8977</v>
      </c>
      <c r="B3395" t="s">
        <v>1893</v>
      </c>
      <c r="C3395" t="s">
        <v>8820</v>
      </c>
      <c r="I3395" t="str">
        <v>Drama</v>
      </c>
    </row>
    <row r="3396" spans="1:9" x14ac:dyDescent="0.3">
      <c r="A3396" t="s">
        <v>1157</v>
      </c>
      <c r="B3396" t="s">
        <v>8970</v>
      </c>
      <c r="I3396" t="str">
        <v>Mystery</v>
      </c>
    </row>
    <row r="3397" spans="1:9" x14ac:dyDescent="0.3">
      <c r="A3397" t="s">
        <v>3340</v>
      </c>
      <c r="B3397" t="s">
        <v>8974</v>
      </c>
      <c r="C3397" t="s">
        <v>8820</v>
      </c>
      <c r="I3397" t="str">
        <v>Thriller</v>
      </c>
    </row>
    <row r="3398" spans="1:9" x14ac:dyDescent="0.3">
      <c r="A3398" t="s">
        <v>1157</v>
      </c>
      <c r="B3398" t="s">
        <v>1893</v>
      </c>
      <c r="C3398" t="s">
        <v>8970</v>
      </c>
      <c r="I3398" t="str">
        <v>Crime</v>
      </c>
    </row>
    <row r="3399" spans="1:9" x14ac:dyDescent="0.3">
      <c r="A3399" t="s">
        <v>8971</v>
      </c>
      <c r="B3399" t="s">
        <v>8979</v>
      </c>
      <c r="C3399" t="s">
        <v>7856</v>
      </c>
      <c r="D3399" t="s">
        <v>1893</v>
      </c>
      <c r="E3399" t="s">
        <v>8975</v>
      </c>
      <c r="F3399" t="s">
        <v>8978</v>
      </c>
      <c r="I3399" t="str">
        <v>Drama</v>
      </c>
    </row>
    <row r="3400" spans="1:9" x14ac:dyDescent="0.3">
      <c r="A3400" t="s">
        <v>582</v>
      </c>
      <c r="I3400" t="str">
        <v>Thriller</v>
      </c>
    </row>
    <row r="3401" spans="1:9" x14ac:dyDescent="0.3">
      <c r="A3401" t="s">
        <v>1893</v>
      </c>
      <c r="B3401" t="s">
        <v>8970</v>
      </c>
      <c r="I3401" t="str">
        <v>Adventure</v>
      </c>
    </row>
    <row r="3402" spans="1:9" x14ac:dyDescent="0.3">
      <c r="A3402" t="s">
        <v>7856</v>
      </c>
      <c r="B3402" t="s">
        <v>8975</v>
      </c>
      <c r="I3402" t="str">
        <v>Comedy</v>
      </c>
    </row>
    <row r="3403" spans="1:9" x14ac:dyDescent="0.3">
      <c r="A3403" t="s">
        <v>8979</v>
      </c>
      <c r="B3403" t="s">
        <v>7856</v>
      </c>
      <c r="C3403" t="s">
        <v>8975</v>
      </c>
      <c r="I3403" t="str">
        <v>Crime</v>
      </c>
    </row>
    <row r="3404" spans="1:9" x14ac:dyDescent="0.3">
      <c r="A3404" t="s">
        <v>1157</v>
      </c>
      <c r="I3404" t="str">
        <v>Drama</v>
      </c>
    </row>
    <row r="3405" spans="1:9" x14ac:dyDescent="0.3">
      <c r="A3405" t="s">
        <v>1157</v>
      </c>
      <c r="B3405" t="s">
        <v>1893</v>
      </c>
      <c r="I3405" t="str">
        <v>Family</v>
      </c>
    </row>
    <row r="3406" spans="1:9" x14ac:dyDescent="0.3">
      <c r="A3406" t="s">
        <v>792</v>
      </c>
      <c r="B3406" t="s">
        <v>582</v>
      </c>
      <c r="C3406" t="s">
        <v>1157</v>
      </c>
      <c r="D3406" t="s">
        <v>1893</v>
      </c>
      <c r="E3406" t="s">
        <v>8980</v>
      </c>
      <c r="F3406" t="s">
        <v>8969</v>
      </c>
      <c r="I3406" t="str">
        <v>Drama</v>
      </c>
    </row>
    <row r="3407" spans="1:9" x14ac:dyDescent="0.3">
      <c r="A3407" t="s">
        <v>1157</v>
      </c>
      <c r="B3407" t="s">
        <v>1893</v>
      </c>
      <c r="I3407" t="str">
        <v>Romance</v>
      </c>
    </row>
    <row r="3408" spans="1:9" x14ac:dyDescent="0.3">
      <c r="A3408" t="s">
        <v>1893</v>
      </c>
      <c r="I3408" t="str">
        <v>Biography</v>
      </c>
    </row>
    <row r="3409" spans="1:9" x14ac:dyDescent="0.3">
      <c r="A3409" t="s">
        <v>1893</v>
      </c>
      <c r="B3409" t="s">
        <v>8970</v>
      </c>
      <c r="I3409" t="str">
        <v>Drama</v>
      </c>
    </row>
    <row r="3410" spans="1:9" x14ac:dyDescent="0.3">
      <c r="A3410" t="s">
        <v>1893</v>
      </c>
      <c r="I3410" t="str">
        <v>Thriller</v>
      </c>
    </row>
    <row r="3411" spans="1:9" x14ac:dyDescent="0.3">
      <c r="A3411" t="s">
        <v>792</v>
      </c>
      <c r="B3411" t="s">
        <v>8977</v>
      </c>
      <c r="C3411" t="s">
        <v>1893</v>
      </c>
      <c r="I3411" t="str">
        <v>Action</v>
      </c>
    </row>
    <row r="3412" spans="1:9" x14ac:dyDescent="0.3">
      <c r="A3412" t="s">
        <v>8977</v>
      </c>
      <c r="B3412" t="s">
        <v>1893</v>
      </c>
      <c r="C3412" t="s">
        <v>8981</v>
      </c>
      <c r="D3412" t="s">
        <v>8974</v>
      </c>
      <c r="E3412" t="s">
        <v>8820</v>
      </c>
      <c r="I3412" t="str">
        <v>Biography</v>
      </c>
    </row>
    <row r="3413" spans="1:9" x14ac:dyDescent="0.3">
      <c r="A3413" t="s">
        <v>1157</v>
      </c>
      <c r="B3413" t="s">
        <v>8968</v>
      </c>
      <c r="C3413" t="s">
        <v>8973</v>
      </c>
      <c r="D3413" t="s">
        <v>8969</v>
      </c>
      <c r="I3413" t="str">
        <v>Crime</v>
      </c>
    </row>
    <row r="3414" spans="1:9" x14ac:dyDescent="0.3">
      <c r="A3414" t="s">
        <v>8977</v>
      </c>
      <c r="B3414" t="s">
        <v>1893</v>
      </c>
      <c r="I3414" t="str">
        <v>Drama</v>
      </c>
    </row>
    <row r="3415" spans="1:9" x14ac:dyDescent="0.3">
      <c r="A3415" t="s">
        <v>1893</v>
      </c>
      <c r="B3415" t="s">
        <v>8968</v>
      </c>
      <c r="I3415" t="str">
        <v>Thriller</v>
      </c>
    </row>
    <row r="3416" spans="1:9" x14ac:dyDescent="0.3">
      <c r="A3416" t="s">
        <v>1893</v>
      </c>
      <c r="B3416" t="s">
        <v>8974</v>
      </c>
      <c r="C3416" t="s">
        <v>8820</v>
      </c>
      <c r="I3416" t="str">
        <v>Crime</v>
      </c>
    </row>
    <row r="3417" spans="1:9" x14ac:dyDescent="0.3">
      <c r="A3417" t="s">
        <v>1893</v>
      </c>
      <c r="I3417" t="str">
        <v>Drama</v>
      </c>
    </row>
    <row r="3418" spans="1:9" x14ac:dyDescent="0.3">
      <c r="A3418" t="s">
        <v>8979</v>
      </c>
      <c r="B3418" t="s">
        <v>8977</v>
      </c>
      <c r="C3418" t="s">
        <v>7856</v>
      </c>
      <c r="D3418" t="s">
        <v>8975</v>
      </c>
      <c r="E3418" t="s">
        <v>8820</v>
      </c>
      <c r="I3418" t="str">
        <v>Thriller</v>
      </c>
    </row>
    <row r="3419" spans="1:9" x14ac:dyDescent="0.3">
      <c r="A3419" t="s">
        <v>1893</v>
      </c>
      <c r="I3419" t="str">
        <v>Action</v>
      </c>
    </row>
    <row r="3420" spans="1:9" x14ac:dyDescent="0.3">
      <c r="A3420" t="s">
        <v>1893</v>
      </c>
      <c r="B3420" t="s">
        <v>3340</v>
      </c>
      <c r="C3420" t="s">
        <v>8820</v>
      </c>
      <c r="I3420" t="str">
        <v>Sci-Fi</v>
      </c>
    </row>
    <row r="3421" spans="1:9" x14ac:dyDescent="0.3">
      <c r="A3421" t="s">
        <v>1893</v>
      </c>
      <c r="B3421" t="s">
        <v>8970</v>
      </c>
      <c r="I3421" t="str">
        <v>Thriller</v>
      </c>
    </row>
    <row r="3422" spans="1:9" x14ac:dyDescent="0.3">
      <c r="A3422" t="s">
        <v>1893</v>
      </c>
      <c r="B3422" t="s">
        <v>8968</v>
      </c>
      <c r="I3422" t="str">
        <v>Drama</v>
      </c>
    </row>
    <row r="3423" spans="1:9" x14ac:dyDescent="0.3">
      <c r="A3423" t="s">
        <v>1893</v>
      </c>
      <c r="B3423" t="s">
        <v>8980</v>
      </c>
      <c r="I3423" t="str">
        <v>Fantasy</v>
      </c>
    </row>
    <row r="3424" spans="1:9" x14ac:dyDescent="0.3">
      <c r="A3424" t="s">
        <v>8977</v>
      </c>
      <c r="B3424" t="s">
        <v>1893</v>
      </c>
      <c r="I3424" t="str">
        <v>Romance</v>
      </c>
    </row>
    <row r="3425" spans="1:9" x14ac:dyDescent="0.3">
      <c r="A3425" t="s">
        <v>1893</v>
      </c>
      <c r="B3425" t="s">
        <v>3340</v>
      </c>
      <c r="I3425" t="str">
        <v>Comedy</v>
      </c>
    </row>
    <row r="3426" spans="1:9" x14ac:dyDescent="0.3">
      <c r="A3426" t="s">
        <v>8977</v>
      </c>
      <c r="B3426" t="s">
        <v>1893</v>
      </c>
      <c r="I3426" t="str">
        <v>Crime</v>
      </c>
    </row>
    <row r="3427" spans="1:9" x14ac:dyDescent="0.3">
      <c r="A3427" t="s">
        <v>3340</v>
      </c>
      <c r="B3427" t="s">
        <v>8820</v>
      </c>
      <c r="I3427" t="str">
        <v>Drama</v>
      </c>
    </row>
    <row r="3428" spans="1:9" x14ac:dyDescent="0.3">
      <c r="A3428" t="s">
        <v>1157</v>
      </c>
      <c r="B3428" t="s">
        <v>8977</v>
      </c>
      <c r="C3428" t="s">
        <v>8970</v>
      </c>
      <c r="I3428" t="str">
        <v>Thriller</v>
      </c>
    </row>
    <row r="3429" spans="1:9" x14ac:dyDescent="0.3">
      <c r="A3429" t="s">
        <v>1893</v>
      </c>
      <c r="B3429" t="s">
        <v>8970</v>
      </c>
      <c r="I3429" t="str">
        <v>Comedy</v>
      </c>
    </row>
    <row r="3430" spans="1:9" x14ac:dyDescent="0.3">
      <c r="A3430" t="s">
        <v>1893</v>
      </c>
      <c r="B3430" t="s">
        <v>8970</v>
      </c>
      <c r="I3430" t="str">
        <v>Comedy</v>
      </c>
    </row>
    <row r="3431" spans="1:9" x14ac:dyDescent="0.3">
      <c r="A3431" t="s">
        <v>1893</v>
      </c>
      <c r="B3431" t="s">
        <v>8970</v>
      </c>
      <c r="I3431" t="str">
        <v>Crime</v>
      </c>
    </row>
    <row r="3432" spans="1:9" x14ac:dyDescent="0.3">
      <c r="A3432" t="s">
        <v>1157</v>
      </c>
      <c r="B3432" t="s">
        <v>1893</v>
      </c>
      <c r="C3432" t="s">
        <v>8970</v>
      </c>
      <c r="I3432" t="str">
        <v>Comedy</v>
      </c>
    </row>
    <row r="3433" spans="1:9" x14ac:dyDescent="0.3">
      <c r="A3433" t="s">
        <v>8977</v>
      </c>
      <c r="B3433" t="s">
        <v>1893</v>
      </c>
      <c r="C3433" t="s">
        <v>8970</v>
      </c>
      <c r="I3433" t="str">
        <v>Sci-Fi</v>
      </c>
    </row>
    <row r="3434" spans="1:9" x14ac:dyDescent="0.3">
      <c r="A3434" t="s">
        <v>1893</v>
      </c>
      <c r="B3434" t="s">
        <v>8974</v>
      </c>
      <c r="I3434" t="str">
        <v>Action</v>
      </c>
    </row>
    <row r="3435" spans="1:9" x14ac:dyDescent="0.3">
      <c r="A3435" t="s">
        <v>1157</v>
      </c>
      <c r="B3435" t="s">
        <v>1893</v>
      </c>
      <c r="C3435" t="s">
        <v>8970</v>
      </c>
      <c r="I3435" t="str">
        <v>Fantasy</v>
      </c>
    </row>
    <row r="3436" spans="1:9" x14ac:dyDescent="0.3">
      <c r="A3436" t="s">
        <v>792</v>
      </c>
      <c r="B3436" t="s">
        <v>8979</v>
      </c>
      <c r="C3436" t="s">
        <v>1893</v>
      </c>
      <c r="D3436" t="s">
        <v>8976</v>
      </c>
      <c r="I3436" t="str">
        <v>Thriller</v>
      </c>
    </row>
    <row r="3437" spans="1:9" x14ac:dyDescent="0.3">
      <c r="A3437" t="s">
        <v>1157</v>
      </c>
      <c r="B3437" t="s">
        <v>1893</v>
      </c>
      <c r="I3437" t="str">
        <v>Action</v>
      </c>
    </row>
    <row r="3438" spans="1:9" x14ac:dyDescent="0.3">
      <c r="A3438" t="s">
        <v>1157</v>
      </c>
      <c r="B3438" t="s">
        <v>1893</v>
      </c>
      <c r="C3438" t="s">
        <v>8970</v>
      </c>
      <c r="I3438" t="str">
        <v>Crime</v>
      </c>
    </row>
    <row r="3439" spans="1:9" x14ac:dyDescent="0.3">
      <c r="A3439" t="s">
        <v>1893</v>
      </c>
      <c r="B3439" t="s">
        <v>8974</v>
      </c>
      <c r="C3439" t="s">
        <v>8970</v>
      </c>
      <c r="I3439" t="str">
        <v>Drama</v>
      </c>
    </row>
    <row r="3440" spans="1:9" x14ac:dyDescent="0.3">
      <c r="A3440" t="s">
        <v>1157</v>
      </c>
      <c r="B3440" t="s">
        <v>8977</v>
      </c>
      <c r="C3440" t="s">
        <v>1893</v>
      </c>
      <c r="D3440" t="s">
        <v>8970</v>
      </c>
      <c r="I3440" t="str">
        <v>Mystery</v>
      </c>
    </row>
    <row r="3441" spans="1:9" x14ac:dyDescent="0.3">
      <c r="A3441" t="s">
        <v>8968</v>
      </c>
      <c r="B3441" t="s">
        <v>3340</v>
      </c>
      <c r="C3441" t="s">
        <v>8974</v>
      </c>
      <c r="D3441" t="s">
        <v>8820</v>
      </c>
      <c r="I3441" t="str">
        <v>Thriller</v>
      </c>
    </row>
    <row r="3442" spans="1:9" x14ac:dyDescent="0.3">
      <c r="A3442" t="s">
        <v>8977</v>
      </c>
      <c r="B3442" t="s">
        <v>1893</v>
      </c>
      <c r="C3442" t="s">
        <v>8820</v>
      </c>
      <c r="I3442" t="str">
        <v>Action</v>
      </c>
    </row>
    <row r="3443" spans="1:9" x14ac:dyDescent="0.3">
      <c r="A3443" t="s">
        <v>1893</v>
      </c>
      <c r="I3443" t="str">
        <v>Sci-Fi</v>
      </c>
    </row>
    <row r="3444" spans="1:9" x14ac:dyDescent="0.3">
      <c r="A3444" t="s">
        <v>1157</v>
      </c>
      <c r="B3444" t="s">
        <v>8970</v>
      </c>
      <c r="I3444" t="str">
        <v>Thriller</v>
      </c>
    </row>
    <row r="3445" spans="1:9" x14ac:dyDescent="0.3">
      <c r="A3445" t="s">
        <v>8977</v>
      </c>
      <c r="B3445" t="s">
        <v>1893</v>
      </c>
      <c r="C3445" t="s">
        <v>8820</v>
      </c>
      <c r="I3445" t="str">
        <v>Action</v>
      </c>
    </row>
    <row r="3446" spans="1:9" x14ac:dyDescent="0.3">
      <c r="A3446" t="s">
        <v>1893</v>
      </c>
      <c r="I3446" t="str">
        <v>Adventure</v>
      </c>
    </row>
    <row r="3447" spans="1:9" x14ac:dyDescent="0.3">
      <c r="A3447" t="s">
        <v>3340</v>
      </c>
      <c r="B3447" t="s">
        <v>8974</v>
      </c>
      <c r="I3447" t="str">
        <v>Comedy</v>
      </c>
    </row>
    <row r="3448" spans="1:9" x14ac:dyDescent="0.3">
      <c r="A3448" t="s">
        <v>1157</v>
      </c>
      <c r="B3448" t="s">
        <v>8970</v>
      </c>
      <c r="I3448" t="str">
        <v>Crime</v>
      </c>
    </row>
    <row r="3449" spans="1:9" x14ac:dyDescent="0.3">
      <c r="A3449" t="s">
        <v>1157</v>
      </c>
      <c r="B3449" t="s">
        <v>1893</v>
      </c>
      <c r="C3449" t="s">
        <v>8972</v>
      </c>
      <c r="I3449" t="str">
        <v>Music</v>
      </c>
    </row>
    <row r="3450" spans="1:9" x14ac:dyDescent="0.3">
      <c r="A3450" t="s">
        <v>1893</v>
      </c>
      <c r="I3450" t="str">
        <v>Mystery</v>
      </c>
    </row>
    <row r="3451" spans="1:9" x14ac:dyDescent="0.3">
      <c r="A3451" t="s">
        <v>1157</v>
      </c>
      <c r="B3451" t="s">
        <v>8968</v>
      </c>
      <c r="I3451" t="str">
        <v>Crime</v>
      </c>
    </row>
    <row r="3452" spans="1:9" x14ac:dyDescent="0.3">
      <c r="A3452" t="s">
        <v>8968</v>
      </c>
      <c r="B3452" t="s">
        <v>3340</v>
      </c>
      <c r="I3452" t="str">
        <v>Drama</v>
      </c>
    </row>
    <row r="3453" spans="1:9" x14ac:dyDescent="0.3">
      <c r="A3453" t="s">
        <v>1893</v>
      </c>
      <c r="I3453" t="str">
        <v>Thriller</v>
      </c>
    </row>
    <row r="3454" spans="1:9" x14ac:dyDescent="0.3">
      <c r="A3454" t="s">
        <v>1893</v>
      </c>
      <c r="B3454" t="s">
        <v>8968</v>
      </c>
      <c r="C3454" t="s">
        <v>3340</v>
      </c>
      <c r="D3454" t="s">
        <v>8820</v>
      </c>
      <c r="I3454" t="str">
        <v>Action</v>
      </c>
    </row>
    <row r="3455" spans="1:9" x14ac:dyDescent="0.3">
      <c r="A3455" t="s">
        <v>8971</v>
      </c>
      <c r="B3455" t="s">
        <v>8972</v>
      </c>
      <c r="C3455" t="s">
        <v>8968</v>
      </c>
      <c r="D3455" t="s">
        <v>8973</v>
      </c>
      <c r="I3455" t="str">
        <v>Adventure</v>
      </c>
    </row>
    <row r="3456" spans="1:9" x14ac:dyDescent="0.3">
      <c r="A3456" t="s">
        <v>1893</v>
      </c>
      <c r="I3456" t="str">
        <v>Fantasy</v>
      </c>
    </row>
    <row r="3457" spans="1:9" x14ac:dyDescent="0.3">
      <c r="A3457" t="s">
        <v>582</v>
      </c>
      <c r="B3457" t="s">
        <v>1157</v>
      </c>
      <c r="C3457" t="s">
        <v>3340</v>
      </c>
      <c r="I3457" t="str">
        <v>Action</v>
      </c>
    </row>
    <row r="3458" spans="1:9" x14ac:dyDescent="0.3">
      <c r="A3458" t="s">
        <v>1157</v>
      </c>
      <c r="B3458" t="s">
        <v>8977</v>
      </c>
      <c r="I3458" t="str">
        <v>Crime</v>
      </c>
    </row>
    <row r="3459" spans="1:9" x14ac:dyDescent="0.3">
      <c r="A3459" t="s">
        <v>1893</v>
      </c>
      <c r="I3459" t="str">
        <v>Drama</v>
      </c>
    </row>
    <row r="3460" spans="1:9" x14ac:dyDescent="0.3">
      <c r="A3460" t="s">
        <v>1157</v>
      </c>
      <c r="B3460" t="s">
        <v>1893</v>
      </c>
      <c r="I3460" t="str">
        <v>Sci-Fi</v>
      </c>
    </row>
    <row r="3461" spans="1:9" x14ac:dyDescent="0.3">
      <c r="A3461" t="s">
        <v>1893</v>
      </c>
      <c r="I3461" t="str">
        <v>Thriller</v>
      </c>
    </row>
    <row r="3462" spans="1:9" x14ac:dyDescent="0.3">
      <c r="A3462" t="s">
        <v>1893</v>
      </c>
      <c r="I3462" t="str">
        <v>Crime</v>
      </c>
    </row>
    <row r="3463" spans="1:9" x14ac:dyDescent="0.3">
      <c r="A3463" t="s">
        <v>1157</v>
      </c>
      <c r="I3463" t="str">
        <v>Drama</v>
      </c>
    </row>
    <row r="3464" spans="1:9" x14ac:dyDescent="0.3">
      <c r="A3464" t="s">
        <v>3340</v>
      </c>
      <c r="B3464" t="s">
        <v>8974</v>
      </c>
      <c r="C3464" t="s">
        <v>8820</v>
      </c>
      <c r="I3464" t="str">
        <v>Mystery</v>
      </c>
    </row>
    <row r="3465" spans="1:9" x14ac:dyDescent="0.3">
      <c r="A3465" t="s">
        <v>1893</v>
      </c>
      <c r="I3465" t="str">
        <v>Thriller</v>
      </c>
    </row>
    <row r="3466" spans="1:9" x14ac:dyDescent="0.3">
      <c r="A3466" t="s">
        <v>3340</v>
      </c>
      <c r="B3466" t="s">
        <v>8974</v>
      </c>
      <c r="C3466" t="s">
        <v>8820</v>
      </c>
      <c r="I3466" t="str">
        <v>Crime</v>
      </c>
    </row>
    <row r="3467" spans="1:9" x14ac:dyDescent="0.3">
      <c r="A3467" t="s">
        <v>1157</v>
      </c>
      <c r="B3467" t="s">
        <v>8977</v>
      </c>
      <c r="C3467" t="s">
        <v>8974</v>
      </c>
      <c r="I3467" t="str">
        <v>Drama</v>
      </c>
    </row>
    <row r="3468" spans="1:9" x14ac:dyDescent="0.3">
      <c r="A3468" t="s">
        <v>1157</v>
      </c>
      <c r="B3468" t="s">
        <v>1893</v>
      </c>
      <c r="C3468" t="s">
        <v>8970</v>
      </c>
      <c r="I3468" t="str">
        <v>Thriller</v>
      </c>
    </row>
    <row r="3469" spans="1:9" x14ac:dyDescent="0.3">
      <c r="A3469" t="s">
        <v>1893</v>
      </c>
      <c r="I3469" t="str">
        <v>Action</v>
      </c>
    </row>
    <row r="3470" spans="1:9" x14ac:dyDescent="0.3">
      <c r="A3470" t="s">
        <v>1157</v>
      </c>
      <c r="B3470" t="s">
        <v>1893</v>
      </c>
      <c r="I3470" t="str">
        <v>Adventure</v>
      </c>
    </row>
    <row r="3471" spans="1:9" x14ac:dyDescent="0.3">
      <c r="A3471" t="s">
        <v>1893</v>
      </c>
      <c r="B3471" t="s">
        <v>8976</v>
      </c>
      <c r="I3471" t="str">
        <v>Comedy</v>
      </c>
    </row>
    <row r="3472" spans="1:9" x14ac:dyDescent="0.3">
      <c r="A3472" t="s">
        <v>8977</v>
      </c>
      <c r="B3472" t="s">
        <v>1893</v>
      </c>
      <c r="C3472" t="s">
        <v>8820</v>
      </c>
      <c r="I3472" t="str">
        <v>Drama</v>
      </c>
    </row>
    <row r="3473" spans="1:9" x14ac:dyDescent="0.3">
      <c r="A3473" t="s">
        <v>7348</v>
      </c>
      <c r="I3473" t="str">
        <v>War</v>
      </c>
    </row>
    <row r="3474" spans="1:9" x14ac:dyDescent="0.3">
      <c r="A3474" t="s">
        <v>1157</v>
      </c>
      <c r="B3474" t="s">
        <v>1893</v>
      </c>
      <c r="I3474" t="str">
        <v>Crime</v>
      </c>
    </row>
    <row r="3475" spans="1:9" x14ac:dyDescent="0.3">
      <c r="A3475" t="s">
        <v>1157</v>
      </c>
      <c r="B3475" t="s">
        <v>1893</v>
      </c>
      <c r="I3475" t="str">
        <v>Drama</v>
      </c>
    </row>
    <row r="3476" spans="1:9" x14ac:dyDescent="0.3">
      <c r="A3476" t="s">
        <v>1157</v>
      </c>
      <c r="B3476" t="s">
        <v>8980</v>
      </c>
      <c r="I3476" t="str">
        <v>Thriller</v>
      </c>
    </row>
    <row r="3477" spans="1:9" x14ac:dyDescent="0.3">
      <c r="A3477" t="s">
        <v>582</v>
      </c>
      <c r="B3477" t="s">
        <v>1157</v>
      </c>
      <c r="C3477" t="s">
        <v>8976</v>
      </c>
      <c r="I3477" t="str">
        <v>Adventure</v>
      </c>
    </row>
    <row r="3478" spans="1:9" x14ac:dyDescent="0.3">
      <c r="A3478" t="s">
        <v>1157</v>
      </c>
      <c r="I3478" t="str">
        <v>Comedy</v>
      </c>
    </row>
    <row r="3479" spans="1:9" x14ac:dyDescent="0.3">
      <c r="A3479" t="s">
        <v>792</v>
      </c>
      <c r="B3479" t="s">
        <v>1893</v>
      </c>
      <c r="C3479" t="s">
        <v>3340</v>
      </c>
      <c r="D3479" t="s">
        <v>8820</v>
      </c>
      <c r="I3479" t="str">
        <v>Drama</v>
      </c>
    </row>
    <row r="3480" spans="1:9" x14ac:dyDescent="0.3">
      <c r="A3480" t="s">
        <v>8969</v>
      </c>
      <c r="B3480" t="s">
        <v>8820</v>
      </c>
      <c r="I3480" t="str">
        <v>Mystery</v>
      </c>
    </row>
    <row r="3481" spans="1:9" x14ac:dyDescent="0.3">
      <c r="A3481" t="s">
        <v>792</v>
      </c>
      <c r="B3481" t="s">
        <v>8977</v>
      </c>
      <c r="C3481" t="s">
        <v>8820</v>
      </c>
      <c r="I3481" t="str">
        <v>Sci-Fi</v>
      </c>
    </row>
    <row r="3482" spans="1:9" x14ac:dyDescent="0.3">
      <c r="A3482" t="s">
        <v>1893</v>
      </c>
      <c r="B3482" t="s">
        <v>8976</v>
      </c>
      <c r="I3482" t="str">
        <v>Comedy</v>
      </c>
    </row>
    <row r="3483" spans="1:9" x14ac:dyDescent="0.3">
      <c r="A3483" t="s">
        <v>3340</v>
      </c>
      <c r="B3483" t="s">
        <v>8974</v>
      </c>
      <c r="C3483" t="s">
        <v>8820</v>
      </c>
      <c r="I3483" t="str">
        <v>Fantasy</v>
      </c>
    </row>
    <row r="3484" spans="1:9" x14ac:dyDescent="0.3">
      <c r="A3484" t="s">
        <v>3340</v>
      </c>
      <c r="I3484" t="str">
        <v>Romance</v>
      </c>
    </row>
    <row r="3485" spans="1:9" x14ac:dyDescent="0.3">
      <c r="A3485" t="s">
        <v>792</v>
      </c>
      <c r="B3485" t="s">
        <v>582</v>
      </c>
      <c r="C3485" t="s">
        <v>8820</v>
      </c>
      <c r="I3485" t="str">
        <v>Comedy</v>
      </c>
    </row>
    <row r="3486" spans="1:9" x14ac:dyDescent="0.3">
      <c r="A3486" t="s">
        <v>3340</v>
      </c>
      <c r="B3486" t="s">
        <v>8974</v>
      </c>
      <c r="C3486" t="s">
        <v>8969</v>
      </c>
      <c r="D3486" t="s">
        <v>8820</v>
      </c>
      <c r="I3486" t="str">
        <v>Fantasy</v>
      </c>
    </row>
    <row r="3487" spans="1:9" x14ac:dyDescent="0.3">
      <c r="A3487" t="s">
        <v>8968</v>
      </c>
      <c r="B3487" t="s">
        <v>3340</v>
      </c>
      <c r="I3487" t="str">
        <v>Romance</v>
      </c>
    </row>
    <row r="3488" spans="1:9" x14ac:dyDescent="0.3">
      <c r="A3488" t="s">
        <v>1893</v>
      </c>
      <c r="I3488" t="str">
        <v>Crime</v>
      </c>
    </row>
    <row r="3489" spans="1:9" x14ac:dyDescent="0.3">
      <c r="A3489" t="s">
        <v>1893</v>
      </c>
      <c r="B3489" t="s">
        <v>3340</v>
      </c>
      <c r="C3489" t="s">
        <v>8974</v>
      </c>
      <c r="D3489" t="s">
        <v>8820</v>
      </c>
      <c r="I3489" t="str">
        <v>Drama</v>
      </c>
    </row>
    <row r="3490" spans="1:9" x14ac:dyDescent="0.3">
      <c r="A3490" t="s">
        <v>792</v>
      </c>
      <c r="B3490" t="s">
        <v>582</v>
      </c>
      <c r="C3490" t="s">
        <v>1893</v>
      </c>
      <c r="D3490" t="s">
        <v>8969</v>
      </c>
      <c r="E3490" t="s">
        <v>8820</v>
      </c>
      <c r="I3490" t="str">
        <v>Music</v>
      </c>
    </row>
    <row r="3491" spans="1:9" x14ac:dyDescent="0.3">
      <c r="A3491" t="s">
        <v>1893</v>
      </c>
      <c r="B3491" t="s">
        <v>8970</v>
      </c>
      <c r="I3491" t="str">
        <v>Adventure</v>
      </c>
    </row>
    <row r="3492" spans="1:9" x14ac:dyDescent="0.3">
      <c r="A3492" t="s">
        <v>582</v>
      </c>
      <c r="B3492" t="s">
        <v>1157</v>
      </c>
      <c r="C3492" t="s">
        <v>1893</v>
      </c>
      <c r="I3492" t="str">
        <v>Crime</v>
      </c>
    </row>
    <row r="3493" spans="1:9" x14ac:dyDescent="0.3">
      <c r="A3493" t="s">
        <v>3340</v>
      </c>
      <c r="I3493" t="str">
        <v>Drama</v>
      </c>
    </row>
    <row r="3494" spans="1:9" x14ac:dyDescent="0.3">
      <c r="A3494" t="s">
        <v>1157</v>
      </c>
      <c r="B3494" t="s">
        <v>1893</v>
      </c>
      <c r="C3494" t="s">
        <v>8980</v>
      </c>
      <c r="I3494" t="str">
        <v>Western</v>
      </c>
    </row>
    <row r="3495" spans="1:9" x14ac:dyDescent="0.3">
      <c r="A3495" t="s">
        <v>582</v>
      </c>
      <c r="B3495" t="s">
        <v>3340</v>
      </c>
      <c r="I3495" t="str">
        <v>Action</v>
      </c>
    </row>
    <row r="3496" spans="1:9" x14ac:dyDescent="0.3">
      <c r="A3496" t="s">
        <v>8979</v>
      </c>
      <c r="B3496" t="s">
        <v>1157</v>
      </c>
      <c r="C3496" t="s">
        <v>1893</v>
      </c>
      <c r="D3496" t="s">
        <v>8970</v>
      </c>
      <c r="I3496" t="str">
        <v>Thriller</v>
      </c>
    </row>
    <row r="3497" spans="1:9" x14ac:dyDescent="0.3">
      <c r="A3497" t="s">
        <v>1157</v>
      </c>
      <c r="B3497" t="s">
        <v>1893</v>
      </c>
      <c r="C3497" t="s">
        <v>8970</v>
      </c>
      <c r="I3497" t="str">
        <v>Crime</v>
      </c>
    </row>
    <row r="3498" spans="1:9" x14ac:dyDescent="0.3">
      <c r="A3498" t="s">
        <v>8977</v>
      </c>
      <c r="B3498" t="s">
        <v>1893</v>
      </c>
      <c r="I3498" t="str">
        <v>Drama</v>
      </c>
    </row>
    <row r="3499" spans="1:9" x14ac:dyDescent="0.3">
      <c r="A3499" t="s">
        <v>7856</v>
      </c>
      <c r="B3499" t="s">
        <v>8980</v>
      </c>
      <c r="I3499" t="str">
        <v>Romance</v>
      </c>
    </row>
    <row r="3500" spans="1:9" x14ac:dyDescent="0.3">
      <c r="A3500" t="s">
        <v>1157</v>
      </c>
      <c r="B3500" t="s">
        <v>1893</v>
      </c>
      <c r="I3500" t="str">
        <v>Thriller</v>
      </c>
    </row>
    <row r="3501" spans="1:9" x14ac:dyDescent="0.3">
      <c r="A3501" t="s">
        <v>1157</v>
      </c>
      <c r="B3501" t="s">
        <v>1893</v>
      </c>
      <c r="C3501" t="s">
        <v>8970</v>
      </c>
      <c r="I3501" t="str">
        <v>Comedy</v>
      </c>
    </row>
    <row r="3502" spans="1:9" x14ac:dyDescent="0.3">
      <c r="A3502" t="s">
        <v>7856</v>
      </c>
      <c r="I3502" t="str">
        <v>Drama</v>
      </c>
    </row>
    <row r="3503" spans="1:9" x14ac:dyDescent="0.3">
      <c r="A3503" t="s">
        <v>1157</v>
      </c>
      <c r="B3503" t="s">
        <v>1893</v>
      </c>
      <c r="C3503" t="s">
        <v>8970</v>
      </c>
      <c r="D3503" t="s">
        <v>8976</v>
      </c>
      <c r="I3503" t="str">
        <v>Thriller</v>
      </c>
    </row>
    <row r="3504" spans="1:9" x14ac:dyDescent="0.3">
      <c r="A3504" t="s">
        <v>1893</v>
      </c>
      <c r="I3504" t="str">
        <v>Action</v>
      </c>
    </row>
    <row r="3505" spans="1:9" x14ac:dyDescent="0.3">
      <c r="A3505" t="s">
        <v>8977</v>
      </c>
      <c r="B3505" t="s">
        <v>1893</v>
      </c>
      <c r="C3505" t="s">
        <v>8974</v>
      </c>
      <c r="I3505" t="str">
        <v>Comedy</v>
      </c>
    </row>
    <row r="3506" spans="1:9" x14ac:dyDescent="0.3">
      <c r="A3506" t="s">
        <v>1157</v>
      </c>
      <c r="B3506" t="s">
        <v>8969</v>
      </c>
      <c r="I3506" t="str">
        <v>Crime</v>
      </c>
    </row>
    <row r="3507" spans="1:9" x14ac:dyDescent="0.3">
      <c r="A3507" t="s">
        <v>1893</v>
      </c>
      <c r="B3507" t="s">
        <v>8970</v>
      </c>
      <c r="I3507" t="str">
        <v>Music</v>
      </c>
    </row>
    <row r="3508" spans="1:9" x14ac:dyDescent="0.3">
      <c r="A3508" t="s">
        <v>1157</v>
      </c>
      <c r="B3508" t="s">
        <v>1893</v>
      </c>
      <c r="I3508" t="str">
        <v>Romance</v>
      </c>
    </row>
    <row r="3509" spans="1:9" x14ac:dyDescent="0.3">
      <c r="A3509" t="s">
        <v>1893</v>
      </c>
      <c r="I3509" t="str">
        <v>Thriller</v>
      </c>
    </row>
    <row r="3510" spans="1:9" x14ac:dyDescent="0.3">
      <c r="A3510" t="s">
        <v>1157</v>
      </c>
      <c r="B3510" t="s">
        <v>1893</v>
      </c>
      <c r="C3510" t="s">
        <v>8968</v>
      </c>
      <c r="D3510" t="s">
        <v>8970</v>
      </c>
      <c r="I3510" t="str">
        <v>Crime</v>
      </c>
    </row>
    <row r="3511" spans="1:9" x14ac:dyDescent="0.3">
      <c r="A3511" t="s">
        <v>1157</v>
      </c>
      <c r="B3511" t="s">
        <v>1893</v>
      </c>
      <c r="C3511" t="s">
        <v>8970</v>
      </c>
      <c r="I3511" t="str">
        <v>Romance</v>
      </c>
    </row>
    <row r="3512" spans="1:9" x14ac:dyDescent="0.3">
      <c r="A3512" t="s">
        <v>8979</v>
      </c>
      <c r="B3512" t="s">
        <v>8977</v>
      </c>
      <c r="C3512" t="s">
        <v>7856</v>
      </c>
      <c r="D3512" t="s">
        <v>8975</v>
      </c>
      <c r="I3512" t="str">
        <v>Thriller</v>
      </c>
    </row>
    <row r="3513" spans="1:9" x14ac:dyDescent="0.3">
      <c r="A3513" t="s">
        <v>8977</v>
      </c>
      <c r="B3513" t="s">
        <v>7856</v>
      </c>
      <c r="C3513" t="s">
        <v>8978</v>
      </c>
      <c r="I3513" t="str">
        <v>Biography</v>
      </c>
    </row>
    <row r="3514" spans="1:9" x14ac:dyDescent="0.3">
      <c r="A3514" t="s">
        <v>7856</v>
      </c>
      <c r="B3514" t="s">
        <v>8976</v>
      </c>
      <c r="I3514" t="str">
        <v>Comedy</v>
      </c>
    </row>
    <row r="3515" spans="1:9" x14ac:dyDescent="0.3">
      <c r="A3515" t="s">
        <v>582</v>
      </c>
      <c r="B3515" t="s">
        <v>8979</v>
      </c>
      <c r="C3515" t="s">
        <v>7856</v>
      </c>
      <c r="D3515" t="s">
        <v>1893</v>
      </c>
      <c r="I3515" t="str">
        <v>Drama</v>
      </c>
    </row>
    <row r="3516" spans="1:9" x14ac:dyDescent="0.3">
      <c r="A3516" t="s">
        <v>792</v>
      </c>
      <c r="B3516" t="s">
        <v>1893</v>
      </c>
      <c r="I3516" t="str">
        <v>Adventure</v>
      </c>
    </row>
    <row r="3517" spans="1:9" x14ac:dyDescent="0.3">
      <c r="A3517" t="s">
        <v>3340</v>
      </c>
      <c r="I3517" t="str">
        <v>Animation</v>
      </c>
    </row>
    <row r="3518" spans="1:9" x14ac:dyDescent="0.3">
      <c r="A3518" t="s">
        <v>1157</v>
      </c>
      <c r="B3518" t="s">
        <v>8977</v>
      </c>
      <c r="C3518" t="s">
        <v>8820</v>
      </c>
      <c r="I3518" t="str">
        <v>Comedy</v>
      </c>
    </row>
    <row r="3519" spans="1:9" x14ac:dyDescent="0.3">
      <c r="A3519" t="s">
        <v>1157</v>
      </c>
      <c r="B3519" t="s">
        <v>8977</v>
      </c>
      <c r="I3519" t="str">
        <v>Family</v>
      </c>
    </row>
    <row r="3520" spans="1:9" x14ac:dyDescent="0.3">
      <c r="A3520" t="s">
        <v>792</v>
      </c>
      <c r="B3520" t="s">
        <v>1157</v>
      </c>
      <c r="C3520" t="s">
        <v>8968</v>
      </c>
      <c r="D3520" t="s">
        <v>8969</v>
      </c>
      <c r="I3520" t="str">
        <v>Fantasy</v>
      </c>
    </row>
    <row r="3521" spans="1:9" x14ac:dyDescent="0.3">
      <c r="A3521" t="s">
        <v>8977</v>
      </c>
      <c r="B3521" t="s">
        <v>1893</v>
      </c>
      <c r="C3521" t="s">
        <v>8820</v>
      </c>
      <c r="I3521" t="str">
        <v>Drama</v>
      </c>
    </row>
    <row r="3522" spans="1:9" x14ac:dyDescent="0.3">
      <c r="A3522" t="s">
        <v>1893</v>
      </c>
      <c r="B3522" t="s">
        <v>8969</v>
      </c>
      <c r="I3522" t="str">
        <v>Horror</v>
      </c>
    </row>
    <row r="3523" spans="1:9" x14ac:dyDescent="0.3">
      <c r="A3523" t="s">
        <v>1157</v>
      </c>
      <c r="B3523" t="s">
        <v>1893</v>
      </c>
      <c r="C3523" t="s">
        <v>8969</v>
      </c>
      <c r="I3523" t="str">
        <v>Romance</v>
      </c>
    </row>
    <row r="3524" spans="1:9" x14ac:dyDescent="0.3">
      <c r="A3524" t="s">
        <v>792</v>
      </c>
      <c r="B3524" t="s">
        <v>1893</v>
      </c>
      <c r="I3524" t="str">
        <v>Thriller</v>
      </c>
    </row>
    <row r="3525" spans="1:9" x14ac:dyDescent="0.3">
      <c r="A3525" t="s">
        <v>1157</v>
      </c>
      <c r="B3525" t="s">
        <v>1893</v>
      </c>
      <c r="I3525" t="str">
        <v>Comedy</v>
      </c>
    </row>
    <row r="3526" spans="1:9" x14ac:dyDescent="0.3">
      <c r="A3526" t="s">
        <v>8977</v>
      </c>
      <c r="B3526" t="s">
        <v>1893</v>
      </c>
      <c r="C3526" t="s">
        <v>8970</v>
      </c>
      <c r="I3526" t="str">
        <v>Romance</v>
      </c>
    </row>
    <row r="3527" spans="1:9" x14ac:dyDescent="0.3">
      <c r="A3527" t="s">
        <v>1157</v>
      </c>
      <c r="I3527" t="str">
        <v>Comedy</v>
      </c>
    </row>
    <row r="3528" spans="1:9" x14ac:dyDescent="0.3">
      <c r="A3528" t="s">
        <v>1893</v>
      </c>
      <c r="I3528" t="str">
        <v>Romance</v>
      </c>
    </row>
    <row r="3529" spans="1:9" x14ac:dyDescent="0.3">
      <c r="A3529" t="s">
        <v>8977</v>
      </c>
      <c r="B3529" t="s">
        <v>1893</v>
      </c>
      <c r="C3529" t="s">
        <v>8820</v>
      </c>
      <c r="I3529" t="str">
        <v>Drama</v>
      </c>
    </row>
    <row r="3530" spans="1:9" x14ac:dyDescent="0.3">
      <c r="A3530" t="s">
        <v>1893</v>
      </c>
      <c r="B3530" t="s">
        <v>8820</v>
      </c>
      <c r="I3530" t="str">
        <v>Mystery</v>
      </c>
    </row>
    <row r="3531" spans="1:9" x14ac:dyDescent="0.3">
      <c r="A3531" t="s">
        <v>8979</v>
      </c>
      <c r="B3531" t="s">
        <v>1893</v>
      </c>
      <c r="C3531" t="s">
        <v>8970</v>
      </c>
      <c r="I3531" t="str">
        <v>Thriller</v>
      </c>
    </row>
    <row r="3532" spans="1:9" x14ac:dyDescent="0.3">
      <c r="A3532" t="s">
        <v>1157</v>
      </c>
      <c r="B3532" t="s">
        <v>8968</v>
      </c>
      <c r="C3532" t="s">
        <v>8820</v>
      </c>
      <c r="I3532" t="str">
        <v>Action</v>
      </c>
    </row>
    <row r="3533" spans="1:9" x14ac:dyDescent="0.3">
      <c r="A3533" t="s">
        <v>1157</v>
      </c>
      <c r="B3533" t="s">
        <v>1893</v>
      </c>
      <c r="C3533" t="s">
        <v>8970</v>
      </c>
      <c r="I3533" t="str">
        <v>Adventure</v>
      </c>
    </row>
    <row r="3534" spans="1:9" x14ac:dyDescent="0.3">
      <c r="A3534" t="s">
        <v>1157</v>
      </c>
      <c r="I3534" t="str">
        <v>Drama</v>
      </c>
    </row>
    <row r="3535" spans="1:9" x14ac:dyDescent="0.3">
      <c r="A3535" t="s">
        <v>1893</v>
      </c>
      <c r="B3535" t="s">
        <v>8968</v>
      </c>
      <c r="C3535" t="s">
        <v>8969</v>
      </c>
      <c r="I3535" t="str">
        <v>Sci-Fi</v>
      </c>
    </row>
    <row r="3536" spans="1:9" x14ac:dyDescent="0.3">
      <c r="A3536" t="s">
        <v>1893</v>
      </c>
      <c r="B3536" t="s">
        <v>8974</v>
      </c>
      <c r="I3536" t="str">
        <v>Thriller</v>
      </c>
    </row>
    <row r="3537" spans="1:9" x14ac:dyDescent="0.3">
      <c r="A3537" t="s">
        <v>1157</v>
      </c>
      <c r="B3537" t="s">
        <v>1893</v>
      </c>
      <c r="I3537" t="str">
        <v>Action</v>
      </c>
    </row>
    <row r="3538" spans="1:9" x14ac:dyDescent="0.3">
      <c r="A3538" t="s">
        <v>1893</v>
      </c>
      <c r="B3538" t="s">
        <v>8970</v>
      </c>
      <c r="I3538" t="str">
        <v>Drama</v>
      </c>
    </row>
    <row r="3539" spans="1:9" x14ac:dyDescent="0.3">
      <c r="A3539" t="s">
        <v>1893</v>
      </c>
      <c r="B3539" t="s">
        <v>8970</v>
      </c>
      <c r="I3539" t="str">
        <v>Fantasy</v>
      </c>
    </row>
    <row r="3540" spans="1:9" x14ac:dyDescent="0.3">
      <c r="A3540" t="s">
        <v>1893</v>
      </c>
      <c r="B3540" t="s">
        <v>8820</v>
      </c>
      <c r="I3540" t="str">
        <v>Thriller</v>
      </c>
    </row>
    <row r="3541" spans="1:9" x14ac:dyDescent="0.3">
      <c r="A3541" t="s">
        <v>1157</v>
      </c>
      <c r="B3541" t="s">
        <v>3340</v>
      </c>
      <c r="I3541" t="str">
        <v>Western</v>
      </c>
    </row>
    <row r="3542" spans="1:9" x14ac:dyDescent="0.3">
      <c r="A3542" t="s">
        <v>1157</v>
      </c>
      <c r="B3542" t="s">
        <v>1893</v>
      </c>
      <c r="C3542" t="s">
        <v>8980</v>
      </c>
      <c r="I3542" t="str">
        <v>Action</v>
      </c>
    </row>
    <row r="3543" spans="1:9" x14ac:dyDescent="0.3">
      <c r="A3543" t="s">
        <v>792</v>
      </c>
      <c r="B3543" t="s">
        <v>582</v>
      </c>
      <c r="C3543" t="s">
        <v>8971</v>
      </c>
      <c r="D3543" t="s">
        <v>1157</v>
      </c>
      <c r="E3543" t="s">
        <v>8968</v>
      </c>
      <c r="F3543" t="s">
        <v>8969</v>
      </c>
      <c r="I3543" t="str">
        <v>Drama</v>
      </c>
    </row>
    <row r="3544" spans="1:9" x14ac:dyDescent="0.3">
      <c r="A3544" t="s">
        <v>1157</v>
      </c>
      <c r="B3544" t="s">
        <v>1893</v>
      </c>
      <c r="C3544" t="s">
        <v>8970</v>
      </c>
      <c r="I3544" t="str">
        <v>Mystery</v>
      </c>
    </row>
    <row r="3545" spans="1:9" x14ac:dyDescent="0.3">
      <c r="A3545" t="s">
        <v>8977</v>
      </c>
      <c r="B3545" t="s">
        <v>3340</v>
      </c>
      <c r="C3545" t="s">
        <v>8820</v>
      </c>
      <c r="I3545" t="str">
        <v>Thriller</v>
      </c>
    </row>
    <row r="3546" spans="1:9" x14ac:dyDescent="0.3">
      <c r="A3546" t="s">
        <v>3340</v>
      </c>
      <c r="I3546" t="str">
        <v>War</v>
      </c>
    </row>
    <row r="3547" spans="1:9" x14ac:dyDescent="0.3">
      <c r="A3547" t="s">
        <v>1893</v>
      </c>
      <c r="I3547" t="str">
        <v>Comedy</v>
      </c>
    </row>
    <row r="3548" spans="1:9" x14ac:dyDescent="0.3">
      <c r="A3548" t="s">
        <v>8977</v>
      </c>
      <c r="B3548" t="s">
        <v>1893</v>
      </c>
      <c r="C3548" t="s">
        <v>3340</v>
      </c>
      <c r="D3548" t="s">
        <v>8820</v>
      </c>
      <c r="I3548" t="str">
        <v>Fantasy</v>
      </c>
    </row>
    <row r="3549" spans="1:9" x14ac:dyDescent="0.3">
      <c r="A3549" t="s">
        <v>7856</v>
      </c>
      <c r="B3549" t="s">
        <v>1893</v>
      </c>
      <c r="C3549" t="s">
        <v>8976</v>
      </c>
      <c r="I3549" t="str">
        <v>Romance</v>
      </c>
    </row>
    <row r="3550" spans="1:9" x14ac:dyDescent="0.3">
      <c r="A3550" t="s">
        <v>8977</v>
      </c>
      <c r="B3550" t="s">
        <v>1893</v>
      </c>
      <c r="I3550" t="str">
        <v>Comedy</v>
      </c>
    </row>
    <row r="3551" spans="1:9" x14ac:dyDescent="0.3">
      <c r="A3551" t="s">
        <v>1893</v>
      </c>
      <c r="I3551" t="str">
        <v>Family</v>
      </c>
    </row>
    <row r="3552" spans="1:9" x14ac:dyDescent="0.3">
      <c r="A3552" t="s">
        <v>1157</v>
      </c>
      <c r="B3552" t="s">
        <v>8973</v>
      </c>
      <c r="C3552" t="s">
        <v>8970</v>
      </c>
      <c r="I3552" t="str">
        <v>Fantasy</v>
      </c>
    </row>
    <row r="3553" spans="1:9" x14ac:dyDescent="0.3">
      <c r="A3553" t="s">
        <v>3340</v>
      </c>
      <c r="I3553" t="str">
        <v>Action</v>
      </c>
    </row>
    <row r="3554" spans="1:9" x14ac:dyDescent="0.3">
      <c r="A3554" t="s">
        <v>7856</v>
      </c>
      <c r="B3554" t="s">
        <v>8975</v>
      </c>
      <c r="C3554" t="s">
        <v>8980</v>
      </c>
      <c r="I3554" t="str">
        <v>Crime</v>
      </c>
    </row>
    <row r="3555" spans="1:9" x14ac:dyDescent="0.3">
      <c r="A3555" t="s">
        <v>792</v>
      </c>
      <c r="B3555" t="s">
        <v>8977</v>
      </c>
      <c r="C3555" t="s">
        <v>1893</v>
      </c>
      <c r="I3555" t="str">
        <v>Thriller</v>
      </c>
    </row>
    <row r="3556" spans="1:9" x14ac:dyDescent="0.3">
      <c r="A3556" t="s">
        <v>1893</v>
      </c>
      <c r="I3556" t="str">
        <v>Comedy</v>
      </c>
    </row>
    <row r="3557" spans="1:9" x14ac:dyDescent="0.3">
      <c r="A3557" t="s">
        <v>1157</v>
      </c>
      <c r="B3557" t="s">
        <v>8973</v>
      </c>
      <c r="I3557" t="str">
        <v>Action</v>
      </c>
    </row>
    <row r="3558" spans="1:9" x14ac:dyDescent="0.3">
      <c r="A3558" t="s">
        <v>1893</v>
      </c>
      <c r="B3558" t="s">
        <v>8970</v>
      </c>
      <c r="I3558" t="str">
        <v>Comedy</v>
      </c>
    </row>
    <row r="3559" spans="1:9" x14ac:dyDescent="0.3">
      <c r="A3559" t="s">
        <v>582</v>
      </c>
      <c r="B3559" t="s">
        <v>8972</v>
      </c>
      <c r="C3559" t="s">
        <v>8970</v>
      </c>
      <c r="I3559" t="str">
        <v>Crime</v>
      </c>
    </row>
    <row r="3560" spans="1:9" x14ac:dyDescent="0.3">
      <c r="A3560" t="s">
        <v>582</v>
      </c>
      <c r="B3560" t="s">
        <v>8979</v>
      </c>
      <c r="C3560" t="s">
        <v>1893</v>
      </c>
      <c r="D3560" t="s">
        <v>3340</v>
      </c>
      <c r="E3560" t="s">
        <v>8820</v>
      </c>
      <c r="I3560" t="str">
        <v>Romance</v>
      </c>
    </row>
    <row r="3561" spans="1:9" x14ac:dyDescent="0.3">
      <c r="A3561" t="s">
        <v>3340</v>
      </c>
      <c r="B3561" t="s">
        <v>8969</v>
      </c>
      <c r="I3561" t="str">
        <v>Action</v>
      </c>
    </row>
    <row r="3562" spans="1:9" x14ac:dyDescent="0.3">
      <c r="A3562" t="s">
        <v>1157</v>
      </c>
      <c r="B3562" t="s">
        <v>1893</v>
      </c>
      <c r="I3562" t="str">
        <v>Adventure</v>
      </c>
    </row>
    <row r="3563" spans="1:9" x14ac:dyDescent="0.3">
      <c r="A3563" t="s">
        <v>1893</v>
      </c>
      <c r="I3563" t="str">
        <v>Family</v>
      </c>
    </row>
    <row r="3564" spans="1:9" x14ac:dyDescent="0.3">
      <c r="A3564" t="s">
        <v>8979</v>
      </c>
      <c r="B3564" t="s">
        <v>7856</v>
      </c>
      <c r="C3564" t="s">
        <v>8976</v>
      </c>
      <c r="I3564" t="str">
        <v>Fantasy</v>
      </c>
    </row>
    <row r="3565" spans="1:9" x14ac:dyDescent="0.3">
      <c r="A3565" t="s">
        <v>1893</v>
      </c>
      <c r="I3565" t="str">
        <v>Sci-Fi</v>
      </c>
    </row>
    <row r="3566" spans="1:9" x14ac:dyDescent="0.3">
      <c r="A3566" t="s">
        <v>7856</v>
      </c>
      <c r="I3566" t="str">
        <v>Comedy</v>
      </c>
    </row>
    <row r="3567" spans="1:9" x14ac:dyDescent="0.3">
      <c r="A3567" t="s">
        <v>1893</v>
      </c>
      <c r="B3567" t="s">
        <v>8980</v>
      </c>
      <c r="I3567" t="str">
        <v>Family</v>
      </c>
    </row>
    <row r="3568" spans="1:9" x14ac:dyDescent="0.3">
      <c r="A3568" t="s">
        <v>1893</v>
      </c>
      <c r="I3568" t="str">
        <v>Romance</v>
      </c>
    </row>
    <row r="3569" spans="1:9" x14ac:dyDescent="0.3">
      <c r="A3569" t="s">
        <v>8977</v>
      </c>
      <c r="B3569" t="s">
        <v>1893</v>
      </c>
      <c r="I3569" t="str">
        <v>Crime</v>
      </c>
    </row>
    <row r="3570" spans="1:9" x14ac:dyDescent="0.3">
      <c r="A3570" t="s">
        <v>8977</v>
      </c>
      <c r="B3570" t="s">
        <v>1893</v>
      </c>
      <c r="C3570" t="s">
        <v>8970</v>
      </c>
      <c r="I3570" t="str">
        <v>Drama</v>
      </c>
    </row>
    <row r="3571" spans="1:9" x14ac:dyDescent="0.3">
      <c r="A3571" t="s">
        <v>1157</v>
      </c>
      <c r="B3571" t="s">
        <v>8970</v>
      </c>
      <c r="I3571" t="str">
        <v>Mystery</v>
      </c>
    </row>
    <row r="3572" spans="1:9" x14ac:dyDescent="0.3">
      <c r="A3572" t="s">
        <v>8977</v>
      </c>
      <c r="B3572" t="s">
        <v>1893</v>
      </c>
      <c r="C3572" t="s">
        <v>8820</v>
      </c>
      <c r="I3572" t="str">
        <v>Thriller</v>
      </c>
    </row>
    <row r="3573" spans="1:9" x14ac:dyDescent="0.3">
      <c r="A3573" t="s">
        <v>1157</v>
      </c>
      <c r="B3573" t="s">
        <v>1893</v>
      </c>
      <c r="I3573" t="str">
        <v>Crime</v>
      </c>
    </row>
    <row r="3574" spans="1:9" x14ac:dyDescent="0.3">
      <c r="A3574" t="s">
        <v>792</v>
      </c>
      <c r="B3574" t="s">
        <v>582</v>
      </c>
      <c r="C3574" t="s">
        <v>1893</v>
      </c>
      <c r="I3574" t="str">
        <v>Drama</v>
      </c>
    </row>
    <row r="3575" spans="1:9" x14ac:dyDescent="0.3">
      <c r="A3575" t="s">
        <v>1157</v>
      </c>
      <c r="I3575" t="str">
        <v>Mystery</v>
      </c>
    </row>
    <row r="3576" spans="1:9" x14ac:dyDescent="0.3">
      <c r="A3576" t="s">
        <v>1157</v>
      </c>
      <c r="B3576" t="s">
        <v>8968</v>
      </c>
      <c r="C3576" t="s">
        <v>3340</v>
      </c>
      <c r="I3576" t="str">
        <v>Thriller</v>
      </c>
    </row>
    <row r="3577" spans="1:9" x14ac:dyDescent="0.3">
      <c r="A3577" t="s">
        <v>1157</v>
      </c>
      <c r="B3577" t="s">
        <v>8970</v>
      </c>
      <c r="I3577" t="str">
        <v>Adventure</v>
      </c>
    </row>
    <row r="3578" spans="1:9" x14ac:dyDescent="0.3">
      <c r="A3578" t="s">
        <v>1893</v>
      </c>
      <c r="B3578" t="s">
        <v>8976</v>
      </c>
      <c r="I3578" t="str">
        <v>Comedy</v>
      </c>
    </row>
    <row r="3579" spans="1:9" x14ac:dyDescent="0.3">
      <c r="A3579" t="s">
        <v>1893</v>
      </c>
      <c r="B3579" t="s">
        <v>8969</v>
      </c>
      <c r="C3579" t="s">
        <v>8820</v>
      </c>
      <c r="I3579" t="str">
        <v>Drama</v>
      </c>
    </row>
    <row r="3580" spans="1:9" x14ac:dyDescent="0.3">
      <c r="A3580" t="s">
        <v>1157</v>
      </c>
      <c r="B3580" t="s">
        <v>3340</v>
      </c>
      <c r="I3580" t="str">
        <v>Action</v>
      </c>
    </row>
    <row r="3581" spans="1:9" x14ac:dyDescent="0.3">
      <c r="A3581" t="s">
        <v>8977</v>
      </c>
      <c r="B3581" t="s">
        <v>1893</v>
      </c>
      <c r="I3581" t="str">
        <v>Thriller</v>
      </c>
    </row>
    <row r="3582" spans="1:9" x14ac:dyDescent="0.3">
      <c r="A3582" t="s">
        <v>1893</v>
      </c>
      <c r="B3582" t="s">
        <v>8975</v>
      </c>
      <c r="C3582" t="s">
        <v>8978</v>
      </c>
      <c r="I3582" t="str">
        <v>Comedy</v>
      </c>
    </row>
    <row r="3583" spans="1:9" x14ac:dyDescent="0.3">
      <c r="A3583" t="s">
        <v>1157</v>
      </c>
      <c r="B3583" t="s">
        <v>1893</v>
      </c>
      <c r="C3583" t="s">
        <v>8970</v>
      </c>
      <c r="I3583" t="str">
        <v>Romance</v>
      </c>
    </row>
    <row r="3584" spans="1:9" x14ac:dyDescent="0.3">
      <c r="A3584" t="s">
        <v>1157</v>
      </c>
      <c r="B3584" t="s">
        <v>3340</v>
      </c>
      <c r="C3584" t="s">
        <v>8973</v>
      </c>
      <c r="I3584" t="str">
        <v>Crime</v>
      </c>
    </row>
    <row r="3585" spans="1:9" x14ac:dyDescent="0.3">
      <c r="A3585" t="s">
        <v>1157</v>
      </c>
      <c r="B3585" t="s">
        <v>8973</v>
      </c>
      <c r="C3585" t="s">
        <v>8970</v>
      </c>
      <c r="I3585" t="str">
        <v>Drama</v>
      </c>
    </row>
    <row r="3586" spans="1:9" x14ac:dyDescent="0.3">
      <c r="A3586" t="s">
        <v>1157</v>
      </c>
      <c r="B3586" t="s">
        <v>1893</v>
      </c>
      <c r="C3586" t="s">
        <v>8970</v>
      </c>
      <c r="I3586" t="str">
        <v>Mystery</v>
      </c>
    </row>
    <row r="3587" spans="1:9" x14ac:dyDescent="0.3">
      <c r="A3587" t="s">
        <v>1157</v>
      </c>
      <c r="I3587" t="str">
        <v>Thriller</v>
      </c>
    </row>
    <row r="3588" spans="1:9" x14ac:dyDescent="0.3">
      <c r="A3588" t="s">
        <v>8977</v>
      </c>
      <c r="B3588" t="s">
        <v>1893</v>
      </c>
      <c r="C3588" t="s">
        <v>8820</v>
      </c>
      <c r="I3588" t="str">
        <v>Crime</v>
      </c>
    </row>
    <row r="3589" spans="1:9" x14ac:dyDescent="0.3">
      <c r="A3589" t="s">
        <v>3340</v>
      </c>
      <c r="I3589" t="str">
        <v>Drama</v>
      </c>
    </row>
    <row r="3590" spans="1:9" x14ac:dyDescent="0.3">
      <c r="A3590" t="s">
        <v>582</v>
      </c>
      <c r="B3590" t="s">
        <v>1157</v>
      </c>
      <c r="C3590" t="s">
        <v>8968</v>
      </c>
      <c r="I3590" t="str">
        <v>Thriller</v>
      </c>
    </row>
    <row r="3591" spans="1:9" x14ac:dyDescent="0.3">
      <c r="A3591" t="s">
        <v>1893</v>
      </c>
      <c r="I3591" t="str">
        <v>Adventure</v>
      </c>
    </row>
    <row r="3592" spans="1:9" x14ac:dyDescent="0.3">
      <c r="A3592" t="s">
        <v>8979</v>
      </c>
      <c r="B3592" t="s">
        <v>7856</v>
      </c>
      <c r="I3592" t="str">
        <v>Comedy</v>
      </c>
    </row>
    <row r="3593" spans="1:9" x14ac:dyDescent="0.3">
      <c r="A3593" t="s">
        <v>3340</v>
      </c>
      <c r="I3593" t="str">
        <v>Sci-Fi</v>
      </c>
    </row>
    <row r="3594" spans="1:9" x14ac:dyDescent="0.3">
      <c r="A3594" t="s">
        <v>1157</v>
      </c>
      <c r="B3594" t="s">
        <v>8970</v>
      </c>
      <c r="I3594" t="str">
        <v>Comedy</v>
      </c>
    </row>
    <row r="3595" spans="1:9" x14ac:dyDescent="0.3">
      <c r="A3595" t="s">
        <v>8973</v>
      </c>
      <c r="B3595" t="s">
        <v>8970</v>
      </c>
      <c r="I3595" t="str">
        <v>Adventure</v>
      </c>
    </row>
    <row r="3596" spans="1:9" x14ac:dyDescent="0.3">
      <c r="A3596" t="s">
        <v>3340</v>
      </c>
      <c r="B3596" t="s">
        <v>8820</v>
      </c>
      <c r="I3596" t="str">
        <v>Comedy</v>
      </c>
    </row>
    <row r="3597" spans="1:9" x14ac:dyDescent="0.3">
      <c r="A3597" t="s">
        <v>7856</v>
      </c>
      <c r="B3597" t="s">
        <v>8976</v>
      </c>
      <c r="I3597" t="str">
        <v>Family</v>
      </c>
    </row>
    <row r="3598" spans="1:9" x14ac:dyDescent="0.3">
      <c r="A3598" t="s">
        <v>792</v>
      </c>
      <c r="B3598" t="s">
        <v>1893</v>
      </c>
      <c r="I3598" t="str">
        <v>Musical</v>
      </c>
    </row>
    <row r="3599" spans="1:9" x14ac:dyDescent="0.3">
      <c r="A3599" t="s">
        <v>1157</v>
      </c>
      <c r="B3599" t="s">
        <v>1893</v>
      </c>
      <c r="I3599" t="str">
        <v>Action</v>
      </c>
    </row>
    <row r="3600" spans="1:9" x14ac:dyDescent="0.3">
      <c r="A3600" t="s">
        <v>792</v>
      </c>
      <c r="B3600" t="s">
        <v>8968</v>
      </c>
      <c r="C3600" t="s">
        <v>3340</v>
      </c>
      <c r="D3600" t="s">
        <v>8974</v>
      </c>
      <c r="E3600" t="s">
        <v>8820</v>
      </c>
      <c r="I3600" t="str">
        <v>Horror</v>
      </c>
    </row>
    <row r="3601" spans="1:9" x14ac:dyDescent="0.3">
      <c r="A3601" t="s">
        <v>1157</v>
      </c>
      <c r="B3601" t="s">
        <v>8970</v>
      </c>
      <c r="I3601" t="str">
        <v>Drama</v>
      </c>
    </row>
    <row r="3602" spans="1:9" x14ac:dyDescent="0.3">
      <c r="A3602" t="s">
        <v>1157</v>
      </c>
      <c r="B3602" t="s">
        <v>1893</v>
      </c>
      <c r="I3602" t="str">
        <v>Sport</v>
      </c>
    </row>
    <row r="3603" spans="1:9" x14ac:dyDescent="0.3">
      <c r="A3603" t="s">
        <v>1893</v>
      </c>
      <c r="I3603" t="str">
        <v>Drama</v>
      </c>
    </row>
    <row r="3604" spans="1:9" x14ac:dyDescent="0.3">
      <c r="A3604" t="s">
        <v>1893</v>
      </c>
      <c r="I3604" t="str">
        <v>Thriller</v>
      </c>
    </row>
    <row r="3605" spans="1:9" x14ac:dyDescent="0.3">
      <c r="A3605" t="s">
        <v>1893</v>
      </c>
      <c r="B3605" t="s">
        <v>8976</v>
      </c>
      <c r="I3605" t="str">
        <v>Action</v>
      </c>
    </row>
    <row r="3606" spans="1:9" x14ac:dyDescent="0.3">
      <c r="A3606" t="s">
        <v>8820</v>
      </c>
      <c r="I3606" t="str">
        <v>Adventure</v>
      </c>
    </row>
    <row r="3607" spans="1:9" x14ac:dyDescent="0.3">
      <c r="A3607" t="s">
        <v>8979</v>
      </c>
      <c r="B3607" t="s">
        <v>8977</v>
      </c>
      <c r="C3607" t="s">
        <v>1893</v>
      </c>
      <c r="D3607" t="s">
        <v>8820</v>
      </c>
      <c r="I3607" t="str">
        <v>Horror</v>
      </c>
    </row>
    <row r="3608" spans="1:9" x14ac:dyDescent="0.3">
      <c r="A3608" t="s">
        <v>1157</v>
      </c>
      <c r="B3608" t="s">
        <v>1893</v>
      </c>
      <c r="C3608" t="s">
        <v>8970</v>
      </c>
      <c r="I3608" t="str">
        <v>Thriller</v>
      </c>
    </row>
    <row r="3609" spans="1:9" x14ac:dyDescent="0.3">
      <c r="A3609" t="s">
        <v>1157</v>
      </c>
      <c r="B3609" t="s">
        <v>1893</v>
      </c>
      <c r="C3609" t="s">
        <v>8970</v>
      </c>
      <c r="I3609" t="str">
        <v>Comedy</v>
      </c>
    </row>
    <row r="3610" spans="1:9" x14ac:dyDescent="0.3">
      <c r="A3610" t="s">
        <v>8977</v>
      </c>
      <c r="B3610" t="s">
        <v>1893</v>
      </c>
      <c r="C3610" t="s">
        <v>8970</v>
      </c>
      <c r="I3610" t="str">
        <v>Drama</v>
      </c>
    </row>
    <row r="3611" spans="1:9" x14ac:dyDescent="0.3">
      <c r="A3611" t="s">
        <v>1157</v>
      </c>
      <c r="B3611" t="s">
        <v>1893</v>
      </c>
      <c r="C3611" t="s">
        <v>8970</v>
      </c>
      <c r="I3611" t="str">
        <v>Music</v>
      </c>
    </row>
    <row r="3612" spans="1:9" x14ac:dyDescent="0.3">
      <c r="A3612" t="s">
        <v>1157</v>
      </c>
      <c r="B3612" t="s">
        <v>1893</v>
      </c>
      <c r="I3612" t="str">
        <v>Romance</v>
      </c>
    </row>
    <row r="3613" spans="1:9" x14ac:dyDescent="0.3">
      <c r="A3613" t="s">
        <v>1157</v>
      </c>
      <c r="B3613" t="s">
        <v>1893</v>
      </c>
      <c r="C3613" t="s">
        <v>8970</v>
      </c>
      <c r="I3613" t="str">
        <v>Comedy</v>
      </c>
    </row>
    <row r="3614" spans="1:9" x14ac:dyDescent="0.3">
      <c r="A3614" t="s">
        <v>8974</v>
      </c>
      <c r="B3614" t="s">
        <v>8969</v>
      </c>
      <c r="C3614" t="s">
        <v>8820</v>
      </c>
      <c r="I3614" t="str">
        <v>Drama</v>
      </c>
    </row>
    <row r="3615" spans="1:9" x14ac:dyDescent="0.3">
      <c r="A3615" t="s">
        <v>8971</v>
      </c>
      <c r="B3615" t="s">
        <v>1157</v>
      </c>
      <c r="C3615" t="s">
        <v>1893</v>
      </c>
      <c r="D3615" t="s">
        <v>8968</v>
      </c>
      <c r="E3615" t="s">
        <v>8969</v>
      </c>
      <c r="I3615" t="str">
        <v>Romance</v>
      </c>
    </row>
    <row r="3616" spans="1:9" x14ac:dyDescent="0.3">
      <c r="A3616" t="s">
        <v>1893</v>
      </c>
      <c r="B3616" t="s">
        <v>8974</v>
      </c>
      <c r="C3616" t="s">
        <v>8820</v>
      </c>
      <c r="I3616" t="str">
        <v>Adventure</v>
      </c>
    </row>
    <row r="3617" spans="1:9" x14ac:dyDescent="0.3">
      <c r="A3617" t="s">
        <v>1893</v>
      </c>
      <c r="B3617" t="s">
        <v>8970</v>
      </c>
      <c r="I3617" t="str">
        <v>Animation</v>
      </c>
    </row>
    <row r="3618" spans="1:9" x14ac:dyDescent="0.3">
      <c r="A3618" t="s">
        <v>1893</v>
      </c>
      <c r="B3618" t="s">
        <v>8820</v>
      </c>
      <c r="I3618" t="str">
        <v>Comedy</v>
      </c>
    </row>
    <row r="3619" spans="1:9" x14ac:dyDescent="0.3">
      <c r="A3619" t="s">
        <v>7856</v>
      </c>
      <c r="I3619" t="str">
        <v>Family</v>
      </c>
    </row>
    <row r="3620" spans="1:9" x14ac:dyDescent="0.3">
      <c r="A3620" t="s">
        <v>1893</v>
      </c>
      <c r="I3620" t="str">
        <v>Fantasy</v>
      </c>
    </row>
    <row r="3621" spans="1:9" x14ac:dyDescent="0.3">
      <c r="A3621" t="s">
        <v>582</v>
      </c>
      <c r="B3621" t="s">
        <v>3340</v>
      </c>
      <c r="C3621" t="s">
        <v>8969</v>
      </c>
      <c r="I3621" t="str">
        <v>Horror</v>
      </c>
    </row>
    <row r="3622" spans="1:9" x14ac:dyDescent="0.3">
      <c r="A3622" t="s">
        <v>1157</v>
      </c>
      <c r="B3622" t="s">
        <v>1893</v>
      </c>
      <c r="I3622" t="str">
        <v>Mystery</v>
      </c>
    </row>
    <row r="3623" spans="1:9" x14ac:dyDescent="0.3">
      <c r="A3623" t="s">
        <v>792</v>
      </c>
      <c r="B3623" t="s">
        <v>1893</v>
      </c>
      <c r="C3623" t="s">
        <v>7348</v>
      </c>
      <c r="I3623" t="str">
        <v>Thriller</v>
      </c>
    </row>
    <row r="3624" spans="1:9" x14ac:dyDescent="0.3">
      <c r="A3624" t="s">
        <v>8977</v>
      </c>
      <c r="B3624" t="s">
        <v>7856</v>
      </c>
      <c r="I3624" t="str">
        <v>Action</v>
      </c>
    </row>
    <row r="3625" spans="1:9" x14ac:dyDescent="0.3">
      <c r="A3625" t="s">
        <v>1893</v>
      </c>
      <c r="B3625" t="s">
        <v>8972</v>
      </c>
      <c r="I3625" t="str">
        <v>Crime</v>
      </c>
    </row>
    <row r="3626" spans="1:9" x14ac:dyDescent="0.3">
      <c r="A3626" t="s">
        <v>1893</v>
      </c>
      <c r="B3626" t="s">
        <v>8970</v>
      </c>
      <c r="I3626" t="str">
        <v>Drama</v>
      </c>
    </row>
    <row r="3627" spans="1:9" x14ac:dyDescent="0.3">
      <c r="A3627" t="s">
        <v>1157</v>
      </c>
      <c r="B3627" t="s">
        <v>8970</v>
      </c>
      <c r="I3627" t="str">
        <v>Romance</v>
      </c>
    </row>
    <row r="3628" spans="1:9" x14ac:dyDescent="0.3">
      <c r="A3628" t="s">
        <v>1893</v>
      </c>
      <c r="B3628" t="s">
        <v>8970</v>
      </c>
      <c r="C3628" t="s">
        <v>8969</v>
      </c>
      <c r="I3628" t="str">
        <v>Thriller</v>
      </c>
    </row>
    <row r="3629" spans="1:9" x14ac:dyDescent="0.3">
      <c r="A3629" t="s">
        <v>8977</v>
      </c>
      <c r="B3629" t="s">
        <v>1893</v>
      </c>
      <c r="C3629" t="s">
        <v>8820</v>
      </c>
      <c r="I3629" t="str">
        <v>Comedy</v>
      </c>
    </row>
    <row r="3630" spans="1:9" x14ac:dyDescent="0.3">
      <c r="A3630" t="s">
        <v>1157</v>
      </c>
      <c r="B3630" t="s">
        <v>1893</v>
      </c>
      <c r="C3630" t="s">
        <v>8970</v>
      </c>
      <c r="I3630" t="str">
        <v>Drama</v>
      </c>
    </row>
    <row r="3631" spans="1:9" x14ac:dyDescent="0.3">
      <c r="A3631" t="s">
        <v>1893</v>
      </c>
      <c r="B3631" t="s">
        <v>8980</v>
      </c>
      <c r="C3631" t="s">
        <v>8970</v>
      </c>
      <c r="I3631" t="str">
        <v>Romance</v>
      </c>
    </row>
    <row r="3632" spans="1:9" x14ac:dyDescent="0.3">
      <c r="A3632" t="s">
        <v>7856</v>
      </c>
      <c r="I3632" t="str">
        <v>Sport</v>
      </c>
    </row>
    <row r="3633" spans="1:9" x14ac:dyDescent="0.3">
      <c r="A3633" t="s">
        <v>7856</v>
      </c>
      <c r="I3633" t="str">
        <v>Comedy</v>
      </c>
    </row>
    <row r="3634" spans="1:9" x14ac:dyDescent="0.3">
      <c r="A3634" t="s">
        <v>1893</v>
      </c>
      <c r="B3634" t="s">
        <v>8976</v>
      </c>
      <c r="I3634" t="str">
        <v>Family</v>
      </c>
    </row>
    <row r="3635" spans="1:9" x14ac:dyDescent="0.3">
      <c r="A3635" t="s">
        <v>3340</v>
      </c>
      <c r="B3635" t="s">
        <v>8820</v>
      </c>
      <c r="I3635" t="str">
        <v>Romance</v>
      </c>
    </row>
    <row r="3636" spans="1:9" x14ac:dyDescent="0.3">
      <c r="A3636" t="s">
        <v>1157</v>
      </c>
      <c r="I3636" t="str">
        <v>Sport</v>
      </c>
    </row>
    <row r="3637" spans="1:9" x14ac:dyDescent="0.3">
      <c r="A3637" t="s">
        <v>1157</v>
      </c>
      <c r="B3637" t="s">
        <v>3340</v>
      </c>
      <c r="C3637" t="s">
        <v>8969</v>
      </c>
      <c r="I3637" t="str">
        <v>Adventure</v>
      </c>
    </row>
    <row r="3638" spans="1:9" x14ac:dyDescent="0.3">
      <c r="A3638" t="s">
        <v>1157</v>
      </c>
      <c r="B3638" t="s">
        <v>8977</v>
      </c>
      <c r="C3638" t="s">
        <v>1893</v>
      </c>
      <c r="D3638" t="s">
        <v>3340</v>
      </c>
      <c r="E3638" t="s">
        <v>8820</v>
      </c>
      <c r="I3638" t="str">
        <v>Comedy</v>
      </c>
    </row>
    <row r="3639" spans="1:9" x14ac:dyDescent="0.3">
      <c r="A3639" t="s">
        <v>1893</v>
      </c>
      <c r="B3639" t="s">
        <v>8974</v>
      </c>
      <c r="C3639" t="s">
        <v>8820</v>
      </c>
      <c r="I3639" t="str">
        <v>Sci-Fi</v>
      </c>
    </row>
    <row r="3640" spans="1:9" x14ac:dyDescent="0.3">
      <c r="A3640" t="s">
        <v>8979</v>
      </c>
      <c r="B3640" t="s">
        <v>1157</v>
      </c>
      <c r="C3640" t="s">
        <v>8970</v>
      </c>
      <c r="I3640" t="str">
        <v>Comedy</v>
      </c>
    </row>
    <row r="3641" spans="1:9" x14ac:dyDescent="0.3">
      <c r="A3641" t="s">
        <v>1157</v>
      </c>
      <c r="B3641" t="s">
        <v>7856</v>
      </c>
      <c r="C3641" t="s">
        <v>1893</v>
      </c>
      <c r="I3641" t="str">
        <v>Family</v>
      </c>
    </row>
    <row r="3642" spans="1:9" x14ac:dyDescent="0.3">
      <c r="A3642" t="s">
        <v>1157</v>
      </c>
      <c r="I3642" t="str">
        <v>Fantasy</v>
      </c>
    </row>
    <row r="3643" spans="1:9" x14ac:dyDescent="0.3">
      <c r="A3643" t="s">
        <v>1157</v>
      </c>
      <c r="B3643" t="s">
        <v>1893</v>
      </c>
      <c r="I3643" t="str">
        <v>Romance</v>
      </c>
    </row>
    <row r="3644" spans="1:9" x14ac:dyDescent="0.3">
      <c r="A3644" t="s">
        <v>1157</v>
      </c>
      <c r="B3644" t="s">
        <v>1893</v>
      </c>
      <c r="C3644" t="s">
        <v>8970</v>
      </c>
      <c r="I3644" t="str">
        <v>Action</v>
      </c>
    </row>
    <row r="3645" spans="1:9" x14ac:dyDescent="0.3">
      <c r="A3645" t="s">
        <v>1157</v>
      </c>
      <c r="B3645" t="s">
        <v>1893</v>
      </c>
      <c r="C3645" t="s">
        <v>8970</v>
      </c>
      <c r="I3645" t="str">
        <v>Horror</v>
      </c>
    </row>
    <row r="3646" spans="1:9" x14ac:dyDescent="0.3">
      <c r="A3646" t="s">
        <v>1893</v>
      </c>
      <c r="I3646" t="str">
        <v>Sci-Fi</v>
      </c>
    </row>
    <row r="3647" spans="1:9" x14ac:dyDescent="0.3">
      <c r="A3647" t="s">
        <v>1157</v>
      </c>
      <c r="B3647" t="s">
        <v>8970</v>
      </c>
      <c r="I3647" t="str">
        <v>Thriller</v>
      </c>
    </row>
    <row r="3648" spans="1:9" x14ac:dyDescent="0.3">
      <c r="A3648" t="s">
        <v>1157</v>
      </c>
      <c r="I3648" t="str">
        <v>Comedy</v>
      </c>
    </row>
    <row r="3649" spans="1:9" x14ac:dyDescent="0.3">
      <c r="A3649" t="s">
        <v>1157</v>
      </c>
      <c r="B3649" t="s">
        <v>1893</v>
      </c>
      <c r="I3649" t="str">
        <v>Romance</v>
      </c>
    </row>
    <row r="3650" spans="1:9" x14ac:dyDescent="0.3">
      <c r="A3650" t="s">
        <v>1157</v>
      </c>
      <c r="B3650" t="s">
        <v>1893</v>
      </c>
      <c r="I3650" t="str">
        <v>Adventure</v>
      </c>
    </row>
    <row r="3651" spans="1:9" x14ac:dyDescent="0.3">
      <c r="A3651" t="s">
        <v>1157</v>
      </c>
      <c r="B3651" t="s">
        <v>8977</v>
      </c>
      <c r="C3651" t="s">
        <v>3340</v>
      </c>
      <c r="I3651" t="str">
        <v>Comedy</v>
      </c>
    </row>
    <row r="3652" spans="1:9" x14ac:dyDescent="0.3">
      <c r="A3652" t="s">
        <v>1893</v>
      </c>
      <c r="B3652" t="s">
        <v>8980</v>
      </c>
      <c r="C3652" t="s">
        <v>8970</v>
      </c>
      <c r="I3652" t="str">
        <v>Drama</v>
      </c>
    </row>
    <row r="3653" spans="1:9" x14ac:dyDescent="0.3">
      <c r="A3653" t="s">
        <v>1893</v>
      </c>
      <c r="I3653" t="str">
        <v>Action</v>
      </c>
    </row>
    <row r="3654" spans="1:9" x14ac:dyDescent="0.3">
      <c r="A3654" t="s">
        <v>1893</v>
      </c>
      <c r="B3654" t="s">
        <v>8969</v>
      </c>
      <c r="C3654" t="s">
        <v>8820</v>
      </c>
      <c r="I3654" t="str">
        <v>Adventure</v>
      </c>
    </row>
    <row r="3655" spans="1:9" x14ac:dyDescent="0.3">
      <c r="A3655" t="s">
        <v>792</v>
      </c>
      <c r="B3655" t="s">
        <v>8977</v>
      </c>
      <c r="C3655" t="s">
        <v>1893</v>
      </c>
      <c r="D3655" t="s">
        <v>8970</v>
      </c>
      <c r="E3655" t="s">
        <v>8820</v>
      </c>
      <c r="I3655" t="str">
        <v>Crime</v>
      </c>
    </row>
    <row r="3656" spans="1:9" x14ac:dyDescent="0.3">
      <c r="A3656" t="s">
        <v>7856</v>
      </c>
      <c r="I3656" t="str">
        <v>Thriller</v>
      </c>
    </row>
    <row r="3657" spans="1:9" x14ac:dyDescent="0.3">
      <c r="I3657" t="str">
        <v>Drama</v>
      </c>
    </row>
    <row r="3658" spans="1:9" x14ac:dyDescent="0.3">
      <c r="I3658" t="str">
        <v>Family</v>
      </c>
    </row>
    <row r="3659" spans="1:9" x14ac:dyDescent="0.3">
      <c r="I3659" t="str">
        <v>Fantasy</v>
      </c>
    </row>
    <row r="3660" spans="1:9" x14ac:dyDescent="0.3">
      <c r="I3660" t="str">
        <v>Crime</v>
      </c>
    </row>
    <row r="3661" spans="1:9" x14ac:dyDescent="0.3">
      <c r="I3661" t="str">
        <v>Drama</v>
      </c>
    </row>
    <row r="3662" spans="1:9" x14ac:dyDescent="0.3">
      <c r="I3662" t="str">
        <v>Thriller</v>
      </c>
    </row>
    <row r="3663" spans="1:9" x14ac:dyDescent="0.3">
      <c r="I3663" t="str">
        <v>Action</v>
      </c>
    </row>
    <row r="3664" spans="1:9" x14ac:dyDescent="0.3">
      <c r="I3664" t="str">
        <v>Crime</v>
      </c>
    </row>
    <row r="3665" spans="9:9" x14ac:dyDescent="0.3">
      <c r="I3665" t="str">
        <v>Thriller</v>
      </c>
    </row>
    <row r="3666" spans="9:9" x14ac:dyDescent="0.3">
      <c r="I3666" t="str">
        <v>Action</v>
      </c>
    </row>
    <row r="3667" spans="9:9" x14ac:dyDescent="0.3">
      <c r="I3667" t="str">
        <v>Adventure</v>
      </c>
    </row>
    <row r="3668" spans="9:9" x14ac:dyDescent="0.3">
      <c r="I3668" t="str">
        <v>Comedy</v>
      </c>
    </row>
    <row r="3669" spans="9:9" x14ac:dyDescent="0.3">
      <c r="I3669" t="str">
        <v>Adventure</v>
      </c>
    </row>
    <row r="3670" spans="9:9" x14ac:dyDescent="0.3">
      <c r="I3670" t="str">
        <v>Animation</v>
      </c>
    </row>
    <row r="3671" spans="9:9" x14ac:dyDescent="0.3">
      <c r="I3671" t="str">
        <v>Comedy</v>
      </c>
    </row>
    <row r="3672" spans="9:9" x14ac:dyDescent="0.3">
      <c r="I3672" t="str">
        <v>Family</v>
      </c>
    </row>
    <row r="3673" spans="9:9" x14ac:dyDescent="0.3">
      <c r="I3673" t="str">
        <v>Fantasy</v>
      </c>
    </row>
    <row r="3674" spans="9:9" x14ac:dyDescent="0.3">
      <c r="I3674" t="str">
        <v>Action</v>
      </c>
    </row>
    <row r="3675" spans="9:9" x14ac:dyDescent="0.3">
      <c r="I3675" t="str">
        <v>Adventure</v>
      </c>
    </row>
    <row r="3676" spans="9:9" x14ac:dyDescent="0.3">
      <c r="I3676" t="str">
        <v>Sci-Fi</v>
      </c>
    </row>
    <row r="3677" spans="9:9" x14ac:dyDescent="0.3">
      <c r="I3677" t="str">
        <v>Drama</v>
      </c>
    </row>
    <row r="3678" spans="9:9" x14ac:dyDescent="0.3">
      <c r="I3678" t="str">
        <v>Fantasy</v>
      </c>
    </row>
    <row r="3679" spans="9:9" x14ac:dyDescent="0.3">
      <c r="I3679" t="str">
        <v>Musical</v>
      </c>
    </row>
    <row r="3680" spans="9:9" x14ac:dyDescent="0.3">
      <c r="I3680" t="str">
        <v>Romance</v>
      </c>
    </row>
    <row r="3681" spans="9:9" x14ac:dyDescent="0.3">
      <c r="I3681" t="str">
        <v>Drama</v>
      </c>
    </row>
    <row r="3682" spans="9:9" x14ac:dyDescent="0.3">
      <c r="I3682" t="str">
        <v>Romance</v>
      </c>
    </row>
    <row r="3683" spans="9:9" x14ac:dyDescent="0.3">
      <c r="I3683" t="str">
        <v>Action</v>
      </c>
    </row>
    <row r="3684" spans="9:9" x14ac:dyDescent="0.3">
      <c r="I3684" t="str">
        <v>Crime</v>
      </c>
    </row>
    <row r="3685" spans="9:9" x14ac:dyDescent="0.3">
      <c r="I3685" t="str">
        <v>Drama</v>
      </c>
    </row>
    <row r="3686" spans="9:9" x14ac:dyDescent="0.3">
      <c r="I3686" t="str">
        <v>Thriller</v>
      </c>
    </row>
    <row r="3687" spans="9:9" x14ac:dyDescent="0.3">
      <c r="I3687" t="str">
        <v>Action</v>
      </c>
    </row>
    <row r="3688" spans="9:9" x14ac:dyDescent="0.3">
      <c r="I3688" t="str">
        <v>Adventure</v>
      </c>
    </row>
    <row r="3689" spans="9:9" x14ac:dyDescent="0.3">
      <c r="I3689" t="str">
        <v>Sci-Fi</v>
      </c>
    </row>
    <row r="3690" spans="9:9" x14ac:dyDescent="0.3">
      <c r="I3690" t="str">
        <v>Thriller</v>
      </c>
    </row>
    <row r="3691" spans="9:9" x14ac:dyDescent="0.3">
      <c r="I3691" t="str">
        <v>Action</v>
      </c>
    </row>
    <row r="3692" spans="9:9" x14ac:dyDescent="0.3">
      <c r="I3692" t="str">
        <v>Comedy</v>
      </c>
    </row>
    <row r="3693" spans="9:9" x14ac:dyDescent="0.3">
      <c r="I3693" t="str">
        <v>Crime</v>
      </c>
    </row>
    <row r="3694" spans="9:9" x14ac:dyDescent="0.3">
      <c r="I3694" t="str">
        <v>Drama</v>
      </c>
    </row>
    <row r="3695" spans="9:9" x14ac:dyDescent="0.3">
      <c r="I3695" t="str">
        <v>Thriller</v>
      </c>
    </row>
    <row r="3696" spans="9:9" x14ac:dyDescent="0.3">
      <c r="I3696" t="str">
        <v>Comedy</v>
      </c>
    </row>
    <row r="3697" spans="9:9" x14ac:dyDescent="0.3">
      <c r="I3697" t="str">
        <v>Romance</v>
      </c>
    </row>
    <row r="3698" spans="9:9" x14ac:dyDescent="0.3">
      <c r="I3698" t="str">
        <v>Sci-Fi</v>
      </c>
    </row>
    <row r="3699" spans="9:9" x14ac:dyDescent="0.3">
      <c r="I3699" t="str">
        <v>Adventure</v>
      </c>
    </row>
    <row r="3700" spans="9:9" x14ac:dyDescent="0.3">
      <c r="I3700" t="str">
        <v>Comedy</v>
      </c>
    </row>
    <row r="3701" spans="9:9" x14ac:dyDescent="0.3">
      <c r="I3701" t="str">
        <v>Family</v>
      </c>
    </row>
    <row r="3702" spans="9:9" x14ac:dyDescent="0.3">
      <c r="I3702" t="str">
        <v>Fantasy</v>
      </c>
    </row>
    <row r="3703" spans="9:9" x14ac:dyDescent="0.3">
      <c r="I3703" t="str">
        <v>Sci-Fi</v>
      </c>
    </row>
    <row r="3704" spans="9:9" x14ac:dyDescent="0.3">
      <c r="I3704" t="str">
        <v>Crime</v>
      </c>
    </row>
    <row r="3705" spans="9:9" x14ac:dyDescent="0.3">
      <c r="I3705" t="str">
        <v>Drama</v>
      </c>
    </row>
    <row r="3706" spans="9:9" x14ac:dyDescent="0.3">
      <c r="I3706" t="str">
        <v>Mystery</v>
      </c>
    </row>
    <row r="3707" spans="9:9" x14ac:dyDescent="0.3">
      <c r="I3707" t="str">
        <v>Thriller</v>
      </c>
    </row>
    <row r="3708" spans="9:9" x14ac:dyDescent="0.3">
      <c r="I3708" t="str">
        <v>Comedy</v>
      </c>
    </row>
    <row r="3709" spans="9:9" x14ac:dyDescent="0.3">
      <c r="I3709" t="str">
        <v>Musical</v>
      </c>
    </row>
    <row r="3710" spans="9:9" x14ac:dyDescent="0.3">
      <c r="I3710" t="str">
        <v>Action</v>
      </c>
    </row>
    <row r="3711" spans="9:9" x14ac:dyDescent="0.3">
      <c r="I3711" t="str">
        <v>Adventure</v>
      </c>
    </row>
    <row r="3712" spans="9:9" x14ac:dyDescent="0.3">
      <c r="I3712" t="str">
        <v>Comedy</v>
      </c>
    </row>
    <row r="3713" spans="9:9" x14ac:dyDescent="0.3">
      <c r="I3713" t="str">
        <v>Fantasy</v>
      </c>
    </row>
    <row r="3714" spans="9:9" x14ac:dyDescent="0.3">
      <c r="I3714" t="str">
        <v>Drama</v>
      </c>
    </row>
    <row r="3715" spans="9:9" x14ac:dyDescent="0.3">
      <c r="I3715" t="str">
        <v>Romance</v>
      </c>
    </row>
    <row r="3716" spans="9:9" x14ac:dyDescent="0.3">
      <c r="I3716" t="str">
        <v>Western</v>
      </c>
    </row>
    <row r="3717" spans="9:9" x14ac:dyDescent="0.3">
      <c r="I3717" t="str">
        <v>Biography</v>
      </c>
    </row>
    <row r="3718" spans="9:9" x14ac:dyDescent="0.3">
      <c r="I3718" t="str">
        <v>Drama</v>
      </c>
    </row>
    <row r="3719" spans="9:9" x14ac:dyDescent="0.3">
      <c r="I3719" t="str">
        <v>History</v>
      </c>
    </row>
    <row r="3720" spans="9:9" x14ac:dyDescent="0.3">
      <c r="I3720" t="str">
        <v>Mystery</v>
      </c>
    </row>
    <row r="3721" spans="9:9" x14ac:dyDescent="0.3">
      <c r="I3721" t="str">
        <v>Thriller</v>
      </c>
    </row>
    <row r="3722" spans="9:9" x14ac:dyDescent="0.3">
      <c r="I3722" t="str">
        <v>Action</v>
      </c>
    </row>
    <row r="3723" spans="9:9" x14ac:dyDescent="0.3">
      <c r="I3723" t="str">
        <v>Adventure</v>
      </c>
    </row>
    <row r="3724" spans="9:9" x14ac:dyDescent="0.3">
      <c r="I3724" t="str">
        <v>Horror</v>
      </c>
    </row>
    <row r="3725" spans="9:9" x14ac:dyDescent="0.3">
      <c r="I3725" t="str">
        <v>Sci-Fi</v>
      </c>
    </row>
    <row r="3726" spans="9:9" x14ac:dyDescent="0.3">
      <c r="I3726" t="str">
        <v>Action</v>
      </c>
    </row>
    <row r="3727" spans="9:9" x14ac:dyDescent="0.3">
      <c r="I3727" t="str">
        <v>Crime</v>
      </c>
    </row>
    <row r="3728" spans="9:9" x14ac:dyDescent="0.3">
      <c r="I3728" t="str">
        <v>Drama</v>
      </c>
    </row>
    <row r="3729" spans="9:9" x14ac:dyDescent="0.3">
      <c r="I3729" t="str">
        <v>Thriller</v>
      </c>
    </row>
    <row r="3730" spans="9:9" x14ac:dyDescent="0.3">
      <c r="I3730" t="str">
        <v>War</v>
      </c>
    </row>
    <row r="3731" spans="9:9" x14ac:dyDescent="0.3">
      <c r="I3731" t="str">
        <v>Drama</v>
      </c>
    </row>
    <row r="3732" spans="9:9" x14ac:dyDescent="0.3">
      <c r="I3732" t="str">
        <v>Romance</v>
      </c>
    </row>
    <row r="3733" spans="9:9" x14ac:dyDescent="0.3">
      <c r="I3733" t="str">
        <v>Action</v>
      </c>
    </row>
    <row r="3734" spans="9:9" x14ac:dyDescent="0.3">
      <c r="I3734" t="str">
        <v>Crime</v>
      </c>
    </row>
    <row r="3735" spans="9:9" x14ac:dyDescent="0.3">
      <c r="I3735" t="str">
        <v>Thriller</v>
      </c>
    </row>
    <row r="3736" spans="9:9" x14ac:dyDescent="0.3">
      <c r="I3736" t="str">
        <v>Comedy</v>
      </c>
    </row>
    <row r="3737" spans="9:9" x14ac:dyDescent="0.3">
      <c r="I3737" t="str">
        <v>Crime</v>
      </c>
    </row>
    <row r="3738" spans="9:9" x14ac:dyDescent="0.3">
      <c r="I3738" t="str">
        <v>Thriller</v>
      </c>
    </row>
    <row r="3739" spans="9:9" x14ac:dyDescent="0.3">
      <c r="I3739" t="str">
        <v>Drama</v>
      </c>
    </row>
    <row r="3740" spans="9:9" x14ac:dyDescent="0.3">
      <c r="I3740" t="str">
        <v>Romance</v>
      </c>
    </row>
    <row r="3741" spans="9:9" x14ac:dyDescent="0.3">
      <c r="I3741" t="str">
        <v>Action</v>
      </c>
    </row>
    <row r="3742" spans="9:9" x14ac:dyDescent="0.3">
      <c r="I3742" t="str">
        <v>Thriller</v>
      </c>
    </row>
    <row r="3743" spans="9:9" x14ac:dyDescent="0.3">
      <c r="I3743" t="str">
        <v>Action</v>
      </c>
    </row>
    <row r="3744" spans="9:9" x14ac:dyDescent="0.3">
      <c r="I3744" t="str">
        <v>Adventure</v>
      </c>
    </row>
    <row r="3745" spans="9:9" x14ac:dyDescent="0.3">
      <c r="I3745" t="str">
        <v>Comedy</v>
      </c>
    </row>
    <row r="3746" spans="9:9" x14ac:dyDescent="0.3">
      <c r="I3746" t="str">
        <v>Crime</v>
      </c>
    </row>
    <row r="3747" spans="9:9" x14ac:dyDescent="0.3">
      <c r="I3747" t="str">
        <v>Biography</v>
      </c>
    </row>
    <row r="3748" spans="9:9" x14ac:dyDescent="0.3">
      <c r="I3748" t="str">
        <v>Drama</v>
      </c>
    </row>
    <row r="3749" spans="9:9" x14ac:dyDescent="0.3">
      <c r="I3749" t="str">
        <v>History</v>
      </c>
    </row>
    <row r="3750" spans="9:9" x14ac:dyDescent="0.3">
      <c r="I3750" t="str">
        <v>Thriller</v>
      </c>
    </row>
    <row r="3751" spans="9:9" x14ac:dyDescent="0.3">
      <c r="I3751" t="str">
        <v>Action</v>
      </c>
    </row>
    <row r="3752" spans="9:9" x14ac:dyDescent="0.3">
      <c r="I3752" t="str">
        <v>Adventure</v>
      </c>
    </row>
    <row r="3753" spans="9:9" x14ac:dyDescent="0.3">
      <c r="I3753" t="str">
        <v>Crime</v>
      </c>
    </row>
    <row r="3754" spans="9:9" x14ac:dyDescent="0.3">
      <c r="I3754" t="str">
        <v>Drama</v>
      </c>
    </row>
    <row r="3755" spans="9:9" x14ac:dyDescent="0.3">
      <c r="I3755" t="str">
        <v>Mystery</v>
      </c>
    </row>
    <row r="3756" spans="9:9" x14ac:dyDescent="0.3">
      <c r="I3756" t="str">
        <v>Thriller</v>
      </c>
    </row>
    <row r="3757" spans="9:9" x14ac:dyDescent="0.3">
      <c r="I3757" t="str">
        <v>Action</v>
      </c>
    </row>
    <row r="3758" spans="9:9" x14ac:dyDescent="0.3">
      <c r="I3758" t="str">
        <v>Comedy</v>
      </c>
    </row>
    <row r="3759" spans="9:9" x14ac:dyDescent="0.3">
      <c r="I3759" t="str">
        <v>Romance</v>
      </c>
    </row>
    <row r="3760" spans="9:9" x14ac:dyDescent="0.3">
      <c r="I3760" t="str">
        <v>Crime</v>
      </c>
    </row>
    <row r="3761" spans="9:9" x14ac:dyDescent="0.3">
      <c r="I3761" t="str">
        <v>Drama</v>
      </c>
    </row>
    <row r="3762" spans="9:9" x14ac:dyDescent="0.3">
      <c r="I3762" t="str">
        <v>Thriller</v>
      </c>
    </row>
    <row r="3763" spans="9:9" x14ac:dyDescent="0.3">
      <c r="I3763" t="str">
        <v>Action</v>
      </c>
    </row>
    <row r="3764" spans="9:9" x14ac:dyDescent="0.3">
      <c r="I3764" t="str">
        <v>Adventure</v>
      </c>
    </row>
    <row r="3765" spans="9:9" x14ac:dyDescent="0.3">
      <c r="I3765" t="str">
        <v>Thriller</v>
      </c>
    </row>
    <row r="3766" spans="9:9" x14ac:dyDescent="0.3">
      <c r="I3766" t="str">
        <v>War</v>
      </c>
    </row>
    <row r="3767" spans="9:9" x14ac:dyDescent="0.3">
      <c r="I3767" t="str">
        <v>Drama</v>
      </c>
    </row>
    <row r="3768" spans="9:9" x14ac:dyDescent="0.3">
      <c r="I3768" t="str">
        <v>Thriller</v>
      </c>
    </row>
    <row r="3769" spans="9:9" x14ac:dyDescent="0.3">
      <c r="I3769" t="str">
        <v>Animation</v>
      </c>
    </row>
    <row r="3770" spans="9:9" x14ac:dyDescent="0.3">
      <c r="I3770" t="str">
        <v>Family</v>
      </c>
    </row>
    <row r="3771" spans="9:9" x14ac:dyDescent="0.3">
      <c r="I3771" t="str">
        <v>Fantasy</v>
      </c>
    </row>
    <row r="3772" spans="9:9" x14ac:dyDescent="0.3">
      <c r="I3772" t="str">
        <v>Musical</v>
      </c>
    </row>
    <row r="3773" spans="9:9" x14ac:dyDescent="0.3">
      <c r="I3773" t="str">
        <v>Adventure</v>
      </c>
    </row>
    <row r="3774" spans="9:9" x14ac:dyDescent="0.3">
      <c r="I3774" t="str">
        <v>Drama</v>
      </c>
    </row>
    <row r="3775" spans="9:9" x14ac:dyDescent="0.3">
      <c r="I3775" t="str">
        <v>Western</v>
      </c>
    </row>
    <row r="3776" spans="9:9" x14ac:dyDescent="0.3">
      <c r="I3776" t="str">
        <v>Action</v>
      </c>
    </row>
    <row r="3777" spans="9:9" x14ac:dyDescent="0.3">
      <c r="I3777" t="str">
        <v>Adventure</v>
      </c>
    </row>
    <row r="3778" spans="9:9" x14ac:dyDescent="0.3">
      <c r="I3778" t="str">
        <v>Fantasy</v>
      </c>
    </row>
    <row r="3779" spans="9:9" x14ac:dyDescent="0.3">
      <c r="I3779" t="str">
        <v>Sci-Fi</v>
      </c>
    </row>
    <row r="3780" spans="9:9" x14ac:dyDescent="0.3">
      <c r="I3780" t="str">
        <v>Thriller</v>
      </c>
    </row>
    <row r="3781" spans="9:9" x14ac:dyDescent="0.3">
      <c r="I3781" t="str">
        <v>Drama</v>
      </c>
    </row>
    <row r="3782" spans="9:9" x14ac:dyDescent="0.3">
      <c r="I3782" t="str">
        <v>Horror</v>
      </c>
    </row>
    <row r="3783" spans="9:9" x14ac:dyDescent="0.3">
      <c r="I3783" t="str">
        <v>Sci-Fi</v>
      </c>
    </row>
    <row r="3784" spans="9:9" x14ac:dyDescent="0.3">
      <c r="I3784" t="str">
        <v>Thriller</v>
      </c>
    </row>
    <row r="3785" spans="9:9" x14ac:dyDescent="0.3">
      <c r="I3785" t="str">
        <v>Drama</v>
      </c>
    </row>
    <row r="3786" spans="9:9" x14ac:dyDescent="0.3">
      <c r="I3786" t="str">
        <v>Comedy</v>
      </c>
    </row>
    <row r="3787" spans="9:9" x14ac:dyDescent="0.3">
      <c r="I3787" t="str">
        <v>Drama</v>
      </c>
    </row>
    <row r="3788" spans="9:9" x14ac:dyDescent="0.3">
      <c r="I3788" t="str">
        <v>Action</v>
      </c>
    </row>
    <row r="3789" spans="9:9" x14ac:dyDescent="0.3">
      <c r="I3789" t="str">
        <v>Crime</v>
      </c>
    </row>
    <row r="3790" spans="9:9" x14ac:dyDescent="0.3">
      <c r="I3790" t="str">
        <v>Drama</v>
      </c>
    </row>
    <row r="3791" spans="9:9" x14ac:dyDescent="0.3">
      <c r="I3791" t="str">
        <v>Thriller</v>
      </c>
    </row>
    <row r="3792" spans="9:9" x14ac:dyDescent="0.3">
      <c r="I3792" t="str">
        <v>Comedy</v>
      </c>
    </row>
    <row r="3793" spans="9:9" x14ac:dyDescent="0.3">
      <c r="I3793" t="str">
        <v>Romance</v>
      </c>
    </row>
    <row r="3794" spans="9:9" x14ac:dyDescent="0.3">
      <c r="I3794" t="str">
        <v>Drama</v>
      </c>
    </row>
    <row r="3795" spans="9:9" x14ac:dyDescent="0.3">
      <c r="I3795" t="str">
        <v>Mystery</v>
      </c>
    </row>
    <row r="3796" spans="9:9" x14ac:dyDescent="0.3">
      <c r="I3796" t="str">
        <v>Thriller</v>
      </c>
    </row>
    <row r="3797" spans="9:9" x14ac:dyDescent="0.3">
      <c r="I3797" t="str">
        <v>Drama</v>
      </c>
    </row>
    <row r="3798" spans="9:9" x14ac:dyDescent="0.3">
      <c r="I3798" t="str">
        <v>Fantasy</v>
      </c>
    </row>
    <row r="3799" spans="9:9" x14ac:dyDescent="0.3">
      <c r="I3799" t="str">
        <v>Romance</v>
      </c>
    </row>
    <row r="3800" spans="9:9" x14ac:dyDescent="0.3">
      <c r="I3800" t="str">
        <v>Action</v>
      </c>
    </row>
    <row r="3801" spans="9:9" x14ac:dyDescent="0.3">
      <c r="I3801" t="str">
        <v>Crime</v>
      </c>
    </row>
    <row r="3802" spans="9:9" x14ac:dyDescent="0.3">
      <c r="I3802" t="str">
        <v>Thriller</v>
      </c>
    </row>
    <row r="3803" spans="9:9" x14ac:dyDescent="0.3">
      <c r="I3803" t="str">
        <v>Action</v>
      </c>
    </row>
    <row r="3804" spans="9:9" x14ac:dyDescent="0.3">
      <c r="I3804" t="str">
        <v>Comedy</v>
      </c>
    </row>
    <row r="3805" spans="9:9" x14ac:dyDescent="0.3">
      <c r="I3805" t="str">
        <v>Crime</v>
      </c>
    </row>
    <row r="3806" spans="9:9" x14ac:dyDescent="0.3">
      <c r="I3806" t="str">
        <v>Comedy</v>
      </c>
    </row>
    <row r="3807" spans="9:9" x14ac:dyDescent="0.3">
      <c r="I3807" t="str">
        <v>Drama</v>
      </c>
    </row>
    <row r="3808" spans="9:9" x14ac:dyDescent="0.3">
      <c r="I3808" t="str">
        <v>Romance</v>
      </c>
    </row>
    <row r="3809" spans="9:9" x14ac:dyDescent="0.3">
      <c r="I3809" t="str">
        <v>Adventure</v>
      </c>
    </row>
    <row r="3810" spans="9:9" x14ac:dyDescent="0.3">
      <c r="I3810" t="str">
        <v>Animation</v>
      </c>
    </row>
    <row r="3811" spans="9:9" x14ac:dyDescent="0.3">
      <c r="I3811" t="str">
        <v>Comedy</v>
      </c>
    </row>
    <row r="3812" spans="9:9" x14ac:dyDescent="0.3">
      <c r="I3812" t="str">
        <v>Drama</v>
      </c>
    </row>
    <row r="3813" spans="9:9" x14ac:dyDescent="0.3">
      <c r="I3813" t="str">
        <v>Family</v>
      </c>
    </row>
    <row r="3814" spans="9:9" x14ac:dyDescent="0.3">
      <c r="I3814" t="str">
        <v>Comedy</v>
      </c>
    </row>
    <row r="3815" spans="9:9" x14ac:dyDescent="0.3">
      <c r="I3815" t="str">
        <v>Romance</v>
      </c>
    </row>
    <row r="3816" spans="9:9" x14ac:dyDescent="0.3">
      <c r="I3816" t="str">
        <v>Comedy</v>
      </c>
    </row>
    <row r="3817" spans="9:9" x14ac:dyDescent="0.3">
      <c r="I3817" t="str">
        <v>Drama</v>
      </c>
    </row>
    <row r="3818" spans="9:9" x14ac:dyDescent="0.3">
      <c r="I3818" t="str">
        <v>Romance</v>
      </c>
    </row>
    <row r="3819" spans="9:9" x14ac:dyDescent="0.3">
      <c r="I3819" t="str">
        <v>Action</v>
      </c>
    </row>
    <row r="3820" spans="9:9" x14ac:dyDescent="0.3">
      <c r="I3820" t="str">
        <v>Comedy</v>
      </c>
    </row>
    <row r="3821" spans="9:9" x14ac:dyDescent="0.3">
      <c r="I3821" t="str">
        <v>Crime</v>
      </c>
    </row>
    <row r="3822" spans="9:9" x14ac:dyDescent="0.3">
      <c r="I3822" t="str">
        <v>Biography</v>
      </c>
    </row>
    <row r="3823" spans="9:9" x14ac:dyDescent="0.3">
      <c r="I3823" t="str">
        <v>Drama</v>
      </c>
    </row>
    <row r="3824" spans="9:9" x14ac:dyDescent="0.3">
      <c r="I3824" t="str">
        <v>History</v>
      </c>
    </row>
    <row r="3825" spans="9:9" x14ac:dyDescent="0.3">
      <c r="I3825" t="str">
        <v>Romance</v>
      </c>
    </row>
    <row r="3826" spans="9:9" x14ac:dyDescent="0.3">
      <c r="I3826" t="str">
        <v>Action</v>
      </c>
    </row>
    <row r="3827" spans="9:9" x14ac:dyDescent="0.3">
      <c r="I3827" t="str">
        <v>Comedy</v>
      </c>
    </row>
    <row r="3828" spans="9:9" x14ac:dyDescent="0.3">
      <c r="I3828" t="str">
        <v>Sport</v>
      </c>
    </row>
    <row r="3829" spans="9:9" x14ac:dyDescent="0.3">
      <c r="I3829" t="str">
        <v>Crime</v>
      </c>
    </row>
    <row r="3830" spans="9:9" x14ac:dyDescent="0.3">
      <c r="I3830" t="str">
        <v>Drama</v>
      </c>
    </row>
    <row r="3831" spans="9:9" x14ac:dyDescent="0.3">
      <c r="I3831" t="str">
        <v>Mystery</v>
      </c>
    </row>
    <row r="3832" spans="9:9" x14ac:dyDescent="0.3">
      <c r="I3832" t="str">
        <v>Thriller</v>
      </c>
    </row>
    <row r="3833" spans="9:9" x14ac:dyDescent="0.3">
      <c r="I3833" t="str">
        <v>Comedy</v>
      </c>
    </row>
    <row r="3834" spans="9:9" x14ac:dyDescent="0.3">
      <c r="I3834" t="str">
        <v>Drama</v>
      </c>
    </row>
    <row r="3835" spans="9:9" x14ac:dyDescent="0.3">
      <c r="I3835" t="str">
        <v>Romance</v>
      </c>
    </row>
    <row r="3836" spans="9:9" x14ac:dyDescent="0.3">
      <c r="I3836" t="str">
        <v>Drama</v>
      </c>
    </row>
    <row r="3837" spans="9:9" x14ac:dyDescent="0.3">
      <c r="I3837" t="str">
        <v>Horror</v>
      </c>
    </row>
    <row r="3838" spans="9:9" x14ac:dyDescent="0.3">
      <c r="I3838" t="str">
        <v>Mystery</v>
      </c>
    </row>
    <row r="3839" spans="9:9" x14ac:dyDescent="0.3">
      <c r="I3839" t="str">
        <v>Thriller</v>
      </c>
    </row>
    <row r="3840" spans="9:9" x14ac:dyDescent="0.3">
      <c r="I3840" t="str">
        <v>Comedy</v>
      </c>
    </row>
    <row r="3841" spans="9:9" x14ac:dyDescent="0.3">
      <c r="I3841" t="str">
        <v>Action</v>
      </c>
    </row>
    <row r="3842" spans="9:9" x14ac:dyDescent="0.3">
      <c r="I3842" t="str">
        <v>Adventure</v>
      </c>
    </row>
    <row r="3843" spans="9:9" x14ac:dyDescent="0.3">
      <c r="I3843" t="str">
        <v>Thriller</v>
      </c>
    </row>
    <row r="3844" spans="9:9" x14ac:dyDescent="0.3">
      <c r="I3844" t="str">
        <v>Fantasy</v>
      </c>
    </row>
    <row r="3845" spans="9:9" x14ac:dyDescent="0.3">
      <c r="I3845" t="str">
        <v>Horror</v>
      </c>
    </row>
    <row r="3846" spans="9:9" x14ac:dyDescent="0.3">
      <c r="I3846" t="str">
        <v>Mystery</v>
      </c>
    </row>
    <row r="3847" spans="9:9" x14ac:dyDescent="0.3">
      <c r="I3847" t="str">
        <v>Thriller</v>
      </c>
    </row>
    <row r="3848" spans="9:9" x14ac:dyDescent="0.3">
      <c r="I3848" t="str">
        <v>Action</v>
      </c>
    </row>
    <row r="3849" spans="9:9" x14ac:dyDescent="0.3">
      <c r="I3849" t="str">
        <v>Crime</v>
      </c>
    </row>
    <row r="3850" spans="9:9" x14ac:dyDescent="0.3">
      <c r="I3850" t="str">
        <v>Drama</v>
      </c>
    </row>
    <row r="3851" spans="9:9" x14ac:dyDescent="0.3">
      <c r="I3851" t="str">
        <v>Thriller</v>
      </c>
    </row>
    <row r="3852" spans="9:9" x14ac:dyDescent="0.3">
      <c r="I3852" t="str">
        <v>Adventure</v>
      </c>
    </row>
    <row r="3853" spans="9:9" x14ac:dyDescent="0.3">
      <c r="I3853" t="str">
        <v>Comedy</v>
      </c>
    </row>
    <row r="3854" spans="9:9" x14ac:dyDescent="0.3">
      <c r="I3854" t="str">
        <v>Family</v>
      </c>
    </row>
    <row r="3855" spans="9:9" x14ac:dyDescent="0.3">
      <c r="I3855" t="str">
        <v>Fantasy</v>
      </c>
    </row>
    <row r="3856" spans="9:9" x14ac:dyDescent="0.3">
      <c r="I3856" t="str">
        <v>Sci-Fi</v>
      </c>
    </row>
    <row r="3857" spans="9:9" x14ac:dyDescent="0.3">
      <c r="I3857" t="str">
        <v>Crime</v>
      </c>
    </row>
    <row r="3858" spans="9:9" x14ac:dyDescent="0.3">
      <c r="I3858" t="str">
        <v>Drama</v>
      </c>
    </row>
    <row r="3859" spans="9:9" x14ac:dyDescent="0.3">
      <c r="I3859" t="str">
        <v>Thriller</v>
      </c>
    </row>
    <row r="3860" spans="9:9" x14ac:dyDescent="0.3">
      <c r="I3860" t="str">
        <v>Action</v>
      </c>
    </row>
    <row r="3861" spans="9:9" x14ac:dyDescent="0.3">
      <c r="I3861" t="str">
        <v>Adventure</v>
      </c>
    </row>
    <row r="3862" spans="9:9" x14ac:dyDescent="0.3">
      <c r="I3862" t="str">
        <v>History</v>
      </c>
    </row>
    <row r="3863" spans="9:9" x14ac:dyDescent="0.3">
      <c r="I3863" t="str">
        <v>Action</v>
      </c>
    </row>
    <row r="3864" spans="9:9" x14ac:dyDescent="0.3">
      <c r="I3864" t="str">
        <v>Comedy</v>
      </c>
    </row>
    <row r="3865" spans="9:9" x14ac:dyDescent="0.3">
      <c r="I3865" t="str">
        <v>Crime</v>
      </c>
    </row>
    <row r="3866" spans="9:9" x14ac:dyDescent="0.3">
      <c r="I3866" t="str">
        <v>Romance</v>
      </c>
    </row>
    <row r="3867" spans="9:9" x14ac:dyDescent="0.3">
      <c r="I3867" t="str">
        <v>Thriller</v>
      </c>
    </row>
    <row r="3868" spans="9:9" x14ac:dyDescent="0.3">
      <c r="I3868" t="str">
        <v>Comedy</v>
      </c>
    </row>
    <row r="3869" spans="9:9" x14ac:dyDescent="0.3">
      <c r="I3869" t="str">
        <v>Action</v>
      </c>
    </row>
    <row r="3870" spans="9:9" x14ac:dyDescent="0.3">
      <c r="I3870" t="str">
        <v>Fantasy</v>
      </c>
    </row>
    <row r="3871" spans="9:9" x14ac:dyDescent="0.3">
      <c r="I3871" t="str">
        <v>Western</v>
      </c>
    </row>
    <row r="3872" spans="9:9" x14ac:dyDescent="0.3">
      <c r="I3872" t="str">
        <v>Action</v>
      </c>
    </row>
    <row r="3873" spans="9:9" x14ac:dyDescent="0.3">
      <c r="I3873" t="str">
        <v>Comedy</v>
      </c>
    </row>
    <row r="3874" spans="9:9" x14ac:dyDescent="0.3">
      <c r="I3874" t="str">
        <v>Crime</v>
      </c>
    </row>
    <row r="3875" spans="9:9" x14ac:dyDescent="0.3">
      <c r="I3875" t="str">
        <v>Drama</v>
      </c>
    </row>
    <row r="3876" spans="9:9" x14ac:dyDescent="0.3">
      <c r="I3876" t="str">
        <v>Music</v>
      </c>
    </row>
    <row r="3877" spans="9:9" x14ac:dyDescent="0.3">
      <c r="I3877" t="str">
        <v>Action</v>
      </c>
    </row>
    <row r="3878" spans="9:9" x14ac:dyDescent="0.3">
      <c r="I3878" t="str">
        <v>Adventure</v>
      </c>
    </row>
    <row r="3879" spans="9:9" x14ac:dyDescent="0.3">
      <c r="I3879" t="str">
        <v>Romance</v>
      </c>
    </row>
    <row r="3880" spans="9:9" x14ac:dyDescent="0.3">
      <c r="I3880" t="str">
        <v>Action</v>
      </c>
    </row>
    <row r="3881" spans="9:9" x14ac:dyDescent="0.3">
      <c r="I3881" t="str">
        <v>Comedy</v>
      </c>
    </row>
    <row r="3882" spans="9:9" x14ac:dyDescent="0.3">
      <c r="I3882" t="str">
        <v>Fantasy</v>
      </c>
    </row>
    <row r="3883" spans="9:9" x14ac:dyDescent="0.3">
      <c r="I3883" t="str">
        <v>Drama</v>
      </c>
    </row>
    <row r="3884" spans="9:9" x14ac:dyDescent="0.3">
      <c r="I3884" t="str">
        <v>Mystery</v>
      </c>
    </row>
    <row r="3885" spans="9:9" x14ac:dyDescent="0.3">
      <c r="I3885" t="str">
        <v>Thriller</v>
      </c>
    </row>
    <row r="3886" spans="9:9" x14ac:dyDescent="0.3">
      <c r="I3886" t="str">
        <v>Action</v>
      </c>
    </row>
    <row r="3887" spans="9:9" x14ac:dyDescent="0.3">
      <c r="I3887" t="str">
        <v>Crime</v>
      </c>
    </row>
    <row r="3888" spans="9:9" x14ac:dyDescent="0.3">
      <c r="I3888" t="str">
        <v>Thriller</v>
      </c>
    </row>
    <row r="3889" spans="9:9" x14ac:dyDescent="0.3">
      <c r="I3889" t="str">
        <v>Comedy</v>
      </c>
    </row>
    <row r="3890" spans="9:9" x14ac:dyDescent="0.3">
      <c r="I3890" t="str">
        <v>Action</v>
      </c>
    </row>
    <row r="3891" spans="9:9" x14ac:dyDescent="0.3">
      <c r="I3891" t="str">
        <v>Drama</v>
      </c>
    </row>
    <row r="3892" spans="9:9" x14ac:dyDescent="0.3">
      <c r="I3892" t="str">
        <v>Family</v>
      </c>
    </row>
    <row r="3893" spans="9:9" x14ac:dyDescent="0.3">
      <c r="I3893" t="str">
        <v>Sport</v>
      </c>
    </row>
    <row r="3894" spans="9:9" x14ac:dyDescent="0.3">
      <c r="I3894" t="str">
        <v>Crime</v>
      </c>
    </row>
    <row r="3895" spans="9:9" x14ac:dyDescent="0.3">
      <c r="I3895" t="str">
        <v>Drama</v>
      </c>
    </row>
    <row r="3896" spans="9:9" x14ac:dyDescent="0.3">
      <c r="I3896" t="str">
        <v>Comedy</v>
      </c>
    </row>
    <row r="3897" spans="9:9" x14ac:dyDescent="0.3">
      <c r="I3897" t="str">
        <v>Drama</v>
      </c>
    </row>
    <row r="3898" spans="9:9" x14ac:dyDescent="0.3">
      <c r="I3898" t="str">
        <v>Romance</v>
      </c>
    </row>
    <row r="3899" spans="9:9" x14ac:dyDescent="0.3">
      <c r="I3899" t="str">
        <v>Crime</v>
      </c>
    </row>
    <row r="3900" spans="9:9" x14ac:dyDescent="0.3">
      <c r="I3900" t="str">
        <v>Mystery</v>
      </c>
    </row>
    <row r="3901" spans="9:9" x14ac:dyDescent="0.3">
      <c r="I3901" t="str">
        <v>Thriller</v>
      </c>
    </row>
    <row r="3902" spans="9:9" x14ac:dyDescent="0.3">
      <c r="I3902" t="str">
        <v>Adventure</v>
      </c>
    </row>
    <row r="3903" spans="9:9" x14ac:dyDescent="0.3">
      <c r="I3903" t="str">
        <v>Comedy</v>
      </c>
    </row>
    <row r="3904" spans="9:9" x14ac:dyDescent="0.3">
      <c r="I3904" t="str">
        <v>Sci-Fi</v>
      </c>
    </row>
    <row r="3905" spans="9:9" x14ac:dyDescent="0.3">
      <c r="I3905" t="str">
        <v>Action</v>
      </c>
    </row>
    <row r="3906" spans="9:9" x14ac:dyDescent="0.3">
      <c r="I3906" t="str">
        <v>Sci-Fi</v>
      </c>
    </row>
    <row r="3907" spans="9:9" x14ac:dyDescent="0.3">
      <c r="I3907" t="str">
        <v>Thriller</v>
      </c>
    </row>
    <row r="3908" spans="9:9" x14ac:dyDescent="0.3">
      <c r="I3908" t="str">
        <v>Drama</v>
      </c>
    </row>
    <row r="3909" spans="9:9" x14ac:dyDescent="0.3">
      <c r="I3909" t="str">
        <v>Romance</v>
      </c>
    </row>
    <row r="3910" spans="9:9" x14ac:dyDescent="0.3">
      <c r="I3910" t="str">
        <v>Action</v>
      </c>
    </row>
    <row r="3911" spans="9:9" x14ac:dyDescent="0.3">
      <c r="I3911" t="str">
        <v>Adventure</v>
      </c>
    </row>
    <row r="3912" spans="9:9" x14ac:dyDescent="0.3">
      <c r="I3912" t="str">
        <v>Comedy</v>
      </c>
    </row>
    <row r="3913" spans="9:9" x14ac:dyDescent="0.3">
      <c r="I3913" t="str">
        <v>Family</v>
      </c>
    </row>
    <row r="3914" spans="9:9" x14ac:dyDescent="0.3">
      <c r="I3914" t="str">
        <v>Sci-Fi</v>
      </c>
    </row>
    <row r="3915" spans="9:9" x14ac:dyDescent="0.3">
      <c r="I3915" t="str">
        <v>Crime</v>
      </c>
    </row>
    <row r="3916" spans="9:9" x14ac:dyDescent="0.3">
      <c r="I3916" t="str">
        <v>Drama</v>
      </c>
    </row>
    <row r="3917" spans="9:9" x14ac:dyDescent="0.3">
      <c r="I3917" t="str">
        <v>Thriller</v>
      </c>
    </row>
    <row r="3918" spans="9:9" x14ac:dyDescent="0.3">
      <c r="I3918" t="str">
        <v>Comedy</v>
      </c>
    </row>
    <row r="3919" spans="9:9" x14ac:dyDescent="0.3">
      <c r="I3919" t="str">
        <v>Family</v>
      </c>
    </row>
    <row r="3920" spans="9:9" x14ac:dyDescent="0.3">
      <c r="I3920" t="str">
        <v>Action</v>
      </c>
    </row>
    <row r="3921" spans="9:9" x14ac:dyDescent="0.3">
      <c r="I3921" t="str">
        <v>Biography</v>
      </c>
    </row>
    <row r="3922" spans="9:9" x14ac:dyDescent="0.3">
      <c r="I3922" t="str">
        <v>Drama</v>
      </c>
    </row>
    <row r="3923" spans="9:9" x14ac:dyDescent="0.3">
      <c r="I3923" t="str">
        <v>Thriller</v>
      </c>
    </row>
    <row r="3924" spans="9:9" x14ac:dyDescent="0.3">
      <c r="I3924" t="str">
        <v>War</v>
      </c>
    </row>
    <row r="3925" spans="9:9" x14ac:dyDescent="0.3">
      <c r="I3925" t="str">
        <v>Comedy</v>
      </c>
    </row>
    <row r="3926" spans="9:9" x14ac:dyDescent="0.3">
      <c r="I3926" t="str">
        <v>Drama</v>
      </c>
    </row>
    <row r="3927" spans="9:9" x14ac:dyDescent="0.3">
      <c r="I3927" t="str">
        <v>Sport</v>
      </c>
    </row>
    <row r="3928" spans="9:9" x14ac:dyDescent="0.3">
      <c r="I3928" t="str">
        <v>Horror</v>
      </c>
    </row>
    <row r="3929" spans="9:9" x14ac:dyDescent="0.3">
      <c r="I3929" t="str">
        <v>Mystery</v>
      </c>
    </row>
    <row r="3930" spans="9:9" x14ac:dyDescent="0.3">
      <c r="I3930" t="str">
        <v>Thriller</v>
      </c>
    </row>
    <row r="3931" spans="9:9" x14ac:dyDescent="0.3">
      <c r="I3931" t="str">
        <v>Biography</v>
      </c>
    </row>
    <row r="3932" spans="9:9" x14ac:dyDescent="0.3">
      <c r="I3932" t="str">
        <v>Drama</v>
      </c>
    </row>
    <row r="3933" spans="9:9" x14ac:dyDescent="0.3">
      <c r="I3933" t="str">
        <v>Comedy</v>
      </c>
    </row>
    <row r="3934" spans="9:9" x14ac:dyDescent="0.3">
      <c r="I3934" t="str">
        <v>Drama</v>
      </c>
    </row>
    <row r="3935" spans="9:9" x14ac:dyDescent="0.3">
      <c r="I3935" t="str">
        <v>Romance</v>
      </c>
    </row>
    <row r="3936" spans="9:9" x14ac:dyDescent="0.3">
      <c r="I3936" t="str">
        <v>Comedy</v>
      </c>
    </row>
    <row r="3937" spans="9:9" x14ac:dyDescent="0.3">
      <c r="I3937" t="str">
        <v>Horror</v>
      </c>
    </row>
    <row r="3938" spans="9:9" x14ac:dyDescent="0.3">
      <c r="I3938" t="str">
        <v>Mystery</v>
      </c>
    </row>
    <row r="3939" spans="9:9" x14ac:dyDescent="0.3">
      <c r="I3939" t="str">
        <v>Adventure</v>
      </c>
    </row>
    <row r="3940" spans="9:9" x14ac:dyDescent="0.3">
      <c r="I3940" t="str">
        <v>Comedy</v>
      </c>
    </row>
    <row r="3941" spans="9:9" x14ac:dyDescent="0.3">
      <c r="I3941" t="str">
        <v>Sci-Fi</v>
      </c>
    </row>
    <row r="3942" spans="9:9" x14ac:dyDescent="0.3">
      <c r="I3942" t="str">
        <v>Western</v>
      </c>
    </row>
    <row r="3943" spans="9:9" x14ac:dyDescent="0.3">
      <c r="I3943" t="str">
        <v>Comedy</v>
      </c>
    </row>
    <row r="3944" spans="9:9" x14ac:dyDescent="0.3">
      <c r="I3944" t="str">
        <v>Crime</v>
      </c>
    </row>
    <row r="3945" spans="9:9" x14ac:dyDescent="0.3">
      <c r="I3945" t="str">
        <v>Fantasy</v>
      </c>
    </row>
    <row r="3946" spans="9:9" x14ac:dyDescent="0.3">
      <c r="I3946" t="str">
        <v>Horror</v>
      </c>
    </row>
    <row r="3947" spans="9:9" x14ac:dyDescent="0.3">
      <c r="I3947" t="str">
        <v>Romance</v>
      </c>
    </row>
    <row r="3948" spans="9:9" x14ac:dyDescent="0.3">
      <c r="I3948" t="str">
        <v>Biography</v>
      </c>
    </row>
    <row r="3949" spans="9:9" x14ac:dyDescent="0.3">
      <c r="I3949" t="str">
        <v>Drama</v>
      </c>
    </row>
    <row r="3950" spans="9:9" x14ac:dyDescent="0.3">
      <c r="I3950" t="str">
        <v>Romance</v>
      </c>
    </row>
    <row r="3951" spans="9:9" x14ac:dyDescent="0.3">
      <c r="I3951" t="str">
        <v>Biography</v>
      </c>
    </row>
    <row r="3952" spans="9:9" x14ac:dyDescent="0.3">
      <c r="I3952" t="str">
        <v>Drama</v>
      </c>
    </row>
    <row r="3953" spans="9:9" x14ac:dyDescent="0.3">
      <c r="I3953" t="str">
        <v>Sport</v>
      </c>
    </row>
    <row r="3954" spans="9:9" x14ac:dyDescent="0.3">
      <c r="I3954" t="str">
        <v>Crime</v>
      </c>
    </row>
    <row r="3955" spans="9:9" x14ac:dyDescent="0.3">
      <c r="I3955" t="str">
        <v>Drama</v>
      </c>
    </row>
    <row r="3956" spans="9:9" x14ac:dyDescent="0.3">
      <c r="I3956" t="str">
        <v>Thriller</v>
      </c>
    </row>
    <row r="3957" spans="9:9" x14ac:dyDescent="0.3">
      <c r="I3957" t="str">
        <v>Comedy</v>
      </c>
    </row>
    <row r="3958" spans="9:9" x14ac:dyDescent="0.3">
      <c r="I3958" t="str">
        <v>Adventure</v>
      </c>
    </row>
    <row r="3959" spans="9:9" x14ac:dyDescent="0.3">
      <c r="I3959" t="str">
        <v>Drama</v>
      </c>
    </row>
    <row r="3960" spans="9:9" x14ac:dyDescent="0.3">
      <c r="I3960" t="str">
        <v>Family</v>
      </c>
    </row>
    <row r="3961" spans="9:9" x14ac:dyDescent="0.3">
      <c r="I3961" t="str">
        <v>Comedy</v>
      </c>
    </row>
    <row r="3962" spans="9:9" x14ac:dyDescent="0.3">
      <c r="I3962" t="str">
        <v>Drama</v>
      </c>
    </row>
    <row r="3963" spans="9:9" x14ac:dyDescent="0.3">
      <c r="I3963" t="str">
        <v>Action</v>
      </c>
    </row>
    <row r="3964" spans="9:9" x14ac:dyDescent="0.3">
      <c r="I3964" t="str">
        <v>Comedy</v>
      </c>
    </row>
    <row r="3965" spans="9:9" x14ac:dyDescent="0.3">
      <c r="I3965" t="str">
        <v>Action</v>
      </c>
    </row>
    <row r="3966" spans="9:9" x14ac:dyDescent="0.3">
      <c r="I3966" t="str">
        <v>Adventure</v>
      </c>
    </row>
    <row r="3967" spans="9:9" x14ac:dyDescent="0.3">
      <c r="I3967" t="str">
        <v>Drama</v>
      </c>
    </row>
    <row r="3968" spans="9:9" x14ac:dyDescent="0.3">
      <c r="I3968" t="str">
        <v>Romance</v>
      </c>
    </row>
    <row r="3969" spans="9:9" x14ac:dyDescent="0.3">
      <c r="I3969" t="str">
        <v>War</v>
      </c>
    </row>
    <row r="3970" spans="9:9" x14ac:dyDescent="0.3">
      <c r="I3970" t="str">
        <v>Biography</v>
      </c>
    </row>
    <row r="3971" spans="9:9" x14ac:dyDescent="0.3">
      <c r="I3971" t="str">
        <v>Drama</v>
      </c>
    </row>
    <row r="3972" spans="9:9" x14ac:dyDescent="0.3">
      <c r="I3972" t="str">
        <v>Music</v>
      </c>
    </row>
    <row r="3973" spans="9:9" x14ac:dyDescent="0.3">
      <c r="I3973" t="str">
        <v>Crime</v>
      </c>
    </row>
    <row r="3974" spans="9:9" x14ac:dyDescent="0.3">
      <c r="I3974" t="str">
        <v>Thriller</v>
      </c>
    </row>
    <row r="3975" spans="9:9" x14ac:dyDescent="0.3">
      <c r="I3975" t="str">
        <v>Crime</v>
      </c>
    </row>
    <row r="3976" spans="9:9" x14ac:dyDescent="0.3">
      <c r="I3976" t="str">
        <v>Drama</v>
      </c>
    </row>
    <row r="3977" spans="9:9" x14ac:dyDescent="0.3">
      <c r="I3977" t="str">
        <v>Mystery</v>
      </c>
    </row>
    <row r="3978" spans="9:9" x14ac:dyDescent="0.3">
      <c r="I3978" t="str">
        <v>Thriller</v>
      </c>
    </row>
    <row r="3979" spans="9:9" x14ac:dyDescent="0.3">
      <c r="I3979" t="str">
        <v>Comedy</v>
      </c>
    </row>
    <row r="3980" spans="9:9" x14ac:dyDescent="0.3">
      <c r="I3980" t="str">
        <v>Romance</v>
      </c>
    </row>
    <row r="3981" spans="9:9" x14ac:dyDescent="0.3">
      <c r="I3981" t="str">
        <v>Comedy</v>
      </c>
    </row>
    <row r="3982" spans="9:9" x14ac:dyDescent="0.3">
      <c r="I3982" t="str">
        <v>Drama</v>
      </c>
    </row>
    <row r="3983" spans="9:9" x14ac:dyDescent="0.3">
      <c r="I3983" t="str">
        <v>Fantasy</v>
      </c>
    </row>
    <row r="3984" spans="9:9" x14ac:dyDescent="0.3">
      <c r="I3984" t="str">
        <v>Romance</v>
      </c>
    </row>
    <row r="3985" spans="9:9" x14ac:dyDescent="0.3">
      <c r="I3985" t="str">
        <v>Drama</v>
      </c>
    </row>
    <row r="3986" spans="9:9" x14ac:dyDescent="0.3">
      <c r="I3986" t="str">
        <v>History</v>
      </c>
    </row>
    <row r="3987" spans="9:9" x14ac:dyDescent="0.3">
      <c r="I3987" t="str">
        <v>Thriller</v>
      </c>
    </row>
    <row r="3988" spans="9:9" x14ac:dyDescent="0.3">
      <c r="I3988" t="str">
        <v>Comedy</v>
      </c>
    </row>
    <row r="3989" spans="9:9" x14ac:dyDescent="0.3">
      <c r="I3989" t="str">
        <v>Crime</v>
      </c>
    </row>
    <row r="3990" spans="9:9" x14ac:dyDescent="0.3">
      <c r="I3990" t="str">
        <v>Adventure</v>
      </c>
    </row>
    <row r="3991" spans="9:9" x14ac:dyDescent="0.3">
      <c r="I3991" t="str">
        <v>Comedy</v>
      </c>
    </row>
    <row r="3992" spans="9:9" x14ac:dyDescent="0.3">
      <c r="I3992" t="str">
        <v>Crime</v>
      </c>
    </row>
    <row r="3993" spans="9:9" x14ac:dyDescent="0.3">
      <c r="I3993" t="str">
        <v>Romance</v>
      </c>
    </row>
    <row r="3994" spans="9:9" x14ac:dyDescent="0.3">
      <c r="I3994" t="str">
        <v>Comedy</v>
      </c>
    </row>
    <row r="3995" spans="9:9" x14ac:dyDescent="0.3">
      <c r="I3995" t="str">
        <v>Drama</v>
      </c>
    </row>
    <row r="3996" spans="9:9" x14ac:dyDescent="0.3">
      <c r="I3996" t="str">
        <v>Family</v>
      </c>
    </row>
    <row r="3997" spans="9:9" x14ac:dyDescent="0.3">
      <c r="I3997" t="str">
        <v>Fantasy</v>
      </c>
    </row>
    <row r="3998" spans="9:9" x14ac:dyDescent="0.3">
      <c r="I3998" t="str">
        <v>Romance</v>
      </c>
    </row>
    <row r="3999" spans="9:9" x14ac:dyDescent="0.3">
      <c r="I3999" t="str">
        <v>Comedy</v>
      </c>
    </row>
    <row r="4000" spans="9:9" x14ac:dyDescent="0.3">
      <c r="I4000" t="str">
        <v>Romance</v>
      </c>
    </row>
    <row r="4001" spans="9:9" x14ac:dyDescent="0.3">
      <c r="I4001" t="str">
        <v>Horror</v>
      </c>
    </row>
    <row r="4002" spans="9:9" x14ac:dyDescent="0.3">
      <c r="I4002" t="str">
        <v>Drama</v>
      </c>
    </row>
    <row r="4003" spans="9:9" x14ac:dyDescent="0.3">
      <c r="I4003" t="str">
        <v>History</v>
      </c>
    </row>
    <row r="4004" spans="9:9" x14ac:dyDescent="0.3">
      <c r="I4004" t="str">
        <v>Thriller</v>
      </c>
    </row>
    <row r="4005" spans="9:9" x14ac:dyDescent="0.3">
      <c r="I4005" t="str">
        <v>Action</v>
      </c>
    </row>
    <row r="4006" spans="9:9" x14ac:dyDescent="0.3">
      <c r="I4006" t="str">
        <v>Drama</v>
      </c>
    </row>
    <row r="4007" spans="9:9" x14ac:dyDescent="0.3">
      <c r="I4007" t="str">
        <v>Thriller</v>
      </c>
    </row>
    <row r="4008" spans="9:9" x14ac:dyDescent="0.3">
      <c r="I4008" t="str">
        <v>War</v>
      </c>
    </row>
    <row r="4009" spans="9:9" x14ac:dyDescent="0.3">
      <c r="I4009" t="str">
        <v>Comedy</v>
      </c>
    </row>
    <row r="4010" spans="9:9" x14ac:dyDescent="0.3">
      <c r="I4010" t="str">
        <v>Drama</v>
      </c>
    </row>
    <row r="4011" spans="9:9" x14ac:dyDescent="0.3">
      <c r="I4011" t="str">
        <v>Romance</v>
      </c>
    </row>
    <row r="4012" spans="9:9" x14ac:dyDescent="0.3">
      <c r="I4012" t="str">
        <v>Action</v>
      </c>
    </row>
    <row r="4013" spans="9:9" x14ac:dyDescent="0.3">
      <c r="I4013" t="str">
        <v>Adventure</v>
      </c>
    </row>
    <row r="4014" spans="9:9" x14ac:dyDescent="0.3">
      <c r="I4014" t="str">
        <v>Comedy</v>
      </c>
    </row>
    <row r="4015" spans="9:9" x14ac:dyDescent="0.3">
      <c r="I4015" t="str">
        <v>Family</v>
      </c>
    </row>
    <row r="4016" spans="9:9" x14ac:dyDescent="0.3">
      <c r="I4016" t="str">
        <v>Sci-Fi</v>
      </c>
    </row>
    <row r="4017" spans="9:9" x14ac:dyDescent="0.3">
      <c r="I4017" t="str">
        <v>Action</v>
      </c>
    </row>
    <row r="4018" spans="9:9" x14ac:dyDescent="0.3">
      <c r="I4018" t="str">
        <v>Horror</v>
      </c>
    </row>
    <row r="4019" spans="9:9" x14ac:dyDescent="0.3">
      <c r="I4019" t="str">
        <v>Action</v>
      </c>
    </row>
    <row r="4020" spans="9:9" x14ac:dyDescent="0.3">
      <c r="I4020" t="str">
        <v>Adventure</v>
      </c>
    </row>
    <row r="4021" spans="9:9" x14ac:dyDescent="0.3">
      <c r="I4021" t="str">
        <v>Drama</v>
      </c>
    </row>
    <row r="4022" spans="9:9" x14ac:dyDescent="0.3">
      <c r="I4022" t="str">
        <v>Romance</v>
      </c>
    </row>
    <row r="4023" spans="9:9" x14ac:dyDescent="0.3">
      <c r="I4023" t="str">
        <v>Thriller</v>
      </c>
    </row>
    <row r="4024" spans="9:9" x14ac:dyDescent="0.3">
      <c r="I4024" t="str">
        <v>Crime</v>
      </c>
    </row>
    <row r="4025" spans="9:9" x14ac:dyDescent="0.3">
      <c r="I4025" t="str">
        <v>Drama</v>
      </c>
    </row>
    <row r="4026" spans="9:9" x14ac:dyDescent="0.3">
      <c r="I4026" t="str">
        <v>Thriller</v>
      </c>
    </row>
    <row r="4027" spans="9:9" x14ac:dyDescent="0.3">
      <c r="I4027" t="str">
        <v>Action</v>
      </c>
    </row>
    <row r="4028" spans="9:9" x14ac:dyDescent="0.3">
      <c r="I4028" t="str">
        <v>Mystery</v>
      </c>
    </row>
    <row r="4029" spans="9:9" x14ac:dyDescent="0.3">
      <c r="I4029" t="str">
        <v>Thriller</v>
      </c>
    </row>
    <row r="4030" spans="9:9" x14ac:dyDescent="0.3">
      <c r="I4030" t="str">
        <v>Drama</v>
      </c>
    </row>
    <row r="4031" spans="9:9" x14ac:dyDescent="0.3">
      <c r="I4031" t="str">
        <v>Mystery</v>
      </c>
    </row>
    <row r="4032" spans="9:9" x14ac:dyDescent="0.3">
      <c r="I4032" t="str">
        <v>Sci-Fi</v>
      </c>
    </row>
    <row r="4033" spans="9:9" x14ac:dyDescent="0.3">
      <c r="I4033" t="str">
        <v>Thriller</v>
      </c>
    </row>
    <row r="4034" spans="9:9" x14ac:dyDescent="0.3">
      <c r="I4034" t="str">
        <v>Comedy</v>
      </c>
    </row>
    <row r="4035" spans="9:9" x14ac:dyDescent="0.3">
      <c r="I4035" t="str">
        <v>Crime</v>
      </c>
    </row>
    <row r="4036" spans="9:9" x14ac:dyDescent="0.3">
      <c r="I4036" t="str">
        <v>Adventure</v>
      </c>
    </row>
    <row r="4037" spans="9:9" x14ac:dyDescent="0.3">
      <c r="I4037" t="str">
        <v>Animation</v>
      </c>
    </row>
    <row r="4038" spans="9:9" x14ac:dyDescent="0.3">
      <c r="I4038" t="str">
        <v>Comedy</v>
      </c>
    </row>
    <row r="4039" spans="9:9" x14ac:dyDescent="0.3">
      <c r="I4039" t="str">
        <v>Family</v>
      </c>
    </row>
    <row r="4040" spans="9:9" x14ac:dyDescent="0.3">
      <c r="I4040" t="str">
        <v>Sci-Fi</v>
      </c>
    </row>
    <row r="4041" spans="9:9" x14ac:dyDescent="0.3">
      <c r="I4041" t="str">
        <v>Action</v>
      </c>
    </row>
    <row r="4042" spans="9:9" x14ac:dyDescent="0.3">
      <c r="I4042" t="str">
        <v>Adventure</v>
      </c>
    </row>
    <row r="4043" spans="9:9" x14ac:dyDescent="0.3">
      <c r="I4043" t="str">
        <v>Drama</v>
      </c>
    </row>
    <row r="4044" spans="9:9" x14ac:dyDescent="0.3">
      <c r="I4044" t="str">
        <v>Thriller</v>
      </c>
    </row>
    <row r="4045" spans="9:9" x14ac:dyDescent="0.3">
      <c r="I4045" t="str">
        <v>Action</v>
      </c>
    </row>
    <row r="4046" spans="9:9" x14ac:dyDescent="0.3">
      <c r="I4046" t="str">
        <v>Adventure</v>
      </c>
    </row>
    <row r="4047" spans="9:9" x14ac:dyDescent="0.3">
      <c r="I4047" t="str">
        <v>Thriller</v>
      </c>
    </row>
    <row r="4048" spans="9:9" x14ac:dyDescent="0.3">
      <c r="I4048" t="str">
        <v>Action</v>
      </c>
    </row>
    <row r="4049" spans="9:9" x14ac:dyDescent="0.3">
      <c r="I4049" t="str">
        <v>Adventure</v>
      </c>
    </row>
    <row r="4050" spans="9:9" x14ac:dyDescent="0.3">
      <c r="I4050" t="str">
        <v>Sci-Fi</v>
      </c>
    </row>
    <row r="4051" spans="9:9" x14ac:dyDescent="0.3">
      <c r="I4051" t="str">
        <v>Thriller</v>
      </c>
    </row>
    <row r="4052" spans="9:9" x14ac:dyDescent="0.3">
      <c r="I4052" t="str">
        <v>Comedy</v>
      </c>
    </row>
    <row r="4053" spans="9:9" x14ac:dyDescent="0.3">
      <c r="I4053" t="str">
        <v>Crime</v>
      </c>
    </row>
    <row r="4054" spans="9:9" x14ac:dyDescent="0.3">
      <c r="I4054" t="str">
        <v>Romance</v>
      </c>
    </row>
    <row r="4055" spans="9:9" x14ac:dyDescent="0.3">
      <c r="I4055" t="str">
        <v>Mystery</v>
      </c>
    </row>
    <row r="4056" spans="9:9" x14ac:dyDescent="0.3">
      <c r="I4056" t="str">
        <v>Thriller</v>
      </c>
    </row>
    <row r="4057" spans="9:9" x14ac:dyDescent="0.3">
      <c r="I4057" t="str">
        <v>Drama</v>
      </c>
    </row>
    <row r="4058" spans="9:9" x14ac:dyDescent="0.3">
      <c r="I4058" t="str">
        <v>Fantasy</v>
      </c>
    </row>
    <row r="4059" spans="9:9" x14ac:dyDescent="0.3">
      <c r="I4059" t="str">
        <v>Romance</v>
      </c>
    </row>
    <row r="4060" spans="9:9" x14ac:dyDescent="0.3">
      <c r="I4060" t="str">
        <v>Horror</v>
      </c>
    </row>
    <row r="4061" spans="9:9" x14ac:dyDescent="0.3">
      <c r="I4061" t="str">
        <v>Mystery</v>
      </c>
    </row>
    <row r="4062" spans="9:9" x14ac:dyDescent="0.3">
      <c r="I4062" t="str">
        <v>Thriller</v>
      </c>
    </row>
    <row r="4063" spans="9:9" x14ac:dyDescent="0.3">
      <c r="I4063" t="str">
        <v>Comedy</v>
      </c>
    </row>
    <row r="4064" spans="9:9" x14ac:dyDescent="0.3">
      <c r="I4064" t="str">
        <v>Drama</v>
      </c>
    </row>
    <row r="4065" spans="9:9" x14ac:dyDescent="0.3">
      <c r="I4065" t="str">
        <v>Family</v>
      </c>
    </row>
    <row r="4066" spans="9:9" x14ac:dyDescent="0.3">
      <c r="I4066" t="str">
        <v>Fantasy</v>
      </c>
    </row>
    <row r="4067" spans="9:9" x14ac:dyDescent="0.3">
      <c r="I4067" t="str">
        <v>Comedy</v>
      </c>
    </row>
    <row r="4068" spans="9:9" x14ac:dyDescent="0.3">
      <c r="I4068" t="str">
        <v>Romance</v>
      </c>
    </row>
    <row r="4069" spans="9:9" x14ac:dyDescent="0.3">
      <c r="I4069" t="str">
        <v>Biography</v>
      </c>
    </row>
    <row r="4070" spans="9:9" x14ac:dyDescent="0.3">
      <c r="I4070" t="str">
        <v>Drama</v>
      </c>
    </row>
    <row r="4071" spans="9:9" x14ac:dyDescent="0.3">
      <c r="I4071" t="str">
        <v>Music</v>
      </c>
    </row>
    <row r="4072" spans="9:9" x14ac:dyDescent="0.3">
      <c r="I4072" t="str">
        <v>Musical</v>
      </c>
    </row>
    <row r="4073" spans="9:9" x14ac:dyDescent="0.3">
      <c r="I4073" t="str">
        <v>Crime</v>
      </c>
    </row>
    <row r="4074" spans="9:9" x14ac:dyDescent="0.3">
      <c r="I4074" t="str">
        <v>Drama</v>
      </c>
    </row>
    <row r="4075" spans="9:9" x14ac:dyDescent="0.3">
      <c r="I4075" t="str">
        <v>Thriller</v>
      </c>
    </row>
    <row r="4076" spans="9:9" x14ac:dyDescent="0.3">
      <c r="I4076" t="str">
        <v>Horror</v>
      </c>
    </row>
    <row r="4077" spans="9:9" x14ac:dyDescent="0.3">
      <c r="I4077" t="str">
        <v>Mystery</v>
      </c>
    </row>
    <row r="4078" spans="9:9" x14ac:dyDescent="0.3">
      <c r="I4078" t="str">
        <v>Thriller</v>
      </c>
    </row>
    <row r="4079" spans="9:9" x14ac:dyDescent="0.3">
      <c r="I4079" t="str">
        <v>Drama</v>
      </c>
    </row>
    <row r="4080" spans="9:9" x14ac:dyDescent="0.3">
      <c r="I4080" t="str">
        <v>History</v>
      </c>
    </row>
    <row r="4081" spans="9:9" x14ac:dyDescent="0.3">
      <c r="I4081" t="str">
        <v>Adventure</v>
      </c>
    </row>
    <row r="4082" spans="9:9" x14ac:dyDescent="0.3">
      <c r="I4082" t="str">
        <v>Drama</v>
      </c>
    </row>
    <row r="4083" spans="9:9" x14ac:dyDescent="0.3">
      <c r="I4083" t="str">
        <v>Romance</v>
      </c>
    </row>
    <row r="4084" spans="9:9" x14ac:dyDescent="0.3">
      <c r="I4084" t="str">
        <v>Action</v>
      </c>
    </row>
    <row r="4085" spans="9:9" x14ac:dyDescent="0.3">
      <c r="I4085" t="str">
        <v>Horror</v>
      </c>
    </row>
    <row r="4086" spans="9:9" x14ac:dyDescent="0.3">
      <c r="I4086" t="str">
        <v>Sci-Fi</v>
      </c>
    </row>
    <row r="4087" spans="9:9" x14ac:dyDescent="0.3">
      <c r="I4087" t="str">
        <v>Thriller</v>
      </c>
    </row>
    <row r="4088" spans="9:9" x14ac:dyDescent="0.3">
      <c r="I4088" t="str">
        <v>Comedy</v>
      </c>
    </row>
    <row r="4089" spans="9:9" x14ac:dyDescent="0.3">
      <c r="I4089" t="str">
        <v>Family</v>
      </c>
    </row>
    <row r="4090" spans="9:9" x14ac:dyDescent="0.3">
      <c r="I4090" t="str">
        <v>Drama</v>
      </c>
    </row>
    <row r="4091" spans="9:9" x14ac:dyDescent="0.3">
      <c r="I4091" t="str">
        <v>Romance</v>
      </c>
    </row>
    <row r="4092" spans="9:9" x14ac:dyDescent="0.3">
      <c r="I4092" t="str">
        <v>Adventure</v>
      </c>
    </row>
    <row r="4093" spans="9:9" x14ac:dyDescent="0.3">
      <c r="I4093" t="str">
        <v>Comedy</v>
      </c>
    </row>
    <row r="4094" spans="9:9" x14ac:dyDescent="0.3">
      <c r="I4094" t="str">
        <v>Sci-Fi</v>
      </c>
    </row>
    <row r="4095" spans="9:9" x14ac:dyDescent="0.3">
      <c r="I4095" t="str">
        <v>Comedy</v>
      </c>
    </row>
    <row r="4096" spans="9:9" x14ac:dyDescent="0.3">
      <c r="I4096" t="str">
        <v>Drama</v>
      </c>
    </row>
    <row r="4097" spans="9:9" x14ac:dyDescent="0.3">
      <c r="I4097" t="str">
        <v>Horror</v>
      </c>
    </row>
    <row r="4098" spans="9:9" x14ac:dyDescent="0.3">
      <c r="I4098" t="str">
        <v>Mystery</v>
      </c>
    </row>
    <row r="4099" spans="9:9" x14ac:dyDescent="0.3">
      <c r="I4099" t="str">
        <v>Mystery</v>
      </c>
    </row>
    <row r="4100" spans="9:9" x14ac:dyDescent="0.3">
      <c r="I4100" t="str">
        <v>Thriller</v>
      </c>
    </row>
    <row r="4101" spans="9:9" x14ac:dyDescent="0.3">
      <c r="I4101" t="str">
        <v>Biography</v>
      </c>
    </row>
    <row r="4102" spans="9:9" x14ac:dyDescent="0.3">
      <c r="I4102" t="str">
        <v>Drama</v>
      </c>
    </row>
    <row r="4103" spans="9:9" x14ac:dyDescent="0.3">
      <c r="I4103" t="str">
        <v>Music</v>
      </c>
    </row>
    <row r="4104" spans="9:9" x14ac:dyDescent="0.3">
      <c r="I4104" t="str">
        <v>Musical</v>
      </c>
    </row>
    <row r="4105" spans="9:9" x14ac:dyDescent="0.3">
      <c r="I4105" t="str">
        <v>Comedy</v>
      </c>
    </row>
    <row r="4106" spans="9:9" x14ac:dyDescent="0.3">
      <c r="I4106" t="str">
        <v>Comedy</v>
      </c>
    </row>
    <row r="4107" spans="9:9" x14ac:dyDescent="0.3">
      <c r="I4107" t="str">
        <v>Drama</v>
      </c>
    </row>
    <row r="4108" spans="9:9" x14ac:dyDescent="0.3">
      <c r="I4108" t="str">
        <v>Horror</v>
      </c>
    </row>
    <row r="4109" spans="9:9" x14ac:dyDescent="0.3">
      <c r="I4109" t="str">
        <v>Comedy</v>
      </c>
    </row>
    <row r="4110" spans="9:9" x14ac:dyDescent="0.3">
      <c r="I4110" t="str">
        <v>Crime</v>
      </c>
    </row>
    <row r="4111" spans="9:9" x14ac:dyDescent="0.3">
      <c r="I4111" t="str">
        <v>Romance</v>
      </c>
    </row>
    <row r="4112" spans="9:9" x14ac:dyDescent="0.3">
      <c r="I4112" t="str">
        <v>Drama</v>
      </c>
    </row>
    <row r="4113" spans="9:9" x14ac:dyDescent="0.3">
      <c r="I4113" t="str">
        <v>Comedy</v>
      </c>
    </row>
    <row r="4114" spans="9:9" x14ac:dyDescent="0.3">
      <c r="I4114" t="str">
        <v>Drama</v>
      </c>
    </row>
    <row r="4115" spans="9:9" x14ac:dyDescent="0.3">
      <c r="I4115" t="str">
        <v>Romance</v>
      </c>
    </row>
    <row r="4116" spans="9:9" x14ac:dyDescent="0.3">
      <c r="I4116" t="str">
        <v>Sport</v>
      </c>
    </row>
    <row r="4117" spans="9:9" x14ac:dyDescent="0.3">
      <c r="I4117" t="str">
        <v>Comedy</v>
      </c>
    </row>
    <row r="4118" spans="9:9" x14ac:dyDescent="0.3">
      <c r="I4118" t="str">
        <v>Drama</v>
      </c>
    </row>
    <row r="4119" spans="9:9" x14ac:dyDescent="0.3">
      <c r="I4119" t="str">
        <v>Comedy</v>
      </c>
    </row>
    <row r="4120" spans="9:9" x14ac:dyDescent="0.3">
      <c r="I4120" t="str">
        <v>Western</v>
      </c>
    </row>
    <row r="4121" spans="9:9" x14ac:dyDescent="0.3">
      <c r="I4121" t="str">
        <v>Action</v>
      </c>
    </row>
    <row r="4122" spans="9:9" x14ac:dyDescent="0.3">
      <c r="I4122" t="str">
        <v>Adventure</v>
      </c>
    </row>
    <row r="4123" spans="9:9" x14ac:dyDescent="0.3">
      <c r="I4123" t="str">
        <v>Crime</v>
      </c>
    </row>
    <row r="4124" spans="9:9" x14ac:dyDescent="0.3">
      <c r="I4124" t="str">
        <v>Fantasy</v>
      </c>
    </row>
    <row r="4125" spans="9:9" x14ac:dyDescent="0.3">
      <c r="I4125" t="str">
        <v>Mystery</v>
      </c>
    </row>
    <row r="4126" spans="9:9" x14ac:dyDescent="0.3">
      <c r="I4126" t="str">
        <v>Thriller</v>
      </c>
    </row>
    <row r="4127" spans="9:9" x14ac:dyDescent="0.3">
      <c r="I4127" t="str">
        <v>Adventure</v>
      </c>
    </row>
    <row r="4128" spans="9:9" x14ac:dyDescent="0.3">
      <c r="I4128" t="str">
        <v>Drama</v>
      </c>
    </row>
    <row r="4129" spans="9:9" x14ac:dyDescent="0.3">
      <c r="I4129" t="str">
        <v>Mystery</v>
      </c>
    </row>
    <row r="4130" spans="9:9" x14ac:dyDescent="0.3">
      <c r="I4130" t="str">
        <v>Comedy</v>
      </c>
    </row>
    <row r="4131" spans="9:9" x14ac:dyDescent="0.3">
      <c r="I4131" t="str">
        <v>Drama</v>
      </c>
    </row>
    <row r="4132" spans="9:9" x14ac:dyDescent="0.3">
      <c r="I4132" t="str">
        <v>Romance</v>
      </c>
    </row>
    <row r="4133" spans="9:9" x14ac:dyDescent="0.3">
      <c r="I4133" t="str">
        <v>Biography</v>
      </c>
    </row>
    <row r="4134" spans="9:9" x14ac:dyDescent="0.3">
      <c r="I4134" t="str">
        <v>Crime</v>
      </c>
    </row>
    <row r="4135" spans="9:9" x14ac:dyDescent="0.3">
      <c r="I4135" t="str">
        <v>Drama</v>
      </c>
    </row>
    <row r="4136" spans="9:9" x14ac:dyDescent="0.3">
      <c r="I4136" t="str">
        <v>Music</v>
      </c>
    </row>
    <row r="4137" spans="9:9" x14ac:dyDescent="0.3">
      <c r="I4137" t="str">
        <v>Action</v>
      </c>
    </row>
    <row r="4138" spans="9:9" x14ac:dyDescent="0.3">
      <c r="I4138" t="str">
        <v>Adventure</v>
      </c>
    </row>
    <row r="4139" spans="9:9" x14ac:dyDescent="0.3">
      <c r="I4139" t="str">
        <v>Crime</v>
      </c>
    </row>
    <row r="4140" spans="9:9" x14ac:dyDescent="0.3">
      <c r="I4140" t="str">
        <v>Thriller</v>
      </c>
    </row>
    <row r="4141" spans="9:9" x14ac:dyDescent="0.3">
      <c r="I4141" t="str">
        <v>Drama</v>
      </c>
    </row>
    <row r="4142" spans="9:9" x14ac:dyDescent="0.3">
      <c r="I4142" t="str">
        <v>Musical</v>
      </c>
    </row>
    <row r="4143" spans="9:9" x14ac:dyDescent="0.3">
      <c r="I4143" t="str">
        <v>Romance</v>
      </c>
    </row>
    <row r="4144" spans="9:9" x14ac:dyDescent="0.3">
      <c r="I4144" t="str">
        <v>Crime</v>
      </c>
    </row>
    <row r="4145" spans="9:9" x14ac:dyDescent="0.3">
      <c r="I4145" t="str">
        <v>Drama</v>
      </c>
    </row>
    <row r="4146" spans="9:9" x14ac:dyDescent="0.3">
      <c r="I4146" t="str">
        <v>Horror</v>
      </c>
    </row>
    <row r="4147" spans="9:9" x14ac:dyDescent="0.3">
      <c r="I4147" t="str">
        <v>Thriller</v>
      </c>
    </row>
    <row r="4148" spans="9:9" x14ac:dyDescent="0.3">
      <c r="I4148" t="str">
        <v>Comedy</v>
      </c>
    </row>
    <row r="4149" spans="9:9" x14ac:dyDescent="0.3">
      <c r="I4149" t="str">
        <v>Horror</v>
      </c>
    </row>
    <row r="4150" spans="9:9" x14ac:dyDescent="0.3">
      <c r="I4150" t="str">
        <v>Sci-Fi</v>
      </c>
    </row>
    <row r="4151" spans="9:9" x14ac:dyDescent="0.3">
      <c r="I4151" t="str">
        <v>Thriller</v>
      </c>
    </row>
    <row r="4152" spans="9:9" x14ac:dyDescent="0.3">
      <c r="I4152" t="str">
        <v>Action</v>
      </c>
    </row>
    <row r="4153" spans="9:9" x14ac:dyDescent="0.3">
      <c r="I4153" t="str">
        <v>Adventure</v>
      </c>
    </row>
    <row r="4154" spans="9:9" x14ac:dyDescent="0.3">
      <c r="I4154" t="str">
        <v>Romance</v>
      </c>
    </row>
    <row r="4155" spans="9:9" x14ac:dyDescent="0.3">
      <c r="I4155" t="str">
        <v>Biography</v>
      </c>
    </row>
    <row r="4156" spans="9:9" x14ac:dyDescent="0.3">
      <c r="I4156" t="str">
        <v>Drama</v>
      </c>
    </row>
    <row r="4157" spans="9:9" x14ac:dyDescent="0.3">
      <c r="I4157" t="str">
        <v>History</v>
      </c>
    </row>
    <row r="4158" spans="9:9" x14ac:dyDescent="0.3">
      <c r="I4158" t="str">
        <v>Romance</v>
      </c>
    </row>
    <row r="4159" spans="9:9" x14ac:dyDescent="0.3">
      <c r="I4159" t="str">
        <v>Drama</v>
      </c>
    </row>
    <row r="4160" spans="9:9" x14ac:dyDescent="0.3">
      <c r="I4160" t="str">
        <v>Romance</v>
      </c>
    </row>
    <row r="4161" spans="9:9" x14ac:dyDescent="0.3">
      <c r="I4161" t="str">
        <v>Horror</v>
      </c>
    </row>
    <row r="4162" spans="9:9" x14ac:dyDescent="0.3">
      <c r="I4162" t="str">
        <v>Thriller</v>
      </c>
    </row>
    <row r="4163" spans="9:9" x14ac:dyDescent="0.3">
      <c r="I4163" t="str">
        <v>Crime</v>
      </c>
    </row>
    <row r="4164" spans="9:9" x14ac:dyDescent="0.3">
      <c r="I4164" t="str">
        <v>Drama</v>
      </c>
    </row>
    <row r="4165" spans="9:9" x14ac:dyDescent="0.3">
      <c r="I4165" t="str">
        <v>Romance</v>
      </c>
    </row>
    <row r="4166" spans="9:9" x14ac:dyDescent="0.3">
      <c r="I4166" t="str">
        <v>Thriller</v>
      </c>
    </row>
    <row r="4167" spans="9:9" x14ac:dyDescent="0.3">
      <c r="I4167" t="str">
        <v>Comedy</v>
      </c>
    </row>
    <row r="4168" spans="9:9" x14ac:dyDescent="0.3">
      <c r="I4168" t="str">
        <v>Drama</v>
      </c>
    </row>
    <row r="4169" spans="9:9" x14ac:dyDescent="0.3">
      <c r="I4169" t="str">
        <v>Action</v>
      </c>
    </row>
    <row r="4170" spans="9:9" x14ac:dyDescent="0.3">
      <c r="I4170" t="str">
        <v>Crime</v>
      </c>
    </row>
    <row r="4171" spans="9:9" x14ac:dyDescent="0.3">
      <c r="I4171" t="str">
        <v>Drama</v>
      </c>
    </row>
    <row r="4172" spans="9:9" x14ac:dyDescent="0.3">
      <c r="I4172" t="str">
        <v>Thriller</v>
      </c>
    </row>
    <row r="4173" spans="9:9" x14ac:dyDescent="0.3">
      <c r="I4173" t="str">
        <v>Adventure</v>
      </c>
    </row>
    <row r="4174" spans="9:9" x14ac:dyDescent="0.3">
      <c r="I4174" t="str">
        <v>Animation</v>
      </c>
    </row>
    <row r="4175" spans="9:9" x14ac:dyDescent="0.3">
      <c r="I4175" t="str">
        <v>Comedy</v>
      </c>
    </row>
    <row r="4176" spans="9:9" x14ac:dyDescent="0.3">
      <c r="I4176" t="str">
        <v>Drama</v>
      </c>
    </row>
    <row r="4177" spans="9:9" x14ac:dyDescent="0.3">
      <c r="I4177" t="str">
        <v>Family</v>
      </c>
    </row>
    <row r="4178" spans="9:9" x14ac:dyDescent="0.3">
      <c r="I4178" t="str">
        <v>Fantasy</v>
      </c>
    </row>
    <row r="4179" spans="9:9" x14ac:dyDescent="0.3">
      <c r="I4179" t="str">
        <v>Musical</v>
      </c>
    </row>
    <row r="4180" spans="9:9" x14ac:dyDescent="0.3">
      <c r="I4180" t="str">
        <v>Crime</v>
      </c>
    </row>
    <row r="4181" spans="9:9" x14ac:dyDescent="0.3">
      <c r="I4181" t="str">
        <v>Drama</v>
      </c>
    </row>
    <row r="4182" spans="9:9" x14ac:dyDescent="0.3">
      <c r="I4182" t="str">
        <v>Mystery</v>
      </c>
    </row>
    <row r="4183" spans="9:9" x14ac:dyDescent="0.3">
      <c r="I4183" t="str">
        <v>Thriller</v>
      </c>
    </row>
    <row r="4184" spans="9:9" x14ac:dyDescent="0.3">
      <c r="I4184" t="str">
        <v>Drama</v>
      </c>
    </row>
    <row r="4185" spans="9:9" x14ac:dyDescent="0.3">
      <c r="I4185" t="str">
        <v>Romance</v>
      </c>
    </row>
    <row r="4186" spans="9:9" x14ac:dyDescent="0.3">
      <c r="I4186" t="str">
        <v>Action</v>
      </c>
    </row>
    <row r="4187" spans="9:9" x14ac:dyDescent="0.3">
      <c r="I4187" t="str">
        <v>Comedy</v>
      </c>
    </row>
    <row r="4188" spans="9:9" x14ac:dyDescent="0.3">
      <c r="I4188" t="str">
        <v>Crime</v>
      </c>
    </row>
    <row r="4189" spans="9:9" x14ac:dyDescent="0.3">
      <c r="I4189" t="str">
        <v>Drama</v>
      </c>
    </row>
    <row r="4190" spans="9:9" x14ac:dyDescent="0.3">
      <c r="I4190" t="str">
        <v>Thriller</v>
      </c>
    </row>
    <row r="4191" spans="9:9" x14ac:dyDescent="0.3">
      <c r="I4191" t="str">
        <v>Drama</v>
      </c>
    </row>
    <row r="4192" spans="9:9" x14ac:dyDescent="0.3">
      <c r="I4192" t="str">
        <v>Biography</v>
      </c>
    </row>
    <row r="4193" spans="9:9" x14ac:dyDescent="0.3">
      <c r="I4193" t="str">
        <v>Drama</v>
      </c>
    </row>
    <row r="4194" spans="9:9" x14ac:dyDescent="0.3">
      <c r="I4194" t="str">
        <v>History</v>
      </c>
    </row>
    <row r="4195" spans="9:9" x14ac:dyDescent="0.3">
      <c r="I4195" t="str">
        <v>Romance</v>
      </c>
    </row>
    <row r="4196" spans="9:9" x14ac:dyDescent="0.3">
      <c r="I4196" t="str">
        <v>Action</v>
      </c>
    </row>
    <row r="4197" spans="9:9" x14ac:dyDescent="0.3">
      <c r="I4197" t="str">
        <v>Crime</v>
      </c>
    </row>
    <row r="4198" spans="9:9" x14ac:dyDescent="0.3">
      <c r="I4198" t="str">
        <v>Thriller</v>
      </c>
    </row>
    <row r="4199" spans="9:9" x14ac:dyDescent="0.3">
      <c r="I4199" t="str">
        <v>Action</v>
      </c>
    </row>
    <row r="4200" spans="9:9" x14ac:dyDescent="0.3">
      <c r="I4200" t="str">
        <v>Crime</v>
      </c>
    </row>
    <row r="4201" spans="9:9" x14ac:dyDescent="0.3">
      <c r="I4201" t="str">
        <v>Drama</v>
      </c>
    </row>
    <row r="4202" spans="9:9" x14ac:dyDescent="0.3">
      <c r="I4202" t="str">
        <v>Thriller</v>
      </c>
    </row>
    <row r="4203" spans="9:9" x14ac:dyDescent="0.3">
      <c r="I4203" t="str">
        <v>Drama</v>
      </c>
    </row>
    <row r="4204" spans="9:9" x14ac:dyDescent="0.3">
      <c r="I4204" t="str">
        <v>Thriller</v>
      </c>
    </row>
    <row r="4205" spans="9:9" x14ac:dyDescent="0.3">
      <c r="I4205" t="str">
        <v>Action</v>
      </c>
    </row>
    <row r="4206" spans="9:9" x14ac:dyDescent="0.3">
      <c r="I4206" t="str">
        <v>Adventure</v>
      </c>
    </row>
    <row r="4207" spans="9:9" x14ac:dyDescent="0.3">
      <c r="I4207" t="str">
        <v>Comedy</v>
      </c>
    </row>
    <row r="4208" spans="9:9" x14ac:dyDescent="0.3">
      <c r="I4208" t="str">
        <v>Music</v>
      </c>
    </row>
    <row r="4209" spans="9:9" x14ac:dyDescent="0.3">
      <c r="I4209" t="str">
        <v>Thriller</v>
      </c>
    </row>
    <row r="4210" spans="9:9" x14ac:dyDescent="0.3">
      <c r="I4210" t="str">
        <v>Adventure</v>
      </c>
    </row>
    <row r="4211" spans="9:9" x14ac:dyDescent="0.3">
      <c r="I4211" t="str">
        <v>Animation</v>
      </c>
    </row>
    <row r="4212" spans="9:9" x14ac:dyDescent="0.3">
      <c r="I4212" t="str">
        <v>Comedy</v>
      </c>
    </row>
    <row r="4213" spans="9:9" x14ac:dyDescent="0.3">
      <c r="I4213" t="str">
        <v>Crime</v>
      </c>
    </row>
    <row r="4214" spans="9:9" x14ac:dyDescent="0.3">
      <c r="I4214" t="str">
        <v>Family</v>
      </c>
    </row>
    <row r="4215" spans="9:9" x14ac:dyDescent="0.3">
      <c r="I4215" t="str">
        <v>Comedy</v>
      </c>
    </row>
    <row r="4216" spans="9:9" x14ac:dyDescent="0.3">
      <c r="I4216" t="str">
        <v>Romance</v>
      </c>
    </row>
    <row r="4217" spans="9:9" x14ac:dyDescent="0.3">
      <c r="I4217" t="str">
        <v>Comedy</v>
      </c>
    </row>
    <row r="4218" spans="9:9" x14ac:dyDescent="0.3">
      <c r="I4218" t="str">
        <v>Romance</v>
      </c>
    </row>
    <row r="4219" spans="9:9" x14ac:dyDescent="0.3">
      <c r="I4219" t="str">
        <v>Sci-Fi</v>
      </c>
    </row>
    <row r="4220" spans="9:9" x14ac:dyDescent="0.3">
      <c r="I4220" t="str">
        <v>Thriller</v>
      </c>
    </row>
    <row r="4221" spans="9:9" x14ac:dyDescent="0.3">
      <c r="I4221" t="str">
        <v>Comedy</v>
      </c>
    </row>
    <row r="4222" spans="9:9" x14ac:dyDescent="0.3">
      <c r="I4222" t="str">
        <v>Romance</v>
      </c>
    </row>
    <row r="4223" spans="9:9" x14ac:dyDescent="0.3">
      <c r="I4223" t="str">
        <v>Comedy</v>
      </c>
    </row>
    <row r="4224" spans="9:9" x14ac:dyDescent="0.3">
      <c r="I4224" t="str">
        <v>Crime</v>
      </c>
    </row>
    <row r="4225" spans="9:9" x14ac:dyDescent="0.3">
      <c r="I4225" t="str">
        <v>Family</v>
      </c>
    </row>
    <row r="4226" spans="9:9" x14ac:dyDescent="0.3">
      <c r="I4226" t="str">
        <v>Romance</v>
      </c>
    </row>
    <row r="4227" spans="9:9" x14ac:dyDescent="0.3">
      <c r="I4227" t="str">
        <v>Comedy</v>
      </c>
    </row>
    <row r="4228" spans="9:9" x14ac:dyDescent="0.3">
      <c r="I4228" t="str">
        <v>Drama</v>
      </c>
    </row>
    <row r="4229" spans="9:9" x14ac:dyDescent="0.3">
      <c r="I4229" t="str">
        <v>Romance</v>
      </c>
    </row>
    <row r="4230" spans="9:9" x14ac:dyDescent="0.3">
      <c r="I4230" t="str">
        <v>Biography</v>
      </c>
    </row>
    <row r="4231" spans="9:9" x14ac:dyDescent="0.3">
      <c r="I4231" t="str">
        <v>Drama</v>
      </c>
    </row>
    <row r="4232" spans="9:9" x14ac:dyDescent="0.3">
      <c r="I4232" t="str">
        <v>Romance</v>
      </c>
    </row>
    <row r="4233" spans="9:9" x14ac:dyDescent="0.3">
      <c r="I4233" t="str">
        <v>Drama</v>
      </c>
    </row>
    <row r="4234" spans="9:9" x14ac:dyDescent="0.3">
      <c r="I4234" t="str">
        <v>Crime</v>
      </c>
    </row>
    <row r="4235" spans="9:9" x14ac:dyDescent="0.3">
      <c r="I4235" t="str">
        <v>Horror</v>
      </c>
    </row>
    <row r="4236" spans="9:9" x14ac:dyDescent="0.3">
      <c r="I4236" t="str">
        <v>Thriller</v>
      </c>
    </row>
    <row r="4237" spans="9:9" x14ac:dyDescent="0.3">
      <c r="I4237" t="str">
        <v>Action</v>
      </c>
    </row>
    <row r="4238" spans="9:9" x14ac:dyDescent="0.3">
      <c r="I4238" t="str">
        <v>Adventure</v>
      </c>
    </row>
    <row r="4239" spans="9:9" x14ac:dyDescent="0.3">
      <c r="I4239" t="str">
        <v>Fantasy</v>
      </c>
    </row>
    <row r="4240" spans="9:9" x14ac:dyDescent="0.3">
      <c r="I4240" t="str">
        <v>Thriller</v>
      </c>
    </row>
    <row r="4241" spans="9:9" x14ac:dyDescent="0.3">
      <c r="I4241" t="str">
        <v>Comedy</v>
      </c>
    </row>
    <row r="4242" spans="9:9" x14ac:dyDescent="0.3">
      <c r="I4242" t="str">
        <v>Action</v>
      </c>
    </row>
    <row r="4243" spans="9:9" x14ac:dyDescent="0.3">
      <c r="I4243" t="str">
        <v>Adventure</v>
      </c>
    </row>
    <row r="4244" spans="9:9" x14ac:dyDescent="0.3">
      <c r="I4244" t="str">
        <v>Drama</v>
      </c>
    </row>
    <row r="4245" spans="9:9" x14ac:dyDescent="0.3">
      <c r="I4245" t="str">
        <v>Thriller</v>
      </c>
    </row>
    <row r="4246" spans="9:9" x14ac:dyDescent="0.3">
      <c r="I4246" t="str">
        <v>Action</v>
      </c>
    </row>
    <row r="4247" spans="9:9" x14ac:dyDescent="0.3">
      <c r="I4247" t="str">
        <v>Sci-Fi</v>
      </c>
    </row>
    <row r="4248" spans="9:9" x14ac:dyDescent="0.3">
      <c r="I4248" t="str">
        <v>Action</v>
      </c>
    </row>
    <row r="4249" spans="9:9" x14ac:dyDescent="0.3">
      <c r="I4249" t="str">
        <v>Horror</v>
      </c>
    </row>
    <row r="4250" spans="9:9" x14ac:dyDescent="0.3">
      <c r="I4250" t="str">
        <v>Mystery</v>
      </c>
    </row>
    <row r="4251" spans="9:9" x14ac:dyDescent="0.3">
      <c r="I4251" t="str">
        <v>Sci-Fi</v>
      </c>
    </row>
    <row r="4252" spans="9:9" x14ac:dyDescent="0.3">
      <c r="I4252" t="str">
        <v>Thriller</v>
      </c>
    </row>
    <row r="4253" spans="9:9" x14ac:dyDescent="0.3">
      <c r="I4253" t="str">
        <v>Drama</v>
      </c>
    </row>
    <row r="4254" spans="9:9" x14ac:dyDescent="0.3">
      <c r="I4254" t="str">
        <v>Mystery</v>
      </c>
    </row>
    <row r="4255" spans="9:9" x14ac:dyDescent="0.3">
      <c r="I4255" t="str">
        <v>Sci-Fi</v>
      </c>
    </row>
    <row r="4256" spans="9:9" x14ac:dyDescent="0.3">
      <c r="I4256" t="str">
        <v>Thriller</v>
      </c>
    </row>
    <row r="4257" spans="9:9" x14ac:dyDescent="0.3">
      <c r="I4257" t="str">
        <v>Action</v>
      </c>
    </row>
    <row r="4258" spans="9:9" x14ac:dyDescent="0.3">
      <c r="I4258" t="str">
        <v>Adventure</v>
      </c>
    </row>
    <row r="4259" spans="9:9" x14ac:dyDescent="0.3">
      <c r="I4259" t="str">
        <v>Thriller</v>
      </c>
    </row>
    <row r="4260" spans="9:9" x14ac:dyDescent="0.3">
      <c r="I4260" t="str">
        <v>Comedy</v>
      </c>
    </row>
    <row r="4261" spans="9:9" x14ac:dyDescent="0.3">
      <c r="I4261" t="str">
        <v>Fantasy</v>
      </c>
    </row>
    <row r="4262" spans="9:9" x14ac:dyDescent="0.3">
      <c r="I4262" t="str">
        <v>Sci-Fi</v>
      </c>
    </row>
    <row r="4263" spans="9:9" x14ac:dyDescent="0.3">
      <c r="I4263" t="str">
        <v>Adventure</v>
      </c>
    </row>
    <row r="4264" spans="9:9" x14ac:dyDescent="0.3">
      <c r="I4264" t="str">
        <v>Sci-Fi</v>
      </c>
    </row>
    <row r="4265" spans="9:9" x14ac:dyDescent="0.3">
      <c r="I4265" t="str">
        <v>Thriller</v>
      </c>
    </row>
    <row r="4266" spans="9:9" x14ac:dyDescent="0.3">
      <c r="I4266" t="str">
        <v>Comedy</v>
      </c>
    </row>
    <row r="4267" spans="9:9" x14ac:dyDescent="0.3">
      <c r="I4267" t="str">
        <v>Drama</v>
      </c>
    </row>
    <row r="4268" spans="9:9" x14ac:dyDescent="0.3">
      <c r="I4268" t="str">
        <v>Adventure</v>
      </c>
    </row>
    <row r="4269" spans="9:9" x14ac:dyDescent="0.3">
      <c r="I4269" t="str">
        <v>Animation</v>
      </c>
    </row>
    <row r="4270" spans="9:9" x14ac:dyDescent="0.3">
      <c r="I4270" t="str">
        <v>Comedy</v>
      </c>
    </row>
    <row r="4271" spans="9:9" x14ac:dyDescent="0.3">
      <c r="I4271" t="str">
        <v>Fantasy</v>
      </c>
    </row>
    <row r="4272" spans="9:9" x14ac:dyDescent="0.3">
      <c r="I4272" t="str">
        <v>Romance</v>
      </c>
    </row>
    <row r="4273" spans="9:9" x14ac:dyDescent="0.3">
      <c r="I4273" t="str">
        <v>Action</v>
      </c>
    </row>
    <row r="4274" spans="9:9" x14ac:dyDescent="0.3">
      <c r="I4274" t="str">
        <v>Crime</v>
      </c>
    </row>
    <row r="4275" spans="9:9" x14ac:dyDescent="0.3">
      <c r="I4275" t="str">
        <v>Drama</v>
      </c>
    </row>
    <row r="4276" spans="9:9" x14ac:dyDescent="0.3">
      <c r="I4276" t="str">
        <v>Mystery</v>
      </c>
    </row>
    <row r="4277" spans="9:9" x14ac:dyDescent="0.3">
      <c r="I4277" t="str">
        <v>Thriller</v>
      </c>
    </row>
    <row r="4278" spans="9:9" x14ac:dyDescent="0.3">
      <c r="I4278" t="str">
        <v>Action</v>
      </c>
    </row>
    <row r="4279" spans="9:9" x14ac:dyDescent="0.3">
      <c r="I4279" t="str">
        <v>Adventure</v>
      </c>
    </row>
    <row r="4280" spans="9:9" x14ac:dyDescent="0.3">
      <c r="I4280" t="str">
        <v>Family</v>
      </c>
    </row>
    <row r="4281" spans="9:9" x14ac:dyDescent="0.3">
      <c r="I4281" t="str">
        <v>Thriller</v>
      </c>
    </row>
    <row r="4282" spans="9:9" x14ac:dyDescent="0.3">
      <c r="I4282" t="str">
        <v>Drama</v>
      </c>
    </row>
    <row r="4283" spans="9:9" x14ac:dyDescent="0.3">
      <c r="I4283" t="str">
        <v>Mystery</v>
      </c>
    </row>
    <row r="4284" spans="9:9" x14ac:dyDescent="0.3">
      <c r="I4284" t="str">
        <v>Thriller</v>
      </c>
    </row>
    <row r="4285" spans="9:9" x14ac:dyDescent="0.3">
      <c r="I4285" t="str">
        <v>Comedy</v>
      </c>
    </row>
    <row r="4286" spans="9:9" x14ac:dyDescent="0.3">
      <c r="I4286" t="str">
        <v>Crime</v>
      </c>
    </row>
    <row r="4287" spans="9:9" x14ac:dyDescent="0.3">
      <c r="I4287" t="str">
        <v>Drama</v>
      </c>
    </row>
    <row r="4288" spans="9:9" x14ac:dyDescent="0.3">
      <c r="I4288" t="str">
        <v>Thriller</v>
      </c>
    </row>
    <row r="4289" spans="9:9" x14ac:dyDescent="0.3">
      <c r="I4289" t="str">
        <v>Adventure</v>
      </c>
    </row>
    <row r="4290" spans="9:9" x14ac:dyDescent="0.3">
      <c r="I4290" t="str">
        <v>Comedy</v>
      </c>
    </row>
    <row r="4291" spans="9:9" x14ac:dyDescent="0.3">
      <c r="I4291" t="str">
        <v>Drama</v>
      </c>
    </row>
    <row r="4292" spans="9:9" x14ac:dyDescent="0.3">
      <c r="I4292" t="str">
        <v>Romance</v>
      </c>
    </row>
    <row r="4293" spans="9:9" x14ac:dyDescent="0.3">
      <c r="I4293" t="str">
        <v>Thriller</v>
      </c>
    </row>
    <row r="4294" spans="9:9" x14ac:dyDescent="0.3">
      <c r="I4294" t="str">
        <v>War</v>
      </c>
    </row>
    <row r="4295" spans="9:9" x14ac:dyDescent="0.3">
      <c r="I4295" t="str">
        <v>Comedy</v>
      </c>
    </row>
    <row r="4296" spans="9:9" x14ac:dyDescent="0.3">
      <c r="I4296" t="str">
        <v>Fantasy</v>
      </c>
    </row>
    <row r="4297" spans="9:9" x14ac:dyDescent="0.3">
      <c r="I4297" t="str">
        <v>Action</v>
      </c>
    </row>
    <row r="4298" spans="9:9" x14ac:dyDescent="0.3">
      <c r="I4298" t="str">
        <v>Drama</v>
      </c>
    </row>
    <row r="4299" spans="9:9" x14ac:dyDescent="0.3">
      <c r="I4299" t="str">
        <v>History</v>
      </c>
    </row>
    <row r="4300" spans="9:9" x14ac:dyDescent="0.3">
      <c r="I4300" t="str">
        <v>Romance</v>
      </c>
    </row>
    <row r="4301" spans="9:9" x14ac:dyDescent="0.3">
      <c r="I4301" t="str">
        <v>War</v>
      </c>
    </row>
    <row r="4302" spans="9:9" x14ac:dyDescent="0.3">
      <c r="I4302" t="str">
        <v>Drama</v>
      </c>
    </row>
    <row r="4303" spans="9:9" x14ac:dyDescent="0.3">
      <c r="I4303" t="str">
        <v>History</v>
      </c>
    </row>
    <row r="4304" spans="9:9" x14ac:dyDescent="0.3">
      <c r="I4304" t="str">
        <v>War</v>
      </c>
    </row>
    <row r="4305" spans="9:9" x14ac:dyDescent="0.3">
      <c r="I4305" t="str">
        <v>Action</v>
      </c>
    </row>
    <row r="4306" spans="9:9" x14ac:dyDescent="0.3">
      <c r="I4306" t="str">
        <v>Drama</v>
      </c>
    </row>
    <row r="4307" spans="9:9" x14ac:dyDescent="0.3">
      <c r="I4307" t="str">
        <v>Sci-Fi</v>
      </c>
    </row>
    <row r="4308" spans="9:9" x14ac:dyDescent="0.3">
      <c r="I4308" t="str">
        <v>Thriller</v>
      </c>
    </row>
    <row r="4309" spans="9:9" x14ac:dyDescent="0.3">
      <c r="I4309" t="str">
        <v>Action</v>
      </c>
    </row>
    <row r="4310" spans="9:9" x14ac:dyDescent="0.3">
      <c r="I4310" t="str">
        <v>Drama</v>
      </c>
    </row>
    <row r="4311" spans="9:9" x14ac:dyDescent="0.3">
      <c r="I4311" t="str">
        <v>Fantasy</v>
      </c>
    </row>
    <row r="4312" spans="9:9" x14ac:dyDescent="0.3">
      <c r="I4312" t="str">
        <v>Drama</v>
      </c>
    </row>
    <row r="4313" spans="9:9" x14ac:dyDescent="0.3">
      <c r="I4313" t="str">
        <v>Fantasy</v>
      </c>
    </row>
    <row r="4314" spans="9:9" x14ac:dyDescent="0.3">
      <c r="I4314" t="str">
        <v>Romance</v>
      </c>
    </row>
    <row r="4315" spans="9:9" x14ac:dyDescent="0.3">
      <c r="I4315" t="str">
        <v>Sci-Fi</v>
      </c>
    </row>
    <row r="4316" spans="9:9" x14ac:dyDescent="0.3">
      <c r="I4316" t="str">
        <v>Animation</v>
      </c>
    </row>
    <row r="4317" spans="9:9" x14ac:dyDescent="0.3">
      <c r="I4317" t="str">
        <v>Comedy</v>
      </c>
    </row>
    <row r="4318" spans="9:9" x14ac:dyDescent="0.3">
      <c r="I4318" t="str">
        <v>Family</v>
      </c>
    </row>
    <row r="4319" spans="9:9" x14ac:dyDescent="0.3">
      <c r="I4319" t="str">
        <v>Horror</v>
      </c>
    </row>
    <row r="4320" spans="9:9" x14ac:dyDescent="0.3">
      <c r="I4320" t="str">
        <v>Sci-Fi</v>
      </c>
    </row>
    <row r="4321" spans="9:9" x14ac:dyDescent="0.3">
      <c r="I4321" t="str">
        <v>Action</v>
      </c>
    </row>
    <row r="4322" spans="9:9" x14ac:dyDescent="0.3">
      <c r="I4322" t="str">
        <v>Adventure</v>
      </c>
    </row>
    <row r="4323" spans="9:9" x14ac:dyDescent="0.3">
      <c r="I4323" t="str">
        <v>Sci-Fi</v>
      </c>
    </row>
    <row r="4324" spans="9:9" x14ac:dyDescent="0.3">
      <c r="I4324" t="str">
        <v>Thriller</v>
      </c>
    </row>
    <row r="4325" spans="9:9" x14ac:dyDescent="0.3">
      <c r="I4325" t="str">
        <v>Biography</v>
      </c>
    </row>
    <row r="4326" spans="9:9" x14ac:dyDescent="0.3">
      <c r="I4326" t="str">
        <v>Drama</v>
      </c>
    </row>
    <row r="4327" spans="9:9" x14ac:dyDescent="0.3">
      <c r="I4327" t="str">
        <v>Romance</v>
      </c>
    </row>
    <row r="4328" spans="9:9" x14ac:dyDescent="0.3">
      <c r="I4328" t="str">
        <v>Sport</v>
      </c>
    </row>
    <row r="4329" spans="9:9" x14ac:dyDescent="0.3">
      <c r="I4329" t="str">
        <v>Action</v>
      </c>
    </row>
    <row r="4330" spans="9:9" x14ac:dyDescent="0.3">
      <c r="I4330" t="str">
        <v>Comedy</v>
      </c>
    </row>
    <row r="4331" spans="9:9" x14ac:dyDescent="0.3">
      <c r="I4331" t="str">
        <v>Sci-Fi</v>
      </c>
    </row>
    <row r="4332" spans="9:9" x14ac:dyDescent="0.3">
      <c r="I4332" t="str">
        <v>Comedy</v>
      </c>
    </row>
    <row r="4333" spans="9:9" x14ac:dyDescent="0.3">
      <c r="I4333" t="str">
        <v>Sport</v>
      </c>
    </row>
    <row r="4334" spans="9:9" x14ac:dyDescent="0.3">
      <c r="I4334" t="str">
        <v>Action</v>
      </c>
    </row>
    <row r="4335" spans="9:9" x14ac:dyDescent="0.3">
      <c r="I4335" t="str">
        <v>Adventure</v>
      </c>
    </row>
    <row r="4336" spans="9:9" x14ac:dyDescent="0.3">
      <c r="I4336" t="str">
        <v>Drama</v>
      </c>
    </row>
    <row r="4337" spans="9:9" x14ac:dyDescent="0.3">
      <c r="I4337" t="str">
        <v>History</v>
      </c>
    </row>
    <row r="4338" spans="9:9" x14ac:dyDescent="0.3">
      <c r="I4338" t="str">
        <v>War</v>
      </c>
    </row>
    <row r="4339" spans="9:9" x14ac:dyDescent="0.3">
      <c r="I4339" t="str">
        <v>Comedy</v>
      </c>
    </row>
    <row r="4340" spans="9:9" x14ac:dyDescent="0.3">
      <c r="I4340" t="str">
        <v>Romance</v>
      </c>
    </row>
    <row r="4341" spans="9:9" x14ac:dyDescent="0.3">
      <c r="I4341" t="str">
        <v>Comedy</v>
      </c>
    </row>
    <row r="4342" spans="9:9" x14ac:dyDescent="0.3">
      <c r="I4342" t="str">
        <v>Romance</v>
      </c>
    </row>
    <row r="4343" spans="9:9" x14ac:dyDescent="0.3">
      <c r="I4343" t="str">
        <v>Comedy</v>
      </c>
    </row>
    <row r="4344" spans="9:9" x14ac:dyDescent="0.3">
      <c r="I4344" t="str">
        <v>Action</v>
      </c>
    </row>
    <row r="4345" spans="9:9" x14ac:dyDescent="0.3">
      <c r="I4345" t="str">
        <v>Adventure</v>
      </c>
    </row>
    <row r="4346" spans="9:9" x14ac:dyDescent="0.3">
      <c r="I4346" t="str">
        <v>Comedy</v>
      </c>
    </row>
    <row r="4347" spans="9:9" x14ac:dyDescent="0.3">
      <c r="I4347" t="str">
        <v>Family</v>
      </c>
    </row>
    <row r="4348" spans="9:9" x14ac:dyDescent="0.3">
      <c r="I4348" t="str">
        <v>Sci-Fi</v>
      </c>
    </row>
    <row r="4349" spans="9:9" x14ac:dyDescent="0.3">
      <c r="I4349" t="str">
        <v>Action</v>
      </c>
    </row>
    <row r="4350" spans="9:9" x14ac:dyDescent="0.3">
      <c r="I4350" t="str">
        <v>Adventure</v>
      </c>
    </row>
    <row r="4351" spans="9:9" x14ac:dyDescent="0.3">
      <c r="I4351" t="str">
        <v>Mystery</v>
      </c>
    </row>
    <row r="4352" spans="9:9" x14ac:dyDescent="0.3">
      <c r="I4352" t="str">
        <v>Sci-Fi</v>
      </c>
    </row>
    <row r="4353" spans="9:9" x14ac:dyDescent="0.3">
      <c r="I4353" t="str">
        <v>Thriller</v>
      </c>
    </row>
    <row r="4354" spans="9:9" x14ac:dyDescent="0.3">
      <c r="I4354" t="str">
        <v>Action</v>
      </c>
    </row>
    <row r="4355" spans="9:9" x14ac:dyDescent="0.3">
      <c r="I4355" t="str">
        <v>Biography</v>
      </c>
    </row>
    <row r="4356" spans="9:9" x14ac:dyDescent="0.3">
      <c r="I4356" t="str">
        <v>Drama</v>
      </c>
    </row>
    <row r="4357" spans="9:9" x14ac:dyDescent="0.3">
      <c r="I4357" t="str">
        <v>Drama</v>
      </c>
    </row>
    <row r="4358" spans="9:9" x14ac:dyDescent="0.3">
      <c r="I4358" t="str">
        <v>Romance</v>
      </c>
    </row>
    <row r="4359" spans="9:9" x14ac:dyDescent="0.3">
      <c r="I4359" t="str">
        <v>Biography</v>
      </c>
    </row>
    <row r="4360" spans="9:9" x14ac:dyDescent="0.3">
      <c r="I4360" t="str">
        <v>Drama</v>
      </c>
    </row>
    <row r="4361" spans="9:9" x14ac:dyDescent="0.3">
      <c r="I4361" t="str">
        <v>Sport</v>
      </c>
    </row>
    <row r="4362" spans="9:9" x14ac:dyDescent="0.3">
      <c r="I4362" t="str">
        <v>Crime</v>
      </c>
    </row>
    <row r="4363" spans="9:9" x14ac:dyDescent="0.3">
      <c r="I4363" t="str">
        <v>Drama</v>
      </c>
    </row>
    <row r="4364" spans="9:9" x14ac:dyDescent="0.3">
      <c r="I4364" t="str">
        <v>Thriller</v>
      </c>
    </row>
    <row r="4365" spans="9:9" x14ac:dyDescent="0.3">
      <c r="I4365" t="str">
        <v>Comedy</v>
      </c>
    </row>
    <row r="4366" spans="9:9" x14ac:dyDescent="0.3">
      <c r="I4366" t="str">
        <v>Crime</v>
      </c>
    </row>
    <row r="4367" spans="9:9" x14ac:dyDescent="0.3">
      <c r="I4367" t="str">
        <v>Romance</v>
      </c>
    </row>
    <row r="4368" spans="9:9" x14ac:dyDescent="0.3">
      <c r="I4368" t="str">
        <v>Action</v>
      </c>
    </row>
    <row r="4369" spans="9:9" x14ac:dyDescent="0.3">
      <c r="I4369" t="str">
        <v>Comedy</v>
      </c>
    </row>
    <row r="4370" spans="9:9" x14ac:dyDescent="0.3">
      <c r="I4370" t="str">
        <v>Crime</v>
      </c>
    </row>
    <row r="4371" spans="9:9" x14ac:dyDescent="0.3">
      <c r="I4371" t="str">
        <v>Drama</v>
      </c>
    </row>
    <row r="4372" spans="9:9" x14ac:dyDescent="0.3">
      <c r="I4372" t="str">
        <v>Romance</v>
      </c>
    </row>
    <row r="4373" spans="9:9" x14ac:dyDescent="0.3">
      <c r="I4373" t="str">
        <v>Comedy</v>
      </c>
    </row>
    <row r="4374" spans="9:9" x14ac:dyDescent="0.3">
      <c r="I4374" t="str">
        <v>Drama</v>
      </c>
    </row>
    <row r="4375" spans="9:9" x14ac:dyDescent="0.3">
      <c r="I4375" t="str">
        <v>Mystery</v>
      </c>
    </row>
    <row r="4376" spans="9:9" x14ac:dyDescent="0.3">
      <c r="I4376" t="str">
        <v>Thriller</v>
      </c>
    </row>
    <row r="4377" spans="9:9" x14ac:dyDescent="0.3">
      <c r="I4377" t="str">
        <v>Crime</v>
      </c>
    </row>
    <row r="4378" spans="9:9" x14ac:dyDescent="0.3">
      <c r="I4378" t="str">
        <v>Drama</v>
      </c>
    </row>
    <row r="4379" spans="9:9" x14ac:dyDescent="0.3">
      <c r="I4379" t="str">
        <v>Mystery</v>
      </c>
    </row>
    <row r="4380" spans="9:9" x14ac:dyDescent="0.3">
      <c r="I4380" t="str">
        <v>Thriller</v>
      </c>
    </row>
    <row r="4381" spans="9:9" x14ac:dyDescent="0.3">
      <c r="I4381" t="str">
        <v>Drama</v>
      </c>
    </row>
    <row r="4382" spans="9:9" x14ac:dyDescent="0.3">
      <c r="I4382" t="str">
        <v>Music</v>
      </c>
    </row>
    <row r="4383" spans="9:9" x14ac:dyDescent="0.3">
      <c r="I4383" t="str">
        <v>Drama</v>
      </c>
    </row>
    <row r="4384" spans="9:9" x14ac:dyDescent="0.3">
      <c r="I4384" t="str">
        <v>Adventure</v>
      </c>
    </row>
    <row r="4385" spans="9:9" x14ac:dyDescent="0.3">
      <c r="I4385" t="str">
        <v>Drama</v>
      </c>
    </row>
    <row r="4386" spans="9:9" x14ac:dyDescent="0.3">
      <c r="I4386" t="str">
        <v>Horror</v>
      </c>
    </row>
    <row r="4387" spans="9:9" x14ac:dyDescent="0.3">
      <c r="I4387" t="str">
        <v>Mystery</v>
      </c>
    </row>
    <row r="4388" spans="9:9" x14ac:dyDescent="0.3">
      <c r="I4388" t="str">
        <v>Sci-Fi</v>
      </c>
    </row>
    <row r="4389" spans="9:9" x14ac:dyDescent="0.3">
      <c r="I4389" t="str">
        <v>Action</v>
      </c>
    </row>
    <row r="4390" spans="9:9" x14ac:dyDescent="0.3">
      <c r="I4390" t="str">
        <v>Sci-Fi</v>
      </c>
    </row>
    <row r="4391" spans="9:9" x14ac:dyDescent="0.3">
      <c r="I4391" t="str">
        <v>Thriller</v>
      </c>
    </row>
    <row r="4392" spans="9:9" x14ac:dyDescent="0.3">
      <c r="I4392" t="str">
        <v>Crime</v>
      </c>
    </row>
    <row r="4393" spans="9:9" x14ac:dyDescent="0.3">
      <c r="I4393" t="str">
        <v>Mystery</v>
      </c>
    </row>
    <row r="4394" spans="9:9" x14ac:dyDescent="0.3">
      <c r="I4394" t="str">
        <v>Thriller</v>
      </c>
    </row>
    <row r="4395" spans="9:9" x14ac:dyDescent="0.3">
      <c r="I4395" t="str">
        <v>Action</v>
      </c>
    </row>
    <row r="4396" spans="9:9" x14ac:dyDescent="0.3">
      <c r="I4396" t="str">
        <v>Adventure</v>
      </c>
    </row>
    <row r="4397" spans="9:9" x14ac:dyDescent="0.3">
      <c r="I4397" t="str">
        <v>Drama</v>
      </c>
    </row>
    <row r="4398" spans="9:9" x14ac:dyDescent="0.3">
      <c r="I4398" t="str">
        <v>Thriller</v>
      </c>
    </row>
    <row r="4399" spans="9:9" x14ac:dyDescent="0.3">
      <c r="I4399" t="str">
        <v>Western</v>
      </c>
    </row>
    <row r="4400" spans="9:9" x14ac:dyDescent="0.3">
      <c r="I4400" t="str">
        <v>Adventure</v>
      </c>
    </row>
    <row r="4401" spans="9:9" x14ac:dyDescent="0.3">
      <c r="I4401" t="str">
        <v>Family</v>
      </c>
    </row>
    <row r="4402" spans="9:9" x14ac:dyDescent="0.3">
      <c r="I4402" t="str">
        <v>Fantasy</v>
      </c>
    </row>
    <row r="4403" spans="9:9" x14ac:dyDescent="0.3">
      <c r="I4403" t="str">
        <v>Sci-Fi</v>
      </c>
    </row>
    <row r="4404" spans="9:9" x14ac:dyDescent="0.3">
      <c r="I4404" t="str">
        <v>Drama</v>
      </c>
    </row>
    <row r="4405" spans="9:9" x14ac:dyDescent="0.3">
      <c r="I4405" t="str">
        <v>Biography</v>
      </c>
    </row>
    <row r="4406" spans="9:9" x14ac:dyDescent="0.3">
      <c r="I4406" t="str">
        <v>Drama</v>
      </c>
    </row>
    <row r="4407" spans="9:9" x14ac:dyDescent="0.3">
      <c r="I4407" t="str">
        <v>Sport</v>
      </c>
    </row>
    <row r="4408" spans="9:9" x14ac:dyDescent="0.3">
      <c r="I4408" t="str">
        <v>Action</v>
      </c>
    </row>
    <row r="4409" spans="9:9" x14ac:dyDescent="0.3">
      <c r="I4409" t="str">
        <v>Adventure</v>
      </c>
    </row>
    <row r="4410" spans="9:9" x14ac:dyDescent="0.3">
      <c r="I4410" t="str">
        <v>Sci-Fi</v>
      </c>
    </row>
    <row r="4411" spans="9:9" x14ac:dyDescent="0.3">
      <c r="I4411" t="str">
        <v>Thriller</v>
      </c>
    </row>
    <row r="4412" spans="9:9" x14ac:dyDescent="0.3">
      <c r="I4412" t="str">
        <v>Drama</v>
      </c>
    </row>
    <row r="4413" spans="9:9" x14ac:dyDescent="0.3">
      <c r="I4413" t="str">
        <v>Sport</v>
      </c>
    </row>
    <row r="4414" spans="9:9" x14ac:dyDescent="0.3">
      <c r="I4414" t="str">
        <v>Crime</v>
      </c>
    </row>
    <row r="4415" spans="9:9" x14ac:dyDescent="0.3">
      <c r="I4415" t="str">
        <v>Drama</v>
      </c>
    </row>
    <row r="4416" spans="9:9" x14ac:dyDescent="0.3">
      <c r="I4416" t="str">
        <v>Thriller</v>
      </c>
    </row>
    <row r="4417" spans="9:9" x14ac:dyDescent="0.3">
      <c r="I4417" t="str">
        <v>Comedy</v>
      </c>
    </row>
    <row r="4418" spans="9:9" x14ac:dyDescent="0.3">
      <c r="I4418" t="str">
        <v>Drama</v>
      </c>
    </row>
    <row r="4419" spans="9:9" x14ac:dyDescent="0.3">
      <c r="I4419" t="str">
        <v>Romance</v>
      </c>
    </row>
    <row r="4420" spans="9:9" x14ac:dyDescent="0.3">
      <c r="I4420" t="str">
        <v>Comedy</v>
      </c>
    </row>
    <row r="4421" spans="9:9" x14ac:dyDescent="0.3">
      <c r="I4421" t="str">
        <v>Drama</v>
      </c>
    </row>
    <row r="4422" spans="9:9" x14ac:dyDescent="0.3">
      <c r="I4422" t="str">
        <v>Adventure</v>
      </c>
    </row>
    <row r="4423" spans="9:9" x14ac:dyDescent="0.3">
      <c r="I4423" t="str">
        <v>Comedy</v>
      </c>
    </row>
    <row r="4424" spans="9:9" x14ac:dyDescent="0.3">
      <c r="I4424" t="str">
        <v>Family</v>
      </c>
    </row>
    <row r="4425" spans="9:9" x14ac:dyDescent="0.3">
      <c r="I4425" t="str">
        <v>Fantasy</v>
      </c>
    </row>
    <row r="4426" spans="9:9" x14ac:dyDescent="0.3">
      <c r="I4426" t="str">
        <v>Action</v>
      </c>
    </row>
    <row r="4427" spans="9:9" x14ac:dyDescent="0.3">
      <c r="I4427" t="str">
        <v>Biography</v>
      </c>
    </row>
    <row r="4428" spans="9:9" x14ac:dyDescent="0.3">
      <c r="I4428" t="str">
        <v>Drama</v>
      </c>
    </row>
    <row r="4429" spans="9:9" x14ac:dyDescent="0.3">
      <c r="I4429" t="str">
        <v>Sport</v>
      </c>
    </row>
    <row r="4430" spans="9:9" x14ac:dyDescent="0.3">
      <c r="I4430" t="str">
        <v>Drama</v>
      </c>
    </row>
    <row r="4431" spans="9:9" x14ac:dyDescent="0.3">
      <c r="I4431" t="str">
        <v>Action</v>
      </c>
    </row>
    <row r="4432" spans="9:9" x14ac:dyDescent="0.3">
      <c r="I4432" t="str">
        <v>Comedy</v>
      </c>
    </row>
    <row r="4433" spans="9:9" x14ac:dyDescent="0.3">
      <c r="I4433" t="str">
        <v>Crime</v>
      </c>
    </row>
    <row r="4434" spans="9:9" x14ac:dyDescent="0.3">
      <c r="I4434" t="str">
        <v>Comedy</v>
      </c>
    </row>
    <row r="4435" spans="9:9" x14ac:dyDescent="0.3">
      <c r="I4435" t="str">
        <v>Romance</v>
      </c>
    </row>
    <row r="4436" spans="9:9" x14ac:dyDescent="0.3">
      <c r="I4436" t="str">
        <v>Drama</v>
      </c>
    </row>
    <row r="4437" spans="9:9" x14ac:dyDescent="0.3">
      <c r="I4437" t="str">
        <v>Family</v>
      </c>
    </row>
    <row r="4438" spans="9:9" x14ac:dyDescent="0.3">
      <c r="I4438" t="str">
        <v>Drama</v>
      </c>
    </row>
    <row r="4439" spans="9:9" x14ac:dyDescent="0.3">
      <c r="I4439" t="str">
        <v>Fantasy</v>
      </c>
    </row>
    <row r="4440" spans="9:9" x14ac:dyDescent="0.3">
      <c r="I4440" t="str">
        <v>Romance</v>
      </c>
    </row>
    <row r="4441" spans="9:9" x14ac:dyDescent="0.3">
      <c r="I4441" t="str">
        <v>Crime</v>
      </c>
    </row>
    <row r="4442" spans="9:9" x14ac:dyDescent="0.3">
      <c r="I4442" t="str">
        <v>Drama</v>
      </c>
    </row>
    <row r="4443" spans="9:9" x14ac:dyDescent="0.3">
      <c r="I4443" t="str">
        <v>Thriller</v>
      </c>
    </row>
    <row r="4444" spans="9:9" x14ac:dyDescent="0.3">
      <c r="I4444" t="str">
        <v>Action</v>
      </c>
    </row>
    <row r="4445" spans="9:9" x14ac:dyDescent="0.3">
      <c r="I4445" t="str">
        <v>Comedy</v>
      </c>
    </row>
    <row r="4446" spans="9:9" x14ac:dyDescent="0.3">
      <c r="I4446" t="str">
        <v>Crime</v>
      </c>
    </row>
    <row r="4447" spans="9:9" x14ac:dyDescent="0.3">
      <c r="I4447" t="str">
        <v>Thriller</v>
      </c>
    </row>
    <row r="4448" spans="9:9" x14ac:dyDescent="0.3">
      <c r="I4448" t="str">
        <v>Comedy</v>
      </c>
    </row>
    <row r="4449" spans="9:9" x14ac:dyDescent="0.3">
      <c r="I4449" t="str">
        <v>Crime</v>
      </c>
    </row>
    <row r="4450" spans="9:9" x14ac:dyDescent="0.3">
      <c r="I4450" t="str">
        <v>Action</v>
      </c>
    </row>
    <row r="4451" spans="9:9" x14ac:dyDescent="0.3">
      <c r="I4451" t="str">
        <v>Crime</v>
      </c>
    </row>
    <row r="4452" spans="9:9" x14ac:dyDescent="0.3">
      <c r="I4452" t="str">
        <v>Drama</v>
      </c>
    </row>
    <row r="4453" spans="9:9" x14ac:dyDescent="0.3">
      <c r="I4453" t="str">
        <v>Mystery</v>
      </c>
    </row>
    <row r="4454" spans="9:9" x14ac:dyDescent="0.3">
      <c r="I4454" t="str">
        <v>Thriller</v>
      </c>
    </row>
    <row r="4455" spans="9:9" x14ac:dyDescent="0.3">
      <c r="I4455" t="str">
        <v>Action</v>
      </c>
    </row>
    <row r="4456" spans="9:9" x14ac:dyDescent="0.3">
      <c r="I4456" t="str">
        <v>Adventure</v>
      </c>
    </row>
    <row r="4457" spans="9:9" x14ac:dyDescent="0.3">
      <c r="I4457" t="str">
        <v>Thriller</v>
      </c>
    </row>
    <row r="4458" spans="9:9" x14ac:dyDescent="0.3">
      <c r="I4458" t="str">
        <v>Comedy</v>
      </c>
    </row>
    <row r="4459" spans="9:9" x14ac:dyDescent="0.3">
      <c r="I4459" t="str">
        <v>Sci-Fi</v>
      </c>
    </row>
    <row r="4460" spans="9:9" x14ac:dyDescent="0.3">
      <c r="I4460" t="str">
        <v>Drama</v>
      </c>
    </row>
    <row r="4461" spans="9:9" x14ac:dyDescent="0.3">
      <c r="I4461" t="str">
        <v>Family</v>
      </c>
    </row>
    <row r="4462" spans="9:9" x14ac:dyDescent="0.3">
      <c r="I4462" t="str">
        <v>Action</v>
      </c>
    </row>
    <row r="4463" spans="9:9" x14ac:dyDescent="0.3">
      <c r="I4463" t="str">
        <v>Adventure</v>
      </c>
    </row>
    <row r="4464" spans="9:9" x14ac:dyDescent="0.3">
      <c r="I4464" t="str">
        <v>Crime</v>
      </c>
    </row>
    <row r="4465" spans="9:9" x14ac:dyDescent="0.3">
      <c r="I4465" t="str">
        <v>Drama</v>
      </c>
    </row>
    <row r="4466" spans="9:9" x14ac:dyDescent="0.3">
      <c r="I4466" t="str">
        <v>Family</v>
      </c>
    </row>
    <row r="4467" spans="9:9" x14ac:dyDescent="0.3">
      <c r="I4467" t="str">
        <v>Fantasy</v>
      </c>
    </row>
    <row r="4468" spans="9:9" x14ac:dyDescent="0.3">
      <c r="I4468" t="str">
        <v>Romance</v>
      </c>
    </row>
    <row r="4469" spans="9:9" x14ac:dyDescent="0.3">
      <c r="I4469" t="str">
        <v>Action</v>
      </c>
    </row>
    <row r="4470" spans="9:9" x14ac:dyDescent="0.3">
      <c r="I4470" t="str">
        <v>Crime</v>
      </c>
    </row>
    <row r="4471" spans="9:9" x14ac:dyDescent="0.3">
      <c r="I4471" t="str">
        <v>Drama</v>
      </c>
    </row>
    <row r="4472" spans="9:9" x14ac:dyDescent="0.3">
      <c r="I4472" t="str">
        <v>Thriller</v>
      </c>
    </row>
    <row r="4473" spans="9:9" x14ac:dyDescent="0.3">
      <c r="I4473" t="str">
        <v>Comedy</v>
      </c>
    </row>
    <row r="4474" spans="9:9" x14ac:dyDescent="0.3">
      <c r="I4474" t="str">
        <v>Drama</v>
      </c>
    </row>
    <row r="4475" spans="9:9" x14ac:dyDescent="0.3">
      <c r="I4475" t="str">
        <v>Romance</v>
      </c>
    </row>
    <row r="4476" spans="9:9" x14ac:dyDescent="0.3">
      <c r="I4476" t="str">
        <v>Drama</v>
      </c>
    </row>
    <row r="4477" spans="9:9" x14ac:dyDescent="0.3">
      <c r="I4477" t="str">
        <v>History</v>
      </c>
    </row>
    <row r="4478" spans="9:9" x14ac:dyDescent="0.3">
      <c r="I4478" t="str">
        <v>Drama</v>
      </c>
    </row>
    <row r="4479" spans="9:9" x14ac:dyDescent="0.3">
      <c r="I4479" t="str">
        <v>Mystery</v>
      </c>
    </row>
    <row r="4480" spans="9:9" x14ac:dyDescent="0.3">
      <c r="I4480" t="str">
        <v>Romance</v>
      </c>
    </row>
    <row r="4481" spans="9:9" x14ac:dyDescent="0.3">
      <c r="I4481" t="str">
        <v>Thriller</v>
      </c>
    </row>
    <row r="4482" spans="9:9" x14ac:dyDescent="0.3">
      <c r="I4482" t="str">
        <v>Drama</v>
      </c>
    </row>
    <row r="4483" spans="9:9" x14ac:dyDescent="0.3">
      <c r="I4483" t="str">
        <v>Horror</v>
      </c>
    </row>
    <row r="4484" spans="9:9" x14ac:dyDescent="0.3">
      <c r="I4484" t="str">
        <v>Mystery</v>
      </c>
    </row>
    <row r="4485" spans="9:9" x14ac:dyDescent="0.3">
      <c r="I4485" t="str">
        <v>Thriller</v>
      </c>
    </row>
    <row r="4486" spans="9:9" x14ac:dyDescent="0.3">
      <c r="I4486" t="str">
        <v>Drama</v>
      </c>
    </row>
    <row r="4487" spans="9:9" x14ac:dyDescent="0.3">
      <c r="I4487" t="str">
        <v>Sci-Fi</v>
      </c>
    </row>
    <row r="4488" spans="9:9" x14ac:dyDescent="0.3">
      <c r="I4488" t="str">
        <v>Thriller</v>
      </c>
    </row>
    <row r="4489" spans="9:9" x14ac:dyDescent="0.3">
      <c r="I4489" t="str">
        <v>Biography</v>
      </c>
    </row>
    <row r="4490" spans="9:9" x14ac:dyDescent="0.3">
      <c r="I4490" t="str">
        <v>Comedy</v>
      </c>
    </row>
    <row r="4491" spans="9:9" x14ac:dyDescent="0.3">
      <c r="I4491" t="str">
        <v>Romance</v>
      </c>
    </row>
    <row r="4492" spans="9:9" x14ac:dyDescent="0.3">
      <c r="I4492" t="str">
        <v>Adventure</v>
      </c>
    </row>
    <row r="4493" spans="9:9" x14ac:dyDescent="0.3">
      <c r="I4493" t="str">
        <v>Animation</v>
      </c>
    </row>
    <row r="4494" spans="9:9" x14ac:dyDescent="0.3">
      <c r="I4494" t="str">
        <v>Comedy</v>
      </c>
    </row>
    <row r="4495" spans="9:9" x14ac:dyDescent="0.3">
      <c r="I4495" t="str">
        <v>Family</v>
      </c>
    </row>
    <row r="4496" spans="9:9" x14ac:dyDescent="0.3">
      <c r="I4496" t="str">
        <v>Sci-Fi</v>
      </c>
    </row>
    <row r="4497" spans="9:9" x14ac:dyDescent="0.3">
      <c r="I4497" t="str">
        <v>Comedy</v>
      </c>
    </row>
    <row r="4498" spans="9:9" x14ac:dyDescent="0.3">
      <c r="I4498" t="str">
        <v>Comedy</v>
      </c>
    </row>
    <row r="4499" spans="9:9" x14ac:dyDescent="0.3">
      <c r="I4499" t="str">
        <v>Action</v>
      </c>
    </row>
    <row r="4500" spans="9:9" x14ac:dyDescent="0.3">
      <c r="I4500" t="str">
        <v>Biography</v>
      </c>
    </row>
    <row r="4501" spans="9:9" x14ac:dyDescent="0.3">
      <c r="I4501" t="str">
        <v>Drama</v>
      </c>
    </row>
    <row r="4502" spans="9:9" x14ac:dyDescent="0.3">
      <c r="I4502" t="str">
        <v>History</v>
      </c>
    </row>
    <row r="4503" spans="9:9" x14ac:dyDescent="0.3">
      <c r="I4503" t="str">
        <v>Action</v>
      </c>
    </row>
    <row r="4504" spans="9:9" x14ac:dyDescent="0.3">
      <c r="I4504" t="str">
        <v>Adventure</v>
      </c>
    </row>
    <row r="4505" spans="9:9" x14ac:dyDescent="0.3">
      <c r="I4505" t="str">
        <v>Comedy</v>
      </c>
    </row>
    <row r="4506" spans="9:9" x14ac:dyDescent="0.3">
      <c r="I4506" t="str">
        <v>Crime</v>
      </c>
    </row>
    <row r="4507" spans="9:9" x14ac:dyDescent="0.3">
      <c r="I4507" t="str">
        <v>Action</v>
      </c>
    </row>
    <row r="4508" spans="9:9" x14ac:dyDescent="0.3">
      <c r="I4508" t="str">
        <v>Adventure</v>
      </c>
    </row>
    <row r="4509" spans="9:9" x14ac:dyDescent="0.3">
      <c r="I4509" t="str">
        <v>Biography</v>
      </c>
    </row>
    <row r="4510" spans="9:9" x14ac:dyDescent="0.3">
      <c r="I4510" t="str">
        <v>Drama</v>
      </c>
    </row>
    <row r="4511" spans="9:9" x14ac:dyDescent="0.3">
      <c r="I4511" t="str">
        <v>War</v>
      </c>
    </row>
    <row r="4512" spans="9:9" x14ac:dyDescent="0.3">
      <c r="I4512" t="str">
        <v>Action</v>
      </c>
    </row>
    <row r="4513" spans="9:9" x14ac:dyDescent="0.3">
      <c r="I4513" t="str">
        <v>Crime</v>
      </c>
    </row>
    <row r="4514" spans="9:9" x14ac:dyDescent="0.3">
      <c r="I4514" t="str">
        <v>Thriller</v>
      </c>
    </row>
    <row r="4515" spans="9:9" x14ac:dyDescent="0.3">
      <c r="I4515" t="str">
        <v>Biography</v>
      </c>
    </row>
    <row r="4516" spans="9:9" x14ac:dyDescent="0.3">
      <c r="I4516" t="str">
        <v>Drama</v>
      </c>
    </row>
    <row r="4517" spans="9:9" x14ac:dyDescent="0.3">
      <c r="I4517" t="str">
        <v>Sport</v>
      </c>
    </row>
    <row r="4518" spans="9:9" x14ac:dyDescent="0.3">
      <c r="I4518" t="str">
        <v>Action</v>
      </c>
    </row>
    <row r="4519" spans="9:9" x14ac:dyDescent="0.3">
      <c r="I4519" t="str">
        <v>Adventure</v>
      </c>
    </row>
    <row r="4520" spans="9:9" x14ac:dyDescent="0.3">
      <c r="I4520" t="str">
        <v>Comedy</v>
      </c>
    </row>
    <row r="4521" spans="9:9" x14ac:dyDescent="0.3">
      <c r="I4521" t="str">
        <v>Family</v>
      </c>
    </row>
    <row r="4522" spans="9:9" x14ac:dyDescent="0.3">
      <c r="I4522" t="str">
        <v>Sci-Fi</v>
      </c>
    </row>
    <row r="4523" spans="9:9" x14ac:dyDescent="0.3">
      <c r="I4523" t="str">
        <v>Comedy</v>
      </c>
    </row>
    <row r="4524" spans="9:9" x14ac:dyDescent="0.3">
      <c r="I4524" t="str">
        <v>Crime</v>
      </c>
    </row>
    <row r="4525" spans="9:9" x14ac:dyDescent="0.3">
      <c r="I4525" t="str">
        <v>Adventure</v>
      </c>
    </row>
    <row r="4526" spans="9:9" x14ac:dyDescent="0.3">
      <c r="I4526" t="str">
        <v>Drama</v>
      </c>
    </row>
    <row r="4527" spans="9:9" x14ac:dyDescent="0.3">
      <c r="I4527" t="str">
        <v>Western</v>
      </c>
    </row>
    <row r="4528" spans="9:9" x14ac:dyDescent="0.3">
      <c r="I4528" t="str">
        <v>Comedy</v>
      </c>
    </row>
    <row r="4529" spans="9:9" x14ac:dyDescent="0.3">
      <c r="I4529" t="str">
        <v>Drama</v>
      </c>
    </row>
    <row r="4530" spans="9:9" x14ac:dyDescent="0.3">
      <c r="I4530" t="str">
        <v>Romance</v>
      </c>
    </row>
    <row r="4531" spans="9:9" x14ac:dyDescent="0.3">
      <c r="I4531" t="str">
        <v>Adventure</v>
      </c>
    </row>
    <row r="4532" spans="9:9" x14ac:dyDescent="0.3">
      <c r="I4532" t="str">
        <v>Mystery</v>
      </c>
    </row>
    <row r="4533" spans="9:9" x14ac:dyDescent="0.3">
      <c r="I4533" t="str">
        <v>Sci-Fi</v>
      </c>
    </row>
    <row r="4534" spans="9:9" x14ac:dyDescent="0.3">
      <c r="I4534" t="str">
        <v>Comedy</v>
      </c>
    </row>
    <row r="4535" spans="9:9" x14ac:dyDescent="0.3">
      <c r="I4535" t="str">
        <v>Crime</v>
      </c>
    </row>
    <row r="4536" spans="9:9" x14ac:dyDescent="0.3">
      <c r="I4536" t="str">
        <v>Crime</v>
      </c>
    </row>
    <row r="4537" spans="9:9" x14ac:dyDescent="0.3">
      <c r="I4537" t="str">
        <v>Thriller</v>
      </c>
    </row>
    <row r="4538" spans="9:9" x14ac:dyDescent="0.3">
      <c r="I4538" t="str">
        <v>Crime</v>
      </c>
    </row>
    <row r="4539" spans="9:9" x14ac:dyDescent="0.3">
      <c r="I4539" t="str">
        <v>Drama</v>
      </c>
    </row>
    <row r="4540" spans="9:9" x14ac:dyDescent="0.3">
      <c r="I4540" t="str">
        <v>Thriller</v>
      </c>
    </row>
    <row r="4541" spans="9:9" x14ac:dyDescent="0.3">
      <c r="I4541" t="str">
        <v>Comedy</v>
      </c>
    </row>
    <row r="4542" spans="9:9" x14ac:dyDescent="0.3">
      <c r="I4542" t="str">
        <v>Romance</v>
      </c>
    </row>
    <row r="4543" spans="9:9" x14ac:dyDescent="0.3">
      <c r="I4543" t="str">
        <v>Comedy</v>
      </c>
    </row>
    <row r="4544" spans="9:9" x14ac:dyDescent="0.3">
      <c r="I4544" t="str">
        <v>Romance</v>
      </c>
    </row>
    <row r="4545" spans="9:9" x14ac:dyDescent="0.3">
      <c r="I4545" t="str">
        <v>Drama</v>
      </c>
    </row>
    <row r="4546" spans="9:9" x14ac:dyDescent="0.3">
      <c r="I4546" t="str">
        <v>Romance</v>
      </c>
    </row>
    <row r="4547" spans="9:9" x14ac:dyDescent="0.3">
      <c r="I4547" t="str">
        <v>War</v>
      </c>
    </row>
    <row r="4548" spans="9:9" x14ac:dyDescent="0.3">
      <c r="I4548" t="str">
        <v>Crime</v>
      </c>
    </row>
    <row r="4549" spans="9:9" x14ac:dyDescent="0.3">
      <c r="I4549" t="str">
        <v>Drama</v>
      </c>
    </row>
    <row r="4550" spans="9:9" x14ac:dyDescent="0.3">
      <c r="I4550" t="str">
        <v>Mystery</v>
      </c>
    </row>
    <row r="4551" spans="9:9" x14ac:dyDescent="0.3">
      <c r="I4551" t="str">
        <v>Thriller</v>
      </c>
    </row>
    <row r="4552" spans="9:9" x14ac:dyDescent="0.3">
      <c r="I4552" t="str">
        <v>Adventure</v>
      </c>
    </row>
    <row r="4553" spans="9:9" x14ac:dyDescent="0.3">
      <c r="I4553" t="str">
        <v>Comedy</v>
      </c>
    </row>
    <row r="4554" spans="9:9" x14ac:dyDescent="0.3">
      <c r="I4554" t="str">
        <v>Family</v>
      </c>
    </row>
    <row r="4555" spans="9:9" x14ac:dyDescent="0.3">
      <c r="I4555" t="str">
        <v>Sci-Fi</v>
      </c>
    </row>
    <row r="4556" spans="9:9" x14ac:dyDescent="0.3">
      <c r="I4556" t="str">
        <v>Comedy</v>
      </c>
    </row>
    <row r="4557" spans="9:9" x14ac:dyDescent="0.3">
      <c r="I4557" t="str">
        <v>Action</v>
      </c>
    </row>
    <row r="4558" spans="9:9" x14ac:dyDescent="0.3">
      <c r="I4558" t="str">
        <v>Horror</v>
      </c>
    </row>
    <row r="4559" spans="9:9" x14ac:dyDescent="0.3">
      <c r="I4559" t="str">
        <v>Sci-Fi</v>
      </c>
    </row>
    <row r="4560" spans="9:9" x14ac:dyDescent="0.3">
      <c r="I4560" t="str">
        <v>Thriller</v>
      </c>
    </row>
    <row r="4561" spans="9:9" x14ac:dyDescent="0.3">
      <c r="I4561" t="str">
        <v>Horror</v>
      </c>
    </row>
    <row r="4562" spans="9:9" x14ac:dyDescent="0.3">
      <c r="I4562" t="str">
        <v>Horror</v>
      </c>
    </row>
    <row r="4563" spans="9:9" x14ac:dyDescent="0.3">
      <c r="I4563" t="str">
        <v>Sci-Fi</v>
      </c>
    </row>
    <row r="4564" spans="9:9" x14ac:dyDescent="0.3">
      <c r="I4564" t="str">
        <v>Thriller</v>
      </c>
    </row>
    <row r="4565" spans="9:9" x14ac:dyDescent="0.3">
      <c r="I4565" t="str">
        <v>Action</v>
      </c>
    </row>
    <row r="4566" spans="9:9" x14ac:dyDescent="0.3">
      <c r="I4566" t="str">
        <v>Adventure</v>
      </c>
    </row>
    <row r="4567" spans="9:9" x14ac:dyDescent="0.3">
      <c r="I4567" t="str">
        <v>Biography</v>
      </c>
    </row>
    <row r="4568" spans="9:9" x14ac:dyDescent="0.3">
      <c r="I4568" t="str">
        <v>Drama</v>
      </c>
    </row>
    <row r="4569" spans="9:9" x14ac:dyDescent="0.3">
      <c r="I4569" t="str">
        <v>Family</v>
      </c>
    </row>
    <row r="4570" spans="9:9" x14ac:dyDescent="0.3">
      <c r="I4570" t="str">
        <v>History</v>
      </c>
    </row>
    <row r="4571" spans="9:9" x14ac:dyDescent="0.3">
      <c r="I4571" t="str">
        <v>Sport</v>
      </c>
    </row>
    <row r="4572" spans="9:9" x14ac:dyDescent="0.3">
      <c r="I4572" t="str">
        <v>Action</v>
      </c>
    </row>
    <row r="4573" spans="9:9" x14ac:dyDescent="0.3">
      <c r="I4573" t="str">
        <v>Adventure</v>
      </c>
    </row>
    <row r="4574" spans="9:9" x14ac:dyDescent="0.3">
      <c r="I4574" t="str">
        <v>Animation</v>
      </c>
    </row>
    <row r="4575" spans="9:9" x14ac:dyDescent="0.3">
      <c r="I4575" t="str">
        <v>Comedy</v>
      </c>
    </row>
    <row r="4576" spans="9:9" x14ac:dyDescent="0.3">
      <c r="I4576" t="str">
        <v>Family</v>
      </c>
    </row>
    <row r="4577" spans="9:9" x14ac:dyDescent="0.3">
      <c r="I4577" t="str">
        <v>Fantasy</v>
      </c>
    </row>
    <row r="4578" spans="9:9" x14ac:dyDescent="0.3">
      <c r="I4578" t="str">
        <v>Sci-Fi</v>
      </c>
    </row>
    <row r="4579" spans="9:9" x14ac:dyDescent="0.3">
      <c r="I4579" t="str">
        <v>Biography</v>
      </c>
    </row>
    <row r="4580" spans="9:9" x14ac:dyDescent="0.3">
      <c r="I4580" t="str">
        <v>Drama</v>
      </c>
    </row>
    <row r="4581" spans="9:9" x14ac:dyDescent="0.3">
      <c r="I4581" t="str">
        <v>Sport</v>
      </c>
    </row>
    <row r="4582" spans="9:9" x14ac:dyDescent="0.3">
      <c r="I4582" t="str">
        <v>Comedy</v>
      </c>
    </row>
    <row r="4583" spans="9:9" x14ac:dyDescent="0.3">
      <c r="I4583" t="str">
        <v>Romance</v>
      </c>
    </row>
    <row r="4584" spans="9:9" x14ac:dyDescent="0.3">
      <c r="I4584" t="str">
        <v>Comedy</v>
      </c>
    </row>
    <row r="4585" spans="9:9" x14ac:dyDescent="0.3">
      <c r="I4585" t="str">
        <v>Biography</v>
      </c>
    </row>
    <row r="4586" spans="9:9" x14ac:dyDescent="0.3">
      <c r="I4586" t="str">
        <v>Comedy</v>
      </c>
    </row>
    <row r="4587" spans="9:9" x14ac:dyDescent="0.3">
      <c r="I4587" t="str">
        <v>Drama</v>
      </c>
    </row>
    <row r="4588" spans="9:9" x14ac:dyDescent="0.3">
      <c r="I4588" t="str">
        <v>History</v>
      </c>
    </row>
    <row r="4589" spans="9:9" x14ac:dyDescent="0.3">
      <c r="I4589" t="str">
        <v>Music</v>
      </c>
    </row>
    <row r="4590" spans="9:9" x14ac:dyDescent="0.3">
      <c r="I4590" t="str">
        <v>Biography</v>
      </c>
    </row>
    <row r="4591" spans="9:9" x14ac:dyDescent="0.3">
      <c r="I4591" t="str">
        <v>Drama</v>
      </c>
    </row>
    <row r="4592" spans="9:9" x14ac:dyDescent="0.3">
      <c r="I4592" t="str">
        <v>History</v>
      </c>
    </row>
    <row r="4593" spans="9:9" x14ac:dyDescent="0.3">
      <c r="I4593" t="str">
        <v>Romance</v>
      </c>
    </row>
    <row r="4594" spans="9:9" x14ac:dyDescent="0.3">
      <c r="I4594" t="str">
        <v>Comedy</v>
      </c>
    </row>
    <row r="4595" spans="9:9" x14ac:dyDescent="0.3">
      <c r="I4595" t="str">
        <v>Comedy</v>
      </c>
    </row>
    <row r="4596" spans="9:9" x14ac:dyDescent="0.3">
      <c r="I4596" t="str">
        <v>Family</v>
      </c>
    </row>
    <row r="4597" spans="9:9" x14ac:dyDescent="0.3">
      <c r="I4597" t="str">
        <v>Action</v>
      </c>
    </row>
    <row r="4598" spans="9:9" x14ac:dyDescent="0.3">
      <c r="I4598" t="str">
        <v>Adventure</v>
      </c>
    </row>
    <row r="4599" spans="9:9" x14ac:dyDescent="0.3">
      <c r="I4599" t="str">
        <v>Fantasy</v>
      </c>
    </row>
    <row r="4600" spans="9:9" x14ac:dyDescent="0.3">
      <c r="I4600" t="str">
        <v>Sci-Fi</v>
      </c>
    </row>
    <row r="4601" spans="9:9" x14ac:dyDescent="0.3">
      <c r="I4601" t="str">
        <v>Thriller</v>
      </c>
    </row>
    <row r="4602" spans="9:9" x14ac:dyDescent="0.3">
      <c r="I4602" t="str">
        <v>Comedy</v>
      </c>
    </row>
    <row r="4603" spans="9:9" x14ac:dyDescent="0.3">
      <c r="I4603" t="str">
        <v>Romance</v>
      </c>
    </row>
    <row r="4604" spans="9:9" x14ac:dyDescent="0.3">
      <c r="I4604" t="str">
        <v>Comedy</v>
      </c>
    </row>
    <row r="4605" spans="9:9" x14ac:dyDescent="0.3">
      <c r="I4605" t="str">
        <v>Romance</v>
      </c>
    </row>
    <row r="4606" spans="9:9" x14ac:dyDescent="0.3">
      <c r="I4606" t="str">
        <v>Sport</v>
      </c>
    </row>
    <row r="4607" spans="9:9" x14ac:dyDescent="0.3">
      <c r="I4607" t="str">
        <v>Comedy</v>
      </c>
    </row>
    <row r="4608" spans="9:9" x14ac:dyDescent="0.3">
      <c r="I4608" t="str">
        <v>Romance</v>
      </c>
    </row>
    <row r="4609" spans="9:9" x14ac:dyDescent="0.3">
      <c r="I4609" t="str">
        <v>Biography</v>
      </c>
    </row>
    <row r="4610" spans="9:9" x14ac:dyDescent="0.3">
      <c r="I4610" t="str">
        <v>Crime</v>
      </c>
    </row>
    <row r="4611" spans="9:9" x14ac:dyDescent="0.3">
      <c r="I4611" t="str">
        <v>Drama</v>
      </c>
    </row>
    <row r="4612" spans="9:9" x14ac:dyDescent="0.3">
      <c r="I4612" t="str">
        <v>Action</v>
      </c>
    </row>
    <row r="4613" spans="9:9" x14ac:dyDescent="0.3">
      <c r="I4613" t="str">
        <v>Horror</v>
      </c>
    </row>
    <row r="4614" spans="9:9" x14ac:dyDescent="0.3">
      <c r="I4614" t="str">
        <v>Sci-Fi</v>
      </c>
    </row>
    <row r="4615" spans="9:9" x14ac:dyDescent="0.3">
      <c r="I4615" t="str">
        <v>Fantasy</v>
      </c>
    </row>
    <row r="4616" spans="9:9" x14ac:dyDescent="0.3">
      <c r="I4616" t="str">
        <v>Horror</v>
      </c>
    </row>
    <row r="4617" spans="9:9" x14ac:dyDescent="0.3">
      <c r="I4617" t="str">
        <v>Comedy</v>
      </c>
    </row>
    <row r="4618" spans="9:9" x14ac:dyDescent="0.3">
      <c r="I4618" t="str">
        <v>Crime</v>
      </c>
    </row>
    <row r="4619" spans="9:9" x14ac:dyDescent="0.3">
      <c r="I4619" t="str">
        <v>Thriller</v>
      </c>
    </row>
    <row r="4620" spans="9:9" x14ac:dyDescent="0.3">
      <c r="I4620" t="str">
        <v>Action</v>
      </c>
    </row>
    <row r="4621" spans="9:9" x14ac:dyDescent="0.3">
      <c r="I4621" t="str">
        <v>Crime</v>
      </c>
    </row>
    <row r="4622" spans="9:9" x14ac:dyDescent="0.3">
      <c r="I4622" t="str">
        <v>Drama</v>
      </c>
    </row>
    <row r="4623" spans="9:9" x14ac:dyDescent="0.3">
      <c r="I4623" t="str">
        <v>Mystery</v>
      </c>
    </row>
    <row r="4624" spans="9:9" x14ac:dyDescent="0.3">
      <c r="I4624" t="str">
        <v>Thriller</v>
      </c>
    </row>
    <row r="4625" spans="9:9" x14ac:dyDescent="0.3">
      <c r="I4625" t="str">
        <v>Action</v>
      </c>
    </row>
    <row r="4626" spans="9:9" x14ac:dyDescent="0.3">
      <c r="I4626" t="str">
        <v>Sci-Fi</v>
      </c>
    </row>
    <row r="4627" spans="9:9" x14ac:dyDescent="0.3">
      <c r="I4627" t="str">
        <v>Thriller</v>
      </c>
    </row>
    <row r="4628" spans="9:9" x14ac:dyDescent="0.3">
      <c r="I4628" t="str">
        <v>Comedy</v>
      </c>
    </row>
    <row r="4629" spans="9:9" x14ac:dyDescent="0.3">
      <c r="I4629" t="str">
        <v>Romance</v>
      </c>
    </row>
    <row r="4630" spans="9:9" x14ac:dyDescent="0.3">
      <c r="I4630" t="str">
        <v>Comedy</v>
      </c>
    </row>
    <row r="4631" spans="9:9" x14ac:dyDescent="0.3">
      <c r="I4631" t="str">
        <v>Drama</v>
      </c>
    </row>
    <row r="4632" spans="9:9" x14ac:dyDescent="0.3">
      <c r="I4632" t="str">
        <v>Romance</v>
      </c>
    </row>
    <row r="4633" spans="9:9" x14ac:dyDescent="0.3">
      <c r="I4633" t="str">
        <v>Adventure</v>
      </c>
    </row>
    <row r="4634" spans="9:9" x14ac:dyDescent="0.3">
      <c r="I4634" t="str">
        <v>Comedy</v>
      </c>
    </row>
    <row r="4635" spans="9:9" x14ac:dyDescent="0.3">
      <c r="I4635" t="str">
        <v>Fantasy</v>
      </c>
    </row>
    <row r="4636" spans="9:9" x14ac:dyDescent="0.3">
      <c r="I4636" t="str">
        <v>Action</v>
      </c>
    </row>
    <row r="4637" spans="9:9" x14ac:dyDescent="0.3">
      <c r="I4637" t="str">
        <v>Adventure</v>
      </c>
    </row>
    <row r="4638" spans="9:9" x14ac:dyDescent="0.3">
      <c r="I4638" t="str">
        <v>Comedy</v>
      </c>
    </row>
    <row r="4639" spans="9:9" x14ac:dyDescent="0.3">
      <c r="I4639" t="str">
        <v>Thriller</v>
      </c>
    </row>
    <row r="4640" spans="9:9" x14ac:dyDescent="0.3">
      <c r="I4640" t="str">
        <v>Biography</v>
      </c>
    </row>
    <row r="4641" spans="9:9" x14ac:dyDescent="0.3">
      <c r="I4641" t="str">
        <v>Drama</v>
      </c>
    </row>
    <row r="4642" spans="9:9" x14ac:dyDescent="0.3">
      <c r="I4642" t="str">
        <v>War</v>
      </c>
    </row>
    <row r="4643" spans="9:9" x14ac:dyDescent="0.3">
      <c r="I4643" t="str">
        <v>Drama</v>
      </c>
    </row>
    <row r="4644" spans="9:9" x14ac:dyDescent="0.3">
      <c r="I4644" t="str">
        <v>Family</v>
      </c>
    </row>
    <row r="4645" spans="9:9" x14ac:dyDescent="0.3">
      <c r="I4645" t="str">
        <v>Fantasy</v>
      </c>
    </row>
    <row r="4646" spans="9:9" x14ac:dyDescent="0.3">
      <c r="I4646" t="str">
        <v>Horror</v>
      </c>
    </row>
    <row r="4647" spans="9:9" x14ac:dyDescent="0.3">
      <c r="I4647" t="str">
        <v>Drama</v>
      </c>
    </row>
    <row r="4648" spans="9:9" x14ac:dyDescent="0.3">
      <c r="I4648" t="str">
        <v>Romance</v>
      </c>
    </row>
    <row r="4649" spans="9:9" x14ac:dyDescent="0.3">
      <c r="I4649" t="str">
        <v>Biography</v>
      </c>
    </row>
    <row r="4650" spans="9:9" x14ac:dyDescent="0.3">
      <c r="I4650" t="str">
        <v>Crime</v>
      </c>
    </row>
    <row r="4651" spans="9:9" x14ac:dyDescent="0.3">
      <c r="I4651" t="str">
        <v>Drama</v>
      </c>
    </row>
    <row r="4652" spans="9:9" x14ac:dyDescent="0.3">
      <c r="I4652" t="str">
        <v>Horror</v>
      </c>
    </row>
    <row r="4653" spans="9:9" x14ac:dyDescent="0.3">
      <c r="I4653" t="str">
        <v>Mystery</v>
      </c>
    </row>
    <row r="4654" spans="9:9" x14ac:dyDescent="0.3">
      <c r="I4654" t="str">
        <v>Drama</v>
      </c>
    </row>
    <row r="4655" spans="9:9" x14ac:dyDescent="0.3">
      <c r="I4655" t="str">
        <v>Fantasy</v>
      </c>
    </row>
    <row r="4656" spans="9:9" x14ac:dyDescent="0.3">
      <c r="I4656" t="str">
        <v>Horror</v>
      </c>
    </row>
    <row r="4657" spans="9:9" x14ac:dyDescent="0.3">
      <c r="I4657" t="str">
        <v>Action</v>
      </c>
    </row>
    <row r="4658" spans="9:9" x14ac:dyDescent="0.3">
      <c r="I4658" t="str">
        <v>Horror</v>
      </c>
    </row>
    <row r="4659" spans="9:9" x14ac:dyDescent="0.3">
      <c r="I4659" t="str">
        <v>Sci-Fi</v>
      </c>
    </row>
    <row r="4660" spans="9:9" x14ac:dyDescent="0.3">
      <c r="I4660" t="str">
        <v>Crime</v>
      </c>
    </row>
    <row r="4661" spans="9:9" x14ac:dyDescent="0.3">
      <c r="I4661" t="str">
        <v>Drama</v>
      </c>
    </row>
    <row r="4662" spans="9:9" x14ac:dyDescent="0.3">
      <c r="I4662" t="str">
        <v>Thriller</v>
      </c>
    </row>
    <row r="4663" spans="9:9" x14ac:dyDescent="0.3">
      <c r="I4663" t="str">
        <v>Comedy</v>
      </c>
    </row>
    <row r="4664" spans="9:9" x14ac:dyDescent="0.3">
      <c r="I4664" t="str">
        <v>Drama</v>
      </c>
    </row>
    <row r="4665" spans="9:9" x14ac:dyDescent="0.3">
      <c r="I4665" t="str">
        <v>Romance</v>
      </c>
    </row>
    <row r="4666" spans="9:9" x14ac:dyDescent="0.3">
      <c r="I4666" t="str">
        <v>Sci-Fi</v>
      </c>
    </row>
    <row r="4667" spans="9:9" x14ac:dyDescent="0.3">
      <c r="I4667" t="str">
        <v>Comedy</v>
      </c>
    </row>
    <row r="4668" spans="9:9" x14ac:dyDescent="0.3">
      <c r="I4668" t="str">
        <v>Drama</v>
      </c>
    </row>
    <row r="4669" spans="9:9" x14ac:dyDescent="0.3">
      <c r="I4669" t="str">
        <v>Romance</v>
      </c>
    </row>
    <row r="4670" spans="9:9" x14ac:dyDescent="0.3">
      <c r="I4670" t="str">
        <v>Action</v>
      </c>
    </row>
    <row r="4671" spans="9:9" x14ac:dyDescent="0.3">
      <c r="I4671" t="str">
        <v>Crime</v>
      </c>
    </row>
    <row r="4672" spans="9:9" x14ac:dyDescent="0.3">
      <c r="I4672" t="str">
        <v>Mystery</v>
      </c>
    </row>
    <row r="4673" spans="9:9" x14ac:dyDescent="0.3">
      <c r="I4673" t="str">
        <v>Thriller</v>
      </c>
    </row>
    <row r="4674" spans="9:9" x14ac:dyDescent="0.3">
      <c r="I4674" t="str">
        <v>Crime</v>
      </c>
    </row>
    <row r="4675" spans="9:9" x14ac:dyDescent="0.3">
      <c r="I4675" t="str">
        <v>Drama</v>
      </c>
    </row>
    <row r="4676" spans="9:9" x14ac:dyDescent="0.3">
      <c r="I4676" t="str">
        <v>Mystery</v>
      </c>
    </row>
    <row r="4677" spans="9:9" x14ac:dyDescent="0.3">
      <c r="I4677" t="str">
        <v>Thriller</v>
      </c>
    </row>
    <row r="4678" spans="9:9" x14ac:dyDescent="0.3">
      <c r="I4678" t="str">
        <v>Comedy</v>
      </c>
    </row>
    <row r="4679" spans="9:9" x14ac:dyDescent="0.3">
      <c r="I4679" t="str">
        <v>Family</v>
      </c>
    </row>
    <row r="4680" spans="9:9" x14ac:dyDescent="0.3">
      <c r="I4680" t="str">
        <v>Fantasy</v>
      </c>
    </row>
    <row r="4681" spans="9:9" x14ac:dyDescent="0.3">
      <c r="I4681" t="str">
        <v>Biography</v>
      </c>
    </row>
    <row r="4682" spans="9:9" x14ac:dyDescent="0.3">
      <c r="I4682" t="str">
        <v>Crime</v>
      </c>
    </row>
    <row r="4683" spans="9:9" x14ac:dyDescent="0.3">
      <c r="I4683" t="str">
        <v>Drama</v>
      </c>
    </row>
    <row r="4684" spans="9:9" x14ac:dyDescent="0.3">
      <c r="I4684" t="str">
        <v>Drama</v>
      </c>
    </row>
    <row r="4685" spans="9:9" x14ac:dyDescent="0.3">
      <c r="I4685" t="str">
        <v>Mystery</v>
      </c>
    </row>
    <row r="4686" spans="9:9" x14ac:dyDescent="0.3">
      <c r="I4686" t="str">
        <v>Sci-Fi</v>
      </c>
    </row>
    <row r="4687" spans="9:9" x14ac:dyDescent="0.3">
      <c r="I4687" t="str">
        <v>Thriller</v>
      </c>
    </row>
    <row r="4688" spans="9:9" x14ac:dyDescent="0.3">
      <c r="I4688" t="str">
        <v>Comedy</v>
      </c>
    </row>
    <row r="4689" spans="9:9" x14ac:dyDescent="0.3">
      <c r="I4689" t="str">
        <v>Family</v>
      </c>
    </row>
    <row r="4690" spans="9:9" x14ac:dyDescent="0.3">
      <c r="I4690" t="str">
        <v>Fantasy</v>
      </c>
    </row>
    <row r="4691" spans="9:9" x14ac:dyDescent="0.3">
      <c r="I4691" t="str">
        <v>Romance</v>
      </c>
    </row>
    <row r="4692" spans="9:9" x14ac:dyDescent="0.3">
      <c r="I4692" t="str">
        <v>Biography</v>
      </c>
    </row>
    <row r="4693" spans="9:9" x14ac:dyDescent="0.3">
      <c r="I4693" t="str">
        <v>Drama</v>
      </c>
    </row>
    <row r="4694" spans="9:9" x14ac:dyDescent="0.3">
      <c r="I4694" t="str">
        <v>Sport</v>
      </c>
    </row>
    <row r="4695" spans="9:9" x14ac:dyDescent="0.3">
      <c r="I4695" t="str">
        <v>Action</v>
      </c>
    </row>
    <row r="4696" spans="9:9" x14ac:dyDescent="0.3">
      <c r="I4696" t="str">
        <v>Mystery</v>
      </c>
    </row>
    <row r="4697" spans="9:9" x14ac:dyDescent="0.3">
      <c r="I4697" t="str">
        <v>Thriller</v>
      </c>
    </row>
    <row r="4698" spans="9:9" x14ac:dyDescent="0.3">
      <c r="I4698" t="str">
        <v>Adventure</v>
      </c>
    </row>
    <row r="4699" spans="9:9" x14ac:dyDescent="0.3">
      <c r="I4699" t="str">
        <v>Animation</v>
      </c>
    </row>
    <row r="4700" spans="9:9" x14ac:dyDescent="0.3">
      <c r="I4700" t="str">
        <v>Comedy</v>
      </c>
    </row>
    <row r="4701" spans="9:9" x14ac:dyDescent="0.3">
      <c r="I4701" t="str">
        <v>Family</v>
      </c>
    </row>
    <row r="4702" spans="9:9" x14ac:dyDescent="0.3">
      <c r="I4702" t="str">
        <v>War</v>
      </c>
    </row>
    <row r="4703" spans="9:9" x14ac:dyDescent="0.3">
      <c r="I4703" t="str">
        <v>Comedy</v>
      </c>
    </row>
    <row r="4704" spans="9:9" x14ac:dyDescent="0.3">
      <c r="I4704" t="str">
        <v>Drama</v>
      </c>
    </row>
    <row r="4705" spans="9:9" x14ac:dyDescent="0.3">
      <c r="I4705" t="str">
        <v>Action</v>
      </c>
    </row>
    <row r="4706" spans="9:9" x14ac:dyDescent="0.3">
      <c r="I4706" t="str">
        <v>Comedy</v>
      </c>
    </row>
    <row r="4707" spans="9:9" x14ac:dyDescent="0.3">
      <c r="I4707" t="str">
        <v>Sci-Fi</v>
      </c>
    </row>
    <row r="4708" spans="9:9" x14ac:dyDescent="0.3">
      <c r="I4708" t="str">
        <v>Thriller</v>
      </c>
    </row>
    <row r="4709" spans="9:9" x14ac:dyDescent="0.3">
      <c r="I4709" t="str">
        <v>Crime</v>
      </c>
    </row>
    <row r="4710" spans="9:9" x14ac:dyDescent="0.3">
      <c r="I4710" t="str">
        <v>Drama</v>
      </c>
    </row>
    <row r="4711" spans="9:9" x14ac:dyDescent="0.3">
      <c r="I4711" t="str">
        <v>Thriller</v>
      </c>
    </row>
    <row r="4712" spans="9:9" x14ac:dyDescent="0.3">
      <c r="I4712" t="str">
        <v>Comedy</v>
      </c>
    </row>
    <row r="4713" spans="9:9" x14ac:dyDescent="0.3">
      <c r="I4713" t="str">
        <v>Horror</v>
      </c>
    </row>
    <row r="4714" spans="9:9" x14ac:dyDescent="0.3">
      <c r="I4714" t="str">
        <v>Action</v>
      </c>
    </row>
    <row r="4715" spans="9:9" x14ac:dyDescent="0.3">
      <c r="I4715" t="str">
        <v>Crime</v>
      </c>
    </row>
    <row r="4716" spans="9:9" x14ac:dyDescent="0.3">
      <c r="I4716" t="str">
        <v>Thriller</v>
      </c>
    </row>
    <row r="4717" spans="9:9" x14ac:dyDescent="0.3">
      <c r="I4717" t="str">
        <v>Action</v>
      </c>
    </row>
    <row r="4718" spans="9:9" x14ac:dyDescent="0.3">
      <c r="I4718" t="str">
        <v>Comedy</v>
      </c>
    </row>
    <row r="4719" spans="9:9" x14ac:dyDescent="0.3">
      <c r="I4719" t="str">
        <v>Crime</v>
      </c>
    </row>
    <row r="4720" spans="9:9" x14ac:dyDescent="0.3">
      <c r="I4720" t="str">
        <v>Adventure</v>
      </c>
    </row>
    <row r="4721" spans="9:9" x14ac:dyDescent="0.3">
      <c r="I4721" t="str">
        <v>Drama</v>
      </c>
    </row>
    <row r="4722" spans="9:9" x14ac:dyDescent="0.3">
      <c r="I4722" t="str">
        <v>Romance</v>
      </c>
    </row>
    <row r="4723" spans="9:9" x14ac:dyDescent="0.3">
      <c r="I4723" t="str">
        <v>War</v>
      </c>
    </row>
    <row r="4724" spans="9:9" x14ac:dyDescent="0.3">
      <c r="I4724" t="str">
        <v>Action</v>
      </c>
    </row>
    <row r="4725" spans="9:9" x14ac:dyDescent="0.3">
      <c r="I4725" t="str">
        <v>Crime</v>
      </c>
    </row>
    <row r="4726" spans="9:9" x14ac:dyDescent="0.3">
      <c r="I4726" t="str">
        <v>Romance</v>
      </c>
    </row>
    <row r="4727" spans="9:9" x14ac:dyDescent="0.3">
      <c r="I4727" t="str">
        <v>Thriller</v>
      </c>
    </row>
    <row r="4728" spans="9:9" x14ac:dyDescent="0.3">
      <c r="I4728" t="str">
        <v>Comedy</v>
      </c>
    </row>
    <row r="4729" spans="9:9" x14ac:dyDescent="0.3">
      <c r="I4729" t="str">
        <v>Romance</v>
      </c>
    </row>
    <row r="4730" spans="9:9" x14ac:dyDescent="0.3">
      <c r="I4730" t="str">
        <v>Sport</v>
      </c>
    </row>
    <row r="4731" spans="9:9" x14ac:dyDescent="0.3">
      <c r="I4731" t="str">
        <v>Comedy</v>
      </c>
    </row>
    <row r="4732" spans="9:9" x14ac:dyDescent="0.3">
      <c r="I4732" t="str">
        <v>Family</v>
      </c>
    </row>
    <row r="4733" spans="9:9" x14ac:dyDescent="0.3">
      <c r="I4733" t="str">
        <v>Drama</v>
      </c>
    </row>
    <row r="4734" spans="9:9" x14ac:dyDescent="0.3">
      <c r="I4734" t="str">
        <v>Thriller</v>
      </c>
    </row>
    <row r="4735" spans="9:9" x14ac:dyDescent="0.3">
      <c r="I4735" t="str">
        <v>War</v>
      </c>
    </row>
    <row r="4736" spans="9:9" x14ac:dyDescent="0.3">
      <c r="I4736" t="str">
        <v>Action</v>
      </c>
    </row>
    <row r="4737" spans="9:9" x14ac:dyDescent="0.3">
      <c r="I4737" t="str">
        <v>Drama</v>
      </c>
    </row>
    <row r="4738" spans="9:9" x14ac:dyDescent="0.3">
      <c r="I4738" t="str">
        <v>Thriller</v>
      </c>
    </row>
    <row r="4739" spans="9:9" x14ac:dyDescent="0.3">
      <c r="I4739" t="str">
        <v>War</v>
      </c>
    </row>
    <row r="4740" spans="9:9" x14ac:dyDescent="0.3">
      <c r="I4740" t="str">
        <v>Comedy</v>
      </c>
    </row>
    <row r="4741" spans="9:9" x14ac:dyDescent="0.3">
      <c r="I4741" t="str">
        <v>Music</v>
      </c>
    </row>
    <row r="4742" spans="9:9" x14ac:dyDescent="0.3">
      <c r="I4742" t="str">
        <v>Drama</v>
      </c>
    </row>
    <row r="4743" spans="9:9" x14ac:dyDescent="0.3">
      <c r="I4743" t="str">
        <v>Action</v>
      </c>
    </row>
    <row r="4744" spans="9:9" x14ac:dyDescent="0.3">
      <c r="I4744" t="str">
        <v>Western</v>
      </c>
    </row>
    <row r="4745" spans="9:9" x14ac:dyDescent="0.3">
      <c r="I4745" t="str">
        <v>Biography</v>
      </c>
    </row>
    <row r="4746" spans="9:9" x14ac:dyDescent="0.3">
      <c r="I4746" t="str">
        <v>Drama</v>
      </c>
    </row>
    <row r="4747" spans="9:9" x14ac:dyDescent="0.3">
      <c r="I4747" t="str">
        <v>History</v>
      </c>
    </row>
    <row r="4748" spans="9:9" x14ac:dyDescent="0.3">
      <c r="I4748" t="str">
        <v>Romance</v>
      </c>
    </row>
    <row r="4749" spans="9:9" x14ac:dyDescent="0.3">
      <c r="I4749" t="str">
        <v>Action</v>
      </c>
    </row>
    <row r="4750" spans="9:9" x14ac:dyDescent="0.3">
      <c r="I4750" t="str">
        <v>Crime</v>
      </c>
    </row>
    <row r="4751" spans="9:9" x14ac:dyDescent="0.3">
      <c r="I4751" t="str">
        <v>Mystery</v>
      </c>
    </row>
    <row r="4752" spans="9:9" x14ac:dyDescent="0.3">
      <c r="I4752" t="str">
        <v>Thriller</v>
      </c>
    </row>
    <row r="4753" spans="9:9" x14ac:dyDescent="0.3">
      <c r="I4753" t="str">
        <v>Drama</v>
      </c>
    </row>
    <row r="4754" spans="9:9" x14ac:dyDescent="0.3">
      <c r="I4754" t="str">
        <v>Fantasy</v>
      </c>
    </row>
    <row r="4755" spans="9:9" x14ac:dyDescent="0.3">
      <c r="I4755" t="str">
        <v>Action</v>
      </c>
    </row>
    <row r="4756" spans="9:9" x14ac:dyDescent="0.3">
      <c r="I4756" t="str">
        <v>Comedy</v>
      </c>
    </row>
    <row r="4757" spans="9:9" x14ac:dyDescent="0.3">
      <c r="I4757" t="str">
        <v>Thriller</v>
      </c>
    </row>
    <row r="4758" spans="9:9" x14ac:dyDescent="0.3">
      <c r="I4758" t="str">
        <v>Action</v>
      </c>
    </row>
    <row r="4759" spans="9:9" x14ac:dyDescent="0.3">
      <c r="I4759" t="str">
        <v>Crime</v>
      </c>
    </row>
    <row r="4760" spans="9:9" x14ac:dyDescent="0.3">
      <c r="I4760" t="str">
        <v>Drama</v>
      </c>
    </row>
    <row r="4761" spans="9:9" x14ac:dyDescent="0.3">
      <c r="I4761" t="str">
        <v>Thriller</v>
      </c>
    </row>
    <row r="4762" spans="9:9" x14ac:dyDescent="0.3">
      <c r="I4762" t="str">
        <v>Action</v>
      </c>
    </row>
    <row r="4763" spans="9:9" x14ac:dyDescent="0.3">
      <c r="I4763" t="str">
        <v>Mystery</v>
      </c>
    </row>
    <row r="4764" spans="9:9" x14ac:dyDescent="0.3">
      <c r="I4764" t="str">
        <v>Thriller</v>
      </c>
    </row>
    <row r="4765" spans="9:9" x14ac:dyDescent="0.3">
      <c r="I4765" t="str">
        <v>Action</v>
      </c>
    </row>
    <row r="4766" spans="9:9" x14ac:dyDescent="0.3">
      <c r="I4766" t="str">
        <v>Crime</v>
      </c>
    </row>
    <row r="4767" spans="9:9" x14ac:dyDescent="0.3">
      <c r="I4767" t="str">
        <v>Drama</v>
      </c>
    </row>
    <row r="4768" spans="9:9" x14ac:dyDescent="0.3">
      <c r="I4768" t="str">
        <v>Thriller</v>
      </c>
    </row>
    <row r="4769" spans="9:9" x14ac:dyDescent="0.3">
      <c r="I4769" t="str">
        <v>Action</v>
      </c>
    </row>
    <row r="4770" spans="9:9" x14ac:dyDescent="0.3">
      <c r="I4770" t="str">
        <v>Adventure</v>
      </c>
    </row>
    <row r="4771" spans="9:9" x14ac:dyDescent="0.3">
      <c r="I4771" t="str">
        <v>Family</v>
      </c>
    </row>
    <row r="4772" spans="9:9" x14ac:dyDescent="0.3">
      <c r="I4772" t="str">
        <v>Sci-Fi</v>
      </c>
    </row>
    <row r="4773" spans="9:9" x14ac:dyDescent="0.3">
      <c r="I4773" t="str">
        <v>Adventure</v>
      </c>
    </row>
    <row r="4774" spans="9:9" x14ac:dyDescent="0.3">
      <c r="I4774" t="str">
        <v>Biography</v>
      </c>
    </row>
    <row r="4775" spans="9:9" x14ac:dyDescent="0.3">
      <c r="I4775" t="str">
        <v>Drama</v>
      </c>
    </row>
    <row r="4776" spans="9:9" x14ac:dyDescent="0.3">
      <c r="I4776" t="str">
        <v>Thriller</v>
      </c>
    </row>
    <row r="4777" spans="9:9" x14ac:dyDescent="0.3">
      <c r="I4777" t="str">
        <v>Action</v>
      </c>
    </row>
    <row r="4778" spans="9:9" x14ac:dyDescent="0.3">
      <c r="I4778" t="str">
        <v>Adventure</v>
      </c>
    </row>
    <row r="4779" spans="9:9" x14ac:dyDescent="0.3">
      <c r="I4779" t="str">
        <v>Fantasy</v>
      </c>
    </row>
    <row r="4780" spans="9:9" x14ac:dyDescent="0.3">
      <c r="I4780" t="str">
        <v>Comedy</v>
      </c>
    </row>
    <row r="4781" spans="9:9" x14ac:dyDescent="0.3">
      <c r="I4781" t="str">
        <v>Drama</v>
      </c>
    </row>
    <row r="4782" spans="9:9" x14ac:dyDescent="0.3">
      <c r="I4782" t="str">
        <v>Romance</v>
      </c>
    </row>
    <row r="4783" spans="9:9" x14ac:dyDescent="0.3">
      <c r="I4783" t="str">
        <v>Drama</v>
      </c>
    </row>
    <row r="4784" spans="9:9" x14ac:dyDescent="0.3">
      <c r="I4784" t="str">
        <v>Crime</v>
      </c>
    </row>
    <row r="4785" spans="9:9" x14ac:dyDescent="0.3">
      <c r="I4785" t="str">
        <v>Drama</v>
      </c>
    </row>
    <row r="4786" spans="9:9" x14ac:dyDescent="0.3">
      <c r="I4786" t="str">
        <v>Action</v>
      </c>
    </row>
    <row r="4787" spans="9:9" x14ac:dyDescent="0.3">
      <c r="I4787" t="str">
        <v>Drama</v>
      </c>
    </row>
    <row r="4788" spans="9:9" x14ac:dyDescent="0.3">
      <c r="I4788" t="str">
        <v>Sci-Fi</v>
      </c>
    </row>
    <row r="4789" spans="9:9" x14ac:dyDescent="0.3">
      <c r="I4789" t="str">
        <v>Thriller</v>
      </c>
    </row>
    <row r="4790" spans="9:9" x14ac:dyDescent="0.3">
      <c r="I4790" t="str">
        <v>Crime</v>
      </c>
    </row>
    <row r="4791" spans="9:9" x14ac:dyDescent="0.3">
      <c r="I4791" t="str">
        <v>Drama</v>
      </c>
    </row>
    <row r="4792" spans="9:9" x14ac:dyDescent="0.3">
      <c r="I4792" t="str">
        <v>Mystery</v>
      </c>
    </row>
    <row r="4793" spans="9:9" x14ac:dyDescent="0.3">
      <c r="I4793" t="str">
        <v>Thriller</v>
      </c>
    </row>
    <row r="4794" spans="9:9" x14ac:dyDescent="0.3">
      <c r="I4794" t="str">
        <v>Drama</v>
      </c>
    </row>
    <row r="4795" spans="9:9" x14ac:dyDescent="0.3">
      <c r="I4795" t="str">
        <v>Romance</v>
      </c>
    </row>
    <row r="4796" spans="9:9" x14ac:dyDescent="0.3">
      <c r="I4796" t="str">
        <v>War</v>
      </c>
    </row>
    <row r="4797" spans="9:9" x14ac:dyDescent="0.3">
      <c r="I4797" t="str">
        <v>Western</v>
      </c>
    </row>
    <row r="4798" spans="9:9" x14ac:dyDescent="0.3">
      <c r="I4798" t="str">
        <v>Action</v>
      </c>
    </row>
    <row r="4799" spans="9:9" x14ac:dyDescent="0.3">
      <c r="I4799" t="str">
        <v>Mystery</v>
      </c>
    </row>
    <row r="4800" spans="9:9" x14ac:dyDescent="0.3">
      <c r="I4800" t="str">
        <v>Sci-Fi</v>
      </c>
    </row>
    <row r="4801" spans="9:9" x14ac:dyDescent="0.3">
      <c r="I4801" t="str">
        <v>Thriller</v>
      </c>
    </row>
    <row r="4802" spans="9:9" x14ac:dyDescent="0.3">
      <c r="I4802" t="str">
        <v>Comedy</v>
      </c>
    </row>
    <row r="4803" spans="9:9" x14ac:dyDescent="0.3">
      <c r="I4803" t="str">
        <v>Drama</v>
      </c>
    </row>
    <row r="4804" spans="9:9" x14ac:dyDescent="0.3">
      <c r="I4804" t="str">
        <v>Romance</v>
      </c>
    </row>
    <row r="4805" spans="9:9" x14ac:dyDescent="0.3">
      <c r="I4805" t="str">
        <v>Drama</v>
      </c>
    </row>
    <row r="4806" spans="9:9" x14ac:dyDescent="0.3">
      <c r="I4806" t="str">
        <v>Sci-Fi</v>
      </c>
    </row>
    <row r="4807" spans="9:9" x14ac:dyDescent="0.3">
      <c r="I4807" t="str">
        <v>Action</v>
      </c>
    </row>
    <row r="4808" spans="9:9" x14ac:dyDescent="0.3">
      <c r="I4808" t="str">
        <v>Adventure</v>
      </c>
    </row>
    <row r="4809" spans="9:9" x14ac:dyDescent="0.3">
      <c r="I4809" t="str">
        <v>Comedy</v>
      </c>
    </row>
    <row r="4810" spans="9:9" x14ac:dyDescent="0.3">
      <c r="I4810" t="str">
        <v>Drama</v>
      </c>
    </row>
    <row r="4811" spans="9:9" x14ac:dyDescent="0.3">
      <c r="I4811" t="str">
        <v>Thriller</v>
      </c>
    </row>
    <row r="4812" spans="9:9" x14ac:dyDescent="0.3">
      <c r="I4812" t="str">
        <v>Action</v>
      </c>
    </row>
    <row r="4813" spans="9:9" x14ac:dyDescent="0.3">
      <c r="I4813" t="str">
        <v>Crime</v>
      </c>
    </row>
    <row r="4814" spans="9:9" x14ac:dyDescent="0.3">
      <c r="I4814" t="str">
        <v>Drama</v>
      </c>
    </row>
    <row r="4815" spans="9:9" x14ac:dyDescent="0.3">
      <c r="I4815" t="str">
        <v>Thriller</v>
      </c>
    </row>
    <row r="4816" spans="9:9" x14ac:dyDescent="0.3">
      <c r="I4816" t="str">
        <v>Adventure</v>
      </c>
    </row>
    <row r="4817" spans="9:9" x14ac:dyDescent="0.3">
      <c r="I4817" t="str">
        <v>Animation</v>
      </c>
    </row>
    <row r="4818" spans="9:9" x14ac:dyDescent="0.3">
      <c r="I4818" t="str">
        <v>Family</v>
      </c>
    </row>
    <row r="4819" spans="9:9" x14ac:dyDescent="0.3">
      <c r="I4819" t="str">
        <v>Fantasy</v>
      </c>
    </row>
    <row r="4820" spans="9:9" x14ac:dyDescent="0.3">
      <c r="I4820" t="str">
        <v>Drama</v>
      </c>
    </row>
    <row r="4821" spans="9:9" x14ac:dyDescent="0.3">
      <c r="I4821" t="str">
        <v>Romance</v>
      </c>
    </row>
    <row r="4822" spans="9:9" x14ac:dyDescent="0.3">
      <c r="I4822" t="str">
        <v>Drama</v>
      </c>
    </row>
    <row r="4823" spans="9:9" x14ac:dyDescent="0.3">
      <c r="I4823" t="str">
        <v>Sci-Fi</v>
      </c>
    </row>
    <row r="4824" spans="9:9" x14ac:dyDescent="0.3">
      <c r="I4824" t="str">
        <v>Thriller</v>
      </c>
    </row>
    <row r="4825" spans="9:9" x14ac:dyDescent="0.3">
      <c r="I4825" t="str">
        <v>Adventure</v>
      </c>
    </row>
    <row r="4826" spans="9:9" x14ac:dyDescent="0.3">
      <c r="I4826" t="str">
        <v>Drama</v>
      </c>
    </row>
    <row r="4827" spans="9:9" x14ac:dyDescent="0.3">
      <c r="I4827" t="str">
        <v>Romance</v>
      </c>
    </row>
    <row r="4828" spans="9:9" x14ac:dyDescent="0.3">
      <c r="I4828" t="str">
        <v>Comedy</v>
      </c>
    </row>
    <row r="4829" spans="9:9" x14ac:dyDescent="0.3">
      <c r="I4829" t="str">
        <v>Romance</v>
      </c>
    </row>
    <row r="4830" spans="9:9" x14ac:dyDescent="0.3">
      <c r="I4830" t="str">
        <v>Sport</v>
      </c>
    </row>
    <row r="4831" spans="9:9" x14ac:dyDescent="0.3">
      <c r="I4831" t="str">
        <v>Biography</v>
      </c>
    </row>
    <row r="4832" spans="9:9" x14ac:dyDescent="0.3">
      <c r="I4832" t="str">
        <v>Drama</v>
      </c>
    </row>
    <row r="4833" spans="9:9" x14ac:dyDescent="0.3">
      <c r="I4833" t="str">
        <v>History</v>
      </c>
    </row>
    <row r="4834" spans="9:9" x14ac:dyDescent="0.3">
      <c r="I4834" t="str">
        <v>Drama</v>
      </c>
    </row>
    <row r="4835" spans="9:9" x14ac:dyDescent="0.3">
      <c r="I4835" t="str">
        <v>Thriller</v>
      </c>
    </row>
    <row r="4836" spans="9:9" x14ac:dyDescent="0.3">
      <c r="I4836" t="str">
        <v>Action</v>
      </c>
    </row>
    <row r="4837" spans="9:9" x14ac:dyDescent="0.3">
      <c r="I4837" t="str">
        <v>Comedy</v>
      </c>
    </row>
    <row r="4838" spans="9:9" x14ac:dyDescent="0.3">
      <c r="I4838" t="str">
        <v>Crime</v>
      </c>
    </row>
    <row r="4839" spans="9:9" x14ac:dyDescent="0.3">
      <c r="I4839" t="str">
        <v>Drama</v>
      </c>
    </row>
    <row r="4840" spans="9:9" x14ac:dyDescent="0.3">
      <c r="I4840" t="str">
        <v>Thriller</v>
      </c>
    </row>
    <row r="4841" spans="9:9" x14ac:dyDescent="0.3">
      <c r="I4841" t="str">
        <v>Action</v>
      </c>
    </row>
    <row r="4842" spans="9:9" x14ac:dyDescent="0.3">
      <c r="I4842" t="str">
        <v>Comedy</v>
      </c>
    </row>
    <row r="4843" spans="9:9" x14ac:dyDescent="0.3">
      <c r="I4843" t="str">
        <v>Crime</v>
      </c>
    </row>
    <row r="4844" spans="9:9" x14ac:dyDescent="0.3">
      <c r="I4844" t="str">
        <v>Action</v>
      </c>
    </row>
    <row r="4845" spans="9:9" x14ac:dyDescent="0.3">
      <c r="I4845" t="str">
        <v>Adventure</v>
      </c>
    </row>
    <row r="4846" spans="9:9" x14ac:dyDescent="0.3">
      <c r="I4846" t="str">
        <v>Horror</v>
      </c>
    </row>
    <row r="4847" spans="9:9" x14ac:dyDescent="0.3">
      <c r="I4847" t="str">
        <v>Sci-Fi</v>
      </c>
    </row>
    <row r="4848" spans="9:9" x14ac:dyDescent="0.3">
      <c r="I4848" t="str">
        <v>Thriller</v>
      </c>
    </row>
    <row r="4849" spans="9:9" x14ac:dyDescent="0.3">
      <c r="I4849" t="str">
        <v>Drama</v>
      </c>
    </row>
    <row r="4850" spans="9:9" x14ac:dyDescent="0.3">
      <c r="I4850" t="str">
        <v>Music</v>
      </c>
    </row>
    <row r="4851" spans="9:9" x14ac:dyDescent="0.3">
      <c r="I4851" t="str">
        <v>Romance</v>
      </c>
    </row>
    <row r="4852" spans="9:9" x14ac:dyDescent="0.3">
      <c r="I4852" t="str">
        <v>Action</v>
      </c>
    </row>
    <row r="4853" spans="9:9" x14ac:dyDescent="0.3">
      <c r="I4853" t="str">
        <v>Adventure</v>
      </c>
    </row>
    <row r="4854" spans="9:9" x14ac:dyDescent="0.3">
      <c r="I4854" t="str">
        <v>Crime</v>
      </c>
    </row>
    <row r="4855" spans="9:9" x14ac:dyDescent="0.3">
      <c r="I4855" t="str">
        <v>Drama</v>
      </c>
    </row>
    <row r="4856" spans="9:9" x14ac:dyDescent="0.3">
      <c r="I4856" t="str">
        <v>Thriller</v>
      </c>
    </row>
    <row r="4857" spans="9:9" x14ac:dyDescent="0.3">
      <c r="I4857" t="str">
        <v>Crime</v>
      </c>
    </row>
    <row r="4858" spans="9:9" x14ac:dyDescent="0.3">
      <c r="I4858" t="str">
        <v>Horror</v>
      </c>
    </row>
    <row r="4859" spans="9:9" x14ac:dyDescent="0.3">
      <c r="I4859" t="str">
        <v>Mystery</v>
      </c>
    </row>
    <row r="4860" spans="9:9" x14ac:dyDescent="0.3">
      <c r="I4860" t="str">
        <v>Thriller</v>
      </c>
    </row>
    <row r="4861" spans="9:9" x14ac:dyDescent="0.3">
      <c r="I4861" t="str">
        <v>Action</v>
      </c>
    </row>
    <row r="4862" spans="9:9" x14ac:dyDescent="0.3">
      <c r="I4862" t="str">
        <v>Crime</v>
      </c>
    </row>
    <row r="4863" spans="9:9" x14ac:dyDescent="0.3">
      <c r="I4863" t="str">
        <v>Drama</v>
      </c>
    </row>
    <row r="4864" spans="9:9" x14ac:dyDescent="0.3">
      <c r="I4864" t="str">
        <v>Thriller</v>
      </c>
    </row>
    <row r="4865" spans="9:9" x14ac:dyDescent="0.3">
      <c r="I4865" t="str">
        <v>Drama</v>
      </c>
    </row>
    <row r="4866" spans="9:9" x14ac:dyDescent="0.3">
      <c r="I4866" t="str">
        <v>Romance</v>
      </c>
    </row>
    <row r="4867" spans="9:9" x14ac:dyDescent="0.3">
      <c r="I4867" t="str">
        <v>Sport</v>
      </c>
    </row>
    <row r="4868" spans="9:9" x14ac:dyDescent="0.3">
      <c r="I4868" t="str">
        <v>Action</v>
      </c>
    </row>
    <row r="4869" spans="9:9" x14ac:dyDescent="0.3">
      <c r="I4869" t="str">
        <v>Crime</v>
      </c>
    </row>
    <row r="4870" spans="9:9" x14ac:dyDescent="0.3">
      <c r="I4870" t="str">
        <v>Thriller</v>
      </c>
    </row>
    <row r="4871" spans="9:9" x14ac:dyDescent="0.3">
      <c r="I4871" t="str">
        <v>Comedy</v>
      </c>
    </row>
    <row r="4872" spans="9:9" x14ac:dyDescent="0.3">
      <c r="I4872" t="str">
        <v>Drama</v>
      </c>
    </row>
    <row r="4873" spans="9:9" x14ac:dyDescent="0.3">
      <c r="I4873" t="str">
        <v>Romance</v>
      </c>
    </row>
    <row r="4874" spans="9:9" x14ac:dyDescent="0.3">
      <c r="I4874" t="str">
        <v>Action</v>
      </c>
    </row>
    <row r="4875" spans="9:9" x14ac:dyDescent="0.3">
      <c r="I4875" t="str">
        <v>Adventure</v>
      </c>
    </row>
    <row r="4876" spans="9:9" x14ac:dyDescent="0.3">
      <c r="I4876" t="str">
        <v>Fantasy</v>
      </c>
    </row>
    <row r="4877" spans="9:9" x14ac:dyDescent="0.3">
      <c r="I4877" t="str">
        <v>Sci-Fi</v>
      </c>
    </row>
    <row r="4878" spans="9:9" x14ac:dyDescent="0.3">
      <c r="I4878" t="str">
        <v>Action</v>
      </c>
    </row>
    <row r="4879" spans="9:9" x14ac:dyDescent="0.3">
      <c r="I4879" t="str">
        <v>Sci-Fi</v>
      </c>
    </row>
    <row r="4880" spans="9:9" x14ac:dyDescent="0.3">
      <c r="I4880" t="str">
        <v>Thriller</v>
      </c>
    </row>
    <row r="4881" spans="9:9" x14ac:dyDescent="0.3">
      <c r="I4881" t="str">
        <v>Drama</v>
      </c>
    </row>
    <row r="4882" spans="9:9" x14ac:dyDescent="0.3">
      <c r="I4882" t="str">
        <v>Romance</v>
      </c>
    </row>
    <row r="4883" spans="9:9" x14ac:dyDescent="0.3">
      <c r="I4883" t="str">
        <v>Comedy</v>
      </c>
    </row>
    <row r="4884" spans="9:9" x14ac:dyDescent="0.3">
      <c r="I4884" t="str">
        <v>Family</v>
      </c>
    </row>
    <row r="4885" spans="9:9" x14ac:dyDescent="0.3">
      <c r="I4885" t="str">
        <v>Fantasy</v>
      </c>
    </row>
    <row r="4886" spans="9:9" x14ac:dyDescent="0.3">
      <c r="I4886" t="str">
        <v>Romance</v>
      </c>
    </row>
    <row r="4887" spans="9:9" x14ac:dyDescent="0.3">
      <c r="I4887" t="str">
        <v>Drama</v>
      </c>
    </row>
    <row r="4888" spans="9:9" x14ac:dyDescent="0.3">
      <c r="I4888" t="str">
        <v>Fantasy</v>
      </c>
    </row>
    <row r="4889" spans="9:9" x14ac:dyDescent="0.3">
      <c r="I4889" t="str">
        <v>Romance</v>
      </c>
    </row>
    <row r="4890" spans="9:9" x14ac:dyDescent="0.3">
      <c r="I4890" t="str">
        <v>Sci-Fi</v>
      </c>
    </row>
    <row r="4891" spans="9:9" x14ac:dyDescent="0.3">
      <c r="I4891" t="str">
        <v>Adventure</v>
      </c>
    </row>
    <row r="4892" spans="9:9" x14ac:dyDescent="0.3">
      <c r="I4892" t="str">
        <v>Comedy</v>
      </c>
    </row>
    <row r="4893" spans="9:9" x14ac:dyDescent="0.3">
      <c r="I4893" t="str">
        <v>Family</v>
      </c>
    </row>
    <row r="4894" spans="9:9" x14ac:dyDescent="0.3">
      <c r="I4894" t="str">
        <v>Sport</v>
      </c>
    </row>
    <row r="4895" spans="9:9" x14ac:dyDescent="0.3">
      <c r="I4895" t="str">
        <v>Comedy</v>
      </c>
    </row>
    <row r="4896" spans="9:9" x14ac:dyDescent="0.3">
      <c r="I4896" t="str">
        <v>Drama</v>
      </c>
    </row>
    <row r="4897" spans="9:9" x14ac:dyDescent="0.3">
      <c r="I4897" t="str">
        <v>Fantasy</v>
      </c>
    </row>
    <row r="4898" spans="9:9" x14ac:dyDescent="0.3">
      <c r="I4898" t="str">
        <v>Comedy</v>
      </c>
    </row>
    <row r="4899" spans="9:9" x14ac:dyDescent="0.3">
      <c r="I4899" t="str">
        <v>Family</v>
      </c>
    </row>
    <row r="4900" spans="9:9" x14ac:dyDescent="0.3">
      <c r="I4900" t="str">
        <v>Sport</v>
      </c>
    </row>
    <row r="4901" spans="9:9" x14ac:dyDescent="0.3">
      <c r="I4901" t="str">
        <v>Comedy</v>
      </c>
    </row>
    <row r="4902" spans="9:9" x14ac:dyDescent="0.3">
      <c r="I4902" t="str">
        <v>Romance</v>
      </c>
    </row>
    <row r="4903" spans="9:9" x14ac:dyDescent="0.3">
      <c r="I4903" t="str">
        <v>Comedy</v>
      </c>
    </row>
    <row r="4904" spans="9:9" x14ac:dyDescent="0.3">
      <c r="I4904" t="str">
        <v>Fantasy</v>
      </c>
    </row>
    <row r="4905" spans="9:9" x14ac:dyDescent="0.3">
      <c r="I4905" t="str">
        <v>Horror</v>
      </c>
    </row>
    <row r="4906" spans="9:9" x14ac:dyDescent="0.3">
      <c r="I4906" t="str">
        <v>Biography</v>
      </c>
    </row>
    <row r="4907" spans="9:9" x14ac:dyDescent="0.3">
      <c r="I4907" t="str">
        <v>Drama</v>
      </c>
    </row>
    <row r="4908" spans="9:9" x14ac:dyDescent="0.3">
      <c r="I4908" t="str">
        <v>Action</v>
      </c>
    </row>
    <row r="4909" spans="9:9" x14ac:dyDescent="0.3">
      <c r="I4909" t="str">
        <v>Crime</v>
      </c>
    </row>
    <row r="4910" spans="9:9" x14ac:dyDescent="0.3">
      <c r="I4910" t="str">
        <v>Thriller</v>
      </c>
    </row>
    <row r="4911" spans="9:9" x14ac:dyDescent="0.3">
      <c r="I4911" t="str">
        <v>Comedy</v>
      </c>
    </row>
    <row r="4912" spans="9:9" x14ac:dyDescent="0.3">
      <c r="I4912" t="str">
        <v>Action</v>
      </c>
    </row>
    <row r="4913" spans="9:9" x14ac:dyDescent="0.3">
      <c r="I4913" t="str">
        <v>Comedy</v>
      </c>
    </row>
    <row r="4914" spans="9:9" x14ac:dyDescent="0.3">
      <c r="I4914" t="str">
        <v>Crime</v>
      </c>
    </row>
    <row r="4915" spans="9:9" x14ac:dyDescent="0.3">
      <c r="I4915" t="str">
        <v>Mystery</v>
      </c>
    </row>
    <row r="4916" spans="9:9" x14ac:dyDescent="0.3">
      <c r="I4916" t="str">
        <v>Sci-Fi</v>
      </c>
    </row>
    <row r="4917" spans="9:9" x14ac:dyDescent="0.3">
      <c r="I4917" t="str">
        <v>Thriller</v>
      </c>
    </row>
    <row r="4918" spans="9:9" x14ac:dyDescent="0.3">
      <c r="I4918" t="str">
        <v>Adventure</v>
      </c>
    </row>
    <row r="4919" spans="9:9" x14ac:dyDescent="0.3">
      <c r="I4919" t="str">
        <v>Biography</v>
      </c>
    </row>
    <row r="4920" spans="9:9" x14ac:dyDescent="0.3">
      <c r="I4920" t="str">
        <v>Drama</v>
      </c>
    </row>
    <row r="4921" spans="9:9" x14ac:dyDescent="0.3">
      <c r="I4921" t="str">
        <v>Thriller</v>
      </c>
    </row>
    <row r="4922" spans="9:9" x14ac:dyDescent="0.3">
      <c r="I4922" t="str">
        <v>Mystery</v>
      </c>
    </row>
    <row r="4923" spans="9:9" x14ac:dyDescent="0.3">
      <c r="I4923" t="str">
        <v>Thriller</v>
      </c>
    </row>
    <row r="4924" spans="9:9" x14ac:dyDescent="0.3">
      <c r="I4924" t="str">
        <v>Action</v>
      </c>
    </row>
    <row r="4925" spans="9:9" x14ac:dyDescent="0.3">
      <c r="I4925" t="str">
        <v>Adventure</v>
      </c>
    </row>
    <row r="4926" spans="9:9" x14ac:dyDescent="0.3">
      <c r="I4926" t="str">
        <v>Drama</v>
      </c>
    </row>
    <row r="4927" spans="9:9" x14ac:dyDescent="0.3">
      <c r="I4927" t="str">
        <v>Family</v>
      </c>
    </row>
    <row r="4928" spans="9:9" x14ac:dyDescent="0.3">
      <c r="I4928" t="str">
        <v>Drama</v>
      </c>
    </row>
    <row r="4929" spans="9:9" x14ac:dyDescent="0.3">
      <c r="I4929" t="str">
        <v>Family</v>
      </c>
    </row>
    <row r="4930" spans="9:9" x14ac:dyDescent="0.3">
      <c r="I4930" t="str">
        <v>Sport</v>
      </c>
    </row>
    <row r="4931" spans="9:9" x14ac:dyDescent="0.3">
      <c r="I4931" t="str">
        <v>Crime</v>
      </c>
    </row>
    <row r="4932" spans="9:9" x14ac:dyDescent="0.3">
      <c r="I4932" t="str">
        <v>Drama</v>
      </c>
    </row>
    <row r="4933" spans="9:9" x14ac:dyDescent="0.3">
      <c r="I4933" t="str">
        <v>Thriller</v>
      </c>
    </row>
    <row r="4934" spans="9:9" x14ac:dyDescent="0.3">
      <c r="I4934" t="str">
        <v>Action</v>
      </c>
    </row>
    <row r="4935" spans="9:9" x14ac:dyDescent="0.3">
      <c r="I4935" t="str">
        <v>Crime</v>
      </c>
    </row>
    <row r="4936" spans="9:9" x14ac:dyDescent="0.3">
      <c r="I4936" t="str">
        <v>Thriller</v>
      </c>
    </row>
    <row r="4937" spans="9:9" x14ac:dyDescent="0.3">
      <c r="I4937" t="str">
        <v>Action</v>
      </c>
    </row>
    <row r="4938" spans="9:9" x14ac:dyDescent="0.3">
      <c r="I4938" t="str">
        <v>Thriller</v>
      </c>
    </row>
    <row r="4939" spans="9:9" x14ac:dyDescent="0.3">
      <c r="I4939" t="str">
        <v>Western</v>
      </c>
    </row>
    <row r="4940" spans="9:9" x14ac:dyDescent="0.3">
      <c r="I4940" t="str">
        <v>Comedy</v>
      </c>
    </row>
    <row r="4941" spans="9:9" x14ac:dyDescent="0.3">
      <c r="I4941" t="str">
        <v>Romance</v>
      </c>
    </row>
    <row r="4942" spans="9:9" x14ac:dyDescent="0.3">
      <c r="I4942" t="str">
        <v>Drama</v>
      </c>
    </row>
    <row r="4943" spans="9:9" x14ac:dyDescent="0.3">
      <c r="I4943" t="str">
        <v>Thriller</v>
      </c>
    </row>
    <row r="4944" spans="9:9" x14ac:dyDescent="0.3">
      <c r="I4944" t="str">
        <v>Action</v>
      </c>
    </row>
    <row r="4945" spans="9:9" x14ac:dyDescent="0.3">
      <c r="I4945" t="str">
        <v>Crime</v>
      </c>
    </row>
    <row r="4946" spans="9:9" x14ac:dyDescent="0.3">
      <c r="I4946" t="str">
        <v>Sci-Fi</v>
      </c>
    </row>
    <row r="4947" spans="9:9" x14ac:dyDescent="0.3">
      <c r="I4947" t="str">
        <v>Thriller</v>
      </c>
    </row>
    <row r="4948" spans="9:9" x14ac:dyDescent="0.3">
      <c r="I4948" t="str">
        <v>Action</v>
      </c>
    </row>
    <row r="4949" spans="9:9" x14ac:dyDescent="0.3">
      <c r="I4949" t="str">
        <v>Drama</v>
      </c>
    </row>
    <row r="4950" spans="9:9" x14ac:dyDescent="0.3">
      <c r="I4950" t="str">
        <v>Fantasy</v>
      </c>
    </row>
    <row r="4951" spans="9:9" x14ac:dyDescent="0.3">
      <c r="I4951" t="str">
        <v>Horror</v>
      </c>
    </row>
    <row r="4952" spans="9:9" x14ac:dyDescent="0.3">
      <c r="I4952" t="str">
        <v>Thriller</v>
      </c>
    </row>
    <row r="4953" spans="9:9" x14ac:dyDescent="0.3">
      <c r="I4953" t="str">
        <v>Comedy</v>
      </c>
    </row>
    <row r="4954" spans="9:9" x14ac:dyDescent="0.3">
      <c r="I4954" t="str">
        <v>Family</v>
      </c>
    </row>
    <row r="4955" spans="9:9" x14ac:dyDescent="0.3">
      <c r="I4955" t="str">
        <v>Fantasy</v>
      </c>
    </row>
    <row r="4956" spans="9:9" x14ac:dyDescent="0.3">
      <c r="I4956" t="str">
        <v>Comedy</v>
      </c>
    </row>
    <row r="4957" spans="9:9" x14ac:dyDescent="0.3">
      <c r="I4957" t="str">
        <v>Animation</v>
      </c>
    </row>
    <row r="4958" spans="9:9" x14ac:dyDescent="0.3">
      <c r="I4958" t="str">
        <v>Comedy</v>
      </c>
    </row>
    <row r="4959" spans="9:9" x14ac:dyDescent="0.3">
      <c r="I4959" t="str">
        <v>Family</v>
      </c>
    </row>
    <row r="4960" spans="9:9" x14ac:dyDescent="0.3">
      <c r="I4960" t="str">
        <v>Fantasy</v>
      </c>
    </row>
    <row r="4961" spans="9:9" x14ac:dyDescent="0.3">
      <c r="I4961" t="str">
        <v>Musical</v>
      </c>
    </row>
    <row r="4962" spans="9:9" x14ac:dyDescent="0.3">
      <c r="I4962" t="str">
        <v>Drama</v>
      </c>
    </row>
    <row r="4963" spans="9:9" x14ac:dyDescent="0.3">
      <c r="I4963" t="str">
        <v>Drama</v>
      </c>
    </row>
    <row r="4964" spans="9:9" x14ac:dyDescent="0.3">
      <c r="I4964" t="str">
        <v>Mystery</v>
      </c>
    </row>
    <row r="4965" spans="9:9" x14ac:dyDescent="0.3">
      <c r="I4965" t="str">
        <v>Thriller</v>
      </c>
    </row>
    <row r="4966" spans="9:9" x14ac:dyDescent="0.3">
      <c r="I4966" t="str">
        <v>Drama</v>
      </c>
    </row>
    <row r="4967" spans="9:9" x14ac:dyDescent="0.3">
      <c r="I4967" t="str">
        <v>War</v>
      </c>
    </row>
    <row r="4968" spans="9:9" x14ac:dyDescent="0.3">
      <c r="I4968" t="str">
        <v>Comedy</v>
      </c>
    </row>
    <row r="4969" spans="9:9" x14ac:dyDescent="0.3">
      <c r="I4969" t="str">
        <v>Romance</v>
      </c>
    </row>
    <row r="4970" spans="9:9" x14ac:dyDescent="0.3">
      <c r="I4970" t="str">
        <v>Drama</v>
      </c>
    </row>
    <row r="4971" spans="9:9" x14ac:dyDescent="0.3">
      <c r="I4971" t="str">
        <v>Music</v>
      </c>
    </row>
    <row r="4972" spans="9:9" x14ac:dyDescent="0.3">
      <c r="I4972" t="str">
        <v>Action</v>
      </c>
    </row>
    <row r="4973" spans="9:9" x14ac:dyDescent="0.3">
      <c r="I4973" t="str">
        <v>Crime</v>
      </c>
    </row>
    <row r="4974" spans="9:9" x14ac:dyDescent="0.3">
      <c r="I4974" t="str">
        <v>Drama</v>
      </c>
    </row>
    <row r="4975" spans="9:9" x14ac:dyDescent="0.3">
      <c r="I4975" t="str">
        <v>Mystery</v>
      </c>
    </row>
    <row r="4976" spans="9:9" x14ac:dyDescent="0.3">
      <c r="I4976" t="str">
        <v>Sci-Fi</v>
      </c>
    </row>
    <row r="4977" spans="9:9" x14ac:dyDescent="0.3">
      <c r="I4977" t="str">
        <v>Thriller</v>
      </c>
    </row>
    <row r="4978" spans="9:9" x14ac:dyDescent="0.3">
      <c r="I4978" t="str">
        <v>Biography</v>
      </c>
    </row>
    <row r="4979" spans="9:9" x14ac:dyDescent="0.3">
      <c r="I4979" t="str">
        <v>Drama</v>
      </c>
    </row>
    <row r="4980" spans="9:9" x14ac:dyDescent="0.3">
      <c r="I4980" t="str">
        <v>Romance</v>
      </c>
    </row>
    <row r="4981" spans="9:9" x14ac:dyDescent="0.3">
      <c r="I4981" t="str">
        <v>Drama</v>
      </c>
    </row>
    <row r="4982" spans="9:9" x14ac:dyDescent="0.3">
      <c r="I4982" t="str">
        <v>Thriller</v>
      </c>
    </row>
    <row r="4983" spans="9:9" x14ac:dyDescent="0.3">
      <c r="I4983" t="str">
        <v>Action</v>
      </c>
    </row>
    <row r="4984" spans="9:9" x14ac:dyDescent="0.3">
      <c r="I4984" t="str">
        <v>Adventure</v>
      </c>
    </row>
    <row r="4985" spans="9:9" x14ac:dyDescent="0.3">
      <c r="I4985" t="str">
        <v>Sci-Fi</v>
      </c>
    </row>
    <row r="4986" spans="9:9" x14ac:dyDescent="0.3">
      <c r="I4986" t="str">
        <v>Thriller</v>
      </c>
    </row>
    <row r="4987" spans="9:9" x14ac:dyDescent="0.3">
      <c r="I4987" t="str">
        <v>Adventure</v>
      </c>
    </row>
    <row r="4988" spans="9:9" x14ac:dyDescent="0.3">
      <c r="I4988" t="str">
        <v>Comedy</v>
      </c>
    </row>
    <row r="4989" spans="9:9" x14ac:dyDescent="0.3">
      <c r="I4989" t="str">
        <v>Crime</v>
      </c>
    </row>
    <row r="4990" spans="9:9" x14ac:dyDescent="0.3">
      <c r="I4990" t="str">
        <v>Drama</v>
      </c>
    </row>
    <row r="4991" spans="9:9" x14ac:dyDescent="0.3">
      <c r="I4991" t="str">
        <v>Drama</v>
      </c>
    </row>
    <row r="4992" spans="9:9" x14ac:dyDescent="0.3">
      <c r="I4992" t="str">
        <v>Mystery</v>
      </c>
    </row>
    <row r="4993" spans="9:9" x14ac:dyDescent="0.3">
      <c r="I4993" t="str">
        <v>Comedy</v>
      </c>
    </row>
    <row r="4994" spans="9:9" x14ac:dyDescent="0.3">
      <c r="I4994" t="str">
        <v>Fantasy</v>
      </c>
    </row>
    <row r="4995" spans="9:9" x14ac:dyDescent="0.3">
      <c r="I4995" t="str">
        <v>Horror</v>
      </c>
    </row>
    <row r="4996" spans="9:9" x14ac:dyDescent="0.3">
      <c r="I4996" t="str">
        <v>Thriller</v>
      </c>
    </row>
    <row r="4997" spans="9:9" x14ac:dyDescent="0.3">
      <c r="I4997" t="str">
        <v>Crime</v>
      </c>
    </row>
    <row r="4998" spans="9:9" x14ac:dyDescent="0.3">
      <c r="I4998" t="str">
        <v>Drama</v>
      </c>
    </row>
    <row r="4999" spans="9:9" x14ac:dyDescent="0.3">
      <c r="I4999" t="str">
        <v>Mystery</v>
      </c>
    </row>
    <row r="5000" spans="9:9" x14ac:dyDescent="0.3">
      <c r="I5000" t="str">
        <v>Sci-Fi</v>
      </c>
    </row>
    <row r="5001" spans="9:9" x14ac:dyDescent="0.3">
      <c r="I5001" t="str">
        <v>Thriller</v>
      </c>
    </row>
    <row r="5002" spans="9:9" x14ac:dyDescent="0.3">
      <c r="I5002" t="str">
        <v>Adventure</v>
      </c>
    </row>
    <row r="5003" spans="9:9" x14ac:dyDescent="0.3">
      <c r="I5003" t="str">
        <v>Comedy</v>
      </c>
    </row>
    <row r="5004" spans="9:9" x14ac:dyDescent="0.3">
      <c r="I5004" t="str">
        <v>Comedy</v>
      </c>
    </row>
    <row r="5005" spans="9:9" x14ac:dyDescent="0.3">
      <c r="I5005" t="str">
        <v>Crime</v>
      </c>
    </row>
    <row r="5006" spans="9:9" x14ac:dyDescent="0.3">
      <c r="I5006" t="str">
        <v>Thriller</v>
      </c>
    </row>
    <row r="5007" spans="9:9" x14ac:dyDescent="0.3">
      <c r="I5007" t="str">
        <v>Comedy</v>
      </c>
    </row>
    <row r="5008" spans="9:9" x14ac:dyDescent="0.3">
      <c r="I5008" t="str">
        <v>Crime</v>
      </c>
    </row>
    <row r="5009" spans="9:9" x14ac:dyDescent="0.3">
      <c r="I5009" t="str">
        <v>Musical</v>
      </c>
    </row>
    <row r="5010" spans="9:9" x14ac:dyDescent="0.3">
      <c r="I5010" t="str">
        <v>Comedy</v>
      </c>
    </row>
    <row r="5011" spans="9:9" x14ac:dyDescent="0.3">
      <c r="I5011" t="str">
        <v>Drama</v>
      </c>
    </row>
    <row r="5012" spans="9:9" x14ac:dyDescent="0.3">
      <c r="I5012" t="str">
        <v>Comedy</v>
      </c>
    </row>
    <row r="5013" spans="9:9" x14ac:dyDescent="0.3">
      <c r="I5013" t="str">
        <v>Adventure</v>
      </c>
    </row>
    <row r="5014" spans="9:9" x14ac:dyDescent="0.3">
      <c r="I5014" t="str">
        <v>Animation</v>
      </c>
    </row>
    <row r="5015" spans="9:9" x14ac:dyDescent="0.3">
      <c r="I5015" t="str">
        <v>Comedy</v>
      </c>
    </row>
    <row r="5016" spans="9:9" x14ac:dyDescent="0.3">
      <c r="I5016" t="str">
        <v>Family</v>
      </c>
    </row>
    <row r="5017" spans="9:9" x14ac:dyDescent="0.3">
      <c r="I5017" t="str">
        <v>Fantasy</v>
      </c>
    </row>
    <row r="5018" spans="9:9" x14ac:dyDescent="0.3">
      <c r="I5018" t="str">
        <v>Action</v>
      </c>
    </row>
    <row r="5019" spans="9:9" x14ac:dyDescent="0.3">
      <c r="I5019" t="str">
        <v>Adventure</v>
      </c>
    </row>
    <row r="5020" spans="9:9" x14ac:dyDescent="0.3">
      <c r="I5020" t="str">
        <v>Crime</v>
      </c>
    </row>
    <row r="5021" spans="9:9" x14ac:dyDescent="0.3">
      <c r="I5021" t="str">
        <v>Thriller</v>
      </c>
    </row>
    <row r="5022" spans="9:9" x14ac:dyDescent="0.3">
      <c r="I5022" t="str">
        <v>Drama</v>
      </c>
    </row>
    <row r="5023" spans="9:9" x14ac:dyDescent="0.3">
      <c r="I5023" t="str">
        <v>Romance</v>
      </c>
    </row>
    <row r="5024" spans="9:9" x14ac:dyDescent="0.3">
      <c r="I5024" t="str">
        <v>Drama</v>
      </c>
    </row>
    <row r="5025" spans="9:9" x14ac:dyDescent="0.3">
      <c r="I5025" t="str">
        <v>Biography</v>
      </c>
    </row>
    <row r="5026" spans="9:9" x14ac:dyDescent="0.3">
      <c r="I5026" t="str">
        <v>Drama</v>
      </c>
    </row>
    <row r="5027" spans="9:9" x14ac:dyDescent="0.3">
      <c r="I5027" t="str">
        <v>Sport</v>
      </c>
    </row>
    <row r="5028" spans="9:9" x14ac:dyDescent="0.3">
      <c r="I5028" t="str">
        <v>Action</v>
      </c>
    </row>
    <row r="5029" spans="9:9" x14ac:dyDescent="0.3">
      <c r="I5029" t="str">
        <v>Adventure</v>
      </c>
    </row>
    <row r="5030" spans="9:9" x14ac:dyDescent="0.3">
      <c r="I5030" t="str">
        <v>Thriller</v>
      </c>
    </row>
    <row r="5031" spans="9:9" x14ac:dyDescent="0.3">
      <c r="I5031" t="str">
        <v>Biography</v>
      </c>
    </row>
    <row r="5032" spans="9:9" x14ac:dyDescent="0.3">
      <c r="I5032" t="str">
        <v>Drama</v>
      </c>
    </row>
    <row r="5033" spans="9:9" x14ac:dyDescent="0.3">
      <c r="I5033" t="str">
        <v>Comedy</v>
      </c>
    </row>
    <row r="5034" spans="9:9" x14ac:dyDescent="0.3">
      <c r="I5034" t="str">
        <v>Sport</v>
      </c>
    </row>
    <row r="5035" spans="9:9" x14ac:dyDescent="0.3">
      <c r="I5035" t="str">
        <v>Comedy</v>
      </c>
    </row>
    <row r="5036" spans="9:9" x14ac:dyDescent="0.3">
      <c r="I5036" t="str">
        <v>Fantasy</v>
      </c>
    </row>
    <row r="5037" spans="9:9" x14ac:dyDescent="0.3">
      <c r="I5037" t="str">
        <v>Adventure</v>
      </c>
    </row>
    <row r="5038" spans="9:9" x14ac:dyDescent="0.3">
      <c r="I5038" t="str">
        <v>Comedy</v>
      </c>
    </row>
    <row r="5039" spans="9:9" x14ac:dyDescent="0.3">
      <c r="I5039" t="str">
        <v>Comedy</v>
      </c>
    </row>
    <row r="5040" spans="9:9" x14ac:dyDescent="0.3">
      <c r="I5040" t="str">
        <v>Family</v>
      </c>
    </row>
    <row r="5041" spans="9:9" x14ac:dyDescent="0.3">
      <c r="I5041" t="str">
        <v>Romance</v>
      </c>
    </row>
    <row r="5042" spans="9:9" x14ac:dyDescent="0.3">
      <c r="I5042" t="str">
        <v>Comedy</v>
      </c>
    </row>
    <row r="5043" spans="9:9" x14ac:dyDescent="0.3">
      <c r="I5043" t="str">
        <v>Crime</v>
      </c>
    </row>
    <row r="5044" spans="9:9" x14ac:dyDescent="0.3">
      <c r="I5044" t="str">
        <v>Drama</v>
      </c>
    </row>
    <row r="5045" spans="9:9" x14ac:dyDescent="0.3">
      <c r="I5045" t="str">
        <v>Mystery</v>
      </c>
    </row>
    <row r="5046" spans="9:9" x14ac:dyDescent="0.3">
      <c r="I5046" t="str">
        <v>Thriller</v>
      </c>
    </row>
    <row r="5047" spans="9:9" x14ac:dyDescent="0.3">
      <c r="I5047" t="str">
        <v>Action</v>
      </c>
    </row>
    <row r="5048" spans="9:9" x14ac:dyDescent="0.3">
      <c r="I5048" t="str">
        <v>Sci-Fi</v>
      </c>
    </row>
    <row r="5049" spans="9:9" x14ac:dyDescent="0.3">
      <c r="I5049" t="str">
        <v>Thriller</v>
      </c>
    </row>
    <row r="5050" spans="9:9" x14ac:dyDescent="0.3">
      <c r="I5050" t="str">
        <v>Adventure</v>
      </c>
    </row>
    <row r="5051" spans="9:9" x14ac:dyDescent="0.3">
      <c r="I5051" t="str">
        <v>Animation</v>
      </c>
    </row>
    <row r="5052" spans="9:9" x14ac:dyDescent="0.3">
      <c r="I5052" t="str">
        <v>Comedy</v>
      </c>
    </row>
    <row r="5053" spans="9:9" x14ac:dyDescent="0.3">
      <c r="I5053" t="str">
        <v>Family</v>
      </c>
    </row>
    <row r="5054" spans="9:9" x14ac:dyDescent="0.3">
      <c r="I5054" t="str">
        <v>Fantasy</v>
      </c>
    </row>
    <row r="5055" spans="9:9" x14ac:dyDescent="0.3">
      <c r="I5055" t="str">
        <v>Crime</v>
      </c>
    </row>
    <row r="5056" spans="9:9" x14ac:dyDescent="0.3">
      <c r="I5056" t="str">
        <v>Drama</v>
      </c>
    </row>
    <row r="5057" spans="9:9" x14ac:dyDescent="0.3">
      <c r="I5057" t="str">
        <v>Mystery</v>
      </c>
    </row>
    <row r="5058" spans="9:9" x14ac:dyDescent="0.3">
      <c r="I5058" t="str">
        <v>Thriller</v>
      </c>
    </row>
    <row r="5059" spans="9:9" x14ac:dyDescent="0.3">
      <c r="I5059" t="str">
        <v>Drama</v>
      </c>
    </row>
    <row r="5060" spans="9:9" x14ac:dyDescent="0.3">
      <c r="I5060" t="str">
        <v>Sport</v>
      </c>
    </row>
    <row r="5061" spans="9:9" x14ac:dyDescent="0.3">
      <c r="I5061" t="str">
        <v>Comedy</v>
      </c>
    </row>
    <row r="5062" spans="9:9" x14ac:dyDescent="0.3">
      <c r="I5062" t="str">
        <v>Crime</v>
      </c>
    </row>
    <row r="5063" spans="9:9" x14ac:dyDescent="0.3">
      <c r="I5063" t="str">
        <v>Drama</v>
      </c>
    </row>
    <row r="5064" spans="9:9" x14ac:dyDescent="0.3">
      <c r="I5064" t="str">
        <v>Romance</v>
      </c>
    </row>
    <row r="5065" spans="9:9" x14ac:dyDescent="0.3">
      <c r="I5065" t="str">
        <v>Comedy</v>
      </c>
    </row>
    <row r="5066" spans="9:9" x14ac:dyDescent="0.3">
      <c r="I5066" t="str">
        <v>Romance</v>
      </c>
    </row>
    <row r="5067" spans="9:9" x14ac:dyDescent="0.3">
      <c r="I5067" t="str">
        <v>Comedy</v>
      </c>
    </row>
    <row r="5068" spans="9:9" x14ac:dyDescent="0.3">
      <c r="I5068" t="str">
        <v>Drama</v>
      </c>
    </row>
    <row r="5069" spans="9:9" x14ac:dyDescent="0.3">
      <c r="I5069" t="str">
        <v>Family</v>
      </c>
    </row>
    <row r="5070" spans="9:9" x14ac:dyDescent="0.3">
      <c r="I5070" t="str">
        <v>Music</v>
      </c>
    </row>
    <row r="5071" spans="9:9" x14ac:dyDescent="0.3">
      <c r="I5071" t="str">
        <v>Romance</v>
      </c>
    </row>
    <row r="5072" spans="9:9" x14ac:dyDescent="0.3">
      <c r="I5072" t="str">
        <v>Adventure</v>
      </c>
    </row>
    <row r="5073" spans="9:9" x14ac:dyDescent="0.3">
      <c r="I5073" t="str">
        <v>Animation</v>
      </c>
    </row>
    <row r="5074" spans="9:9" x14ac:dyDescent="0.3">
      <c r="I5074" t="str">
        <v>Comedy</v>
      </c>
    </row>
    <row r="5075" spans="9:9" x14ac:dyDescent="0.3">
      <c r="I5075" t="str">
        <v>Family</v>
      </c>
    </row>
    <row r="5076" spans="9:9" x14ac:dyDescent="0.3">
      <c r="I5076" t="str">
        <v>Romance</v>
      </c>
    </row>
    <row r="5077" spans="9:9" x14ac:dyDescent="0.3">
      <c r="I5077" t="str">
        <v>Drama</v>
      </c>
    </row>
    <row r="5078" spans="9:9" x14ac:dyDescent="0.3">
      <c r="I5078" t="str">
        <v>Romance</v>
      </c>
    </row>
    <row r="5079" spans="9:9" x14ac:dyDescent="0.3">
      <c r="I5079" t="str">
        <v>Drama</v>
      </c>
    </row>
    <row r="5080" spans="9:9" x14ac:dyDescent="0.3">
      <c r="I5080" t="str">
        <v>Romance</v>
      </c>
    </row>
    <row r="5081" spans="9:9" x14ac:dyDescent="0.3">
      <c r="I5081" t="str">
        <v>War</v>
      </c>
    </row>
    <row r="5082" spans="9:9" x14ac:dyDescent="0.3">
      <c r="I5082" t="str">
        <v>Western</v>
      </c>
    </row>
    <row r="5083" spans="9:9" x14ac:dyDescent="0.3">
      <c r="I5083" t="str">
        <v>Drama</v>
      </c>
    </row>
    <row r="5084" spans="9:9" x14ac:dyDescent="0.3">
      <c r="I5084" t="str">
        <v>Romance</v>
      </c>
    </row>
    <row r="5085" spans="9:9" x14ac:dyDescent="0.3">
      <c r="I5085" t="str">
        <v>Comedy</v>
      </c>
    </row>
    <row r="5086" spans="9:9" x14ac:dyDescent="0.3">
      <c r="I5086" t="str">
        <v>Drama</v>
      </c>
    </row>
    <row r="5087" spans="9:9" x14ac:dyDescent="0.3">
      <c r="I5087" t="str">
        <v>Comedy</v>
      </c>
    </row>
    <row r="5088" spans="9:9" x14ac:dyDescent="0.3">
      <c r="I5088" t="str">
        <v>Horror</v>
      </c>
    </row>
    <row r="5089" spans="9:9" x14ac:dyDescent="0.3">
      <c r="I5089" t="str">
        <v>Romance</v>
      </c>
    </row>
    <row r="5090" spans="9:9" x14ac:dyDescent="0.3">
      <c r="I5090" t="str">
        <v>Action</v>
      </c>
    </row>
    <row r="5091" spans="9:9" x14ac:dyDescent="0.3">
      <c r="I5091" t="str">
        <v>Crime</v>
      </c>
    </row>
    <row r="5092" spans="9:9" x14ac:dyDescent="0.3">
      <c r="I5092" t="str">
        <v>Drama</v>
      </c>
    </row>
    <row r="5093" spans="9:9" x14ac:dyDescent="0.3">
      <c r="I5093" t="str">
        <v>Sci-Fi</v>
      </c>
    </row>
    <row r="5094" spans="9:9" x14ac:dyDescent="0.3">
      <c r="I5094" t="str">
        <v>Thriller</v>
      </c>
    </row>
    <row r="5095" spans="9:9" x14ac:dyDescent="0.3">
      <c r="I5095" t="str">
        <v>Comedy</v>
      </c>
    </row>
    <row r="5096" spans="9:9" x14ac:dyDescent="0.3">
      <c r="I5096" t="str">
        <v>Fantasy</v>
      </c>
    </row>
    <row r="5097" spans="9:9" x14ac:dyDescent="0.3">
      <c r="I5097" t="str">
        <v>Comedy</v>
      </c>
    </row>
    <row r="5098" spans="9:9" x14ac:dyDescent="0.3">
      <c r="I5098" t="str">
        <v>Drama</v>
      </c>
    </row>
    <row r="5099" spans="9:9" x14ac:dyDescent="0.3">
      <c r="I5099" t="str">
        <v>Family</v>
      </c>
    </row>
    <row r="5100" spans="9:9" x14ac:dyDescent="0.3">
      <c r="I5100" t="str">
        <v>Comedy</v>
      </c>
    </row>
    <row r="5101" spans="9:9" x14ac:dyDescent="0.3">
      <c r="I5101" t="str">
        <v>Drama</v>
      </c>
    </row>
    <row r="5102" spans="9:9" x14ac:dyDescent="0.3">
      <c r="I5102" t="str">
        <v>Romance</v>
      </c>
    </row>
    <row r="5103" spans="9:9" x14ac:dyDescent="0.3">
      <c r="I5103" t="str">
        <v>Comedy</v>
      </c>
    </row>
    <row r="5104" spans="9:9" x14ac:dyDescent="0.3">
      <c r="I5104" t="str">
        <v>Drama</v>
      </c>
    </row>
    <row r="5105" spans="9:9" x14ac:dyDescent="0.3">
      <c r="I5105" t="str">
        <v>Romance</v>
      </c>
    </row>
    <row r="5106" spans="9:9" x14ac:dyDescent="0.3">
      <c r="I5106" t="str">
        <v>Action</v>
      </c>
    </row>
    <row r="5107" spans="9:9" x14ac:dyDescent="0.3">
      <c r="I5107" t="str">
        <v>Crime</v>
      </c>
    </row>
    <row r="5108" spans="9:9" x14ac:dyDescent="0.3">
      <c r="I5108" t="str">
        <v>Drama</v>
      </c>
    </row>
    <row r="5109" spans="9:9" x14ac:dyDescent="0.3">
      <c r="I5109" t="str">
        <v>Mystery</v>
      </c>
    </row>
    <row r="5110" spans="9:9" x14ac:dyDescent="0.3">
      <c r="I5110" t="str">
        <v>Thriller</v>
      </c>
    </row>
    <row r="5111" spans="9:9" x14ac:dyDescent="0.3">
      <c r="I5111" t="str">
        <v>Comedy</v>
      </c>
    </row>
    <row r="5112" spans="9:9" x14ac:dyDescent="0.3">
      <c r="I5112" t="str">
        <v>Romance</v>
      </c>
    </row>
    <row r="5113" spans="9:9" x14ac:dyDescent="0.3">
      <c r="I5113" t="str">
        <v>Drama</v>
      </c>
    </row>
    <row r="5114" spans="9:9" x14ac:dyDescent="0.3">
      <c r="I5114" t="str">
        <v>Romance</v>
      </c>
    </row>
    <row r="5115" spans="9:9" x14ac:dyDescent="0.3">
      <c r="I5115" t="str">
        <v>Comedy</v>
      </c>
    </row>
    <row r="5116" spans="9:9" x14ac:dyDescent="0.3">
      <c r="I5116" t="str">
        <v>Romance</v>
      </c>
    </row>
    <row r="5117" spans="9:9" x14ac:dyDescent="0.3">
      <c r="I5117" t="str">
        <v>Adventure</v>
      </c>
    </row>
    <row r="5118" spans="9:9" x14ac:dyDescent="0.3">
      <c r="I5118" t="str">
        <v>Comedy</v>
      </c>
    </row>
    <row r="5119" spans="9:9" x14ac:dyDescent="0.3">
      <c r="I5119" t="str">
        <v>Mystery</v>
      </c>
    </row>
    <row r="5120" spans="9:9" x14ac:dyDescent="0.3">
      <c r="I5120" t="str">
        <v>Comedy</v>
      </c>
    </row>
    <row r="5121" spans="9:9" x14ac:dyDescent="0.3">
      <c r="I5121" t="str">
        <v>Fantasy</v>
      </c>
    </row>
    <row r="5122" spans="9:9" x14ac:dyDescent="0.3">
      <c r="I5122" t="str">
        <v>Romance</v>
      </c>
    </row>
    <row r="5123" spans="9:9" x14ac:dyDescent="0.3">
      <c r="I5123" t="str">
        <v>Comedy</v>
      </c>
    </row>
    <row r="5124" spans="9:9" x14ac:dyDescent="0.3">
      <c r="I5124" t="str">
        <v>Fantasy</v>
      </c>
    </row>
    <row r="5125" spans="9:9" x14ac:dyDescent="0.3">
      <c r="I5125" t="str">
        <v>Romance</v>
      </c>
    </row>
    <row r="5126" spans="9:9" x14ac:dyDescent="0.3">
      <c r="I5126" t="str">
        <v>Adventure</v>
      </c>
    </row>
    <row r="5127" spans="9:9" x14ac:dyDescent="0.3">
      <c r="I5127" t="str">
        <v>Animation</v>
      </c>
    </row>
    <row r="5128" spans="9:9" x14ac:dyDescent="0.3">
      <c r="I5128" t="str">
        <v>Comedy</v>
      </c>
    </row>
    <row r="5129" spans="9:9" x14ac:dyDescent="0.3">
      <c r="I5129" t="str">
        <v>Family</v>
      </c>
    </row>
    <row r="5130" spans="9:9" x14ac:dyDescent="0.3">
      <c r="I5130" t="str">
        <v>Biography</v>
      </c>
    </row>
    <row r="5131" spans="9:9" x14ac:dyDescent="0.3">
      <c r="I5131" t="str">
        <v>Crime</v>
      </c>
    </row>
    <row r="5132" spans="9:9" x14ac:dyDescent="0.3">
      <c r="I5132" t="str">
        <v>Drama</v>
      </c>
    </row>
    <row r="5133" spans="9:9" x14ac:dyDescent="0.3">
      <c r="I5133" t="str">
        <v>Drama</v>
      </c>
    </row>
    <row r="5134" spans="9:9" x14ac:dyDescent="0.3">
      <c r="I5134" t="str">
        <v>Romance</v>
      </c>
    </row>
    <row r="5135" spans="9:9" x14ac:dyDescent="0.3">
      <c r="I5135" t="str">
        <v>Action</v>
      </c>
    </row>
    <row r="5136" spans="9:9" x14ac:dyDescent="0.3">
      <c r="I5136" t="str">
        <v>Adventure</v>
      </c>
    </row>
    <row r="5137" spans="9:9" x14ac:dyDescent="0.3">
      <c r="I5137" t="str">
        <v>Sci-Fi</v>
      </c>
    </row>
    <row r="5138" spans="9:9" x14ac:dyDescent="0.3">
      <c r="I5138" t="str">
        <v>Thriller</v>
      </c>
    </row>
    <row r="5139" spans="9:9" x14ac:dyDescent="0.3">
      <c r="I5139" t="str">
        <v>Comedy</v>
      </c>
    </row>
    <row r="5140" spans="9:9" x14ac:dyDescent="0.3">
      <c r="I5140" t="str">
        <v>Family</v>
      </c>
    </row>
    <row r="5141" spans="9:9" x14ac:dyDescent="0.3">
      <c r="I5141" t="str">
        <v>Fantasy</v>
      </c>
    </row>
    <row r="5142" spans="9:9" x14ac:dyDescent="0.3">
      <c r="I5142" t="str">
        <v>Sport</v>
      </c>
    </row>
    <row r="5143" spans="9:9" x14ac:dyDescent="0.3">
      <c r="I5143" t="str">
        <v>Comedy</v>
      </c>
    </row>
    <row r="5144" spans="9:9" x14ac:dyDescent="0.3">
      <c r="I5144" t="str">
        <v>Crime</v>
      </c>
    </row>
    <row r="5145" spans="9:9" x14ac:dyDescent="0.3">
      <c r="I5145" t="str">
        <v>Action</v>
      </c>
    </row>
    <row r="5146" spans="9:9" x14ac:dyDescent="0.3">
      <c r="I5146" t="str">
        <v>Adventure</v>
      </c>
    </row>
    <row r="5147" spans="9:9" x14ac:dyDescent="0.3">
      <c r="I5147" t="str">
        <v>Thriller</v>
      </c>
    </row>
    <row r="5148" spans="9:9" x14ac:dyDescent="0.3">
      <c r="I5148" t="str">
        <v>Animation</v>
      </c>
    </row>
    <row r="5149" spans="9:9" x14ac:dyDescent="0.3">
      <c r="I5149" t="str">
        <v>Comedy</v>
      </c>
    </row>
    <row r="5150" spans="9:9" x14ac:dyDescent="0.3">
      <c r="I5150" t="str">
        <v>Family</v>
      </c>
    </row>
    <row r="5151" spans="9:9" x14ac:dyDescent="0.3">
      <c r="I5151" t="str">
        <v>Mystery</v>
      </c>
    </row>
    <row r="5152" spans="9:9" x14ac:dyDescent="0.3">
      <c r="I5152" t="str">
        <v>Sci-Fi</v>
      </c>
    </row>
    <row r="5153" spans="9:9" x14ac:dyDescent="0.3">
      <c r="I5153" t="str">
        <v>Drama</v>
      </c>
    </row>
    <row r="5154" spans="9:9" x14ac:dyDescent="0.3">
      <c r="I5154" t="str">
        <v>Romance</v>
      </c>
    </row>
    <row r="5155" spans="9:9" x14ac:dyDescent="0.3">
      <c r="I5155" t="str">
        <v>Drama</v>
      </c>
    </row>
    <row r="5156" spans="9:9" x14ac:dyDescent="0.3">
      <c r="I5156" t="str">
        <v>Mystery</v>
      </c>
    </row>
    <row r="5157" spans="9:9" x14ac:dyDescent="0.3">
      <c r="I5157" t="str">
        <v>Romance</v>
      </c>
    </row>
    <row r="5158" spans="9:9" x14ac:dyDescent="0.3">
      <c r="I5158" t="str">
        <v>War</v>
      </c>
    </row>
    <row r="5159" spans="9:9" x14ac:dyDescent="0.3">
      <c r="I5159" t="str">
        <v>Comedy</v>
      </c>
    </row>
    <row r="5160" spans="9:9" x14ac:dyDescent="0.3">
      <c r="I5160" t="str">
        <v>Drama</v>
      </c>
    </row>
    <row r="5161" spans="9:9" x14ac:dyDescent="0.3">
      <c r="I5161" t="str">
        <v>Romance</v>
      </c>
    </row>
    <row r="5162" spans="9:9" x14ac:dyDescent="0.3">
      <c r="I5162" t="str">
        <v>Action</v>
      </c>
    </row>
    <row r="5163" spans="9:9" x14ac:dyDescent="0.3">
      <c r="I5163" t="str">
        <v>Crime</v>
      </c>
    </row>
    <row r="5164" spans="9:9" x14ac:dyDescent="0.3">
      <c r="I5164" t="str">
        <v>Thriller</v>
      </c>
    </row>
    <row r="5165" spans="9:9" x14ac:dyDescent="0.3">
      <c r="I5165" t="str">
        <v>Animation</v>
      </c>
    </row>
    <row r="5166" spans="9:9" x14ac:dyDescent="0.3">
      <c r="I5166" t="str">
        <v>Drama</v>
      </c>
    </row>
    <row r="5167" spans="9:9" x14ac:dyDescent="0.3">
      <c r="I5167" t="str">
        <v>Family</v>
      </c>
    </row>
    <row r="5168" spans="9:9" x14ac:dyDescent="0.3">
      <c r="I5168" t="str">
        <v>Fantasy</v>
      </c>
    </row>
    <row r="5169" spans="9:9" x14ac:dyDescent="0.3">
      <c r="I5169" t="str">
        <v>Musical</v>
      </c>
    </row>
    <row r="5170" spans="9:9" x14ac:dyDescent="0.3">
      <c r="I5170" t="str">
        <v>Romance</v>
      </c>
    </row>
    <row r="5171" spans="9:9" x14ac:dyDescent="0.3">
      <c r="I5171" t="str">
        <v>Action</v>
      </c>
    </row>
    <row r="5172" spans="9:9" x14ac:dyDescent="0.3">
      <c r="I5172" t="str">
        <v>Crime</v>
      </c>
    </row>
    <row r="5173" spans="9:9" x14ac:dyDescent="0.3">
      <c r="I5173" t="str">
        <v>Drama</v>
      </c>
    </row>
    <row r="5174" spans="9:9" x14ac:dyDescent="0.3">
      <c r="I5174" t="str">
        <v>Mystery</v>
      </c>
    </row>
    <row r="5175" spans="9:9" x14ac:dyDescent="0.3">
      <c r="I5175" t="str">
        <v>Thriller</v>
      </c>
    </row>
    <row r="5176" spans="9:9" x14ac:dyDescent="0.3">
      <c r="I5176" t="str">
        <v>Drama</v>
      </c>
    </row>
    <row r="5177" spans="9:9" x14ac:dyDescent="0.3">
      <c r="I5177" t="str">
        <v>Sport</v>
      </c>
    </row>
    <row r="5178" spans="9:9" x14ac:dyDescent="0.3">
      <c r="I5178" t="str">
        <v>Horror</v>
      </c>
    </row>
    <row r="5179" spans="9:9" x14ac:dyDescent="0.3">
      <c r="I5179" t="str">
        <v>Thriller</v>
      </c>
    </row>
    <row r="5180" spans="9:9" x14ac:dyDescent="0.3">
      <c r="I5180" t="str">
        <v>Drama</v>
      </c>
    </row>
    <row r="5181" spans="9:9" x14ac:dyDescent="0.3">
      <c r="I5181" t="str">
        <v>Fantasy</v>
      </c>
    </row>
    <row r="5182" spans="9:9" x14ac:dyDescent="0.3">
      <c r="I5182" t="str">
        <v>Romance</v>
      </c>
    </row>
    <row r="5183" spans="9:9" x14ac:dyDescent="0.3">
      <c r="I5183" t="str">
        <v>Comedy</v>
      </c>
    </row>
    <row r="5184" spans="9:9" x14ac:dyDescent="0.3">
      <c r="I5184" t="str">
        <v>Drama</v>
      </c>
    </row>
    <row r="5185" spans="9:9" x14ac:dyDescent="0.3">
      <c r="I5185" t="str">
        <v>Family</v>
      </c>
    </row>
    <row r="5186" spans="9:9" x14ac:dyDescent="0.3">
      <c r="I5186" t="str">
        <v>Drama</v>
      </c>
    </row>
    <row r="5187" spans="9:9" x14ac:dyDescent="0.3">
      <c r="I5187" t="str">
        <v>Music</v>
      </c>
    </row>
    <row r="5188" spans="9:9" x14ac:dyDescent="0.3">
      <c r="I5188" t="str">
        <v>Romance</v>
      </c>
    </row>
    <row r="5189" spans="9:9" x14ac:dyDescent="0.3">
      <c r="I5189" t="str">
        <v>Drama</v>
      </c>
    </row>
    <row r="5190" spans="9:9" x14ac:dyDescent="0.3">
      <c r="I5190" t="str">
        <v>Romance</v>
      </c>
    </row>
    <row r="5191" spans="9:9" x14ac:dyDescent="0.3">
      <c r="I5191" t="str">
        <v>Sport</v>
      </c>
    </row>
    <row r="5192" spans="9:9" x14ac:dyDescent="0.3">
      <c r="I5192" t="str">
        <v>Comedy</v>
      </c>
    </row>
    <row r="5193" spans="9:9" x14ac:dyDescent="0.3">
      <c r="I5193" t="str">
        <v>Drama</v>
      </c>
    </row>
    <row r="5194" spans="9:9" x14ac:dyDescent="0.3">
      <c r="I5194" t="str">
        <v>Fantasy</v>
      </c>
    </row>
    <row r="5195" spans="9:9" x14ac:dyDescent="0.3">
      <c r="I5195" t="str">
        <v>Romance</v>
      </c>
    </row>
    <row r="5196" spans="9:9" x14ac:dyDescent="0.3">
      <c r="I5196" t="str">
        <v>Horror</v>
      </c>
    </row>
    <row r="5197" spans="9:9" x14ac:dyDescent="0.3">
      <c r="I5197" t="str">
        <v>Fantasy</v>
      </c>
    </row>
    <row r="5198" spans="9:9" x14ac:dyDescent="0.3">
      <c r="I5198" t="str">
        <v>Horror</v>
      </c>
    </row>
    <row r="5199" spans="9:9" x14ac:dyDescent="0.3">
      <c r="I5199" t="str">
        <v>Mystery</v>
      </c>
    </row>
    <row r="5200" spans="9:9" x14ac:dyDescent="0.3">
      <c r="I5200" t="str">
        <v>Thriller</v>
      </c>
    </row>
    <row r="5201" spans="9:9" x14ac:dyDescent="0.3">
      <c r="I5201" t="str">
        <v>Comedy</v>
      </c>
    </row>
    <row r="5202" spans="9:9" x14ac:dyDescent="0.3">
      <c r="I5202" t="str">
        <v>Action</v>
      </c>
    </row>
    <row r="5203" spans="9:9" x14ac:dyDescent="0.3">
      <c r="I5203" t="str">
        <v>Comedy</v>
      </c>
    </row>
    <row r="5204" spans="9:9" x14ac:dyDescent="0.3">
      <c r="I5204" t="str">
        <v>Crime</v>
      </c>
    </row>
    <row r="5205" spans="9:9" x14ac:dyDescent="0.3">
      <c r="I5205" t="str">
        <v>Thriller</v>
      </c>
    </row>
    <row r="5206" spans="9:9" x14ac:dyDescent="0.3">
      <c r="I5206" t="str">
        <v>Action</v>
      </c>
    </row>
    <row r="5207" spans="9:9" x14ac:dyDescent="0.3">
      <c r="I5207" t="str">
        <v>Crime</v>
      </c>
    </row>
    <row r="5208" spans="9:9" x14ac:dyDescent="0.3">
      <c r="I5208" t="str">
        <v>Sci-Fi</v>
      </c>
    </row>
    <row r="5209" spans="9:9" x14ac:dyDescent="0.3">
      <c r="I5209" t="str">
        <v>Thriller</v>
      </c>
    </row>
    <row r="5210" spans="9:9" x14ac:dyDescent="0.3">
      <c r="I5210" t="str">
        <v>Comedy</v>
      </c>
    </row>
    <row r="5211" spans="9:9" x14ac:dyDescent="0.3">
      <c r="I5211" t="str">
        <v>Horror</v>
      </c>
    </row>
    <row r="5212" spans="9:9" x14ac:dyDescent="0.3">
      <c r="I5212" t="str">
        <v>Musical</v>
      </c>
    </row>
    <row r="5213" spans="9:9" x14ac:dyDescent="0.3">
      <c r="I5213" t="str">
        <v>Sci-Fi</v>
      </c>
    </row>
    <row r="5214" spans="9:9" x14ac:dyDescent="0.3">
      <c r="I5214" t="str">
        <v>Action</v>
      </c>
    </row>
    <row r="5215" spans="9:9" x14ac:dyDescent="0.3">
      <c r="I5215" t="str">
        <v>Drama</v>
      </c>
    </row>
    <row r="5216" spans="9:9" x14ac:dyDescent="0.3">
      <c r="I5216" t="str">
        <v>Thriller</v>
      </c>
    </row>
    <row r="5217" spans="9:9" x14ac:dyDescent="0.3">
      <c r="I5217" t="str">
        <v>Action</v>
      </c>
    </row>
    <row r="5218" spans="9:9" x14ac:dyDescent="0.3">
      <c r="I5218" t="str">
        <v>Adventure</v>
      </c>
    </row>
    <row r="5219" spans="9:9" x14ac:dyDescent="0.3">
      <c r="I5219" t="str">
        <v>Fantasy</v>
      </c>
    </row>
    <row r="5220" spans="9:9" x14ac:dyDescent="0.3">
      <c r="I5220" t="str">
        <v>Sci-Fi</v>
      </c>
    </row>
    <row r="5221" spans="9:9" x14ac:dyDescent="0.3">
      <c r="I5221" t="str">
        <v>Thriller</v>
      </c>
    </row>
    <row r="5222" spans="9:9" x14ac:dyDescent="0.3">
      <c r="I5222" t="str">
        <v>Comedy</v>
      </c>
    </row>
    <row r="5223" spans="9:9" x14ac:dyDescent="0.3">
      <c r="I5223" t="str">
        <v>Drama</v>
      </c>
    </row>
    <row r="5224" spans="9:9" x14ac:dyDescent="0.3">
      <c r="I5224" t="str">
        <v>Romance</v>
      </c>
    </row>
    <row r="5225" spans="9:9" x14ac:dyDescent="0.3">
      <c r="I5225" t="str">
        <v>Drama</v>
      </c>
    </row>
    <row r="5226" spans="9:9" x14ac:dyDescent="0.3">
      <c r="I5226" t="str">
        <v>Fantasy</v>
      </c>
    </row>
    <row r="5227" spans="9:9" x14ac:dyDescent="0.3">
      <c r="I5227" t="str">
        <v>Horror</v>
      </c>
    </row>
    <row r="5228" spans="9:9" x14ac:dyDescent="0.3">
      <c r="I5228" t="str">
        <v>Drama</v>
      </c>
    </row>
    <row r="5229" spans="9:9" x14ac:dyDescent="0.3">
      <c r="I5229" t="str">
        <v>Music</v>
      </c>
    </row>
    <row r="5230" spans="9:9" x14ac:dyDescent="0.3">
      <c r="I5230" t="str">
        <v>Crime</v>
      </c>
    </row>
    <row r="5231" spans="9:9" x14ac:dyDescent="0.3">
      <c r="I5231" t="str">
        <v>Drama</v>
      </c>
    </row>
    <row r="5232" spans="9:9" x14ac:dyDescent="0.3">
      <c r="I5232" t="str">
        <v>Sport</v>
      </c>
    </row>
    <row r="5233" spans="9:9" x14ac:dyDescent="0.3">
      <c r="I5233" t="str">
        <v>Comedy</v>
      </c>
    </row>
    <row r="5234" spans="9:9" x14ac:dyDescent="0.3">
      <c r="I5234" t="str">
        <v>Crime</v>
      </c>
    </row>
    <row r="5235" spans="9:9" x14ac:dyDescent="0.3">
      <c r="I5235" t="str">
        <v>Action</v>
      </c>
    </row>
    <row r="5236" spans="9:9" x14ac:dyDescent="0.3">
      <c r="I5236" t="str">
        <v>Adventure</v>
      </c>
    </row>
    <row r="5237" spans="9:9" x14ac:dyDescent="0.3">
      <c r="I5237" t="str">
        <v>Animation</v>
      </c>
    </row>
    <row r="5238" spans="9:9" x14ac:dyDescent="0.3">
      <c r="I5238" t="str">
        <v>Drama</v>
      </c>
    </row>
    <row r="5239" spans="9:9" x14ac:dyDescent="0.3">
      <c r="I5239" t="str">
        <v>Mystery</v>
      </c>
    </row>
    <row r="5240" spans="9:9" x14ac:dyDescent="0.3">
      <c r="I5240" t="str">
        <v>Sci-Fi</v>
      </c>
    </row>
    <row r="5241" spans="9:9" x14ac:dyDescent="0.3">
      <c r="I5241" t="str">
        <v>Thriller</v>
      </c>
    </row>
    <row r="5242" spans="9:9" x14ac:dyDescent="0.3">
      <c r="I5242" t="str">
        <v>Crime</v>
      </c>
    </row>
    <row r="5243" spans="9:9" x14ac:dyDescent="0.3">
      <c r="I5243" t="str">
        <v>Drama</v>
      </c>
    </row>
    <row r="5244" spans="9:9" x14ac:dyDescent="0.3">
      <c r="I5244" t="str">
        <v>Thriller</v>
      </c>
    </row>
    <row r="5245" spans="9:9" x14ac:dyDescent="0.3">
      <c r="I5245" t="str">
        <v>Adventure</v>
      </c>
    </row>
    <row r="5246" spans="9:9" x14ac:dyDescent="0.3">
      <c r="I5246" t="str">
        <v>Animation</v>
      </c>
    </row>
    <row r="5247" spans="9:9" x14ac:dyDescent="0.3">
      <c r="I5247" t="str">
        <v>Comedy</v>
      </c>
    </row>
    <row r="5248" spans="9:9" x14ac:dyDescent="0.3">
      <c r="I5248" t="str">
        <v>Family</v>
      </c>
    </row>
    <row r="5249" spans="9:9" x14ac:dyDescent="0.3">
      <c r="I5249" t="str">
        <v>Musical</v>
      </c>
    </row>
    <row r="5250" spans="9:9" x14ac:dyDescent="0.3">
      <c r="I5250" t="str">
        <v>Comedy</v>
      </c>
    </row>
    <row r="5251" spans="9:9" x14ac:dyDescent="0.3">
      <c r="I5251" t="str">
        <v>Comedy</v>
      </c>
    </row>
    <row r="5252" spans="9:9" x14ac:dyDescent="0.3">
      <c r="I5252" t="str">
        <v>Drama</v>
      </c>
    </row>
    <row r="5253" spans="9:9" x14ac:dyDescent="0.3">
      <c r="I5253" t="str">
        <v>Romance</v>
      </c>
    </row>
    <row r="5254" spans="9:9" x14ac:dyDescent="0.3">
      <c r="I5254" t="str">
        <v>Biography</v>
      </c>
    </row>
    <row r="5255" spans="9:9" x14ac:dyDescent="0.3">
      <c r="I5255" t="str">
        <v>Drama</v>
      </c>
    </row>
    <row r="5256" spans="9:9" x14ac:dyDescent="0.3">
      <c r="I5256" t="str">
        <v>Music</v>
      </c>
    </row>
    <row r="5257" spans="9:9" x14ac:dyDescent="0.3">
      <c r="I5257" t="str">
        <v>Drama</v>
      </c>
    </row>
    <row r="5258" spans="9:9" x14ac:dyDescent="0.3">
      <c r="I5258" t="str">
        <v>Action</v>
      </c>
    </row>
    <row r="5259" spans="9:9" x14ac:dyDescent="0.3">
      <c r="I5259" t="str">
        <v>Crime</v>
      </c>
    </row>
    <row r="5260" spans="9:9" x14ac:dyDescent="0.3">
      <c r="I5260" t="str">
        <v>Sci-Fi</v>
      </c>
    </row>
    <row r="5261" spans="9:9" x14ac:dyDescent="0.3">
      <c r="I5261" t="str">
        <v>Thriller</v>
      </c>
    </row>
    <row r="5262" spans="9:9" x14ac:dyDescent="0.3">
      <c r="I5262" t="str">
        <v>Comedy</v>
      </c>
    </row>
    <row r="5263" spans="9:9" x14ac:dyDescent="0.3">
      <c r="I5263" t="str">
        <v>Romance</v>
      </c>
    </row>
    <row r="5264" spans="9:9" x14ac:dyDescent="0.3">
      <c r="I5264" t="str">
        <v>Sci-Fi</v>
      </c>
    </row>
    <row r="5265" spans="9:9" x14ac:dyDescent="0.3">
      <c r="I5265" t="str">
        <v>Horror</v>
      </c>
    </row>
    <row r="5266" spans="9:9" x14ac:dyDescent="0.3">
      <c r="I5266" t="str">
        <v>Mystery</v>
      </c>
    </row>
    <row r="5267" spans="9:9" x14ac:dyDescent="0.3">
      <c r="I5267" t="str">
        <v>Thriller</v>
      </c>
    </row>
    <row r="5268" spans="9:9" x14ac:dyDescent="0.3">
      <c r="I5268" t="str">
        <v>Adventure</v>
      </c>
    </row>
    <row r="5269" spans="9:9" x14ac:dyDescent="0.3">
      <c r="I5269" t="str">
        <v>Drama</v>
      </c>
    </row>
    <row r="5270" spans="9:9" x14ac:dyDescent="0.3">
      <c r="I5270" t="str">
        <v>Thriller</v>
      </c>
    </row>
    <row r="5271" spans="9:9" x14ac:dyDescent="0.3">
      <c r="I5271" t="str">
        <v>Comedy</v>
      </c>
    </row>
    <row r="5272" spans="9:9" x14ac:dyDescent="0.3">
      <c r="I5272" t="str">
        <v>Drama</v>
      </c>
    </row>
    <row r="5273" spans="9:9" x14ac:dyDescent="0.3">
      <c r="I5273" t="str">
        <v>Romance</v>
      </c>
    </row>
    <row r="5274" spans="9:9" x14ac:dyDescent="0.3">
      <c r="I5274" t="str">
        <v>Comedy</v>
      </c>
    </row>
    <row r="5275" spans="9:9" x14ac:dyDescent="0.3">
      <c r="I5275" t="str">
        <v>Romance</v>
      </c>
    </row>
    <row r="5276" spans="9:9" x14ac:dyDescent="0.3">
      <c r="I5276" t="str">
        <v>Comedy</v>
      </c>
    </row>
    <row r="5277" spans="9:9" x14ac:dyDescent="0.3">
      <c r="I5277" t="str">
        <v>Drama</v>
      </c>
    </row>
    <row r="5278" spans="9:9" x14ac:dyDescent="0.3">
      <c r="I5278" t="str">
        <v>Romance</v>
      </c>
    </row>
    <row r="5279" spans="9:9" x14ac:dyDescent="0.3">
      <c r="I5279" t="str">
        <v>Sport</v>
      </c>
    </row>
    <row r="5280" spans="9:9" x14ac:dyDescent="0.3">
      <c r="I5280" t="str">
        <v>Crime</v>
      </c>
    </row>
    <row r="5281" spans="9:9" x14ac:dyDescent="0.3">
      <c r="I5281" t="str">
        <v>Drama</v>
      </c>
    </row>
    <row r="5282" spans="9:9" x14ac:dyDescent="0.3">
      <c r="I5282" t="str">
        <v>Romance</v>
      </c>
    </row>
    <row r="5283" spans="9:9" x14ac:dyDescent="0.3">
      <c r="I5283" t="str">
        <v>Thriller</v>
      </c>
    </row>
    <row r="5284" spans="9:9" x14ac:dyDescent="0.3">
      <c r="I5284" t="str">
        <v>Action</v>
      </c>
    </row>
    <row r="5285" spans="9:9" x14ac:dyDescent="0.3">
      <c r="I5285" t="str">
        <v>Horror</v>
      </c>
    </row>
    <row r="5286" spans="9:9" x14ac:dyDescent="0.3">
      <c r="I5286" t="str">
        <v>Sci-Fi</v>
      </c>
    </row>
    <row r="5287" spans="9:9" x14ac:dyDescent="0.3">
      <c r="I5287" t="str">
        <v>Thriller</v>
      </c>
    </row>
    <row r="5288" spans="9:9" x14ac:dyDescent="0.3">
      <c r="I5288" t="str">
        <v>Action</v>
      </c>
    </row>
    <row r="5289" spans="9:9" x14ac:dyDescent="0.3">
      <c r="I5289" t="str">
        <v>Crime</v>
      </c>
    </row>
    <row r="5290" spans="9:9" x14ac:dyDescent="0.3">
      <c r="I5290" t="str">
        <v>Drama</v>
      </c>
    </row>
    <row r="5291" spans="9:9" x14ac:dyDescent="0.3">
      <c r="I5291" t="str">
        <v>Thriller</v>
      </c>
    </row>
    <row r="5292" spans="9:9" x14ac:dyDescent="0.3">
      <c r="I5292" t="str">
        <v>Action</v>
      </c>
    </row>
    <row r="5293" spans="9:9" x14ac:dyDescent="0.3">
      <c r="I5293" t="str">
        <v>Crime</v>
      </c>
    </row>
    <row r="5294" spans="9:9" x14ac:dyDescent="0.3">
      <c r="I5294" t="str">
        <v>Thriller</v>
      </c>
    </row>
    <row r="5295" spans="9:9" x14ac:dyDescent="0.3">
      <c r="I5295" t="str">
        <v>Action</v>
      </c>
    </row>
    <row r="5296" spans="9:9" x14ac:dyDescent="0.3">
      <c r="I5296" t="str">
        <v>Adventure</v>
      </c>
    </row>
    <row r="5297" spans="9:9" x14ac:dyDescent="0.3">
      <c r="I5297" t="str">
        <v>Crime</v>
      </c>
    </row>
    <row r="5298" spans="9:9" x14ac:dyDescent="0.3">
      <c r="I5298" t="str">
        <v>Drama</v>
      </c>
    </row>
    <row r="5299" spans="9:9" x14ac:dyDescent="0.3">
      <c r="I5299" t="str">
        <v>Romance</v>
      </c>
    </row>
    <row r="5300" spans="9:9" x14ac:dyDescent="0.3">
      <c r="I5300" t="str">
        <v>Action</v>
      </c>
    </row>
    <row r="5301" spans="9:9" x14ac:dyDescent="0.3">
      <c r="I5301" t="str">
        <v>Comedy</v>
      </c>
    </row>
    <row r="5302" spans="9:9" x14ac:dyDescent="0.3">
      <c r="I5302" t="str">
        <v>Horror</v>
      </c>
    </row>
    <row r="5303" spans="9:9" x14ac:dyDescent="0.3">
      <c r="I5303" t="str">
        <v>Comedy</v>
      </c>
    </row>
    <row r="5304" spans="9:9" x14ac:dyDescent="0.3">
      <c r="I5304" t="str">
        <v>Drama</v>
      </c>
    </row>
    <row r="5305" spans="9:9" x14ac:dyDescent="0.3">
      <c r="I5305" t="str">
        <v>Romance</v>
      </c>
    </row>
    <row r="5306" spans="9:9" x14ac:dyDescent="0.3">
      <c r="I5306" t="str">
        <v>Crime</v>
      </c>
    </row>
    <row r="5307" spans="9:9" x14ac:dyDescent="0.3">
      <c r="I5307" t="str">
        <v>Drama</v>
      </c>
    </row>
    <row r="5308" spans="9:9" x14ac:dyDescent="0.3">
      <c r="I5308" t="str">
        <v>Mystery</v>
      </c>
    </row>
    <row r="5309" spans="9:9" x14ac:dyDescent="0.3">
      <c r="I5309" t="str">
        <v>Thriller</v>
      </c>
    </row>
    <row r="5310" spans="9:9" x14ac:dyDescent="0.3">
      <c r="I5310" t="str">
        <v>Drama</v>
      </c>
    </row>
    <row r="5311" spans="9:9" x14ac:dyDescent="0.3">
      <c r="I5311" t="str">
        <v>Comedy</v>
      </c>
    </row>
    <row r="5312" spans="9:9" x14ac:dyDescent="0.3">
      <c r="I5312" t="str">
        <v>Crime</v>
      </c>
    </row>
    <row r="5313" spans="9:9" x14ac:dyDescent="0.3">
      <c r="I5313" t="str">
        <v>Thriller</v>
      </c>
    </row>
    <row r="5314" spans="9:9" x14ac:dyDescent="0.3">
      <c r="I5314" t="str">
        <v>Drama</v>
      </c>
    </row>
    <row r="5315" spans="9:9" x14ac:dyDescent="0.3">
      <c r="I5315" t="str">
        <v>Horror</v>
      </c>
    </row>
    <row r="5316" spans="9:9" x14ac:dyDescent="0.3">
      <c r="I5316" t="str">
        <v>Sci-Fi</v>
      </c>
    </row>
    <row r="5317" spans="9:9" x14ac:dyDescent="0.3">
      <c r="I5317" t="str">
        <v>Action</v>
      </c>
    </row>
    <row r="5318" spans="9:9" x14ac:dyDescent="0.3">
      <c r="I5318" t="str">
        <v>Adventure</v>
      </c>
    </row>
    <row r="5319" spans="9:9" x14ac:dyDescent="0.3">
      <c r="I5319" t="str">
        <v>Comedy</v>
      </c>
    </row>
    <row r="5320" spans="9:9" x14ac:dyDescent="0.3">
      <c r="I5320" t="str">
        <v>Romance</v>
      </c>
    </row>
    <row r="5321" spans="9:9" x14ac:dyDescent="0.3">
      <c r="I5321" t="str">
        <v>Sci-Fi</v>
      </c>
    </row>
    <row r="5322" spans="9:9" x14ac:dyDescent="0.3">
      <c r="I5322" t="str">
        <v>Crime</v>
      </c>
    </row>
    <row r="5323" spans="9:9" x14ac:dyDescent="0.3">
      <c r="I5323" t="str">
        <v>Drama</v>
      </c>
    </row>
    <row r="5324" spans="9:9" x14ac:dyDescent="0.3">
      <c r="I5324" t="str">
        <v>Thriller</v>
      </c>
    </row>
    <row r="5325" spans="9:9" x14ac:dyDescent="0.3">
      <c r="I5325" t="str">
        <v>Adventure</v>
      </c>
    </row>
    <row r="5326" spans="9:9" x14ac:dyDescent="0.3">
      <c r="I5326" t="str">
        <v>Horror</v>
      </c>
    </row>
    <row r="5327" spans="9:9" x14ac:dyDescent="0.3">
      <c r="I5327" t="str">
        <v>Thriller</v>
      </c>
    </row>
    <row r="5328" spans="9:9" x14ac:dyDescent="0.3">
      <c r="I5328" t="str">
        <v>Comedy</v>
      </c>
    </row>
    <row r="5329" spans="9:9" x14ac:dyDescent="0.3">
      <c r="I5329" t="str">
        <v>Romance</v>
      </c>
    </row>
    <row r="5330" spans="9:9" x14ac:dyDescent="0.3">
      <c r="I5330" t="str">
        <v>Drama</v>
      </c>
    </row>
    <row r="5331" spans="9:9" x14ac:dyDescent="0.3">
      <c r="I5331" t="str">
        <v>Mystery</v>
      </c>
    </row>
    <row r="5332" spans="9:9" x14ac:dyDescent="0.3">
      <c r="I5332" t="str">
        <v>Romance</v>
      </c>
    </row>
    <row r="5333" spans="9:9" x14ac:dyDescent="0.3">
      <c r="I5333" t="str">
        <v>Thriller</v>
      </c>
    </row>
    <row r="5334" spans="9:9" x14ac:dyDescent="0.3">
      <c r="I5334" t="str">
        <v>Comedy</v>
      </c>
    </row>
    <row r="5335" spans="9:9" x14ac:dyDescent="0.3">
      <c r="I5335" t="str">
        <v>Horror</v>
      </c>
    </row>
    <row r="5336" spans="9:9" x14ac:dyDescent="0.3">
      <c r="I5336" t="str">
        <v>Biography</v>
      </c>
    </row>
    <row r="5337" spans="9:9" x14ac:dyDescent="0.3">
      <c r="I5337" t="str">
        <v>Drama</v>
      </c>
    </row>
    <row r="5338" spans="9:9" x14ac:dyDescent="0.3">
      <c r="I5338" t="str">
        <v>History</v>
      </c>
    </row>
    <row r="5339" spans="9:9" x14ac:dyDescent="0.3">
      <c r="I5339" t="str">
        <v>Romance</v>
      </c>
    </row>
    <row r="5340" spans="9:9" x14ac:dyDescent="0.3">
      <c r="I5340" t="str">
        <v>Action</v>
      </c>
    </row>
    <row r="5341" spans="9:9" x14ac:dyDescent="0.3">
      <c r="I5341" t="str">
        <v>Adventure</v>
      </c>
    </row>
    <row r="5342" spans="9:9" x14ac:dyDescent="0.3">
      <c r="I5342" t="str">
        <v>Sci-Fi</v>
      </c>
    </row>
    <row r="5343" spans="9:9" x14ac:dyDescent="0.3">
      <c r="I5343" t="str">
        <v>Drama</v>
      </c>
    </row>
    <row r="5344" spans="9:9" x14ac:dyDescent="0.3">
      <c r="I5344" t="str">
        <v>Fantasy</v>
      </c>
    </row>
    <row r="5345" spans="9:9" x14ac:dyDescent="0.3">
      <c r="I5345" t="str">
        <v>Thriller</v>
      </c>
    </row>
    <row r="5346" spans="9:9" x14ac:dyDescent="0.3">
      <c r="I5346" t="str">
        <v>Action</v>
      </c>
    </row>
    <row r="5347" spans="9:9" x14ac:dyDescent="0.3">
      <c r="I5347" t="str">
        <v>Adventure</v>
      </c>
    </row>
    <row r="5348" spans="9:9" x14ac:dyDescent="0.3">
      <c r="I5348" t="str">
        <v>Fantasy</v>
      </c>
    </row>
    <row r="5349" spans="9:9" x14ac:dyDescent="0.3">
      <c r="I5349" t="str">
        <v>Sci-Fi</v>
      </c>
    </row>
    <row r="5350" spans="9:9" x14ac:dyDescent="0.3">
      <c r="I5350" t="str">
        <v>Thriller</v>
      </c>
    </row>
    <row r="5351" spans="9:9" x14ac:dyDescent="0.3">
      <c r="I5351" t="str">
        <v>Action</v>
      </c>
    </row>
    <row r="5352" spans="9:9" x14ac:dyDescent="0.3">
      <c r="I5352" t="str">
        <v>Crime</v>
      </c>
    </row>
    <row r="5353" spans="9:9" x14ac:dyDescent="0.3">
      <c r="I5353" t="str">
        <v>Thriller</v>
      </c>
    </row>
    <row r="5354" spans="9:9" x14ac:dyDescent="0.3">
      <c r="I5354" t="str">
        <v>Drama</v>
      </c>
    </row>
    <row r="5355" spans="9:9" x14ac:dyDescent="0.3">
      <c r="I5355" t="str">
        <v>Horror</v>
      </c>
    </row>
    <row r="5356" spans="9:9" x14ac:dyDescent="0.3">
      <c r="I5356" t="str">
        <v>Sci-Fi</v>
      </c>
    </row>
    <row r="5357" spans="9:9" x14ac:dyDescent="0.3">
      <c r="I5357" t="str">
        <v>Thriller</v>
      </c>
    </row>
    <row r="5358" spans="9:9" x14ac:dyDescent="0.3">
      <c r="I5358" t="str">
        <v>Comedy</v>
      </c>
    </row>
    <row r="5359" spans="9:9" x14ac:dyDescent="0.3">
      <c r="I5359" t="str">
        <v>Romance</v>
      </c>
    </row>
    <row r="5360" spans="9:9" x14ac:dyDescent="0.3">
      <c r="I5360" t="str">
        <v>Animation</v>
      </c>
    </row>
    <row r="5361" spans="9:9" x14ac:dyDescent="0.3">
      <c r="I5361" t="str">
        <v>Comedy</v>
      </c>
    </row>
    <row r="5362" spans="9:9" x14ac:dyDescent="0.3">
      <c r="I5362" t="str">
        <v>Family</v>
      </c>
    </row>
    <row r="5363" spans="9:9" x14ac:dyDescent="0.3">
      <c r="I5363" t="str">
        <v>Drama</v>
      </c>
    </row>
    <row r="5364" spans="9:9" x14ac:dyDescent="0.3">
      <c r="I5364" t="str">
        <v>Adventure</v>
      </c>
    </row>
    <row r="5365" spans="9:9" x14ac:dyDescent="0.3">
      <c r="I5365" t="str">
        <v>Fantasy</v>
      </c>
    </row>
    <row r="5366" spans="9:9" x14ac:dyDescent="0.3">
      <c r="I5366" t="str">
        <v>Mystery</v>
      </c>
    </row>
    <row r="5367" spans="9:9" x14ac:dyDescent="0.3">
      <c r="I5367" t="str">
        <v>Crime</v>
      </c>
    </row>
    <row r="5368" spans="9:9" x14ac:dyDescent="0.3">
      <c r="I5368" t="str">
        <v>Thriller</v>
      </c>
    </row>
    <row r="5369" spans="9:9" x14ac:dyDescent="0.3">
      <c r="I5369" t="str">
        <v>Action</v>
      </c>
    </row>
    <row r="5370" spans="9:9" x14ac:dyDescent="0.3">
      <c r="I5370" t="str">
        <v>Crime</v>
      </c>
    </row>
    <row r="5371" spans="9:9" x14ac:dyDescent="0.3">
      <c r="I5371" t="str">
        <v>Drama</v>
      </c>
    </row>
    <row r="5372" spans="9:9" x14ac:dyDescent="0.3">
      <c r="I5372" t="str">
        <v>Thriller</v>
      </c>
    </row>
    <row r="5373" spans="9:9" x14ac:dyDescent="0.3">
      <c r="I5373" t="str">
        <v>Drama</v>
      </c>
    </row>
    <row r="5374" spans="9:9" x14ac:dyDescent="0.3">
      <c r="I5374" t="str">
        <v>History</v>
      </c>
    </row>
    <row r="5375" spans="9:9" x14ac:dyDescent="0.3">
      <c r="I5375" t="str">
        <v>War</v>
      </c>
    </row>
    <row r="5376" spans="9:9" x14ac:dyDescent="0.3">
      <c r="I5376" t="str">
        <v>Crime</v>
      </c>
    </row>
    <row r="5377" spans="9:9" x14ac:dyDescent="0.3">
      <c r="I5377" t="str">
        <v>Drama</v>
      </c>
    </row>
    <row r="5378" spans="9:9" x14ac:dyDescent="0.3">
      <c r="I5378" t="str">
        <v>Action</v>
      </c>
    </row>
    <row r="5379" spans="9:9" x14ac:dyDescent="0.3">
      <c r="I5379" t="str">
        <v>Crime</v>
      </c>
    </row>
    <row r="5380" spans="9:9" x14ac:dyDescent="0.3">
      <c r="I5380" t="str">
        <v>Drama</v>
      </c>
    </row>
    <row r="5381" spans="9:9" x14ac:dyDescent="0.3">
      <c r="I5381" t="str">
        <v>Thriller</v>
      </c>
    </row>
    <row r="5382" spans="9:9" x14ac:dyDescent="0.3">
      <c r="I5382" t="str">
        <v>Drama</v>
      </c>
    </row>
    <row r="5383" spans="9:9" x14ac:dyDescent="0.3">
      <c r="I5383" t="str">
        <v>Romance</v>
      </c>
    </row>
    <row r="5384" spans="9:9" x14ac:dyDescent="0.3">
      <c r="I5384" t="str">
        <v>Action</v>
      </c>
    </row>
    <row r="5385" spans="9:9" x14ac:dyDescent="0.3">
      <c r="I5385" t="str">
        <v>Crime</v>
      </c>
    </row>
    <row r="5386" spans="9:9" x14ac:dyDescent="0.3">
      <c r="I5386" t="str">
        <v>Drama</v>
      </c>
    </row>
    <row r="5387" spans="9:9" x14ac:dyDescent="0.3">
      <c r="I5387" t="str">
        <v>Romance</v>
      </c>
    </row>
    <row r="5388" spans="9:9" x14ac:dyDescent="0.3">
      <c r="I5388" t="str">
        <v>Thriller</v>
      </c>
    </row>
    <row r="5389" spans="9:9" x14ac:dyDescent="0.3">
      <c r="I5389" t="str">
        <v>Biography</v>
      </c>
    </row>
    <row r="5390" spans="9:9" x14ac:dyDescent="0.3">
      <c r="I5390" t="str">
        <v>Drama</v>
      </c>
    </row>
    <row r="5391" spans="9:9" x14ac:dyDescent="0.3">
      <c r="I5391" t="str">
        <v>Romance</v>
      </c>
    </row>
    <row r="5392" spans="9:9" x14ac:dyDescent="0.3">
      <c r="I5392" t="str">
        <v>Action</v>
      </c>
    </row>
    <row r="5393" spans="9:9" x14ac:dyDescent="0.3">
      <c r="I5393" t="str">
        <v>Drama</v>
      </c>
    </row>
    <row r="5394" spans="9:9" x14ac:dyDescent="0.3">
      <c r="I5394" t="str">
        <v>Fantasy</v>
      </c>
    </row>
    <row r="5395" spans="9:9" x14ac:dyDescent="0.3">
      <c r="I5395" t="str">
        <v>Action</v>
      </c>
    </row>
    <row r="5396" spans="9:9" x14ac:dyDescent="0.3">
      <c r="I5396" t="str">
        <v>Adventure</v>
      </c>
    </row>
    <row r="5397" spans="9:9" x14ac:dyDescent="0.3">
      <c r="I5397" t="str">
        <v>Biography</v>
      </c>
    </row>
    <row r="5398" spans="9:9" x14ac:dyDescent="0.3">
      <c r="I5398" t="str">
        <v>Crime</v>
      </c>
    </row>
    <row r="5399" spans="9:9" x14ac:dyDescent="0.3">
      <c r="I5399" t="str">
        <v>Drama</v>
      </c>
    </row>
    <row r="5400" spans="9:9" x14ac:dyDescent="0.3">
      <c r="I5400" t="str">
        <v>History</v>
      </c>
    </row>
    <row r="5401" spans="9:9" x14ac:dyDescent="0.3">
      <c r="I5401" t="str">
        <v>Western</v>
      </c>
    </row>
    <row r="5402" spans="9:9" x14ac:dyDescent="0.3">
      <c r="I5402" t="str">
        <v>Action</v>
      </c>
    </row>
    <row r="5403" spans="9:9" x14ac:dyDescent="0.3">
      <c r="I5403" t="str">
        <v>Adventure</v>
      </c>
    </row>
    <row r="5404" spans="9:9" x14ac:dyDescent="0.3">
      <c r="I5404" t="str">
        <v>Drama</v>
      </c>
    </row>
    <row r="5405" spans="9:9" x14ac:dyDescent="0.3">
      <c r="I5405" t="str">
        <v>History</v>
      </c>
    </row>
    <row r="5406" spans="9:9" x14ac:dyDescent="0.3">
      <c r="I5406" t="str">
        <v>War</v>
      </c>
    </row>
    <row r="5407" spans="9:9" x14ac:dyDescent="0.3">
      <c r="I5407" t="str">
        <v>Action</v>
      </c>
    </row>
    <row r="5408" spans="9:9" x14ac:dyDescent="0.3">
      <c r="I5408" t="str">
        <v>Biography</v>
      </c>
    </row>
    <row r="5409" spans="9:9" x14ac:dyDescent="0.3">
      <c r="I5409" t="str">
        <v>Crime</v>
      </c>
    </row>
    <row r="5410" spans="9:9" x14ac:dyDescent="0.3">
      <c r="I5410" t="str">
        <v>Drama</v>
      </c>
    </row>
    <row r="5411" spans="9:9" x14ac:dyDescent="0.3">
      <c r="I5411" t="str">
        <v>Comedy</v>
      </c>
    </row>
    <row r="5412" spans="9:9" x14ac:dyDescent="0.3">
      <c r="I5412" t="str">
        <v>Music</v>
      </c>
    </row>
    <row r="5413" spans="9:9" x14ac:dyDescent="0.3">
      <c r="I5413" t="str">
        <v>Biography</v>
      </c>
    </row>
    <row r="5414" spans="9:9" x14ac:dyDescent="0.3">
      <c r="I5414" t="str">
        <v>Drama</v>
      </c>
    </row>
    <row r="5415" spans="9:9" x14ac:dyDescent="0.3">
      <c r="I5415" t="str">
        <v>Music</v>
      </c>
    </row>
    <row r="5416" spans="9:9" x14ac:dyDescent="0.3">
      <c r="I5416" t="str">
        <v>Romance</v>
      </c>
    </row>
    <row r="5417" spans="9:9" x14ac:dyDescent="0.3">
      <c r="I5417" t="str">
        <v>Comedy</v>
      </c>
    </row>
    <row r="5418" spans="9:9" x14ac:dyDescent="0.3">
      <c r="I5418" t="str">
        <v>Drama</v>
      </c>
    </row>
    <row r="5419" spans="9:9" x14ac:dyDescent="0.3">
      <c r="I5419" t="str">
        <v>Romance</v>
      </c>
    </row>
    <row r="5420" spans="9:9" x14ac:dyDescent="0.3">
      <c r="I5420" t="str">
        <v>Adventure</v>
      </c>
    </row>
    <row r="5421" spans="9:9" x14ac:dyDescent="0.3">
      <c r="I5421" t="str">
        <v>Comedy</v>
      </c>
    </row>
    <row r="5422" spans="9:9" x14ac:dyDescent="0.3">
      <c r="I5422" t="str">
        <v>Family</v>
      </c>
    </row>
    <row r="5423" spans="9:9" x14ac:dyDescent="0.3">
      <c r="I5423" t="str">
        <v>Fantasy</v>
      </c>
    </row>
    <row r="5424" spans="9:9" x14ac:dyDescent="0.3">
      <c r="I5424" t="str">
        <v>Drama</v>
      </c>
    </row>
    <row r="5425" spans="9:9" x14ac:dyDescent="0.3">
      <c r="I5425" t="str">
        <v>Comedy</v>
      </c>
    </row>
    <row r="5426" spans="9:9" x14ac:dyDescent="0.3">
      <c r="I5426" t="str">
        <v>Romance</v>
      </c>
    </row>
    <row r="5427" spans="9:9" x14ac:dyDescent="0.3">
      <c r="I5427" t="str">
        <v>Comedy</v>
      </c>
    </row>
    <row r="5428" spans="9:9" x14ac:dyDescent="0.3">
      <c r="I5428" t="str">
        <v>Biography</v>
      </c>
    </row>
    <row r="5429" spans="9:9" x14ac:dyDescent="0.3">
      <c r="I5429" t="str">
        <v>Drama</v>
      </c>
    </row>
    <row r="5430" spans="9:9" x14ac:dyDescent="0.3">
      <c r="I5430" t="str">
        <v>History</v>
      </c>
    </row>
    <row r="5431" spans="9:9" x14ac:dyDescent="0.3">
      <c r="I5431" t="str">
        <v>Comedy</v>
      </c>
    </row>
    <row r="5432" spans="9:9" x14ac:dyDescent="0.3">
      <c r="I5432" t="str">
        <v>Drama</v>
      </c>
    </row>
    <row r="5433" spans="9:9" x14ac:dyDescent="0.3">
      <c r="I5433" t="str">
        <v>Comedy</v>
      </c>
    </row>
    <row r="5434" spans="9:9" x14ac:dyDescent="0.3">
      <c r="I5434" t="str">
        <v>Fantasy</v>
      </c>
    </row>
    <row r="5435" spans="9:9" x14ac:dyDescent="0.3">
      <c r="I5435" t="str">
        <v>Horror</v>
      </c>
    </row>
    <row r="5436" spans="9:9" x14ac:dyDescent="0.3">
      <c r="I5436" t="str">
        <v>Thriller</v>
      </c>
    </row>
    <row r="5437" spans="9:9" x14ac:dyDescent="0.3">
      <c r="I5437" t="str">
        <v>Drama</v>
      </c>
    </row>
    <row r="5438" spans="9:9" x14ac:dyDescent="0.3">
      <c r="I5438" t="str">
        <v>Mystery</v>
      </c>
    </row>
    <row r="5439" spans="9:9" x14ac:dyDescent="0.3">
      <c r="I5439" t="str">
        <v>Sci-Fi</v>
      </c>
    </row>
    <row r="5440" spans="9:9" x14ac:dyDescent="0.3">
      <c r="I5440" t="str">
        <v>Thriller</v>
      </c>
    </row>
    <row r="5441" spans="9:9" x14ac:dyDescent="0.3">
      <c r="I5441" t="str">
        <v>Adventure</v>
      </c>
    </row>
    <row r="5442" spans="9:9" x14ac:dyDescent="0.3">
      <c r="I5442" t="str">
        <v>Animation</v>
      </c>
    </row>
    <row r="5443" spans="9:9" x14ac:dyDescent="0.3">
      <c r="I5443" t="str">
        <v>Comedy</v>
      </c>
    </row>
    <row r="5444" spans="9:9" x14ac:dyDescent="0.3">
      <c r="I5444" t="str">
        <v>Family</v>
      </c>
    </row>
    <row r="5445" spans="9:9" x14ac:dyDescent="0.3">
      <c r="I5445" t="str">
        <v>Fantasy</v>
      </c>
    </row>
    <row r="5446" spans="9:9" x14ac:dyDescent="0.3">
      <c r="I5446" t="str">
        <v>Musical</v>
      </c>
    </row>
    <row r="5447" spans="9:9" x14ac:dyDescent="0.3">
      <c r="I5447" t="str">
        <v>Romance</v>
      </c>
    </row>
    <row r="5448" spans="9:9" x14ac:dyDescent="0.3">
      <c r="I5448" t="str">
        <v>Biography</v>
      </c>
    </row>
    <row r="5449" spans="9:9" x14ac:dyDescent="0.3">
      <c r="I5449" t="str">
        <v>Crime</v>
      </c>
    </row>
    <row r="5450" spans="9:9" x14ac:dyDescent="0.3">
      <c r="I5450" t="str">
        <v>Drama</v>
      </c>
    </row>
    <row r="5451" spans="9:9" x14ac:dyDescent="0.3">
      <c r="I5451" t="str">
        <v>History</v>
      </c>
    </row>
    <row r="5452" spans="9:9" x14ac:dyDescent="0.3">
      <c r="I5452" t="str">
        <v>Music</v>
      </c>
    </row>
    <row r="5453" spans="9:9" x14ac:dyDescent="0.3">
      <c r="I5453" t="str">
        <v>Action</v>
      </c>
    </row>
    <row r="5454" spans="9:9" x14ac:dyDescent="0.3">
      <c r="I5454" t="str">
        <v>Adventure</v>
      </c>
    </row>
    <row r="5455" spans="9:9" x14ac:dyDescent="0.3">
      <c r="I5455" t="str">
        <v>Adventure</v>
      </c>
    </row>
    <row r="5456" spans="9:9" x14ac:dyDescent="0.3">
      <c r="I5456" t="str">
        <v>Animation</v>
      </c>
    </row>
    <row r="5457" spans="9:9" x14ac:dyDescent="0.3">
      <c r="I5457" t="str">
        <v>Comedy</v>
      </c>
    </row>
    <row r="5458" spans="9:9" x14ac:dyDescent="0.3">
      <c r="I5458" t="str">
        <v>Drama</v>
      </c>
    </row>
    <row r="5459" spans="9:9" x14ac:dyDescent="0.3">
      <c r="I5459" t="str">
        <v>Family</v>
      </c>
    </row>
    <row r="5460" spans="9:9" x14ac:dyDescent="0.3">
      <c r="I5460" t="str">
        <v>Musical</v>
      </c>
    </row>
    <row r="5461" spans="9:9" x14ac:dyDescent="0.3">
      <c r="I5461" t="str">
        <v>Crime</v>
      </c>
    </row>
    <row r="5462" spans="9:9" x14ac:dyDescent="0.3">
      <c r="I5462" t="str">
        <v>Drama</v>
      </c>
    </row>
    <row r="5463" spans="9:9" x14ac:dyDescent="0.3">
      <c r="I5463" t="str">
        <v>Thriller</v>
      </c>
    </row>
    <row r="5464" spans="9:9" x14ac:dyDescent="0.3">
      <c r="I5464" t="str">
        <v>Action</v>
      </c>
    </row>
    <row r="5465" spans="9:9" x14ac:dyDescent="0.3">
      <c r="I5465" t="str">
        <v>Crime</v>
      </c>
    </row>
    <row r="5466" spans="9:9" x14ac:dyDescent="0.3">
      <c r="I5466" t="str">
        <v>Thriller</v>
      </c>
    </row>
    <row r="5467" spans="9:9" x14ac:dyDescent="0.3">
      <c r="I5467" t="str">
        <v>Action</v>
      </c>
    </row>
    <row r="5468" spans="9:9" x14ac:dyDescent="0.3">
      <c r="I5468" t="str">
        <v>Thriller</v>
      </c>
    </row>
    <row r="5469" spans="9:9" x14ac:dyDescent="0.3">
      <c r="I5469" t="str">
        <v>Comedy</v>
      </c>
    </row>
    <row r="5470" spans="9:9" x14ac:dyDescent="0.3">
      <c r="I5470" t="str">
        <v>Biography</v>
      </c>
    </row>
    <row r="5471" spans="9:9" x14ac:dyDescent="0.3">
      <c r="I5471" t="str">
        <v>Comedy</v>
      </c>
    </row>
    <row r="5472" spans="9:9" x14ac:dyDescent="0.3">
      <c r="I5472" t="str">
        <v>Drama</v>
      </c>
    </row>
    <row r="5473" spans="9:9" x14ac:dyDescent="0.3">
      <c r="I5473" t="str">
        <v>History</v>
      </c>
    </row>
    <row r="5474" spans="9:9" x14ac:dyDescent="0.3">
      <c r="I5474" t="str">
        <v>Comedy</v>
      </c>
    </row>
    <row r="5475" spans="9:9" x14ac:dyDescent="0.3">
      <c r="I5475" t="str">
        <v>Drama</v>
      </c>
    </row>
    <row r="5476" spans="9:9" x14ac:dyDescent="0.3">
      <c r="I5476" t="str">
        <v>Music</v>
      </c>
    </row>
    <row r="5477" spans="9:9" x14ac:dyDescent="0.3">
      <c r="I5477" t="str">
        <v>Biography</v>
      </c>
    </row>
    <row r="5478" spans="9:9" x14ac:dyDescent="0.3">
      <c r="I5478" t="str">
        <v>Drama</v>
      </c>
    </row>
    <row r="5479" spans="9:9" x14ac:dyDescent="0.3">
      <c r="I5479" t="str">
        <v>History</v>
      </c>
    </row>
    <row r="5480" spans="9:9" x14ac:dyDescent="0.3">
      <c r="I5480" t="str">
        <v>Sport</v>
      </c>
    </row>
    <row r="5481" spans="9:9" x14ac:dyDescent="0.3">
      <c r="I5481" t="str">
        <v>Action</v>
      </c>
    </row>
    <row r="5482" spans="9:9" x14ac:dyDescent="0.3">
      <c r="I5482" t="str">
        <v>Horror</v>
      </c>
    </row>
    <row r="5483" spans="9:9" x14ac:dyDescent="0.3">
      <c r="I5483" t="str">
        <v>Thriller</v>
      </c>
    </row>
    <row r="5484" spans="9:9" x14ac:dyDescent="0.3">
      <c r="I5484" t="str">
        <v>Comedy</v>
      </c>
    </row>
    <row r="5485" spans="9:9" x14ac:dyDescent="0.3">
      <c r="I5485" t="str">
        <v>Romance</v>
      </c>
    </row>
    <row r="5486" spans="9:9" x14ac:dyDescent="0.3">
      <c r="I5486" t="str">
        <v>Comedy</v>
      </c>
    </row>
    <row r="5487" spans="9:9" x14ac:dyDescent="0.3">
      <c r="I5487" t="str">
        <v>Drama</v>
      </c>
    </row>
    <row r="5488" spans="9:9" x14ac:dyDescent="0.3">
      <c r="I5488" t="str">
        <v>Mystery</v>
      </c>
    </row>
    <row r="5489" spans="9:9" x14ac:dyDescent="0.3">
      <c r="I5489" t="str">
        <v>Thriller</v>
      </c>
    </row>
    <row r="5490" spans="9:9" x14ac:dyDescent="0.3">
      <c r="I5490" t="str">
        <v>Comedy</v>
      </c>
    </row>
    <row r="5491" spans="9:9" x14ac:dyDescent="0.3">
      <c r="I5491" t="str">
        <v>Romance</v>
      </c>
    </row>
    <row r="5492" spans="9:9" x14ac:dyDescent="0.3">
      <c r="I5492" t="str">
        <v>Action</v>
      </c>
    </row>
    <row r="5493" spans="9:9" x14ac:dyDescent="0.3">
      <c r="I5493" t="str">
        <v>Adventure</v>
      </c>
    </row>
    <row r="5494" spans="9:9" x14ac:dyDescent="0.3">
      <c r="I5494" t="str">
        <v>Thriller</v>
      </c>
    </row>
    <row r="5495" spans="9:9" x14ac:dyDescent="0.3">
      <c r="I5495" t="str">
        <v>Comedy</v>
      </c>
    </row>
    <row r="5496" spans="9:9" x14ac:dyDescent="0.3">
      <c r="I5496" t="str">
        <v>Romance</v>
      </c>
    </row>
    <row r="5497" spans="9:9" x14ac:dyDescent="0.3">
      <c r="I5497" t="str">
        <v>Action</v>
      </c>
    </row>
    <row r="5498" spans="9:9" x14ac:dyDescent="0.3">
      <c r="I5498" t="str">
        <v>Crime</v>
      </c>
    </row>
    <row r="5499" spans="9:9" x14ac:dyDescent="0.3">
      <c r="I5499" t="str">
        <v>Sci-Fi</v>
      </c>
    </row>
    <row r="5500" spans="9:9" x14ac:dyDescent="0.3">
      <c r="I5500" t="str">
        <v>Thriller</v>
      </c>
    </row>
    <row r="5501" spans="9:9" x14ac:dyDescent="0.3">
      <c r="I5501" t="str">
        <v>Comedy</v>
      </c>
    </row>
    <row r="5502" spans="9:9" x14ac:dyDescent="0.3">
      <c r="I5502" t="str">
        <v>Drama</v>
      </c>
    </row>
    <row r="5503" spans="9:9" x14ac:dyDescent="0.3">
      <c r="I5503" t="str">
        <v>Romance</v>
      </c>
    </row>
    <row r="5504" spans="9:9" x14ac:dyDescent="0.3">
      <c r="I5504" t="str">
        <v>Thriller</v>
      </c>
    </row>
    <row r="5505" spans="9:9" x14ac:dyDescent="0.3">
      <c r="I5505" t="str">
        <v>Comedy</v>
      </c>
    </row>
    <row r="5506" spans="9:9" x14ac:dyDescent="0.3">
      <c r="I5506" t="str">
        <v>Family</v>
      </c>
    </row>
    <row r="5507" spans="9:9" x14ac:dyDescent="0.3">
      <c r="I5507" t="str">
        <v>Fantasy</v>
      </c>
    </row>
    <row r="5508" spans="9:9" x14ac:dyDescent="0.3">
      <c r="I5508" t="str">
        <v>Comedy</v>
      </c>
    </row>
    <row r="5509" spans="9:9" x14ac:dyDescent="0.3">
      <c r="I5509" t="str">
        <v>Drama</v>
      </c>
    </row>
    <row r="5510" spans="9:9" x14ac:dyDescent="0.3">
      <c r="I5510" t="str">
        <v>Romance</v>
      </c>
    </row>
    <row r="5511" spans="9:9" x14ac:dyDescent="0.3">
      <c r="I5511" t="str">
        <v>Action</v>
      </c>
    </row>
    <row r="5512" spans="9:9" x14ac:dyDescent="0.3">
      <c r="I5512" t="str">
        <v>Comedy</v>
      </c>
    </row>
    <row r="5513" spans="9:9" x14ac:dyDescent="0.3">
      <c r="I5513" t="str">
        <v>Action</v>
      </c>
    </row>
    <row r="5514" spans="9:9" x14ac:dyDescent="0.3">
      <c r="I5514" t="str">
        <v>Comedy</v>
      </c>
    </row>
    <row r="5515" spans="9:9" x14ac:dyDescent="0.3">
      <c r="I5515" t="str">
        <v>Crime</v>
      </c>
    </row>
    <row r="5516" spans="9:9" x14ac:dyDescent="0.3">
      <c r="I5516" t="str">
        <v>Action</v>
      </c>
    </row>
    <row r="5517" spans="9:9" x14ac:dyDescent="0.3">
      <c r="I5517" t="str">
        <v>Fantasy</v>
      </c>
    </row>
    <row r="5518" spans="9:9" x14ac:dyDescent="0.3">
      <c r="I5518" t="str">
        <v>Horror</v>
      </c>
    </row>
    <row r="5519" spans="9:9" x14ac:dyDescent="0.3">
      <c r="I5519" t="str">
        <v>Thriller</v>
      </c>
    </row>
    <row r="5520" spans="9:9" x14ac:dyDescent="0.3">
      <c r="I5520" t="str">
        <v>Comedy</v>
      </c>
    </row>
    <row r="5521" spans="9:9" x14ac:dyDescent="0.3">
      <c r="I5521" t="str">
        <v>Family</v>
      </c>
    </row>
    <row r="5522" spans="9:9" x14ac:dyDescent="0.3">
      <c r="I5522" t="str">
        <v>Drama</v>
      </c>
    </row>
    <row r="5523" spans="9:9" x14ac:dyDescent="0.3">
      <c r="I5523" t="str">
        <v>Romance</v>
      </c>
    </row>
    <row r="5524" spans="9:9" x14ac:dyDescent="0.3">
      <c r="I5524" t="str">
        <v>Sci-Fi</v>
      </c>
    </row>
    <row r="5525" spans="9:9" x14ac:dyDescent="0.3">
      <c r="I5525" t="str">
        <v>Thriller</v>
      </c>
    </row>
    <row r="5526" spans="9:9" x14ac:dyDescent="0.3">
      <c r="I5526" t="str">
        <v>Adventure</v>
      </c>
    </row>
    <row r="5527" spans="9:9" x14ac:dyDescent="0.3">
      <c r="I5527" t="str">
        <v>Biography</v>
      </c>
    </row>
    <row r="5528" spans="9:9" x14ac:dyDescent="0.3">
      <c r="I5528" t="str">
        <v>Action</v>
      </c>
    </row>
    <row r="5529" spans="9:9" x14ac:dyDescent="0.3">
      <c r="I5529" t="str">
        <v>Drama</v>
      </c>
    </row>
    <row r="5530" spans="9:9" x14ac:dyDescent="0.3">
      <c r="I5530" t="str">
        <v>Thriller</v>
      </c>
    </row>
    <row r="5531" spans="9:9" x14ac:dyDescent="0.3">
      <c r="I5531" t="str">
        <v>Crime</v>
      </c>
    </row>
    <row r="5532" spans="9:9" x14ac:dyDescent="0.3">
      <c r="I5532" t="str">
        <v>Drama</v>
      </c>
    </row>
    <row r="5533" spans="9:9" x14ac:dyDescent="0.3">
      <c r="I5533" t="str">
        <v>Thriller</v>
      </c>
    </row>
    <row r="5534" spans="9:9" x14ac:dyDescent="0.3">
      <c r="I5534" t="str">
        <v>Drama</v>
      </c>
    </row>
    <row r="5535" spans="9:9" x14ac:dyDescent="0.3">
      <c r="I5535" t="str">
        <v>Horror</v>
      </c>
    </row>
    <row r="5536" spans="9:9" x14ac:dyDescent="0.3">
      <c r="I5536" t="str">
        <v>Thriller</v>
      </c>
    </row>
    <row r="5537" spans="9:9" x14ac:dyDescent="0.3">
      <c r="I5537" t="str">
        <v>Comedy</v>
      </c>
    </row>
    <row r="5538" spans="9:9" x14ac:dyDescent="0.3">
      <c r="I5538" t="str">
        <v>Fantasy</v>
      </c>
    </row>
    <row r="5539" spans="9:9" x14ac:dyDescent="0.3">
      <c r="I5539" t="str">
        <v>Romance</v>
      </c>
    </row>
    <row r="5540" spans="9:9" x14ac:dyDescent="0.3">
      <c r="I5540" t="str">
        <v>Comedy</v>
      </c>
    </row>
    <row r="5541" spans="9:9" x14ac:dyDescent="0.3">
      <c r="I5541" t="str">
        <v>Drama</v>
      </c>
    </row>
    <row r="5542" spans="9:9" x14ac:dyDescent="0.3">
      <c r="I5542" t="str">
        <v>Sport</v>
      </c>
    </row>
    <row r="5543" spans="9:9" x14ac:dyDescent="0.3">
      <c r="I5543" t="str">
        <v>Action</v>
      </c>
    </row>
    <row r="5544" spans="9:9" x14ac:dyDescent="0.3">
      <c r="I5544" t="str">
        <v>Comedy</v>
      </c>
    </row>
    <row r="5545" spans="9:9" x14ac:dyDescent="0.3">
      <c r="I5545" t="str">
        <v>Family</v>
      </c>
    </row>
    <row r="5546" spans="9:9" x14ac:dyDescent="0.3">
      <c r="I5546" t="str">
        <v>Comedy</v>
      </c>
    </row>
    <row r="5547" spans="9:9" x14ac:dyDescent="0.3">
      <c r="I5547" t="str">
        <v>Family</v>
      </c>
    </row>
    <row r="5548" spans="9:9" x14ac:dyDescent="0.3">
      <c r="I5548" t="str">
        <v>Fantasy</v>
      </c>
    </row>
    <row r="5549" spans="9:9" x14ac:dyDescent="0.3">
      <c r="I5549" t="str">
        <v>Action</v>
      </c>
    </row>
    <row r="5550" spans="9:9" x14ac:dyDescent="0.3">
      <c r="I5550" t="str">
        <v>Horror</v>
      </c>
    </row>
    <row r="5551" spans="9:9" x14ac:dyDescent="0.3">
      <c r="I5551" t="str">
        <v>Sci-Fi</v>
      </c>
    </row>
    <row r="5552" spans="9:9" x14ac:dyDescent="0.3">
      <c r="I5552" t="str">
        <v>Comedy</v>
      </c>
    </row>
    <row r="5553" spans="9:9" x14ac:dyDescent="0.3">
      <c r="I5553" t="str">
        <v>Drama</v>
      </c>
    </row>
    <row r="5554" spans="9:9" x14ac:dyDescent="0.3">
      <c r="I5554" t="str">
        <v>Action</v>
      </c>
    </row>
    <row r="5555" spans="9:9" x14ac:dyDescent="0.3">
      <c r="I5555" t="str">
        <v>Horror</v>
      </c>
    </row>
    <row r="5556" spans="9:9" x14ac:dyDescent="0.3">
      <c r="I5556" t="str">
        <v>Romance</v>
      </c>
    </row>
    <row r="5557" spans="9:9" x14ac:dyDescent="0.3">
      <c r="I5557" t="str">
        <v>Biography</v>
      </c>
    </row>
    <row r="5558" spans="9:9" x14ac:dyDescent="0.3">
      <c r="I5558" t="str">
        <v>Drama</v>
      </c>
    </row>
    <row r="5559" spans="9:9" x14ac:dyDescent="0.3">
      <c r="I5559" t="str">
        <v>History</v>
      </c>
    </row>
    <row r="5560" spans="9:9" x14ac:dyDescent="0.3">
      <c r="I5560" t="str">
        <v>War</v>
      </c>
    </row>
    <row r="5561" spans="9:9" x14ac:dyDescent="0.3">
      <c r="I5561" t="str">
        <v>Comedy</v>
      </c>
    </row>
    <row r="5562" spans="9:9" x14ac:dyDescent="0.3">
      <c r="I5562" t="str">
        <v>Drama</v>
      </c>
    </row>
    <row r="5563" spans="9:9" x14ac:dyDescent="0.3">
      <c r="I5563" t="str">
        <v>Romance</v>
      </c>
    </row>
    <row r="5564" spans="9:9" x14ac:dyDescent="0.3">
      <c r="I5564" t="str">
        <v>Action</v>
      </c>
    </row>
    <row r="5565" spans="9:9" x14ac:dyDescent="0.3">
      <c r="I5565" t="str">
        <v>Comedy</v>
      </c>
    </row>
    <row r="5566" spans="9:9" x14ac:dyDescent="0.3">
      <c r="I5566" t="str">
        <v>Crime</v>
      </c>
    </row>
    <row r="5567" spans="9:9" x14ac:dyDescent="0.3">
      <c r="I5567" t="str">
        <v>Action</v>
      </c>
    </row>
    <row r="5568" spans="9:9" x14ac:dyDescent="0.3">
      <c r="I5568" t="str">
        <v>Crime</v>
      </c>
    </row>
    <row r="5569" spans="9:9" x14ac:dyDescent="0.3">
      <c r="I5569" t="str">
        <v>Drama</v>
      </c>
    </row>
    <row r="5570" spans="9:9" x14ac:dyDescent="0.3">
      <c r="I5570" t="str">
        <v>Thriller</v>
      </c>
    </row>
    <row r="5571" spans="9:9" x14ac:dyDescent="0.3">
      <c r="I5571" t="str">
        <v>Action</v>
      </c>
    </row>
    <row r="5572" spans="9:9" x14ac:dyDescent="0.3">
      <c r="I5572" t="str">
        <v>Adventure</v>
      </c>
    </row>
    <row r="5573" spans="9:9" x14ac:dyDescent="0.3">
      <c r="I5573" t="str">
        <v>Thriller</v>
      </c>
    </row>
    <row r="5574" spans="9:9" x14ac:dyDescent="0.3">
      <c r="I5574" t="str">
        <v>Comedy</v>
      </c>
    </row>
    <row r="5575" spans="9:9" x14ac:dyDescent="0.3">
      <c r="I5575" t="str">
        <v>Romance</v>
      </c>
    </row>
    <row r="5576" spans="9:9" x14ac:dyDescent="0.3">
      <c r="I5576" t="str">
        <v>Drama</v>
      </c>
    </row>
    <row r="5577" spans="9:9" x14ac:dyDescent="0.3">
      <c r="I5577" t="str">
        <v>Comedy</v>
      </c>
    </row>
    <row r="5578" spans="9:9" x14ac:dyDescent="0.3">
      <c r="I5578" t="str">
        <v>Drama</v>
      </c>
    </row>
    <row r="5579" spans="9:9" x14ac:dyDescent="0.3">
      <c r="I5579" t="str">
        <v>Romance</v>
      </c>
    </row>
    <row r="5580" spans="9:9" x14ac:dyDescent="0.3">
      <c r="I5580" t="str">
        <v>Adventure</v>
      </c>
    </row>
    <row r="5581" spans="9:9" x14ac:dyDescent="0.3">
      <c r="I5581" t="str">
        <v>Drama</v>
      </c>
    </row>
    <row r="5582" spans="9:9" x14ac:dyDescent="0.3">
      <c r="I5582" t="str">
        <v>History</v>
      </c>
    </row>
    <row r="5583" spans="9:9" x14ac:dyDescent="0.3">
      <c r="I5583" t="str">
        <v>Crime</v>
      </c>
    </row>
    <row r="5584" spans="9:9" x14ac:dyDescent="0.3">
      <c r="I5584" t="str">
        <v>Drama</v>
      </c>
    </row>
    <row r="5585" spans="9:9" x14ac:dyDescent="0.3">
      <c r="I5585" t="str">
        <v>Romance</v>
      </c>
    </row>
    <row r="5586" spans="9:9" x14ac:dyDescent="0.3">
      <c r="I5586" t="str">
        <v>Thriller</v>
      </c>
    </row>
    <row r="5587" spans="9:9" x14ac:dyDescent="0.3">
      <c r="I5587" t="str">
        <v>Drama</v>
      </c>
    </row>
    <row r="5588" spans="9:9" x14ac:dyDescent="0.3">
      <c r="I5588" t="str">
        <v>Thriller</v>
      </c>
    </row>
    <row r="5589" spans="9:9" x14ac:dyDescent="0.3">
      <c r="I5589" t="str">
        <v>Action</v>
      </c>
    </row>
    <row r="5590" spans="9:9" x14ac:dyDescent="0.3">
      <c r="I5590" t="str">
        <v>Adventure</v>
      </c>
    </row>
    <row r="5591" spans="9:9" x14ac:dyDescent="0.3">
      <c r="I5591" t="str">
        <v>Sci-Fi</v>
      </c>
    </row>
    <row r="5592" spans="9:9" x14ac:dyDescent="0.3">
      <c r="I5592" t="str">
        <v>Thriller</v>
      </c>
    </row>
    <row r="5593" spans="9:9" x14ac:dyDescent="0.3">
      <c r="I5593" t="str">
        <v>Drama</v>
      </c>
    </row>
    <row r="5594" spans="9:9" x14ac:dyDescent="0.3">
      <c r="I5594" t="str">
        <v>Crime</v>
      </c>
    </row>
    <row r="5595" spans="9:9" x14ac:dyDescent="0.3">
      <c r="I5595" t="str">
        <v>Drama</v>
      </c>
    </row>
    <row r="5596" spans="9:9" x14ac:dyDescent="0.3">
      <c r="I5596" t="str">
        <v>Mystery</v>
      </c>
    </row>
    <row r="5597" spans="9:9" x14ac:dyDescent="0.3">
      <c r="I5597" t="str">
        <v>Thriller</v>
      </c>
    </row>
    <row r="5598" spans="9:9" x14ac:dyDescent="0.3">
      <c r="I5598" t="str">
        <v>Action</v>
      </c>
    </row>
    <row r="5599" spans="9:9" x14ac:dyDescent="0.3">
      <c r="I5599" t="str">
        <v>Comedy</v>
      </c>
    </row>
    <row r="5600" spans="9:9" x14ac:dyDescent="0.3">
      <c r="I5600" t="str">
        <v>Crime</v>
      </c>
    </row>
    <row r="5601" spans="9:9" x14ac:dyDescent="0.3">
      <c r="I5601" t="str">
        <v>Music</v>
      </c>
    </row>
    <row r="5602" spans="9:9" x14ac:dyDescent="0.3">
      <c r="I5602" t="str">
        <v>Comedy</v>
      </c>
    </row>
    <row r="5603" spans="9:9" x14ac:dyDescent="0.3">
      <c r="I5603" t="str">
        <v>Music</v>
      </c>
    </row>
    <row r="5604" spans="9:9" x14ac:dyDescent="0.3">
      <c r="I5604" t="str">
        <v>Comedy</v>
      </c>
    </row>
    <row r="5605" spans="9:9" x14ac:dyDescent="0.3">
      <c r="I5605" t="str">
        <v>Drama</v>
      </c>
    </row>
    <row r="5606" spans="9:9" x14ac:dyDescent="0.3">
      <c r="I5606" t="str">
        <v>Romance</v>
      </c>
    </row>
    <row r="5607" spans="9:9" x14ac:dyDescent="0.3">
      <c r="I5607" t="str">
        <v>Action</v>
      </c>
    </row>
    <row r="5608" spans="9:9" x14ac:dyDescent="0.3">
      <c r="I5608" t="str">
        <v>Comedy</v>
      </c>
    </row>
    <row r="5609" spans="9:9" x14ac:dyDescent="0.3">
      <c r="I5609" t="str">
        <v>Horror</v>
      </c>
    </row>
    <row r="5610" spans="9:9" x14ac:dyDescent="0.3">
      <c r="I5610" t="str">
        <v>Crime</v>
      </c>
    </row>
    <row r="5611" spans="9:9" x14ac:dyDescent="0.3">
      <c r="I5611" t="str">
        <v>Drama</v>
      </c>
    </row>
    <row r="5612" spans="9:9" x14ac:dyDescent="0.3">
      <c r="I5612" t="str">
        <v>Mystery</v>
      </c>
    </row>
    <row r="5613" spans="9:9" x14ac:dyDescent="0.3">
      <c r="I5613" t="str">
        <v>Thriller</v>
      </c>
    </row>
    <row r="5614" spans="9:9" x14ac:dyDescent="0.3">
      <c r="I5614" t="str">
        <v>Adventure</v>
      </c>
    </row>
    <row r="5615" spans="9:9" x14ac:dyDescent="0.3">
      <c r="I5615" t="str">
        <v>Drama</v>
      </c>
    </row>
    <row r="5616" spans="9:9" x14ac:dyDescent="0.3">
      <c r="I5616" t="str">
        <v>History</v>
      </c>
    </row>
    <row r="5617" spans="9:9" x14ac:dyDescent="0.3">
      <c r="I5617" t="str">
        <v>Drama</v>
      </c>
    </row>
    <row r="5618" spans="9:9" x14ac:dyDescent="0.3">
      <c r="I5618" t="str">
        <v>History</v>
      </c>
    </row>
    <row r="5619" spans="9:9" x14ac:dyDescent="0.3">
      <c r="I5619" t="str">
        <v>Thriller</v>
      </c>
    </row>
    <row r="5620" spans="9:9" x14ac:dyDescent="0.3">
      <c r="I5620" t="str">
        <v>Action</v>
      </c>
    </row>
    <row r="5621" spans="9:9" x14ac:dyDescent="0.3">
      <c r="I5621" t="str">
        <v>Drama</v>
      </c>
    </row>
    <row r="5622" spans="9:9" x14ac:dyDescent="0.3">
      <c r="I5622" t="str">
        <v>Fantasy</v>
      </c>
    </row>
    <row r="5623" spans="9:9" x14ac:dyDescent="0.3">
      <c r="I5623" t="str">
        <v>Mystery</v>
      </c>
    </row>
    <row r="5624" spans="9:9" x14ac:dyDescent="0.3">
      <c r="I5624" t="str">
        <v>Sci-Fi</v>
      </c>
    </row>
    <row r="5625" spans="9:9" x14ac:dyDescent="0.3">
      <c r="I5625" t="str">
        <v>Thriller</v>
      </c>
    </row>
    <row r="5626" spans="9:9" x14ac:dyDescent="0.3">
      <c r="I5626" t="str">
        <v>Biography</v>
      </c>
    </row>
    <row r="5627" spans="9:9" x14ac:dyDescent="0.3">
      <c r="I5627" t="str">
        <v>Drama</v>
      </c>
    </row>
    <row r="5628" spans="9:9" x14ac:dyDescent="0.3">
      <c r="I5628" t="str">
        <v>History</v>
      </c>
    </row>
    <row r="5629" spans="9:9" x14ac:dyDescent="0.3">
      <c r="I5629" t="str">
        <v>Romance</v>
      </c>
    </row>
    <row r="5630" spans="9:9" x14ac:dyDescent="0.3">
      <c r="I5630" t="str">
        <v>Action</v>
      </c>
    </row>
    <row r="5631" spans="9:9" x14ac:dyDescent="0.3">
      <c r="I5631" t="str">
        <v>Crime</v>
      </c>
    </row>
    <row r="5632" spans="9:9" x14ac:dyDescent="0.3">
      <c r="I5632" t="str">
        <v>Drama</v>
      </c>
    </row>
    <row r="5633" spans="9:9" x14ac:dyDescent="0.3">
      <c r="I5633" t="str">
        <v>History</v>
      </c>
    </row>
    <row r="5634" spans="9:9" x14ac:dyDescent="0.3">
      <c r="I5634" t="str">
        <v>Western</v>
      </c>
    </row>
    <row r="5635" spans="9:9" x14ac:dyDescent="0.3">
      <c r="I5635" t="str">
        <v>Horror</v>
      </c>
    </row>
    <row r="5636" spans="9:9" x14ac:dyDescent="0.3">
      <c r="I5636" t="str">
        <v>Mystery</v>
      </c>
    </row>
    <row r="5637" spans="9:9" x14ac:dyDescent="0.3">
      <c r="I5637" t="str">
        <v>Thriller</v>
      </c>
    </row>
    <row r="5638" spans="9:9" x14ac:dyDescent="0.3">
      <c r="I5638" t="str">
        <v>Crime</v>
      </c>
    </row>
    <row r="5639" spans="9:9" x14ac:dyDescent="0.3">
      <c r="I5639" t="str">
        <v>Drama</v>
      </c>
    </row>
    <row r="5640" spans="9:9" x14ac:dyDescent="0.3">
      <c r="I5640" t="str">
        <v>Mystery</v>
      </c>
    </row>
    <row r="5641" spans="9:9" x14ac:dyDescent="0.3">
      <c r="I5641" t="str">
        <v>Thriller</v>
      </c>
    </row>
    <row r="5642" spans="9:9" x14ac:dyDescent="0.3">
      <c r="I5642" t="str">
        <v>Comedy</v>
      </c>
    </row>
    <row r="5643" spans="9:9" x14ac:dyDescent="0.3">
      <c r="I5643" t="str">
        <v>Drama</v>
      </c>
    </row>
    <row r="5644" spans="9:9" x14ac:dyDescent="0.3">
      <c r="I5644" t="str">
        <v>Family</v>
      </c>
    </row>
    <row r="5645" spans="9:9" x14ac:dyDescent="0.3">
      <c r="I5645" t="str">
        <v>Action</v>
      </c>
    </row>
    <row r="5646" spans="9:9" x14ac:dyDescent="0.3">
      <c r="I5646" t="str">
        <v>Adventure</v>
      </c>
    </row>
    <row r="5647" spans="9:9" x14ac:dyDescent="0.3">
      <c r="I5647" t="str">
        <v>Comedy</v>
      </c>
    </row>
    <row r="5648" spans="9:9" x14ac:dyDescent="0.3">
      <c r="I5648" t="str">
        <v>Family</v>
      </c>
    </row>
    <row r="5649" spans="9:9" x14ac:dyDescent="0.3">
      <c r="I5649" t="str">
        <v>Sci-Fi</v>
      </c>
    </row>
    <row r="5650" spans="9:9" x14ac:dyDescent="0.3">
      <c r="I5650" t="str">
        <v>Crime</v>
      </c>
    </row>
    <row r="5651" spans="9:9" x14ac:dyDescent="0.3">
      <c r="I5651" t="str">
        <v>Drama</v>
      </c>
    </row>
    <row r="5652" spans="9:9" x14ac:dyDescent="0.3">
      <c r="I5652" t="str">
        <v>Thriller</v>
      </c>
    </row>
    <row r="5653" spans="9:9" x14ac:dyDescent="0.3">
      <c r="I5653" t="str">
        <v>Action</v>
      </c>
    </row>
    <row r="5654" spans="9:9" x14ac:dyDescent="0.3">
      <c r="I5654" t="str">
        <v>Comedy</v>
      </c>
    </row>
    <row r="5655" spans="9:9" x14ac:dyDescent="0.3">
      <c r="I5655" t="str">
        <v>Crime</v>
      </c>
    </row>
    <row r="5656" spans="9:9" x14ac:dyDescent="0.3">
      <c r="I5656" t="str">
        <v>Thriller</v>
      </c>
    </row>
    <row r="5657" spans="9:9" x14ac:dyDescent="0.3">
      <c r="I5657" t="str">
        <v>Comedy</v>
      </c>
    </row>
    <row r="5658" spans="9:9" x14ac:dyDescent="0.3">
      <c r="I5658" t="str">
        <v>Crime</v>
      </c>
    </row>
    <row r="5659" spans="9:9" x14ac:dyDescent="0.3">
      <c r="I5659" t="str">
        <v>Drama</v>
      </c>
    </row>
    <row r="5660" spans="9:9" x14ac:dyDescent="0.3">
      <c r="I5660" t="str">
        <v>Crime</v>
      </c>
    </row>
    <row r="5661" spans="9:9" x14ac:dyDescent="0.3">
      <c r="I5661" t="str">
        <v>Horror</v>
      </c>
    </row>
    <row r="5662" spans="9:9" x14ac:dyDescent="0.3">
      <c r="I5662" t="str">
        <v>Mystery</v>
      </c>
    </row>
    <row r="5663" spans="9:9" x14ac:dyDescent="0.3">
      <c r="I5663" t="str">
        <v>Thriller</v>
      </c>
    </row>
    <row r="5664" spans="9:9" x14ac:dyDescent="0.3">
      <c r="I5664" t="str">
        <v>Comedy</v>
      </c>
    </row>
    <row r="5665" spans="9:9" x14ac:dyDescent="0.3">
      <c r="I5665" t="str">
        <v>Drama</v>
      </c>
    </row>
    <row r="5666" spans="9:9" x14ac:dyDescent="0.3">
      <c r="I5666" t="str">
        <v>Drama</v>
      </c>
    </row>
    <row r="5667" spans="9:9" x14ac:dyDescent="0.3">
      <c r="I5667" t="str">
        <v>Thriller</v>
      </c>
    </row>
    <row r="5668" spans="9:9" x14ac:dyDescent="0.3">
      <c r="I5668" t="str">
        <v>Action</v>
      </c>
    </row>
    <row r="5669" spans="9:9" x14ac:dyDescent="0.3">
      <c r="I5669" t="str">
        <v>Comedy</v>
      </c>
    </row>
    <row r="5670" spans="9:9" x14ac:dyDescent="0.3">
      <c r="I5670" t="str">
        <v>Crime</v>
      </c>
    </row>
    <row r="5671" spans="9:9" x14ac:dyDescent="0.3">
      <c r="I5671" t="str">
        <v>Comedy</v>
      </c>
    </row>
    <row r="5672" spans="9:9" x14ac:dyDescent="0.3">
      <c r="I5672" t="str">
        <v>Family</v>
      </c>
    </row>
    <row r="5673" spans="9:9" x14ac:dyDescent="0.3">
      <c r="I5673" t="str">
        <v>Fantasy</v>
      </c>
    </row>
    <row r="5674" spans="9:9" x14ac:dyDescent="0.3">
      <c r="I5674" t="str">
        <v>Music</v>
      </c>
    </row>
    <row r="5675" spans="9:9" x14ac:dyDescent="0.3">
      <c r="I5675" t="str">
        <v>Romance</v>
      </c>
    </row>
    <row r="5676" spans="9:9" x14ac:dyDescent="0.3">
      <c r="I5676" t="str">
        <v>Comedy</v>
      </c>
    </row>
    <row r="5677" spans="9:9" x14ac:dyDescent="0.3">
      <c r="I5677" t="str">
        <v>Romance</v>
      </c>
    </row>
    <row r="5678" spans="9:9" x14ac:dyDescent="0.3">
      <c r="I5678" t="str">
        <v>Comedy</v>
      </c>
    </row>
    <row r="5679" spans="9:9" x14ac:dyDescent="0.3">
      <c r="I5679" t="str">
        <v>Drama</v>
      </c>
    </row>
    <row r="5680" spans="9:9" x14ac:dyDescent="0.3">
      <c r="I5680" t="str">
        <v>Romance</v>
      </c>
    </row>
    <row r="5681" spans="9:9" x14ac:dyDescent="0.3">
      <c r="I5681" t="str">
        <v>Crime</v>
      </c>
    </row>
    <row r="5682" spans="9:9" x14ac:dyDescent="0.3">
      <c r="I5682" t="str">
        <v>Drama</v>
      </c>
    </row>
    <row r="5683" spans="9:9" x14ac:dyDescent="0.3">
      <c r="I5683" t="str">
        <v>Mystery</v>
      </c>
    </row>
    <row r="5684" spans="9:9" x14ac:dyDescent="0.3">
      <c r="I5684" t="str">
        <v>Thriller</v>
      </c>
    </row>
    <row r="5685" spans="9:9" x14ac:dyDescent="0.3">
      <c r="I5685" t="str">
        <v>Action</v>
      </c>
    </row>
    <row r="5686" spans="9:9" x14ac:dyDescent="0.3">
      <c r="I5686" t="str">
        <v>Comedy</v>
      </c>
    </row>
    <row r="5687" spans="9:9" x14ac:dyDescent="0.3">
      <c r="I5687" t="str">
        <v>Crime</v>
      </c>
    </row>
    <row r="5688" spans="9:9" x14ac:dyDescent="0.3">
      <c r="I5688" t="str">
        <v>Action</v>
      </c>
    </row>
    <row r="5689" spans="9:9" x14ac:dyDescent="0.3">
      <c r="I5689" t="str">
        <v>Comedy</v>
      </c>
    </row>
    <row r="5690" spans="9:9" x14ac:dyDescent="0.3">
      <c r="I5690" t="str">
        <v>Crime</v>
      </c>
    </row>
    <row r="5691" spans="9:9" x14ac:dyDescent="0.3">
      <c r="I5691" t="str">
        <v>Comedy</v>
      </c>
    </row>
    <row r="5692" spans="9:9" x14ac:dyDescent="0.3">
      <c r="I5692" t="str">
        <v>Drama</v>
      </c>
    </row>
    <row r="5693" spans="9:9" x14ac:dyDescent="0.3">
      <c r="I5693" t="str">
        <v>Romance</v>
      </c>
    </row>
    <row r="5694" spans="9:9" x14ac:dyDescent="0.3">
      <c r="I5694" t="str">
        <v>Drama</v>
      </c>
    </row>
    <row r="5695" spans="9:9" x14ac:dyDescent="0.3">
      <c r="I5695" t="str">
        <v>Romance</v>
      </c>
    </row>
    <row r="5696" spans="9:9" x14ac:dyDescent="0.3">
      <c r="I5696" t="str">
        <v>Western</v>
      </c>
    </row>
    <row r="5697" spans="9:9" x14ac:dyDescent="0.3">
      <c r="I5697" t="str">
        <v>Drama</v>
      </c>
    </row>
    <row r="5698" spans="9:9" x14ac:dyDescent="0.3">
      <c r="I5698" t="str">
        <v>Horror</v>
      </c>
    </row>
    <row r="5699" spans="9:9" x14ac:dyDescent="0.3">
      <c r="I5699" t="str">
        <v>Sci-Fi</v>
      </c>
    </row>
    <row r="5700" spans="9:9" x14ac:dyDescent="0.3">
      <c r="I5700" t="str">
        <v>Thriller</v>
      </c>
    </row>
    <row r="5701" spans="9:9" x14ac:dyDescent="0.3">
      <c r="I5701" t="str">
        <v>Drama</v>
      </c>
    </row>
    <row r="5702" spans="9:9" x14ac:dyDescent="0.3">
      <c r="I5702" t="str">
        <v>History</v>
      </c>
    </row>
    <row r="5703" spans="9:9" x14ac:dyDescent="0.3">
      <c r="I5703" t="str">
        <v>War</v>
      </c>
    </row>
    <row r="5704" spans="9:9" x14ac:dyDescent="0.3">
      <c r="I5704" t="str">
        <v>Mystery</v>
      </c>
    </row>
    <row r="5705" spans="9:9" x14ac:dyDescent="0.3">
      <c r="I5705" t="str">
        <v>Thriller</v>
      </c>
    </row>
    <row r="5706" spans="9:9" x14ac:dyDescent="0.3">
      <c r="I5706" t="str">
        <v>Horror</v>
      </c>
    </row>
    <row r="5707" spans="9:9" x14ac:dyDescent="0.3">
      <c r="I5707" t="str">
        <v>Thriller</v>
      </c>
    </row>
    <row r="5708" spans="9:9" x14ac:dyDescent="0.3">
      <c r="I5708" t="str">
        <v>Adventure</v>
      </c>
    </row>
    <row r="5709" spans="9:9" x14ac:dyDescent="0.3">
      <c r="I5709" t="str">
        <v>Comedy</v>
      </c>
    </row>
    <row r="5710" spans="9:9" x14ac:dyDescent="0.3">
      <c r="I5710" t="str">
        <v>Crime</v>
      </c>
    </row>
    <row r="5711" spans="9:9" x14ac:dyDescent="0.3">
      <c r="I5711" t="str">
        <v>Music</v>
      </c>
    </row>
    <row r="5712" spans="9:9" x14ac:dyDescent="0.3">
      <c r="I5712" t="str">
        <v>Action</v>
      </c>
    </row>
    <row r="5713" spans="9:9" x14ac:dyDescent="0.3">
      <c r="I5713" t="str">
        <v>Fantasy</v>
      </c>
    </row>
    <row r="5714" spans="9:9" x14ac:dyDescent="0.3">
      <c r="I5714" t="str">
        <v>Horror</v>
      </c>
    </row>
    <row r="5715" spans="9:9" x14ac:dyDescent="0.3">
      <c r="I5715" t="str">
        <v>Comedy</v>
      </c>
    </row>
    <row r="5716" spans="9:9" x14ac:dyDescent="0.3">
      <c r="I5716" t="str">
        <v>Crime</v>
      </c>
    </row>
    <row r="5717" spans="9:9" x14ac:dyDescent="0.3">
      <c r="I5717" t="str">
        <v>Drama</v>
      </c>
    </row>
    <row r="5718" spans="9:9" x14ac:dyDescent="0.3">
      <c r="I5718" t="str">
        <v>Comedy</v>
      </c>
    </row>
    <row r="5719" spans="9:9" x14ac:dyDescent="0.3">
      <c r="I5719" t="str">
        <v>Drama</v>
      </c>
    </row>
    <row r="5720" spans="9:9" x14ac:dyDescent="0.3">
      <c r="I5720" t="str">
        <v>Romance</v>
      </c>
    </row>
    <row r="5721" spans="9:9" x14ac:dyDescent="0.3">
      <c r="I5721" t="str">
        <v>Action</v>
      </c>
    </row>
    <row r="5722" spans="9:9" x14ac:dyDescent="0.3">
      <c r="I5722" t="str">
        <v>Adventure</v>
      </c>
    </row>
    <row r="5723" spans="9:9" x14ac:dyDescent="0.3">
      <c r="I5723" t="str">
        <v>Comedy</v>
      </c>
    </row>
    <row r="5724" spans="9:9" x14ac:dyDescent="0.3">
      <c r="I5724" t="str">
        <v>Sci-Fi</v>
      </c>
    </row>
    <row r="5725" spans="9:9" x14ac:dyDescent="0.3">
      <c r="I5725" t="str">
        <v>Thriller</v>
      </c>
    </row>
    <row r="5726" spans="9:9" x14ac:dyDescent="0.3">
      <c r="I5726" t="str">
        <v>Action</v>
      </c>
    </row>
    <row r="5727" spans="9:9" x14ac:dyDescent="0.3">
      <c r="I5727" t="str">
        <v>Crime</v>
      </c>
    </row>
    <row r="5728" spans="9:9" x14ac:dyDescent="0.3">
      <c r="I5728" t="str">
        <v>Drama</v>
      </c>
    </row>
    <row r="5729" spans="9:9" x14ac:dyDescent="0.3">
      <c r="I5729" t="str">
        <v>Western</v>
      </c>
    </row>
    <row r="5730" spans="9:9" x14ac:dyDescent="0.3">
      <c r="I5730" t="str">
        <v>Drama</v>
      </c>
    </row>
    <row r="5731" spans="9:9" x14ac:dyDescent="0.3">
      <c r="I5731" t="str">
        <v>Thriller</v>
      </c>
    </row>
    <row r="5732" spans="9:9" x14ac:dyDescent="0.3">
      <c r="I5732" t="str">
        <v>Action</v>
      </c>
    </row>
    <row r="5733" spans="9:9" x14ac:dyDescent="0.3">
      <c r="I5733" t="str">
        <v>Adventure</v>
      </c>
    </row>
    <row r="5734" spans="9:9" x14ac:dyDescent="0.3">
      <c r="I5734" t="str">
        <v>Comedy</v>
      </c>
    </row>
    <row r="5735" spans="9:9" x14ac:dyDescent="0.3">
      <c r="I5735" t="str">
        <v>Family</v>
      </c>
    </row>
    <row r="5736" spans="9:9" x14ac:dyDescent="0.3">
      <c r="I5736" t="str">
        <v>Romance</v>
      </c>
    </row>
    <row r="5737" spans="9:9" x14ac:dyDescent="0.3">
      <c r="I5737" t="str">
        <v>Sci-Fi</v>
      </c>
    </row>
    <row r="5738" spans="9:9" x14ac:dyDescent="0.3">
      <c r="I5738" t="str">
        <v>Comedy</v>
      </c>
    </row>
    <row r="5739" spans="9:9" x14ac:dyDescent="0.3">
      <c r="I5739" t="str">
        <v>Romance</v>
      </c>
    </row>
    <row r="5740" spans="9:9" x14ac:dyDescent="0.3">
      <c r="I5740" t="str">
        <v>Drama</v>
      </c>
    </row>
    <row r="5741" spans="9:9" x14ac:dyDescent="0.3">
      <c r="I5741" t="str">
        <v>Mystery</v>
      </c>
    </row>
    <row r="5742" spans="9:9" x14ac:dyDescent="0.3">
      <c r="I5742" t="str">
        <v>Romance</v>
      </c>
    </row>
    <row r="5743" spans="9:9" x14ac:dyDescent="0.3">
      <c r="I5743" t="str">
        <v>Thriller</v>
      </c>
    </row>
    <row r="5744" spans="9:9" x14ac:dyDescent="0.3">
      <c r="I5744" t="str">
        <v>Crime</v>
      </c>
    </row>
    <row r="5745" spans="9:9" x14ac:dyDescent="0.3">
      <c r="I5745" t="str">
        <v>Mystery</v>
      </c>
    </row>
    <row r="5746" spans="9:9" x14ac:dyDescent="0.3">
      <c r="I5746" t="str">
        <v>Thriller</v>
      </c>
    </row>
    <row r="5747" spans="9:9" x14ac:dyDescent="0.3">
      <c r="I5747" t="str">
        <v>Comedy</v>
      </c>
    </row>
    <row r="5748" spans="9:9" x14ac:dyDescent="0.3">
      <c r="I5748" t="str">
        <v>Romance</v>
      </c>
    </row>
    <row r="5749" spans="9:9" x14ac:dyDescent="0.3">
      <c r="I5749" t="str">
        <v>Action</v>
      </c>
    </row>
    <row r="5750" spans="9:9" x14ac:dyDescent="0.3">
      <c r="I5750" t="str">
        <v>Fantasy</v>
      </c>
    </row>
    <row r="5751" spans="9:9" x14ac:dyDescent="0.3">
      <c r="I5751" t="str">
        <v>Romance</v>
      </c>
    </row>
    <row r="5752" spans="9:9" x14ac:dyDescent="0.3">
      <c r="I5752" t="str">
        <v>Sci-Fi</v>
      </c>
    </row>
    <row r="5753" spans="9:9" x14ac:dyDescent="0.3">
      <c r="I5753" t="str">
        <v>Crime</v>
      </c>
    </row>
    <row r="5754" spans="9:9" x14ac:dyDescent="0.3">
      <c r="I5754" t="str">
        <v>Drama</v>
      </c>
    </row>
    <row r="5755" spans="9:9" x14ac:dyDescent="0.3">
      <c r="I5755" t="str">
        <v>Thriller</v>
      </c>
    </row>
    <row r="5756" spans="9:9" x14ac:dyDescent="0.3">
      <c r="I5756" t="str">
        <v>Comedy</v>
      </c>
    </row>
    <row r="5757" spans="9:9" x14ac:dyDescent="0.3">
      <c r="I5757" t="str">
        <v>Crime</v>
      </c>
    </row>
    <row r="5758" spans="9:9" x14ac:dyDescent="0.3">
      <c r="I5758" t="str">
        <v>Mystery</v>
      </c>
    </row>
    <row r="5759" spans="9:9" x14ac:dyDescent="0.3">
      <c r="I5759" t="str">
        <v>Romance</v>
      </c>
    </row>
    <row r="5760" spans="9:9" x14ac:dyDescent="0.3">
      <c r="I5760" t="str">
        <v>Adventure</v>
      </c>
    </row>
    <row r="5761" spans="9:9" x14ac:dyDescent="0.3">
      <c r="I5761" t="str">
        <v>Family</v>
      </c>
    </row>
    <row r="5762" spans="9:9" x14ac:dyDescent="0.3">
      <c r="I5762" t="str">
        <v>Action</v>
      </c>
    </row>
    <row r="5763" spans="9:9" x14ac:dyDescent="0.3">
      <c r="I5763" t="str">
        <v>Mystery</v>
      </c>
    </row>
    <row r="5764" spans="9:9" x14ac:dyDescent="0.3">
      <c r="I5764" t="str">
        <v>Sci-Fi</v>
      </c>
    </row>
    <row r="5765" spans="9:9" x14ac:dyDescent="0.3">
      <c r="I5765" t="str">
        <v>Thriller</v>
      </c>
    </row>
    <row r="5766" spans="9:9" x14ac:dyDescent="0.3">
      <c r="I5766" t="str">
        <v>Drama</v>
      </c>
    </row>
    <row r="5767" spans="9:9" x14ac:dyDescent="0.3">
      <c r="I5767" t="str">
        <v>Mystery</v>
      </c>
    </row>
    <row r="5768" spans="9:9" x14ac:dyDescent="0.3">
      <c r="I5768" t="str">
        <v>Romance</v>
      </c>
    </row>
    <row r="5769" spans="9:9" x14ac:dyDescent="0.3">
      <c r="I5769" t="str">
        <v>Thriller</v>
      </c>
    </row>
    <row r="5770" spans="9:9" x14ac:dyDescent="0.3">
      <c r="I5770" t="str">
        <v>Drama</v>
      </c>
    </row>
    <row r="5771" spans="9:9" x14ac:dyDescent="0.3">
      <c r="I5771" t="str">
        <v>Comedy</v>
      </c>
    </row>
    <row r="5772" spans="9:9" x14ac:dyDescent="0.3">
      <c r="I5772" t="str">
        <v>Drama</v>
      </c>
    </row>
    <row r="5773" spans="9:9" x14ac:dyDescent="0.3">
      <c r="I5773" t="str">
        <v>Family</v>
      </c>
    </row>
    <row r="5774" spans="9:9" x14ac:dyDescent="0.3">
      <c r="I5774" t="str">
        <v>Romance</v>
      </c>
    </row>
    <row r="5775" spans="9:9" x14ac:dyDescent="0.3">
      <c r="I5775" t="str">
        <v>Drama</v>
      </c>
    </row>
    <row r="5776" spans="9:9" x14ac:dyDescent="0.3">
      <c r="I5776" t="str">
        <v>Drama</v>
      </c>
    </row>
    <row r="5777" spans="9:9" x14ac:dyDescent="0.3">
      <c r="I5777" t="str">
        <v>Biography</v>
      </c>
    </row>
    <row r="5778" spans="9:9" x14ac:dyDescent="0.3">
      <c r="I5778" t="str">
        <v>Drama</v>
      </c>
    </row>
    <row r="5779" spans="9:9" x14ac:dyDescent="0.3">
      <c r="I5779" t="str">
        <v>History</v>
      </c>
    </row>
    <row r="5780" spans="9:9" x14ac:dyDescent="0.3">
      <c r="I5780" t="str">
        <v>Action</v>
      </c>
    </row>
    <row r="5781" spans="9:9" x14ac:dyDescent="0.3">
      <c r="I5781" t="str">
        <v>Thriller</v>
      </c>
    </row>
    <row r="5782" spans="9:9" x14ac:dyDescent="0.3">
      <c r="I5782" t="str">
        <v>Drama</v>
      </c>
    </row>
    <row r="5783" spans="9:9" x14ac:dyDescent="0.3">
      <c r="I5783" t="str">
        <v>Romance</v>
      </c>
    </row>
    <row r="5784" spans="9:9" x14ac:dyDescent="0.3">
      <c r="I5784" t="str">
        <v>Action</v>
      </c>
    </row>
    <row r="5785" spans="9:9" x14ac:dyDescent="0.3">
      <c r="I5785" t="str">
        <v>Drama</v>
      </c>
    </row>
    <row r="5786" spans="9:9" x14ac:dyDescent="0.3">
      <c r="I5786" t="str">
        <v>Music</v>
      </c>
    </row>
    <row r="5787" spans="9:9" x14ac:dyDescent="0.3">
      <c r="I5787" t="str">
        <v>Romance</v>
      </c>
    </row>
    <row r="5788" spans="9:9" x14ac:dyDescent="0.3">
      <c r="I5788" t="str">
        <v>Biography</v>
      </c>
    </row>
    <row r="5789" spans="9:9" x14ac:dyDescent="0.3">
      <c r="I5789" t="str">
        <v>Drama</v>
      </c>
    </row>
    <row r="5790" spans="9:9" x14ac:dyDescent="0.3">
      <c r="I5790" t="str">
        <v>History</v>
      </c>
    </row>
    <row r="5791" spans="9:9" x14ac:dyDescent="0.3">
      <c r="I5791" t="str">
        <v>Drama</v>
      </c>
    </row>
    <row r="5792" spans="9:9" x14ac:dyDescent="0.3">
      <c r="I5792" t="str">
        <v>Biography</v>
      </c>
    </row>
    <row r="5793" spans="9:9" x14ac:dyDescent="0.3">
      <c r="I5793" t="str">
        <v>Drama</v>
      </c>
    </row>
    <row r="5794" spans="9:9" x14ac:dyDescent="0.3">
      <c r="I5794" t="str">
        <v>Thriller</v>
      </c>
    </row>
    <row r="5795" spans="9:9" x14ac:dyDescent="0.3">
      <c r="I5795" t="str">
        <v>Adventure</v>
      </c>
    </row>
    <row r="5796" spans="9:9" x14ac:dyDescent="0.3">
      <c r="I5796" t="str">
        <v>Comedy</v>
      </c>
    </row>
    <row r="5797" spans="9:9" x14ac:dyDescent="0.3">
      <c r="I5797" t="str">
        <v>Family</v>
      </c>
    </row>
    <row r="5798" spans="9:9" x14ac:dyDescent="0.3">
      <c r="I5798" t="str">
        <v>Fantasy</v>
      </c>
    </row>
    <row r="5799" spans="9:9" x14ac:dyDescent="0.3">
      <c r="I5799" t="str">
        <v>Horror</v>
      </c>
    </row>
    <row r="5800" spans="9:9" x14ac:dyDescent="0.3">
      <c r="I5800" t="str">
        <v>Mystery</v>
      </c>
    </row>
    <row r="5801" spans="9:9" x14ac:dyDescent="0.3">
      <c r="I5801" t="str">
        <v>Action</v>
      </c>
    </row>
    <row r="5802" spans="9:9" x14ac:dyDescent="0.3">
      <c r="I5802" t="str">
        <v>Horror</v>
      </c>
    </row>
    <row r="5803" spans="9:9" x14ac:dyDescent="0.3">
      <c r="I5803" t="str">
        <v>Thriller</v>
      </c>
    </row>
    <row r="5804" spans="9:9" x14ac:dyDescent="0.3">
      <c r="I5804" t="str">
        <v>Action</v>
      </c>
    </row>
    <row r="5805" spans="9:9" x14ac:dyDescent="0.3">
      <c r="I5805" t="str">
        <v>Adventure</v>
      </c>
    </row>
    <row r="5806" spans="9:9" x14ac:dyDescent="0.3">
      <c r="I5806" t="str">
        <v>Animation</v>
      </c>
    </row>
    <row r="5807" spans="9:9" x14ac:dyDescent="0.3">
      <c r="I5807" t="str">
        <v>Comedy</v>
      </c>
    </row>
    <row r="5808" spans="9:9" x14ac:dyDescent="0.3">
      <c r="I5808" t="str">
        <v>Family</v>
      </c>
    </row>
    <row r="5809" spans="9:9" x14ac:dyDescent="0.3">
      <c r="I5809" t="str">
        <v>Sci-Fi</v>
      </c>
    </row>
    <row r="5810" spans="9:9" x14ac:dyDescent="0.3">
      <c r="I5810" t="str">
        <v>Action</v>
      </c>
    </row>
    <row r="5811" spans="9:9" x14ac:dyDescent="0.3">
      <c r="I5811" t="str">
        <v>Adventure</v>
      </c>
    </row>
    <row r="5812" spans="9:9" x14ac:dyDescent="0.3">
      <c r="I5812" t="str">
        <v>Horror</v>
      </c>
    </row>
    <row r="5813" spans="9:9" x14ac:dyDescent="0.3">
      <c r="I5813" t="str">
        <v>Sci-Fi</v>
      </c>
    </row>
    <row r="5814" spans="9:9" x14ac:dyDescent="0.3">
      <c r="I5814" t="str">
        <v>Action</v>
      </c>
    </row>
    <row r="5815" spans="9:9" x14ac:dyDescent="0.3">
      <c r="I5815" t="str">
        <v>Adventure</v>
      </c>
    </row>
    <row r="5816" spans="9:9" x14ac:dyDescent="0.3">
      <c r="I5816" t="str">
        <v>Comedy</v>
      </c>
    </row>
    <row r="5817" spans="9:9" x14ac:dyDescent="0.3">
      <c r="I5817" t="str">
        <v>Family</v>
      </c>
    </row>
    <row r="5818" spans="9:9" x14ac:dyDescent="0.3">
      <c r="I5818" t="str">
        <v>Sci-Fi</v>
      </c>
    </row>
    <row r="5819" spans="9:9" x14ac:dyDescent="0.3">
      <c r="I5819" t="str">
        <v>Crime</v>
      </c>
    </row>
    <row r="5820" spans="9:9" x14ac:dyDescent="0.3">
      <c r="I5820" t="str">
        <v>Drama</v>
      </c>
    </row>
    <row r="5821" spans="9:9" x14ac:dyDescent="0.3">
      <c r="I5821" t="str">
        <v>Thriller</v>
      </c>
    </row>
    <row r="5822" spans="9:9" x14ac:dyDescent="0.3">
      <c r="I5822" t="str">
        <v>Crime</v>
      </c>
    </row>
    <row r="5823" spans="9:9" x14ac:dyDescent="0.3">
      <c r="I5823" t="str">
        <v>Drama</v>
      </c>
    </row>
    <row r="5824" spans="9:9" x14ac:dyDescent="0.3">
      <c r="I5824" t="str">
        <v>Thriller</v>
      </c>
    </row>
    <row r="5825" spans="9:9" x14ac:dyDescent="0.3">
      <c r="I5825" t="str">
        <v>Action</v>
      </c>
    </row>
    <row r="5826" spans="9:9" x14ac:dyDescent="0.3">
      <c r="I5826" t="str">
        <v>Comedy</v>
      </c>
    </row>
    <row r="5827" spans="9:9" x14ac:dyDescent="0.3">
      <c r="I5827" t="str">
        <v>Crime</v>
      </c>
    </row>
    <row r="5828" spans="9:9" x14ac:dyDescent="0.3">
      <c r="I5828" t="str">
        <v>Romance</v>
      </c>
    </row>
    <row r="5829" spans="9:9" x14ac:dyDescent="0.3">
      <c r="I5829" t="str">
        <v>Comedy</v>
      </c>
    </row>
    <row r="5830" spans="9:9" x14ac:dyDescent="0.3">
      <c r="I5830" t="str">
        <v>Drama</v>
      </c>
    </row>
    <row r="5831" spans="9:9" x14ac:dyDescent="0.3">
      <c r="I5831" t="str">
        <v>Romance</v>
      </c>
    </row>
    <row r="5832" spans="9:9" x14ac:dyDescent="0.3">
      <c r="I5832" t="str">
        <v>Drama</v>
      </c>
    </row>
    <row r="5833" spans="9:9" x14ac:dyDescent="0.3">
      <c r="I5833" t="str">
        <v>Romance</v>
      </c>
    </row>
    <row r="5834" spans="9:9" x14ac:dyDescent="0.3">
      <c r="I5834" t="str">
        <v>Comedy</v>
      </c>
    </row>
    <row r="5835" spans="9:9" x14ac:dyDescent="0.3">
      <c r="I5835" t="str">
        <v>Comedy</v>
      </c>
    </row>
    <row r="5836" spans="9:9" x14ac:dyDescent="0.3">
      <c r="I5836" t="str">
        <v>Family</v>
      </c>
    </row>
    <row r="5837" spans="9:9" x14ac:dyDescent="0.3">
      <c r="I5837" t="str">
        <v>Comedy</v>
      </c>
    </row>
    <row r="5838" spans="9:9" x14ac:dyDescent="0.3">
      <c r="I5838" t="str">
        <v>Romance</v>
      </c>
    </row>
    <row r="5839" spans="9:9" x14ac:dyDescent="0.3">
      <c r="I5839" t="str">
        <v>Action</v>
      </c>
    </row>
    <row r="5840" spans="9:9" x14ac:dyDescent="0.3">
      <c r="I5840" t="str">
        <v>Biography</v>
      </c>
    </row>
    <row r="5841" spans="9:9" x14ac:dyDescent="0.3">
      <c r="I5841" t="str">
        <v>Drama</v>
      </c>
    </row>
    <row r="5842" spans="9:9" x14ac:dyDescent="0.3">
      <c r="I5842" t="str">
        <v>History</v>
      </c>
    </row>
    <row r="5843" spans="9:9" x14ac:dyDescent="0.3">
      <c r="I5843" t="str">
        <v>Romance</v>
      </c>
    </row>
    <row r="5844" spans="9:9" x14ac:dyDescent="0.3">
      <c r="I5844" t="str">
        <v>Western</v>
      </c>
    </row>
    <row r="5845" spans="9:9" x14ac:dyDescent="0.3">
      <c r="I5845" t="str">
        <v>Action</v>
      </c>
    </row>
    <row r="5846" spans="9:9" x14ac:dyDescent="0.3">
      <c r="I5846" t="str">
        <v>Crime</v>
      </c>
    </row>
    <row r="5847" spans="9:9" x14ac:dyDescent="0.3">
      <c r="I5847" t="str">
        <v>Thriller</v>
      </c>
    </row>
    <row r="5848" spans="9:9" x14ac:dyDescent="0.3">
      <c r="I5848" t="str">
        <v>Horror</v>
      </c>
    </row>
    <row r="5849" spans="9:9" x14ac:dyDescent="0.3">
      <c r="I5849" t="str">
        <v>Drama</v>
      </c>
    </row>
    <row r="5850" spans="9:9" x14ac:dyDescent="0.3">
      <c r="I5850" t="str">
        <v>Romance</v>
      </c>
    </row>
    <row r="5851" spans="9:9" x14ac:dyDescent="0.3">
      <c r="I5851" t="str">
        <v>Adventure</v>
      </c>
    </row>
    <row r="5852" spans="9:9" x14ac:dyDescent="0.3">
      <c r="I5852" t="str">
        <v>Drama</v>
      </c>
    </row>
    <row r="5853" spans="9:9" x14ac:dyDescent="0.3">
      <c r="I5853" t="str">
        <v>Family</v>
      </c>
    </row>
    <row r="5854" spans="9:9" x14ac:dyDescent="0.3">
      <c r="I5854" t="str">
        <v>Fantasy</v>
      </c>
    </row>
    <row r="5855" spans="9:9" x14ac:dyDescent="0.3">
      <c r="I5855" t="str">
        <v>Biography</v>
      </c>
    </row>
    <row r="5856" spans="9:9" x14ac:dyDescent="0.3">
      <c r="I5856" t="str">
        <v>Drama</v>
      </c>
    </row>
    <row r="5857" spans="9:9" x14ac:dyDescent="0.3">
      <c r="I5857" t="str">
        <v>Family</v>
      </c>
    </row>
    <row r="5858" spans="9:9" x14ac:dyDescent="0.3">
      <c r="I5858" t="str">
        <v>Comedy</v>
      </c>
    </row>
    <row r="5859" spans="9:9" x14ac:dyDescent="0.3">
      <c r="I5859" t="str">
        <v>Drama</v>
      </c>
    </row>
    <row r="5860" spans="9:9" x14ac:dyDescent="0.3">
      <c r="I5860" t="str">
        <v>Action</v>
      </c>
    </row>
    <row r="5861" spans="9:9" x14ac:dyDescent="0.3">
      <c r="I5861" t="str">
        <v>Adventure</v>
      </c>
    </row>
    <row r="5862" spans="9:9" x14ac:dyDescent="0.3">
      <c r="I5862" t="str">
        <v>Drama</v>
      </c>
    </row>
    <row r="5863" spans="9:9" x14ac:dyDescent="0.3">
      <c r="I5863" t="str">
        <v>Thriller</v>
      </c>
    </row>
    <row r="5864" spans="9:9" x14ac:dyDescent="0.3">
      <c r="I5864" t="str">
        <v>Drama</v>
      </c>
    </row>
    <row r="5865" spans="9:9" x14ac:dyDescent="0.3">
      <c r="I5865" t="str">
        <v>Horror</v>
      </c>
    </row>
    <row r="5866" spans="9:9" x14ac:dyDescent="0.3">
      <c r="I5866" t="str">
        <v>Mystery</v>
      </c>
    </row>
    <row r="5867" spans="9:9" x14ac:dyDescent="0.3">
      <c r="I5867" t="str">
        <v>Thriller</v>
      </c>
    </row>
    <row r="5868" spans="9:9" x14ac:dyDescent="0.3">
      <c r="I5868" t="str">
        <v>Comedy</v>
      </c>
    </row>
    <row r="5869" spans="9:9" x14ac:dyDescent="0.3">
      <c r="I5869" t="str">
        <v>Biography</v>
      </c>
    </row>
    <row r="5870" spans="9:9" x14ac:dyDescent="0.3">
      <c r="I5870" t="str">
        <v>Crime</v>
      </c>
    </row>
    <row r="5871" spans="9:9" x14ac:dyDescent="0.3">
      <c r="I5871" t="str">
        <v>Drama</v>
      </c>
    </row>
    <row r="5872" spans="9:9" x14ac:dyDescent="0.3">
      <c r="I5872" t="str">
        <v>Action</v>
      </c>
    </row>
    <row r="5873" spans="9:9" x14ac:dyDescent="0.3">
      <c r="I5873" t="str">
        <v>Adventure</v>
      </c>
    </row>
    <row r="5874" spans="9:9" x14ac:dyDescent="0.3">
      <c r="I5874" t="str">
        <v>Comedy</v>
      </c>
    </row>
    <row r="5875" spans="9:9" x14ac:dyDescent="0.3">
      <c r="I5875" t="str">
        <v>Crime</v>
      </c>
    </row>
    <row r="5876" spans="9:9" x14ac:dyDescent="0.3">
      <c r="I5876" t="str">
        <v>Family</v>
      </c>
    </row>
    <row r="5877" spans="9:9" x14ac:dyDescent="0.3">
      <c r="I5877" t="str">
        <v>Romance</v>
      </c>
    </row>
    <row r="5878" spans="9:9" x14ac:dyDescent="0.3">
      <c r="I5878" t="str">
        <v>Thriller</v>
      </c>
    </row>
    <row r="5879" spans="9:9" x14ac:dyDescent="0.3">
      <c r="I5879" t="str">
        <v>Comedy</v>
      </c>
    </row>
    <row r="5880" spans="9:9" x14ac:dyDescent="0.3">
      <c r="I5880" t="str">
        <v>Family</v>
      </c>
    </row>
    <row r="5881" spans="9:9" x14ac:dyDescent="0.3">
      <c r="I5881" t="str">
        <v>Fantasy</v>
      </c>
    </row>
    <row r="5882" spans="9:9" x14ac:dyDescent="0.3">
      <c r="I5882" t="str">
        <v>Crime</v>
      </c>
    </row>
    <row r="5883" spans="9:9" x14ac:dyDescent="0.3">
      <c r="I5883" t="str">
        <v>Drama</v>
      </c>
    </row>
    <row r="5884" spans="9:9" x14ac:dyDescent="0.3">
      <c r="I5884" t="str">
        <v>Action</v>
      </c>
    </row>
    <row r="5885" spans="9:9" x14ac:dyDescent="0.3">
      <c r="I5885" t="str">
        <v>Adventure</v>
      </c>
    </row>
    <row r="5886" spans="9:9" x14ac:dyDescent="0.3">
      <c r="I5886" t="str">
        <v>Comedy</v>
      </c>
    </row>
    <row r="5887" spans="9:9" x14ac:dyDescent="0.3">
      <c r="I5887" t="str">
        <v>Crime</v>
      </c>
    </row>
    <row r="5888" spans="9:9" x14ac:dyDescent="0.3">
      <c r="I5888" t="str">
        <v>Biography</v>
      </c>
    </row>
    <row r="5889" spans="9:9" x14ac:dyDescent="0.3">
      <c r="I5889" t="str">
        <v>Drama</v>
      </c>
    </row>
    <row r="5890" spans="9:9" x14ac:dyDescent="0.3">
      <c r="I5890" t="str">
        <v>History</v>
      </c>
    </row>
    <row r="5891" spans="9:9" x14ac:dyDescent="0.3">
      <c r="I5891" t="str">
        <v>Action</v>
      </c>
    </row>
    <row r="5892" spans="9:9" x14ac:dyDescent="0.3">
      <c r="I5892" t="str">
        <v>Crime</v>
      </c>
    </row>
    <row r="5893" spans="9:9" x14ac:dyDescent="0.3">
      <c r="I5893" t="str">
        <v>Drama</v>
      </c>
    </row>
    <row r="5894" spans="9:9" x14ac:dyDescent="0.3">
      <c r="I5894" t="str">
        <v>Thriller</v>
      </c>
    </row>
    <row r="5895" spans="9:9" x14ac:dyDescent="0.3">
      <c r="I5895" t="str">
        <v>Action</v>
      </c>
    </row>
    <row r="5896" spans="9:9" x14ac:dyDescent="0.3">
      <c r="I5896" t="str">
        <v>Comedy</v>
      </c>
    </row>
    <row r="5897" spans="9:9" x14ac:dyDescent="0.3">
      <c r="I5897" t="str">
        <v>Crime</v>
      </c>
    </row>
    <row r="5898" spans="9:9" x14ac:dyDescent="0.3">
      <c r="I5898" t="str">
        <v>Thriller</v>
      </c>
    </row>
    <row r="5899" spans="9:9" x14ac:dyDescent="0.3">
      <c r="I5899" t="str">
        <v>Drama</v>
      </c>
    </row>
    <row r="5900" spans="9:9" x14ac:dyDescent="0.3">
      <c r="I5900" t="str">
        <v>Adventure</v>
      </c>
    </row>
    <row r="5901" spans="9:9" x14ac:dyDescent="0.3">
      <c r="I5901" t="str">
        <v>Animation</v>
      </c>
    </row>
    <row r="5902" spans="9:9" x14ac:dyDescent="0.3">
      <c r="I5902" t="str">
        <v>Comedy</v>
      </c>
    </row>
    <row r="5903" spans="9:9" x14ac:dyDescent="0.3">
      <c r="I5903" t="str">
        <v>Family</v>
      </c>
    </row>
    <row r="5904" spans="9:9" x14ac:dyDescent="0.3">
      <c r="I5904" t="str">
        <v>Fantasy</v>
      </c>
    </row>
    <row r="5905" spans="9:9" x14ac:dyDescent="0.3">
      <c r="I5905" t="str">
        <v>Adventure</v>
      </c>
    </row>
    <row r="5906" spans="9:9" x14ac:dyDescent="0.3">
      <c r="I5906" t="str">
        <v>Animation</v>
      </c>
    </row>
    <row r="5907" spans="9:9" x14ac:dyDescent="0.3">
      <c r="I5907" t="str">
        <v>Comedy</v>
      </c>
    </row>
    <row r="5908" spans="9:9" x14ac:dyDescent="0.3">
      <c r="I5908" t="str">
        <v>Family</v>
      </c>
    </row>
    <row r="5909" spans="9:9" x14ac:dyDescent="0.3">
      <c r="I5909" t="str">
        <v>Fantasy</v>
      </c>
    </row>
    <row r="5910" spans="9:9" x14ac:dyDescent="0.3">
      <c r="I5910" t="str">
        <v>Musical</v>
      </c>
    </row>
    <row r="5911" spans="9:9" x14ac:dyDescent="0.3">
      <c r="I5911" t="str">
        <v>Action</v>
      </c>
    </row>
    <row r="5912" spans="9:9" x14ac:dyDescent="0.3">
      <c r="I5912" t="str">
        <v>Comedy</v>
      </c>
    </row>
    <row r="5913" spans="9:9" x14ac:dyDescent="0.3">
      <c r="I5913" t="str">
        <v>Comedy</v>
      </c>
    </row>
    <row r="5914" spans="9:9" x14ac:dyDescent="0.3">
      <c r="I5914" t="str">
        <v>Drama</v>
      </c>
    </row>
    <row r="5915" spans="9:9" x14ac:dyDescent="0.3">
      <c r="I5915" t="str">
        <v>Family</v>
      </c>
    </row>
    <row r="5916" spans="9:9" x14ac:dyDescent="0.3">
      <c r="I5916" t="str">
        <v>Romance</v>
      </c>
    </row>
    <row r="5917" spans="9:9" x14ac:dyDescent="0.3">
      <c r="I5917" t="str">
        <v>Action</v>
      </c>
    </row>
    <row r="5918" spans="9:9" x14ac:dyDescent="0.3">
      <c r="I5918" t="str">
        <v>Crime</v>
      </c>
    </row>
    <row r="5919" spans="9:9" x14ac:dyDescent="0.3">
      <c r="I5919" t="str">
        <v>Drama</v>
      </c>
    </row>
    <row r="5920" spans="9:9" x14ac:dyDescent="0.3">
      <c r="I5920" t="str">
        <v>Thriller</v>
      </c>
    </row>
    <row r="5921" spans="9:9" x14ac:dyDescent="0.3">
      <c r="I5921" t="str">
        <v>Comedy</v>
      </c>
    </row>
    <row r="5922" spans="9:9" x14ac:dyDescent="0.3">
      <c r="I5922" t="str">
        <v>Romance</v>
      </c>
    </row>
    <row r="5923" spans="9:9" x14ac:dyDescent="0.3">
      <c r="I5923" t="str">
        <v>Biography</v>
      </c>
    </row>
    <row r="5924" spans="9:9" x14ac:dyDescent="0.3">
      <c r="I5924" t="str">
        <v>Drama</v>
      </c>
    </row>
    <row r="5925" spans="9:9" x14ac:dyDescent="0.3">
      <c r="I5925" t="str">
        <v>Sport</v>
      </c>
    </row>
    <row r="5926" spans="9:9" x14ac:dyDescent="0.3">
      <c r="I5926" t="str">
        <v>Drama</v>
      </c>
    </row>
    <row r="5927" spans="9:9" x14ac:dyDescent="0.3">
      <c r="I5927" t="str">
        <v>Romance</v>
      </c>
    </row>
    <row r="5928" spans="9:9" x14ac:dyDescent="0.3">
      <c r="I5928" t="str">
        <v>Sci-Fi</v>
      </c>
    </row>
    <row r="5929" spans="9:9" x14ac:dyDescent="0.3">
      <c r="I5929" t="str">
        <v>Comedy</v>
      </c>
    </row>
    <row r="5930" spans="9:9" x14ac:dyDescent="0.3">
      <c r="I5930" t="str">
        <v>Drama</v>
      </c>
    </row>
    <row r="5931" spans="9:9" x14ac:dyDescent="0.3">
      <c r="I5931" t="str">
        <v>Family</v>
      </c>
    </row>
    <row r="5932" spans="9:9" x14ac:dyDescent="0.3">
      <c r="I5932" t="str">
        <v>Romance</v>
      </c>
    </row>
    <row r="5933" spans="9:9" x14ac:dyDescent="0.3">
      <c r="I5933" t="str">
        <v>Horror</v>
      </c>
    </row>
    <row r="5934" spans="9:9" x14ac:dyDescent="0.3">
      <c r="I5934" t="str">
        <v>Comedy</v>
      </c>
    </row>
    <row r="5935" spans="9:9" x14ac:dyDescent="0.3">
      <c r="I5935" t="str">
        <v>Romance</v>
      </c>
    </row>
    <row r="5936" spans="9:9" x14ac:dyDescent="0.3">
      <c r="I5936" t="str">
        <v>Action</v>
      </c>
    </row>
    <row r="5937" spans="9:9" x14ac:dyDescent="0.3">
      <c r="I5937" t="str">
        <v>Crime</v>
      </c>
    </row>
    <row r="5938" spans="9:9" x14ac:dyDescent="0.3">
      <c r="I5938" t="str">
        <v>Drama</v>
      </c>
    </row>
    <row r="5939" spans="9:9" x14ac:dyDescent="0.3">
      <c r="I5939" t="str">
        <v>Thriller</v>
      </c>
    </row>
    <row r="5940" spans="9:9" x14ac:dyDescent="0.3">
      <c r="I5940" t="str">
        <v>Drama</v>
      </c>
    </row>
    <row r="5941" spans="9:9" x14ac:dyDescent="0.3">
      <c r="I5941" t="str">
        <v>Romance</v>
      </c>
    </row>
    <row r="5942" spans="9:9" x14ac:dyDescent="0.3">
      <c r="I5942" t="str">
        <v>Comedy</v>
      </c>
    </row>
    <row r="5943" spans="9:9" x14ac:dyDescent="0.3">
      <c r="I5943" t="str">
        <v>Romance</v>
      </c>
    </row>
    <row r="5944" spans="9:9" x14ac:dyDescent="0.3">
      <c r="I5944" t="str">
        <v>Comedy</v>
      </c>
    </row>
    <row r="5945" spans="9:9" x14ac:dyDescent="0.3">
      <c r="I5945" t="str">
        <v>Family</v>
      </c>
    </row>
    <row r="5946" spans="9:9" x14ac:dyDescent="0.3">
      <c r="I5946" t="str">
        <v>Action</v>
      </c>
    </row>
    <row r="5947" spans="9:9" x14ac:dyDescent="0.3">
      <c r="I5947" t="str">
        <v>Adventure</v>
      </c>
    </row>
    <row r="5948" spans="9:9" x14ac:dyDescent="0.3">
      <c r="I5948" t="str">
        <v>Horror</v>
      </c>
    </row>
    <row r="5949" spans="9:9" x14ac:dyDescent="0.3">
      <c r="I5949" t="str">
        <v>Thriller</v>
      </c>
    </row>
    <row r="5950" spans="9:9" x14ac:dyDescent="0.3">
      <c r="I5950" t="str">
        <v>Crime</v>
      </c>
    </row>
    <row r="5951" spans="9:9" x14ac:dyDescent="0.3">
      <c r="I5951" t="str">
        <v>Drama</v>
      </c>
    </row>
    <row r="5952" spans="9:9" x14ac:dyDescent="0.3">
      <c r="I5952" t="str">
        <v>Thriller</v>
      </c>
    </row>
    <row r="5953" spans="9:9" x14ac:dyDescent="0.3">
      <c r="I5953" t="str">
        <v>Drama</v>
      </c>
    </row>
    <row r="5954" spans="9:9" x14ac:dyDescent="0.3">
      <c r="I5954" t="str">
        <v>Music</v>
      </c>
    </row>
    <row r="5955" spans="9:9" x14ac:dyDescent="0.3">
      <c r="I5955" t="str">
        <v>Biography</v>
      </c>
    </row>
    <row r="5956" spans="9:9" x14ac:dyDescent="0.3">
      <c r="I5956" t="str">
        <v>Drama</v>
      </c>
    </row>
    <row r="5957" spans="9:9" x14ac:dyDescent="0.3">
      <c r="I5957" t="str">
        <v>History</v>
      </c>
    </row>
    <row r="5958" spans="9:9" x14ac:dyDescent="0.3">
      <c r="I5958" t="str">
        <v>Comedy</v>
      </c>
    </row>
    <row r="5959" spans="9:9" x14ac:dyDescent="0.3">
      <c r="I5959" t="str">
        <v>Fantasy</v>
      </c>
    </row>
    <row r="5960" spans="9:9" x14ac:dyDescent="0.3">
      <c r="I5960" t="str">
        <v>Horror</v>
      </c>
    </row>
    <row r="5961" spans="9:9" x14ac:dyDescent="0.3">
      <c r="I5961" t="str">
        <v>Romance</v>
      </c>
    </row>
    <row r="5962" spans="9:9" x14ac:dyDescent="0.3">
      <c r="I5962" t="str">
        <v>Action</v>
      </c>
    </row>
    <row r="5963" spans="9:9" x14ac:dyDescent="0.3">
      <c r="I5963" t="str">
        <v>Drama</v>
      </c>
    </row>
    <row r="5964" spans="9:9" x14ac:dyDescent="0.3">
      <c r="I5964" t="str">
        <v>History</v>
      </c>
    </row>
    <row r="5965" spans="9:9" x14ac:dyDescent="0.3">
      <c r="I5965" t="str">
        <v>War</v>
      </c>
    </row>
    <row r="5966" spans="9:9" x14ac:dyDescent="0.3">
      <c r="I5966" t="str">
        <v>Comedy</v>
      </c>
    </row>
    <row r="5967" spans="9:9" x14ac:dyDescent="0.3">
      <c r="I5967" t="str">
        <v>Family</v>
      </c>
    </row>
    <row r="5968" spans="9:9" x14ac:dyDescent="0.3">
      <c r="I5968" t="str">
        <v>Music</v>
      </c>
    </row>
    <row r="5969" spans="9:9" x14ac:dyDescent="0.3">
      <c r="I5969" t="str">
        <v>Action</v>
      </c>
    </row>
    <row r="5970" spans="9:9" x14ac:dyDescent="0.3">
      <c r="I5970" t="str">
        <v>Comedy</v>
      </c>
    </row>
    <row r="5971" spans="9:9" x14ac:dyDescent="0.3">
      <c r="I5971" t="str">
        <v>Music</v>
      </c>
    </row>
    <row r="5972" spans="9:9" x14ac:dyDescent="0.3">
      <c r="I5972" t="str">
        <v>Crime</v>
      </c>
    </row>
    <row r="5973" spans="9:9" x14ac:dyDescent="0.3">
      <c r="I5973" t="str">
        <v>Drama</v>
      </c>
    </row>
    <row r="5974" spans="9:9" x14ac:dyDescent="0.3">
      <c r="I5974" t="str">
        <v>Adventure</v>
      </c>
    </row>
    <row r="5975" spans="9:9" x14ac:dyDescent="0.3">
      <c r="I5975" t="str">
        <v>Comedy</v>
      </c>
    </row>
    <row r="5976" spans="9:9" x14ac:dyDescent="0.3">
      <c r="I5976" t="str">
        <v>Crime</v>
      </c>
    </row>
    <row r="5977" spans="9:9" x14ac:dyDescent="0.3">
      <c r="I5977" t="str">
        <v>Comedy</v>
      </c>
    </row>
    <row r="5978" spans="9:9" x14ac:dyDescent="0.3">
      <c r="I5978" t="str">
        <v>Sport</v>
      </c>
    </row>
    <row r="5979" spans="9:9" x14ac:dyDescent="0.3">
      <c r="I5979" t="str">
        <v>Crime</v>
      </c>
    </row>
    <row r="5980" spans="9:9" x14ac:dyDescent="0.3">
      <c r="I5980" t="str">
        <v>Drama</v>
      </c>
    </row>
    <row r="5981" spans="9:9" x14ac:dyDescent="0.3">
      <c r="I5981" t="str">
        <v>Thriller</v>
      </c>
    </row>
    <row r="5982" spans="9:9" x14ac:dyDescent="0.3">
      <c r="I5982" t="str">
        <v>Drama</v>
      </c>
    </row>
    <row r="5983" spans="9:9" x14ac:dyDescent="0.3">
      <c r="I5983" t="str">
        <v>Comedy</v>
      </c>
    </row>
    <row r="5984" spans="9:9" x14ac:dyDescent="0.3">
      <c r="I5984" t="str">
        <v>Drama</v>
      </c>
    </row>
    <row r="5985" spans="9:9" x14ac:dyDescent="0.3">
      <c r="I5985" t="str">
        <v>Romance</v>
      </c>
    </row>
    <row r="5986" spans="9:9" x14ac:dyDescent="0.3">
      <c r="I5986" t="str">
        <v>Biography</v>
      </c>
    </row>
    <row r="5987" spans="9:9" x14ac:dyDescent="0.3">
      <c r="I5987" t="str">
        <v>Comedy</v>
      </c>
    </row>
    <row r="5988" spans="9:9" x14ac:dyDescent="0.3">
      <c r="I5988" t="str">
        <v>Drama</v>
      </c>
    </row>
    <row r="5989" spans="9:9" x14ac:dyDescent="0.3">
      <c r="I5989" t="str">
        <v>Sport</v>
      </c>
    </row>
    <row r="5990" spans="9:9" x14ac:dyDescent="0.3">
      <c r="I5990" t="str">
        <v>Drama</v>
      </c>
    </row>
    <row r="5991" spans="9:9" x14ac:dyDescent="0.3">
      <c r="I5991" t="str">
        <v>Sport</v>
      </c>
    </row>
    <row r="5992" spans="9:9" x14ac:dyDescent="0.3">
      <c r="I5992" t="str">
        <v>Comedy</v>
      </c>
    </row>
    <row r="5993" spans="9:9" x14ac:dyDescent="0.3">
      <c r="I5993" t="str">
        <v>Drama</v>
      </c>
    </row>
    <row r="5994" spans="9:9" x14ac:dyDescent="0.3">
      <c r="I5994" t="str">
        <v>Romance</v>
      </c>
    </row>
    <row r="5995" spans="9:9" x14ac:dyDescent="0.3">
      <c r="I5995" t="str">
        <v>Action</v>
      </c>
    </row>
    <row r="5996" spans="9:9" x14ac:dyDescent="0.3">
      <c r="I5996" t="str">
        <v>Crime</v>
      </c>
    </row>
    <row r="5997" spans="9:9" x14ac:dyDescent="0.3">
      <c r="I5997" t="str">
        <v>Drama</v>
      </c>
    </row>
    <row r="5998" spans="9:9" x14ac:dyDescent="0.3">
      <c r="I5998" t="str">
        <v>Mystery</v>
      </c>
    </row>
    <row r="5999" spans="9:9" x14ac:dyDescent="0.3">
      <c r="I5999" t="str">
        <v>Thriller</v>
      </c>
    </row>
    <row r="6000" spans="9:9" x14ac:dyDescent="0.3">
      <c r="I6000" t="str">
        <v>Fantasy</v>
      </c>
    </row>
    <row r="6001" spans="9:9" x14ac:dyDescent="0.3">
      <c r="I6001" t="str">
        <v>Horror</v>
      </c>
    </row>
    <row r="6002" spans="9:9" x14ac:dyDescent="0.3">
      <c r="I6002" t="str">
        <v>Thriller</v>
      </c>
    </row>
    <row r="6003" spans="9:9" x14ac:dyDescent="0.3">
      <c r="I6003" t="str">
        <v>Action</v>
      </c>
    </row>
    <row r="6004" spans="9:9" x14ac:dyDescent="0.3">
      <c r="I6004" t="str">
        <v>Crime</v>
      </c>
    </row>
    <row r="6005" spans="9:9" x14ac:dyDescent="0.3">
      <c r="I6005" t="str">
        <v>Thriller</v>
      </c>
    </row>
    <row r="6006" spans="9:9" x14ac:dyDescent="0.3">
      <c r="I6006" t="str">
        <v>Comedy</v>
      </c>
    </row>
    <row r="6007" spans="9:9" x14ac:dyDescent="0.3">
      <c r="I6007" t="str">
        <v>Drama</v>
      </c>
    </row>
    <row r="6008" spans="9:9" x14ac:dyDescent="0.3">
      <c r="I6008" t="str">
        <v>Romance</v>
      </c>
    </row>
    <row r="6009" spans="9:9" x14ac:dyDescent="0.3">
      <c r="I6009" t="str">
        <v>Thriller</v>
      </c>
    </row>
    <row r="6010" spans="9:9" x14ac:dyDescent="0.3">
      <c r="I6010" t="str">
        <v>Comedy</v>
      </c>
    </row>
    <row r="6011" spans="9:9" x14ac:dyDescent="0.3">
      <c r="I6011" t="str">
        <v>Action</v>
      </c>
    </row>
    <row r="6012" spans="9:9" x14ac:dyDescent="0.3">
      <c r="I6012" t="str">
        <v>Crime</v>
      </c>
    </row>
    <row r="6013" spans="9:9" x14ac:dyDescent="0.3">
      <c r="I6013" t="str">
        <v>Thriller</v>
      </c>
    </row>
    <row r="6014" spans="9:9" x14ac:dyDescent="0.3">
      <c r="I6014" t="str">
        <v>Adventure</v>
      </c>
    </row>
    <row r="6015" spans="9:9" x14ac:dyDescent="0.3">
      <c r="I6015" t="str">
        <v>Comedy</v>
      </c>
    </row>
    <row r="6016" spans="9:9" x14ac:dyDescent="0.3">
      <c r="I6016" t="str">
        <v>Family</v>
      </c>
    </row>
    <row r="6017" spans="9:9" x14ac:dyDescent="0.3">
      <c r="I6017" t="str">
        <v>Romance</v>
      </c>
    </row>
    <row r="6018" spans="9:9" x14ac:dyDescent="0.3">
      <c r="I6018" t="str">
        <v>Drama</v>
      </c>
    </row>
    <row r="6019" spans="9:9" x14ac:dyDescent="0.3">
      <c r="I6019" t="str">
        <v>Adventure</v>
      </c>
    </row>
    <row r="6020" spans="9:9" x14ac:dyDescent="0.3">
      <c r="I6020" t="str">
        <v>Family</v>
      </c>
    </row>
    <row r="6021" spans="9:9" x14ac:dyDescent="0.3">
      <c r="I6021" t="str">
        <v>Fantasy</v>
      </c>
    </row>
    <row r="6022" spans="9:9" x14ac:dyDescent="0.3">
      <c r="I6022" t="str">
        <v>Musical</v>
      </c>
    </row>
    <row r="6023" spans="9:9" x14ac:dyDescent="0.3">
      <c r="I6023" t="str">
        <v>Drama</v>
      </c>
    </row>
    <row r="6024" spans="9:9" x14ac:dyDescent="0.3">
      <c r="I6024" t="str">
        <v>Fantasy</v>
      </c>
    </row>
    <row r="6025" spans="9:9" x14ac:dyDescent="0.3">
      <c r="I6025" t="str">
        <v>Mystery</v>
      </c>
    </row>
    <row r="6026" spans="9:9" x14ac:dyDescent="0.3">
      <c r="I6026" t="str">
        <v>Thriller</v>
      </c>
    </row>
    <row r="6027" spans="9:9" x14ac:dyDescent="0.3">
      <c r="I6027" t="str">
        <v>Horror</v>
      </c>
    </row>
    <row r="6028" spans="9:9" x14ac:dyDescent="0.3">
      <c r="I6028" t="str">
        <v>Comedy</v>
      </c>
    </row>
    <row r="6029" spans="9:9" x14ac:dyDescent="0.3">
      <c r="I6029" t="str">
        <v>Drama</v>
      </c>
    </row>
    <row r="6030" spans="9:9" x14ac:dyDescent="0.3">
      <c r="I6030" t="str">
        <v>Romance</v>
      </c>
    </row>
    <row r="6031" spans="9:9" x14ac:dyDescent="0.3">
      <c r="I6031" t="str">
        <v>Horror</v>
      </c>
    </row>
    <row r="6032" spans="9:9" x14ac:dyDescent="0.3">
      <c r="I6032" t="str">
        <v>Mystery</v>
      </c>
    </row>
    <row r="6033" spans="9:9" x14ac:dyDescent="0.3">
      <c r="I6033" t="str">
        <v>Thriller</v>
      </c>
    </row>
    <row r="6034" spans="9:9" x14ac:dyDescent="0.3">
      <c r="I6034" t="str">
        <v>Comedy</v>
      </c>
    </row>
    <row r="6035" spans="9:9" x14ac:dyDescent="0.3">
      <c r="I6035" t="str">
        <v>Drama</v>
      </c>
    </row>
    <row r="6036" spans="9:9" x14ac:dyDescent="0.3">
      <c r="I6036" t="str">
        <v>Romance</v>
      </c>
    </row>
    <row r="6037" spans="9:9" x14ac:dyDescent="0.3">
      <c r="I6037" t="str">
        <v>Action</v>
      </c>
    </row>
    <row r="6038" spans="9:9" x14ac:dyDescent="0.3">
      <c r="I6038" t="str">
        <v>Crime</v>
      </c>
    </row>
    <row r="6039" spans="9:9" x14ac:dyDescent="0.3">
      <c r="I6039" t="str">
        <v>Mystery</v>
      </c>
    </row>
    <row r="6040" spans="9:9" x14ac:dyDescent="0.3">
      <c r="I6040" t="str">
        <v>Romance</v>
      </c>
    </row>
    <row r="6041" spans="9:9" x14ac:dyDescent="0.3">
      <c r="I6041" t="str">
        <v>Thriller</v>
      </c>
    </row>
    <row r="6042" spans="9:9" x14ac:dyDescent="0.3">
      <c r="I6042" t="str">
        <v>Comedy</v>
      </c>
    </row>
    <row r="6043" spans="9:9" x14ac:dyDescent="0.3">
      <c r="I6043" t="str">
        <v>Crime</v>
      </c>
    </row>
    <row r="6044" spans="9:9" x14ac:dyDescent="0.3">
      <c r="I6044" t="str">
        <v>Biography</v>
      </c>
    </row>
    <row r="6045" spans="9:9" x14ac:dyDescent="0.3">
      <c r="I6045" t="str">
        <v>Crime</v>
      </c>
    </row>
    <row r="6046" spans="9:9" x14ac:dyDescent="0.3">
      <c r="I6046" t="str">
        <v>Drama</v>
      </c>
    </row>
    <row r="6047" spans="9:9" x14ac:dyDescent="0.3">
      <c r="I6047" t="str">
        <v>History</v>
      </c>
    </row>
    <row r="6048" spans="9:9" x14ac:dyDescent="0.3">
      <c r="I6048" t="str">
        <v>Thriller</v>
      </c>
    </row>
    <row r="6049" spans="9:9" x14ac:dyDescent="0.3">
      <c r="I6049" t="str">
        <v>Horror</v>
      </c>
    </row>
    <row r="6050" spans="9:9" x14ac:dyDescent="0.3">
      <c r="I6050" t="str">
        <v>Thriller</v>
      </c>
    </row>
    <row r="6051" spans="9:9" x14ac:dyDescent="0.3">
      <c r="I6051" t="str">
        <v>Drama</v>
      </c>
    </row>
    <row r="6052" spans="9:9" x14ac:dyDescent="0.3">
      <c r="I6052" t="str">
        <v>Drama</v>
      </c>
    </row>
    <row r="6053" spans="9:9" x14ac:dyDescent="0.3">
      <c r="I6053" t="str">
        <v>Sport</v>
      </c>
    </row>
    <row r="6054" spans="9:9" x14ac:dyDescent="0.3">
      <c r="I6054" t="str">
        <v>Crime</v>
      </c>
    </row>
    <row r="6055" spans="9:9" x14ac:dyDescent="0.3">
      <c r="I6055" t="str">
        <v>Drama</v>
      </c>
    </row>
    <row r="6056" spans="9:9" x14ac:dyDescent="0.3">
      <c r="I6056" t="str">
        <v>History</v>
      </c>
    </row>
    <row r="6057" spans="9:9" x14ac:dyDescent="0.3">
      <c r="I6057" t="str">
        <v>Biography</v>
      </c>
    </row>
    <row r="6058" spans="9:9" x14ac:dyDescent="0.3">
      <c r="I6058" t="str">
        <v>Drama</v>
      </c>
    </row>
    <row r="6059" spans="9:9" x14ac:dyDescent="0.3">
      <c r="I6059" t="str">
        <v>Sport</v>
      </c>
    </row>
    <row r="6060" spans="9:9" x14ac:dyDescent="0.3">
      <c r="I6060" t="str">
        <v>Biography</v>
      </c>
    </row>
    <row r="6061" spans="9:9" x14ac:dyDescent="0.3">
      <c r="I6061" t="str">
        <v>Drama</v>
      </c>
    </row>
    <row r="6062" spans="9:9" x14ac:dyDescent="0.3">
      <c r="I6062" t="str">
        <v>History</v>
      </c>
    </row>
    <row r="6063" spans="9:9" x14ac:dyDescent="0.3">
      <c r="I6063" t="str">
        <v>Action</v>
      </c>
    </row>
    <row r="6064" spans="9:9" x14ac:dyDescent="0.3">
      <c r="I6064" t="str">
        <v>Adventure</v>
      </c>
    </row>
    <row r="6065" spans="9:9" x14ac:dyDescent="0.3">
      <c r="I6065" t="str">
        <v>Comedy</v>
      </c>
    </row>
    <row r="6066" spans="9:9" x14ac:dyDescent="0.3">
      <c r="I6066" t="str">
        <v>Fantasy</v>
      </c>
    </row>
    <row r="6067" spans="9:9" x14ac:dyDescent="0.3">
      <c r="I6067" t="str">
        <v>Drama</v>
      </c>
    </row>
    <row r="6068" spans="9:9" x14ac:dyDescent="0.3">
      <c r="I6068" t="str">
        <v>Sport</v>
      </c>
    </row>
    <row r="6069" spans="9:9" x14ac:dyDescent="0.3">
      <c r="I6069" t="str">
        <v>Biography</v>
      </c>
    </row>
    <row r="6070" spans="9:9" x14ac:dyDescent="0.3">
      <c r="I6070" t="str">
        <v>Drama</v>
      </c>
    </row>
    <row r="6071" spans="9:9" x14ac:dyDescent="0.3">
      <c r="I6071" t="str">
        <v>Thriller</v>
      </c>
    </row>
    <row r="6072" spans="9:9" x14ac:dyDescent="0.3">
      <c r="I6072" t="str">
        <v>War</v>
      </c>
    </row>
    <row r="6073" spans="9:9" x14ac:dyDescent="0.3">
      <c r="I6073" t="str">
        <v>Drama</v>
      </c>
    </row>
    <row r="6074" spans="9:9" x14ac:dyDescent="0.3">
      <c r="I6074" t="str">
        <v>History</v>
      </c>
    </row>
    <row r="6075" spans="9:9" x14ac:dyDescent="0.3">
      <c r="I6075" t="str">
        <v>War</v>
      </c>
    </row>
    <row r="6076" spans="9:9" x14ac:dyDescent="0.3">
      <c r="I6076" t="str">
        <v>Drama</v>
      </c>
    </row>
    <row r="6077" spans="9:9" x14ac:dyDescent="0.3">
      <c r="I6077" t="str">
        <v>War</v>
      </c>
    </row>
    <row r="6078" spans="9:9" x14ac:dyDescent="0.3">
      <c r="I6078" t="str">
        <v>Drama</v>
      </c>
    </row>
    <row r="6079" spans="9:9" x14ac:dyDescent="0.3">
      <c r="I6079" t="str">
        <v>Music</v>
      </c>
    </row>
    <row r="6080" spans="9:9" x14ac:dyDescent="0.3">
      <c r="I6080" t="str">
        <v>Mystery</v>
      </c>
    </row>
    <row r="6081" spans="9:9" x14ac:dyDescent="0.3">
      <c r="I6081" t="str">
        <v>Romance</v>
      </c>
    </row>
    <row r="6082" spans="9:9" x14ac:dyDescent="0.3">
      <c r="I6082" t="str">
        <v>Thriller</v>
      </c>
    </row>
    <row r="6083" spans="9:9" x14ac:dyDescent="0.3">
      <c r="I6083" t="str">
        <v>Drama</v>
      </c>
    </row>
    <row r="6084" spans="9:9" x14ac:dyDescent="0.3">
      <c r="I6084" t="str">
        <v>Mystery</v>
      </c>
    </row>
    <row r="6085" spans="9:9" x14ac:dyDescent="0.3">
      <c r="I6085" t="str">
        <v>Thriller</v>
      </c>
    </row>
    <row r="6086" spans="9:9" x14ac:dyDescent="0.3">
      <c r="I6086" t="str">
        <v>Horror</v>
      </c>
    </row>
    <row r="6087" spans="9:9" x14ac:dyDescent="0.3">
      <c r="I6087" t="str">
        <v>Thriller</v>
      </c>
    </row>
    <row r="6088" spans="9:9" x14ac:dyDescent="0.3">
      <c r="I6088" t="str">
        <v>Comedy</v>
      </c>
    </row>
    <row r="6089" spans="9:9" x14ac:dyDescent="0.3">
      <c r="I6089" t="str">
        <v>Drama</v>
      </c>
    </row>
    <row r="6090" spans="9:9" x14ac:dyDescent="0.3">
      <c r="I6090" t="str">
        <v>Romance</v>
      </c>
    </row>
    <row r="6091" spans="9:9" x14ac:dyDescent="0.3">
      <c r="I6091" t="str">
        <v>Action</v>
      </c>
    </row>
    <row r="6092" spans="9:9" x14ac:dyDescent="0.3">
      <c r="I6092" t="str">
        <v>Drama</v>
      </c>
    </row>
    <row r="6093" spans="9:9" x14ac:dyDescent="0.3">
      <c r="I6093" t="str">
        <v>Thriller</v>
      </c>
    </row>
    <row r="6094" spans="9:9" x14ac:dyDescent="0.3">
      <c r="I6094" t="str">
        <v>Comedy</v>
      </c>
    </row>
    <row r="6095" spans="9:9" x14ac:dyDescent="0.3">
      <c r="I6095" t="str">
        <v>Drama</v>
      </c>
    </row>
    <row r="6096" spans="9:9" x14ac:dyDescent="0.3">
      <c r="I6096" t="str">
        <v>Action</v>
      </c>
    </row>
    <row r="6097" spans="9:9" x14ac:dyDescent="0.3">
      <c r="I6097" t="str">
        <v>Crime</v>
      </c>
    </row>
    <row r="6098" spans="9:9" x14ac:dyDescent="0.3">
      <c r="I6098" t="str">
        <v>Drama</v>
      </c>
    </row>
    <row r="6099" spans="9:9" x14ac:dyDescent="0.3">
      <c r="I6099" t="str">
        <v>Thriller</v>
      </c>
    </row>
    <row r="6100" spans="9:9" x14ac:dyDescent="0.3">
      <c r="I6100" t="str">
        <v>Adventure</v>
      </c>
    </row>
    <row r="6101" spans="9:9" x14ac:dyDescent="0.3">
      <c r="I6101" t="str">
        <v>Drama</v>
      </c>
    </row>
    <row r="6102" spans="9:9" x14ac:dyDescent="0.3">
      <c r="I6102" t="str">
        <v>Action</v>
      </c>
    </row>
    <row r="6103" spans="9:9" x14ac:dyDescent="0.3">
      <c r="I6103" t="str">
        <v>Comedy</v>
      </c>
    </row>
    <row r="6104" spans="9:9" x14ac:dyDescent="0.3">
      <c r="I6104" t="str">
        <v>Crime</v>
      </c>
    </row>
    <row r="6105" spans="9:9" x14ac:dyDescent="0.3">
      <c r="I6105" t="str">
        <v>Drama</v>
      </c>
    </row>
    <row r="6106" spans="9:9" x14ac:dyDescent="0.3">
      <c r="I6106" t="str">
        <v>Thriller</v>
      </c>
    </row>
    <row r="6107" spans="9:9" x14ac:dyDescent="0.3">
      <c r="I6107" t="str">
        <v>Comedy</v>
      </c>
    </row>
    <row r="6108" spans="9:9" x14ac:dyDescent="0.3">
      <c r="I6108" t="str">
        <v>Romance</v>
      </c>
    </row>
    <row r="6109" spans="9:9" x14ac:dyDescent="0.3">
      <c r="I6109" t="str">
        <v>Biography</v>
      </c>
    </row>
    <row r="6110" spans="9:9" x14ac:dyDescent="0.3">
      <c r="I6110" t="str">
        <v>Drama</v>
      </c>
    </row>
    <row r="6111" spans="9:9" x14ac:dyDescent="0.3">
      <c r="I6111" t="str">
        <v>Sport</v>
      </c>
    </row>
    <row r="6112" spans="9:9" x14ac:dyDescent="0.3">
      <c r="I6112" t="str">
        <v>Action</v>
      </c>
    </row>
    <row r="6113" spans="9:9" x14ac:dyDescent="0.3">
      <c r="I6113" t="str">
        <v>Comedy</v>
      </c>
    </row>
    <row r="6114" spans="9:9" x14ac:dyDescent="0.3">
      <c r="I6114" t="str">
        <v>Sci-Fi</v>
      </c>
    </row>
    <row r="6115" spans="9:9" x14ac:dyDescent="0.3">
      <c r="I6115" t="str">
        <v>Comedy</v>
      </c>
    </row>
    <row r="6116" spans="9:9" x14ac:dyDescent="0.3">
      <c r="I6116" t="str">
        <v>Crime</v>
      </c>
    </row>
    <row r="6117" spans="9:9" x14ac:dyDescent="0.3">
      <c r="I6117" t="str">
        <v>Drama</v>
      </c>
    </row>
    <row r="6118" spans="9:9" x14ac:dyDescent="0.3">
      <c r="I6118" t="str">
        <v>Mystery</v>
      </c>
    </row>
    <row r="6119" spans="9:9" x14ac:dyDescent="0.3">
      <c r="I6119" t="str">
        <v>Sci-Fi</v>
      </c>
    </row>
    <row r="6120" spans="9:9" x14ac:dyDescent="0.3">
      <c r="I6120" t="str">
        <v>Thriller</v>
      </c>
    </row>
    <row r="6121" spans="9:9" x14ac:dyDescent="0.3">
      <c r="I6121" t="str">
        <v>Action</v>
      </c>
    </row>
    <row r="6122" spans="9:9" x14ac:dyDescent="0.3">
      <c r="I6122" t="str">
        <v>Adventure</v>
      </c>
    </row>
    <row r="6123" spans="9:9" x14ac:dyDescent="0.3">
      <c r="I6123" t="str">
        <v>Fantasy</v>
      </c>
    </row>
    <row r="6124" spans="9:9" x14ac:dyDescent="0.3">
      <c r="I6124" t="str">
        <v>Horror</v>
      </c>
    </row>
    <row r="6125" spans="9:9" x14ac:dyDescent="0.3">
      <c r="I6125" t="str">
        <v>Crime</v>
      </c>
    </row>
    <row r="6126" spans="9:9" x14ac:dyDescent="0.3">
      <c r="I6126" t="str">
        <v>Drama</v>
      </c>
    </row>
    <row r="6127" spans="9:9" x14ac:dyDescent="0.3">
      <c r="I6127" t="str">
        <v>Mystery</v>
      </c>
    </row>
    <row r="6128" spans="9:9" x14ac:dyDescent="0.3">
      <c r="I6128" t="str">
        <v>Thriller</v>
      </c>
    </row>
    <row r="6129" spans="9:9" x14ac:dyDescent="0.3">
      <c r="I6129" t="str">
        <v>Biography</v>
      </c>
    </row>
    <row r="6130" spans="9:9" x14ac:dyDescent="0.3">
      <c r="I6130" t="str">
        <v>Drama</v>
      </c>
    </row>
    <row r="6131" spans="9:9" x14ac:dyDescent="0.3">
      <c r="I6131" t="str">
        <v>Sport</v>
      </c>
    </row>
    <row r="6132" spans="9:9" x14ac:dyDescent="0.3">
      <c r="I6132" t="str">
        <v>Drama</v>
      </c>
    </row>
    <row r="6133" spans="9:9" x14ac:dyDescent="0.3">
      <c r="I6133" t="str">
        <v>Crime</v>
      </c>
    </row>
    <row r="6134" spans="9:9" x14ac:dyDescent="0.3">
      <c r="I6134" t="str">
        <v>Drama</v>
      </c>
    </row>
    <row r="6135" spans="9:9" x14ac:dyDescent="0.3">
      <c r="I6135" t="str">
        <v>Mystery</v>
      </c>
    </row>
    <row r="6136" spans="9:9" x14ac:dyDescent="0.3">
      <c r="I6136" t="str">
        <v>Romance</v>
      </c>
    </row>
    <row r="6137" spans="9:9" x14ac:dyDescent="0.3">
      <c r="I6137" t="str">
        <v>Crime</v>
      </c>
    </row>
    <row r="6138" spans="9:9" x14ac:dyDescent="0.3">
      <c r="I6138" t="str">
        <v>Drama</v>
      </c>
    </row>
    <row r="6139" spans="9:9" x14ac:dyDescent="0.3">
      <c r="I6139" t="str">
        <v>Comedy</v>
      </c>
    </row>
    <row r="6140" spans="9:9" x14ac:dyDescent="0.3">
      <c r="I6140" t="str">
        <v>Drama</v>
      </c>
    </row>
    <row r="6141" spans="9:9" x14ac:dyDescent="0.3">
      <c r="I6141" t="str">
        <v>Comedy</v>
      </c>
    </row>
    <row r="6142" spans="9:9" x14ac:dyDescent="0.3">
      <c r="I6142" t="str">
        <v>Drama</v>
      </c>
    </row>
    <row r="6143" spans="9:9" x14ac:dyDescent="0.3">
      <c r="I6143" t="str">
        <v>Romance</v>
      </c>
    </row>
    <row r="6144" spans="9:9" x14ac:dyDescent="0.3">
      <c r="I6144" t="str">
        <v>Sport</v>
      </c>
    </row>
    <row r="6145" spans="9:9" x14ac:dyDescent="0.3">
      <c r="I6145" t="str">
        <v>Crime</v>
      </c>
    </row>
    <row r="6146" spans="9:9" x14ac:dyDescent="0.3">
      <c r="I6146" t="str">
        <v>Drama</v>
      </c>
    </row>
    <row r="6147" spans="9:9" x14ac:dyDescent="0.3">
      <c r="I6147" t="str">
        <v>Thriller</v>
      </c>
    </row>
    <row r="6148" spans="9:9" x14ac:dyDescent="0.3">
      <c r="I6148" t="str">
        <v>Drama</v>
      </c>
    </row>
    <row r="6149" spans="9:9" x14ac:dyDescent="0.3">
      <c r="I6149" t="str">
        <v>Romance</v>
      </c>
    </row>
    <row r="6150" spans="9:9" x14ac:dyDescent="0.3">
      <c r="I6150" t="str">
        <v>Adventure</v>
      </c>
    </row>
    <row r="6151" spans="9:9" x14ac:dyDescent="0.3">
      <c r="I6151" t="str">
        <v>Drama</v>
      </c>
    </row>
    <row r="6152" spans="9:9" x14ac:dyDescent="0.3">
      <c r="I6152" t="str">
        <v>Adventure</v>
      </c>
    </row>
    <row r="6153" spans="9:9" x14ac:dyDescent="0.3">
      <c r="I6153" t="str">
        <v>Comedy</v>
      </c>
    </row>
    <row r="6154" spans="9:9" x14ac:dyDescent="0.3">
      <c r="I6154" t="str">
        <v>Sci-Fi</v>
      </c>
    </row>
    <row r="6155" spans="9:9" x14ac:dyDescent="0.3">
      <c r="I6155" t="str">
        <v>Drama</v>
      </c>
    </row>
    <row r="6156" spans="9:9" x14ac:dyDescent="0.3">
      <c r="I6156" t="str">
        <v>Sport</v>
      </c>
    </row>
    <row r="6157" spans="9:9" x14ac:dyDescent="0.3">
      <c r="I6157" t="str">
        <v>Horror</v>
      </c>
    </row>
    <row r="6158" spans="9:9" x14ac:dyDescent="0.3">
      <c r="I6158" t="str">
        <v>Mystery</v>
      </c>
    </row>
    <row r="6159" spans="9:9" x14ac:dyDescent="0.3">
      <c r="I6159" t="str">
        <v>Action</v>
      </c>
    </row>
    <row r="6160" spans="9:9" x14ac:dyDescent="0.3">
      <c r="I6160" t="str">
        <v>Drama</v>
      </c>
    </row>
    <row r="6161" spans="9:9" x14ac:dyDescent="0.3">
      <c r="I6161" t="str">
        <v>Western</v>
      </c>
    </row>
    <row r="6162" spans="9:9" x14ac:dyDescent="0.3">
      <c r="I6162" t="str">
        <v>Comedy</v>
      </c>
    </row>
    <row r="6163" spans="9:9" x14ac:dyDescent="0.3">
      <c r="I6163" t="str">
        <v>Romance</v>
      </c>
    </row>
    <row r="6164" spans="9:9" x14ac:dyDescent="0.3">
      <c r="I6164" t="str">
        <v>Comedy</v>
      </c>
    </row>
    <row r="6165" spans="9:9" x14ac:dyDescent="0.3">
      <c r="I6165" t="str">
        <v>Crime</v>
      </c>
    </row>
    <row r="6166" spans="9:9" x14ac:dyDescent="0.3">
      <c r="I6166" t="str">
        <v>Drama</v>
      </c>
    </row>
    <row r="6167" spans="9:9" x14ac:dyDescent="0.3">
      <c r="I6167" t="str">
        <v>Music</v>
      </c>
    </row>
    <row r="6168" spans="9:9" x14ac:dyDescent="0.3">
      <c r="I6168" t="str">
        <v>Romance</v>
      </c>
    </row>
    <row r="6169" spans="9:9" x14ac:dyDescent="0.3">
      <c r="I6169" t="str">
        <v>Comedy</v>
      </c>
    </row>
    <row r="6170" spans="9:9" x14ac:dyDescent="0.3">
      <c r="I6170" t="str">
        <v>Comedy</v>
      </c>
    </row>
    <row r="6171" spans="9:9" x14ac:dyDescent="0.3">
      <c r="I6171" t="str">
        <v>Drama</v>
      </c>
    </row>
    <row r="6172" spans="9:9" x14ac:dyDescent="0.3">
      <c r="I6172" t="str">
        <v>Fantasy</v>
      </c>
    </row>
    <row r="6173" spans="9:9" x14ac:dyDescent="0.3">
      <c r="I6173" t="str">
        <v>Horror</v>
      </c>
    </row>
    <row r="6174" spans="9:9" x14ac:dyDescent="0.3">
      <c r="I6174" t="str">
        <v>Mystery</v>
      </c>
    </row>
    <row r="6175" spans="9:9" x14ac:dyDescent="0.3">
      <c r="I6175" t="str">
        <v>Comedy</v>
      </c>
    </row>
    <row r="6176" spans="9:9" x14ac:dyDescent="0.3">
      <c r="I6176" t="str">
        <v>Drama</v>
      </c>
    </row>
    <row r="6177" spans="9:9" x14ac:dyDescent="0.3">
      <c r="I6177" t="str">
        <v>Romance</v>
      </c>
    </row>
    <row r="6178" spans="9:9" x14ac:dyDescent="0.3">
      <c r="I6178" t="str">
        <v>Comedy</v>
      </c>
    </row>
    <row r="6179" spans="9:9" x14ac:dyDescent="0.3">
      <c r="I6179" t="str">
        <v>Romance</v>
      </c>
    </row>
    <row r="6180" spans="9:9" x14ac:dyDescent="0.3">
      <c r="I6180" t="str">
        <v>Comedy</v>
      </c>
    </row>
    <row r="6181" spans="9:9" x14ac:dyDescent="0.3">
      <c r="I6181" t="str">
        <v>Crime</v>
      </c>
    </row>
    <row r="6182" spans="9:9" x14ac:dyDescent="0.3">
      <c r="I6182" t="str">
        <v>Drama</v>
      </c>
    </row>
    <row r="6183" spans="9:9" x14ac:dyDescent="0.3">
      <c r="I6183" t="str">
        <v>Comedy</v>
      </c>
    </row>
    <row r="6184" spans="9:9" x14ac:dyDescent="0.3">
      <c r="I6184" t="str">
        <v>War</v>
      </c>
    </row>
    <row r="6185" spans="9:9" x14ac:dyDescent="0.3">
      <c r="I6185" t="str">
        <v>Action</v>
      </c>
    </row>
    <row r="6186" spans="9:9" x14ac:dyDescent="0.3">
      <c r="I6186" t="str">
        <v>Comedy</v>
      </c>
    </row>
    <row r="6187" spans="9:9" x14ac:dyDescent="0.3">
      <c r="I6187" t="str">
        <v>Crime</v>
      </c>
    </row>
    <row r="6188" spans="9:9" x14ac:dyDescent="0.3">
      <c r="I6188" t="str">
        <v>Thriller</v>
      </c>
    </row>
    <row r="6189" spans="9:9" x14ac:dyDescent="0.3">
      <c r="I6189" t="str">
        <v>Biography</v>
      </c>
    </row>
    <row r="6190" spans="9:9" x14ac:dyDescent="0.3">
      <c r="I6190" t="str">
        <v>Drama</v>
      </c>
    </row>
    <row r="6191" spans="9:9" x14ac:dyDescent="0.3">
      <c r="I6191" t="str">
        <v>Comedy</v>
      </c>
    </row>
    <row r="6192" spans="9:9" x14ac:dyDescent="0.3">
      <c r="I6192" t="str">
        <v>Romance</v>
      </c>
    </row>
    <row r="6193" spans="9:9" x14ac:dyDescent="0.3">
      <c r="I6193" t="str">
        <v>Adventure</v>
      </c>
    </row>
    <row r="6194" spans="9:9" x14ac:dyDescent="0.3">
      <c r="I6194" t="str">
        <v>Comedy</v>
      </c>
    </row>
    <row r="6195" spans="9:9" x14ac:dyDescent="0.3">
      <c r="I6195" t="str">
        <v>Family</v>
      </c>
    </row>
    <row r="6196" spans="9:9" x14ac:dyDescent="0.3">
      <c r="I6196" t="str">
        <v>Fantasy</v>
      </c>
    </row>
    <row r="6197" spans="9:9" x14ac:dyDescent="0.3">
      <c r="I6197" t="str">
        <v>Music</v>
      </c>
    </row>
    <row r="6198" spans="9:9" x14ac:dyDescent="0.3">
      <c r="I6198" t="str">
        <v>Sci-Fi</v>
      </c>
    </row>
    <row r="6199" spans="9:9" x14ac:dyDescent="0.3">
      <c r="I6199" t="str">
        <v>Adventure</v>
      </c>
    </row>
    <row r="6200" spans="9:9" x14ac:dyDescent="0.3">
      <c r="I6200" t="str">
        <v>Family</v>
      </c>
    </row>
    <row r="6201" spans="9:9" x14ac:dyDescent="0.3">
      <c r="I6201" t="str">
        <v>Fantasy</v>
      </c>
    </row>
    <row r="6202" spans="9:9" x14ac:dyDescent="0.3">
      <c r="I6202" t="str">
        <v>Music</v>
      </c>
    </row>
    <row r="6203" spans="9:9" x14ac:dyDescent="0.3">
      <c r="I6203" t="str">
        <v>Musical</v>
      </c>
    </row>
    <row r="6204" spans="9:9" x14ac:dyDescent="0.3">
      <c r="I6204" t="str">
        <v>Comedy</v>
      </c>
    </row>
    <row r="6205" spans="9:9" x14ac:dyDescent="0.3">
      <c r="I6205" t="str">
        <v>Sport</v>
      </c>
    </row>
    <row r="6206" spans="9:9" x14ac:dyDescent="0.3">
      <c r="I6206" t="str">
        <v>Comedy</v>
      </c>
    </row>
    <row r="6207" spans="9:9" x14ac:dyDescent="0.3">
      <c r="I6207" t="str">
        <v>Drama</v>
      </c>
    </row>
    <row r="6208" spans="9:9" x14ac:dyDescent="0.3">
      <c r="I6208" t="str">
        <v>Sport</v>
      </c>
    </row>
    <row r="6209" spans="9:9" x14ac:dyDescent="0.3">
      <c r="I6209" t="str">
        <v>Comedy</v>
      </c>
    </row>
    <row r="6210" spans="9:9" x14ac:dyDescent="0.3">
      <c r="I6210" t="str">
        <v>Romance</v>
      </c>
    </row>
    <row r="6211" spans="9:9" x14ac:dyDescent="0.3">
      <c r="I6211" t="str">
        <v>Comedy</v>
      </c>
    </row>
    <row r="6212" spans="9:9" x14ac:dyDescent="0.3">
      <c r="I6212" t="str">
        <v>Horror</v>
      </c>
    </row>
    <row r="6213" spans="9:9" x14ac:dyDescent="0.3">
      <c r="I6213" t="str">
        <v>Biography</v>
      </c>
    </row>
    <row r="6214" spans="9:9" x14ac:dyDescent="0.3">
      <c r="I6214" t="str">
        <v>Drama</v>
      </c>
    </row>
    <row r="6215" spans="9:9" x14ac:dyDescent="0.3">
      <c r="I6215" t="str">
        <v>Music</v>
      </c>
    </row>
    <row r="6216" spans="9:9" x14ac:dyDescent="0.3">
      <c r="I6216" t="str">
        <v>Musical</v>
      </c>
    </row>
    <row r="6217" spans="9:9" x14ac:dyDescent="0.3">
      <c r="I6217" t="str">
        <v>Action</v>
      </c>
    </row>
    <row r="6218" spans="9:9" x14ac:dyDescent="0.3">
      <c r="I6218" t="str">
        <v>Adventure</v>
      </c>
    </row>
    <row r="6219" spans="9:9" x14ac:dyDescent="0.3">
      <c r="I6219" t="str">
        <v>Animation</v>
      </c>
    </row>
    <row r="6220" spans="9:9" x14ac:dyDescent="0.3">
      <c r="I6220" t="str">
        <v>Comedy</v>
      </c>
    </row>
    <row r="6221" spans="9:9" x14ac:dyDescent="0.3">
      <c r="I6221" t="str">
        <v>Fantasy</v>
      </c>
    </row>
    <row r="6222" spans="9:9" x14ac:dyDescent="0.3">
      <c r="I6222" t="str">
        <v>Drama</v>
      </c>
    </row>
    <row r="6223" spans="9:9" x14ac:dyDescent="0.3">
      <c r="I6223" t="str">
        <v>Romance</v>
      </c>
    </row>
    <row r="6224" spans="9:9" x14ac:dyDescent="0.3">
      <c r="I6224" t="str">
        <v>Action</v>
      </c>
    </row>
    <row r="6225" spans="9:9" x14ac:dyDescent="0.3">
      <c r="I6225" t="str">
        <v>Crime</v>
      </c>
    </row>
    <row r="6226" spans="9:9" x14ac:dyDescent="0.3">
      <c r="I6226" t="str">
        <v>Drama</v>
      </c>
    </row>
    <row r="6227" spans="9:9" x14ac:dyDescent="0.3">
      <c r="I6227" t="str">
        <v>Thriller</v>
      </c>
    </row>
    <row r="6228" spans="9:9" x14ac:dyDescent="0.3">
      <c r="I6228" t="str">
        <v>Adventure</v>
      </c>
    </row>
    <row r="6229" spans="9:9" x14ac:dyDescent="0.3">
      <c r="I6229" t="str">
        <v>Animation</v>
      </c>
    </row>
    <row r="6230" spans="9:9" x14ac:dyDescent="0.3">
      <c r="I6230" t="str">
        <v>Family</v>
      </c>
    </row>
    <row r="6231" spans="9:9" x14ac:dyDescent="0.3">
      <c r="I6231" t="str">
        <v>Fantasy</v>
      </c>
    </row>
    <row r="6232" spans="9:9" x14ac:dyDescent="0.3">
      <c r="I6232" t="str">
        <v>Adventure</v>
      </c>
    </row>
    <row r="6233" spans="9:9" x14ac:dyDescent="0.3">
      <c r="I6233" t="str">
        <v>Comedy</v>
      </c>
    </row>
    <row r="6234" spans="9:9" x14ac:dyDescent="0.3">
      <c r="I6234" t="str">
        <v>Horror</v>
      </c>
    </row>
    <row r="6235" spans="9:9" x14ac:dyDescent="0.3">
      <c r="I6235" t="str">
        <v>Sci-Fi</v>
      </c>
    </row>
    <row r="6236" spans="9:9" x14ac:dyDescent="0.3">
      <c r="I6236" t="str">
        <v>Comedy</v>
      </c>
    </row>
    <row r="6237" spans="9:9" x14ac:dyDescent="0.3">
      <c r="I6237" t="str">
        <v>Sport</v>
      </c>
    </row>
    <row r="6238" spans="9:9" x14ac:dyDescent="0.3">
      <c r="I6238" t="str">
        <v>Action</v>
      </c>
    </row>
    <row r="6239" spans="9:9" x14ac:dyDescent="0.3">
      <c r="I6239" t="str">
        <v>Adventure</v>
      </c>
    </row>
    <row r="6240" spans="9:9" x14ac:dyDescent="0.3">
      <c r="I6240" t="str">
        <v>Fantasy</v>
      </c>
    </row>
    <row r="6241" spans="9:9" x14ac:dyDescent="0.3">
      <c r="I6241" t="str">
        <v>Sci-Fi</v>
      </c>
    </row>
    <row r="6242" spans="9:9" x14ac:dyDescent="0.3">
      <c r="I6242" t="str">
        <v>Action</v>
      </c>
    </row>
    <row r="6243" spans="9:9" x14ac:dyDescent="0.3">
      <c r="I6243" t="str">
        <v>Comedy</v>
      </c>
    </row>
    <row r="6244" spans="9:9" x14ac:dyDescent="0.3">
      <c r="I6244" t="str">
        <v>Crime</v>
      </c>
    </row>
    <row r="6245" spans="9:9" x14ac:dyDescent="0.3">
      <c r="I6245" t="str">
        <v>Drama</v>
      </c>
    </row>
    <row r="6246" spans="9:9" x14ac:dyDescent="0.3">
      <c r="I6246" t="str">
        <v>Thriller</v>
      </c>
    </row>
    <row r="6247" spans="9:9" x14ac:dyDescent="0.3">
      <c r="I6247" t="str">
        <v>Comedy</v>
      </c>
    </row>
    <row r="6248" spans="9:9" x14ac:dyDescent="0.3">
      <c r="I6248" t="str">
        <v>Crime</v>
      </c>
    </row>
    <row r="6249" spans="9:9" x14ac:dyDescent="0.3">
      <c r="I6249" t="str">
        <v>Horror</v>
      </c>
    </row>
    <row r="6250" spans="9:9" x14ac:dyDescent="0.3">
      <c r="I6250" t="str">
        <v>Thriller</v>
      </c>
    </row>
    <row r="6251" spans="9:9" x14ac:dyDescent="0.3">
      <c r="I6251" t="str">
        <v>Drama</v>
      </c>
    </row>
    <row r="6252" spans="9:9" x14ac:dyDescent="0.3">
      <c r="I6252" t="str">
        <v>Horror</v>
      </c>
    </row>
    <row r="6253" spans="9:9" x14ac:dyDescent="0.3">
      <c r="I6253" t="str">
        <v>Sci-Fi</v>
      </c>
    </row>
    <row r="6254" spans="9:9" x14ac:dyDescent="0.3">
      <c r="I6254" t="str">
        <v>Comedy</v>
      </c>
    </row>
    <row r="6255" spans="9:9" x14ac:dyDescent="0.3">
      <c r="I6255" t="str">
        <v>Romance</v>
      </c>
    </row>
    <row r="6256" spans="9:9" x14ac:dyDescent="0.3">
      <c r="I6256" t="str">
        <v>Drama</v>
      </c>
    </row>
    <row r="6257" spans="9:9" x14ac:dyDescent="0.3">
      <c r="I6257" t="str">
        <v>Romance</v>
      </c>
    </row>
    <row r="6258" spans="9:9" x14ac:dyDescent="0.3">
      <c r="I6258" t="str">
        <v>Sci-Fi</v>
      </c>
    </row>
    <row r="6259" spans="9:9" x14ac:dyDescent="0.3">
      <c r="I6259" t="str">
        <v>Mystery</v>
      </c>
    </row>
    <row r="6260" spans="9:9" x14ac:dyDescent="0.3">
      <c r="I6260" t="str">
        <v>Thriller</v>
      </c>
    </row>
    <row r="6261" spans="9:9" x14ac:dyDescent="0.3">
      <c r="I6261" t="str">
        <v>Adventure</v>
      </c>
    </row>
    <row r="6262" spans="9:9" x14ac:dyDescent="0.3">
      <c r="I6262" t="str">
        <v>Family</v>
      </c>
    </row>
    <row r="6263" spans="9:9" x14ac:dyDescent="0.3">
      <c r="I6263" t="str">
        <v>Fantasy</v>
      </c>
    </row>
    <row r="6264" spans="9:9" x14ac:dyDescent="0.3">
      <c r="I6264" t="str">
        <v>Comedy</v>
      </c>
    </row>
    <row r="6265" spans="9:9" x14ac:dyDescent="0.3">
      <c r="I6265" t="str">
        <v>Drama</v>
      </c>
    </row>
    <row r="6266" spans="9:9" x14ac:dyDescent="0.3">
      <c r="I6266" t="str">
        <v>Comedy</v>
      </c>
    </row>
    <row r="6267" spans="9:9" x14ac:dyDescent="0.3">
      <c r="I6267" t="str">
        <v>Crime</v>
      </c>
    </row>
    <row r="6268" spans="9:9" x14ac:dyDescent="0.3">
      <c r="I6268" t="str">
        <v>Action</v>
      </c>
    </row>
    <row r="6269" spans="9:9" x14ac:dyDescent="0.3">
      <c r="I6269" t="str">
        <v>Thriller</v>
      </c>
    </row>
    <row r="6270" spans="9:9" x14ac:dyDescent="0.3">
      <c r="I6270" t="str">
        <v>Adventure</v>
      </c>
    </row>
    <row r="6271" spans="9:9" x14ac:dyDescent="0.3">
      <c r="I6271" t="str">
        <v>Horror</v>
      </c>
    </row>
    <row r="6272" spans="9:9" x14ac:dyDescent="0.3">
      <c r="I6272" t="str">
        <v>Thriller</v>
      </c>
    </row>
    <row r="6273" spans="9:9" x14ac:dyDescent="0.3">
      <c r="I6273" t="str">
        <v>Drama</v>
      </c>
    </row>
    <row r="6274" spans="9:9" x14ac:dyDescent="0.3">
      <c r="I6274" t="str">
        <v>Biography</v>
      </c>
    </row>
    <row r="6275" spans="9:9" x14ac:dyDescent="0.3">
      <c r="I6275" t="str">
        <v>Comedy</v>
      </c>
    </row>
    <row r="6276" spans="9:9" x14ac:dyDescent="0.3">
      <c r="I6276" t="str">
        <v>Drama</v>
      </c>
    </row>
    <row r="6277" spans="9:9" x14ac:dyDescent="0.3">
      <c r="I6277" t="str">
        <v>Family</v>
      </c>
    </row>
    <row r="6278" spans="9:9" x14ac:dyDescent="0.3">
      <c r="I6278" t="str">
        <v>Sport</v>
      </c>
    </row>
    <row r="6279" spans="9:9" x14ac:dyDescent="0.3">
      <c r="I6279" t="str">
        <v>Drama</v>
      </c>
    </row>
    <row r="6280" spans="9:9" x14ac:dyDescent="0.3">
      <c r="I6280" t="str">
        <v>Romance</v>
      </c>
    </row>
    <row r="6281" spans="9:9" x14ac:dyDescent="0.3">
      <c r="I6281" t="str">
        <v>Action</v>
      </c>
    </row>
    <row r="6282" spans="9:9" x14ac:dyDescent="0.3">
      <c r="I6282" t="str">
        <v>Crime</v>
      </c>
    </row>
    <row r="6283" spans="9:9" x14ac:dyDescent="0.3">
      <c r="I6283" t="str">
        <v>Drama</v>
      </c>
    </row>
    <row r="6284" spans="9:9" x14ac:dyDescent="0.3">
      <c r="I6284" t="str">
        <v>Thriller</v>
      </c>
    </row>
    <row r="6285" spans="9:9" x14ac:dyDescent="0.3">
      <c r="I6285" t="str">
        <v>Western</v>
      </c>
    </row>
    <row r="6286" spans="9:9" x14ac:dyDescent="0.3">
      <c r="I6286" t="str">
        <v>Biography</v>
      </c>
    </row>
    <row r="6287" spans="9:9" x14ac:dyDescent="0.3">
      <c r="I6287" t="str">
        <v>Drama</v>
      </c>
    </row>
    <row r="6288" spans="9:9" x14ac:dyDescent="0.3">
      <c r="I6288" t="str">
        <v>Comedy</v>
      </c>
    </row>
    <row r="6289" spans="9:9" x14ac:dyDescent="0.3">
      <c r="I6289" t="str">
        <v>Drama</v>
      </c>
    </row>
    <row r="6290" spans="9:9" x14ac:dyDescent="0.3">
      <c r="I6290" t="str">
        <v>Romance</v>
      </c>
    </row>
    <row r="6291" spans="9:9" x14ac:dyDescent="0.3">
      <c r="I6291" t="str">
        <v>Drama</v>
      </c>
    </row>
    <row r="6292" spans="9:9" x14ac:dyDescent="0.3">
      <c r="I6292" t="str">
        <v>Fantasy</v>
      </c>
    </row>
    <row r="6293" spans="9:9" x14ac:dyDescent="0.3">
      <c r="I6293" t="str">
        <v>Horror</v>
      </c>
    </row>
    <row r="6294" spans="9:9" x14ac:dyDescent="0.3">
      <c r="I6294" t="str">
        <v>Adventure</v>
      </c>
    </row>
    <row r="6295" spans="9:9" x14ac:dyDescent="0.3">
      <c r="I6295" t="str">
        <v>Comedy</v>
      </c>
    </row>
    <row r="6296" spans="9:9" x14ac:dyDescent="0.3">
      <c r="I6296" t="str">
        <v>Sci-Fi</v>
      </c>
    </row>
    <row r="6297" spans="9:9" x14ac:dyDescent="0.3">
      <c r="I6297" t="str">
        <v>Drama</v>
      </c>
    </row>
    <row r="6298" spans="9:9" x14ac:dyDescent="0.3">
      <c r="I6298" t="str">
        <v>War</v>
      </c>
    </row>
    <row r="6299" spans="9:9" x14ac:dyDescent="0.3">
      <c r="I6299" t="str">
        <v>Drama</v>
      </c>
    </row>
    <row r="6300" spans="9:9" x14ac:dyDescent="0.3">
      <c r="I6300" t="str">
        <v>Fantasy</v>
      </c>
    </row>
    <row r="6301" spans="9:9" x14ac:dyDescent="0.3">
      <c r="I6301" t="str">
        <v>Romance</v>
      </c>
    </row>
    <row r="6302" spans="9:9" x14ac:dyDescent="0.3">
      <c r="I6302" t="str">
        <v>Thriller</v>
      </c>
    </row>
    <row r="6303" spans="9:9" x14ac:dyDescent="0.3">
      <c r="I6303" t="str">
        <v>Comedy</v>
      </c>
    </row>
    <row r="6304" spans="9:9" x14ac:dyDescent="0.3">
      <c r="I6304" t="str">
        <v>Romance</v>
      </c>
    </row>
    <row r="6305" spans="9:9" x14ac:dyDescent="0.3">
      <c r="I6305" t="str">
        <v>Comedy</v>
      </c>
    </row>
    <row r="6306" spans="9:9" x14ac:dyDescent="0.3">
      <c r="I6306" t="str">
        <v>Drama</v>
      </c>
    </row>
    <row r="6307" spans="9:9" x14ac:dyDescent="0.3">
      <c r="I6307" t="str">
        <v>Family</v>
      </c>
    </row>
    <row r="6308" spans="9:9" x14ac:dyDescent="0.3">
      <c r="I6308" t="str">
        <v>Fantasy</v>
      </c>
    </row>
    <row r="6309" spans="9:9" x14ac:dyDescent="0.3">
      <c r="I6309" t="str">
        <v>Drama</v>
      </c>
    </row>
    <row r="6310" spans="9:9" x14ac:dyDescent="0.3">
      <c r="I6310" t="str">
        <v>Family</v>
      </c>
    </row>
    <row r="6311" spans="9:9" x14ac:dyDescent="0.3">
      <c r="I6311" t="str">
        <v>Sport</v>
      </c>
    </row>
    <row r="6312" spans="9:9" x14ac:dyDescent="0.3">
      <c r="I6312" t="str">
        <v>Comedy</v>
      </c>
    </row>
    <row r="6313" spans="9:9" x14ac:dyDescent="0.3">
      <c r="I6313" t="str">
        <v>Family</v>
      </c>
    </row>
    <row r="6314" spans="9:9" x14ac:dyDescent="0.3">
      <c r="I6314" t="str">
        <v>Sport</v>
      </c>
    </row>
    <row r="6315" spans="9:9" x14ac:dyDescent="0.3">
      <c r="I6315" t="str">
        <v>Drama</v>
      </c>
    </row>
    <row r="6316" spans="9:9" x14ac:dyDescent="0.3">
      <c r="I6316" t="str">
        <v>Romance</v>
      </c>
    </row>
    <row r="6317" spans="9:9" x14ac:dyDescent="0.3">
      <c r="I6317" t="str">
        <v>Comedy</v>
      </c>
    </row>
    <row r="6318" spans="9:9" x14ac:dyDescent="0.3">
      <c r="I6318" t="str">
        <v>Sci-Fi</v>
      </c>
    </row>
    <row r="6319" spans="9:9" x14ac:dyDescent="0.3">
      <c r="I6319" t="str">
        <v>Comedy</v>
      </c>
    </row>
    <row r="6320" spans="9:9" x14ac:dyDescent="0.3">
      <c r="I6320" t="str">
        <v>Drama</v>
      </c>
    </row>
    <row r="6321" spans="9:9" x14ac:dyDescent="0.3">
      <c r="I6321" t="str">
        <v>Action</v>
      </c>
    </row>
    <row r="6322" spans="9:9" x14ac:dyDescent="0.3">
      <c r="I6322" t="str">
        <v>Crime</v>
      </c>
    </row>
    <row r="6323" spans="9:9" x14ac:dyDescent="0.3">
      <c r="I6323" t="str">
        <v>Drama</v>
      </c>
    </row>
    <row r="6324" spans="9:9" x14ac:dyDescent="0.3">
      <c r="I6324" t="str">
        <v>Mystery</v>
      </c>
    </row>
    <row r="6325" spans="9:9" x14ac:dyDescent="0.3">
      <c r="I6325" t="str">
        <v>Thriller</v>
      </c>
    </row>
    <row r="6326" spans="9:9" x14ac:dyDescent="0.3">
      <c r="I6326" t="str">
        <v>Drama</v>
      </c>
    </row>
    <row r="6327" spans="9:9" x14ac:dyDescent="0.3">
      <c r="I6327" t="str">
        <v>Biography</v>
      </c>
    </row>
    <row r="6328" spans="9:9" x14ac:dyDescent="0.3">
      <c r="I6328" t="str">
        <v>Drama</v>
      </c>
    </row>
    <row r="6329" spans="9:9" x14ac:dyDescent="0.3">
      <c r="I6329" t="str">
        <v>History</v>
      </c>
    </row>
    <row r="6330" spans="9:9" x14ac:dyDescent="0.3">
      <c r="I6330" t="str">
        <v>Action</v>
      </c>
    </row>
    <row r="6331" spans="9:9" x14ac:dyDescent="0.3">
      <c r="I6331" t="str">
        <v>Fantasy</v>
      </c>
    </row>
    <row r="6332" spans="9:9" x14ac:dyDescent="0.3">
      <c r="I6332" t="str">
        <v>Thriller</v>
      </c>
    </row>
    <row r="6333" spans="9:9" x14ac:dyDescent="0.3">
      <c r="I6333" t="str">
        <v>Drama</v>
      </c>
    </row>
    <row r="6334" spans="9:9" x14ac:dyDescent="0.3">
      <c r="I6334" t="str">
        <v>Thriller</v>
      </c>
    </row>
    <row r="6335" spans="9:9" x14ac:dyDescent="0.3">
      <c r="I6335" t="str">
        <v>Comedy</v>
      </c>
    </row>
    <row r="6336" spans="9:9" x14ac:dyDescent="0.3">
      <c r="I6336" t="str">
        <v>Crime</v>
      </c>
    </row>
    <row r="6337" spans="9:9" x14ac:dyDescent="0.3">
      <c r="I6337" t="str">
        <v>Drama</v>
      </c>
    </row>
    <row r="6338" spans="9:9" x14ac:dyDescent="0.3">
      <c r="I6338" t="str">
        <v>Thriller</v>
      </c>
    </row>
    <row r="6339" spans="9:9" x14ac:dyDescent="0.3">
      <c r="I6339" t="str">
        <v>Biography</v>
      </c>
    </row>
    <row r="6340" spans="9:9" x14ac:dyDescent="0.3">
      <c r="I6340" t="str">
        <v>Drama</v>
      </c>
    </row>
    <row r="6341" spans="9:9" x14ac:dyDescent="0.3">
      <c r="I6341" t="str">
        <v>Romance</v>
      </c>
    </row>
    <row r="6342" spans="9:9" x14ac:dyDescent="0.3">
      <c r="I6342" t="str">
        <v>Comedy</v>
      </c>
    </row>
    <row r="6343" spans="9:9" x14ac:dyDescent="0.3">
      <c r="I6343" t="str">
        <v>Comedy</v>
      </c>
    </row>
    <row r="6344" spans="9:9" x14ac:dyDescent="0.3">
      <c r="I6344" t="str">
        <v>Drama</v>
      </c>
    </row>
    <row r="6345" spans="9:9" x14ac:dyDescent="0.3">
      <c r="I6345" t="str">
        <v>Comedy</v>
      </c>
    </row>
    <row r="6346" spans="9:9" x14ac:dyDescent="0.3">
      <c r="I6346" t="str">
        <v>Crime</v>
      </c>
    </row>
    <row r="6347" spans="9:9" x14ac:dyDescent="0.3">
      <c r="I6347" t="str">
        <v>Romance</v>
      </c>
    </row>
    <row r="6348" spans="9:9" x14ac:dyDescent="0.3">
      <c r="I6348" t="str">
        <v>Comedy</v>
      </c>
    </row>
    <row r="6349" spans="9:9" x14ac:dyDescent="0.3">
      <c r="I6349" t="str">
        <v>Family</v>
      </c>
    </row>
    <row r="6350" spans="9:9" x14ac:dyDescent="0.3">
      <c r="I6350" t="str">
        <v>Crime</v>
      </c>
    </row>
    <row r="6351" spans="9:9" x14ac:dyDescent="0.3">
      <c r="I6351" t="str">
        <v>Drama</v>
      </c>
    </row>
    <row r="6352" spans="9:9" x14ac:dyDescent="0.3">
      <c r="I6352" t="str">
        <v>Romance</v>
      </c>
    </row>
    <row r="6353" spans="9:9" x14ac:dyDescent="0.3">
      <c r="I6353" t="str">
        <v>Thriller</v>
      </c>
    </row>
    <row r="6354" spans="9:9" x14ac:dyDescent="0.3">
      <c r="I6354" t="str">
        <v>Comedy</v>
      </c>
    </row>
    <row r="6355" spans="9:9" x14ac:dyDescent="0.3">
      <c r="I6355" t="str">
        <v>Crime</v>
      </c>
    </row>
    <row r="6356" spans="9:9" x14ac:dyDescent="0.3">
      <c r="I6356" t="str">
        <v>Drama</v>
      </c>
    </row>
    <row r="6357" spans="9:9" x14ac:dyDescent="0.3">
      <c r="I6357" t="str">
        <v>Mystery</v>
      </c>
    </row>
    <row r="6358" spans="9:9" x14ac:dyDescent="0.3">
      <c r="I6358" t="str">
        <v>Thriller</v>
      </c>
    </row>
    <row r="6359" spans="9:9" x14ac:dyDescent="0.3">
      <c r="I6359" t="str">
        <v>Comedy</v>
      </c>
    </row>
    <row r="6360" spans="9:9" x14ac:dyDescent="0.3">
      <c r="I6360" t="str">
        <v>Mystery</v>
      </c>
    </row>
    <row r="6361" spans="9:9" x14ac:dyDescent="0.3">
      <c r="I6361" t="str">
        <v>Comedy</v>
      </c>
    </row>
    <row r="6362" spans="9:9" x14ac:dyDescent="0.3">
      <c r="I6362" t="str">
        <v>Music</v>
      </c>
    </row>
    <row r="6363" spans="9:9" x14ac:dyDescent="0.3">
      <c r="I6363" t="str">
        <v>Action</v>
      </c>
    </row>
    <row r="6364" spans="9:9" x14ac:dyDescent="0.3">
      <c r="I6364" t="str">
        <v>Crime</v>
      </c>
    </row>
    <row r="6365" spans="9:9" x14ac:dyDescent="0.3">
      <c r="I6365" t="str">
        <v>Drama</v>
      </c>
    </row>
    <row r="6366" spans="9:9" x14ac:dyDescent="0.3">
      <c r="I6366" t="str">
        <v>Thriller</v>
      </c>
    </row>
    <row r="6367" spans="9:9" x14ac:dyDescent="0.3">
      <c r="I6367" t="str">
        <v>Adventure</v>
      </c>
    </row>
    <row r="6368" spans="9:9" x14ac:dyDescent="0.3">
      <c r="I6368" t="str">
        <v>Comedy</v>
      </c>
    </row>
    <row r="6369" spans="9:9" x14ac:dyDescent="0.3">
      <c r="I6369" t="str">
        <v>Family</v>
      </c>
    </row>
    <row r="6370" spans="9:9" x14ac:dyDescent="0.3">
      <c r="I6370" t="str">
        <v>Fantasy</v>
      </c>
    </row>
    <row r="6371" spans="9:9" x14ac:dyDescent="0.3">
      <c r="I6371" t="str">
        <v>Comedy</v>
      </c>
    </row>
    <row r="6372" spans="9:9" x14ac:dyDescent="0.3">
      <c r="I6372" t="str">
        <v>Action</v>
      </c>
    </row>
    <row r="6373" spans="9:9" x14ac:dyDescent="0.3">
      <c r="I6373" t="str">
        <v>Crime</v>
      </c>
    </row>
    <row r="6374" spans="9:9" x14ac:dyDescent="0.3">
      <c r="I6374" t="str">
        <v>Sci-Fi</v>
      </c>
    </row>
    <row r="6375" spans="9:9" x14ac:dyDescent="0.3">
      <c r="I6375" t="str">
        <v>Thriller</v>
      </c>
    </row>
    <row r="6376" spans="9:9" x14ac:dyDescent="0.3">
      <c r="I6376" t="str">
        <v>Action</v>
      </c>
    </row>
    <row r="6377" spans="9:9" x14ac:dyDescent="0.3">
      <c r="I6377" t="str">
        <v>Adventure</v>
      </c>
    </row>
    <row r="6378" spans="9:9" x14ac:dyDescent="0.3">
      <c r="I6378" t="str">
        <v>Fantasy</v>
      </c>
    </row>
    <row r="6379" spans="9:9" x14ac:dyDescent="0.3">
      <c r="I6379" t="str">
        <v>Sci-Fi</v>
      </c>
    </row>
    <row r="6380" spans="9:9" x14ac:dyDescent="0.3">
      <c r="I6380" t="str">
        <v>Thriller</v>
      </c>
    </row>
    <row r="6381" spans="9:9" x14ac:dyDescent="0.3">
      <c r="I6381" t="str">
        <v>Comedy</v>
      </c>
    </row>
    <row r="6382" spans="9:9" x14ac:dyDescent="0.3">
      <c r="I6382" t="str">
        <v>Drama</v>
      </c>
    </row>
    <row r="6383" spans="9:9" x14ac:dyDescent="0.3">
      <c r="I6383" t="str">
        <v>Musical</v>
      </c>
    </row>
    <row r="6384" spans="9:9" x14ac:dyDescent="0.3">
      <c r="I6384" t="str">
        <v>Romance</v>
      </c>
    </row>
    <row r="6385" spans="9:9" x14ac:dyDescent="0.3">
      <c r="I6385" t="str">
        <v>War</v>
      </c>
    </row>
    <row r="6386" spans="9:9" x14ac:dyDescent="0.3">
      <c r="I6386" t="str">
        <v>Comedy</v>
      </c>
    </row>
    <row r="6387" spans="9:9" x14ac:dyDescent="0.3">
      <c r="I6387" t="str">
        <v>Family</v>
      </c>
    </row>
    <row r="6388" spans="9:9" x14ac:dyDescent="0.3">
      <c r="I6388" t="str">
        <v>Romance</v>
      </c>
    </row>
    <row r="6389" spans="9:9" x14ac:dyDescent="0.3">
      <c r="I6389" t="str">
        <v>Action</v>
      </c>
    </row>
    <row r="6390" spans="9:9" x14ac:dyDescent="0.3">
      <c r="I6390" t="str">
        <v>Crime</v>
      </c>
    </row>
    <row r="6391" spans="9:9" x14ac:dyDescent="0.3">
      <c r="I6391" t="str">
        <v>Thriller</v>
      </c>
    </row>
    <row r="6392" spans="9:9" x14ac:dyDescent="0.3">
      <c r="I6392" t="str">
        <v>Drama</v>
      </c>
    </row>
    <row r="6393" spans="9:9" x14ac:dyDescent="0.3">
      <c r="I6393" t="str">
        <v>Thriller</v>
      </c>
    </row>
    <row r="6394" spans="9:9" x14ac:dyDescent="0.3">
      <c r="I6394" t="str">
        <v>War</v>
      </c>
    </row>
    <row r="6395" spans="9:9" x14ac:dyDescent="0.3">
      <c r="I6395" t="str">
        <v>Drama</v>
      </c>
    </row>
    <row r="6396" spans="9:9" x14ac:dyDescent="0.3">
      <c r="I6396" t="str">
        <v>History</v>
      </c>
    </row>
    <row r="6397" spans="9:9" x14ac:dyDescent="0.3">
      <c r="I6397" t="str">
        <v>Music</v>
      </c>
    </row>
    <row r="6398" spans="9:9" x14ac:dyDescent="0.3">
      <c r="I6398" t="str">
        <v>Romance</v>
      </c>
    </row>
    <row r="6399" spans="9:9" x14ac:dyDescent="0.3">
      <c r="I6399" t="str">
        <v>War</v>
      </c>
    </row>
    <row r="6400" spans="9:9" x14ac:dyDescent="0.3">
      <c r="I6400" t="str">
        <v>Action</v>
      </c>
    </row>
    <row r="6401" spans="9:9" x14ac:dyDescent="0.3">
      <c r="I6401" t="str">
        <v>Comedy</v>
      </c>
    </row>
    <row r="6402" spans="9:9" x14ac:dyDescent="0.3">
      <c r="I6402" t="str">
        <v>Romance</v>
      </c>
    </row>
    <row r="6403" spans="9:9" x14ac:dyDescent="0.3">
      <c r="I6403" t="str">
        <v>Comedy</v>
      </c>
    </row>
    <row r="6404" spans="9:9" x14ac:dyDescent="0.3">
      <c r="I6404" t="str">
        <v>Crime</v>
      </c>
    </row>
    <row r="6405" spans="9:9" x14ac:dyDescent="0.3">
      <c r="I6405" t="str">
        <v>Thriller</v>
      </c>
    </row>
    <row r="6406" spans="9:9" x14ac:dyDescent="0.3">
      <c r="I6406" t="str">
        <v>Drama</v>
      </c>
    </row>
    <row r="6407" spans="9:9" x14ac:dyDescent="0.3">
      <c r="I6407" t="str">
        <v>Mystery</v>
      </c>
    </row>
    <row r="6408" spans="9:9" x14ac:dyDescent="0.3">
      <c r="I6408" t="str">
        <v>Thriller</v>
      </c>
    </row>
    <row r="6409" spans="9:9" x14ac:dyDescent="0.3">
      <c r="I6409" t="str">
        <v>Drama</v>
      </c>
    </row>
    <row r="6410" spans="9:9" x14ac:dyDescent="0.3">
      <c r="I6410" t="str">
        <v>Thriller</v>
      </c>
    </row>
    <row r="6411" spans="9:9" x14ac:dyDescent="0.3">
      <c r="I6411" t="str">
        <v>Comedy</v>
      </c>
    </row>
    <row r="6412" spans="9:9" x14ac:dyDescent="0.3">
      <c r="I6412" t="str">
        <v>History</v>
      </c>
    </row>
    <row r="6413" spans="9:9" x14ac:dyDescent="0.3">
      <c r="I6413" t="str">
        <v>Crime</v>
      </c>
    </row>
    <row r="6414" spans="9:9" x14ac:dyDescent="0.3">
      <c r="I6414" t="str">
        <v>Drama</v>
      </c>
    </row>
    <row r="6415" spans="9:9" x14ac:dyDescent="0.3">
      <c r="I6415" t="str">
        <v>Thriller</v>
      </c>
    </row>
    <row r="6416" spans="9:9" x14ac:dyDescent="0.3">
      <c r="I6416" t="str">
        <v>Crime</v>
      </c>
    </row>
    <row r="6417" spans="9:9" x14ac:dyDescent="0.3">
      <c r="I6417" t="str">
        <v>Drama</v>
      </c>
    </row>
    <row r="6418" spans="9:9" x14ac:dyDescent="0.3">
      <c r="I6418" t="str">
        <v>Mystery</v>
      </c>
    </row>
    <row r="6419" spans="9:9" x14ac:dyDescent="0.3">
      <c r="I6419" t="str">
        <v>Thriller</v>
      </c>
    </row>
    <row r="6420" spans="9:9" x14ac:dyDescent="0.3">
      <c r="I6420" t="str">
        <v>Adventure</v>
      </c>
    </row>
    <row r="6421" spans="9:9" x14ac:dyDescent="0.3">
      <c r="I6421" t="str">
        <v>Comedy</v>
      </c>
    </row>
    <row r="6422" spans="9:9" x14ac:dyDescent="0.3">
      <c r="I6422" t="str">
        <v>Crime</v>
      </c>
    </row>
    <row r="6423" spans="9:9" x14ac:dyDescent="0.3">
      <c r="I6423" t="str">
        <v>Drama</v>
      </c>
    </row>
    <row r="6424" spans="9:9" x14ac:dyDescent="0.3">
      <c r="I6424" t="str">
        <v>Thriller</v>
      </c>
    </row>
    <row r="6425" spans="9:9" x14ac:dyDescent="0.3">
      <c r="I6425" t="str">
        <v>Comedy</v>
      </c>
    </row>
    <row r="6426" spans="9:9" x14ac:dyDescent="0.3">
      <c r="I6426" t="str">
        <v>Romance</v>
      </c>
    </row>
    <row r="6427" spans="9:9" x14ac:dyDescent="0.3">
      <c r="I6427" t="str">
        <v>Action</v>
      </c>
    </row>
    <row r="6428" spans="9:9" x14ac:dyDescent="0.3">
      <c r="I6428" t="str">
        <v>Adventure</v>
      </c>
    </row>
    <row r="6429" spans="9:9" x14ac:dyDescent="0.3">
      <c r="I6429" t="str">
        <v>Thriller</v>
      </c>
    </row>
    <row r="6430" spans="9:9" x14ac:dyDescent="0.3">
      <c r="I6430" t="str">
        <v>Animation</v>
      </c>
    </row>
    <row r="6431" spans="9:9" x14ac:dyDescent="0.3">
      <c r="I6431" t="str">
        <v>Comedy</v>
      </c>
    </row>
    <row r="6432" spans="9:9" x14ac:dyDescent="0.3">
      <c r="I6432" t="str">
        <v>Fantasy</v>
      </c>
    </row>
    <row r="6433" spans="9:9" x14ac:dyDescent="0.3">
      <c r="I6433" t="str">
        <v>Musical</v>
      </c>
    </row>
    <row r="6434" spans="9:9" x14ac:dyDescent="0.3">
      <c r="I6434" t="str">
        <v>Comedy</v>
      </c>
    </row>
    <row r="6435" spans="9:9" x14ac:dyDescent="0.3">
      <c r="I6435" t="str">
        <v>Action</v>
      </c>
    </row>
    <row r="6436" spans="9:9" x14ac:dyDescent="0.3">
      <c r="I6436" t="str">
        <v>Adventure</v>
      </c>
    </row>
    <row r="6437" spans="9:9" x14ac:dyDescent="0.3">
      <c r="I6437" t="str">
        <v>Comedy</v>
      </c>
    </row>
    <row r="6438" spans="9:9" x14ac:dyDescent="0.3">
      <c r="I6438" t="str">
        <v>Family</v>
      </c>
    </row>
    <row r="6439" spans="9:9" x14ac:dyDescent="0.3">
      <c r="I6439" t="str">
        <v>Fantasy</v>
      </c>
    </row>
    <row r="6440" spans="9:9" x14ac:dyDescent="0.3">
      <c r="I6440" t="str">
        <v>Sci-Fi</v>
      </c>
    </row>
    <row r="6441" spans="9:9" x14ac:dyDescent="0.3">
      <c r="I6441" t="str">
        <v>Drama</v>
      </c>
    </row>
    <row r="6442" spans="9:9" x14ac:dyDescent="0.3">
      <c r="I6442" t="str">
        <v>Sport</v>
      </c>
    </row>
    <row r="6443" spans="9:9" x14ac:dyDescent="0.3">
      <c r="I6443" t="str">
        <v>Comedy</v>
      </c>
    </row>
    <row r="6444" spans="9:9" x14ac:dyDescent="0.3">
      <c r="I6444" t="str">
        <v>Drama</v>
      </c>
    </row>
    <row r="6445" spans="9:9" x14ac:dyDescent="0.3">
      <c r="I6445" t="str">
        <v>Romance</v>
      </c>
    </row>
    <row r="6446" spans="9:9" x14ac:dyDescent="0.3">
      <c r="I6446" t="str">
        <v>Biography</v>
      </c>
    </row>
    <row r="6447" spans="9:9" x14ac:dyDescent="0.3">
      <c r="I6447" t="str">
        <v>Crime</v>
      </c>
    </row>
    <row r="6448" spans="9:9" x14ac:dyDescent="0.3">
      <c r="I6448" t="str">
        <v>Drama</v>
      </c>
    </row>
    <row r="6449" spans="9:9" x14ac:dyDescent="0.3">
      <c r="I6449" t="str">
        <v>Action</v>
      </c>
    </row>
    <row r="6450" spans="9:9" x14ac:dyDescent="0.3">
      <c r="I6450" t="str">
        <v>Crime</v>
      </c>
    </row>
    <row r="6451" spans="9:9" x14ac:dyDescent="0.3">
      <c r="I6451" t="str">
        <v>Thriller</v>
      </c>
    </row>
    <row r="6452" spans="9:9" x14ac:dyDescent="0.3">
      <c r="I6452" t="str">
        <v>Action</v>
      </c>
    </row>
    <row r="6453" spans="9:9" x14ac:dyDescent="0.3">
      <c r="I6453" t="str">
        <v>Drama</v>
      </c>
    </row>
    <row r="6454" spans="9:9" x14ac:dyDescent="0.3">
      <c r="I6454" t="str">
        <v>Sport</v>
      </c>
    </row>
    <row r="6455" spans="9:9" x14ac:dyDescent="0.3">
      <c r="I6455" t="str">
        <v>Horror</v>
      </c>
    </row>
    <row r="6456" spans="9:9" x14ac:dyDescent="0.3">
      <c r="I6456" t="str">
        <v>Sci-Fi</v>
      </c>
    </row>
    <row r="6457" spans="9:9" x14ac:dyDescent="0.3">
      <c r="I6457" t="str">
        <v>Thriller</v>
      </c>
    </row>
    <row r="6458" spans="9:9" x14ac:dyDescent="0.3">
      <c r="I6458" t="str">
        <v>Comedy</v>
      </c>
    </row>
    <row r="6459" spans="9:9" x14ac:dyDescent="0.3">
      <c r="I6459" t="str">
        <v>Drama</v>
      </c>
    </row>
    <row r="6460" spans="9:9" x14ac:dyDescent="0.3">
      <c r="I6460" t="str">
        <v>Romance</v>
      </c>
    </row>
    <row r="6461" spans="9:9" x14ac:dyDescent="0.3">
      <c r="I6461" t="str">
        <v>Comedy</v>
      </c>
    </row>
    <row r="6462" spans="9:9" x14ac:dyDescent="0.3">
      <c r="I6462" t="str">
        <v>Drama</v>
      </c>
    </row>
    <row r="6463" spans="9:9" x14ac:dyDescent="0.3">
      <c r="I6463" t="str">
        <v>Drama</v>
      </c>
    </row>
    <row r="6464" spans="9:9" x14ac:dyDescent="0.3">
      <c r="I6464" t="str">
        <v>Romance</v>
      </c>
    </row>
    <row r="6465" spans="9:9" x14ac:dyDescent="0.3">
      <c r="I6465" t="str">
        <v>Drama</v>
      </c>
    </row>
    <row r="6466" spans="9:9" x14ac:dyDescent="0.3">
      <c r="I6466" t="str">
        <v>Mystery</v>
      </c>
    </row>
    <row r="6467" spans="9:9" x14ac:dyDescent="0.3">
      <c r="I6467" t="str">
        <v>Thriller</v>
      </c>
    </row>
    <row r="6468" spans="9:9" x14ac:dyDescent="0.3">
      <c r="I6468" t="str">
        <v>Comedy</v>
      </c>
    </row>
    <row r="6469" spans="9:9" x14ac:dyDescent="0.3">
      <c r="I6469" t="str">
        <v>Drama</v>
      </c>
    </row>
    <row r="6470" spans="9:9" x14ac:dyDescent="0.3">
      <c r="I6470" t="str">
        <v>Romance</v>
      </c>
    </row>
    <row r="6471" spans="9:9" x14ac:dyDescent="0.3">
      <c r="I6471" t="str">
        <v>Drama</v>
      </c>
    </row>
    <row r="6472" spans="9:9" x14ac:dyDescent="0.3">
      <c r="I6472" t="str">
        <v>Comedy</v>
      </c>
    </row>
    <row r="6473" spans="9:9" x14ac:dyDescent="0.3">
      <c r="I6473" t="str">
        <v>Musical</v>
      </c>
    </row>
    <row r="6474" spans="9:9" x14ac:dyDescent="0.3">
      <c r="I6474" t="str">
        <v>Horror</v>
      </c>
    </row>
    <row r="6475" spans="9:9" x14ac:dyDescent="0.3">
      <c r="I6475" t="str">
        <v>Sci-Fi</v>
      </c>
    </row>
    <row r="6476" spans="9:9" x14ac:dyDescent="0.3">
      <c r="I6476" t="str">
        <v>Thriller</v>
      </c>
    </row>
    <row r="6477" spans="9:9" x14ac:dyDescent="0.3">
      <c r="I6477" t="str">
        <v>Action</v>
      </c>
    </row>
    <row r="6478" spans="9:9" x14ac:dyDescent="0.3">
      <c r="I6478" t="str">
        <v>Adventure</v>
      </c>
    </row>
    <row r="6479" spans="9:9" x14ac:dyDescent="0.3">
      <c r="I6479" t="str">
        <v>Adventure</v>
      </c>
    </row>
    <row r="6480" spans="9:9" x14ac:dyDescent="0.3">
      <c r="I6480" t="str">
        <v>Comedy</v>
      </c>
    </row>
    <row r="6481" spans="9:9" x14ac:dyDescent="0.3">
      <c r="I6481" t="str">
        <v>Family</v>
      </c>
    </row>
    <row r="6482" spans="9:9" x14ac:dyDescent="0.3">
      <c r="I6482" t="str">
        <v>Drama</v>
      </c>
    </row>
    <row r="6483" spans="9:9" x14ac:dyDescent="0.3">
      <c r="I6483" t="str">
        <v>Sci-Fi</v>
      </c>
    </row>
    <row r="6484" spans="9:9" x14ac:dyDescent="0.3">
      <c r="I6484" t="str">
        <v>Drama</v>
      </c>
    </row>
    <row r="6485" spans="9:9" x14ac:dyDescent="0.3">
      <c r="I6485" t="str">
        <v>Horror</v>
      </c>
    </row>
    <row r="6486" spans="9:9" x14ac:dyDescent="0.3">
      <c r="I6486" t="str">
        <v>Sci-Fi</v>
      </c>
    </row>
    <row r="6487" spans="9:9" x14ac:dyDescent="0.3">
      <c r="I6487" t="str">
        <v>Thriller</v>
      </c>
    </row>
    <row r="6488" spans="9:9" x14ac:dyDescent="0.3">
      <c r="I6488" t="str">
        <v>Action</v>
      </c>
    </row>
    <row r="6489" spans="9:9" x14ac:dyDescent="0.3">
      <c r="I6489" t="str">
        <v>Comedy</v>
      </c>
    </row>
    <row r="6490" spans="9:9" x14ac:dyDescent="0.3">
      <c r="I6490" t="str">
        <v>Crime</v>
      </c>
    </row>
    <row r="6491" spans="9:9" x14ac:dyDescent="0.3">
      <c r="I6491" t="str">
        <v>Thriller</v>
      </c>
    </row>
    <row r="6492" spans="9:9" x14ac:dyDescent="0.3">
      <c r="I6492" t="str">
        <v>Comedy</v>
      </c>
    </row>
    <row r="6493" spans="9:9" x14ac:dyDescent="0.3">
      <c r="I6493" t="str">
        <v>Crime</v>
      </c>
    </row>
    <row r="6494" spans="9:9" x14ac:dyDescent="0.3">
      <c r="I6494" t="str">
        <v>Drama</v>
      </c>
    </row>
    <row r="6495" spans="9:9" x14ac:dyDescent="0.3">
      <c r="I6495" t="str">
        <v>Horror</v>
      </c>
    </row>
    <row r="6496" spans="9:9" x14ac:dyDescent="0.3">
      <c r="I6496" t="str">
        <v>Thriller</v>
      </c>
    </row>
    <row r="6497" spans="9:9" x14ac:dyDescent="0.3">
      <c r="I6497" t="str">
        <v>Comedy</v>
      </c>
    </row>
    <row r="6498" spans="9:9" x14ac:dyDescent="0.3">
      <c r="I6498" t="str">
        <v>Music</v>
      </c>
    </row>
    <row r="6499" spans="9:9" x14ac:dyDescent="0.3">
      <c r="I6499" t="str">
        <v>Action</v>
      </c>
    </row>
    <row r="6500" spans="9:9" x14ac:dyDescent="0.3">
      <c r="I6500" t="str">
        <v>Comedy</v>
      </c>
    </row>
    <row r="6501" spans="9:9" x14ac:dyDescent="0.3">
      <c r="I6501" t="str">
        <v>Documentary</v>
      </c>
    </row>
    <row r="6502" spans="9:9" x14ac:dyDescent="0.3">
      <c r="I6502" t="str">
        <v>Adventure</v>
      </c>
    </row>
    <row r="6503" spans="9:9" x14ac:dyDescent="0.3">
      <c r="I6503" t="str">
        <v>Horror</v>
      </c>
    </row>
    <row r="6504" spans="9:9" x14ac:dyDescent="0.3">
      <c r="I6504" t="str">
        <v>Thriller</v>
      </c>
    </row>
    <row r="6505" spans="9:9" x14ac:dyDescent="0.3">
      <c r="I6505" t="str">
        <v>Adventure</v>
      </c>
    </row>
    <row r="6506" spans="9:9" x14ac:dyDescent="0.3">
      <c r="I6506" t="str">
        <v>Comedy</v>
      </c>
    </row>
    <row r="6507" spans="9:9" x14ac:dyDescent="0.3">
      <c r="I6507" t="str">
        <v>Drama</v>
      </c>
    </row>
    <row r="6508" spans="9:9" x14ac:dyDescent="0.3">
      <c r="I6508" t="str">
        <v>Family</v>
      </c>
    </row>
    <row r="6509" spans="9:9" x14ac:dyDescent="0.3">
      <c r="I6509" t="str">
        <v>Romance</v>
      </c>
    </row>
    <row r="6510" spans="9:9" x14ac:dyDescent="0.3">
      <c r="I6510" t="str">
        <v>Horror</v>
      </c>
    </row>
    <row r="6511" spans="9:9" x14ac:dyDescent="0.3">
      <c r="I6511" t="str">
        <v>Mystery</v>
      </c>
    </row>
    <row r="6512" spans="9:9" x14ac:dyDescent="0.3">
      <c r="I6512" t="str">
        <v>Thriller</v>
      </c>
    </row>
    <row r="6513" spans="9:9" x14ac:dyDescent="0.3">
      <c r="I6513" t="str">
        <v>Adventure</v>
      </c>
    </row>
    <row r="6514" spans="9:9" x14ac:dyDescent="0.3">
      <c r="I6514" t="str">
        <v>Comedy</v>
      </c>
    </row>
    <row r="6515" spans="9:9" x14ac:dyDescent="0.3">
      <c r="I6515" t="str">
        <v>Family</v>
      </c>
    </row>
    <row r="6516" spans="9:9" x14ac:dyDescent="0.3">
      <c r="I6516" t="str">
        <v>Romance</v>
      </c>
    </row>
    <row r="6517" spans="9:9" x14ac:dyDescent="0.3">
      <c r="I6517" t="str">
        <v>Comedy</v>
      </c>
    </row>
    <row r="6518" spans="9:9" x14ac:dyDescent="0.3">
      <c r="I6518" t="str">
        <v>Comedy</v>
      </c>
    </row>
    <row r="6519" spans="9:9" x14ac:dyDescent="0.3">
      <c r="I6519" t="str">
        <v>Music</v>
      </c>
    </row>
    <row r="6520" spans="9:9" x14ac:dyDescent="0.3">
      <c r="I6520" t="str">
        <v>Action</v>
      </c>
    </row>
    <row r="6521" spans="9:9" x14ac:dyDescent="0.3">
      <c r="I6521" t="str">
        <v>Adventure</v>
      </c>
    </row>
    <row r="6522" spans="9:9" x14ac:dyDescent="0.3">
      <c r="I6522" t="str">
        <v>Fantasy</v>
      </c>
    </row>
    <row r="6523" spans="9:9" x14ac:dyDescent="0.3">
      <c r="I6523" t="str">
        <v>Sci-Fi</v>
      </c>
    </row>
    <row r="6524" spans="9:9" x14ac:dyDescent="0.3">
      <c r="I6524" t="str">
        <v>Thriller</v>
      </c>
    </row>
    <row r="6525" spans="9:9" x14ac:dyDescent="0.3">
      <c r="I6525" t="str">
        <v>Comedy</v>
      </c>
    </row>
    <row r="6526" spans="9:9" x14ac:dyDescent="0.3">
      <c r="I6526" t="str">
        <v>Crime</v>
      </c>
    </row>
    <row r="6527" spans="9:9" x14ac:dyDescent="0.3">
      <c r="I6527" t="str">
        <v>Comedy</v>
      </c>
    </row>
    <row r="6528" spans="9:9" x14ac:dyDescent="0.3">
      <c r="I6528" t="str">
        <v>Drama</v>
      </c>
    </row>
    <row r="6529" spans="9:9" x14ac:dyDescent="0.3">
      <c r="I6529" t="str">
        <v>Adventure</v>
      </c>
    </row>
    <row r="6530" spans="9:9" x14ac:dyDescent="0.3">
      <c r="I6530" t="str">
        <v>Comedy</v>
      </c>
    </row>
    <row r="6531" spans="9:9" x14ac:dyDescent="0.3">
      <c r="I6531" t="str">
        <v>Drama</v>
      </c>
    </row>
    <row r="6532" spans="9:9" x14ac:dyDescent="0.3">
      <c r="I6532" t="str">
        <v>Family</v>
      </c>
    </row>
    <row r="6533" spans="9:9" x14ac:dyDescent="0.3">
      <c r="I6533" t="str">
        <v>Mystery</v>
      </c>
    </row>
    <row r="6534" spans="9:9" x14ac:dyDescent="0.3">
      <c r="I6534" t="str">
        <v>Drama</v>
      </c>
    </row>
    <row r="6535" spans="9:9" x14ac:dyDescent="0.3">
      <c r="I6535" t="str">
        <v>Family</v>
      </c>
    </row>
    <row r="6536" spans="9:9" x14ac:dyDescent="0.3">
      <c r="I6536" t="str">
        <v>Music</v>
      </c>
    </row>
    <row r="6537" spans="9:9" x14ac:dyDescent="0.3">
      <c r="I6537" t="str">
        <v>Romance</v>
      </c>
    </row>
    <row r="6538" spans="9:9" x14ac:dyDescent="0.3">
      <c r="I6538" t="str">
        <v>Biography</v>
      </c>
    </row>
    <row r="6539" spans="9:9" x14ac:dyDescent="0.3">
      <c r="I6539" t="str">
        <v>Drama</v>
      </c>
    </row>
    <row r="6540" spans="9:9" x14ac:dyDescent="0.3">
      <c r="I6540" t="str">
        <v>History</v>
      </c>
    </row>
    <row r="6541" spans="9:9" x14ac:dyDescent="0.3">
      <c r="I6541" t="str">
        <v>Comedy</v>
      </c>
    </row>
    <row r="6542" spans="9:9" x14ac:dyDescent="0.3">
      <c r="I6542" t="str">
        <v>Drama</v>
      </c>
    </row>
    <row r="6543" spans="9:9" x14ac:dyDescent="0.3">
      <c r="I6543" t="str">
        <v>Music</v>
      </c>
    </row>
    <row r="6544" spans="9:9" x14ac:dyDescent="0.3">
      <c r="I6544" t="str">
        <v>Romance</v>
      </c>
    </row>
    <row r="6545" spans="9:9" x14ac:dyDescent="0.3">
      <c r="I6545" t="str">
        <v>Comedy</v>
      </c>
    </row>
    <row r="6546" spans="9:9" x14ac:dyDescent="0.3">
      <c r="I6546" t="str">
        <v>Drama</v>
      </c>
    </row>
    <row r="6547" spans="9:9" x14ac:dyDescent="0.3">
      <c r="I6547" t="str">
        <v>Romance</v>
      </c>
    </row>
    <row r="6548" spans="9:9" x14ac:dyDescent="0.3">
      <c r="I6548" t="str">
        <v>Fantasy</v>
      </c>
    </row>
    <row r="6549" spans="9:9" x14ac:dyDescent="0.3">
      <c r="I6549" t="str">
        <v>Romance</v>
      </c>
    </row>
    <row r="6550" spans="9:9" x14ac:dyDescent="0.3">
      <c r="I6550" t="str">
        <v>Drama</v>
      </c>
    </row>
    <row r="6551" spans="9:9" x14ac:dyDescent="0.3">
      <c r="I6551" t="str">
        <v>Romance</v>
      </c>
    </row>
    <row r="6552" spans="9:9" x14ac:dyDescent="0.3">
      <c r="I6552" t="str">
        <v>Comedy</v>
      </c>
    </row>
    <row r="6553" spans="9:9" x14ac:dyDescent="0.3">
      <c r="I6553" t="str">
        <v>Crime</v>
      </c>
    </row>
    <row r="6554" spans="9:9" x14ac:dyDescent="0.3">
      <c r="I6554" t="str">
        <v>Drama</v>
      </c>
    </row>
    <row r="6555" spans="9:9" x14ac:dyDescent="0.3">
      <c r="I6555" t="str">
        <v>Comedy</v>
      </c>
    </row>
    <row r="6556" spans="9:9" x14ac:dyDescent="0.3">
      <c r="I6556" t="str">
        <v>Romance</v>
      </c>
    </row>
    <row r="6557" spans="9:9" x14ac:dyDescent="0.3">
      <c r="I6557" t="str">
        <v>Adventure</v>
      </c>
    </row>
    <row r="6558" spans="9:9" x14ac:dyDescent="0.3">
      <c r="I6558" t="str">
        <v>Animation</v>
      </c>
    </row>
    <row r="6559" spans="9:9" x14ac:dyDescent="0.3">
      <c r="I6559" t="str">
        <v>Family</v>
      </c>
    </row>
    <row r="6560" spans="9:9" x14ac:dyDescent="0.3">
      <c r="I6560" t="str">
        <v>Fantasy</v>
      </c>
    </row>
    <row r="6561" spans="9:9" x14ac:dyDescent="0.3">
      <c r="I6561" t="str">
        <v>Biography</v>
      </c>
    </row>
    <row r="6562" spans="9:9" x14ac:dyDescent="0.3">
      <c r="I6562" t="str">
        <v>Drama</v>
      </c>
    </row>
    <row r="6563" spans="9:9" x14ac:dyDescent="0.3">
      <c r="I6563" t="str">
        <v>History</v>
      </c>
    </row>
    <row r="6564" spans="9:9" x14ac:dyDescent="0.3">
      <c r="I6564" t="str">
        <v>Adventure</v>
      </c>
    </row>
    <row r="6565" spans="9:9" x14ac:dyDescent="0.3">
      <c r="I6565" t="str">
        <v>Animation</v>
      </c>
    </row>
    <row r="6566" spans="9:9" x14ac:dyDescent="0.3">
      <c r="I6566" t="str">
        <v>Family</v>
      </c>
    </row>
    <row r="6567" spans="9:9" x14ac:dyDescent="0.3">
      <c r="I6567" t="str">
        <v>Musical</v>
      </c>
    </row>
    <row r="6568" spans="9:9" x14ac:dyDescent="0.3">
      <c r="I6568" t="str">
        <v>Drama</v>
      </c>
    </row>
    <row r="6569" spans="9:9" x14ac:dyDescent="0.3">
      <c r="I6569" t="str">
        <v>Horror</v>
      </c>
    </row>
    <row r="6570" spans="9:9" x14ac:dyDescent="0.3">
      <c r="I6570" t="str">
        <v>Mystery</v>
      </c>
    </row>
    <row r="6571" spans="9:9" x14ac:dyDescent="0.3">
      <c r="I6571" t="str">
        <v>Thriller</v>
      </c>
    </row>
    <row r="6572" spans="9:9" x14ac:dyDescent="0.3">
      <c r="I6572" t="str">
        <v>Drama</v>
      </c>
    </row>
    <row r="6573" spans="9:9" x14ac:dyDescent="0.3">
      <c r="I6573" t="str">
        <v>Mystery</v>
      </c>
    </row>
    <row r="6574" spans="9:9" x14ac:dyDescent="0.3">
      <c r="I6574" t="str">
        <v>Thriller</v>
      </c>
    </row>
    <row r="6575" spans="9:9" x14ac:dyDescent="0.3">
      <c r="I6575" t="str">
        <v>Animation</v>
      </c>
    </row>
    <row r="6576" spans="9:9" x14ac:dyDescent="0.3">
      <c r="I6576" t="str">
        <v>Comedy</v>
      </c>
    </row>
    <row r="6577" spans="9:9" x14ac:dyDescent="0.3">
      <c r="I6577" t="str">
        <v>Drama</v>
      </c>
    </row>
    <row r="6578" spans="9:9" x14ac:dyDescent="0.3">
      <c r="I6578" t="str">
        <v>Family</v>
      </c>
    </row>
    <row r="6579" spans="9:9" x14ac:dyDescent="0.3">
      <c r="I6579" t="str">
        <v>Musical</v>
      </c>
    </row>
    <row r="6580" spans="9:9" x14ac:dyDescent="0.3">
      <c r="I6580" t="str">
        <v>Adventure</v>
      </c>
    </row>
    <row r="6581" spans="9:9" x14ac:dyDescent="0.3">
      <c r="I6581" t="str">
        <v>Family</v>
      </c>
    </row>
    <row r="6582" spans="9:9" x14ac:dyDescent="0.3">
      <c r="I6582" t="str">
        <v>Adventure</v>
      </c>
    </row>
    <row r="6583" spans="9:9" x14ac:dyDescent="0.3">
      <c r="I6583" t="str">
        <v>Comedy</v>
      </c>
    </row>
    <row r="6584" spans="9:9" x14ac:dyDescent="0.3">
      <c r="I6584" t="str">
        <v>Biography</v>
      </c>
    </row>
    <row r="6585" spans="9:9" x14ac:dyDescent="0.3">
      <c r="I6585" t="str">
        <v>Crime</v>
      </c>
    </row>
    <row r="6586" spans="9:9" x14ac:dyDescent="0.3">
      <c r="I6586" t="str">
        <v>Drama</v>
      </c>
    </row>
    <row r="6587" spans="9:9" x14ac:dyDescent="0.3">
      <c r="I6587" t="str">
        <v>History</v>
      </c>
    </row>
    <row r="6588" spans="9:9" x14ac:dyDescent="0.3">
      <c r="I6588" t="str">
        <v>Crime</v>
      </c>
    </row>
    <row r="6589" spans="9:9" x14ac:dyDescent="0.3">
      <c r="I6589" t="str">
        <v>Drama</v>
      </c>
    </row>
    <row r="6590" spans="9:9" x14ac:dyDescent="0.3">
      <c r="I6590" t="str">
        <v>Thriller</v>
      </c>
    </row>
    <row r="6591" spans="9:9" x14ac:dyDescent="0.3">
      <c r="I6591" t="str">
        <v>Horror</v>
      </c>
    </row>
    <row r="6592" spans="9:9" x14ac:dyDescent="0.3">
      <c r="I6592" t="str">
        <v>Thriller</v>
      </c>
    </row>
    <row r="6593" spans="9:9" x14ac:dyDescent="0.3">
      <c r="I6593" t="str">
        <v>Comedy</v>
      </c>
    </row>
    <row r="6594" spans="9:9" x14ac:dyDescent="0.3">
      <c r="I6594" t="str">
        <v>Drama</v>
      </c>
    </row>
    <row r="6595" spans="9:9" x14ac:dyDescent="0.3">
      <c r="I6595" t="str">
        <v>Romance</v>
      </c>
    </row>
    <row r="6596" spans="9:9" x14ac:dyDescent="0.3">
      <c r="I6596" t="str">
        <v>Adventure</v>
      </c>
    </row>
    <row r="6597" spans="9:9" x14ac:dyDescent="0.3">
      <c r="I6597" t="str">
        <v>Comedy</v>
      </c>
    </row>
    <row r="6598" spans="9:9" x14ac:dyDescent="0.3">
      <c r="I6598" t="str">
        <v>Fantasy</v>
      </c>
    </row>
    <row r="6599" spans="9:9" x14ac:dyDescent="0.3">
      <c r="I6599" t="str">
        <v>Music</v>
      </c>
    </row>
    <row r="6600" spans="9:9" x14ac:dyDescent="0.3">
      <c r="I6600" t="str">
        <v>Sci-Fi</v>
      </c>
    </row>
    <row r="6601" spans="9:9" x14ac:dyDescent="0.3">
      <c r="I6601" t="str">
        <v>Comedy</v>
      </c>
    </row>
    <row r="6602" spans="9:9" x14ac:dyDescent="0.3">
      <c r="I6602" t="str">
        <v>Drama</v>
      </c>
    </row>
    <row r="6603" spans="9:9" x14ac:dyDescent="0.3">
      <c r="I6603" t="str">
        <v>Romance</v>
      </c>
    </row>
    <row r="6604" spans="9:9" x14ac:dyDescent="0.3">
      <c r="I6604" t="str">
        <v>Thriller</v>
      </c>
    </row>
    <row r="6605" spans="9:9" x14ac:dyDescent="0.3">
      <c r="I6605" t="str">
        <v>Crime</v>
      </c>
    </row>
    <row r="6606" spans="9:9" x14ac:dyDescent="0.3">
      <c r="I6606" t="str">
        <v>Drama</v>
      </c>
    </row>
    <row r="6607" spans="9:9" x14ac:dyDescent="0.3">
      <c r="I6607" t="str">
        <v>Thriller</v>
      </c>
    </row>
    <row r="6608" spans="9:9" x14ac:dyDescent="0.3">
      <c r="I6608" t="str">
        <v>Biography</v>
      </c>
    </row>
    <row r="6609" spans="9:9" x14ac:dyDescent="0.3">
      <c r="I6609" t="str">
        <v>Drama</v>
      </c>
    </row>
    <row r="6610" spans="9:9" x14ac:dyDescent="0.3">
      <c r="I6610" t="str">
        <v>Music</v>
      </c>
    </row>
    <row r="6611" spans="9:9" x14ac:dyDescent="0.3">
      <c r="I6611" t="str">
        <v>Comedy</v>
      </c>
    </row>
    <row r="6612" spans="9:9" x14ac:dyDescent="0.3">
      <c r="I6612" t="str">
        <v>Drama</v>
      </c>
    </row>
    <row r="6613" spans="9:9" x14ac:dyDescent="0.3">
      <c r="I6613" t="str">
        <v>Comedy</v>
      </c>
    </row>
    <row r="6614" spans="9:9" x14ac:dyDescent="0.3">
      <c r="I6614" t="str">
        <v>Drama</v>
      </c>
    </row>
    <row r="6615" spans="9:9" x14ac:dyDescent="0.3">
      <c r="I6615" t="str">
        <v>Drama</v>
      </c>
    </row>
    <row r="6616" spans="9:9" x14ac:dyDescent="0.3">
      <c r="I6616" t="str">
        <v>Mystery</v>
      </c>
    </row>
    <row r="6617" spans="9:9" x14ac:dyDescent="0.3">
      <c r="I6617" t="str">
        <v>Action</v>
      </c>
    </row>
    <row r="6618" spans="9:9" x14ac:dyDescent="0.3">
      <c r="I6618" t="str">
        <v>Comedy</v>
      </c>
    </row>
    <row r="6619" spans="9:9" x14ac:dyDescent="0.3">
      <c r="I6619" t="str">
        <v>Horror</v>
      </c>
    </row>
    <row r="6620" spans="9:9" x14ac:dyDescent="0.3">
      <c r="I6620" t="str">
        <v>Thriller</v>
      </c>
    </row>
    <row r="6621" spans="9:9" x14ac:dyDescent="0.3">
      <c r="I6621" t="str">
        <v>Crime</v>
      </c>
    </row>
    <row r="6622" spans="9:9" x14ac:dyDescent="0.3">
      <c r="I6622" t="str">
        <v>Drama</v>
      </c>
    </row>
    <row r="6623" spans="9:9" x14ac:dyDescent="0.3">
      <c r="I6623" t="str">
        <v>Mystery</v>
      </c>
    </row>
    <row r="6624" spans="9:9" x14ac:dyDescent="0.3">
      <c r="I6624" t="str">
        <v>Thriller</v>
      </c>
    </row>
    <row r="6625" spans="9:9" x14ac:dyDescent="0.3">
      <c r="I6625" t="str">
        <v>Comedy</v>
      </c>
    </row>
    <row r="6626" spans="9:9" x14ac:dyDescent="0.3">
      <c r="I6626" t="str">
        <v>Biography</v>
      </c>
    </row>
    <row r="6627" spans="9:9" x14ac:dyDescent="0.3">
      <c r="I6627" t="str">
        <v>Drama</v>
      </c>
    </row>
    <row r="6628" spans="9:9" x14ac:dyDescent="0.3">
      <c r="I6628" t="str">
        <v>History</v>
      </c>
    </row>
    <row r="6629" spans="9:9" x14ac:dyDescent="0.3">
      <c r="I6629" t="str">
        <v>Action</v>
      </c>
    </row>
    <row r="6630" spans="9:9" x14ac:dyDescent="0.3">
      <c r="I6630" t="str">
        <v>Adventure</v>
      </c>
    </row>
    <row r="6631" spans="9:9" x14ac:dyDescent="0.3">
      <c r="I6631" t="str">
        <v>Drama</v>
      </c>
    </row>
    <row r="6632" spans="9:9" x14ac:dyDescent="0.3">
      <c r="I6632" t="str">
        <v>Mystery</v>
      </c>
    </row>
    <row r="6633" spans="9:9" x14ac:dyDescent="0.3">
      <c r="I6633" t="str">
        <v>Horror</v>
      </c>
    </row>
    <row r="6634" spans="9:9" x14ac:dyDescent="0.3">
      <c r="I6634" t="str">
        <v>Adventure</v>
      </c>
    </row>
    <row r="6635" spans="9:9" x14ac:dyDescent="0.3">
      <c r="I6635" t="str">
        <v>Comedy</v>
      </c>
    </row>
    <row r="6636" spans="9:9" x14ac:dyDescent="0.3">
      <c r="I6636" t="str">
        <v>Crime</v>
      </c>
    </row>
    <row r="6637" spans="9:9" x14ac:dyDescent="0.3">
      <c r="I6637" t="str">
        <v>Drama</v>
      </c>
    </row>
    <row r="6638" spans="9:9" x14ac:dyDescent="0.3">
      <c r="I6638" t="str">
        <v>Mystery</v>
      </c>
    </row>
    <row r="6639" spans="9:9" x14ac:dyDescent="0.3">
      <c r="I6639" t="str">
        <v>Thriller</v>
      </c>
    </row>
    <row r="6640" spans="9:9" x14ac:dyDescent="0.3">
      <c r="I6640" t="str">
        <v>Drama</v>
      </c>
    </row>
    <row r="6641" spans="9:9" x14ac:dyDescent="0.3">
      <c r="I6641" t="str">
        <v>Thriller</v>
      </c>
    </row>
    <row r="6642" spans="9:9" x14ac:dyDescent="0.3">
      <c r="I6642" t="str">
        <v>Comedy</v>
      </c>
    </row>
    <row r="6643" spans="9:9" x14ac:dyDescent="0.3">
      <c r="I6643" t="str">
        <v>Drama</v>
      </c>
    </row>
    <row r="6644" spans="9:9" x14ac:dyDescent="0.3">
      <c r="I6644" t="str">
        <v>Music</v>
      </c>
    </row>
    <row r="6645" spans="9:9" x14ac:dyDescent="0.3">
      <c r="I6645" t="str">
        <v>Romance</v>
      </c>
    </row>
    <row r="6646" spans="9:9" x14ac:dyDescent="0.3">
      <c r="I6646" t="str">
        <v>Horror</v>
      </c>
    </row>
    <row r="6647" spans="9:9" x14ac:dyDescent="0.3">
      <c r="I6647" t="str">
        <v>Mystery</v>
      </c>
    </row>
    <row r="6648" spans="9:9" x14ac:dyDescent="0.3">
      <c r="I6648" t="str">
        <v>Crime</v>
      </c>
    </row>
    <row r="6649" spans="9:9" x14ac:dyDescent="0.3">
      <c r="I6649" t="str">
        <v>Drama</v>
      </c>
    </row>
    <row r="6650" spans="9:9" x14ac:dyDescent="0.3">
      <c r="I6650" t="str">
        <v>Thriller</v>
      </c>
    </row>
    <row r="6651" spans="9:9" x14ac:dyDescent="0.3">
      <c r="I6651" t="str">
        <v>Crime</v>
      </c>
    </row>
    <row r="6652" spans="9:9" x14ac:dyDescent="0.3">
      <c r="I6652" t="str">
        <v>Drama</v>
      </c>
    </row>
    <row r="6653" spans="9:9" x14ac:dyDescent="0.3">
      <c r="I6653" t="str">
        <v>Romance</v>
      </c>
    </row>
    <row r="6654" spans="9:9" x14ac:dyDescent="0.3">
      <c r="I6654" t="str">
        <v>Thriller</v>
      </c>
    </row>
    <row r="6655" spans="9:9" x14ac:dyDescent="0.3">
      <c r="I6655" t="str">
        <v>Drama</v>
      </c>
    </row>
    <row r="6656" spans="9:9" x14ac:dyDescent="0.3">
      <c r="I6656" t="str">
        <v>Fantasy</v>
      </c>
    </row>
    <row r="6657" spans="9:9" x14ac:dyDescent="0.3">
      <c r="I6657" t="str">
        <v>Romance</v>
      </c>
    </row>
    <row r="6658" spans="9:9" x14ac:dyDescent="0.3">
      <c r="I6658" t="str">
        <v>Sci-Fi</v>
      </c>
    </row>
    <row r="6659" spans="9:9" x14ac:dyDescent="0.3">
      <c r="I6659" t="str">
        <v>Comedy</v>
      </c>
    </row>
    <row r="6660" spans="9:9" x14ac:dyDescent="0.3">
      <c r="I6660" t="str">
        <v>Family</v>
      </c>
    </row>
    <row r="6661" spans="9:9" x14ac:dyDescent="0.3">
      <c r="I6661" t="str">
        <v>Romance</v>
      </c>
    </row>
    <row r="6662" spans="9:9" x14ac:dyDescent="0.3">
      <c r="I6662" t="str">
        <v>Action</v>
      </c>
    </row>
    <row r="6663" spans="9:9" x14ac:dyDescent="0.3">
      <c r="I6663" t="str">
        <v>Crime</v>
      </c>
    </row>
    <row r="6664" spans="9:9" x14ac:dyDescent="0.3">
      <c r="I6664" t="str">
        <v>Drama</v>
      </c>
    </row>
    <row r="6665" spans="9:9" x14ac:dyDescent="0.3">
      <c r="I6665" t="str">
        <v>Thriller</v>
      </c>
    </row>
    <row r="6666" spans="9:9" x14ac:dyDescent="0.3">
      <c r="I6666" t="str">
        <v>Action</v>
      </c>
    </row>
    <row r="6667" spans="9:9" x14ac:dyDescent="0.3">
      <c r="I6667" t="str">
        <v>Comedy</v>
      </c>
    </row>
    <row r="6668" spans="9:9" x14ac:dyDescent="0.3">
      <c r="I6668" t="str">
        <v>Sci-Fi</v>
      </c>
    </row>
    <row r="6669" spans="9:9" x14ac:dyDescent="0.3">
      <c r="I6669" t="str">
        <v>Comedy</v>
      </c>
    </row>
    <row r="6670" spans="9:9" x14ac:dyDescent="0.3">
      <c r="I6670" t="str">
        <v>Crime</v>
      </c>
    </row>
    <row r="6671" spans="9:9" x14ac:dyDescent="0.3">
      <c r="I6671" t="str">
        <v>Family</v>
      </c>
    </row>
    <row r="6672" spans="9:9" x14ac:dyDescent="0.3">
      <c r="I6672" t="str">
        <v>Mystery</v>
      </c>
    </row>
    <row r="6673" spans="9:9" x14ac:dyDescent="0.3">
      <c r="I6673" t="str">
        <v>Romance</v>
      </c>
    </row>
    <row r="6674" spans="9:9" x14ac:dyDescent="0.3">
      <c r="I6674" t="str">
        <v>Thriller</v>
      </c>
    </row>
    <row r="6675" spans="9:9" x14ac:dyDescent="0.3">
      <c r="I6675" t="str">
        <v>Action</v>
      </c>
    </row>
    <row r="6676" spans="9:9" x14ac:dyDescent="0.3">
      <c r="I6676" t="str">
        <v>Horror</v>
      </c>
    </row>
    <row r="6677" spans="9:9" x14ac:dyDescent="0.3">
      <c r="I6677" t="str">
        <v>Sci-Fi</v>
      </c>
    </row>
    <row r="6678" spans="9:9" x14ac:dyDescent="0.3">
      <c r="I6678" t="str">
        <v>Thriller</v>
      </c>
    </row>
    <row r="6679" spans="9:9" x14ac:dyDescent="0.3">
      <c r="I6679" t="str">
        <v>Comedy</v>
      </c>
    </row>
    <row r="6680" spans="9:9" x14ac:dyDescent="0.3">
      <c r="I6680" t="str">
        <v>Romance</v>
      </c>
    </row>
    <row r="6681" spans="9:9" x14ac:dyDescent="0.3">
      <c r="I6681" t="str">
        <v>Adventure</v>
      </c>
    </row>
    <row r="6682" spans="9:9" x14ac:dyDescent="0.3">
      <c r="I6682" t="str">
        <v>Comedy</v>
      </c>
    </row>
    <row r="6683" spans="9:9" x14ac:dyDescent="0.3">
      <c r="I6683" t="str">
        <v>Family</v>
      </c>
    </row>
    <row r="6684" spans="9:9" x14ac:dyDescent="0.3">
      <c r="I6684" t="str">
        <v>Romance</v>
      </c>
    </row>
    <row r="6685" spans="9:9" x14ac:dyDescent="0.3">
      <c r="I6685" t="str">
        <v>Horror</v>
      </c>
    </row>
    <row r="6686" spans="9:9" x14ac:dyDescent="0.3">
      <c r="I6686" t="str">
        <v>Thriller</v>
      </c>
    </row>
    <row r="6687" spans="9:9" x14ac:dyDescent="0.3">
      <c r="I6687" t="str">
        <v>Action</v>
      </c>
    </row>
    <row r="6688" spans="9:9" x14ac:dyDescent="0.3">
      <c r="I6688" t="str">
        <v>Adventure</v>
      </c>
    </row>
    <row r="6689" spans="9:9" x14ac:dyDescent="0.3">
      <c r="I6689" t="str">
        <v>Drama</v>
      </c>
    </row>
    <row r="6690" spans="9:9" x14ac:dyDescent="0.3">
      <c r="I6690" t="str">
        <v>Romance</v>
      </c>
    </row>
    <row r="6691" spans="9:9" x14ac:dyDescent="0.3">
      <c r="I6691" t="str">
        <v>Western</v>
      </c>
    </row>
    <row r="6692" spans="9:9" x14ac:dyDescent="0.3">
      <c r="I6692" t="str">
        <v>Adventure</v>
      </c>
    </row>
    <row r="6693" spans="9:9" x14ac:dyDescent="0.3">
      <c r="I6693" t="str">
        <v>Animation</v>
      </c>
    </row>
    <row r="6694" spans="9:9" x14ac:dyDescent="0.3">
      <c r="I6694" t="str">
        <v>Comedy</v>
      </c>
    </row>
    <row r="6695" spans="9:9" x14ac:dyDescent="0.3">
      <c r="I6695" t="str">
        <v>Family</v>
      </c>
    </row>
    <row r="6696" spans="9:9" x14ac:dyDescent="0.3">
      <c r="I6696" t="str">
        <v>Romance</v>
      </c>
    </row>
    <row r="6697" spans="9:9" x14ac:dyDescent="0.3">
      <c r="I6697" t="str">
        <v>Action</v>
      </c>
    </row>
    <row r="6698" spans="9:9" x14ac:dyDescent="0.3">
      <c r="I6698" t="str">
        <v>Fantasy</v>
      </c>
    </row>
    <row r="6699" spans="9:9" x14ac:dyDescent="0.3">
      <c r="I6699" t="str">
        <v>Horror</v>
      </c>
    </row>
    <row r="6700" spans="9:9" x14ac:dyDescent="0.3">
      <c r="I6700" t="str">
        <v>Thriller</v>
      </c>
    </row>
    <row r="6701" spans="9:9" x14ac:dyDescent="0.3">
      <c r="I6701" t="str">
        <v>Comedy</v>
      </c>
    </row>
    <row r="6702" spans="9:9" x14ac:dyDescent="0.3">
      <c r="I6702" t="str">
        <v>Family</v>
      </c>
    </row>
    <row r="6703" spans="9:9" x14ac:dyDescent="0.3">
      <c r="I6703" t="str">
        <v>Fantasy</v>
      </c>
    </row>
    <row r="6704" spans="9:9" x14ac:dyDescent="0.3">
      <c r="I6704" t="str">
        <v>Comedy</v>
      </c>
    </row>
    <row r="6705" spans="9:9" x14ac:dyDescent="0.3">
      <c r="I6705" t="str">
        <v>Crime</v>
      </c>
    </row>
    <row r="6706" spans="9:9" x14ac:dyDescent="0.3">
      <c r="I6706" t="str">
        <v>Drama</v>
      </c>
    </row>
    <row r="6707" spans="9:9" x14ac:dyDescent="0.3">
      <c r="I6707" t="str">
        <v>Action</v>
      </c>
    </row>
    <row r="6708" spans="9:9" x14ac:dyDescent="0.3">
      <c r="I6708" t="str">
        <v>Horror</v>
      </c>
    </row>
    <row r="6709" spans="9:9" x14ac:dyDescent="0.3">
      <c r="I6709" t="str">
        <v>Thriller</v>
      </c>
    </row>
    <row r="6710" spans="9:9" x14ac:dyDescent="0.3">
      <c r="I6710" t="str">
        <v>Horror</v>
      </c>
    </row>
    <row r="6711" spans="9:9" x14ac:dyDescent="0.3">
      <c r="I6711" t="str">
        <v>Mystery</v>
      </c>
    </row>
    <row r="6712" spans="9:9" x14ac:dyDescent="0.3">
      <c r="I6712" t="str">
        <v>Thriller</v>
      </c>
    </row>
    <row r="6713" spans="9:9" x14ac:dyDescent="0.3">
      <c r="I6713" t="str">
        <v>Comedy</v>
      </c>
    </row>
    <row r="6714" spans="9:9" x14ac:dyDescent="0.3">
      <c r="I6714" t="str">
        <v>Romance</v>
      </c>
    </row>
    <row r="6715" spans="9:9" x14ac:dyDescent="0.3">
      <c r="I6715" t="str">
        <v>Drama</v>
      </c>
    </row>
    <row r="6716" spans="9:9" x14ac:dyDescent="0.3">
      <c r="I6716" t="str">
        <v>Romance</v>
      </c>
    </row>
    <row r="6717" spans="9:9" x14ac:dyDescent="0.3">
      <c r="I6717" t="str">
        <v>Comedy</v>
      </c>
    </row>
    <row r="6718" spans="9:9" x14ac:dyDescent="0.3">
      <c r="I6718" t="str">
        <v>Drama</v>
      </c>
    </row>
    <row r="6719" spans="9:9" x14ac:dyDescent="0.3">
      <c r="I6719" t="str">
        <v>Comedy</v>
      </c>
    </row>
    <row r="6720" spans="9:9" x14ac:dyDescent="0.3">
      <c r="I6720" t="str">
        <v>Comedy</v>
      </c>
    </row>
    <row r="6721" spans="9:9" x14ac:dyDescent="0.3">
      <c r="I6721" t="str">
        <v>Drama</v>
      </c>
    </row>
    <row r="6722" spans="9:9" x14ac:dyDescent="0.3">
      <c r="I6722" t="str">
        <v>Family</v>
      </c>
    </row>
    <row r="6723" spans="9:9" x14ac:dyDescent="0.3">
      <c r="I6723" t="str">
        <v>Drama</v>
      </c>
    </row>
    <row r="6724" spans="9:9" x14ac:dyDescent="0.3">
      <c r="I6724" t="str">
        <v>Adventure</v>
      </c>
    </row>
    <row r="6725" spans="9:9" x14ac:dyDescent="0.3">
      <c r="I6725" t="str">
        <v>Biography</v>
      </c>
    </row>
    <row r="6726" spans="9:9" x14ac:dyDescent="0.3">
      <c r="I6726" t="str">
        <v>Drama</v>
      </c>
    </row>
    <row r="6727" spans="9:9" x14ac:dyDescent="0.3">
      <c r="I6727" t="str">
        <v>Comedy</v>
      </c>
    </row>
    <row r="6728" spans="9:9" x14ac:dyDescent="0.3">
      <c r="I6728" t="str">
        <v>Adventure</v>
      </c>
    </row>
    <row r="6729" spans="9:9" x14ac:dyDescent="0.3">
      <c r="I6729" t="str">
        <v>Drama</v>
      </c>
    </row>
    <row r="6730" spans="9:9" x14ac:dyDescent="0.3">
      <c r="I6730" t="str">
        <v>Horror</v>
      </c>
    </row>
    <row r="6731" spans="9:9" x14ac:dyDescent="0.3">
      <c r="I6731" t="str">
        <v>Mystery</v>
      </c>
    </row>
    <row r="6732" spans="9:9" x14ac:dyDescent="0.3">
      <c r="I6732" t="str">
        <v>Thriller</v>
      </c>
    </row>
    <row r="6733" spans="9:9" x14ac:dyDescent="0.3">
      <c r="I6733" t="str">
        <v>Crime</v>
      </c>
    </row>
    <row r="6734" spans="9:9" x14ac:dyDescent="0.3">
      <c r="I6734" t="str">
        <v>Fantasy</v>
      </c>
    </row>
    <row r="6735" spans="9:9" x14ac:dyDescent="0.3">
      <c r="I6735" t="str">
        <v>Horror</v>
      </c>
    </row>
    <row r="6736" spans="9:9" x14ac:dyDescent="0.3">
      <c r="I6736" t="str">
        <v>Animation</v>
      </c>
    </row>
    <row r="6737" spans="9:9" x14ac:dyDescent="0.3">
      <c r="I6737" t="str">
        <v>Family</v>
      </c>
    </row>
    <row r="6738" spans="9:9" x14ac:dyDescent="0.3">
      <c r="I6738" t="str">
        <v>Fantasy</v>
      </c>
    </row>
    <row r="6739" spans="9:9" x14ac:dyDescent="0.3">
      <c r="I6739" t="str">
        <v>Mystery</v>
      </c>
    </row>
    <row r="6740" spans="9:9" x14ac:dyDescent="0.3">
      <c r="I6740" t="str">
        <v>Comedy</v>
      </c>
    </row>
    <row r="6741" spans="9:9" x14ac:dyDescent="0.3">
      <c r="I6741" t="str">
        <v>Drama</v>
      </c>
    </row>
    <row r="6742" spans="9:9" x14ac:dyDescent="0.3">
      <c r="I6742" t="str">
        <v>Romance</v>
      </c>
    </row>
    <row r="6743" spans="9:9" x14ac:dyDescent="0.3">
      <c r="I6743" t="str">
        <v>Action</v>
      </c>
    </row>
    <row r="6744" spans="9:9" x14ac:dyDescent="0.3">
      <c r="I6744" t="str">
        <v>Comedy</v>
      </c>
    </row>
    <row r="6745" spans="9:9" x14ac:dyDescent="0.3">
      <c r="I6745" t="str">
        <v>Crime</v>
      </c>
    </row>
    <row r="6746" spans="9:9" x14ac:dyDescent="0.3">
      <c r="I6746" t="str">
        <v>Fantasy</v>
      </c>
    </row>
    <row r="6747" spans="9:9" x14ac:dyDescent="0.3">
      <c r="I6747" t="str">
        <v>Comedy</v>
      </c>
    </row>
    <row r="6748" spans="9:9" x14ac:dyDescent="0.3">
      <c r="I6748" t="str">
        <v>Family</v>
      </c>
    </row>
    <row r="6749" spans="9:9" x14ac:dyDescent="0.3">
      <c r="I6749" t="str">
        <v>Music</v>
      </c>
    </row>
    <row r="6750" spans="9:9" x14ac:dyDescent="0.3">
      <c r="I6750" t="str">
        <v>Musical</v>
      </c>
    </row>
    <row r="6751" spans="9:9" x14ac:dyDescent="0.3">
      <c r="I6751" t="str">
        <v>Drama</v>
      </c>
    </row>
    <row r="6752" spans="9:9" x14ac:dyDescent="0.3">
      <c r="I6752" t="str">
        <v>Drama</v>
      </c>
    </row>
    <row r="6753" spans="9:9" x14ac:dyDescent="0.3">
      <c r="I6753" t="str">
        <v>Action</v>
      </c>
    </row>
    <row r="6754" spans="9:9" x14ac:dyDescent="0.3">
      <c r="I6754" t="str">
        <v>Crime</v>
      </c>
    </row>
    <row r="6755" spans="9:9" x14ac:dyDescent="0.3">
      <c r="I6755" t="str">
        <v>Drama</v>
      </c>
    </row>
    <row r="6756" spans="9:9" x14ac:dyDescent="0.3">
      <c r="I6756" t="str">
        <v>Thriller</v>
      </c>
    </row>
    <row r="6757" spans="9:9" x14ac:dyDescent="0.3">
      <c r="I6757" t="str">
        <v>Comedy</v>
      </c>
    </row>
    <row r="6758" spans="9:9" x14ac:dyDescent="0.3">
      <c r="I6758" t="str">
        <v>Romance</v>
      </c>
    </row>
    <row r="6759" spans="9:9" x14ac:dyDescent="0.3">
      <c r="I6759" t="str">
        <v>Comedy</v>
      </c>
    </row>
    <row r="6760" spans="9:9" x14ac:dyDescent="0.3">
      <c r="I6760" t="str">
        <v>Romance</v>
      </c>
    </row>
    <row r="6761" spans="9:9" x14ac:dyDescent="0.3">
      <c r="I6761" t="str">
        <v>Biography</v>
      </c>
    </row>
    <row r="6762" spans="9:9" x14ac:dyDescent="0.3">
      <c r="I6762" t="str">
        <v>Drama</v>
      </c>
    </row>
    <row r="6763" spans="9:9" x14ac:dyDescent="0.3">
      <c r="I6763" t="str">
        <v>History</v>
      </c>
    </row>
    <row r="6764" spans="9:9" x14ac:dyDescent="0.3">
      <c r="I6764" t="str">
        <v>Comedy</v>
      </c>
    </row>
    <row r="6765" spans="9:9" x14ac:dyDescent="0.3">
      <c r="I6765" t="str">
        <v>Action</v>
      </c>
    </row>
    <row r="6766" spans="9:9" x14ac:dyDescent="0.3">
      <c r="I6766" t="str">
        <v>Crime</v>
      </c>
    </row>
    <row r="6767" spans="9:9" x14ac:dyDescent="0.3">
      <c r="I6767" t="str">
        <v>Thriller</v>
      </c>
    </row>
    <row r="6768" spans="9:9" x14ac:dyDescent="0.3">
      <c r="I6768" t="str">
        <v>Action</v>
      </c>
    </row>
    <row r="6769" spans="9:9" x14ac:dyDescent="0.3">
      <c r="I6769" t="str">
        <v>Comedy</v>
      </c>
    </row>
    <row r="6770" spans="9:9" x14ac:dyDescent="0.3">
      <c r="I6770" t="str">
        <v>Crime</v>
      </c>
    </row>
    <row r="6771" spans="9:9" x14ac:dyDescent="0.3">
      <c r="I6771" t="str">
        <v>Thriller</v>
      </c>
    </row>
    <row r="6772" spans="9:9" x14ac:dyDescent="0.3">
      <c r="I6772" t="str">
        <v>Comedy</v>
      </c>
    </row>
    <row r="6773" spans="9:9" x14ac:dyDescent="0.3">
      <c r="I6773" t="str">
        <v>Romance</v>
      </c>
    </row>
    <row r="6774" spans="9:9" x14ac:dyDescent="0.3">
      <c r="I6774" t="str">
        <v>Action</v>
      </c>
    </row>
    <row r="6775" spans="9:9" x14ac:dyDescent="0.3">
      <c r="I6775" t="str">
        <v>Adventure</v>
      </c>
    </row>
    <row r="6776" spans="9:9" x14ac:dyDescent="0.3">
      <c r="I6776" t="str">
        <v>Sci-Fi</v>
      </c>
    </row>
    <row r="6777" spans="9:9" x14ac:dyDescent="0.3">
      <c r="I6777" t="str">
        <v>Thriller</v>
      </c>
    </row>
    <row r="6778" spans="9:9" x14ac:dyDescent="0.3">
      <c r="I6778" t="str">
        <v>Comedy</v>
      </c>
    </row>
    <row r="6779" spans="9:9" x14ac:dyDescent="0.3">
      <c r="I6779" t="str">
        <v>Action</v>
      </c>
    </row>
    <row r="6780" spans="9:9" x14ac:dyDescent="0.3">
      <c r="I6780" t="str">
        <v>Crime</v>
      </c>
    </row>
    <row r="6781" spans="9:9" x14ac:dyDescent="0.3">
      <c r="I6781" t="str">
        <v>Sci-Fi</v>
      </c>
    </row>
    <row r="6782" spans="9:9" x14ac:dyDescent="0.3">
      <c r="I6782" t="str">
        <v>Thriller</v>
      </c>
    </row>
    <row r="6783" spans="9:9" x14ac:dyDescent="0.3">
      <c r="I6783" t="str">
        <v>Comedy</v>
      </c>
    </row>
    <row r="6784" spans="9:9" x14ac:dyDescent="0.3">
      <c r="I6784" t="str">
        <v>Crime</v>
      </c>
    </row>
    <row r="6785" spans="9:9" x14ac:dyDescent="0.3">
      <c r="I6785" t="str">
        <v>Biography</v>
      </c>
    </row>
    <row r="6786" spans="9:9" x14ac:dyDescent="0.3">
      <c r="I6786" t="str">
        <v>Drama</v>
      </c>
    </row>
    <row r="6787" spans="9:9" x14ac:dyDescent="0.3">
      <c r="I6787" t="str">
        <v>History</v>
      </c>
    </row>
    <row r="6788" spans="9:9" x14ac:dyDescent="0.3">
      <c r="I6788" t="str">
        <v>Drama</v>
      </c>
    </row>
    <row r="6789" spans="9:9" x14ac:dyDescent="0.3">
      <c r="I6789" t="str">
        <v>Mystery</v>
      </c>
    </row>
    <row r="6790" spans="9:9" x14ac:dyDescent="0.3">
      <c r="I6790" t="str">
        <v>Romance</v>
      </c>
    </row>
    <row r="6791" spans="9:9" x14ac:dyDescent="0.3">
      <c r="I6791" t="str">
        <v>Thriller</v>
      </c>
    </row>
    <row r="6792" spans="9:9" x14ac:dyDescent="0.3">
      <c r="I6792" t="str">
        <v>War</v>
      </c>
    </row>
    <row r="6793" spans="9:9" x14ac:dyDescent="0.3">
      <c r="I6793" t="str">
        <v>Comedy</v>
      </c>
    </row>
    <row r="6794" spans="9:9" x14ac:dyDescent="0.3">
      <c r="I6794" t="str">
        <v>Drama</v>
      </c>
    </row>
    <row r="6795" spans="9:9" x14ac:dyDescent="0.3">
      <c r="I6795" t="str">
        <v>Action</v>
      </c>
    </row>
    <row r="6796" spans="9:9" x14ac:dyDescent="0.3">
      <c r="I6796" t="str">
        <v>Crime</v>
      </c>
    </row>
    <row r="6797" spans="9:9" x14ac:dyDescent="0.3">
      <c r="I6797" t="str">
        <v>Drama</v>
      </c>
    </row>
    <row r="6798" spans="9:9" x14ac:dyDescent="0.3">
      <c r="I6798" t="str">
        <v>Sport</v>
      </c>
    </row>
    <row r="6799" spans="9:9" x14ac:dyDescent="0.3">
      <c r="I6799" t="str">
        <v>Comedy</v>
      </c>
    </row>
    <row r="6800" spans="9:9" x14ac:dyDescent="0.3">
      <c r="I6800" t="str">
        <v>Drama</v>
      </c>
    </row>
    <row r="6801" spans="9:9" x14ac:dyDescent="0.3">
      <c r="I6801" t="str">
        <v>Fantasy</v>
      </c>
    </row>
    <row r="6802" spans="9:9" x14ac:dyDescent="0.3">
      <c r="I6802" t="str">
        <v>Romance</v>
      </c>
    </row>
    <row r="6803" spans="9:9" x14ac:dyDescent="0.3">
      <c r="I6803" t="str">
        <v>Action</v>
      </c>
    </row>
    <row r="6804" spans="9:9" x14ac:dyDescent="0.3">
      <c r="I6804" t="str">
        <v>Crime</v>
      </c>
    </row>
    <row r="6805" spans="9:9" x14ac:dyDescent="0.3">
      <c r="I6805" t="str">
        <v>Thriller</v>
      </c>
    </row>
    <row r="6806" spans="9:9" x14ac:dyDescent="0.3">
      <c r="I6806" t="str">
        <v>Drama</v>
      </c>
    </row>
    <row r="6807" spans="9:9" x14ac:dyDescent="0.3">
      <c r="I6807" t="str">
        <v>Fantasy</v>
      </c>
    </row>
    <row r="6808" spans="9:9" x14ac:dyDescent="0.3">
      <c r="I6808" t="str">
        <v>Horror</v>
      </c>
    </row>
    <row r="6809" spans="9:9" x14ac:dyDescent="0.3">
      <c r="I6809" t="str">
        <v>Mystery</v>
      </c>
    </row>
    <row r="6810" spans="9:9" x14ac:dyDescent="0.3">
      <c r="I6810" t="str">
        <v>Action</v>
      </c>
    </row>
    <row r="6811" spans="9:9" x14ac:dyDescent="0.3">
      <c r="I6811" t="str">
        <v>Comedy</v>
      </c>
    </row>
    <row r="6812" spans="9:9" x14ac:dyDescent="0.3">
      <c r="I6812" t="str">
        <v>Family</v>
      </c>
    </row>
    <row r="6813" spans="9:9" x14ac:dyDescent="0.3">
      <c r="I6813" t="str">
        <v>Comedy</v>
      </c>
    </row>
    <row r="6814" spans="9:9" x14ac:dyDescent="0.3">
      <c r="I6814" t="str">
        <v>Comedy</v>
      </c>
    </row>
    <row r="6815" spans="9:9" x14ac:dyDescent="0.3">
      <c r="I6815" t="str">
        <v>Drama</v>
      </c>
    </row>
    <row r="6816" spans="9:9" x14ac:dyDescent="0.3">
      <c r="I6816" t="str">
        <v>Music</v>
      </c>
    </row>
    <row r="6817" spans="9:9" x14ac:dyDescent="0.3">
      <c r="I6817" t="str">
        <v>War</v>
      </c>
    </row>
    <row r="6818" spans="9:9" x14ac:dyDescent="0.3">
      <c r="I6818" t="str">
        <v>Action</v>
      </c>
    </row>
    <row r="6819" spans="9:9" x14ac:dyDescent="0.3">
      <c r="I6819" t="str">
        <v>Crime</v>
      </c>
    </row>
    <row r="6820" spans="9:9" x14ac:dyDescent="0.3">
      <c r="I6820" t="str">
        <v>Drama</v>
      </c>
    </row>
    <row r="6821" spans="9:9" x14ac:dyDescent="0.3">
      <c r="I6821" t="str">
        <v>Thriller</v>
      </c>
    </row>
    <row r="6822" spans="9:9" x14ac:dyDescent="0.3">
      <c r="I6822" t="str">
        <v>Comedy</v>
      </c>
    </row>
    <row r="6823" spans="9:9" x14ac:dyDescent="0.3">
      <c r="I6823" t="str">
        <v>Comedy</v>
      </c>
    </row>
    <row r="6824" spans="9:9" x14ac:dyDescent="0.3">
      <c r="I6824" t="str">
        <v>Romance</v>
      </c>
    </row>
    <row r="6825" spans="9:9" x14ac:dyDescent="0.3">
      <c r="I6825" t="str">
        <v>Comedy</v>
      </c>
    </row>
    <row r="6826" spans="9:9" x14ac:dyDescent="0.3">
      <c r="I6826" t="str">
        <v>Drama</v>
      </c>
    </row>
    <row r="6827" spans="9:9" x14ac:dyDescent="0.3">
      <c r="I6827" t="str">
        <v>Comedy</v>
      </c>
    </row>
    <row r="6828" spans="9:9" x14ac:dyDescent="0.3">
      <c r="I6828" t="str">
        <v>Crime</v>
      </c>
    </row>
    <row r="6829" spans="9:9" x14ac:dyDescent="0.3">
      <c r="I6829" t="str">
        <v>Comedy</v>
      </c>
    </row>
    <row r="6830" spans="9:9" x14ac:dyDescent="0.3">
      <c r="I6830" t="str">
        <v>Musical</v>
      </c>
    </row>
    <row r="6831" spans="9:9" x14ac:dyDescent="0.3">
      <c r="I6831" t="str">
        <v>Romance</v>
      </c>
    </row>
    <row r="6832" spans="9:9" x14ac:dyDescent="0.3">
      <c r="I6832" t="str">
        <v>Action</v>
      </c>
    </row>
    <row r="6833" spans="9:9" x14ac:dyDescent="0.3">
      <c r="I6833" t="str">
        <v>Crime</v>
      </c>
    </row>
    <row r="6834" spans="9:9" x14ac:dyDescent="0.3">
      <c r="I6834" t="str">
        <v>Thriller</v>
      </c>
    </row>
    <row r="6835" spans="9:9" x14ac:dyDescent="0.3">
      <c r="I6835" t="str">
        <v>Adventure</v>
      </c>
    </row>
    <row r="6836" spans="9:9" x14ac:dyDescent="0.3">
      <c r="I6836" t="str">
        <v>Drama</v>
      </c>
    </row>
    <row r="6837" spans="9:9" x14ac:dyDescent="0.3">
      <c r="I6837" t="str">
        <v>Comedy</v>
      </c>
    </row>
    <row r="6838" spans="9:9" x14ac:dyDescent="0.3">
      <c r="I6838" t="str">
        <v>Family</v>
      </c>
    </row>
    <row r="6839" spans="9:9" x14ac:dyDescent="0.3">
      <c r="I6839" t="str">
        <v>Sci-Fi</v>
      </c>
    </row>
    <row r="6840" spans="9:9" x14ac:dyDescent="0.3">
      <c r="I6840" t="str">
        <v>Action</v>
      </c>
    </row>
    <row r="6841" spans="9:9" x14ac:dyDescent="0.3">
      <c r="I6841" t="str">
        <v>Comedy</v>
      </c>
    </row>
    <row r="6842" spans="9:9" x14ac:dyDescent="0.3">
      <c r="I6842" t="str">
        <v>Crime</v>
      </c>
    </row>
    <row r="6843" spans="9:9" x14ac:dyDescent="0.3">
      <c r="I6843" t="str">
        <v>Action</v>
      </c>
    </row>
    <row r="6844" spans="9:9" x14ac:dyDescent="0.3">
      <c r="I6844" t="str">
        <v>Comedy</v>
      </c>
    </row>
    <row r="6845" spans="9:9" x14ac:dyDescent="0.3">
      <c r="I6845" t="str">
        <v>Crime</v>
      </c>
    </row>
    <row r="6846" spans="9:9" x14ac:dyDescent="0.3">
      <c r="I6846" t="str">
        <v>Comedy</v>
      </c>
    </row>
    <row r="6847" spans="9:9" x14ac:dyDescent="0.3">
      <c r="I6847" t="str">
        <v>Crime</v>
      </c>
    </row>
    <row r="6848" spans="9:9" x14ac:dyDescent="0.3">
      <c r="I6848" t="str">
        <v>Music</v>
      </c>
    </row>
    <row r="6849" spans="9:9" x14ac:dyDescent="0.3">
      <c r="I6849" t="str">
        <v>Comedy</v>
      </c>
    </row>
    <row r="6850" spans="9:9" x14ac:dyDescent="0.3">
      <c r="I6850" t="str">
        <v>Crime</v>
      </c>
    </row>
    <row r="6851" spans="9:9" x14ac:dyDescent="0.3">
      <c r="I6851" t="str">
        <v>Drama</v>
      </c>
    </row>
    <row r="6852" spans="9:9" x14ac:dyDescent="0.3">
      <c r="I6852" t="str">
        <v>Mystery</v>
      </c>
    </row>
    <row r="6853" spans="9:9" x14ac:dyDescent="0.3">
      <c r="I6853" t="str">
        <v>Romance</v>
      </c>
    </row>
    <row r="6854" spans="9:9" x14ac:dyDescent="0.3">
      <c r="I6854" t="str">
        <v>Adventure</v>
      </c>
    </row>
    <row r="6855" spans="9:9" x14ac:dyDescent="0.3">
      <c r="I6855" t="str">
        <v>Animation</v>
      </c>
    </row>
    <row r="6856" spans="9:9" x14ac:dyDescent="0.3">
      <c r="I6856" t="str">
        <v>Comedy</v>
      </c>
    </row>
    <row r="6857" spans="9:9" x14ac:dyDescent="0.3">
      <c r="I6857" t="str">
        <v>Family</v>
      </c>
    </row>
    <row r="6858" spans="9:9" x14ac:dyDescent="0.3">
      <c r="I6858" t="str">
        <v>Fantasy</v>
      </c>
    </row>
    <row r="6859" spans="9:9" x14ac:dyDescent="0.3">
      <c r="I6859" t="str">
        <v>Drama</v>
      </c>
    </row>
    <row r="6860" spans="9:9" x14ac:dyDescent="0.3">
      <c r="I6860" t="str">
        <v>Music</v>
      </c>
    </row>
    <row r="6861" spans="9:9" x14ac:dyDescent="0.3">
      <c r="I6861" t="str">
        <v>Comedy</v>
      </c>
    </row>
    <row r="6862" spans="9:9" x14ac:dyDescent="0.3">
      <c r="I6862" t="str">
        <v>Fantasy</v>
      </c>
    </row>
    <row r="6863" spans="9:9" x14ac:dyDescent="0.3">
      <c r="I6863" t="str">
        <v>Action</v>
      </c>
    </row>
    <row r="6864" spans="9:9" x14ac:dyDescent="0.3">
      <c r="I6864" t="str">
        <v>Comedy</v>
      </c>
    </row>
    <row r="6865" spans="9:9" x14ac:dyDescent="0.3">
      <c r="I6865" t="str">
        <v>Crime</v>
      </c>
    </row>
    <row r="6866" spans="9:9" x14ac:dyDescent="0.3">
      <c r="I6866" t="str">
        <v>Thriller</v>
      </c>
    </row>
    <row r="6867" spans="9:9" x14ac:dyDescent="0.3">
      <c r="I6867" t="str">
        <v>Drama</v>
      </c>
    </row>
    <row r="6868" spans="9:9" x14ac:dyDescent="0.3">
      <c r="I6868" t="str">
        <v>Horror</v>
      </c>
    </row>
    <row r="6869" spans="9:9" x14ac:dyDescent="0.3">
      <c r="I6869" t="str">
        <v>Sci-Fi</v>
      </c>
    </row>
    <row r="6870" spans="9:9" x14ac:dyDescent="0.3">
      <c r="I6870" t="str">
        <v>Thriller</v>
      </c>
    </row>
    <row r="6871" spans="9:9" x14ac:dyDescent="0.3">
      <c r="I6871" t="str">
        <v>Adventure</v>
      </c>
    </row>
    <row r="6872" spans="9:9" x14ac:dyDescent="0.3">
      <c r="I6872" t="str">
        <v>Comedy</v>
      </c>
    </row>
    <row r="6873" spans="9:9" x14ac:dyDescent="0.3">
      <c r="I6873" t="str">
        <v>Biography</v>
      </c>
    </row>
    <row r="6874" spans="9:9" x14ac:dyDescent="0.3">
      <c r="I6874" t="str">
        <v>Comedy</v>
      </c>
    </row>
    <row r="6875" spans="9:9" x14ac:dyDescent="0.3">
      <c r="I6875" t="str">
        <v>Drama</v>
      </c>
    </row>
    <row r="6876" spans="9:9" x14ac:dyDescent="0.3">
      <c r="I6876" t="str">
        <v>History</v>
      </c>
    </row>
    <row r="6877" spans="9:9" x14ac:dyDescent="0.3">
      <c r="I6877" t="str">
        <v>Music</v>
      </c>
    </row>
    <row r="6878" spans="9:9" x14ac:dyDescent="0.3">
      <c r="I6878" t="str">
        <v>Musical</v>
      </c>
    </row>
    <row r="6879" spans="9:9" x14ac:dyDescent="0.3">
      <c r="I6879" t="str">
        <v>Biography</v>
      </c>
    </row>
    <row r="6880" spans="9:9" x14ac:dyDescent="0.3">
      <c r="I6880" t="str">
        <v>Drama</v>
      </c>
    </row>
    <row r="6881" spans="9:9" x14ac:dyDescent="0.3">
      <c r="I6881" t="str">
        <v>Thriller</v>
      </c>
    </row>
    <row r="6882" spans="9:9" x14ac:dyDescent="0.3">
      <c r="I6882" t="str">
        <v>Animation</v>
      </c>
    </row>
    <row r="6883" spans="9:9" x14ac:dyDescent="0.3">
      <c r="I6883" t="str">
        <v>Drama</v>
      </c>
    </row>
    <row r="6884" spans="9:9" x14ac:dyDescent="0.3">
      <c r="I6884" t="str">
        <v>Mystery</v>
      </c>
    </row>
    <row r="6885" spans="9:9" x14ac:dyDescent="0.3">
      <c r="I6885" t="str">
        <v>Sci-Fi</v>
      </c>
    </row>
    <row r="6886" spans="9:9" x14ac:dyDescent="0.3">
      <c r="I6886" t="str">
        <v>Thriller</v>
      </c>
    </row>
    <row r="6887" spans="9:9" x14ac:dyDescent="0.3">
      <c r="I6887" t="str">
        <v>Biography</v>
      </c>
    </row>
    <row r="6888" spans="9:9" x14ac:dyDescent="0.3">
      <c r="I6888" t="str">
        <v>Drama</v>
      </c>
    </row>
    <row r="6889" spans="9:9" x14ac:dyDescent="0.3">
      <c r="I6889" t="str">
        <v>Sport</v>
      </c>
    </row>
    <row r="6890" spans="9:9" x14ac:dyDescent="0.3">
      <c r="I6890" t="str">
        <v>Horror</v>
      </c>
    </row>
    <row r="6891" spans="9:9" x14ac:dyDescent="0.3">
      <c r="I6891" t="str">
        <v>Sci-Fi</v>
      </c>
    </row>
    <row r="6892" spans="9:9" x14ac:dyDescent="0.3">
      <c r="I6892" t="str">
        <v>Comedy</v>
      </c>
    </row>
    <row r="6893" spans="9:9" x14ac:dyDescent="0.3">
      <c r="I6893" t="str">
        <v>Drama</v>
      </c>
    </row>
    <row r="6894" spans="9:9" x14ac:dyDescent="0.3">
      <c r="I6894" t="str">
        <v>Family</v>
      </c>
    </row>
    <row r="6895" spans="9:9" x14ac:dyDescent="0.3">
      <c r="I6895" t="str">
        <v>Music</v>
      </c>
    </row>
    <row r="6896" spans="9:9" x14ac:dyDescent="0.3">
      <c r="I6896" t="str">
        <v>Romance</v>
      </c>
    </row>
    <row r="6897" spans="9:9" x14ac:dyDescent="0.3">
      <c r="I6897" t="str">
        <v>Drama</v>
      </c>
    </row>
    <row r="6898" spans="9:9" x14ac:dyDescent="0.3">
      <c r="I6898" t="str">
        <v>Mystery</v>
      </c>
    </row>
    <row r="6899" spans="9:9" x14ac:dyDescent="0.3">
      <c r="I6899" t="str">
        <v>Romance</v>
      </c>
    </row>
    <row r="6900" spans="9:9" x14ac:dyDescent="0.3">
      <c r="I6900" t="str">
        <v>Thriller</v>
      </c>
    </row>
    <row r="6901" spans="9:9" x14ac:dyDescent="0.3">
      <c r="I6901" t="str">
        <v>Action</v>
      </c>
    </row>
    <row r="6902" spans="9:9" x14ac:dyDescent="0.3">
      <c r="I6902" t="str">
        <v>Crime</v>
      </c>
    </row>
    <row r="6903" spans="9:9" x14ac:dyDescent="0.3">
      <c r="I6903" t="str">
        <v>Drama</v>
      </c>
    </row>
    <row r="6904" spans="9:9" x14ac:dyDescent="0.3">
      <c r="I6904" t="str">
        <v>Thriller</v>
      </c>
    </row>
    <row r="6905" spans="9:9" x14ac:dyDescent="0.3">
      <c r="I6905" t="str">
        <v>Biography</v>
      </c>
    </row>
    <row r="6906" spans="9:9" x14ac:dyDescent="0.3">
      <c r="I6906" t="str">
        <v>Drama</v>
      </c>
    </row>
    <row r="6907" spans="9:9" x14ac:dyDescent="0.3">
      <c r="I6907" t="str">
        <v>Biography</v>
      </c>
    </row>
    <row r="6908" spans="9:9" x14ac:dyDescent="0.3">
      <c r="I6908" t="str">
        <v>Drama</v>
      </c>
    </row>
    <row r="6909" spans="9:9" x14ac:dyDescent="0.3">
      <c r="I6909" t="str">
        <v>Music</v>
      </c>
    </row>
    <row r="6910" spans="9:9" x14ac:dyDescent="0.3">
      <c r="I6910" t="str">
        <v>Action</v>
      </c>
    </row>
    <row r="6911" spans="9:9" x14ac:dyDescent="0.3">
      <c r="I6911" t="str">
        <v>Thriller</v>
      </c>
    </row>
    <row r="6912" spans="9:9" x14ac:dyDescent="0.3">
      <c r="I6912" t="str">
        <v>Adventure</v>
      </c>
    </row>
    <row r="6913" spans="9:9" x14ac:dyDescent="0.3">
      <c r="I6913" t="str">
        <v>Comedy</v>
      </c>
    </row>
    <row r="6914" spans="9:9" x14ac:dyDescent="0.3">
      <c r="I6914" t="str">
        <v>Drama</v>
      </c>
    </row>
    <row r="6915" spans="9:9" x14ac:dyDescent="0.3">
      <c r="I6915" t="str">
        <v>Romance</v>
      </c>
    </row>
    <row r="6916" spans="9:9" x14ac:dyDescent="0.3">
      <c r="I6916" t="str">
        <v>Comedy</v>
      </c>
    </row>
    <row r="6917" spans="9:9" x14ac:dyDescent="0.3">
      <c r="I6917" t="str">
        <v>Drama</v>
      </c>
    </row>
    <row r="6918" spans="9:9" x14ac:dyDescent="0.3">
      <c r="I6918" t="str">
        <v>Romance</v>
      </c>
    </row>
    <row r="6919" spans="9:9" x14ac:dyDescent="0.3">
      <c r="I6919" t="str">
        <v>Adventure</v>
      </c>
    </row>
    <row r="6920" spans="9:9" x14ac:dyDescent="0.3">
      <c r="I6920" t="str">
        <v>Animation</v>
      </c>
    </row>
    <row r="6921" spans="9:9" x14ac:dyDescent="0.3">
      <c r="I6921" t="str">
        <v>Fantasy</v>
      </c>
    </row>
    <row r="6922" spans="9:9" x14ac:dyDescent="0.3">
      <c r="I6922" t="str">
        <v>Comedy</v>
      </c>
    </row>
    <row r="6923" spans="9:9" x14ac:dyDescent="0.3">
      <c r="I6923" t="str">
        <v>Drama</v>
      </c>
    </row>
    <row r="6924" spans="9:9" x14ac:dyDescent="0.3">
      <c r="I6924" t="str">
        <v>Mystery</v>
      </c>
    </row>
    <row r="6925" spans="9:9" x14ac:dyDescent="0.3">
      <c r="I6925" t="str">
        <v>Romance</v>
      </c>
    </row>
    <row r="6926" spans="9:9" x14ac:dyDescent="0.3">
      <c r="I6926" t="str">
        <v>Thriller</v>
      </c>
    </row>
    <row r="6927" spans="9:9" x14ac:dyDescent="0.3">
      <c r="I6927" t="str">
        <v>War</v>
      </c>
    </row>
    <row r="6928" spans="9:9" x14ac:dyDescent="0.3">
      <c r="I6928" t="str">
        <v>Biography</v>
      </c>
    </row>
    <row r="6929" spans="9:9" x14ac:dyDescent="0.3">
      <c r="I6929" t="str">
        <v>Comedy</v>
      </c>
    </row>
    <row r="6930" spans="9:9" x14ac:dyDescent="0.3">
      <c r="I6930" t="str">
        <v>Musical</v>
      </c>
    </row>
    <row r="6931" spans="9:9" x14ac:dyDescent="0.3">
      <c r="I6931" t="str">
        <v>Crime</v>
      </c>
    </row>
    <row r="6932" spans="9:9" x14ac:dyDescent="0.3">
      <c r="I6932" t="str">
        <v>Drama</v>
      </c>
    </row>
    <row r="6933" spans="9:9" x14ac:dyDescent="0.3">
      <c r="I6933" t="str">
        <v>Western</v>
      </c>
    </row>
    <row r="6934" spans="9:9" x14ac:dyDescent="0.3">
      <c r="I6934" t="str">
        <v>Biography</v>
      </c>
    </row>
    <row r="6935" spans="9:9" x14ac:dyDescent="0.3">
      <c r="I6935" t="str">
        <v>Drama</v>
      </c>
    </row>
    <row r="6936" spans="9:9" x14ac:dyDescent="0.3">
      <c r="I6936" t="str">
        <v>Sport</v>
      </c>
    </row>
    <row r="6937" spans="9:9" x14ac:dyDescent="0.3">
      <c r="I6937" t="str">
        <v>Comedy</v>
      </c>
    </row>
    <row r="6938" spans="9:9" x14ac:dyDescent="0.3">
      <c r="I6938" t="str">
        <v>Music</v>
      </c>
    </row>
    <row r="6939" spans="9:9" x14ac:dyDescent="0.3">
      <c r="I6939" t="str">
        <v>Action</v>
      </c>
    </row>
    <row r="6940" spans="9:9" x14ac:dyDescent="0.3">
      <c r="I6940" t="str">
        <v>Drama</v>
      </c>
    </row>
    <row r="6941" spans="9:9" x14ac:dyDescent="0.3">
      <c r="I6941" t="str">
        <v>Sci-Fi</v>
      </c>
    </row>
    <row r="6942" spans="9:9" x14ac:dyDescent="0.3">
      <c r="I6942" t="str">
        <v>Thriller</v>
      </c>
    </row>
    <row r="6943" spans="9:9" x14ac:dyDescent="0.3">
      <c r="I6943" t="str">
        <v>Drama</v>
      </c>
    </row>
    <row r="6944" spans="9:9" x14ac:dyDescent="0.3">
      <c r="I6944" t="str">
        <v>War</v>
      </c>
    </row>
    <row r="6945" spans="9:9" x14ac:dyDescent="0.3">
      <c r="I6945" t="str">
        <v>Crime</v>
      </c>
    </row>
    <row r="6946" spans="9:9" x14ac:dyDescent="0.3">
      <c r="I6946" t="str">
        <v>Drama</v>
      </c>
    </row>
    <row r="6947" spans="9:9" x14ac:dyDescent="0.3">
      <c r="I6947" t="str">
        <v>Romance</v>
      </c>
    </row>
    <row r="6948" spans="9:9" x14ac:dyDescent="0.3">
      <c r="I6948" t="str">
        <v>Thriller</v>
      </c>
    </row>
    <row r="6949" spans="9:9" x14ac:dyDescent="0.3">
      <c r="I6949" t="str">
        <v>Drama</v>
      </c>
    </row>
    <row r="6950" spans="9:9" x14ac:dyDescent="0.3">
      <c r="I6950" t="str">
        <v>Romance</v>
      </c>
    </row>
    <row r="6951" spans="9:9" x14ac:dyDescent="0.3">
      <c r="I6951" t="str">
        <v>Action</v>
      </c>
    </row>
    <row r="6952" spans="9:9" x14ac:dyDescent="0.3">
      <c r="I6952" t="str">
        <v>Adventure</v>
      </c>
    </row>
    <row r="6953" spans="9:9" x14ac:dyDescent="0.3">
      <c r="I6953" t="str">
        <v>Animation</v>
      </c>
    </row>
    <row r="6954" spans="9:9" x14ac:dyDescent="0.3">
      <c r="I6954" t="str">
        <v>Family</v>
      </c>
    </row>
    <row r="6955" spans="9:9" x14ac:dyDescent="0.3">
      <c r="I6955" t="str">
        <v>Sci-Fi</v>
      </c>
    </row>
    <row r="6956" spans="9:9" x14ac:dyDescent="0.3">
      <c r="I6956" t="str">
        <v>Thriller</v>
      </c>
    </row>
    <row r="6957" spans="9:9" x14ac:dyDescent="0.3">
      <c r="I6957" t="str">
        <v>Drama</v>
      </c>
    </row>
    <row r="6958" spans="9:9" x14ac:dyDescent="0.3">
      <c r="I6958" t="str">
        <v>History</v>
      </c>
    </row>
    <row r="6959" spans="9:9" x14ac:dyDescent="0.3">
      <c r="I6959" t="str">
        <v>Sport</v>
      </c>
    </row>
    <row r="6960" spans="9:9" x14ac:dyDescent="0.3">
      <c r="I6960" t="str">
        <v>Action</v>
      </c>
    </row>
    <row r="6961" spans="9:9" x14ac:dyDescent="0.3">
      <c r="I6961" t="str">
        <v>Adventure</v>
      </c>
    </row>
    <row r="6962" spans="9:9" x14ac:dyDescent="0.3">
      <c r="I6962" t="str">
        <v>Drama</v>
      </c>
    </row>
    <row r="6963" spans="9:9" x14ac:dyDescent="0.3">
      <c r="I6963" t="str">
        <v>History</v>
      </c>
    </row>
    <row r="6964" spans="9:9" x14ac:dyDescent="0.3">
      <c r="I6964" t="str">
        <v>Romance</v>
      </c>
    </row>
    <row r="6965" spans="9:9" x14ac:dyDescent="0.3">
      <c r="I6965" t="str">
        <v>Action</v>
      </c>
    </row>
    <row r="6966" spans="9:9" x14ac:dyDescent="0.3">
      <c r="I6966" t="str">
        <v>Comedy</v>
      </c>
    </row>
    <row r="6967" spans="9:9" x14ac:dyDescent="0.3">
      <c r="I6967" t="str">
        <v>Crime</v>
      </c>
    </row>
    <row r="6968" spans="9:9" x14ac:dyDescent="0.3">
      <c r="I6968" t="str">
        <v>Fantasy</v>
      </c>
    </row>
    <row r="6969" spans="9:9" x14ac:dyDescent="0.3">
      <c r="I6969" t="str">
        <v>Horror</v>
      </c>
    </row>
    <row r="6970" spans="9:9" x14ac:dyDescent="0.3">
      <c r="I6970" t="str">
        <v>Mystery</v>
      </c>
    </row>
    <row r="6971" spans="9:9" x14ac:dyDescent="0.3">
      <c r="I6971" t="str">
        <v>Sci-Fi</v>
      </c>
    </row>
    <row r="6972" spans="9:9" x14ac:dyDescent="0.3">
      <c r="I6972" t="str">
        <v>Crime</v>
      </c>
    </row>
    <row r="6973" spans="9:9" x14ac:dyDescent="0.3">
      <c r="I6973" t="str">
        <v>Drama</v>
      </c>
    </row>
    <row r="6974" spans="9:9" x14ac:dyDescent="0.3">
      <c r="I6974" t="str">
        <v>Mystery</v>
      </c>
    </row>
    <row r="6975" spans="9:9" x14ac:dyDescent="0.3">
      <c r="I6975" t="str">
        <v>Comedy</v>
      </c>
    </row>
    <row r="6976" spans="9:9" x14ac:dyDescent="0.3">
      <c r="I6976" t="str">
        <v>Drama</v>
      </c>
    </row>
    <row r="6977" spans="9:9" x14ac:dyDescent="0.3">
      <c r="I6977" t="str">
        <v>Fantasy</v>
      </c>
    </row>
    <row r="6978" spans="9:9" x14ac:dyDescent="0.3">
      <c r="I6978" t="str">
        <v>Romance</v>
      </c>
    </row>
    <row r="6979" spans="9:9" x14ac:dyDescent="0.3">
      <c r="I6979" t="str">
        <v>Drama</v>
      </c>
    </row>
    <row r="6980" spans="9:9" x14ac:dyDescent="0.3">
      <c r="I6980" t="str">
        <v>Romance</v>
      </c>
    </row>
    <row r="6981" spans="9:9" x14ac:dyDescent="0.3">
      <c r="I6981" t="str">
        <v>Action</v>
      </c>
    </row>
    <row r="6982" spans="9:9" x14ac:dyDescent="0.3">
      <c r="I6982" t="str">
        <v>Biography</v>
      </c>
    </row>
    <row r="6983" spans="9:9" x14ac:dyDescent="0.3">
      <c r="I6983" t="str">
        <v>Crime</v>
      </c>
    </row>
    <row r="6984" spans="9:9" x14ac:dyDescent="0.3">
      <c r="I6984" t="str">
        <v>Drama</v>
      </c>
    </row>
    <row r="6985" spans="9:9" x14ac:dyDescent="0.3">
      <c r="I6985" t="str">
        <v>Adventure</v>
      </c>
    </row>
    <row r="6986" spans="9:9" x14ac:dyDescent="0.3">
      <c r="I6986" t="str">
        <v>Drama</v>
      </c>
    </row>
    <row r="6987" spans="9:9" x14ac:dyDescent="0.3">
      <c r="I6987" t="str">
        <v>Western</v>
      </c>
    </row>
    <row r="6988" spans="9:9" x14ac:dyDescent="0.3">
      <c r="I6988" t="str">
        <v>Comedy</v>
      </c>
    </row>
    <row r="6989" spans="9:9" x14ac:dyDescent="0.3">
      <c r="I6989" t="str">
        <v>Crime</v>
      </c>
    </row>
    <row r="6990" spans="9:9" x14ac:dyDescent="0.3">
      <c r="I6990" t="str">
        <v>Drama</v>
      </c>
    </row>
    <row r="6991" spans="9:9" x14ac:dyDescent="0.3">
      <c r="I6991" t="str">
        <v>Mystery</v>
      </c>
    </row>
    <row r="6992" spans="9:9" x14ac:dyDescent="0.3">
      <c r="I6992" t="str">
        <v>Thriller</v>
      </c>
    </row>
    <row r="6993" spans="9:9" x14ac:dyDescent="0.3">
      <c r="I6993" t="str">
        <v>Comedy</v>
      </c>
    </row>
    <row r="6994" spans="9:9" x14ac:dyDescent="0.3">
      <c r="I6994" t="str">
        <v>Family</v>
      </c>
    </row>
    <row r="6995" spans="9:9" x14ac:dyDescent="0.3">
      <c r="I6995" t="str">
        <v>Romance</v>
      </c>
    </row>
    <row r="6996" spans="9:9" x14ac:dyDescent="0.3">
      <c r="I6996" t="str">
        <v>Horror</v>
      </c>
    </row>
    <row r="6997" spans="9:9" x14ac:dyDescent="0.3">
      <c r="I6997" t="str">
        <v>Mystery</v>
      </c>
    </row>
    <row r="6998" spans="9:9" x14ac:dyDescent="0.3">
      <c r="I6998" t="str">
        <v>Horror</v>
      </c>
    </row>
    <row r="6999" spans="9:9" x14ac:dyDescent="0.3">
      <c r="I6999" t="str">
        <v>Adventure</v>
      </c>
    </row>
    <row r="7000" spans="9:9" x14ac:dyDescent="0.3">
      <c r="I7000" t="str">
        <v>Comedy</v>
      </c>
    </row>
    <row r="7001" spans="9:9" x14ac:dyDescent="0.3">
      <c r="I7001" t="str">
        <v>Sci-Fi</v>
      </c>
    </row>
    <row r="7002" spans="9:9" x14ac:dyDescent="0.3">
      <c r="I7002" t="str">
        <v>Horror</v>
      </c>
    </row>
    <row r="7003" spans="9:9" x14ac:dyDescent="0.3">
      <c r="I7003" t="str">
        <v>Mystery</v>
      </c>
    </row>
    <row r="7004" spans="9:9" x14ac:dyDescent="0.3">
      <c r="I7004" t="str">
        <v>Thriller</v>
      </c>
    </row>
    <row r="7005" spans="9:9" x14ac:dyDescent="0.3">
      <c r="I7005" t="str">
        <v>Comedy</v>
      </c>
    </row>
    <row r="7006" spans="9:9" x14ac:dyDescent="0.3">
      <c r="I7006" t="str">
        <v>Drama</v>
      </c>
    </row>
    <row r="7007" spans="9:9" x14ac:dyDescent="0.3">
      <c r="I7007" t="str">
        <v>Comedy</v>
      </c>
    </row>
    <row r="7008" spans="9:9" x14ac:dyDescent="0.3">
      <c r="I7008" t="str">
        <v>Drama</v>
      </c>
    </row>
    <row r="7009" spans="9:9" x14ac:dyDescent="0.3">
      <c r="I7009" t="str">
        <v>Romance</v>
      </c>
    </row>
    <row r="7010" spans="9:9" x14ac:dyDescent="0.3">
      <c r="I7010" t="str">
        <v>Comedy</v>
      </c>
    </row>
    <row r="7011" spans="9:9" x14ac:dyDescent="0.3">
      <c r="I7011" t="str">
        <v>Romance</v>
      </c>
    </row>
    <row r="7012" spans="9:9" x14ac:dyDescent="0.3">
      <c r="I7012" t="str">
        <v>Biography</v>
      </c>
    </row>
    <row r="7013" spans="9:9" x14ac:dyDescent="0.3">
      <c r="I7013" t="str">
        <v>Drama</v>
      </c>
    </row>
    <row r="7014" spans="9:9" x14ac:dyDescent="0.3">
      <c r="I7014" t="str">
        <v>Thriller</v>
      </c>
    </row>
    <row r="7015" spans="9:9" x14ac:dyDescent="0.3">
      <c r="I7015" t="str">
        <v>Adventure</v>
      </c>
    </row>
    <row r="7016" spans="9:9" x14ac:dyDescent="0.3">
      <c r="I7016" t="str">
        <v>Comedy</v>
      </c>
    </row>
    <row r="7017" spans="9:9" x14ac:dyDescent="0.3">
      <c r="I7017" t="str">
        <v>Drama</v>
      </c>
    </row>
    <row r="7018" spans="9:9" x14ac:dyDescent="0.3">
      <c r="I7018" t="str">
        <v>Family</v>
      </c>
    </row>
    <row r="7019" spans="9:9" x14ac:dyDescent="0.3">
      <c r="I7019" t="str">
        <v>Fantasy</v>
      </c>
    </row>
    <row r="7020" spans="9:9" x14ac:dyDescent="0.3">
      <c r="I7020" t="str">
        <v>Horror</v>
      </c>
    </row>
    <row r="7021" spans="9:9" x14ac:dyDescent="0.3">
      <c r="I7021" t="str">
        <v>Thriller</v>
      </c>
    </row>
    <row r="7022" spans="9:9" x14ac:dyDescent="0.3">
      <c r="I7022" t="str">
        <v>Adventure</v>
      </c>
    </row>
    <row r="7023" spans="9:9" x14ac:dyDescent="0.3">
      <c r="I7023" t="str">
        <v>Animation</v>
      </c>
    </row>
    <row r="7024" spans="9:9" x14ac:dyDescent="0.3">
      <c r="I7024" t="str">
        <v>Family</v>
      </c>
    </row>
    <row r="7025" spans="9:9" x14ac:dyDescent="0.3">
      <c r="I7025" t="str">
        <v>Fantasy</v>
      </c>
    </row>
    <row r="7026" spans="9:9" x14ac:dyDescent="0.3">
      <c r="I7026" t="str">
        <v>Action</v>
      </c>
    </row>
    <row r="7027" spans="9:9" x14ac:dyDescent="0.3">
      <c r="I7027" t="str">
        <v>Adventure</v>
      </c>
    </row>
    <row r="7028" spans="9:9" x14ac:dyDescent="0.3">
      <c r="I7028" t="str">
        <v>Drama</v>
      </c>
    </row>
    <row r="7029" spans="9:9" x14ac:dyDescent="0.3">
      <c r="I7029" t="str">
        <v>History</v>
      </c>
    </row>
    <row r="7030" spans="9:9" x14ac:dyDescent="0.3">
      <c r="I7030" t="str">
        <v>Romance</v>
      </c>
    </row>
    <row r="7031" spans="9:9" x14ac:dyDescent="0.3">
      <c r="I7031" t="str">
        <v>Drama</v>
      </c>
    </row>
    <row r="7032" spans="9:9" x14ac:dyDescent="0.3">
      <c r="I7032" t="str">
        <v>War</v>
      </c>
    </row>
    <row r="7033" spans="9:9" x14ac:dyDescent="0.3">
      <c r="I7033" t="str">
        <v>Adventure</v>
      </c>
    </row>
    <row r="7034" spans="9:9" x14ac:dyDescent="0.3">
      <c r="I7034" t="str">
        <v>Comedy</v>
      </c>
    </row>
    <row r="7035" spans="9:9" x14ac:dyDescent="0.3">
      <c r="I7035" t="str">
        <v>Romance</v>
      </c>
    </row>
    <row r="7036" spans="9:9" x14ac:dyDescent="0.3">
      <c r="I7036" t="str">
        <v>Comedy</v>
      </c>
    </row>
    <row r="7037" spans="9:9" x14ac:dyDescent="0.3">
      <c r="I7037" t="str">
        <v>Romance</v>
      </c>
    </row>
    <row r="7038" spans="9:9" x14ac:dyDescent="0.3">
      <c r="I7038" t="str">
        <v>Comedy</v>
      </c>
    </row>
    <row r="7039" spans="9:9" x14ac:dyDescent="0.3">
      <c r="I7039" t="str">
        <v>Drama</v>
      </c>
    </row>
    <row r="7040" spans="9:9" x14ac:dyDescent="0.3">
      <c r="I7040" t="str">
        <v>Romance</v>
      </c>
    </row>
    <row r="7041" spans="9:9" x14ac:dyDescent="0.3">
      <c r="I7041" t="str">
        <v>Family</v>
      </c>
    </row>
    <row r="7042" spans="9:9" x14ac:dyDescent="0.3">
      <c r="I7042" t="str">
        <v>Fantasy</v>
      </c>
    </row>
    <row r="7043" spans="9:9" x14ac:dyDescent="0.3">
      <c r="I7043" t="str">
        <v>Music</v>
      </c>
    </row>
    <row r="7044" spans="9:9" x14ac:dyDescent="0.3">
      <c r="I7044" t="str">
        <v>Crime</v>
      </c>
    </row>
    <row r="7045" spans="9:9" x14ac:dyDescent="0.3">
      <c r="I7045" t="str">
        <v>Drama</v>
      </c>
    </row>
    <row r="7046" spans="9:9" x14ac:dyDescent="0.3">
      <c r="I7046" t="str">
        <v>Music</v>
      </c>
    </row>
    <row r="7047" spans="9:9" x14ac:dyDescent="0.3">
      <c r="I7047" t="str">
        <v>Thriller</v>
      </c>
    </row>
    <row r="7048" spans="9:9" x14ac:dyDescent="0.3">
      <c r="I7048" t="str">
        <v>Drama</v>
      </c>
    </row>
    <row r="7049" spans="9:9" x14ac:dyDescent="0.3">
      <c r="I7049" t="str">
        <v>Horror</v>
      </c>
    </row>
    <row r="7050" spans="9:9" x14ac:dyDescent="0.3">
      <c r="I7050" t="str">
        <v>Mystery</v>
      </c>
    </row>
    <row r="7051" spans="9:9" x14ac:dyDescent="0.3">
      <c r="I7051" t="str">
        <v>Thriller</v>
      </c>
    </row>
    <row r="7052" spans="9:9" x14ac:dyDescent="0.3">
      <c r="I7052" t="str">
        <v>Comedy</v>
      </c>
    </row>
    <row r="7053" spans="9:9" x14ac:dyDescent="0.3">
      <c r="I7053" t="str">
        <v>Drama</v>
      </c>
    </row>
    <row r="7054" spans="9:9" x14ac:dyDescent="0.3">
      <c r="I7054" t="str">
        <v>Horror</v>
      </c>
    </row>
    <row r="7055" spans="9:9" x14ac:dyDescent="0.3">
      <c r="I7055" t="str">
        <v>Adventure</v>
      </c>
    </row>
    <row r="7056" spans="9:9" x14ac:dyDescent="0.3">
      <c r="I7056" t="str">
        <v>Comedy</v>
      </c>
    </row>
    <row r="7057" spans="9:9" x14ac:dyDescent="0.3">
      <c r="I7057" t="str">
        <v>Drama</v>
      </c>
    </row>
    <row r="7058" spans="9:9" x14ac:dyDescent="0.3">
      <c r="I7058" t="str">
        <v>Comedy</v>
      </c>
    </row>
    <row r="7059" spans="9:9" x14ac:dyDescent="0.3">
      <c r="I7059" t="str">
        <v>Fantasy</v>
      </c>
    </row>
    <row r="7060" spans="9:9" x14ac:dyDescent="0.3">
      <c r="I7060" t="str">
        <v>Romance</v>
      </c>
    </row>
    <row r="7061" spans="9:9" x14ac:dyDescent="0.3">
      <c r="I7061" t="str">
        <v>Comedy</v>
      </c>
    </row>
    <row r="7062" spans="9:9" x14ac:dyDescent="0.3">
      <c r="I7062" t="str">
        <v>Action</v>
      </c>
    </row>
    <row r="7063" spans="9:9" x14ac:dyDescent="0.3">
      <c r="I7063" t="str">
        <v>Comedy</v>
      </c>
    </row>
    <row r="7064" spans="9:9" x14ac:dyDescent="0.3">
      <c r="I7064" t="str">
        <v>Crime</v>
      </c>
    </row>
    <row r="7065" spans="9:9" x14ac:dyDescent="0.3">
      <c r="I7065" t="str">
        <v>Fantasy</v>
      </c>
    </row>
    <row r="7066" spans="9:9" x14ac:dyDescent="0.3">
      <c r="I7066" t="str">
        <v>Comedy</v>
      </c>
    </row>
    <row r="7067" spans="9:9" x14ac:dyDescent="0.3">
      <c r="I7067" t="str">
        <v>Drama</v>
      </c>
    </row>
    <row r="7068" spans="9:9" x14ac:dyDescent="0.3">
      <c r="I7068" t="str">
        <v>Family</v>
      </c>
    </row>
    <row r="7069" spans="9:9" x14ac:dyDescent="0.3">
      <c r="I7069" t="str">
        <v>Fantasy</v>
      </c>
    </row>
    <row r="7070" spans="9:9" x14ac:dyDescent="0.3">
      <c r="I7070" t="str">
        <v>Romance</v>
      </c>
    </row>
    <row r="7071" spans="9:9" x14ac:dyDescent="0.3">
      <c r="I7071" t="str">
        <v>Comedy</v>
      </c>
    </row>
    <row r="7072" spans="9:9" x14ac:dyDescent="0.3">
      <c r="I7072" t="str">
        <v>Comedy</v>
      </c>
    </row>
    <row r="7073" spans="9:9" x14ac:dyDescent="0.3">
      <c r="I7073" t="str">
        <v>Romance</v>
      </c>
    </row>
    <row r="7074" spans="9:9" x14ac:dyDescent="0.3">
      <c r="I7074" t="str">
        <v>Action</v>
      </c>
    </row>
    <row r="7075" spans="9:9" x14ac:dyDescent="0.3">
      <c r="I7075" t="str">
        <v>Adventure</v>
      </c>
    </row>
    <row r="7076" spans="9:9" x14ac:dyDescent="0.3">
      <c r="I7076" t="str">
        <v>Sci-Fi</v>
      </c>
    </row>
    <row r="7077" spans="9:9" x14ac:dyDescent="0.3">
      <c r="I7077" t="str">
        <v>Drama</v>
      </c>
    </row>
    <row r="7078" spans="9:9" x14ac:dyDescent="0.3">
      <c r="I7078" t="str">
        <v>Horror</v>
      </c>
    </row>
    <row r="7079" spans="9:9" x14ac:dyDescent="0.3">
      <c r="I7079" t="str">
        <v>Thriller</v>
      </c>
    </row>
    <row r="7080" spans="9:9" x14ac:dyDescent="0.3">
      <c r="I7080" t="str">
        <v>Comedy</v>
      </c>
    </row>
    <row r="7081" spans="9:9" x14ac:dyDescent="0.3">
      <c r="I7081" t="str">
        <v>Romance</v>
      </c>
    </row>
    <row r="7082" spans="9:9" x14ac:dyDescent="0.3">
      <c r="I7082" t="str">
        <v>Action</v>
      </c>
    </row>
    <row r="7083" spans="9:9" x14ac:dyDescent="0.3">
      <c r="I7083" t="str">
        <v>Drama</v>
      </c>
    </row>
    <row r="7084" spans="9:9" x14ac:dyDescent="0.3">
      <c r="I7084" t="str">
        <v>Fantasy</v>
      </c>
    </row>
    <row r="7085" spans="9:9" x14ac:dyDescent="0.3">
      <c r="I7085" t="str">
        <v>Mystery</v>
      </c>
    </row>
    <row r="7086" spans="9:9" x14ac:dyDescent="0.3">
      <c r="I7086" t="str">
        <v>Thriller</v>
      </c>
    </row>
    <row r="7087" spans="9:9" x14ac:dyDescent="0.3">
      <c r="I7087" t="str">
        <v>Comedy</v>
      </c>
    </row>
    <row r="7088" spans="9:9" x14ac:dyDescent="0.3">
      <c r="I7088" t="str">
        <v>Drama</v>
      </c>
    </row>
    <row r="7089" spans="9:9" x14ac:dyDescent="0.3">
      <c r="I7089" t="str">
        <v>Romance</v>
      </c>
    </row>
    <row r="7090" spans="9:9" x14ac:dyDescent="0.3">
      <c r="I7090" t="str">
        <v>Comedy</v>
      </c>
    </row>
    <row r="7091" spans="9:9" x14ac:dyDescent="0.3">
      <c r="I7091" t="str">
        <v>Drama</v>
      </c>
    </row>
    <row r="7092" spans="9:9" x14ac:dyDescent="0.3">
      <c r="I7092" t="str">
        <v>Comedy</v>
      </c>
    </row>
    <row r="7093" spans="9:9" x14ac:dyDescent="0.3">
      <c r="I7093" t="str">
        <v>Crime</v>
      </c>
    </row>
    <row r="7094" spans="9:9" x14ac:dyDescent="0.3">
      <c r="I7094" t="str">
        <v>Drama</v>
      </c>
    </row>
    <row r="7095" spans="9:9" x14ac:dyDescent="0.3">
      <c r="I7095" t="str">
        <v>Comedy</v>
      </c>
    </row>
    <row r="7096" spans="9:9" x14ac:dyDescent="0.3">
      <c r="I7096" t="str">
        <v>Crime</v>
      </c>
    </row>
    <row r="7097" spans="9:9" x14ac:dyDescent="0.3">
      <c r="I7097" t="str">
        <v>Comedy</v>
      </c>
    </row>
    <row r="7098" spans="9:9" x14ac:dyDescent="0.3">
      <c r="I7098" t="str">
        <v>Family</v>
      </c>
    </row>
    <row r="7099" spans="9:9" x14ac:dyDescent="0.3">
      <c r="I7099" t="str">
        <v>Romance</v>
      </c>
    </row>
    <row r="7100" spans="9:9" x14ac:dyDescent="0.3">
      <c r="I7100" t="str">
        <v>Comedy</v>
      </c>
    </row>
    <row r="7101" spans="9:9" x14ac:dyDescent="0.3">
      <c r="I7101" t="str">
        <v>Family</v>
      </c>
    </row>
    <row r="7102" spans="9:9" x14ac:dyDescent="0.3">
      <c r="I7102" t="str">
        <v>Action</v>
      </c>
    </row>
    <row r="7103" spans="9:9" x14ac:dyDescent="0.3">
      <c r="I7103" t="str">
        <v>Horror</v>
      </c>
    </row>
    <row r="7104" spans="9:9" x14ac:dyDescent="0.3">
      <c r="I7104" t="str">
        <v>Sci-Fi</v>
      </c>
    </row>
    <row r="7105" spans="9:9" x14ac:dyDescent="0.3">
      <c r="I7105" t="str">
        <v>Biography</v>
      </c>
    </row>
    <row r="7106" spans="9:9" x14ac:dyDescent="0.3">
      <c r="I7106" t="str">
        <v>Drama</v>
      </c>
    </row>
    <row r="7107" spans="9:9" x14ac:dyDescent="0.3">
      <c r="I7107" t="str">
        <v>History</v>
      </c>
    </row>
    <row r="7108" spans="9:9" x14ac:dyDescent="0.3">
      <c r="I7108" t="str">
        <v>Music</v>
      </c>
    </row>
    <row r="7109" spans="9:9" x14ac:dyDescent="0.3">
      <c r="I7109" t="str">
        <v>Horror</v>
      </c>
    </row>
    <row r="7110" spans="9:9" x14ac:dyDescent="0.3">
      <c r="I7110" t="str">
        <v>Mystery</v>
      </c>
    </row>
    <row r="7111" spans="9:9" x14ac:dyDescent="0.3">
      <c r="I7111" t="str">
        <v>Comedy</v>
      </c>
    </row>
    <row r="7112" spans="9:9" x14ac:dyDescent="0.3">
      <c r="I7112" t="str">
        <v>Comedy</v>
      </c>
    </row>
    <row r="7113" spans="9:9" x14ac:dyDescent="0.3">
      <c r="I7113" t="str">
        <v>Drama</v>
      </c>
    </row>
    <row r="7114" spans="9:9" x14ac:dyDescent="0.3">
      <c r="I7114" t="str">
        <v>Romance</v>
      </c>
    </row>
    <row r="7115" spans="9:9" x14ac:dyDescent="0.3">
      <c r="I7115" t="str">
        <v>Drama</v>
      </c>
    </row>
    <row r="7116" spans="9:9" x14ac:dyDescent="0.3">
      <c r="I7116" t="str">
        <v>Mystery</v>
      </c>
    </row>
    <row r="7117" spans="9:9" x14ac:dyDescent="0.3">
      <c r="I7117" t="str">
        <v>Comedy</v>
      </c>
    </row>
    <row r="7118" spans="9:9" x14ac:dyDescent="0.3">
      <c r="I7118" t="str">
        <v>Drama</v>
      </c>
    </row>
    <row r="7119" spans="9:9" x14ac:dyDescent="0.3">
      <c r="I7119" t="str">
        <v>Fantasy</v>
      </c>
    </row>
    <row r="7120" spans="9:9" x14ac:dyDescent="0.3">
      <c r="I7120" t="str">
        <v>Romance</v>
      </c>
    </row>
    <row r="7121" spans="9:9" x14ac:dyDescent="0.3">
      <c r="I7121" t="str">
        <v>Comedy</v>
      </c>
    </row>
    <row r="7122" spans="9:9" x14ac:dyDescent="0.3">
      <c r="I7122" t="str">
        <v>Drama</v>
      </c>
    </row>
    <row r="7123" spans="9:9" x14ac:dyDescent="0.3">
      <c r="I7123" t="str">
        <v>Romance</v>
      </c>
    </row>
    <row r="7124" spans="9:9" x14ac:dyDescent="0.3">
      <c r="I7124" t="str">
        <v>Drama</v>
      </c>
    </row>
    <row r="7125" spans="9:9" x14ac:dyDescent="0.3">
      <c r="I7125" t="str">
        <v>Drama</v>
      </c>
    </row>
    <row r="7126" spans="9:9" x14ac:dyDescent="0.3">
      <c r="I7126" t="str">
        <v>History</v>
      </c>
    </row>
    <row r="7127" spans="9:9" x14ac:dyDescent="0.3">
      <c r="I7127" t="str">
        <v>Thriller</v>
      </c>
    </row>
    <row r="7128" spans="9:9" x14ac:dyDescent="0.3">
      <c r="I7128" t="str">
        <v>Drama</v>
      </c>
    </row>
    <row r="7129" spans="9:9" x14ac:dyDescent="0.3">
      <c r="I7129" t="str">
        <v>Music</v>
      </c>
    </row>
    <row r="7130" spans="9:9" x14ac:dyDescent="0.3">
      <c r="I7130" t="str">
        <v>Romance</v>
      </c>
    </row>
    <row r="7131" spans="9:9" x14ac:dyDescent="0.3">
      <c r="I7131" t="str">
        <v>Action</v>
      </c>
    </row>
    <row r="7132" spans="9:9" x14ac:dyDescent="0.3">
      <c r="I7132" t="str">
        <v>Comedy</v>
      </c>
    </row>
    <row r="7133" spans="9:9" x14ac:dyDescent="0.3">
      <c r="I7133" t="str">
        <v>Fantasy</v>
      </c>
    </row>
    <row r="7134" spans="9:9" x14ac:dyDescent="0.3">
      <c r="I7134" t="str">
        <v>Horror</v>
      </c>
    </row>
    <row r="7135" spans="9:9" x14ac:dyDescent="0.3">
      <c r="I7135" t="str">
        <v>Biography</v>
      </c>
    </row>
    <row r="7136" spans="9:9" x14ac:dyDescent="0.3">
      <c r="I7136" t="str">
        <v>Drama</v>
      </c>
    </row>
    <row r="7137" spans="9:9" x14ac:dyDescent="0.3">
      <c r="I7137" t="str">
        <v>Family</v>
      </c>
    </row>
    <row r="7138" spans="9:9" x14ac:dyDescent="0.3">
      <c r="I7138" t="str">
        <v>Sport</v>
      </c>
    </row>
    <row r="7139" spans="9:9" x14ac:dyDescent="0.3">
      <c r="I7139" t="str">
        <v>Comedy</v>
      </c>
    </row>
    <row r="7140" spans="9:9" x14ac:dyDescent="0.3">
      <c r="I7140" t="str">
        <v>Crime</v>
      </c>
    </row>
    <row r="7141" spans="9:9" x14ac:dyDescent="0.3">
      <c r="I7141" t="str">
        <v>Drama</v>
      </c>
    </row>
    <row r="7142" spans="9:9" x14ac:dyDescent="0.3">
      <c r="I7142" t="str">
        <v>Action</v>
      </c>
    </row>
    <row r="7143" spans="9:9" x14ac:dyDescent="0.3">
      <c r="I7143" t="str">
        <v>Adventure</v>
      </c>
    </row>
    <row r="7144" spans="9:9" x14ac:dyDescent="0.3">
      <c r="I7144" t="str">
        <v>Fantasy</v>
      </c>
    </row>
    <row r="7145" spans="9:9" x14ac:dyDescent="0.3">
      <c r="I7145" t="str">
        <v>Biography</v>
      </c>
    </row>
    <row r="7146" spans="9:9" x14ac:dyDescent="0.3">
      <c r="I7146" t="str">
        <v>Drama</v>
      </c>
    </row>
    <row r="7147" spans="9:9" x14ac:dyDescent="0.3">
      <c r="I7147" t="str">
        <v>Sport</v>
      </c>
    </row>
    <row r="7148" spans="9:9" x14ac:dyDescent="0.3">
      <c r="I7148" t="str">
        <v>Drama</v>
      </c>
    </row>
    <row r="7149" spans="9:9" x14ac:dyDescent="0.3">
      <c r="I7149" t="str">
        <v>Romance</v>
      </c>
    </row>
    <row r="7150" spans="9:9" x14ac:dyDescent="0.3">
      <c r="I7150" t="str">
        <v>Adventure</v>
      </c>
    </row>
    <row r="7151" spans="9:9" x14ac:dyDescent="0.3">
      <c r="I7151" t="str">
        <v>Fantasy</v>
      </c>
    </row>
    <row r="7152" spans="9:9" x14ac:dyDescent="0.3">
      <c r="I7152" t="str">
        <v>Mystery</v>
      </c>
    </row>
    <row r="7153" spans="9:9" x14ac:dyDescent="0.3">
      <c r="I7153" t="str">
        <v>Thriller</v>
      </c>
    </row>
    <row r="7154" spans="9:9" x14ac:dyDescent="0.3">
      <c r="I7154" t="str">
        <v>Comedy</v>
      </c>
    </row>
    <row r="7155" spans="9:9" x14ac:dyDescent="0.3">
      <c r="I7155" t="str">
        <v>Drama</v>
      </c>
    </row>
    <row r="7156" spans="9:9" x14ac:dyDescent="0.3">
      <c r="I7156" t="str">
        <v>Musical</v>
      </c>
    </row>
    <row r="7157" spans="9:9" x14ac:dyDescent="0.3">
      <c r="I7157" t="str">
        <v>Romance</v>
      </c>
    </row>
    <row r="7158" spans="9:9" x14ac:dyDescent="0.3">
      <c r="I7158" t="str">
        <v>Adventure</v>
      </c>
    </row>
    <row r="7159" spans="9:9" x14ac:dyDescent="0.3">
      <c r="I7159" t="str">
        <v>Biography</v>
      </c>
    </row>
    <row r="7160" spans="9:9" x14ac:dyDescent="0.3">
      <c r="I7160" t="str">
        <v>Drama</v>
      </c>
    </row>
    <row r="7161" spans="9:9" x14ac:dyDescent="0.3">
      <c r="I7161" t="str">
        <v>Thriller</v>
      </c>
    </row>
    <row r="7162" spans="9:9" x14ac:dyDescent="0.3">
      <c r="I7162" t="str">
        <v>Comedy</v>
      </c>
    </row>
    <row r="7163" spans="9:9" x14ac:dyDescent="0.3">
      <c r="I7163" t="str">
        <v>Crime</v>
      </c>
    </row>
    <row r="7164" spans="9:9" x14ac:dyDescent="0.3">
      <c r="I7164" t="str">
        <v>Drama</v>
      </c>
    </row>
    <row r="7165" spans="9:9" x14ac:dyDescent="0.3">
      <c r="I7165" t="str">
        <v>Music</v>
      </c>
    </row>
    <row r="7166" spans="9:9" x14ac:dyDescent="0.3">
      <c r="I7166" t="str">
        <v>Romance</v>
      </c>
    </row>
    <row r="7167" spans="9:9" x14ac:dyDescent="0.3">
      <c r="I7167" t="str">
        <v>Comedy</v>
      </c>
    </row>
    <row r="7168" spans="9:9" x14ac:dyDescent="0.3">
      <c r="I7168" t="str">
        <v>Comedy</v>
      </c>
    </row>
    <row r="7169" spans="9:9" x14ac:dyDescent="0.3">
      <c r="I7169" t="str">
        <v>Crime</v>
      </c>
    </row>
    <row r="7170" spans="9:9" x14ac:dyDescent="0.3">
      <c r="I7170" t="str">
        <v>Drama</v>
      </c>
    </row>
    <row r="7171" spans="9:9" x14ac:dyDescent="0.3">
      <c r="I7171" t="str">
        <v>Biography</v>
      </c>
    </row>
    <row r="7172" spans="9:9" x14ac:dyDescent="0.3">
      <c r="I7172" t="str">
        <v>Drama</v>
      </c>
    </row>
    <row r="7173" spans="9:9" x14ac:dyDescent="0.3">
      <c r="I7173" t="str">
        <v>Comedy</v>
      </c>
    </row>
    <row r="7174" spans="9:9" x14ac:dyDescent="0.3">
      <c r="I7174" t="str">
        <v>Romance</v>
      </c>
    </row>
    <row r="7175" spans="9:9" x14ac:dyDescent="0.3">
      <c r="I7175" t="str">
        <v>Comedy</v>
      </c>
    </row>
    <row r="7176" spans="9:9" x14ac:dyDescent="0.3">
      <c r="I7176" t="str">
        <v>Drama</v>
      </c>
    </row>
    <row r="7177" spans="9:9" x14ac:dyDescent="0.3">
      <c r="I7177" t="str">
        <v>Romance</v>
      </c>
    </row>
    <row r="7178" spans="9:9" x14ac:dyDescent="0.3">
      <c r="I7178" t="str">
        <v>Action</v>
      </c>
    </row>
    <row r="7179" spans="9:9" x14ac:dyDescent="0.3">
      <c r="I7179" t="str">
        <v>Adventure</v>
      </c>
    </row>
    <row r="7180" spans="9:9" x14ac:dyDescent="0.3">
      <c r="I7180" t="str">
        <v>Western</v>
      </c>
    </row>
    <row r="7181" spans="9:9" x14ac:dyDescent="0.3">
      <c r="I7181" t="str">
        <v>Drama</v>
      </c>
    </row>
    <row r="7182" spans="9:9" x14ac:dyDescent="0.3">
      <c r="I7182" t="str">
        <v>Thriller</v>
      </c>
    </row>
    <row r="7183" spans="9:9" x14ac:dyDescent="0.3">
      <c r="I7183" t="str">
        <v>Action</v>
      </c>
    </row>
    <row r="7184" spans="9:9" x14ac:dyDescent="0.3">
      <c r="I7184" t="str">
        <v>Crime</v>
      </c>
    </row>
    <row r="7185" spans="9:9" x14ac:dyDescent="0.3">
      <c r="I7185" t="str">
        <v>Thriller</v>
      </c>
    </row>
    <row r="7186" spans="9:9" x14ac:dyDescent="0.3">
      <c r="I7186" t="str">
        <v>Drama</v>
      </c>
    </row>
    <row r="7187" spans="9:9" x14ac:dyDescent="0.3">
      <c r="I7187" t="str">
        <v>Comedy</v>
      </c>
    </row>
    <row r="7188" spans="9:9" x14ac:dyDescent="0.3">
      <c r="I7188" t="str">
        <v>Drama</v>
      </c>
    </row>
    <row r="7189" spans="9:9" x14ac:dyDescent="0.3">
      <c r="I7189" t="str">
        <v>Romance</v>
      </c>
    </row>
    <row r="7190" spans="9:9" x14ac:dyDescent="0.3">
      <c r="I7190" t="str">
        <v>Adventure</v>
      </c>
    </row>
    <row r="7191" spans="9:9" x14ac:dyDescent="0.3">
      <c r="I7191" t="str">
        <v>Comedy</v>
      </c>
    </row>
    <row r="7192" spans="9:9" x14ac:dyDescent="0.3">
      <c r="I7192" t="str">
        <v>Comedy</v>
      </c>
    </row>
    <row r="7193" spans="9:9" x14ac:dyDescent="0.3">
      <c r="I7193" t="str">
        <v>Drama</v>
      </c>
    </row>
    <row r="7194" spans="9:9" x14ac:dyDescent="0.3">
      <c r="I7194" t="str">
        <v>Romance</v>
      </c>
    </row>
    <row r="7195" spans="9:9" x14ac:dyDescent="0.3">
      <c r="I7195" t="str">
        <v>Drama</v>
      </c>
    </row>
    <row r="7196" spans="9:9" x14ac:dyDescent="0.3">
      <c r="I7196" t="str">
        <v>Romance</v>
      </c>
    </row>
    <row r="7197" spans="9:9" x14ac:dyDescent="0.3">
      <c r="I7197" t="str">
        <v>Action</v>
      </c>
    </row>
    <row r="7198" spans="9:9" x14ac:dyDescent="0.3">
      <c r="I7198" t="str">
        <v>Adventure</v>
      </c>
    </row>
    <row r="7199" spans="9:9" x14ac:dyDescent="0.3">
      <c r="I7199" t="str">
        <v>Fantasy</v>
      </c>
    </row>
    <row r="7200" spans="9:9" x14ac:dyDescent="0.3">
      <c r="I7200" t="str">
        <v>Biography</v>
      </c>
    </row>
    <row r="7201" spans="9:9" x14ac:dyDescent="0.3">
      <c r="I7201" t="str">
        <v>Drama</v>
      </c>
    </row>
    <row r="7202" spans="9:9" x14ac:dyDescent="0.3">
      <c r="I7202" t="str">
        <v>Romance</v>
      </c>
    </row>
    <row r="7203" spans="9:9" x14ac:dyDescent="0.3">
      <c r="I7203" t="str">
        <v>Biography</v>
      </c>
    </row>
    <row r="7204" spans="9:9" x14ac:dyDescent="0.3">
      <c r="I7204" t="str">
        <v>Comedy</v>
      </c>
    </row>
    <row r="7205" spans="9:9" x14ac:dyDescent="0.3">
      <c r="I7205" t="str">
        <v>Drama</v>
      </c>
    </row>
    <row r="7206" spans="9:9" x14ac:dyDescent="0.3">
      <c r="I7206" t="str">
        <v>Drama</v>
      </c>
    </row>
    <row r="7207" spans="9:9" x14ac:dyDescent="0.3">
      <c r="I7207" t="str">
        <v>Adventure</v>
      </c>
    </row>
    <row r="7208" spans="9:9" x14ac:dyDescent="0.3">
      <c r="I7208" t="str">
        <v>Biography</v>
      </c>
    </row>
    <row r="7209" spans="9:9" x14ac:dyDescent="0.3">
      <c r="I7209" t="str">
        <v>Drama</v>
      </c>
    </row>
    <row r="7210" spans="9:9" x14ac:dyDescent="0.3">
      <c r="I7210" t="str">
        <v>History</v>
      </c>
    </row>
    <row r="7211" spans="9:9" x14ac:dyDescent="0.3">
      <c r="I7211" t="str">
        <v>War</v>
      </c>
    </row>
    <row r="7212" spans="9:9" x14ac:dyDescent="0.3">
      <c r="I7212" t="str">
        <v>Action</v>
      </c>
    </row>
    <row r="7213" spans="9:9" x14ac:dyDescent="0.3">
      <c r="I7213" t="str">
        <v>Crime</v>
      </c>
    </row>
    <row r="7214" spans="9:9" x14ac:dyDescent="0.3">
      <c r="I7214" t="str">
        <v>Thriller</v>
      </c>
    </row>
    <row r="7215" spans="9:9" x14ac:dyDescent="0.3">
      <c r="I7215" t="str">
        <v>Action</v>
      </c>
    </row>
    <row r="7216" spans="9:9" x14ac:dyDescent="0.3">
      <c r="I7216" t="str">
        <v>Sci-Fi</v>
      </c>
    </row>
    <row r="7217" spans="9:9" x14ac:dyDescent="0.3">
      <c r="I7217" t="str">
        <v>Drama</v>
      </c>
    </row>
    <row r="7218" spans="9:9" x14ac:dyDescent="0.3">
      <c r="I7218" t="str">
        <v>Adventure</v>
      </c>
    </row>
    <row r="7219" spans="9:9" x14ac:dyDescent="0.3">
      <c r="I7219" t="str">
        <v>Drama</v>
      </c>
    </row>
    <row r="7220" spans="9:9" x14ac:dyDescent="0.3">
      <c r="I7220" t="str">
        <v>Sci-Fi</v>
      </c>
    </row>
    <row r="7221" spans="9:9" x14ac:dyDescent="0.3">
      <c r="I7221" t="str">
        <v>Thriller</v>
      </c>
    </row>
    <row r="7222" spans="9:9" x14ac:dyDescent="0.3">
      <c r="I7222" t="str">
        <v>Comedy</v>
      </c>
    </row>
    <row r="7223" spans="9:9" x14ac:dyDescent="0.3">
      <c r="I7223" t="str">
        <v>Romance</v>
      </c>
    </row>
    <row r="7224" spans="9:9" x14ac:dyDescent="0.3">
      <c r="I7224" t="str">
        <v>Biography</v>
      </c>
    </row>
    <row r="7225" spans="9:9" x14ac:dyDescent="0.3">
      <c r="I7225" t="str">
        <v>Drama</v>
      </c>
    </row>
    <row r="7226" spans="9:9" x14ac:dyDescent="0.3">
      <c r="I7226" t="str">
        <v>Romance</v>
      </c>
    </row>
    <row r="7227" spans="9:9" x14ac:dyDescent="0.3">
      <c r="I7227" t="str">
        <v>War</v>
      </c>
    </row>
    <row r="7228" spans="9:9" x14ac:dyDescent="0.3">
      <c r="I7228" t="str">
        <v>Drama</v>
      </c>
    </row>
    <row r="7229" spans="9:9" x14ac:dyDescent="0.3">
      <c r="I7229" t="str">
        <v>Mystery</v>
      </c>
    </row>
    <row r="7230" spans="9:9" x14ac:dyDescent="0.3">
      <c r="I7230" t="str">
        <v>Action</v>
      </c>
    </row>
    <row r="7231" spans="9:9" x14ac:dyDescent="0.3">
      <c r="I7231" t="str">
        <v>Horror</v>
      </c>
    </row>
    <row r="7232" spans="9:9" x14ac:dyDescent="0.3">
      <c r="I7232" t="str">
        <v>Romance</v>
      </c>
    </row>
    <row r="7233" spans="9:9" x14ac:dyDescent="0.3">
      <c r="I7233" t="str">
        <v>Sci-Fi</v>
      </c>
    </row>
    <row r="7234" spans="9:9" x14ac:dyDescent="0.3">
      <c r="I7234" t="str">
        <v>Thriller</v>
      </c>
    </row>
    <row r="7235" spans="9:9" x14ac:dyDescent="0.3">
      <c r="I7235" t="str">
        <v>Crime</v>
      </c>
    </row>
    <row r="7236" spans="9:9" x14ac:dyDescent="0.3">
      <c r="I7236" t="str">
        <v>Drama</v>
      </c>
    </row>
    <row r="7237" spans="9:9" x14ac:dyDescent="0.3">
      <c r="I7237" t="str">
        <v>Mystery</v>
      </c>
    </row>
    <row r="7238" spans="9:9" x14ac:dyDescent="0.3">
      <c r="I7238" t="str">
        <v>Thriller</v>
      </c>
    </row>
    <row r="7239" spans="9:9" x14ac:dyDescent="0.3">
      <c r="I7239" t="str">
        <v>Action</v>
      </c>
    </row>
    <row r="7240" spans="9:9" x14ac:dyDescent="0.3">
      <c r="I7240" t="str">
        <v>Drama</v>
      </c>
    </row>
    <row r="7241" spans="9:9" x14ac:dyDescent="0.3">
      <c r="I7241" t="str">
        <v>History</v>
      </c>
    </row>
    <row r="7242" spans="9:9" x14ac:dyDescent="0.3">
      <c r="I7242" t="str">
        <v>Romance</v>
      </c>
    </row>
    <row r="7243" spans="9:9" x14ac:dyDescent="0.3">
      <c r="I7243" t="str">
        <v>War</v>
      </c>
    </row>
    <row r="7244" spans="9:9" x14ac:dyDescent="0.3">
      <c r="I7244" t="str">
        <v>Western</v>
      </c>
    </row>
    <row r="7245" spans="9:9" x14ac:dyDescent="0.3">
      <c r="I7245" t="str">
        <v>Action</v>
      </c>
    </row>
    <row r="7246" spans="9:9" x14ac:dyDescent="0.3">
      <c r="I7246" t="str">
        <v>Animation</v>
      </c>
    </row>
    <row r="7247" spans="9:9" x14ac:dyDescent="0.3">
      <c r="I7247" t="str">
        <v>Sci-Fi</v>
      </c>
    </row>
    <row r="7248" spans="9:9" x14ac:dyDescent="0.3">
      <c r="I7248" t="str">
        <v>Thriller</v>
      </c>
    </row>
    <row r="7249" spans="9:9" x14ac:dyDescent="0.3">
      <c r="I7249" t="str">
        <v>Comedy</v>
      </c>
    </row>
    <row r="7250" spans="9:9" x14ac:dyDescent="0.3">
      <c r="I7250" t="str">
        <v>Drama</v>
      </c>
    </row>
    <row r="7251" spans="9:9" x14ac:dyDescent="0.3">
      <c r="I7251" t="str">
        <v>Music</v>
      </c>
    </row>
    <row r="7252" spans="9:9" x14ac:dyDescent="0.3">
      <c r="I7252" t="str">
        <v>Musical</v>
      </c>
    </row>
    <row r="7253" spans="9:9" x14ac:dyDescent="0.3">
      <c r="I7253" t="str">
        <v>Romance</v>
      </c>
    </row>
    <row r="7254" spans="9:9" x14ac:dyDescent="0.3">
      <c r="I7254" t="str">
        <v>Action</v>
      </c>
    </row>
    <row r="7255" spans="9:9" x14ac:dyDescent="0.3">
      <c r="I7255" t="str">
        <v>Animation</v>
      </c>
    </row>
    <row r="7256" spans="9:9" x14ac:dyDescent="0.3">
      <c r="I7256" t="str">
        <v>Comedy</v>
      </c>
    </row>
    <row r="7257" spans="9:9" x14ac:dyDescent="0.3">
      <c r="I7257" t="str">
        <v>Crime</v>
      </c>
    </row>
    <row r="7258" spans="9:9" x14ac:dyDescent="0.3">
      <c r="I7258" t="str">
        <v>Family</v>
      </c>
    </row>
    <row r="7259" spans="9:9" x14ac:dyDescent="0.3">
      <c r="I7259" t="str">
        <v>Drama</v>
      </c>
    </row>
    <row r="7260" spans="9:9" x14ac:dyDescent="0.3">
      <c r="I7260" t="str">
        <v>History</v>
      </c>
    </row>
    <row r="7261" spans="9:9" x14ac:dyDescent="0.3">
      <c r="I7261" t="str">
        <v>War</v>
      </c>
    </row>
    <row r="7262" spans="9:9" x14ac:dyDescent="0.3">
      <c r="I7262" t="str">
        <v>Action</v>
      </c>
    </row>
    <row r="7263" spans="9:9" x14ac:dyDescent="0.3">
      <c r="I7263" t="str">
        <v>Crime</v>
      </c>
    </row>
    <row r="7264" spans="9:9" x14ac:dyDescent="0.3">
      <c r="I7264" t="str">
        <v>Drama</v>
      </c>
    </row>
    <row r="7265" spans="9:9" x14ac:dyDescent="0.3">
      <c r="I7265" t="str">
        <v>Thriller</v>
      </c>
    </row>
    <row r="7266" spans="9:9" x14ac:dyDescent="0.3">
      <c r="I7266" t="str">
        <v>Drama</v>
      </c>
    </row>
    <row r="7267" spans="9:9" x14ac:dyDescent="0.3">
      <c r="I7267" t="str">
        <v>Family</v>
      </c>
    </row>
    <row r="7268" spans="9:9" x14ac:dyDescent="0.3">
      <c r="I7268" t="str">
        <v>Music</v>
      </c>
    </row>
    <row r="7269" spans="9:9" x14ac:dyDescent="0.3">
      <c r="I7269" t="str">
        <v>Musical</v>
      </c>
    </row>
    <row r="7270" spans="9:9" x14ac:dyDescent="0.3">
      <c r="I7270" t="str">
        <v>Crime</v>
      </c>
    </row>
    <row r="7271" spans="9:9" x14ac:dyDescent="0.3">
      <c r="I7271" t="str">
        <v>Drama</v>
      </c>
    </row>
    <row r="7272" spans="9:9" x14ac:dyDescent="0.3">
      <c r="I7272" t="str">
        <v>Thriller</v>
      </c>
    </row>
    <row r="7273" spans="9:9" x14ac:dyDescent="0.3">
      <c r="I7273" t="str">
        <v>Fantasy</v>
      </c>
    </row>
    <row r="7274" spans="9:9" x14ac:dyDescent="0.3">
      <c r="I7274" t="str">
        <v>Horror</v>
      </c>
    </row>
    <row r="7275" spans="9:9" x14ac:dyDescent="0.3">
      <c r="I7275" t="str">
        <v>Thriller</v>
      </c>
    </row>
    <row r="7276" spans="9:9" x14ac:dyDescent="0.3">
      <c r="I7276" t="str">
        <v>Action</v>
      </c>
    </row>
    <row r="7277" spans="9:9" x14ac:dyDescent="0.3">
      <c r="I7277" t="str">
        <v>Adventure</v>
      </c>
    </row>
    <row r="7278" spans="9:9" x14ac:dyDescent="0.3">
      <c r="I7278" t="str">
        <v>Sci-Fi</v>
      </c>
    </row>
    <row r="7279" spans="9:9" x14ac:dyDescent="0.3">
      <c r="I7279" t="str">
        <v>Drama</v>
      </c>
    </row>
    <row r="7280" spans="9:9" x14ac:dyDescent="0.3">
      <c r="I7280" t="str">
        <v>Family</v>
      </c>
    </row>
    <row r="7281" spans="9:9" x14ac:dyDescent="0.3">
      <c r="I7281" t="str">
        <v>Musical</v>
      </c>
    </row>
    <row r="7282" spans="9:9" x14ac:dyDescent="0.3">
      <c r="I7282" t="str">
        <v>Romance</v>
      </c>
    </row>
    <row r="7283" spans="9:9" x14ac:dyDescent="0.3">
      <c r="I7283" t="str">
        <v>Horror</v>
      </c>
    </row>
    <row r="7284" spans="9:9" x14ac:dyDescent="0.3">
      <c r="I7284" t="str">
        <v>Mystery</v>
      </c>
    </row>
    <row r="7285" spans="9:9" x14ac:dyDescent="0.3">
      <c r="I7285" t="str">
        <v>Thriller</v>
      </c>
    </row>
    <row r="7286" spans="9:9" x14ac:dyDescent="0.3">
      <c r="I7286" t="str">
        <v>Comedy</v>
      </c>
    </row>
    <row r="7287" spans="9:9" x14ac:dyDescent="0.3">
      <c r="I7287" t="str">
        <v>Adventure</v>
      </c>
    </row>
    <row r="7288" spans="9:9" x14ac:dyDescent="0.3">
      <c r="I7288" t="str">
        <v>Comedy</v>
      </c>
    </row>
    <row r="7289" spans="9:9" x14ac:dyDescent="0.3">
      <c r="I7289" t="str">
        <v>Drama</v>
      </c>
    </row>
    <row r="7290" spans="9:9" x14ac:dyDescent="0.3">
      <c r="I7290" t="str">
        <v>Romance</v>
      </c>
    </row>
    <row r="7291" spans="9:9" x14ac:dyDescent="0.3">
      <c r="I7291" t="str">
        <v>Comedy</v>
      </c>
    </row>
    <row r="7292" spans="9:9" x14ac:dyDescent="0.3">
      <c r="I7292" t="str">
        <v>Horror</v>
      </c>
    </row>
    <row r="7293" spans="9:9" x14ac:dyDescent="0.3">
      <c r="I7293" t="str">
        <v>Thriller</v>
      </c>
    </row>
    <row r="7294" spans="9:9" x14ac:dyDescent="0.3">
      <c r="I7294" t="str">
        <v>Comedy</v>
      </c>
    </row>
    <row r="7295" spans="9:9" x14ac:dyDescent="0.3">
      <c r="I7295" t="str">
        <v>Drama</v>
      </c>
    </row>
    <row r="7296" spans="9:9" x14ac:dyDescent="0.3">
      <c r="I7296" t="str">
        <v>Family</v>
      </c>
    </row>
    <row r="7297" spans="9:9" x14ac:dyDescent="0.3">
      <c r="I7297" t="str">
        <v>Fantasy</v>
      </c>
    </row>
    <row r="7298" spans="9:9" x14ac:dyDescent="0.3">
      <c r="I7298" t="str">
        <v>Sci-Fi</v>
      </c>
    </row>
    <row r="7299" spans="9:9" x14ac:dyDescent="0.3">
      <c r="I7299" t="str">
        <v>Comedy</v>
      </c>
    </row>
    <row r="7300" spans="9:9" x14ac:dyDescent="0.3">
      <c r="I7300" t="str">
        <v>Drama</v>
      </c>
    </row>
    <row r="7301" spans="9:9" x14ac:dyDescent="0.3">
      <c r="I7301" t="str">
        <v>Action</v>
      </c>
    </row>
    <row r="7302" spans="9:9" x14ac:dyDescent="0.3">
      <c r="I7302" t="str">
        <v>Crime</v>
      </c>
    </row>
    <row r="7303" spans="9:9" x14ac:dyDescent="0.3">
      <c r="I7303" t="str">
        <v>Drama</v>
      </c>
    </row>
    <row r="7304" spans="9:9" x14ac:dyDescent="0.3">
      <c r="I7304" t="str">
        <v>Thriller</v>
      </c>
    </row>
    <row r="7305" spans="9:9" x14ac:dyDescent="0.3">
      <c r="I7305" t="str">
        <v>Horror</v>
      </c>
    </row>
    <row r="7306" spans="9:9" x14ac:dyDescent="0.3">
      <c r="I7306" t="str">
        <v>Mystery</v>
      </c>
    </row>
    <row r="7307" spans="9:9" x14ac:dyDescent="0.3">
      <c r="I7307" t="str">
        <v>Comedy</v>
      </c>
    </row>
    <row r="7308" spans="9:9" x14ac:dyDescent="0.3">
      <c r="I7308" t="str">
        <v>Romance</v>
      </c>
    </row>
    <row r="7309" spans="9:9" x14ac:dyDescent="0.3">
      <c r="I7309" t="str">
        <v>Comedy</v>
      </c>
    </row>
    <row r="7310" spans="9:9" x14ac:dyDescent="0.3">
      <c r="I7310" t="str">
        <v>Music</v>
      </c>
    </row>
    <row r="7311" spans="9:9" x14ac:dyDescent="0.3">
      <c r="I7311" t="str">
        <v>Romance</v>
      </c>
    </row>
    <row r="7312" spans="9:9" x14ac:dyDescent="0.3">
      <c r="I7312" t="str">
        <v>Drama</v>
      </c>
    </row>
    <row r="7313" spans="9:9" x14ac:dyDescent="0.3">
      <c r="I7313" t="str">
        <v>Fantasy</v>
      </c>
    </row>
    <row r="7314" spans="9:9" x14ac:dyDescent="0.3">
      <c r="I7314" t="str">
        <v>Romance</v>
      </c>
    </row>
    <row r="7315" spans="9:9" x14ac:dyDescent="0.3">
      <c r="I7315" t="str">
        <v>Horror</v>
      </c>
    </row>
    <row r="7316" spans="9:9" x14ac:dyDescent="0.3">
      <c r="I7316" t="str">
        <v>Comedy</v>
      </c>
    </row>
    <row r="7317" spans="9:9" x14ac:dyDescent="0.3">
      <c r="I7317" t="str">
        <v>Biography</v>
      </c>
    </row>
    <row r="7318" spans="9:9" x14ac:dyDescent="0.3">
      <c r="I7318" t="str">
        <v>Drama</v>
      </c>
    </row>
    <row r="7319" spans="9:9" x14ac:dyDescent="0.3">
      <c r="I7319" t="str">
        <v>Sport</v>
      </c>
    </row>
    <row r="7320" spans="9:9" x14ac:dyDescent="0.3">
      <c r="I7320" t="str">
        <v>Comedy</v>
      </c>
    </row>
    <row r="7321" spans="9:9" x14ac:dyDescent="0.3">
      <c r="I7321" t="str">
        <v>Music</v>
      </c>
    </row>
    <row r="7322" spans="9:9" x14ac:dyDescent="0.3">
      <c r="I7322" t="str">
        <v>Romance</v>
      </c>
    </row>
    <row r="7323" spans="9:9" x14ac:dyDescent="0.3">
      <c r="I7323" t="str">
        <v>Comedy</v>
      </c>
    </row>
    <row r="7324" spans="9:9" x14ac:dyDescent="0.3">
      <c r="I7324" t="str">
        <v>Drama</v>
      </c>
    </row>
    <row r="7325" spans="9:9" x14ac:dyDescent="0.3">
      <c r="I7325" t="str">
        <v>Romance</v>
      </c>
    </row>
    <row r="7326" spans="9:9" x14ac:dyDescent="0.3">
      <c r="I7326" t="str">
        <v>Sport</v>
      </c>
    </row>
    <row r="7327" spans="9:9" x14ac:dyDescent="0.3">
      <c r="I7327" t="str">
        <v>Crime</v>
      </c>
    </row>
    <row r="7328" spans="9:9" x14ac:dyDescent="0.3">
      <c r="I7328" t="str">
        <v>Drama</v>
      </c>
    </row>
    <row r="7329" spans="9:9" x14ac:dyDescent="0.3">
      <c r="I7329" t="str">
        <v>Thriller</v>
      </c>
    </row>
    <row r="7330" spans="9:9" x14ac:dyDescent="0.3">
      <c r="I7330" t="str">
        <v>Horror</v>
      </c>
    </row>
    <row r="7331" spans="9:9" x14ac:dyDescent="0.3">
      <c r="I7331" t="str">
        <v>Mystery</v>
      </c>
    </row>
    <row r="7332" spans="9:9" x14ac:dyDescent="0.3">
      <c r="I7332" t="str">
        <v>Thriller</v>
      </c>
    </row>
    <row r="7333" spans="9:9" x14ac:dyDescent="0.3">
      <c r="I7333" t="str">
        <v>Comedy</v>
      </c>
    </row>
    <row r="7334" spans="9:9" x14ac:dyDescent="0.3">
      <c r="I7334" t="str">
        <v>Romance</v>
      </c>
    </row>
    <row r="7335" spans="9:9" x14ac:dyDescent="0.3">
      <c r="I7335" t="str">
        <v>Adventure</v>
      </c>
    </row>
    <row r="7336" spans="9:9" x14ac:dyDescent="0.3">
      <c r="I7336" t="str">
        <v>Comedy</v>
      </c>
    </row>
    <row r="7337" spans="9:9" x14ac:dyDescent="0.3">
      <c r="I7337" t="str">
        <v>Family</v>
      </c>
    </row>
    <row r="7338" spans="9:9" x14ac:dyDescent="0.3">
      <c r="I7338" t="str">
        <v>Fantasy</v>
      </c>
    </row>
    <row r="7339" spans="9:9" x14ac:dyDescent="0.3">
      <c r="I7339" t="str">
        <v>Musical</v>
      </c>
    </row>
    <row r="7340" spans="9:9" x14ac:dyDescent="0.3">
      <c r="I7340" t="str">
        <v>Crime</v>
      </c>
    </row>
    <row r="7341" spans="9:9" x14ac:dyDescent="0.3">
      <c r="I7341" t="str">
        <v>Drama</v>
      </c>
    </row>
    <row r="7342" spans="9:9" x14ac:dyDescent="0.3">
      <c r="I7342" t="str">
        <v>Thriller</v>
      </c>
    </row>
    <row r="7343" spans="9:9" x14ac:dyDescent="0.3">
      <c r="I7343" t="str">
        <v>Horror</v>
      </c>
    </row>
    <row r="7344" spans="9:9" x14ac:dyDescent="0.3">
      <c r="I7344" t="str">
        <v>Comedy</v>
      </c>
    </row>
    <row r="7345" spans="9:9" x14ac:dyDescent="0.3">
      <c r="I7345" t="str">
        <v>Romance</v>
      </c>
    </row>
    <row r="7346" spans="9:9" x14ac:dyDescent="0.3">
      <c r="I7346" t="str">
        <v>Comedy</v>
      </c>
    </row>
    <row r="7347" spans="9:9" x14ac:dyDescent="0.3">
      <c r="I7347" t="str">
        <v>Music</v>
      </c>
    </row>
    <row r="7348" spans="9:9" x14ac:dyDescent="0.3">
      <c r="I7348" t="str">
        <v>Action</v>
      </c>
    </row>
    <row r="7349" spans="9:9" x14ac:dyDescent="0.3">
      <c r="I7349" t="str">
        <v>Adventure</v>
      </c>
    </row>
    <row r="7350" spans="9:9" x14ac:dyDescent="0.3">
      <c r="I7350" t="str">
        <v>Family</v>
      </c>
    </row>
    <row r="7351" spans="9:9" x14ac:dyDescent="0.3">
      <c r="I7351" t="str">
        <v>Sci-Fi</v>
      </c>
    </row>
    <row r="7352" spans="9:9" x14ac:dyDescent="0.3">
      <c r="I7352" t="str">
        <v>Action</v>
      </c>
    </row>
    <row r="7353" spans="9:9" x14ac:dyDescent="0.3">
      <c r="I7353" t="str">
        <v>Crime</v>
      </c>
    </row>
    <row r="7354" spans="9:9" x14ac:dyDescent="0.3">
      <c r="I7354" t="str">
        <v>Drama</v>
      </c>
    </row>
    <row r="7355" spans="9:9" x14ac:dyDescent="0.3">
      <c r="I7355" t="str">
        <v>Thriller</v>
      </c>
    </row>
    <row r="7356" spans="9:9" x14ac:dyDescent="0.3">
      <c r="I7356" t="str">
        <v>Adventure</v>
      </c>
    </row>
    <row r="7357" spans="9:9" x14ac:dyDescent="0.3">
      <c r="I7357" t="str">
        <v>Crime</v>
      </c>
    </row>
    <row r="7358" spans="9:9" x14ac:dyDescent="0.3">
      <c r="I7358" t="str">
        <v>Drama</v>
      </c>
    </row>
    <row r="7359" spans="9:9" x14ac:dyDescent="0.3">
      <c r="I7359" t="str">
        <v>Romance</v>
      </c>
    </row>
    <row r="7360" spans="9:9" x14ac:dyDescent="0.3">
      <c r="I7360" t="str">
        <v>Drama</v>
      </c>
    </row>
    <row r="7361" spans="9:9" x14ac:dyDescent="0.3">
      <c r="I7361" t="str">
        <v>Mystery</v>
      </c>
    </row>
    <row r="7362" spans="9:9" x14ac:dyDescent="0.3">
      <c r="I7362" t="str">
        <v>Romance</v>
      </c>
    </row>
    <row r="7363" spans="9:9" x14ac:dyDescent="0.3">
      <c r="I7363" t="str">
        <v>Thriller</v>
      </c>
    </row>
    <row r="7364" spans="9:9" x14ac:dyDescent="0.3">
      <c r="I7364" t="str">
        <v>Adventure</v>
      </c>
    </row>
    <row r="7365" spans="9:9" x14ac:dyDescent="0.3">
      <c r="I7365" t="str">
        <v>Horror</v>
      </c>
    </row>
    <row r="7366" spans="9:9" x14ac:dyDescent="0.3">
      <c r="I7366" t="str">
        <v>Thriller</v>
      </c>
    </row>
    <row r="7367" spans="9:9" x14ac:dyDescent="0.3">
      <c r="I7367" t="str">
        <v>Biography</v>
      </c>
    </row>
    <row r="7368" spans="9:9" x14ac:dyDescent="0.3">
      <c r="I7368" t="str">
        <v>Crime</v>
      </c>
    </row>
    <row r="7369" spans="9:9" x14ac:dyDescent="0.3">
      <c r="I7369" t="str">
        <v>Drama</v>
      </c>
    </row>
    <row r="7370" spans="9:9" x14ac:dyDescent="0.3">
      <c r="I7370" t="str">
        <v>Thriller</v>
      </c>
    </row>
    <row r="7371" spans="9:9" x14ac:dyDescent="0.3">
      <c r="I7371" t="str">
        <v>Comedy</v>
      </c>
    </row>
    <row r="7372" spans="9:9" x14ac:dyDescent="0.3">
      <c r="I7372" t="str">
        <v>Mystery</v>
      </c>
    </row>
    <row r="7373" spans="9:9" x14ac:dyDescent="0.3">
      <c r="I7373" t="str">
        <v>Sci-Fi</v>
      </c>
    </row>
    <row r="7374" spans="9:9" x14ac:dyDescent="0.3">
      <c r="I7374" t="str">
        <v>Thriller</v>
      </c>
    </row>
    <row r="7375" spans="9:9" x14ac:dyDescent="0.3">
      <c r="I7375" t="str">
        <v>Horror</v>
      </c>
    </row>
    <row r="7376" spans="9:9" x14ac:dyDescent="0.3">
      <c r="I7376" t="str">
        <v>Thriller</v>
      </c>
    </row>
    <row r="7377" spans="9:9" x14ac:dyDescent="0.3">
      <c r="I7377" t="str">
        <v>Comedy</v>
      </c>
    </row>
    <row r="7378" spans="9:9" x14ac:dyDescent="0.3">
      <c r="I7378" t="str">
        <v>Drama</v>
      </c>
    </row>
    <row r="7379" spans="9:9" x14ac:dyDescent="0.3">
      <c r="I7379" t="str">
        <v>Family</v>
      </c>
    </row>
    <row r="7380" spans="9:9" x14ac:dyDescent="0.3">
      <c r="I7380" t="str">
        <v>Romance</v>
      </c>
    </row>
    <row r="7381" spans="9:9" x14ac:dyDescent="0.3">
      <c r="I7381" t="str">
        <v>Biography</v>
      </c>
    </row>
    <row r="7382" spans="9:9" x14ac:dyDescent="0.3">
      <c r="I7382" t="str">
        <v>Drama</v>
      </c>
    </row>
    <row r="7383" spans="9:9" x14ac:dyDescent="0.3">
      <c r="I7383" t="str">
        <v>Romance</v>
      </c>
    </row>
    <row r="7384" spans="9:9" x14ac:dyDescent="0.3">
      <c r="I7384" t="str">
        <v>Crime</v>
      </c>
    </row>
    <row r="7385" spans="9:9" x14ac:dyDescent="0.3">
      <c r="I7385" t="str">
        <v>Drama</v>
      </c>
    </row>
    <row r="7386" spans="9:9" x14ac:dyDescent="0.3">
      <c r="I7386" t="str">
        <v>Drama</v>
      </c>
    </row>
    <row r="7387" spans="9:9" x14ac:dyDescent="0.3">
      <c r="I7387" t="str">
        <v>Romance</v>
      </c>
    </row>
    <row r="7388" spans="9:9" x14ac:dyDescent="0.3">
      <c r="I7388" t="str">
        <v>Biography</v>
      </c>
    </row>
    <row r="7389" spans="9:9" x14ac:dyDescent="0.3">
      <c r="I7389" t="str">
        <v>Drama</v>
      </c>
    </row>
    <row r="7390" spans="9:9" x14ac:dyDescent="0.3">
      <c r="I7390" t="str">
        <v>Romance</v>
      </c>
    </row>
    <row r="7391" spans="9:9" x14ac:dyDescent="0.3">
      <c r="I7391" t="str">
        <v>Comedy</v>
      </c>
    </row>
    <row r="7392" spans="9:9" x14ac:dyDescent="0.3">
      <c r="I7392" t="str">
        <v>Romance</v>
      </c>
    </row>
    <row r="7393" spans="9:9" x14ac:dyDescent="0.3">
      <c r="I7393" t="str">
        <v>Drama</v>
      </c>
    </row>
    <row r="7394" spans="9:9" x14ac:dyDescent="0.3">
      <c r="I7394" t="str">
        <v>Comedy</v>
      </c>
    </row>
    <row r="7395" spans="9:9" x14ac:dyDescent="0.3">
      <c r="I7395" t="str">
        <v>Drama</v>
      </c>
    </row>
    <row r="7396" spans="9:9" x14ac:dyDescent="0.3">
      <c r="I7396" t="str">
        <v>Comedy</v>
      </c>
    </row>
    <row r="7397" spans="9:9" x14ac:dyDescent="0.3">
      <c r="I7397" t="str">
        <v>Comedy</v>
      </c>
    </row>
    <row r="7398" spans="9:9" x14ac:dyDescent="0.3">
      <c r="I7398" t="str">
        <v>Drama</v>
      </c>
    </row>
    <row r="7399" spans="9:9" x14ac:dyDescent="0.3">
      <c r="I7399" t="str">
        <v>Romance</v>
      </c>
    </row>
    <row r="7400" spans="9:9" x14ac:dyDescent="0.3">
      <c r="I7400" t="str">
        <v>Drama</v>
      </c>
    </row>
    <row r="7401" spans="9:9" x14ac:dyDescent="0.3">
      <c r="I7401" t="str">
        <v>Comedy</v>
      </c>
    </row>
    <row r="7402" spans="9:9" x14ac:dyDescent="0.3">
      <c r="I7402" t="str">
        <v>Comedy</v>
      </c>
    </row>
    <row r="7403" spans="9:9" x14ac:dyDescent="0.3">
      <c r="I7403" t="str">
        <v>Drama</v>
      </c>
    </row>
    <row r="7404" spans="9:9" x14ac:dyDescent="0.3">
      <c r="I7404" t="str">
        <v>Romance</v>
      </c>
    </row>
    <row r="7405" spans="9:9" x14ac:dyDescent="0.3">
      <c r="I7405" t="str">
        <v>Sport</v>
      </c>
    </row>
    <row r="7406" spans="9:9" x14ac:dyDescent="0.3">
      <c r="I7406" t="str">
        <v>Comedy</v>
      </c>
    </row>
    <row r="7407" spans="9:9" x14ac:dyDescent="0.3">
      <c r="I7407" t="str">
        <v>Drama</v>
      </c>
    </row>
    <row r="7408" spans="9:9" x14ac:dyDescent="0.3">
      <c r="I7408" t="str">
        <v>Romance</v>
      </c>
    </row>
    <row r="7409" spans="9:9" x14ac:dyDescent="0.3">
      <c r="I7409" t="str">
        <v>Drama</v>
      </c>
    </row>
    <row r="7410" spans="9:9" x14ac:dyDescent="0.3">
      <c r="I7410" t="str">
        <v>Fantasy</v>
      </c>
    </row>
    <row r="7411" spans="9:9" x14ac:dyDescent="0.3">
      <c r="I7411" t="str">
        <v>Horror</v>
      </c>
    </row>
    <row r="7412" spans="9:9" x14ac:dyDescent="0.3">
      <c r="I7412" t="str">
        <v>Mystery</v>
      </c>
    </row>
    <row r="7413" spans="9:9" x14ac:dyDescent="0.3">
      <c r="I7413" t="str">
        <v>Thriller</v>
      </c>
    </row>
    <row r="7414" spans="9:9" x14ac:dyDescent="0.3">
      <c r="I7414" t="str">
        <v>Adventure</v>
      </c>
    </row>
    <row r="7415" spans="9:9" x14ac:dyDescent="0.3">
      <c r="I7415" t="str">
        <v>Comedy</v>
      </c>
    </row>
    <row r="7416" spans="9:9" x14ac:dyDescent="0.3">
      <c r="I7416" t="str">
        <v>Drama</v>
      </c>
    </row>
    <row r="7417" spans="9:9" x14ac:dyDescent="0.3">
      <c r="I7417" t="str">
        <v>Romance</v>
      </c>
    </row>
    <row r="7418" spans="9:9" x14ac:dyDescent="0.3">
      <c r="I7418" t="str">
        <v>Horror</v>
      </c>
    </row>
    <row r="7419" spans="9:9" x14ac:dyDescent="0.3">
      <c r="I7419" t="str">
        <v>Drama</v>
      </c>
    </row>
    <row r="7420" spans="9:9" x14ac:dyDescent="0.3">
      <c r="I7420" t="str">
        <v>Comedy</v>
      </c>
    </row>
    <row r="7421" spans="9:9" x14ac:dyDescent="0.3">
      <c r="I7421" t="str">
        <v>Family</v>
      </c>
    </row>
    <row r="7422" spans="9:9" x14ac:dyDescent="0.3">
      <c r="I7422" t="str">
        <v>Drama</v>
      </c>
    </row>
    <row r="7423" spans="9:9" x14ac:dyDescent="0.3">
      <c r="I7423" t="str">
        <v>Fantasy</v>
      </c>
    </row>
    <row r="7424" spans="9:9" x14ac:dyDescent="0.3">
      <c r="I7424" t="str">
        <v>War</v>
      </c>
    </row>
    <row r="7425" spans="9:9" x14ac:dyDescent="0.3">
      <c r="I7425" t="str">
        <v>Action</v>
      </c>
    </row>
    <row r="7426" spans="9:9" x14ac:dyDescent="0.3">
      <c r="I7426" t="str">
        <v>Comedy</v>
      </c>
    </row>
    <row r="7427" spans="9:9" x14ac:dyDescent="0.3">
      <c r="I7427" t="str">
        <v>Crime</v>
      </c>
    </row>
    <row r="7428" spans="9:9" x14ac:dyDescent="0.3">
      <c r="I7428" t="str">
        <v>Family</v>
      </c>
    </row>
    <row r="7429" spans="9:9" x14ac:dyDescent="0.3">
      <c r="I7429" t="str">
        <v>Crime</v>
      </c>
    </row>
    <row r="7430" spans="9:9" x14ac:dyDescent="0.3">
      <c r="I7430" t="str">
        <v>Drama</v>
      </c>
    </row>
    <row r="7431" spans="9:9" x14ac:dyDescent="0.3">
      <c r="I7431" t="str">
        <v>Romance</v>
      </c>
    </row>
    <row r="7432" spans="9:9" x14ac:dyDescent="0.3">
      <c r="I7432" t="str">
        <v>Thriller</v>
      </c>
    </row>
    <row r="7433" spans="9:9" x14ac:dyDescent="0.3">
      <c r="I7433" t="str">
        <v>Drama</v>
      </c>
    </row>
    <row r="7434" spans="9:9" x14ac:dyDescent="0.3">
      <c r="I7434" t="str">
        <v>Horror</v>
      </c>
    </row>
    <row r="7435" spans="9:9" x14ac:dyDescent="0.3">
      <c r="I7435" t="str">
        <v>Thriller</v>
      </c>
    </row>
    <row r="7436" spans="9:9" x14ac:dyDescent="0.3">
      <c r="I7436" t="str">
        <v>Adventure</v>
      </c>
    </row>
    <row r="7437" spans="9:9" x14ac:dyDescent="0.3">
      <c r="I7437" t="str">
        <v>Comedy</v>
      </c>
    </row>
    <row r="7438" spans="9:9" x14ac:dyDescent="0.3">
      <c r="I7438" t="str">
        <v>Drama</v>
      </c>
    </row>
    <row r="7439" spans="9:9" x14ac:dyDescent="0.3">
      <c r="I7439" t="str">
        <v>Action</v>
      </c>
    </row>
    <row r="7440" spans="9:9" x14ac:dyDescent="0.3">
      <c r="I7440" t="str">
        <v>Crime</v>
      </c>
    </row>
    <row r="7441" spans="9:9" x14ac:dyDescent="0.3">
      <c r="I7441" t="str">
        <v>Action</v>
      </c>
    </row>
    <row r="7442" spans="9:9" x14ac:dyDescent="0.3">
      <c r="I7442" t="str">
        <v>Comedy</v>
      </c>
    </row>
    <row r="7443" spans="9:9" x14ac:dyDescent="0.3">
      <c r="I7443" t="str">
        <v>Mystery</v>
      </c>
    </row>
    <row r="7444" spans="9:9" x14ac:dyDescent="0.3">
      <c r="I7444" t="str">
        <v>Comedy</v>
      </c>
    </row>
    <row r="7445" spans="9:9" x14ac:dyDescent="0.3">
      <c r="I7445" t="str">
        <v>Drama</v>
      </c>
    </row>
    <row r="7446" spans="9:9" x14ac:dyDescent="0.3">
      <c r="I7446" t="str">
        <v>Drama</v>
      </c>
    </row>
    <row r="7447" spans="9:9" x14ac:dyDescent="0.3">
      <c r="I7447" t="str">
        <v>Romance</v>
      </c>
    </row>
    <row r="7448" spans="9:9" x14ac:dyDescent="0.3">
      <c r="I7448" t="str">
        <v>Comedy</v>
      </c>
    </row>
    <row r="7449" spans="9:9" x14ac:dyDescent="0.3">
      <c r="I7449" t="str">
        <v>Drama</v>
      </c>
    </row>
    <row r="7450" spans="9:9" x14ac:dyDescent="0.3">
      <c r="I7450" t="str">
        <v>Romance</v>
      </c>
    </row>
    <row r="7451" spans="9:9" x14ac:dyDescent="0.3">
      <c r="I7451" t="str">
        <v>Drama</v>
      </c>
    </row>
    <row r="7452" spans="9:9" x14ac:dyDescent="0.3">
      <c r="I7452" t="str">
        <v>Comedy</v>
      </c>
    </row>
    <row r="7453" spans="9:9" x14ac:dyDescent="0.3">
      <c r="I7453" t="str">
        <v>Fantasy</v>
      </c>
    </row>
    <row r="7454" spans="9:9" x14ac:dyDescent="0.3">
      <c r="I7454" t="str">
        <v>Horror</v>
      </c>
    </row>
    <row r="7455" spans="9:9" x14ac:dyDescent="0.3">
      <c r="I7455" t="str">
        <v>Comedy</v>
      </c>
    </row>
    <row r="7456" spans="9:9" x14ac:dyDescent="0.3">
      <c r="I7456" t="str">
        <v>Crime</v>
      </c>
    </row>
    <row r="7457" spans="9:9" x14ac:dyDescent="0.3">
      <c r="I7457" t="str">
        <v>Mystery</v>
      </c>
    </row>
    <row r="7458" spans="9:9" x14ac:dyDescent="0.3">
      <c r="I7458" t="str">
        <v>Comedy</v>
      </c>
    </row>
    <row r="7459" spans="9:9" x14ac:dyDescent="0.3">
      <c r="I7459" t="str">
        <v>Drama</v>
      </c>
    </row>
    <row r="7460" spans="9:9" x14ac:dyDescent="0.3">
      <c r="I7460" t="str">
        <v>Romance</v>
      </c>
    </row>
    <row r="7461" spans="9:9" x14ac:dyDescent="0.3">
      <c r="I7461" t="str">
        <v>Comedy</v>
      </c>
    </row>
    <row r="7462" spans="9:9" x14ac:dyDescent="0.3">
      <c r="I7462" t="str">
        <v>Drama</v>
      </c>
    </row>
    <row r="7463" spans="9:9" x14ac:dyDescent="0.3">
      <c r="I7463" t="str">
        <v>Romance</v>
      </c>
    </row>
    <row r="7464" spans="9:9" x14ac:dyDescent="0.3">
      <c r="I7464" t="str">
        <v>Comedy</v>
      </c>
    </row>
    <row r="7465" spans="9:9" x14ac:dyDescent="0.3">
      <c r="I7465" t="str">
        <v>Romance</v>
      </c>
    </row>
    <row r="7466" spans="9:9" x14ac:dyDescent="0.3">
      <c r="I7466" t="str">
        <v>Sci-Fi</v>
      </c>
    </row>
    <row r="7467" spans="9:9" x14ac:dyDescent="0.3">
      <c r="I7467" t="str">
        <v>Drama</v>
      </c>
    </row>
    <row r="7468" spans="9:9" x14ac:dyDescent="0.3">
      <c r="I7468" t="str">
        <v>Mystery</v>
      </c>
    </row>
    <row r="7469" spans="9:9" x14ac:dyDescent="0.3">
      <c r="I7469" t="str">
        <v>Sci-Fi</v>
      </c>
    </row>
    <row r="7470" spans="9:9" x14ac:dyDescent="0.3">
      <c r="I7470" t="str">
        <v>Thriller</v>
      </c>
    </row>
    <row r="7471" spans="9:9" x14ac:dyDescent="0.3">
      <c r="I7471" t="str">
        <v>Comedy</v>
      </c>
    </row>
    <row r="7472" spans="9:9" x14ac:dyDescent="0.3">
      <c r="I7472" t="str">
        <v>Drama</v>
      </c>
    </row>
    <row r="7473" spans="9:9" x14ac:dyDescent="0.3">
      <c r="I7473" t="str">
        <v>Music</v>
      </c>
    </row>
    <row r="7474" spans="9:9" x14ac:dyDescent="0.3">
      <c r="I7474" t="str">
        <v>Comedy</v>
      </c>
    </row>
    <row r="7475" spans="9:9" x14ac:dyDescent="0.3">
      <c r="I7475" t="str">
        <v>Romance</v>
      </c>
    </row>
    <row r="7476" spans="9:9" x14ac:dyDescent="0.3">
      <c r="I7476" t="str">
        <v>Comedy</v>
      </c>
    </row>
    <row r="7477" spans="9:9" x14ac:dyDescent="0.3">
      <c r="I7477" t="str">
        <v>Music</v>
      </c>
    </row>
    <row r="7478" spans="9:9" x14ac:dyDescent="0.3">
      <c r="I7478" t="str">
        <v>Action</v>
      </c>
    </row>
    <row r="7479" spans="9:9" x14ac:dyDescent="0.3">
      <c r="I7479" t="str">
        <v>Adventure</v>
      </c>
    </row>
    <row r="7480" spans="9:9" x14ac:dyDescent="0.3">
      <c r="I7480" t="str">
        <v>Fantasy</v>
      </c>
    </row>
    <row r="7481" spans="9:9" x14ac:dyDescent="0.3">
      <c r="I7481" t="str">
        <v>Drama</v>
      </c>
    </row>
    <row r="7482" spans="9:9" x14ac:dyDescent="0.3">
      <c r="I7482" t="str">
        <v>Action</v>
      </c>
    </row>
    <row r="7483" spans="9:9" x14ac:dyDescent="0.3">
      <c r="I7483" t="str">
        <v>Crime</v>
      </c>
    </row>
    <row r="7484" spans="9:9" x14ac:dyDescent="0.3">
      <c r="I7484" t="str">
        <v>Sci-Fi</v>
      </c>
    </row>
    <row r="7485" spans="9:9" x14ac:dyDescent="0.3">
      <c r="I7485" t="str">
        <v>Drama</v>
      </c>
    </row>
    <row r="7486" spans="9:9" x14ac:dyDescent="0.3">
      <c r="I7486" t="str">
        <v>Romance</v>
      </c>
    </row>
    <row r="7487" spans="9:9" x14ac:dyDescent="0.3">
      <c r="I7487" t="str">
        <v>Drama</v>
      </c>
    </row>
    <row r="7488" spans="9:9" x14ac:dyDescent="0.3">
      <c r="I7488" t="str">
        <v>History</v>
      </c>
    </row>
    <row r="7489" spans="9:9" x14ac:dyDescent="0.3">
      <c r="I7489" t="str">
        <v>Romance</v>
      </c>
    </row>
    <row r="7490" spans="9:9" x14ac:dyDescent="0.3">
      <c r="I7490" t="str">
        <v>War</v>
      </c>
    </row>
    <row r="7491" spans="9:9" x14ac:dyDescent="0.3">
      <c r="I7491" t="str">
        <v>Crime</v>
      </c>
    </row>
    <row r="7492" spans="9:9" x14ac:dyDescent="0.3">
      <c r="I7492" t="str">
        <v>Drama</v>
      </c>
    </row>
    <row r="7493" spans="9:9" x14ac:dyDescent="0.3">
      <c r="I7493" t="str">
        <v>Mystery</v>
      </c>
    </row>
    <row r="7494" spans="9:9" x14ac:dyDescent="0.3">
      <c r="I7494" t="str">
        <v>Thriller</v>
      </c>
    </row>
    <row r="7495" spans="9:9" x14ac:dyDescent="0.3">
      <c r="I7495" t="str">
        <v>Comedy</v>
      </c>
    </row>
    <row r="7496" spans="9:9" x14ac:dyDescent="0.3">
      <c r="I7496" t="str">
        <v>Drama</v>
      </c>
    </row>
    <row r="7497" spans="9:9" x14ac:dyDescent="0.3">
      <c r="I7497" t="str">
        <v>Romance</v>
      </c>
    </row>
    <row r="7498" spans="9:9" x14ac:dyDescent="0.3">
      <c r="I7498" t="str">
        <v>War</v>
      </c>
    </row>
    <row r="7499" spans="9:9" x14ac:dyDescent="0.3">
      <c r="I7499" t="str">
        <v>Drama</v>
      </c>
    </row>
    <row r="7500" spans="9:9" x14ac:dyDescent="0.3">
      <c r="I7500" t="str">
        <v>Fantasy</v>
      </c>
    </row>
    <row r="7501" spans="9:9" x14ac:dyDescent="0.3">
      <c r="I7501" t="str">
        <v>Comedy</v>
      </c>
    </row>
    <row r="7502" spans="9:9" x14ac:dyDescent="0.3">
      <c r="I7502" t="str">
        <v>Horror</v>
      </c>
    </row>
    <row r="7503" spans="9:9" x14ac:dyDescent="0.3">
      <c r="I7503" t="str">
        <v>Romance</v>
      </c>
    </row>
    <row r="7504" spans="9:9" x14ac:dyDescent="0.3">
      <c r="I7504" t="str">
        <v>Drama</v>
      </c>
    </row>
    <row r="7505" spans="9:9" x14ac:dyDescent="0.3">
      <c r="I7505" t="str">
        <v>Western</v>
      </c>
    </row>
    <row r="7506" spans="9:9" x14ac:dyDescent="0.3">
      <c r="I7506" t="str">
        <v>Comedy</v>
      </c>
    </row>
    <row r="7507" spans="9:9" x14ac:dyDescent="0.3">
      <c r="I7507" t="str">
        <v>Drama</v>
      </c>
    </row>
    <row r="7508" spans="9:9" x14ac:dyDescent="0.3">
      <c r="I7508" t="str">
        <v>Romance</v>
      </c>
    </row>
    <row r="7509" spans="9:9" x14ac:dyDescent="0.3">
      <c r="I7509" t="str">
        <v>Sport</v>
      </c>
    </row>
    <row r="7510" spans="9:9" x14ac:dyDescent="0.3">
      <c r="I7510" t="str">
        <v>Drama</v>
      </c>
    </row>
    <row r="7511" spans="9:9" x14ac:dyDescent="0.3">
      <c r="I7511" t="str">
        <v>Mystery</v>
      </c>
    </row>
    <row r="7512" spans="9:9" x14ac:dyDescent="0.3">
      <c r="I7512" t="str">
        <v>Thriller</v>
      </c>
    </row>
    <row r="7513" spans="9:9" x14ac:dyDescent="0.3">
      <c r="I7513" t="str">
        <v>Action</v>
      </c>
    </row>
    <row r="7514" spans="9:9" x14ac:dyDescent="0.3">
      <c r="I7514" t="str">
        <v>Comedy</v>
      </c>
    </row>
    <row r="7515" spans="9:9" x14ac:dyDescent="0.3">
      <c r="I7515" t="str">
        <v>Crime</v>
      </c>
    </row>
    <row r="7516" spans="9:9" x14ac:dyDescent="0.3">
      <c r="I7516" t="str">
        <v>Drama</v>
      </c>
    </row>
    <row r="7517" spans="9:9" x14ac:dyDescent="0.3">
      <c r="I7517" t="str">
        <v>Thriller</v>
      </c>
    </row>
    <row r="7518" spans="9:9" x14ac:dyDescent="0.3">
      <c r="I7518" t="str">
        <v>Comedy</v>
      </c>
    </row>
    <row r="7519" spans="9:9" x14ac:dyDescent="0.3">
      <c r="I7519" t="str">
        <v>Horror</v>
      </c>
    </row>
    <row r="7520" spans="9:9" x14ac:dyDescent="0.3">
      <c r="I7520" t="str">
        <v>Sci-Fi</v>
      </c>
    </row>
    <row r="7521" spans="9:9" x14ac:dyDescent="0.3">
      <c r="I7521" t="str">
        <v>Action</v>
      </c>
    </row>
    <row r="7522" spans="9:9" x14ac:dyDescent="0.3">
      <c r="I7522" t="str">
        <v>Comedy</v>
      </c>
    </row>
    <row r="7523" spans="9:9" x14ac:dyDescent="0.3">
      <c r="I7523" t="str">
        <v>Crime</v>
      </c>
    </row>
    <row r="7524" spans="9:9" x14ac:dyDescent="0.3">
      <c r="I7524" t="str">
        <v>Comedy</v>
      </c>
    </row>
    <row r="7525" spans="9:9" x14ac:dyDescent="0.3">
      <c r="I7525" t="str">
        <v>Family</v>
      </c>
    </row>
    <row r="7526" spans="9:9" x14ac:dyDescent="0.3">
      <c r="I7526" t="str">
        <v>Comedy</v>
      </c>
    </row>
    <row r="7527" spans="9:9" x14ac:dyDescent="0.3">
      <c r="I7527" t="str">
        <v>Drama</v>
      </c>
    </row>
    <row r="7528" spans="9:9" x14ac:dyDescent="0.3">
      <c r="I7528" t="str">
        <v>Family</v>
      </c>
    </row>
    <row r="7529" spans="9:9" x14ac:dyDescent="0.3">
      <c r="I7529" t="str">
        <v>Comedy</v>
      </c>
    </row>
    <row r="7530" spans="9:9" x14ac:dyDescent="0.3">
      <c r="I7530" t="str">
        <v>Drama</v>
      </c>
    </row>
    <row r="7531" spans="9:9" x14ac:dyDescent="0.3">
      <c r="I7531" t="str">
        <v>Romance</v>
      </c>
    </row>
    <row r="7532" spans="9:9" x14ac:dyDescent="0.3">
      <c r="I7532" t="str">
        <v>Action</v>
      </c>
    </row>
    <row r="7533" spans="9:9" x14ac:dyDescent="0.3">
      <c r="I7533" t="str">
        <v>Drama</v>
      </c>
    </row>
    <row r="7534" spans="9:9" x14ac:dyDescent="0.3">
      <c r="I7534" t="str">
        <v>Romance</v>
      </c>
    </row>
    <row r="7535" spans="9:9" x14ac:dyDescent="0.3">
      <c r="I7535" t="str">
        <v>Action</v>
      </c>
    </row>
    <row r="7536" spans="9:9" x14ac:dyDescent="0.3">
      <c r="I7536" t="str">
        <v>Drama</v>
      </c>
    </row>
    <row r="7537" spans="9:9" x14ac:dyDescent="0.3">
      <c r="I7537" t="str">
        <v>Romance</v>
      </c>
    </row>
    <row r="7538" spans="9:9" x14ac:dyDescent="0.3">
      <c r="I7538" t="str">
        <v>Drama</v>
      </c>
    </row>
    <row r="7539" spans="9:9" x14ac:dyDescent="0.3">
      <c r="I7539" t="str">
        <v>Biography</v>
      </c>
    </row>
    <row r="7540" spans="9:9" x14ac:dyDescent="0.3">
      <c r="I7540" t="str">
        <v>Drama</v>
      </c>
    </row>
    <row r="7541" spans="9:9" x14ac:dyDescent="0.3">
      <c r="I7541" t="str">
        <v>History</v>
      </c>
    </row>
    <row r="7542" spans="9:9" x14ac:dyDescent="0.3">
      <c r="I7542" t="str">
        <v>Romance</v>
      </c>
    </row>
    <row r="7543" spans="9:9" x14ac:dyDescent="0.3">
      <c r="I7543" t="str">
        <v>Comedy</v>
      </c>
    </row>
    <row r="7544" spans="9:9" x14ac:dyDescent="0.3">
      <c r="I7544" t="str">
        <v>Crime</v>
      </c>
    </row>
    <row r="7545" spans="9:9" x14ac:dyDescent="0.3">
      <c r="I7545" t="str">
        <v>Drama</v>
      </c>
    </row>
    <row r="7546" spans="9:9" x14ac:dyDescent="0.3">
      <c r="I7546" t="str">
        <v>Romance</v>
      </c>
    </row>
    <row r="7547" spans="9:9" x14ac:dyDescent="0.3">
      <c r="I7547" t="str">
        <v>Drama</v>
      </c>
    </row>
    <row r="7548" spans="9:9" x14ac:dyDescent="0.3">
      <c r="I7548" t="str">
        <v>Biography</v>
      </c>
    </row>
    <row r="7549" spans="9:9" x14ac:dyDescent="0.3">
      <c r="I7549" t="str">
        <v>Drama</v>
      </c>
    </row>
    <row r="7550" spans="9:9" x14ac:dyDescent="0.3">
      <c r="I7550" t="str">
        <v>Thriller</v>
      </c>
    </row>
    <row r="7551" spans="9:9" x14ac:dyDescent="0.3">
      <c r="I7551" t="str">
        <v>War</v>
      </c>
    </row>
    <row r="7552" spans="9:9" x14ac:dyDescent="0.3">
      <c r="I7552" t="str">
        <v>Comedy</v>
      </c>
    </row>
    <row r="7553" spans="9:9" x14ac:dyDescent="0.3">
      <c r="I7553" t="str">
        <v>War</v>
      </c>
    </row>
    <row r="7554" spans="9:9" x14ac:dyDescent="0.3">
      <c r="I7554" t="str">
        <v>Comedy</v>
      </c>
    </row>
    <row r="7555" spans="9:9" x14ac:dyDescent="0.3">
      <c r="I7555" t="str">
        <v>Family</v>
      </c>
    </row>
    <row r="7556" spans="9:9" x14ac:dyDescent="0.3">
      <c r="I7556" t="str">
        <v>Fantasy</v>
      </c>
    </row>
    <row r="7557" spans="9:9" x14ac:dyDescent="0.3">
      <c r="I7557" t="str">
        <v>Horror</v>
      </c>
    </row>
    <row r="7558" spans="9:9" x14ac:dyDescent="0.3">
      <c r="I7558" t="str">
        <v>Adventure</v>
      </c>
    </row>
    <row r="7559" spans="9:9" x14ac:dyDescent="0.3">
      <c r="I7559" t="str">
        <v>Comedy</v>
      </c>
    </row>
    <row r="7560" spans="9:9" x14ac:dyDescent="0.3">
      <c r="I7560" t="str">
        <v>Comedy</v>
      </c>
    </row>
    <row r="7561" spans="9:9" x14ac:dyDescent="0.3">
      <c r="I7561" t="str">
        <v>Biography</v>
      </c>
    </row>
    <row r="7562" spans="9:9" x14ac:dyDescent="0.3">
      <c r="I7562" t="str">
        <v>Drama</v>
      </c>
    </row>
    <row r="7563" spans="9:9" x14ac:dyDescent="0.3">
      <c r="I7563" t="str">
        <v>Comedy</v>
      </c>
    </row>
    <row r="7564" spans="9:9" x14ac:dyDescent="0.3">
      <c r="I7564" t="str">
        <v>Fantasy</v>
      </c>
    </row>
    <row r="7565" spans="9:9" x14ac:dyDescent="0.3">
      <c r="I7565" t="str">
        <v>Comedy</v>
      </c>
    </row>
    <row r="7566" spans="9:9" x14ac:dyDescent="0.3">
      <c r="I7566" t="str">
        <v>Drama</v>
      </c>
    </row>
    <row r="7567" spans="9:9" x14ac:dyDescent="0.3">
      <c r="I7567" t="str">
        <v>Drama</v>
      </c>
    </row>
    <row r="7568" spans="9:9" x14ac:dyDescent="0.3">
      <c r="I7568" t="str">
        <v>Family</v>
      </c>
    </row>
    <row r="7569" spans="9:9" x14ac:dyDescent="0.3">
      <c r="I7569" t="str">
        <v>Romance</v>
      </c>
    </row>
    <row r="7570" spans="9:9" x14ac:dyDescent="0.3">
      <c r="I7570" t="str">
        <v>Drama</v>
      </c>
    </row>
    <row r="7571" spans="9:9" x14ac:dyDescent="0.3">
      <c r="I7571" t="str">
        <v>Fantasy</v>
      </c>
    </row>
    <row r="7572" spans="9:9" x14ac:dyDescent="0.3">
      <c r="I7572" t="str">
        <v>Horror</v>
      </c>
    </row>
    <row r="7573" spans="9:9" x14ac:dyDescent="0.3">
      <c r="I7573" t="str">
        <v>Thriller</v>
      </c>
    </row>
    <row r="7574" spans="9:9" x14ac:dyDescent="0.3">
      <c r="I7574" t="str">
        <v>Horror</v>
      </c>
    </row>
    <row r="7575" spans="9:9" x14ac:dyDescent="0.3">
      <c r="I7575" t="str">
        <v>Thriller</v>
      </c>
    </row>
    <row r="7576" spans="9:9" x14ac:dyDescent="0.3">
      <c r="I7576" t="str">
        <v>Adventure</v>
      </c>
    </row>
    <row r="7577" spans="9:9" x14ac:dyDescent="0.3">
      <c r="I7577" t="str">
        <v>Comedy</v>
      </c>
    </row>
    <row r="7578" spans="9:9" x14ac:dyDescent="0.3">
      <c r="I7578" t="str">
        <v>Family</v>
      </c>
    </row>
    <row r="7579" spans="9:9" x14ac:dyDescent="0.3">
      <c r="I7579" t="str">
        <v>Comedy</v>
      </c>
    </row>
    <row r="7580" spans="9:9" x14ac:dyDescent="0.3">
      <c r="I7580" t="str">
        <v>Drama</v>
      </c>
    </row>
    <row r="7581" spans="9:9" x14ac:dyDescent="0.3">
      <c r="I7581" t="str">
        <v>Adventure</v>
      </c>
    </row>
    <row r="7582" spans="9:9" x14ac:dyDescent="0.3">
      <c r="I7582" t="str">
        <v>Comedy</v>
      </c>
    </row>
    <row r="7583" spans="9:9" x14ac:dyDescent="0.3">
      <c r="I7583" t="str">
        <v>Family</v>
      </c>
    </row>
    <row r="7584" spans="9:9" x14ac:dyDescent="0.3">
      <c r="I7584" t="str">
        <v>Music</v>
      </c>
    </row>
    <row r="7585" spans="9:9" x14ac:dyDescent="0.3">
      <c r="I7585" t="str">
        <v>Romance</v>
      </c>
    </row>
    <row r="7586" spans="9:9" x14ac:dyDescent="0.3">
      <c r="I7586" t="str">
        <v>Action</v>
      </c>
    </row>
    <row r="7587" spans="9:9" x14ac:dyDescent="0.3">
      <c r="I7587" t="str">
        <v>Drama</v>
      </c>
    </row>
    <row r="7588" spans="9:9" x14ac:dyDescent="0.3">
      <c r="I7588" t="str">
        <v>Thriller</v>
      </c>
    </row>
    <row r="7589" spans="9:9" x14ac:dyDescent="0.3">
      <c r="I7589" t="str">
        <v>Comedy</v>
      </c>
    </row>
    <row r="7590" spans="9:9" x14ac:dyDescent="0.3">
      <c r="I7590" t="str">
        <v>Fantasy</v>
      </c>
    </row>
    <row r="7591" spans="9:9" x14ac:dyDescent="0.3">
      <c r="I7591" t="str">
        <v>Horror</v>
      </c>
    </row>
    <row r="7592" spans="9:9" x14ac:dyDescent="0.3">
      <c r="I7592" t="str">
        <v>Horror</v>
      </c>
    </row>
    <row r="7593" spans="9:9" x14ac:dyDescent="0.3">
      <c r="I7593" t="str">
        <v>Mystery</v>
      </c>
    </row>
    <row r="7594" spans="9:9" x14ac:dyDescent="0.3">
      <c r="I7594" t="str">
        <v>Sci-Fi</v>
      </c>
    </row>
    <row r="7595" spans="9:9" x14ac:dyDescent="0.3">
      <c r="I7595" t="str">
        <v>Crime</v>
      </c>
    </row>
    <row r="7596" spans="9:9" x14ac:dyDescent="0.3">
      <c r="I7596" t="str">
        <v>Drama</v>
      </c>
    </row>
    <row r="7597" spans="9:9" x14ac:dyDescent="0.3">
      <c r="I7597" t="str">
        <v>Thriller</v>
      </c>
    </row>
    <row r="7598" spans="9:9" x14ac:dyDescent="0.3">
      <c r="I7598" t="str">
        <v>Comedy</v>
      </c>
    </row>
    <row r="7599" spans="9:9" x14ac:dyDescent="0.3">
      <c r="I7599" t="str">
        <v>Crime</v>
      </c>
    </row>
    <row r="7600" spans="9:9" x14ac:dyDescent="0.3">
      <c r="I7600" t="str">
        <v>Drama</v>
      </c>
    </row>
    <row r="7601" spans="9:9" x14ac:dyDescent="0.3">
      <c r="I7601" t="str">
        <v>Thriller</v>
      </c>
    </row>
    <row r="7602" spans="9:9" x14ac:dyDescent="0.3">
      <c r="I7602" t="str">
        <v>Action</v>
      </c>
    </row>
    <row r="7603" spans="9:9" x14ac:dyDescent="0.3">
      <c r="I7603" t="str">
        <v>Crime</v>
      </c>
    </row>
    <row r="7604" spans="9:9" x14ac:dyDescent="0.3">
      <c r="I7604" t="str">
        <v>Drama</v>
      </c>
    </row>
    <row r="7605" spans="9:9" x14ac:dyDescent="0.3">
      <c r="I7605" t="str">
        <v>Thriller</v>
      </c>
    </row>
    <row r="7606" spans="9:9" x14ac:dyDescent="0.3">
      <c r="I7606" t="str">
        <v>Biography</v>
      </c>
    </row>
    <row r="7607" spans="9:9" x14ac:dyDescent="0.3">
      <c r="I7607" t="str">
        <v>Drama</v>
      </c>
    </row>
    <row r="7608" spans="9:9" x14ac:dyDescent="0.3">
      <c r="I7608" t="str">
        <v>Romance</v>
      </c>
    </row>
    <row r="7609" spans="9:9" x14ac:dyDescent="0.3">
      <c r="I7609" t="str">
        <v>Comedy</v>
      </c>
    </row>
    <row r="7610" spans="9:9" x14ac:dyDescent="0.3">
      <c r="I7610" t="str">
        <v>Crime</v>
      </c>
    </row>
    <row r="7611" spans="9:9" x14ac:dyDescent="0.3">
      <c r="I7611" t="str">
        <v>Comedy</v>
      </c>
    </row>
    <row r="7612" spans="9:9" x14ac:dyDescent="0.3">
      <c r="I7612" t="str">
        <v>Drama</v>
      </c>
    </row>
    <row r="7613" spans="9:9" x14ac:dyDescent="0.3">
      <c r="I7613" t="str">
        <v>Romance</v>
      </c>
    </row>
    <row r="7614" spans="9:9" x14ac:dyDescent="0.3">
      <c r="I7614" t="str">
        <v>Adventure</v>
      </c>
    </row>
    <row r="7615" spans="9:9" x14ac:dyDescent="0.3">
      <c r="I7615" t="str">
        <v>Biography</v>
      </c>
    </row>
    <row r="7616" spans="9:9" x14ac:dyDescent="0.3">
      <c r="I7616" t="str">
        <v>Drama</v>
      </c>
    </row>
    <row r="7617" spans="9:9" x14ac:dyDescent="0.3">
      <c r="I7617" t="str">
        <v>History</v>
      </c>
    </row>
    <row r="7618" spans="9:9" x14ac:dyDescent="0.3">
      <c r="I7618" t="str">
        <v>War</v>
      </c>
    </row>
    <row r="7619" spans="9:9" x14ac:dyDescent="0.3">
      <c r="I7619" t="str">
        <v>Horror</v>
      </c>
    </row>
    <row r="7620" spans="9:9" x14ac:dyDescent="0.3">
      <c r="I7620" t="str">
        <v>Adventure</v>
      </c>
    </row>
    <row r="7621" spans="9:9" x14ac:dyDescent="0.3">
      <c r="I7621" t="str">
        <v>Biography</v>
      </c>
    </row>
    <row r="7622" spans="9:9" x14ac:dyDescent="0.3">
      <c r="I7622" t="str">
        <v>Drama</v>
      </c>
    </row>
    <row r="7623" spans="9:9" x14ac:dyDescent="0.3">
      <c r="I7623" t="str">
        <v>Crime</v>
      </c>
    </row>
    <row r="7624" spans="9:9" x14ac:dyDescent="0.3">
      <c r="I7624" t="str">
        <v>Horror</v>
      </c>
    </row>
    <row r="7625" spans="9:9" x14ac:dyDescent="0.3">
      <c r="I7625" t="str">
        <v>Thriller</v>
      </c>
    </row>
    <row r="7626" spans="9:9" x14ac:dyDescent="0.3">
      <c r="I7626" t="str">
        <v>Comedy</v>
      </c>
    </row>
    <row r="7627" spans="9:9" x14ac:dyDescent="0.3">
      <c r="I7627" t="str">
        <v>Romance</v>
      </c>
    </row>
    <row r="7628" spans="9:9" x14ac:dyDescent="0.3">
      <c r="I7628" t="str">
        <v>Comedy</v>
      </c>
    </row>
    <row r="7629" spans="9:9" x14ac:dyDescent="0.3">
      <c r="I7629" t="str">
        <v>Horror</v>
      </c>
    </row>
    <row r="7630" spans="9:9" x14ac:dyDescent="0.3">
      <c r="I7630" t="str">
        <v>Thriller</v>
      </c>
    </row>
    <row r="7631" spans="9:9" x14ac:dyDescent="0.3">
      <c r="I7631" t="str">
        <v>Adventure</v>
      </c>
    </row>
    <row r="7632" spans="9:9" x14ac:dyDescent="0.3">
      <c r="I7632" t="str">
        <v>Family</v>
      </c>
    </row>
    <row r="7633" spans="9:9" x14ac:dyDescent="0.3">
      <c r="I7633" t="str">
        <v>Fantasy</v>
      </c>
    </row>
    <row r="7634" spans="9:9" x14ac:dyDescent="0.3">
      <c r="I7634" t="str">
        <v>Romance</v>
      </c>
    </row>
    <row r="7635" spans="9:9" x14ac:dyDescent="0.3">
      <c r="I7635" t="str">
        <v>Biography</v>
      </c>
    </row>
    <row r="7636" spans="9:9" x14ac:dyDescent="0.3">
      <c r="I7636" t="str">
        <v>Drama</v>
      </c>
    </row>
    <row r="7637" spans="9:9" x14ac:dyDescent="0.3">
      <c r="I7637" t="str">
        <v>Crime</v>
      </c>
    </row>
    <row r="7638" spans="9:9" x14ac:dyDescent="0.3">
      <c r="I7638" t="str">
        <v>Drama</v>
      </c>
    </row>
    <row r="7639" spans="9:9" x14ac:dyDescent="0.3">
      <c r="I7639" t="str">
        <v>Comedy</v>
      </c>
    </row>
    <row r="7640" spans="9:9" x14ac:dyDescent="0.3">
      <c r="I7640" t="str">
        <v>Family</v>
      </c>
    </row>
    <row r="7641" spans="9:9" x14ac:dyDescent="0.3">
      <c r="I7641" t="str">
        <v>Music</v>
      </c>
    </row>
    <row r="7642" spans="9:9" x14ac:dyDescent="0.3">
      <c r="I7642" t="str">
        <v>Romance</v>
      </c>
    </row>
    <row r="7643" spans="9:9" x14ac:dyDescent="0.3">
      <c r="I7643" t="str">
        <v>Comedy</v>
      </c>
    </row>
    <row r="7644" spans="9:9" x14ac:dyDescent="0.3">
      <c r="I7644" t="str">
        <v>Drama</v>
      </c>
    </row>
    <row r="7645" spans="9:9" x14ac:dyDescent="0.3">
      <c r="I7645" t="str">
        <v>Romance</v>
      </c>
    </row>
    <row r="7646" spans="9:9" x14ac:dyDescent="0.3">
      <c r="I7646" t="str">
        <v>Drama</v>
      </c>
    </row>
    <row r="7647" spans="9:9" x14ac:dyDescent="0.3">
      <c r="I7647" t="str">
        <v>Horror</v>
      </c>
    </row>
    <row r="7648" spans="9:9" x14ac:dyDescent="0.3">
      <c r="I7648" t="str">
        <v>Sci-Fi</v>
      </c>
    </row>
    <row r="7649" spans="9:9" x14ac:dyDescent="0.3">
      <c r="I7649" t="str">
        <v>Drama</v>
      </c>
    </row>
    <row r="7650" spans="9:9" x14ac:dyDescent="0.3">
      <c r="I7650" t="str">
        <v>Family</v>
      </c>
    </row>
    <row r="7651" spans="9:9" x14ac:dyDescent="0.3">
      <c r="I7651" t="str">
        <v>Sport</v>
      </c>
    </row>
    <row r="7652" spans="9:9" x14ac:dyDescent="0.3">
      <c r="I7652" t="str">
        <v>Comedy</v>
      </c>
    </row>
    <row r="7653" spans="9:9" x14ac:dyDescent="0.3">
      <c r="I7653" t="str">
        <v>Drama</v>
      </c>
    </row>
    <row r="7654" spans="9:9" x14ac:dyDescent="0.3">
      <c r="I7654" t="str">
        <v>Family</v>
      </c>
    </row>
    <row r="7655" spans="9:9" x14ac:dyDescent="0.3">
      <c r="I7655" t="str">
        <v>Drama</v>
      </c>
    </row>
    <row r="7656" spans="9:9" x14ac:dyDescent="0.3">
      <c r="I7656" t="str">
        <v>Romance</v>
      </c>
    </row>
    <row r="7657" spans="9:9" x14ac:dyDescent="0.3">
      <c r="I7657" t="str">
        <v>Sport</v>
      </c>
    </row>
    <row r="7658" spans="9:9" x14ac:dyDescent="0.3">
      <c r="I7658" t="str">
        <v>Action</v>
      </c>
    </row>
    <row r="7659" spans="9:9" x14ac:dyDescent="0.3">
      <c r="I7659" t="str">
        <v>Comedy</v>
      </c>
    </row>
    <row r="7660" spans="9:9" x14ac:dyDescent="0.3">
      <c r="I7660" t="str">
        <v>Crime</v>
      </c>
    </row>
    <row r="7661" spans="9:9" x14ac:dyDescent="0.3">
      <c r="I7661" t="str">
        <v>Romance</v>
      </c>
    </row>
    <row r="7662" spans="9:9" x14ac:dyDescent="0.3">
      <c r="I7662" t="str">
        <v>Thriller</v>
      </c>
    </row>
    <row r="7663" spans="9:9" x14ac:dyDescent="0.3">
      <c r="I7663" t="str">
        <v>Comedy</v>
      </c>
    </row>
    <row r="7664" spans="9:9" x14ac:dyDescent="0.3">
      <c r="I7664" t="str">
        <v>Romance</v>
      </c>
    </row>
    <row r="7665" spans="9:9" x14ac:dyDescent="0.3">
      <c r="I7665" t="str">
        <v>Adventure</v>
      </c>
    </row>
    <row r="7666" spans="9:9" x14ac:dyDescent="0.3">
      <c r="I7666" t="str">
        <v>Fantasy</v>
      </c>
    </row>
    <row r="7667" spans="9:9" x14ac:dyDescent="0.3">
      <c r="I7667" t="str">
        <v>Horror</v>
      </c>
    </row>
    <row r="7668" spans="9:9" x14ac:dyDescent="0.3">
      <c r="I7668" t="str">
        <v>Mystery</v>
      </c>
    </row>
    <row r="7669" spans="9:9" x14ac:dyDescent="0.3">
      <c r="I7669" t="str">
        <v>Thriller</v>
      </c>
    </row>
    <row r="7670" spans="9:9" x14ac:dyDescent="0.3">
      <c r="I7670" t="str">
        <v>Drama</v>
      </c>
    </row>
    <row r="7671" spans="9:9" x14ac:dyDescent="0.3">
      <c r="I7671" t="str">
        <v>Fantasy</v>
      </c>
    </row>
    <row r="7672" spans="9:9" x14ac:dyDescent="0.3">
      <c r="I7672" t="str">
        <v>Horror</v>
      </c>
    </row>
    <row r="7673" spans="9:9" x14ac:dyDescent="0.3">
      <c r="I7673" t="str">
        <v>Thriller</v>
      </c>
    </row>
    <row r="7674" spans="9:9" x14ac:dyDescent="0.3">
      <c r="I7674" t="str">
        <v>Drama</v>
      </c>
    </row>
    <row r="7675" spans="9:9" x14ac:dyDescent="0.3">
      <c r="I7675" t="str">
        <v>Romance</v>
      </c>
    </row>
    <row r="7676" spans="9:9" x14ac:dyDescent="0.3">
      <c r="I7676" t="str">
        <v>Thriller</v>
      </c>
    </row>
    <row r="7677" spans="9:9" x14ac:dyDescent="0.3">
      <c r="I7677" t="str">
        <v>Adventure</v>
      </c>
    </row>
    <row r="7678" spans="9:9" x14ac:dyDescent="0.3">
      <c r="I7678" t="str">
        <v>Comedy</v>
      </c>
    </row>
    <row r="7679" spans="9:9" x14ac:dyDescent="0.3">
      <c r="I7679" t="str">
        <v>Family</v>
      </c>
    </row>
    <row r="7680" spans="9:9" x14ac:dyDescent="0.3">
      <c r="I7680" t="str">
        <v>Fantasy</v>
      </c>
    </row>
    <row r="7681" spans="9:9" x14ac:dyDescent="0.3">
      <c r="I7681" t="str">
        <v>Drama</v>
      </c>
    </row>
    <row r="7682" spans="9:9" x14ac:dyDescent="0.3">
      <c r="I7682" t="str">
        <v>Romance</v>
      </c>
    </row>
    <row r="7683" spans="9:9" x14ac:dyDescent="0.3">
      <c r="I7683" t="str">
        <v>Drama</v>
      </c>
    </row>
    <row r="7684" spans="9:9" x14ac:dyDescent="0.3">
      <c r="I7684" t="str">
        <v>Action</v>
      </c>
    </row>
    <row r="7685" spans="9:9" x14ac:dyDescent="0.3">
      <c r="I7685" t="str">
        <v>Crime</v>
      </c>
    </row>
    <row r="7686" spans="9:9" x14ac:dyDescent="0.3">
      <c r="I7686" t="str">
        <v>Drama</v>
      </c>
    </row>
    <row r="7687" spans="9:9" x14ac:dyDescent="0.3">
      <c r="I7687" t="str">
        <v>Romance</v>
      </c>
    </row>
    <row r="7688" spans="9:9" x14ac:dyDescent="0.3">
      <c r="I7688" t="str">
        <v>Thriller</v>
      </c>
    </row>
    <row r="7689" spans="9:9" x14ac:dyDescent="0.3">
      <c r="I7689" t="str">
        <v>Adventure</v>
      </c>
    </row>
    <row r="7690" spans="9:9" x14ac:dyDescent="0.3">
      <c r="I7690" t="str">
        <v>Drama</v>
      </c>
    </row>
    <row r="7691" spans="9:9" x14ac:dyDescent="0.3">
      <c r="I7691" t="str">
        <v>Family</v>
      </c>
    </row>
    <row r="7692" spans="9:9" x14ac:dyDescent="0.3">
      <c r="I7692" t="str">
        <v>Horror</v>
      </c>
    </row>
    <row r="7693" spans="9:9" x14ac:dyDescent="0.3">
      <c r="I7693" t="str">
        <v>Horror</v>
      </c>
    </row>
    <row r="7694" spans="9:9" x14ac:dyDescent="0.3">
      <c r="I7694" t="str">
        <v>Mystery</v>
      </c>
    </row>
    <row r="7695" spans="9:9" x14ac:dyDescent="0.3">
      <c r="I7695" t="str">
        <v>Thriller</v>
      </c>
    </row>
    <row r="7696" spans="9:9" x14ac:dyDescent="0.3">
      <c r="I7696" t="str">
        <v>Drama</v>
      </c>
    </row>
    <row r="7697" spans="9:9" x14ac:dyDescent="0.3">
      <c r="I7697" t="str">
        <v>Family</v>
      </c>
    </row>
    <row r="7698" spans="9:9" x14ac:dyDescent="0.3">
      <c r="I7698" t="str">
        <v>Fantasy</v>
      </c>
    </row>
    <row r="7699" spans="9:9" x14ac:dyDescent="0.3">
      <c r="I7699" t="str">
        <v>Romance</v>
      </c>
    </row>
    <row r="7700" spans="9:9" x14ac:dyDescent="0.3">
      <c r="I7700" t="str">
        <v>Action</v>
      </c>
    </row>
    <row r="7701" spans="9:9" x14ac:dyDescent="0.3">
      <c r="I7701" t="str">
        <v>Drama</v>
      </c>
    </row>
    <row r="7702" spans="9:9" x14ac:dyDescent="0.3">
      <c r="I7702" t="str">
        <v>Thriller</v>
      </c>
    </row>
    <row r="7703" spans="9:9" x14ac:dyDescent="0.3">
      <c r="I7703" t="str">
        <v>Action</v>
      </c>
    </row>
    <row r="7704" spans="9:9" x14ac:dyDescent="0.3">
      <c r="I7704" t="str">
        <v>Comedy</v>
      </c>
    </row>
    <row r="7705" spans="9:9" x14ac:dyDescent="0.3">
      <c r="I7705" t="str">
        <v>Drama</v>
      </c>
    </row>
    <row r="7706" spans="9:9" x14ac:dyDescent="0.3">
      <c r="I7706" t="str">
        <v>Music</v>
      </c>
    </row>
    <row r="7707" spans="9:9" x14ac:dyDescent="0.3">
      <c r="I7707" t="str">
        <v>Horror</v>
      </c>
    </row>
    <row r="7708" spans="9:9" x14ac:dyDescent="0.3">
      <c r="I7708" t="str">
        <v>Mystery</v>
      </c>
    </row>
    <row r="7709" spans="9:9" x14ac:dyDescent="0.3">
      <c r="I7709" t="str">
        <v>Sci-Fi</v>
      </c>
    </row>
    <row r="7710" spans="9:9" x14ac:dyDescent="0.3">
      <c r="I7710" t="str">
        <v>Thriller</v>
      </c>
    </row>
    <row r="7711" spans="9:9" x14ac:dyDescent="0.3">
      <c r="I7711" t="str">
        <v>Crime</v>
      </c>
    </row>
    <row r="7712" spans="9:9" x14ac:dyDescent="0.3">
      <c r="I7712" t="str">
        <v>Drama</v>
      </c>
    </row>
    <row r="7713" spans="9:9" x14ac:dyDescent="0.3">
      <c r="I7713" t="str">
        <v>Thriller</v>
      </c>
    </row>
    <row r="7714" spans="9:9" x14ac:dyDescent="0.3">
      <c r="I7714" t="str">
        <v>Action</v>
      </c>
    </row>
    <row r="7715" spans="9:9" x14ac:dyDescent="0.3">
      <c r="I7715" t="str">
        <v>Crime</v>
      </c>
    </row>
    <row r="7716" spans="9:9" x14ac:dyDescent="0.3">
      <c r="I7716" t="str">
        <v>Thriller</v>
      </c>
    </row>
    <row r="7717" spans="9:9" x14ac:dyDescent="0.3">
      <c r="I7717" t="str">
        <v>Drama</v>
      </c>
    </row>
    <row r="7718" spans="9:9" x14ac:dyDescent="0.3">
      <c r="I7718" t="str">
        <v>Mystery</v>
      </c>
    </row>
    <row r="7719" spans="9:9" x14ac:dyDescent="0.3">
      <c r="I7719" t="str">
        <v>Thriller</v>
      </c>
    </row>
    <row r="7720" spans="9:9" x14ac:dyDescent="0.3">
      <c r="I7720" t="str">
        <v>Drama</v>
      </c>
    </row>
    <row r="7721" spans="9:9" x14ac:dyDescent="0.3">
      <c r="I7721" t="str">
        <v>History</v>
      </c>
    </row>
    <row r="7722" spans="9:9" x14ac:dyDescent="0.3">
      <c r="I7722" t="str">
        <v>Thriller</v>
      </c>
    </row>
    <row r="7723" spans="9:9" x14ac:dyDescent="0.3">
      <c r="I7723" t="str">
        <v>War</v>
      </c>
    </row>
    <row r="7724" spans="9:9" x14ac:dyDescent="0.3">
      <c r="I7724" t="str">
        <v>Action</v>
      </c>
    </row>
    <row r="7725" spans="9:9" x14ac:dyDescent="0.3">
      <c r="I7725" t="str">
        <v>Horror</v>
      </c>
    </row>
    <row r="7726" spans="9:9" x14ac:dyDescent="0.3">
      <c r="I7726" t="str">
        <v>Sci-Fi</v>
      </c>
    </row>
    <row r="7727" spans="9:9" x14ac:dyDescent="0.3">
      <c r="I7727" t="str">
        <v>Thriller</v>
      </c>
    </row>
    <row r="7728" spans="9:9" x14ac:dyDescent="0.3">
      <c r="I7728" t="str">
        <v>Crime</v>
      </c>
    </row>
    <row r="7729" spans="9:9" x14ac:dyDescent="0.3">
      <c r="I7729" t="str">
        <v>Thriller</v>
      </c>
    </row>
    <row r="7730" spans="9:9" x14ac:dyDescent="0.3">
      <c r="I7730" t="str">
        <v>Crime</v>
      </c>
    </row>
    <row r="7731" spans="9:9" x14ac:dyDescent="0.3">
      <c r="I7731" t="str">
        <v>Drama</v>
      </c>
    </row>
    <row r="7732" spans="9:9" x14ac:dyDescent="0.3">
      <c r="I7732" t="str">
        <v>Thriller</v>
      </c>
    </row>
    <row r="7733" spans="9:9" x14ac:dyDescent="0.3">
      <c r="I7733" t="str">
        <v>Comedy</v>
      </c>
    </row>
    <row r="7734" spans="9:9" x14ac:dyDescent="0.3">
      <c r="I7734" t="str">
        <v>Adventure</v>
      </c>
    </row>
    <row r="7735" spans="9:9" x14ac:dyDescent="0.3">
      <c r="I7735" t="str">
        <v>Animation</v>
      </c>
    </row>
    <row r="7736" spans="9:9" x14ac:dyDescent="0.3">
      <c r="I7736" t="str">
        <v>Comedy</v>
      </c>
    </row>
    <row r="7737" spans="9:9" x14ac:dyDescent="0.3">
      <c r="I7737" t="str">
        <v>Family</v>
      </c>
    </row>
    <row r="7738" spans="9:9" x14ac:dyDescent="0.3">
      <c r="I7738" t="str">
        <v>Action</v>
      </c>
    </row>
    <row r="7739" spans="9:9" x14ac:dyDescent="0.3">
      <c r="I7739" t="str">
        <v>Adventure</v>
      </c>
    </row>
    <row r="7740" spans="9:9" x14ac:dyDescent="0.3">
      <c r="I7740" t="str">
        <v>Fantasy</v>
      </c>
    </row>
    <row r="7741" spans="9:9" x14ac:dyDescent="0.3">
      <c r="I7741" t="str">
        <v>Sci-Fi</v>
      </c>
    </row>
    <row r="7742" spans="9:9" x14ac:dyDescent="0.3">
      <c r="I7742" t="str">
        <v>Crime</v>
      </c>
    </row>
    <row r="7743" spans="9:9" x14ac:dyDescent="0.3">
      <c r="I7743" t="str">
        <v>Drama</v>
      </c>
    </row>
    <row r="7744" spans="9:9" x14ac:dyDescent="0.3">
      <c r="I7744" t="str">
        <v>Musical</v>
      </c>
    </row>
    <row r="7745" spans="9:9" x14ac:dyDescent="0.3">
      <c r="I7745" t="str">
        <v>Romance</v>
      </c>
    </row>
    <row r="7746" spans="9:9" x14ac:dyDescent="0.3">
      <c r="I7746" t="str">
        <v>Drama</v>
      </c>
    </row>
    <row r="7747" spans="9:9" x14ac:dyDescent="0.3">
      <c r="I7747" t="str">
        <v>Romance</v>
      </c>
    </row>
    <row r="7748" spans="9:9" x14ac:dyDescent="0.3">
      <c r="I7748" t="str">
        <v>Drama</v>
      </c>
    </row>
    <row r="7749" spans="9:9" x14ac:dyDescent="0.3">
      <c r="I7749" t="str">
        <v>Sport</v>
      </c>
    </row>
    <row r="7750" spans="9:9" x14ac:dyDescent="0.3">
      <c r="I7750" t="str">
        <v>Crime</v>
      </c>
    </row>
    <row r="7751" spans="9:9" x14ac:dyDescent="0.3">
      <c r="I7751" t="str">
        <v>Thriller</v>
      </c>
    </row>
    <row r="7752" spans="9:9" x14ac:dyDescent="0.3">
      <c r="I7752" t="str">
        <v>Comedy</v>
      </c>
    </row>
    <row r="7753" spans="9:9" x14ac:dyDescent="0.3">
      <c r="I7753" t="str">
        <v>Biography</v>
      </c>
    </row>
    <row r="7754" spans="9:9" x14ac:dyDescent="0.3">
      <c r="I7754" t="str">
        <v>Drama</v>
      </c>
    </row>
    <row r="7755" spans="9:9" x14ac:dyDescent="0.3">
      <c r="I7755" t="str">
        <v>Music</v>
      </c>
    </row>
    <row r="7756" spans="9:9" x14ac:dyDescent="0.3">
      <c r="I7756" t="str">
        <v>Musical</v>
      </c>
    </row>
    <row r="7757" spans="9:9" x14ac:dyDescent="0.3">
      <c r="I7757" t="str">
        <v>Comedy</v>
      </c>
    </row>
    <row r="7758" spans="9:9" x14ac:dyDescent="0.3">
      <c r="I7758" t="str">
        <v>Drama</v>
      </c>
    </row>
    <row r="7759" spans="9:9" x14ac:dyDescent="0.3">
      <c r="I7759" t="str">
        <v>Romance</v>
      </c>
    </row>
    <row r="7760" spans="9:9" x14ac:dyDescent="0.3">
      <c r="I7760" t="str">
        <v>Adventure</v>
      </c>
    </row>
    <row r="7761" spans="9:9" x14ac:dyDescent="0.3">
      <c r="I7761" t="str">
        <v>Family</v>
      </c>
    </row>
    <row r="7762" spans="9:9" x14ac:dyDescent="0.3">
      <c r="I7762" t="str">
        <v>Action</v>
      </c>
    </row>
    <row r="7763" spans="9:9" x14ac:dyDescent="0.3">
      <c r="I7763" t="str">
        <v>Comedy</v>
      </c>
    </row>
    <row r="7764" spans="9:9" x14ac:dyDescent="0.3">
      <c r="I7764" t="str">
        <v>Drama</v>
      </c>
    </row>
    <row r="7765" spans="9:9" x14ac:dyDescent="0.3">
      <c r="I7765" t="str">
        <v>Romance</v>
      </c>
    </row>
    <row r="7766" spans="9:9" x14ac:dyDescent="0.3">
      <c r="I7766" t="str">
        <v>Drama</v>
      </c>
    </row>
    <row r="7767" spans="9:9" x14ac:dyDescent="0.3">
      <c r="I7767" t="str">
        <v>Romance</v>
      </c>
    </row>
    <row r="7768" spans="9:9" x14ac:dyDescent="0.3">
      <c r="I7768" t="str">
        <v>Drama</v>
      </c>
    </row>
    <row r="7769" spans="9:9" x14ac:dyDescent="0.3">
      <c r="I7769" t="str">
        <v>Sci-Fi</v>
      </c>
    </row>
    <row r="7770" spans="9:9" x14ac:dyDescent="0.3">
      <c r="I7770" t="str">
        <v>Family</v>
      </c>
    </row>
    <row r="7771" spans="9:9" x14ac:dyDescent="0.3">
      <c r="I7771" t="str">
        <v>Music</v>
      </c>
    </row>
    <row r="7772" spans="9:9" x14ac:dyDescent="0.3">
      <c r="I7772" t="str">
        <v>Romance</v>
      </c>
    </row>
    <row r="7773" spans="9:9" x14ac:dyDescent="0.3">
      <c r="I7773" t="str">
        <v>Comedy</v>
      </c>
    </row>
    <row r="7774" spans="9:9" x14ac:dyDescent="0.3">
      <c r="I7774" t="str">
        <v>Crime</v>
      </c>
    </row>
    <row r="7775" spans="9:9" x14ac:dyDescent="0.3">
      <c r="I7775" t="str">
        <v>Drama</v>
      </c>
    </row>
    <row r="7776" spans="9:9" x14ac:dyDescent="0.3">
      <c r="I7776" t="str">
        <v>Music</v>
      </c>
    </row>
    <row r="7777" spans="9:9" x14ac:dyDescent="0.3">
      <c r="I7777" t="str">
        <v>Crime</v>
      </c>
    </row>
    <row r="7778" spans="9:9" x14ac:dyDescent="0.3">
      <c r="I7778" t="str">
        <v>Drama</v>
      </c>
    </row>
    <row r="7779" spans="9:9" x14ac:dyDescent="0.3">
      <c r="I7779" t="str">
        <v>Romance</v>
      </c>
    </row>
    <row r="7780" spans="9:9" x14ac:dyDescent="0.3">
      <c r="I7780" t="str">
        <v>Thriller</v>
      </c>
    </row>
    <row r="7781" spans="9:9" x14ac:dyDescent="0.3">
      <c r="I7781" t="str">
        <v>Biography</v>
      </c>
    </row>
    <row r="7782" spans="9:9" x14ac:dyDescent="0.3">
      <c r="I7782" t="str">
        <v>Drama</v>
      </c>
    </row>
    <row r="7783" spans="9:9" x14ac:dyDescent="0.3">
      <c r="I7783" t="str">
        <v>History</v>
      </c>
    </row>
    <row r="7784" spans="9:9" x14ac:dyDescent="0.3">
      <c r="I7784" t="str">
        <v>Thriller</v>
      </c>
    </row>
    <row r="7785" spans="9:9" x14ac:dyDescent="0.3">
      <c r="I7785" t="str">
        <v>War</v>
      </c>
    </row>
    <row r="7786" spans="9:9" x14ac:dyDescent="0.3">
      <c r="I7786" t="str">
        <v>Comedy</v>
      </c>
    </row>
    <row r="7787" spans="9:9" x14ac:dyDescent="0.3">
      <c r="I7787" t="str">
        <v>Drama</v>
      </c>
    </row>
    <row r="7788" spans="9:9" x14ac:dyDescent="0.3">
      <c r="I7788" t="str">
        <v>Romance</v>
      </c>
    </row>
    <row r="7789" spans="9:9" x14ac:dyDescent="0.3">
      <c r="I7789" t="str">
        <v>Comedy</v>
      </c>
    </row>
    <row r="7790" spans="9:9" x14ac:dyDescent="0.3">
      <c r="I7790" t="str">
        <v>Comedy</v>
      </c>
    </row>
    <row r="7791" spans="9:9" x14ac:dyDescent="0.3">
      <c r="I7791" t="str">
        <v>Drama</v>
      </c>
    </row>
    <row r="7792" spans="9:9" x14ac:dyDescent="0.3">
      <c r="I7792" t="str">
        <v>Romance</v>
      </c>
    </row>
    <row r="7793" spans="9:9" x14ac:dyDescent="0.3">
      <c r="I7793" t="str">
        <v>Adventure</v>
      </c>
    </row>
    <row r="7794" spans="9:9" x14ac:dyDescent="0.3">
      <c r="I7794" t="str">
        <v>Comedy</v>
      </c>
    </row>
    <row r="7795" spans="9:9" x14ac:dyDescent="0.3">
      <c r="I7795" t="str">
        <v>Family</v>
      </c>
    </row>
    <row r="7796" spans="9:9" x14ac:dyDescent="0.3">
      <c r="I7796" t="str">
        <v>Comedy</v>
      </c>
    </row>
    <row r="7797" spans="9:9" x14ac:dyDescent="0.3">
      <c r="I7797" t="str">
        <v>Crime</v>
      </c>
    </row>
    <row r="7798" spans="9:9" x14ac:dyDescent="0.3">
      <c r="I7798" t="str">
        <v>Drama</v>
      </c>
    </row>
    <row r="7799" spans="9:9" x14ac:dyDescent="0.3">
      <c r="I7799" t="str">
        <v>Comedy</v>
      </c>
    </row>
    <row r="7800" spans="9:9" x14ac:dyDescent="0.3">
      <c r="I7800" t="str">
        <v>Romance</v>
      </c>
    </row>
    <row r="7801" spans="9:9" x14ac:dyDescent="0.3">
      <c r="I7801" t="str">
        <v>Comedy</v>
      </c>
    </row>
    <row r="7802" spans="9:9" x14ac:dyDescent="0.3">
      <c r="I7802" t="str">
        <v>Music</v>
      </c>
    </row>
    <row r="7803" spans="9:9" x14ac:dyDescent="0.3">
      <c r="I7803" t="str">
        <v>Comedy</v>
      </c>
    </row>
    <row r="7804" spans="9:9" x14ac:dyDescent="0.3">
      <c r="I7804" t="str">
        <v>Romance</v>
      </c>
    </row>
    <row r="7805" spans="9:9" x14ac:dyDescent="0.3">
      <c r="I7805" t="str">
        <v>Drama</v>
      </c>
    </row>
    <row r="7806" spans="9:9" x14ac:dyDescent="0.3">
      <c r="I7806" t="str">
        <v>Comedy</v>
      </c>
    </row>
    <row r="7807" spans="9:9" x14ac:dyDescent="0.3">
      <c r="I7807" t="str">
        <v>Romance</v>
      </c>
    </row>
    <row r="7808" spans="9:9" x14ac:dyDescent="0.3">
      <c r="I7808" t="str">
        <v>Drama</v>
      </c>
    </row>
    <row r="7809" spans="9:9" x14ac:dyDescent="0.3">
      <c r="I7809" t="str">
        <v>Mystery</v>
      </c>
    </row>
    <row r="7810" spans="9:9" x14ac:dyDescent="0.3">
      <c r="I7810" t="str">
        <v>Thriller</v>
      </c>
    </row>
    <row r="7811" spans="9:9" x14ac:dyDescent="0.3">
      <c r="I7811" t="str">
        <v>Adventure</v>
      </c>
    </row>
    <row r="7812" spans="9:9" x14ac:dyDescent="0.3">
      <c r="I7812" t="str">
        <v>Crime</v>
      </c>
    </row>
    <row r="7813" spans="9:9" x14ac:dyDescent="0.3">
      <c r="I7813" t="str">
        <v>Drama</v>
      </c>
    </row>
    <row r="7814" spans="9:9" x14ac:dyDescent="0.3">
      <c r="I7814" t="str">
        <v>Mystery</v>
      </c>
    </row>
    <row r="7815" spans="9:9" x14ac:dyDescent="0.3">
      <c r="I7815" t="str">
        <v>Western</v>
      </c>
    </row>
    <row r="7816" spans="9:9" x14ac:dyDescent="0.3">
      <c r="I7816" t="str">
        <v>Drama</v>
      </c>
    </row>
    <row r="7817" spans="9:9" x14ac:dyDescent="0.3">
      <c r="I7817" t="str">
        <v>War</v>
      </c>
    </row>
    <row r="7818" spans="9:9" x14ac:dyDescent="0.3">
      <c r="I7818" t="str">
        <v>Comedy</v>
      </c>
    </row>
    <row r="7819" spans="9:9" x14ac:dyDescent="0.3">
      <c r="I7819" t="str">
        <v>Crime</v>
      </c>
    </row>
    <row r="7820" spans="9:9" x14ac:dyDescent="0.3">
      <c r="I7820" t="str">
        <v>Mystery</v>
      </c>
    </row>
    <row r="7821" spans="9:9" x14ac:dyDescent="0.3">
      <c r="I7821" t="str">
        <v>Comedy</v>
      </c>
    </row>
    <row r="7822" spans="9:9" x14ac:dyDescent="0.3">
      <c r="I7822" t="str">
        <v>Fantasy</v>
      </c>
    </row>
    <row r="7823" spans="9:9" x14ac:dyDescent="0.3">
      <c r="I7823" t="str">
        <v>Horror</v>
      </c>
    </row>
    <row r="7824" spans="9:9" x14ac:dyDescent="0.3">
      <c r="I7824" t="str">
        <v>Thriller</v>
      </c>
    </row>
    <row r="7825" spans="9:9" x14ac:dyDescent="0.3">
      <c r="I7825" t="str">
        <v>Drama</v>
      </c>
    </row>
    <row r="7826" spans="9:9" x14ac:dyDescent="0.3">
      <c r="I7826" t="str">
        <v>Mystery</v>
      </c>
    </row>
    <row r="7827" spans="9:9" x14ac:dyDescent="0.3">
      <c r="I7827" t="str">
        <v>Thriller</v>
      </c>
    </row>
    <row r="7828" spans="9:9" x14ac:dyDescent="0.3">
      <c r="I7828" t="str">
        <v>Comedy</v>
      </c>
    </row>
    <row r="7829" spans="9:9" x14ac:dyDescent="0.3">
      <c r="I7829" t="str">
        <v>Drama</v>
      </c>
    </row>
    <row r="7830" spans="9:9" x14ac:dyDescent="0.3">
      <c r="I7830" t="str">
        <v>Romance</v>
      </c>
    </row>
    <row r="7831" spans="9:9" x14ac:dyDescent="0.3">
      <c r="I7831" t="str">
        <v>Drama</v>
      </c>
    </row>
    <row r="7832" spans="9:9" x14ac:dyDescent="0.3">
      <c r="I7832" t="str">
        <v>Romance</v>
      </c>
    </row>
    <row r="7833" spans="9:9" x14ac:dyDescent="0.3">
      <c r="I7833" t="str">
        <v>Sci-Fi</v>
      </c>
    </row>
    <row r="7834" spans="9:9" x14ac:dyDescent="0.3">
      <c r="I7834" t="str">
        <v>Crime</v>
      </c>
    </row>
    <row r="7835" spans="9:9" x14ac:dyDescent="0.3">
      <c r="I7835" t="str">
        <v>Drama</v>
      </c>
    </row>
    <row r="7836" spans="9:9" x14ac:dyDescent="0.3">
      <c r="I7836" t="str">
        <v>Mystery</v>
      </c>
    </row>
    <row r="7837" spans="9:9" x14ac:dyDescent="0.3">
      <c r="I7837" t="str">
        <v>Thriller</v>
      </c>
    </row>
    <row r="7838" spans="9:9" x14ac:dyDescent="0.3">
      <c r="I7838" t="str">
        <v>Adventure</v>
      </c>
    </row>
    <row r="7839" spans="9:9" x14ac:dyDescent="0.3">
      <c r="I7839" t="str">
        <v>Drama</v>
      </c>
    </row>
    <row r="7840" spans="9:9" x14ac:dyDescent="0.3">
      <c r="I7840" t="str">
        <v>Fantasy</v>
      </c>
    </row>
    <row r="7841" spans="9:9" x14ac:dyDescent="0.3">
      <c r="I7841" t="str">
        <v>Comedy</v>
      </c>
    </row>
    <row r="7842" spans="9:9" x14ac:dyDescent="0.3">
      <c r="I7842" t="str">
        <v>Crime</v>
      </c>
    </row>
    <row r="7843" spans="9:9" x14ac:dyDescent="0.3">
      <c r="I7843" t="str">
        <v>Drama</v>
      </c>
    </row>
    <row r="7844" spans="9:9" x14ac:dyDescent="0.3">
      <c r="I7844" t="str">
        <v>Crime</v>
      </c>
    </row>
    <row r="7845" spans="9:9" x14ac:dyDescent="0.3">
      <c r="I7845" t="str">
        <v>Drama</v>
      </c>
    </row>
    <row r="7846" spans="9:9" x14ac:dyDescent="0.3">
      <c r="I7846" t="str">
        <v>Horror</v>
      </c>
    </row>
    <row r="7847" spans="9:9" x14ac:dyDescent="0.3">
      <c r="I7847" t="str">
        <v>Thriller</v>
      </c>
    </row>
    <row r="7848" spans="9:9" x14ac:dyDescent="0.3">
      <c r="I7848" t="str">
        <v>Drama</v>
      </c>
    </row>
    <row r="7849" spans="9:9" x14ac:dyDescent="0.3">
      <c r="I7849" t="str">
        <v>Sci-Fi</v>
      </c>
    </row>
    <row r="7850" spans="9:9" x14ac:dyDescent="0.3">
      <c r="I7850" t="str">
        <v>Action</v>
      </c>
    </row>
    <row r="7851" spans="9:9" x14ac:dyDescent="0.3">
      <c r="I7851" t="str">
        <v>Crime</v>
      </c>
    </row>
    <row r="7852" spans="9:9" x14ac:dyDescent="0.3">
      <c r="I7852" t="str">
        <v>Thriller</v>
      </c>
    </row>
    <row r="7853" spans="9:9" x14ac:dyDescent="0.3">
      <c r="I7853" t="str">
        <v>Crime</v>
      </c>
    </row>
    <row r="7854" spans="9:9" x14ac:dyDescent="0.3">
      <c r="I7854" t="str">
        <v>Drama</v>
      </c>
    </row>
    <row r="7855" spans="9:9" x14ac:dyDescent="0.3">
      <c r="I7855" t="str">
        <v>Action</v>
      </c>
    </row>
    <row r="7856" spans="9:9" x14ac:dyDescent="0.3">
      <c r="I7856" t="str">
        <v>Drama</v>
      </c>
    </row>
    <row r="7857" spans="9:9" x14ac:dyDescent="0.3">
      <c r="I7857" t="str">
        <v>Comedy</v>
      </c>
    </row>
    <row r="7858" spans="9:9" x14ac:dyDescent="0.3">
      <c r="I7858" t="str">
        <v>Crime</v>
      </c>
    </row>
    <row r="7859" spans="9:9" x14ac:dyDescent="0.3">
      <c r="I7859" t="str">
        <v>Drama</v>
      </c>
    </row>
    <row r="7860" spans="9:9" x14ac:dyDescent="0.3">
      <c r="I7860" t="str">
        <v>Thriller</v>
      </c>
    </row>
    <row r="7861" spans="9:9" x14ac:dyDescent="0.3">
      <c r="I7861" t="str">
        <v>War</v>
      </c>
    </row>
    <row r="7862" spans="9:9" x14ac:dyDescent="0.3">
      <c r="I7862" t="str">
        <v>Action</v>
      </c>
    </row>
    <row r="7863" spans="9:9" x14ac:dyDescent="0.3">
      <c r="I7863" t="str">
        <v>Fantasy</v>
      </c>
    </row>
    <row r="7864" spans="9:9" x14ac:dyDescent="0.3">
      <c r="I7864" t="str">
        <v>Horror</v>
      </c>
    </row>
    <row r="7865" spans="9:9" x14ac:dyDescent="0.3">
      <c r="I7865" t="str">
        <v>Mystery</v>
      </c>
    </row>
    <row r="7866" spans="9:9" x14ac:dyDescent="0.3">
      <c r="I7866" t="str">
        <v>Crime</v>
      </c>
    </row>
    <row r="7867" spans="9:9" x14ac:dyDescent="0.3">
      <c r="I7867" t="str">
        <v>Drama</v>
      </c>
    </row>
    <row r="7868" spans="9:9" x14ac:dyDescent="0.3">
      <c r="I7868" t="str">
        <v>Thriller</v>
      </c>
    </row>
    <row r="7869" spans="9:9" x14ac:dyDescent="0.3">
      <c r="I7869" t="str">
        <v>Action</v>
      </c>
    </row>
    <row r="7870" spans="9:9" x14ac:dyDescent="0.3">
      <c r="I7870" t="str">
        <v>Comedy</v>
      </c>
    </row>
    <row r="7871" spans="9:9" x14ac:dyDescent="0.3">
      <c r="I7871" t="str">
        <v>Drama</v>
      </c>
    </row>
    <row r="7872" spans="9:9" x14ac:dyDescent="0.3">
      <c r="I7872" t="str">
        <v>War</v>
      </c>
    </row>
    <row r="7873" spans="9:9" x14ac:dyDescent="0.3">
      <c r="I7873" t="str">
        <v>Comedy</v>
      </c>
    </row>
    <row r="7874" spans="9:9" x14ac:dyDescent="0.3">
      <c r="I7874" t="str">
        <v>Drama</v>
      </c>
    </row>
    <row r="7875" spans="9:9" x14ac:dyDescent="0.3">
      <c r="I7875" t="str">
        <v>Fantasy</v>
      </c>
    </row>
    <row r="7876" spans="9:9" x14ac:dyDescent="0.3">
      <c r="I7876" t="str">
        <v>Music</v>
      </c>
    </row>
    <row r="7877" spans="9:9" x14ac:dyDescent="0.3">
      <c r="I7877" t="str">
        <v>Romance</v>
      </c>
    </row>
    <row r="7878" spans="9:9" x14ac:dyDescent="0.3">
      <c r="I7878" t="str">
        <v>Comedy</v>
      </c>
    </row>
    <row r="7879" spans="9:9" x14ac:dyDescent="0.3">
      <c r="I7879" t="str">
        <v>Fantasy</v>
      </c>
    </row>
    <row r="7880" spans="9:9" x14ac:dyDescent="0.3">
      <c r="I7880" t="str">
        <v>Romance</v>
      </c>
    </row>
    <row r="7881" spans="9:9" x14ac:dyDescent="0.3">
      <c r="I7881" t="str">
        <v>Comedy</v>
      </c>
    </row>
    <row r="7882" spans="9:9" x14ac:dyDescent="0.3">
      <c r="I7882" t="str">
        <v>Drama</v>
      </c>
    </row>
    <row r="7883" spans="9:9" x14ac:dyDescent="0.3">
      <c r="I7883" t="str">
        <v>Music</v>
      </c>
    </row>
    <row r="7884" spans="9:9" x14ac:dyDescent="0.3">
      <c r="I7884" t="str">
        <v>Drama</v>
      </c>
    </row>
    <row r="7885" spans="9:9" x14ac:dyDescent="0.3">
      <c r="I7885" t="str">
        <v>Romance</v>
      </c>
    </row>
    <row r="7886" spans="9:9" x14ac:dyDescent="0.3">
      <c r="I7886" t="str">
        <v>Drama</v>
      </c>
    </row>
    <row r="7887" spans="9:9" x14ac:dyDescent="0.3">
      <c r="I7887" t="str">
        <v>War</v>
      </c>
    </row>
    <row r="7888" spans="9:9" x14ac:dyDescent="0.3">
      <c r="I7888" t="str">
        <v>Drama</v>
      </c>
    </row>
    <row r="7889" spans="9:9" x14ac:dyDescent="0.3">
      <c r="I7889" t="str">
        <v>Western</v>
      </c>
    </row>
    <row r="7890" spans="9:9" x14ac:dyDescent="0.3">
      <c r="I7890" t="str">
        <v>Drama</v>
      </c>
    </row>
    <row r="7891" spans="9:9" x14ac:dyDescent="0.3">
      <c r="I7891" t="str">
        <v>Drama</v>
      </c>
    </row>
    <row r="7892" spans="9:9" x14ac:dyDescent="0.3">
      <c r="I7892" t="str">
        <v>Romance</v>
      </c>
    </row>
    <row r="7893" spans="9:9" x14ac:dyDescent="0.3">
      <c r="I7893" t="str">
        <v>Drama</v>
      </c>
    </row>
    <row r="7894" spans="9:9" x14ac:dyDescent="0.3">
      <c r="I7894" t="str">
        <v>Romance</v>
      </c>
    </row>
    <row r="7895" spans="9:9" x14ac:dyDescent="0.3">
      <c r="I7895" t="str">
        <v>Thriller</v>
      </c>
    </row>
    <row r="7896" spans="9:9" x14ac:dyDescent="0.3">
      <c r="I7896" t="str">
        <v>Comedy</v>
      </c>
    </row>
    <row r="7897" spans="9:9" x14ac:dyDescent="0.3">
      <c r="I7897" t="str">
        <v>Romance</v>
      </c>
    </row>
    <row r="7898" spans="9:9" x14ac:dyDescent="0.3">
      <c r="I7898" t="str">
        <v>Action</v>
      </c>
    </row>
    <row r="7899" spans="9:9" x14ac:dyDescent="0.3">
      <c r="I7899" t="str">
        <v>Adventure</v>
      </c>
    </row>
    <row r="7900" spans="9:9" x14ac:dyDescent="0.3">
      <c r="I7900" t="str">
        <v>Comedy</v>
      </c>
    </row>
    <row r="7901" spans="9:9" x14ac:dyDescent="0.3">
      <c r="I7901" t="str">
        <v>Biography</v>
      </c>
    </row>
    <row r="7902" spans="9:9" x14ac:dyDescent="0.3">
      <c r="I7902" t="str">
        <v>Drama</v>
      </c>
    </row>
    <row r="7903" spans="9:9" x14ac:dyDescent="0.3">
      <c r="I7903" t="str">
        <v>War</v>
      </c>
    </row>
    <row r="7904" spans="9:9" x14ac:dyDescent="0.3">
      <c r="I7904" t="str">
        <v>Adventure</v>
      </c>
    </row>
    <row r="7905" spans="9:9" x14ac:dyDescent="0.3">
      <c r="I7905" t="str">
        <v>Comedy</v>
      </c>
    </row>
    <row r="7906" spans="9:9" x14ac:dyDescent="0.3">
      <c r="I7906" t="str">
        <v>Family</v>
      </c>
    </row>
    <row r="7907" spans="9:9" x14ac:dyDescent="0.3">
      <c r="I7907" t="str">
        <v>Sport</v>
      </c>
    </row>
    <row r="7908" spans="9:9" x14ac:dyDescent="0.3">
      <c r="I7908" t="str">
        <v>Horror</v>
      </c>
    </row>
    <row r="7909" spans="9:9" x14ac:dyDescent="0.3">
      <c r="I7909" t="str">
        <v>Thriller</v>
      </c>
    </row>
    <row r="7910" spans="9:9" x14ac:dyDescent="0.3">
      <c r="I7910" t="str">
        <v>Drama</v>
      </c>
    </row>
    <row r="7911" spans="9:9" x14ac:dyDescent="0.3">
      <c r="I7911" t="str">
        <v>Music</v>
      </c>
    </row>
    <row r="7912" spans="9:9" x14ac:dyDescent="0.3">
      <c r="I7912" t="str">
        <v>Romance</v>
      </c>
    </row>
    <row r="7913" spans="9:9" x14ac:dyDescent="0.3">
      <c r="I7913" t="str">
        <v>Action</v>
      </c>
    </row>
    <row r="7914" spans="9:9" x14ac:dyDescent="0.3">
      <c r="I7914" t="str">
        <v>Adventure</v>
      </c>
    </row>
    <row r="7915" spans="9:9" x14ac:dyDescent="0.3">
      <c r="I7915" t="str">
        <v>Sci-Fi</v>
      </c>
    </row>
    <row r="7916" spans="9:9" x14ac:dyDescent="0.3">
      <c r="I7916" t="str">
        <v>Thriller</v>
      </c>
    </row>
    <row r="7917" spans="9:9" x14ac:dyDescent="0.3">
      <c r="I7917" t="str">
        <v>Horror</v>
      </c>
    </row>
    <row r="7918" spans="9:9" x14ac:dyDescent="0.3">
      <c r="I7918" t="str">
        <v>Mystery</v>
      </c>
    </row>
    <row r="7919" spans="9:9" x14ac:dyDescent="0.3">
      <c r="I7919" t="str">
        <v>Thriller</v>
      </c>
    </row>
    <row r="7920" spans="9:9" x14ac:dyDescent="0.3">
      <c r="I7920" t="str">
        <v>Adventure</v>
      </c>
    </row>
    <row r="7921" spans="9:9" x14ac:dyDescent="0.3">
      <c r="I7921" t="str">
        <v>Drama</v>
      </c>
    </row>
    <row r="7922" spans="9:9" x14ac:dyDescent="0.3">
      <c r="I7922" t="str">
        <v>Comedy</v>
      </c>
    </row>
    <row r="7923" spans="9:9" x14ac:dyDescent="0.3">
      <c r="I7923" t="str">
        <v>Romance</v>
      </c>
    </row>
    <row r="7924" spans="9:9" x14ac:dyDescent="0.3">
      <c r="I7924" t="str">
        <v>Biography</v>
      </c>
    </row>
    <row r="7925" spans="9:9" x14ac:dyDescent="0.3">
      <c r="I7925" t="str">
        <v>Drama</v>
      </c>
    </row>
    <row r="7926" spans="9:9" x14ac:dyDescent="0.3">
      <c r="I7926" t="str">
        <v>History</v>
      </c>
    </row>
    <row r="7927" spans="9:9" x14ac:dyDescent="0.3">
      <c r="I7927" t="str">
        <v>Adventure</v>
      </c>
    </row>
    <row r="7928" spans="9:9" x14ac:dyDescent="0.3">
      <c r="I7928" t="str">
        <v>Animation</v>
      </c>
    </row>
    <row r="7929" spans="9:9" x14ac:dyDescent="0.3">
      <c r="I7929" t="str">
        <v>Comedy</v>
      </c>
    </row>
    <row r="7930" spans="9:9" x14ac:dyDescent="0.3">
      <c r="I7930" t="str">
        <v>Drama</v>
      </c>
    </row>
    <row r="7931" spans="9:9" x14ac:dyDescent="0.3">
      <c r="I7931" t="str">
        <v>Family</v>
      </c>
    </row>
    <row r="7932" spans="9:9" x14ac:dyDescent="0.3">
      <c r="I7932" t="str">
        <v>Musical</v>
      </c>
    </row>
    <row r="7933" spans="9:9" x14ac:dyDescent="0.3">
      <c r="I7933" t="str">
        <v>Drama</v>
      </c>
    </row>
    <row r="7934" spans="9:9" x14ac:dyDescent="0.3">
      <c r="I7934" t="str">
        <v>Romance</v>
      </c>
    </row>
    <row r="7935" spans="9:9" x14ac:dyDescent="0.3">
      <c r="I7935" t="str">
        <v>Action</v>
      </c>
    </row>
    <row r="7936" spans="9:9" x14ac:dyDescent="0.3">
      <c r="I7936" t="str">
        <v>Comedy</v>
      </c>
    </row>
    <row r="7937" spans="9:9" x14ac:dyDescent="0.3">
      <c r="I7937" t="str">
        <v>Crime</v>
      </c>
    </row>
    <row r="7938" spans="9:9" x14ac:dyDescent="0.3">
      <c r="I7938" t="str">
        <v>Thriller</v>
      </c>
    </row>
    <row r="7939" spans="9:9" x14ac:dyDescent="0.3">
      <c r="I7939" t="str">
        <v>Comedy</v>
      </c>
    </row>
    <row r="7940" spans="9:9" x14ac:dyDescent="0.3">
      <c r="I7940" t="str">
        <v>Fantasy</v>
      </c>
    </row>
    <row r="7941" spans="9:9" x14ac:dyDescent="0.3">
      <c r="I7941" t="str">
        <v>Horror</v>
      </c>
    </row>
    <row r="7942" spans="9:9" x14ac:dyDescent="0.3">
      <c r="I7942" t="str">
        <v>Romance</v>
      </c>
    </row>
    <row r="7943" spans="9:9" x14ac:dyDescent="0.3">
      <c r="I7943" t="str">
        <v>Horror</v>
      </c>
    </row>
    <row r="7944" spans="9:9" x14ac:dyDescent="0.3">
      <c r="I7944" t="str">
        <v>Mystery</v>
      </c>
    </row>
    <row r="7945" spans="9:9" x14ac:dyDescent="0.3">
      <c r="I7945" t="str">
        <v>Thriller</v>
      </c>
    </row>
    <row r="7946" spans="9:9" x14ac:dyDescent="0.3">
      <c r="I7946" t="str">
        <v>Comedy</v>
      </c>
    </row>
    <row r="7947" spans="9:9" x14ac:dyDescent="0.3">
      <c r="I7947" t="str">
        <v>Romance</v>
      </c>
    </row>
    <row r="7948" spans="9:9" x14ac:dyDescent="0.3">
      <c r="I7948" t="str">
        <v>Adventure</v>
      </c>
    </row>
    <row r="7949" spans="9:9" x14ac:dyDescent="0.3">
      <c r="I7949" t="str">
        <v>Mystery</v>
      </c>
    </row>
    <row r="7950" spans="9:9" x14ac:dyDescent="0.3">
      <c r="I7950" t="str">
        <v>Thriller</v>
      </c>
    </row>
    <row r="7951" spans="9:9" x14ac:dyDescent="0.3">
      <c r="I7951" t="str">
        <v>Comedy</v>
      </c>
    </row>
    <row r="7952" spans="9:9" x14ac:dyDescent="0.3">
      <c r="I7952" t="str">
        <v>Romance</v>
      </c>
    </row>
    <row r="7953" spans="9:9" x14ac:dyDescent="0.3">
      <c r="I7953" t="str">
        <v>Comedy</v>
      </c>
    </row>
    <row r="7954" spans="9:9" x14ac:dyDescent="0.3">
      <c r="I7954" t="str">
        <v>Comedy</v>
      </c>
    </row>
    <row r="7955" spans="9:9" x14ac:dyDescent="0.3">
      <c r="I7955" t="str">
        <v>Drama</v>
      </c>
    </row>
    <row r="7956" spans="9:9" x14ac:dyDescent="0.3">
      <c r="I7956" t="str">
        <v>War</v>
      </c>
    </row>
    <row r="7957" spans="9:9" x14ac:dyDescent="0.3">
      <c r="I7957" t="str">
        <v>Fantasy</v>
      </c>
    </row>
    <row r="7958" spans="9:9" x14ac:dyDescent="0.3">
      <c r="I7958" t="str">
        <v>Horror</v>
      </c>
    </row>
    <row r="7959" spans="9:9" x14ac:dyDescent="0.3">
      <c r="I7959" t="str">
        <v>Comedy</v>
      </c>
    </row>
    <row r="7960" spans="9:9" x14ac:dyDescent="0.3">
      <c r="I7960" t="str">
        <v>Drama</v>
      </c>
    </row>
    <row r="7961" spans="9:9" x14ac:dyDescent="0.3">
      <c r="I7961" t="str">
        <v>Action</v>
      </c>
    </row>
    <row r="7962" spans="9:9" x14ac:dyDescent="0.3">
      <c r="I7962" t="str">
        <v>Horror</v>
      </c>
    </row>
    <row r="7963" spans="9:9" x14ac:dyDescent="0.3">
      <c r="I7963" t="str">
        <v>Sci-Fi</v>
      </c>
    </row>
    <row r="7964" spans="9:9" x14ac:dyDescent="0.3">
      <c r="I7964" t="str">
        <v>Thriller</v>
      </c>
    </row>
    <row r="7965" spans="9:9" x14ac:dyDescent="0.3">
      <c r="I7965" t="str">
        <v>Drama</v>
      </c>
    </row>
    <row r="7966" spans="9:9" x14ac:dyDescent="0.3">
      <c r="I7966" t="str">
        <v>History</v>
      </c>
    </row>
    <row r="7967" spans="9:9" x14ac:dyDescent="0.3">
      <c r="I7967" t="str">
        <v>Comedy</v>
      </c>
    </row>
    <row r="7968" spans="9:9" x14ac:dyDescent="0.3">
      <c r="I7968" t="str">
        <v>Mystery</v>
      </c>
    </row>
    <row r="7969" spans="9:9" x14ac:dyDescent="0.3">
      <c r="I7969" t="str">
        <v>Romance</v>
      </c>
    </row>
    <row r="7970" spans="9:9" x14ac:dyDescent="0.3">
      <c r="I7970" t="str">
        <v>Adventure</v>
      </c>
    </row>
    <row r="7971" spans="9:9" x14ac:dyDescent="0.3">
      <c r="I7971" t="str">
        <v>Comedy</v>
      </c>
    </row>
    <row r="7972" spans="9:9" x14ac:dyDescent="0.3">
      <c r="I7972" t="str">
        <v>Drama</v>
      </c>
    </row>
    <row r="7973" spans="9:9" x14ac:dyDescent="0.3">
      <c r="I7973" t="str">
        <v>Romance</v>
      </c>
    </row>
    <row r="7974" spans="9:9" x14ac:dyDescent="0.3">
      <c r="I7974" t="str">
        <v>Drama</v>
      </c>
    </row>
    <row r="7975" spans="9:9" x14ac:dyDescent="0.3">
      <c r="I7975" t="str">
        <v>Mystery</v>
      </c>
    </row>
    <row r="7976" spans="9:9" x14ac:dyDescent="0.3">
      <c r="I7976" t="str">
        <v>Thriller</v>
      </c>
    </row>
    <row r="7977" spans="9:9" x14ac:dyDescent="0.3">
      <c r="I7977" t="str">
        <v>Drama</v>
      </c>
    </row>
    <row r="7978" spans="9:9" x14ac:dyDescent="0.3">
      <c r="I7978" t="str">
        <v>Biography</v>
      </c>
    </row>
    <row r="7979" spans="9:9" x14ac:dyDescent="0.3">
      <c r="I7979" t="str">
        <v>Drama</v>
      </c>
    </row>
    <row r="7980" spans="9:9" x14ac:dyDescent="0.3">
      <c r="I7980" t="str">
        <v>History</v>
      </c>
    </row>
    <row r="7981" spans="9:9" x14ac:dyDescent="0.3">
      <c r="I7981" t="str">
        <v>Drama</v>
      </c>
    </row>
    <row r="7982" spans="9:9" x14ac:dyDescent="0.3">
      <c r="I7982" t="str">
        <v>Horror</v>
      </c>
    </row>
    <row r="7983" spans="9:9" x14ac:dyDescent="0.3">
      <c r="I7983" t="str">
        <v>Mystery</v>
      </c>
    </row>
    <row r="7984" spans="9:9" x14ac:dyDescent="0.3">
      <c r="I7984" t="str">
        <v>Thriller</v>
      </c>
    </row>
    <row r="7985" spans="9:9" x14ac:dyDescent="0.3">
      <c r="I7985" t="str">
        <v>Biography</v>
      </c>
    </row>
    <row r="7986" spans="9:9" x14ac:dyDescent="0.3">
      <c r="I7986" t="str">
        <v>Drama</v>
      </c>
    </row>
    <row r="7987" spans="9:9" x14ac:dyDescent="0.3">
      <c r="I7987" t="str">
        <v>History</v>
      </c>
    </row>
    <row r="7988" spans="9:9" x14ac:dyDescent="0.3">
      <c r="I7988" t="str">
        <v>Romance</v>
      </c>
    </row>
    <row r="7989" spans="9:9" x14ac:dyDescent="0.3">
      <c r="I7989" t="str">
        <v>Action</v>
      </c>
    </row>
    <row r="7990" spans="9:9" x14ac:dyDescent="0.3">
      <c r="I7990" t="str">
        <v>Adventure</v>
      </c>
    </row>
    <row r="7991" spans="9:9" x14ac:dyDescent="0.3">
      <c r="I7991" t="str">
        <v>History</v>
      </c>
    </row>
    <row r="7992" spans="9:9" x14ac:dyDescent="0.3">
      <c r="I7992" t="str">
        <v>Biography</v>
      </c>
    </row>
    <row r="7993" spans="9:9" x14ac:dyDescent="0.3">
      <c r="I7993" t="str">
        <v>Drama</v>
      </c>
    </row>
    <row r="7994" spans="9:9" x14ac:dyDescent="0.3">
      <c r="I7994" t="str">
        <v>History</v>
      </c>
    </row>
    <row r="7995" spans="9:9" x14ac:dyDescent="0.3">
      <c r="I7995" t="str">
        <v>Biography</v>
      </c>
    </row>
    <row r="7996" spans="9:9" x14ac:dyDescent="0.3">
      <c r="I7996" t="str">
        <v>Crime</v>
      </c>
    </row>
    <row r="7997" spans="9:9" x14ac:dyDescent="0.3">
      <c r="I7997" t="str">
        <v>Drama</v>
      </c>
    </row>
    <row r="7998" spans="9:9" x14ac:dyDescent="0.3">
      <c r="I7998" t="str">
        <v>War</v>
      </c>
    </row>
    <row r="7999" spans="9:9" x14ac:dyDescent="0.3">
      <c r="I7999" t="str">
        <v>Comedy</v>
      </c>
    </row>
    <row r="8000" spans="9:9" x14ac:dyDescent="0.3">
      <c r="I8000" t="str">
        <v>Drama</v>
      </c>
    </row>
    <row r="8001" spans="9:9" x14ac:dyDescent="0.3">
      <c r="I8001" t="str">
        <v>War</v>
      </c>
    </row>
    <row r="8002" spans="9:9" x14ac:dyDescent="0.3">
      <c r="I8002" t="str">
        <v>Drama</v>
      </c>
    </row>
    <row r="8003" spans="9:9" x14ac:dyDescent="0.3">
      <c r="I8003" t="str">
        <v>Comedy</v>
      </c>
    </row>
    <row r="8004" spans="9:9" x14ac:dyDescent="0.3">
      <c r="I8004" t="str">
        <v>Drama</v>
      </c>
    </row>
    <row r="8005" spans="9:9" x14ac:dyDescent="0.3">
      <c r="I8005" t="str">
        <v>Romance</v>
      </c>
    </row>
    <row r="8006" spans="9:9" x14ac:dyDescent="0.3">
      <c r="I8006" t="str">
        <v>Drama</v>
      </c>
    </row>
    <row r="8007" spans="9:9" x14ac:dyDescent="0.3">
      <c r="I8007" t="str">
        <v>Romance</v>
      </c>
    </row>
    <row r="8008" spans="9:9" x14ac:dyDescent="0.3">
      <c r="I8008" t="str">
        <v>Comedy</v>
      </c>
    </row>
    <row r="8009" spans="9:9" x14ac:dyDescent="0.3">
      <c r="I8009" t="str">
        <v>Romance</v>
      </c>
    </row>
    <row r="8010" spans="9:9" x14ac:dyDescent="0.3">
      <c r="I8010" t="str">
        <v>Drama</v>
      </c>
    </row>
    <row r="8011" spans="9:9" x14ac:dyDescent="0.3">
      <c r="I8011" t="str">
        <v>Romance</v>
      </c>
    </row>
    <row r="8012" spans="9:9" x14ac:dyDescent="0.3">
      <c r="I8012" t="str">
        <v>Comedy</v>
      </c>
    </row>
    <row r="8013" spans="9:9" x14ac:dyDescent="0.3">
      <c r="I8013" t="str">
        <v>Sci-Fi</v>
      </c>
    </row>
    <row r="8014" spans="9:9" x14ac:dyDescent="0.3">
      <c r="I8014" t="str">
        <v>Biography</v>
      </c>
    </row>
    <row r="8015" spans="9:9" x14ac:dyDescent="0.3">
      <c r="I8015" t="str">
        <v>Drama</v>
      </c>
    </row>
    <row r="8016" spans="9:9" x14ac:dyDescent="0.3">
      <c r="I8016" t="str">
        <v>Comedy</v>
      </c>
    </row>
    <row r="8017" spans="9:9" x14ac:dyDescent="0.3">
      <c r="I8017" t="str">
        <v>Crime</v>
      </c>
    </row>
    <row r="8018" spans="9:9" x14ac:dyDescent="0.3">
      <c r="I8018" t="str">
        <v>Biography</v>
      </c>
    </row>
    <row r="8019" spans="9:9" x14ac:dyDescent="0.3">
      <c r="I8019" t="str">
        <v>Drama</v>
      </c>
    </row>
    <row r="8020" spans="9:9" x14ac:dyDescent="0.3">
      <c r="I8020" t="str">
        <v>History</v>
      </c>
    </row>
    <row r="8021" spans="9:9" x14ac:dyDescent="0.3">
      <c r="I8021" t="str">
        <v>War</v>
      </c>
    </row>
    <row r="8022" spans="9:9" x14ac:dyDescent="0.3">
      <c r="I8022" t="str">
        <v>Biography</v>
      </c>
    </row>
    <row r="8023" spans="9:9" x14ac:dyDescent="0.3">
      <c r="I8023" t="str">
        <v>Drama</v>
      </c>
    </row>
    <row r="8024" spans="9:9" x14ac:dyDescent="0.3">
      <c r="I8024" t="str">
        <v>Romance</v>
      </c>
    </row>
    <row r="8025" spans="9:9" x14ac:dyDescent="0.3">
      <c r="I8025" t="str">
        <v>Biography</v>
      </c>
    </row>
    <row r="8026" spans="9:9" x14ac:dyDescent="0.3">
      <c r="I8026" t="str">
        <v>Comedy</v>
      </c>
    </row>
    <row r="8027" spans="9:9" x14ac:dyDescent="0.3">
      <c r="I8027" t="str">
        <v>Drama</v>
      </c>
    </row>
    <row r="8028" spans="9:9" x14ac:dyDescent="0.3">
      <c r="I8028" t="str">
        <v>War</v>
      </c>
    </row>
    <row r="8029" spans="9:9" x14ac:dyDescent="0.3">
      <c r="I8029" t="str">
        <v>Comedy</v>
      </c>
    </row>
    <row r="8030" spans="9:9" x14ac:dyDescent="0.3">
      <c r="I8030" t="str">
        <v>Documentary</v>
      </c>
    </row>
    <row r="8031" spans="9:9" x14ac:dyDescent="0.3">
      <c r="I8031" t="str">
        <v>Music</v>
      </c>
    </row>
    <row r="8032" spans="9:9" x14ac:dyDescent="0.3">
      <c r="I8032" t="str">
        <v>Drama</v>
      </c>
    </row>
    <row r="8033" spans="9:9" x14ac:dyDescent="0.3">
      <c r="I8033" t="str">
        <v>Thriller</v>
      </c>
    </row>
    <row r="8034" spans="9:9" x14ac:dyDescent="0.3">
      <c r="I8034" t="str">
        <v>Crime</v>
      </c>
    </row>
    <row r="8035" spans="9:9" x14ac:dyDescent="0.3">
      <c r="I8035" t="str">
        <v>Drama</v>
      </c>
    </row>
    <row r="8036" spans="9:9" x14ac:dyDescent="0.3">
      <c r="I8036" t="str">
        <v>Drama</v>
      </c>
    </row>
    <row r="8037" spans="9:9" x14ac:dyDescent="0.3">
      <c r="I8037" t="str">
        <v>Music</v>
      </c>
    </row>
    <row r="8038" spans="9:9" x14ac:dyDescent="0.3">
      <c r="I8038" t="str">
        <v>Romance</v>
      </c>
    </row>
    <row r="8039" spans="9:9" x14ac:dyDescent="0.3">
      <c r="I8039" t="str">
        <v>Fantasy</v>
      </c>
    </row>
    <row r="8040" spans="9:9" x14ac:dyDescent="0.3">
      <c r="I8040" t="str">
        <v>Horror</v>
      </c>
    </row>
    <row r="8041" spans="9:9" x14ac:dyDescent="0.3">
      <c r="I8041" t="str">
        <v>Thriller</v>
      </c>
    </row>
    <row r="8042" spans="9:9" x14ac:dyDescent="0.3">
      <c r="I8042" t="str">
        <v>Drama</v>
      </c>
    </row>
    <row r="8043" spans="9:9" x14ac:dyDescent="0.3">
      <c r="I8043" t="str">
        <v>Comedy</v>
      </c>
    </row>
    <row r="8044" spans="9:9" x14ac:dyDescent="0.3">
      <c r="I8044" t="str">
        <v>Mystery</v>
      </c>
    </row>
    <row r="8045" spans="9:9" x14ac:dyDescent="0.3">
      <c r="I8045" t="str">
        <v>Action</v>
      </c>
    </row>
    <row r="8046" spans="9:9" x14ac:dyDescent="0.3">
      <c r="I8046" t="str">
        <v>Crime</v>
      </c>
    </row>
    <row r="8047" spans="9:9" x14ac:dyDescent="0.3">
      <c r="I8047" t="str">
        <v>Drama</v>
      </c>
    </row>
    <row r="8048" spans="9:9" x14ac:dyDescent="0.3">
      <c r="I8048" t="str">
        <v>Thriller</v>
      </c>
    </row>
    <row r="8049" spans="9:9" x14ac:dyDescent="0.3">
      <c r="I8049" t="str">
        <v>Western</v>
      </c>
    </row>
    <row r="8050" spans="9:9" x14ac:dyDescent="0.3">
      <c r="I8050" t="str">
        <v>Comedy</v>
      </c>
    </row>
    <row r="8051" spans="9:9" x14ac:dyDescent="0.3">
      <c r="I8051" t="str">
        <v>Drama</v>
      </c>
    </row>
    <row r="8052" spans="9:9" x14ac:dyDescent="0.3">
      <c r="I8052" t="str">
        <v>Comedy</v>
      </c>
    </row>
    <row r="8053" spans="9:9" x14ac:dyDescent="0.3">
      <c r="I8053" t="str">
        <v>Romance</v>
      </c>
    </row>
    <row r="8054" spans="9:9" x14ac:dyDescent="0.3">
      <c r="I8054" t="str">
        <v>Comedy</v>
      </c>
    </row>
    <row r="8055" spans="9:9" x14ac:dyDescent="0.3">
      <c r="I8055" t="str">
        <v>Drama</v>
      </c>
    </row>
    <row r="8056" spans="9:9" x14ac:dyDescent="0.3">
      <c r="I8056" t="str">
        <v>Romance</v>
      </c>
    </row>
    <row r="8057" spans="9:9" x14ac:dyDescent="0.3">
      <c r="I8057" t="str">
        <v>Comedy</v>
      </c>
    </row>
    <row r="8058" spans="9:9" x14ac:dyDescent="0.3">
      <c r="I8058" t="str">
        <v>Action</v>
      </c>
    </row>
    <row r="8059" spans="9:9" x14ac:dyDescent="0.3">
      <c r="I8059" t="str">
        <v>Comedy</v>
      </c>
    </row>
    <row r="8060" spans="9:9" x14ac:dyDescent="0.3">
      <c r="I8060" t="str">
        <v>Crime</v>
      </c>
    </row>
    <row r="8061" spans="9:9" x14ac:dyDescent="0.3">
      <c r="I8061" t="str">
        <v>Drama</v>
      </c>
    </row>
    <row r="8062" spans="9:9" x14ac:dyDescent="0.3">
      <c r="I8062" t="str">
        <v>Horror</v>
      </c>
    </row>
    <row r="8063" spans="9:9" x14ac:dyDescent="0.3">
      <c r="I8063" t="str">
        <v>Thriller</v>
      </c>
    </row>
    <row r="8064" spans="9:9" x14ac:dyDescent="0.3">
      <c r="I8064" t="str">
        <v>Sci-Fi</v>
      </c>
    </row>
    <row r="8065" spans="9:9" x14ac:dyDescent="0.3">
      <c r="I8065" t="str">
        <v>Thriller</v>
      </c>
    </row>
    <row r="8066" spans="9:9" x14ac:dyDescent="0.3">
      <c r="I8066" t="str">
        <v>Adventure</v>
      </c>
    </row>
    <row r="8067" spans="9:9" x14ac:dyDescent="0.3">
      <c r="I8067" t="str">
        <v>Comedy</v>
      </c>
    </row>
    <row r="8068" spans="9:9" x14ac:dyDescent="0.3">
      <c r="I8068" t="str">
        <v>Family</v>
      </c>
    </row>
    <row r="8069" spans="9:9" x14ac:dyDescent="0.3">
      <c r="I8069" t="str">
        <v>Comedy</v>
      </c>
    </row>
    <row r="8070" spans="9:9" x14ac:dyDescent="0.3">
      <c r="I8070" t="str">
        <v>Drama</v>
      </c>
    </row>
    <row r="8071" spans="9:9" x14ac:dyDescent="0.3">
      <c r="I8071" t="str">
        <v>Romance</v>
      </c>
    </row>
    <row r="8072" spans="9:9" x14ac:dyDescent="0.3">
      <c r="I8072" t="str">
        <v>Comedy</v>
      </c>
    </row>
    <row r="8073" spans="9:9" x14ac:dyDescent="0.3">
      <c r="I8073" t="str">
        <v>Crime</v>
      </c>
    </row>
    <row r="8074" spans="9:9" x14ac:dyDescent="0.3">
      <c r="I8074" t="str">
        <v>Family</v>
      </c>
    </row>
    <row r="8075" spans="9:9" x14ac:dyDescent="0.3">
      <c r="I8075" t="str">
        <v>Sci-Fi</v>
      </c>
    </row>
    <row r="8076" spans="9:9" x14ac:dyDescent="0.3">
      <c r="I8076" t="str">
        <v>Action</v>
      </c>
    </row>
    <row r="8077" spans="9:9" x14ac:dyDescent="0.3">
      <c r="I8077" t="str">
        <v>Comedy</v>
      </c>
    </row>
    <row r="8078" spans="9:9" x14ac:dyDescent="0.3">
      <c r="I8078" t="str">
        <v>Crime</v>
      </c>
    </row>
    <row r="8079" spans="9:9" x14ac:dyDescent="0.3">
      <c r="I8079" t="str">
        <v>Thriller</v>
      </c>
    </row>
    <row r="8080" spans="9:9" x14ac:dyDescent="0.3">
      <c r="I8080" t="str">
        <v>Comedy</v>
      </c>
    </row>
    <row r="8081" spans="9:9" x14ac:dyDescent="0.3">
      <c r="I8081" t="str">
        <v>Drama</v>
      </c>
    </row>
    <row r="8082" spans="9:9" x14ac:dyDescent="0.3">
      <c r="I8082" t="str">
        <v>Family</v>
      </c>
    </row>
    <row r="8083" spans="9:9" x14ac:dyDescent="0.3">
      <c r="I8083" t="str">
        <v>Fantasy</v>
      </c>
    </row>
    <row r="8084" spans="9:9" x14ac:dyDescent="0.3">
      <c r="I8084" t="str">
        <v>Horror</v>
      </c>
    </row>
    <row r="8085" spans="9:9" x14ac:dyDescent="0.3">
      <c r="I8085" t="str">
        <v>Crime</v>
      </c>
    </row>
    <row r="8086" spans="9:9" x14ac:dyDescent="0.3">
      <c r="I8086" t="str">
        <v>Thriller</v>
      </c>
    </row>
    <row r="8087" spans="9:9" x14ac:dyDescent="0.3">
      <c r="I8087" t="str">
        <v>Horror</v>
      </c>
    </row>
    <row r="8088" spans="9:9" x14ac:dyDescent="0.3">
      <c r="I8088" t="str">
        <v>Drama</v>
      </c>
    </row>
    <row r="8089" spans="9:9" x14ac:dyDescent="0.3">
      <c r="I8089" t="str">
        <v>Mystery</v>
      </c>
    </row>
    <row r="8090" spans="9:9" x14ac:dyDescent="0.3">
      <c r="I8090" t="str">
        <v>Sci-Fi</v>
      </c>
    </row>
    <row r="8091" spans="9:9" x14ac:dyDescent="0.3">
      <c r="I8091" t="str">
        <v>Thriller</v>
      </c>
    </row>
    <row r="8092" spans="9:9" x14ac:dyDescent="0.3">
      <c r="I8092" t="str">
        <v>Comedy</v>
      </c>
    </row>
    <row r="8093" spans="9:9" x14ac:dyDescent="0.3">
      <c r="I8093" t="str">
        <v>Drama</v>
      </c>
    </row>
    <row r="8094" spans="9:9" x14ac:dyDescent="0.3">
      <c r="I8094" t="str">
        <v>Fantasy</v>
      </c>
    </row>
    <row r="8095" spans="9:9" x14ac:dyDescent="0.3">
      <c r="I8095" t="str">
        <v>Comedy</v>
      </c>
    </row>
    <row r="8096" spans="9:9" x14ac:dyDescent="0.3">
      <c r="I8096" t="str">
        <v>Romance</v>
      </c>
    </row>
    <row r="8097" spans="9:9" x14ac:dyDescent="0.3">
      <c r="I8097" t="str">
        <v>Adventure</v>
      </c>
    </row>
    <row r="8098" spans="9:9" x14ac:dyDescent="0.3">
      <c r="I8098" t="str">
        <v>Family</v>
      </c>
    </row>
    <row r="8099" spans="9:9" x14ac:dyDescent="0.3">
      <c r="I8099" t="str">
        <v>Sci-Fi</v>
      </c>
    </row>
    <row r="8100" spans="9:9" x14ac:dyDescent="0.3">
      <c r="I8100" t="str">
        <v>Drama</v>
      </c>
    </row>
    <row r="8101" spans="9:9" x14ac:dyDescent="0.3">
      <c r="I8101" t="str">
        <v>Romance</v>
      </c>
    </row>
    <row r="8102" spans="9:9" x14ac:dyDescent="0.3">
      <c r="I8102" t="str">
        <v>Drama</v>
      </c>
    </row>
    <row r="8103" spans="9:9" x14ac:dyDescent="0.3">
      <c r="I8103" t="str">
        <v>History</v>
      </c>
    </row>
    <row r="8104" spans="9:9" x14ac:dyDescent="0.3">
      <c r="I8104" t="str">
        <v>War</v>
      </c>
    </row>
    <row r="8105" spans="9:9" x14ac:dyDescent="0.3">
      <c r="I8105" t="str">
        <v>Adventure</v>
      </c>
    </row>
    <row r="8106" spans="9:9" x14ac:dyDescent="0.3">
      <c r="I8106" t="str">
        <v>Drama</v>
      </c>
    </row>
    <row r="8107" spans="9:9" x14ac:dyDescent="0.3">
      <c r="I8107" t="str">
        <v>Sci-Fi</v>
      </c>
    </row>
    <row r="8108" spans="9:9" x14ac:dyDescent="0.3">
      <c r="I8108" t="str">
        <v>Drama</v>
      </c>
    </row>
    <row r="8109" spans="9:9" x14ac:dyDescent="0.3">
      <c r="I8109" t="str">
        <v>Comedy</v>
      </c>
    </row>
    <row r="8110" spans="9:9" x14ac:dyDescent="0.3">
      <c r="I8110" t="str">
        <v>Comedy</v>
      </c>
    </row>
    <row r="8111" spans="9:9" x14ac:dyDescent="0.3">
      <c r="I8111" t="str">
        <v>Crime</v>
      </c>
    </row>
    <row r="8112" spans="9:9" x14ac:dyDescent="0.3">
      <c r="I8112" t="str">
        <v>Thriller</v>
      </c>
    </row>
    <row r="8113" spans="9:9" x14ac:dyDescent="0.3">
      <c r="I8113" t="str">
        <v>Comedy</v>
      </c>
    </row>
    <row r="8114" spans="9:9" x14ac:dyDescent="0.3">
      <c r="I8114" t="str">
        <v>Drama</v>
      </c>
    </row>
    <row r="8115" spans="9:9" x14ac:dyDescent="0.3">
      <c r="I8115" t="str">
        <v>Thriller</v>
      </c>
    </row>
    <row r="8116" spans="9:9" x14ac:dyDescent="0.3">
      <c r="I8116" t="str">
        <v>Drama</v>
      </c>
    </row>
    <row r="8117" spans="9:9" x14ac:dyDescent="0.3">
      <c r="I8117" t="str">
        <v>Music</v>
      </c>
    </row>
    <row r="8118" spans="9:9" x14ac:dyDescent="0.3">
      <c r="I8118" t="str">
        <v>Adventure</v>
      </c>
    </row>
    <row r="8119" spans="9:9" x14ac:dyDescent="0.3">
      <c r="I8119" t="str">
        <v>Comedy</v>
      </c>
    </row>
    <row r="8120" spans="9:9" x14ac:dyDescent="0.3">
      <c r="I8120" t="str">
        <v>Romance</v>
      </c>
    </row>
    <row r="8121" spans="9:9" x14ac:dyDescent="0.3">
      <c r="I8121" t="str">
        <v>Sci-Fi</v>
      </c>
    </row>
    <row r="8122" spans="9:9" x14ac:dyDescent="0.3">
      <c r="I8122" t="str">
        <v>Comedy</v>
      </c>
    </row>
    <row r="8123" spans="9:9" x14ac:dyDescent="0.3">
      <c r="I8123" t="str">
        <v>Crime</v>
      </c>
    </row>
    <row r="8124" spans="9:9" x14ac:dyDescent="0.3">
      <c r="I8124" t="str">
        <v>Thriller</v>
      </c>
    </row>
    <row r="8125" spans="9:9" x14ac:dyDescent="0.3">
      <c r="I8125" t="str">
        <v>Comedy</v>
      </c>
    </row>
    <row r="8126" spans="9:9" x14ac:dyDescent="0.3">
      <c r="I8126" t="str">
        <v>Comedy</v>
      </c>
    </row>
    <row r="8127" spans="9:9" x14ac:dyDescent="0.3">
      <c r="I8127" t="str">
        <v>Drama</v>
      </c>
    </row>
    <row r="8128" spans="9:9" x14ac:dyDescent="0.3">
      <c r="I8128" t="str">
        <v>Romance</v>
      </c>
    </row>
    <row r="8129" spans="9:9" x14ac:dyDescent="0.3">
      <c r="I8129" t="str">
        <v>Drama</v>
      </c>
    </row>
    <row r="8130" spans="9:9" x14ac:dyDescent="0.3">
      <c r="I8130" t="str">
        <v>Sport</v>
      </c>
    </row>
    <row r="8131" spans="9:9" x14ac:dyDescent="0.3">
      <c r="I8131" t="str">
        <v>Comedy</v>
      </c>
    </row>
    <row r="8132" spans="9:9" x14ac:dyDescent="0.3">
      <c r="I8132" t="str">
        <v>Drama</v>
      </c>
    </row>
    <row r="8133" spans="9:9" x14ac:dyDescent="0.3">
      <c r="I8133" t="str">
        <v>Romance</v>
      </c>
    </row>
    <row r="8134" spans="9:9" x14ac:dyDescent="0.3">
      <c r="I8134" t="str">
        <v>Drama</v>
      </c>
    </row>
    <row r="8135" spans="9:9" x14ac:dyDescent="0.3">
      <c r="I8135" t="str">
        <v>Romance</v>
      </c>
    </row>
    <row r="8136" spans="9:9" x14ac:dyDescent="0.3">
      <c r="I8136" t="str">
        <v>Drama</v>
      </c>
    </row>
    <row r="8137" spans="9:9" x14ac:dyDescent="0.3">
      <c r="I8137" t="str">
        <v>Mystery</v>
      </c>
    </row>
    <row r="8138" spans="9:9" x14ac:dyDescent="0.3">
      <c r="I8138" t="str">
        <v>Romance</v>
      </c>
    </row>
    <row r="8139" spans="9:9" x14ac:dyDescent="0.3">
      <c r="I8139" t="str">
        <v>Thriller</v>
      </c>
    </row>
    <row r="8140" spans="9:9" x14ac:dyDescent="0.3">
      <c r="I8140" t="str">
        <v>Comedy</v>
      </c>
    </row>
    <row r="8141" spans="9:9" x14ac:dyDescent="0.3">
      <c r="I8141" t="str">
        <v>Crime</v>
      </c>
    </row>
    <row r="8142" spans="9:9" x14ac:dyDescent="0.3">
      <c r="I8142" t="str">
        <v>Drama</v>
      </c>
    </row>
    <row r="8143" spans="9:9" x14ac:dyDescent="0.3">
      <c r="I8143" t="str">
        <v>Biography</v>
      </c>
    </row>
    <row r="8144" spans="9:9" x14ac:dyDescent="0.3">
      <c r="I8144" t="str">
        <v>Comedy</v>
      </c>
    </row>
    <row r="8145" spans="9:9" x14ac:dyDescent="0.3">
      <c r="I8145" t="str">
        <v>Crime</v>
      </c>
    </row>
    <row r="8146" spans="9:9" x14ac:dyDescent="0.3">
      <c r="I8146" t="str">
        <v>Drama</v>
      </c>
    </row>
    <row r="8147" spans="9:9" x14ac:dyDescent="0.3">
      <c r="I8147" t="str">
        <v>Drama</v>
      </c>
    </row>
    <row r="8148" spans="9:9" x14ac:dyDescent="0.3">
      <c r="I8148" t="str">
        <v>Romance</v>
      </c>
    </row>
    <row r="8149" spans="9:9" x14ac:dyDescent="0.3">
      <c r="I8149" t="str">
        <v>Action</v>
      </c>
    </row>
    <row r="8150" spans="9:9" x14ac:dyDescent="0.3">
      <c r="I8150" t="str">
        <v>Biography</v>
      </c>
    </row>
    <row r="8151" spans="9:9" x14ac:dyDescent="0.3">
      <c r="I8151" t="str">
        <v>Crime</v>
      </c>
    </row>
    <row r="8152" spans="9:9" x14ac:dyDescent="0.3">
      <c r="I8152" t="str">
        <v>Drama</v>
      </c>
    </row>
    <row r="8153" spans="9:9" x14ac:dyDescent="0.3">
      <c r="I8153" t="str">
        <v>Drama</v>
      </c>
    </row>
    <row r="8154" spans="9:9" x14ac:dyDescent="0.3">
      <c r="I8154" t="str">
        <v>Romance</v>
      </c>
    </row>
    <row r="8155" spans="9:9" x14ac:dyDescent="0.3">
      <c r="I8155" t="str">
        <v>Western</v>
      </c>
    </row>
    <row r="8156" spans="9:9" x14ac:dyDescent="0.3">
      <c r="I8156" t="str">
        <v>Horror</v>
      </c>
    </row>
    <row r="8157" spans="9:9" x14ac:dyDescent="0.3">
      <c r="I8157" t="str">
        <v>Thriller</v>
      </c>
    </row>
    <row r="8158" spans="9:9" x14ac:dyDescent="0.3">
      <c r="I8158" t="str">
        <v>Action</v>
      </c>
    </row>
    <row r="8159" spans="9:9" x14ac:dyDescent="0.3">
      <c r="I8159" t="str">
        <v>Comedy</v>
      </c>
    </row>
    <row r="8160" spans="9:9" x14ac:dyDescent="0.3">
      <c r="I8160" t="str">
        <v>Sci-Fi</v>
      </c>
    </row>
    <row r="8161" spans="9:9" x14ac:dyDescent="0.3">
      <c r="I8161" t="str">
        <v>Thriller</v>
      </c>
    </row>
    <row r="8162" spans="9:9" x14ac:dyDescent="0.3">
      <c r="I8162" t="str">
        <v>Drama</v>
      </c>
    </row>
    <row r="8163" spans="9:9" x14ac:dyDescent="0.3">
      <c r="I8163" t="str">
        <v>Romance</v>
      </c>
    </row>
    <row r="8164" spans="9:9" x14ac:dyDescent="0.3">
      <c r="I8164" t="str">
        <v>War</v>
      </c>
    </row>
    <row r="8165" spans="9:9" x14ac:dyDescent="0.3">
      <c r="I8165" t="str">
        <v>Crime</v>
      </c>
    </row>
    <row r="8166" spans="9:9" x14ac:dyDescent="0.3">
      <c r="I8166" t="str">
        <v>Thriller</v>
      </c>
    </row>
    <row r="8167" spans="9:9" x14ac:dyDescent="0.3">
      <c r="I8167" t="str">
        <v>Action</v>
      </c>
    </row>
    <row r="8168" spans="9:9" x14ac:dyDescent="0.3">
      <c r="I8168" t="str">
        <v>Adventure</v>
      </c>
    </row>
    <row r="8169" spans="9:9" x14ac:dyDescent="0.3">
      <c r="I8169" t="str">
        <v>Comedy</v>
      </c>
    </row>
    <row r="8170" spans="9:9" x14ac:dyDescent="0.3">
      <c r="I8170" t="str">
        <v>Family</v>
      </c>
    </row>
    <row r="8171" spans="9:9" x14ac:dyDescent="0.3">
      <c r="I8171" t="str">
        <v>Biography</v>
      </c>
    </row>
    <row r="8172" spans="9:9" x14ac:dyDescent="0.3">
      <c r="I8172" t="str">
        <v>Comedy</v>
      </c>
    </row>
    <row r="8173" spans="9:9" x14ac:dyDescent="0.3">
      <c r="I8173" t="str">
        <v>Crime</v>
      </c>
    </row>
    <row r="8174" spans="9:9" x14ac:dyDescent="0.3">
      <c r="I8174" t="str">
        <v>Drama</v>
      </c>
    </row>
    <row r="8175" spans="9:9" x14ac:dyDescent="0.3">
      <c r="I8175" t="str">
        <v>Romance</v>
      </c>
    </row>
    <row r="8176" spans="9:9" x14ac:dyDescent="0.3">
      <c r="I8176" t="str">
        <v>Biography</v>
      </c>
    </row>
    <row r="8177" spans="9:9" x14ac:dyDescent="0.3">
      <c r="I8177" t="str">
        <v>Drama</v>
      </c>
    </row>
    <row r="8178" spans="9:9" x14ac:dyDescent="0.3">
      <c r="I8178" t="str">
        <v>Drama</v>
      </c>
    </row>
    <row r="8179" spans="9:9" x14ac:dyDescent="0.3">
      <c r="I8179" t="str">
        <v>Action</v>
      </c>
    </row>
    <row r="8180" spans="9:9" x14ac:dyDescent="0.3">
      <c r="I8180" t="str">
        <v>Crime</v>
      </c>
    </row>
    <row r="8181" spans="9:9" x14ac:dyDescent="0.3">
      <c r="I8181" t="str">
        <v>Drama</v>
      </c>
    </row>
    <row r="8182" spans="9:9" x14ac:dyDescent="0.3">
      <c r="I8182" t="str">
        <v>Romance</v>
      </c>
    </row>
    <row r="8183" spans="9:9" x14ac:dyDescent="0.3">
      <c r="I8183" t="str">
        <v>Thriller</v>
      </c>
    </row>
    <row r="8184" spans="9:9" x14ac:dyDescent="0.3">
      <c r="I8184" t="str">
        <v>Crime</v>
      </c>
    </row>
    <row r="8185" spans="9:9" x14ac:dyDescent="0.3">
      <c r="I8185" t="str">
        <v>Drama</v>
      </c>
    </row>
    <row r="8186" spans="9:9" x14ac:dyDescent="0.3">
      <c r="I8186" t="str">
        <v>Mystery</v>
      </c>
    </row>
    <row r="8187" spans="9:9" x14ac:dyDescent="0.3">
      <c r="I8187" t="str">
        <v>Crime</v>
      </c>
    </row>
    <row r="8188" spans="9:9" x14ac:dyDescent="0.3">
      <c r="I8188" t="str">
        <v>Drama</v>
      </c>
    </row>
    <row r="8189" spans="9:9" x14ac:dyDescent="0.3">
      <c r="I8189" t="str">
        <v>Thriller</v>
      </c>
    </row>
    <row r="8190" spans="9:9" x14ac:dyDescent="0.3">
      <c r="I8190" t="str">
        <v>Horror</v>
      </c>
    </row>
    <row r="8191" spans="9:9" x14ac:dyDescent="0.3">
      <c r="I8191" t="str">
        <v>Mystery</v>
      </c>
    </row>
    <row r="8192" spans="9:9" x14ac:dyDescent="0.3">
      <c r="I8192" t="str">
        <v>Comedy</v>
      </c>
    </row>
    <row r="8193" spans="9:9" x14ac:dyDescent="0.3">
      <c r="I8193" t="str">
        <v>Drama</v>
      </c>
    </row>
    <row r="8194" spans="9:9" x14ac:dyDescent="0.3">
      <c r="I8194" t="str">
        <v>Romance</v>
      </c>
    </row>
    <row r="8195" spans="9:9" x14ac:dyDescent="0.3">
      <c r="I8195" t="str">
        <v>Drama</v>
      </c>
    </row>
    <row r="8196" spans="9:9" x14ac:dyDescent="0.3">
      <c r="I8196" t="str">
        <v>War</v>
      </c>
    </row>
    <row r="8197" spans="9:9" x14ac:dyDescent="0.3">
      <c r="I8197" t="str">
        <v>Crime</v>
      </c>
    </row>
    <row r="8198" spans="9:9" x14ac:dyDescent="0.3">
      <c r="I8198" t="str">
        <v>Drama</v>
      </c>
    </row>
    <row r="8199" spans="9:9" x14ac:dyDescent="0.3">
      <c r="I8199" t="str">
        <v>Musical</v>
      </c>
    </row>
    <row r="8200" spans="9:9" x14ac:dyDescent="0.3">
      <c r="I8200" t="str">
        <v>Drama</v>
      </c>
    </row>
    <row r="8201" spans="9:9" x14ac:dyDescent="0.3">
      <c r="I8201" t="str">
        <v>Romance</v>
      </c>
    </row>
    <row r="8202" spans="9:9" x14ac:dyDescent="0.3">
      <c r="I8202" t="str">
        <v>Crime</v>
      </c>
    </row>
    <row r="8203" spans="9:9" x14ac:dyDescent="0.3">
      <c r="I8203" t="str">
        <v>Drama</v>
      </c>
    </row>
    <row r="8204" spans="9:9" x14ac:dyDescent="0.3">
      <c r="I8204" t="str">
        <v>Comedy</v>
      </c>
    </row>
    <row r="8205" spans="9:9" x14ac:dyDescent="0.3">
      <c r="I8205" t="str">
        <v>Drama</v>
      </c>
    </row>
    <row r="8206" spans="9:9" x14ac:dyDescent="0.3">
      <c r="I8206" t="str">
        <v>Romance</v>
      </c>
    </row>
    <row r="8207" spans="9:9" x14ac:dyDescent="0.3">
      <c r="I8207" t="str">
        <v>Action</v>
      </c>
    </row>
    <row r="8208" spans="9:9" x14ac:dyDescent="0.3">
      <c r="I8208" t="str">
        <v>Crime</v>
      </c>
    </row>
    <row r="8209" spans="9:9" x14ac:dyDescent="0.3">
      <c r="I8209" t="str">
        <v>Thriller</v>
      </c>
    </row>
    <row r="8210" spans="9:9" x14ac:dyDescent="0.3">
      <c r="I8210" t="str">
        <v>Biography</v>
      </c>
    </row>
    <row r="8211" spans="9:9" x14ac:dyDescent="0.3">
      <c r="I8211" t="str">
        <v>Comedy</v>
      </c>
    </row>
    <row r="8212" spans="9:9" x14ac:dyDescent="0.3">
      <c r="I8212" t="str">
        <v>Crime</v>
      </c>
    </row>
    <row r="8213" spans="9:9" x14ac:dyDescent="0.3">
      <c r="I8213" t="str">
        <v>Drama</v>
      </c>
    </row>
    <row r="8214" spans="9:9" x14ac:dyDescent="0.3">
      <c r="I8214" t="str">
        <v>Adventure</v>
      </c>
    </row>
    <row r="8215" spans="9:9" x14ac:dyDescent="0.3">
      <c r="I8215" t="str">
        <v>Animation</v>
      </c>
    </row>
    <row r="8216" spans="9:9" x14ac:dyDescent="0.3">
      <c r="I8216" t="str">
        <v>Family</v>
      </c>
    </row>
    <row r="8217" spans="9:9" x14ac:dyDescent="0.3">
      <c r="I8217" t="str">
        <v>Action</v>
      </c>
    </row>
    <row r="8218" spans="9:9" x14ac:dyDescent="0.3">
      <c r="I8218" t="str">
        <v>Drama</v>
      </c>
    </row>
    <row r="8219" spans="9:9" x14ac:dyDescent="0.3">
      <c r="I8219" t="str">
        <v>War</v>
      </c>
    </row>
    <row r="8220" spans="9:9" x14ac:dyDescent="0.3">
      <c r="I8220" t="str">
        <v>Comedy</v>
      </c>
    </row>
    <row r="8221" spans="9:9" x14ac:dyDescent="0.3">
      <c r="I8221" t="str">
        <v>Drama</v>
      </c>
    </row>
    <row r="8222" spans="9:9" x14ac:dyDescent="0.3">
      <c r="I8222" t="str">
        <v>Family</v>
      </c>
    </row>
    <row r="8223" spans="9:9" x14ac:dyDescent="0.3">
      <c r="I8223" t="str">
        <v>Sport</v>
      </c>
    </row>
    <row r="8224" spans="9:9" x14ac:dyDescent="0.3">
      <c r="I8224" t="str">
        <v>Horror</v>
      </c>
    </row>
    <row r="8225" spans="9:9" x14ac:dyDescent="0.3">
      <c r="I8225" t="str">
        <v>Adventure</v>
      </c>
    </row>
    <row r="8226" spans="9:9" x14ac:dyDescent="0.3">
      <c r="I8226" t="str">
        <v>Drama</v>
      </c>
    </row>
    <row r="8227" spans="9:9" x14ac:dyDescent="0.3">
      <c r="I8227" t="str">
        <v>Thriller</v>
      </c>
    </row>
    <row r="8228" spans="9:9" x14ac:dyDescent="0.3">
      <c r="I8228" t="str">
        <v>Comedy</v>
      </c>
    </row>
    <row r="8229" spans="9:9" x14ac:dyDescent="0.3">
      <c r="I8229" t="str">
        <v>Animation</v>
      </c>
    </row>
    <row r="8230" spans="9:9" x14ac:dyDescent="0.3">
      <c r="I8230" t="str">
        <v>Comedy</v>
      </c>
    </row>
    <row r="8231" spans="9:9" x14ac:dyDescent="0.3">
      <c r="I8231" t="str">
        <v>Crime</v>
      </c>
    </row>
    <row r="8232" spans="9:9" x14ac:dyDescent="0.3">
      <c r="I8232" t="str">
        <v>Drama</v>
      </c>
    </row>
    <row r="8233" spans="9:9" x14ac:dyDescent="0.3">
      <c r="I8233" t="str">
        <v>Family</v>
      </c>
    </row>
    <row r="8234" spans="9:9" x14ac:dyDescent="0.3">
      <c r="I8234" t="str">
        <v>Action</v>
      </c>
    </row>
    <row r="8235" spans="9:9" x14ac:dyDescent="0.3">
      <c r="I8235" t="str">
        <v>Adventure</v>
      </c>
    </row>
    <row r="8236" spans="9:9" x14ac:dyDescent="0.3">
      <c r="I8236" t="str">
        <v>Comedy</v>
      </c>
    </row>
    <row r="8237" spans="9:9" x14ac:dyDescent="0.3">
      <c r="I8237" t="str">
        <v>Fantasy</v>
      </c>
    </row>
    <row r="8238" spans="9:9" x14ac:dyDescent="0.3">
      <c r="I8238" t="str">
        <v>Mystery</v>
      </c>
    </row>
    <row r="8239" spans="9:9" x14ac:dyDescent="0.3">
      <c r="I8239" t="str">
        <v>Comedy</v>
      </c>
    </row>
    <row r="8240" spans="9:9" x14ac:dyDescent="0.3">
      <c r="I8240" t="str">
        <v>Romance</v>
      </c>
    </row>
    <row r="8241" spans="9:9" x14ac:dyDescent="0.3">
      <c r="I8241" t="str">
        <v>Comedy</v>
      </c>
    </row>
    <row r="8242" spans="9:9" x14ac:dyDescent="0.3">
      <c r="I8242" t="str">
        <v>Drama</v>
      </c>
    </row>
    <row r="8243" spans="9:9" x14ac:dyDescent="0.3">
      <c r="I8243" t="str">
        <v>Action</v>
      </c>
    </row>
    <row r="8244" spans="9:9" x14ac:dyDescent="0.3">
      <c r="I8244" t="str">
        <v>Adventure</v>
      </c>
    </row>
    <row r="8245" spans="9:9" x14ac:dyDescent="0.3">
      <c r="I8245" t="str">
        <v>Sci-Fi</v>
      </c>
    </row>
    <row r="8246" spans="9:9" x14ac:dyDescent="0.3">
      <c r="I8246" t="str">
        <v>Comedy</v>
      </c>
    </row>
    <row r="8247" spans="9:9" x14ac:dyDescent="0.3">
      <c r="I8247" t="str">
        <v>Sci-Fi</v>
      </c>
    </row>
    <row r="8248" spans="9:9" x14ac:dyDescent="0.3">
      <c r="I8248" t="str">
        <v>Thriller</v>
      </c>
    </row>
    <row r="8249" spans="9:9" x14ac:dyDescent="0.3">
      <c r="I8249" t="str">
        <v>Crime</v>
      </c>
    </row>
    <row r="8250" spans="9:9" x14ac:dyDescent="0.3">
      <c r="I8250" t="str">
        <v>Drama</v>
      </c>
    </row>
    <row r="8251" spans="9:9" x14ac:dyDescent="0.3">
      <c r="I8251" t="str">
        <v>Romance</v>
      </c>
    </row>
    <row r="8252" spans="9:9" x14ac:dyDescent="0.3">
      <c r="I8252" t="str">
        <v>Thriller</v>
      </c>
    </row>
    <row r="8253" spans="9:9" x14ac:dyDescent="0.3">
      <c r="I8253" t="str">
        <v>Action</v>
      </c>
    </row>
    <row r="8254" spans="9:9" x14ac:dyDescent="0.3">
      <c r="I8254" t="str">
        <v>Adventure</v>
      </c>
    </row>
    <row r="8255" spans="9:9" x14ac:dyDescent="0.3">
      <c r="I8255" t="str">
        <v>Drama</v>
      </c>
    </row>
    <row r="8256" spans="9:9" x14ac:dyDescent="0.3">
      <c r="I8256" t="str">
        <v>Thriller</v>
      </c>
    </row>
    <row r="8257" spans="9:9" x14ac:dyDescent="0.3">
      <c r="I8257" t="str">
        <v>War</v>
      </c>
    </row>
    <row r="8258" spans="9:9" x14ac:dyDescent="0.3">
      <c r="I8258" t="str">
        <v>Crime</v>
      </c>
    </row>
    <row r="8259" spans="9:9" x14ac:dyDescent="0.3">
      <c r="I8259" t="str">
        <v>Drama</v>
      </c>
    </row>
    <row r="8260" spans="9:9" x14ac:dyDescent="0.3">
      <c r="I8260" t="str">
        <v>Music</v>
      </c>
    </row>
    <row r="8261" spans="9:9" x14ac:dyDescent="0.3">
      <c r="I8261" t="str">
        <v>Romance</v>
      </c>
    </row>
    <row r="8262" spans="9:9" x14ac:dyDescent="0.3">
      <c r="I8262" t="str">
        <v>Adventure</v>
      </c>
    </row>
    <row r="8263" spans="9:9" x14ac:dyDescent="0.3">
      <c r="I8263" t="str">
        <v>Animation</v>
      </c>
    </row>
    <row r="8264" spans="9:9" x14ac:dyDescent="0.3">
      <c r="I8264" t="str">
        <v>Comedy</v>
      </c>
    </row>
    <row r="8265" spans="9:9" x14ac:dyDescent="0.3">
      <c r="I8265" t="str">
        <v>Crime</v>
      </c>
    </row>
    <row r="8266" spans="9:9" x14ac:dyDescent="0.3">
      <c r="I8266" t="str">
        <v>Crime</v>
      </c>
    </row>
    <row r="8267" spans="9:9" x14ac:dyDescent="0.3">
      <c r="I8267" t="str">
        <v>Thriller</v>
      </c>
    </row>
    <row r="8268" spans="9:9" x14ac:dyDescent="0.3">
      <c r="I8268" t="str">
        <v>Adventure</v>
      </c>
    </row>
    <row r="8269" spans="9:9" x14ac:dyDescent="0.3">
      <c r="I8269" t="str">
        <v>Comedy</v>
      </c>
    </row>
    <row r="8270" spans="9:9" x14ac:dyDescent="0.3">
      <c r="I8270" t="str">
        <v>Drama</v>
      </c>
    </row>
    <row r="8271" spans="9:9" x14ac:dyDescent="0.3">
      <c r="I8271" t="str">
        <v>Sci-Fi</v>
      </c>
    </row>
    <row r="8272" spans="9:9" x14ac:dyDescent="0.3">
      <c r="I8272" t="str">
        <v>Thriller</v>
      </c>
    </row>
    <row r="8273" spans="9:9" x14ac:dyDescent="0.3">
      <c r="I8273" t="str">
        <v>Drama</v>
      </c>
    </row>
    <row r="8274" spans="9:9" x14ac:dyDescent="0.3">
      <c r="I8274" t="str">
        <v>Musical</v>
      </c>
    </row>
    <row r="8275" spans="9:9" x14ac:dyDescent="0.3">
      <c r="I8275" t="str">
        <v>Romance</v>
      </c>
    </row>
    <row r="8276" spans="9:9" x14ac:dyDescent="0.3">
      <c r="I8276" t="str">
        <v>Adventure</v>
      </c>
    </row>
    <row r="8277" spans="9:9" x14ac:dyDescent="0.3">
      <c r="I8277" t="str">
        <v>Comedy</v>
      </c>
    </row>
    <row r="8278" spans="9:9" x14ac:dyDescent="0.3">
      <c r="I8278" t="str">
        <v>Fantasy</v>
      </c>
    </row>
    <row r="8279" spans="9:9" x14ac:dyDescent="0.3">
      <c r="I8279" t="str">
        <v>Sci-Fi</v>
      </c>
    </row>
    <row r="8280" spans="9:9" x14ac:dyDescent="0.3">
      <c r="I8280" t="str">
        <v>Comedy</v>
      </c>
    </row>
    <row r="8281" spans="9:9" x14ac:dyDescent="0.3">
      <c r="I8281" t="str">
        <v>Drama</v>
      </c>
    </row>
    <row r="8282" spans="9:9" x14ac:dyDescent="0.3">
      <c r="I8282" t="str">
        <v>Comedy</v>
      </c>
    </row>
    <row r="8283" spans="9:9" x14ac:dyDescent="0.3">
      <c r="I8283" t="str">
        <v>Crime</v>
      </c>
    </row>
    <row r="8284" spans="9:9" x14ac:dyDescent="0.3">
      <c r="I8284" t="str">
        <v>Drama</v>
      </c>
    </row>
    <row r="8285" spans="9:9" x14ac:dyDescent="0.3">
      <c r="I8285" t="str">
        <v>Thriller</v>
      </c>
    </row>
    <row r="8286" spans="9:9" x14ac:dyDescent="0.3">
      <c r="I8286" t="str">
        <v>Horror</v>
      </c>
    </row>
    <row r="8287" spans="9:9" x14ac:dyDescent="0.3">
      <c r="I8287" t="str">
        <v>Sci-Fi</v>
      </c>
    </row>
    <row r="8288" spans="9:9" x14ac:dyDescent="0.3">
      <c r="I8288" t="str">
        <v>Thriller</v>
      </c>
    </row>
    <row r="8289" spans="9:9" x14ac:dyDescent="0.3">
      <c r="I8289" t="str">
        <v>Horror</v>
      </c>
    </row>
    <row r="8290" spans="9:9" x14ac:dyDescent="0.3">
      <c r="I8290" t="str">
        <v>Mystery</v>
      </c>
    </row>
    <row r="8291" spans="9:9" x14ac:dyDescent="0.3">
      <c r="I8291" t="str">
        <v>Comedy</v>
      </c>
    </row>
    <row r="8292" spans="9:9" x14ac:dyDescent="0.3">
      <c r="I8292" t="str">
        <v>Comedy</v>
      </c>
    </row>
    <row r="8293" spans="9:9" x14ac:dyDescent="0.3">
      <c r="I8293" t="str">
        <v>Fantasy</v>
      </c>
    </row>
    <row r="8294" spans="9:9" x14ac:dyDescent="0.3">
      <c r="I8294" t="str">
        <v>Comedy</v>
      </c>
    </row>
    <row r="8295" spans="9:9" x14ac:dyDescent="0.3">
      <c r="I8295" t="str">
        <v>Drama</v>
      </c>
    </row>
    <row r="8296" spans="9:9" x14ac:dyDescent="0.3">
      <c r="I8296" t="str">
        <v>Family</v>
      </c>
    </row>
    <row r="8297" spans="9:9" x14ac:dyDescent="0.3">
      <c r="I8297" t="str">
        <v>Fantasy</v>
      </c>
    </row>
    <row r="8298" spans="9:9" x14ac:dyDescent="0.3">
      <c r="I8298" t="str">
        <v>Musical</v>
      </c>
    </row>
    <row r="8299" spans="9:9" x14ac:dyDescent="0.3">
      <c r="I8299" t="str">
        <v>Biography</v>
      </c>
    </row>
    <row r="8300" spans="9:9" x14ac:dyDescent="0.3">
      <c r="I8300" t="str">
        <v>Drama</v>
      </c>
    </row>
    <row r="8301" spans="9:9" x14ac:dyDescent="0.3">
      <c r="I8301" t="str">
        <v>Romance</v>
      </c>
    </row>
    <row r="8302" spans="9:9" x14ac:dyDescent="0.3">
      <c r="I8302" t="str">
        <v>Documentary</v>
      </c>
    </row>
    <row r="8303" spans="9:9" x14ac:dyDescent="0.3">
      <c r="I8303" t="str">
        <v>Music</v>
      </c>
    </row>
    <row r="8304" spans="9:9" x14ac:dyDescent="0.3">
      <c r="I8304" t="str">
        <v>Drama</v>
      </c>
    </row>
    <row r="8305" spans="9:9" x14ac:dyDescent="0.3">
      <c r="I8305" t="str">
        <v>Romance</v>
      </c>
    </row>
    <row r="8306" spans="9:9" x14ac:dyDescent="0.3">
      <c r="I8306" t="str">
        <v>Crime</v>
      </c>
    </row>
    <row r="8307" spans="9:9" x14ac:dyDescent="0.3">
      <c r="I8307" t="str">
        <v>Drama</v>
      </c>
    </row>
    <row r="8308" spans="9:9" x14ac:dyDescent="0.3">
      <c r="I8308" t="str">
        <v>Comedy</v>
      </c>
    </row>
    <row r="8309" spans="9:9" x14ac:dyDescent="0.3">
      <c r="I8309" t="str">
        <v>Romance</v>
      </c>
    </row>
    <row r="8310" spans="9:9" x14ac:dyDescent="0.3">
      <c r="I8310" t="str">
        <v>Horror</v>
      </c>
    </row>
    <row r="8311" spans="9:9" x14ac:dyDescent="0.3">
      <c r="I8311" t="str">
        <v>Mystery</v>
      </c>
    </row>
    <row r="8312" spans="9:9" x14ac:dyDescent="0.3">
      <c r="I8312" t="str">
        <v>Thriller</v>
      </c>
    </row>
    <row r="8313" spans="9:9" x14ac:dyDescent="0.3">
      <c r="I8313" t="str">
        <v>Biography</v>
      </c>
    </row>
    <row r="8314" spans="9:9" x14ac:dyDescent="0.3">
      <c r="I8314" t="str">
        <v>Drama</v>
      </c>
    </row>
    <row r="8315" spans="9:9" x14ac:dyDescent="0.3">
      <c r="I8315" t="str">
        <v>Comedy</v>
      </c>
    </row>
    <row r="8316" spans="9:9" x14ac:dyDescent="0.3">
      <c r="I8316" t="str">
        <v>Drama</v>
      </c>
    </row>
    <row r="8317" spans="9:9" x14ac:dyDescent="0.3">
      <c r="I8317" t="str">
        <v>Comedy</v>
      </c>
    </row>
    <row r="8318" spans="9:9" x14ac:dyDescent="0.3">
      <c r="I8318" t="str">
        <v>Family</v>
      </c>
    </row>
    <row r="8319" spans="9:9" x14ac:dyDescent="0.3">
      <c r="I8319" t="str">
        <v>Fantasy</v>
      </c>
    </row>
    <row r="8320" spans="9:9" x14ac:dyDescent="0.3">
      <c r="I8320" t="str">
        <v>Romance</v>
      </c>
    </row>
    <row r="8321" spans="9:9" x14ac:dyDescent="0.3">
      <c r="I8321" t="str">
        <v>Drama</v>
      </c>
    </row>
    <row r="8322" spans="9:9" x14ac:dyDescent="0.3">
      <c r="I8322" t="str">
        <v>Mystery</v>
      </c>
    </row>
    <row r="8323" spans="9:9" x14ac:dyDescent="0.3">
      <c r="I8323" t="str">
        <v>Romance</v>
      </c>
    </row>
    <row r="8324" spans="9:9" x14ac:dyDescent="0.3">
      <c r="I8324" t="str">
        <v>Adventure</v>
      </c>
    </row>
    <row r="8325" spans="9:9" x14ac:dyDescent="0.3">
      <c r="I8325" t="str">
        <v>Comedy</v>
      </c>
    </row>
    <row r="8326" spans="9:9" x14ac:dyDescent="0.3">
      <c r="I8326" t="str">
        <v>Drama</v>
      </c>
    </row>
    <row r="8327" spans="9:9" x14ac:dyDescent="0.3">
      <c r="I8327" t="str">
        <v>Action</v>
      </c>
    </row>
    <row r="8328" spans="9:9" x14ac:dyDescent="0.3">
      <c r="I8328" t="str">
        <v>Fantasy</v>
      </c>
    </row>
    <row r="8329" spans="9:9" x14ac:dyDescent="0.3">
      <c r="I8329" t="str">
        <v>Horror</v>
      </c>
    </row>
    <row r="8330" spans="9:9" x14ac:dyDescent="0.3">
      <c r="I8330" t="str">
        <v>Thriller</v>
      </c>
    </row>
    <row r="8331" spans="9:9" x14ac:dyDescent="0.3">
      <c r="I8331" t="str">
        <v>Comedy</v>
      </c>
    </row>
    <row r="8332" spans="9:9" x14ac:dyDescent="0.3">
      <c r="I8332" t="str">
        <v>Crime</v>
      </c>
    </row>
    <row r="8333" spans="9:9" x14ac:dyDescent="0.3">
      <c r="I8333" t="str">
        <v>Family</v>
      </c>
    </row>
    <row r="8334" spans="9:9" x14ac:dyDescent="0.3">
      <c r="I8334" t="str">
        <v>Comedy</v>
      </c>
    </row>
    <row r="8335" spans="9:9" x14ac:dyDescent="0.3">
      <c r="I8335" t="str">
        <v>Drama</v>
      </c>
    </row>
    <row r="8336" spans="9:9" x14ac:dyDescent="0.3">
      <c r="I8336" t="str">
        <v>Action</v>
      </c>
    </row>
    <row r="8337" spans="9:9" x14ac:dyDescent="0.3">
      <c r="I8337" t="str">
        <v>Crime</v>
      </c>
    </row>
    <row r="8338" spans="9:9" x14ac:dyDescent="0.3">
      <c r="I8338" t="str">
        <v>Thriller</v>
      </c>
    </row>
    <row r="8339" spans="9:9" x14ac:dyDescent="0.3">
      <c r="I8339" t="str">
        <v>Comedy</v>
      </c>
    </row>
    <row r="8340" spans="9:9" x14ac:dyDescent="0.3">
      <c r="I8340" t="str">
        <v>Drama</v>
      </c>
    </row>
    <row r="8341" spans="9:9" x14ac:dyDescent="0.3">
      <c r="I8341" t="str">
        <v>Romance</v>
      </c>
    </row>
    <row r="8342" spans="9:9" x14ac:dyDescent="0.3">
      <c r="I8342" t="str">
        <v>Adventure</v>
      </c>
    </row>
    <row r="8343" spans="9:9" x14ac:dyDescent="0.3">
      <c r="I8343" t="str">
        <v>Drama</v>
      </c>
    </row>
    <row r="8344" spans="9:9" x14ac:dyDescent="0.3">
      <c r="I8344" t="str">
        <v>Thriller</v>
      </c>
    </row>
    <row r="8345" spans="9:9" x14ac:dyDescent="0.3">
      <c r="I8345" t="str">
        <v>War</v>
      </c>
    </row>
    <row r="8346" spans="9:9" x14ac:dyDescent="0.3">
      <c r="I8346" t="str">
        <v>Comedy</v>
      </c>
    </row>
    <row r="8347" spans="9:9" x14ac:dyDescent="0.3">
      <c r="I8347" t="str">
        <v>Drama</v>
      </c>
    </row>
    <row r="8348" spans="9:9" x14ac:dyDescent="0.3">
      <c r="I8348" t="str">
        <v>Fantasy</v>
      </c>
    </row>
    <row r="8349" spans="9:9" x14ac:dyDescent="0.3">
      <c r="I8349" t="str">
        <v>Romance</v>
      </c>
    </row>
    <row r="8350" spans="9:9" x14ac:dyDescent="0.3">
      <c r="I8350" t="str">
        <v>Action</v>
      </c>
    </row>
    <row r="8351" spans="9:9" x14ac:dyDescent="0.3">
      <c r="I8351" t="str">
        <v>Adventure</v>
      </c>
    </row>
    <row r="8352" spans="9:9" x14ac:dyDescent="0.3">
      <c r="I8352" t="str">
        <v>Drama</v>
      </c>
    </row>
    <row r="8353" spans="9:9" x14ac:dyDescent="0.3">
      <c r="I8353" t="str">
        <v>Romance</v>
      </c>
    </row>
    <row r="8354" spans="9:9" x14ac:dyDescent="0.3">
      <c r="I8354" t="str">
        <v>Drama</v>
      </c>
    </row>
    <row r="8355" spans="9:9" x14ac:dyDescent="0.3">
      <c r="I8355" t="str">
        <v>Thriller</v>
      </c>
    </row>
    <row r="8356" spans="9:9" x14ac:dyDescent="0.3">
      <c r="I8356" t="str">
        <v>Sci-Fi</v>
      </c>
    </row>
    <row r="8357" spans="9:9" x14ac:dyDescent="0.3">
      <c r="I8357" t="str">
        <v>Thriller</v>
      </c>
    </row>
    <row r="8358" spans="9:9" x14ac:dyDescent="0.3">
      <c r="I8358" t="str">
        <v>Biography</v>
      </c>
    </row>
    <row r="8359" spans="9:9" x14ac:dyDescent="0.3">
      <c r="I8359" t="str">
        <v>Drama</v>
      </c>
    </row>
    <row r="8360" spans="9:9" x14ac:dyDescent="0.3">
      <c r="I8360" t="str">
        <v>Music</v>
      </c>
    </row>
    <row r="8361" spans="9:9" x14ac:dyDescent="0.3">
      <c r="I8361" t="str">
        <v>Comedy</v>
      </c>
    </row>
    <row r="8362" spans="9:9" x14ac:dyDescent="0.3">
      <c r="I8362" t="str">
        <v>Crime</v>
      </c>
    </row>
    <row r="8363" spans="9:9" x14ac:dyDescent="0.3">
      <c r="I8363" t="str">
        <v>Action</v>
      </c>
    </row>
    <row r="8364" spans="9:9" x14ac:dyDescent="0.3">
      <c r="I8364" t="str">
        <v>Crime</v>
      </c>
    </row>
    <row r="8365" spans="9:9" x14ac:dyDescent="0.3">
      <c r="I8365" t="str">
        <v>Sci-Fi</v>
      </c>
    </row>
    <row r="8366" spans="9:9" x14ac:dyDescent="0.3">
      <c r="I8366" t="str">
        <v>Thriller</v>
      </c>
    </row>
    <row r="8367" spans="9:9" x14ac:dyDescent="0.3">
      <c r="I8367" t="str">
        <v>Comedy</v>
      </c>
    </row>
    <row r="8368" spans="9:9" x14ac:dyDescent="0.3">
      <c r="I8368" t="str">
        <v>Comedy</v>
      </c>
    </row>
    <row r="8369" spans="9:9" x14ac:dyDescent="0.3">
      <c r="I8369" t="str">
        <v>Drama</v>
      </c>
    </row>
    <row r="8370" spans="9:9" x14ac:dyDescent="0.3">
      <c r="I8370" t="str">
        <v>Comedy</v>
      </c>
    </row>
    <row r="8371" spans="9:9" x14ac:dyDescent="0.3">
      <c r="I8371" t="str">
        <v>Drama</v>
      </c>
    </row>
    <row r="8372" spans="9:9" x14ac:dyDescent="0.3">
      <c r="I8372" t="str">
        <v>Comedy</v>
      </c>
    </row>
    <row r="8373" spans="9:9" x14ac:dyDescent="0.3">
      <c r="I8373" t="str">
        <v>Musical</v>
      </c>
    </row>
    <row r="8374" spans="9:9" x14ac:dyDescent="0.3">
      <c r="I8374" t="str">
        <v>Romance</v>
      </c>
    </row>
    <row r="8375" spans="9:9" x14ac:dyDescent="0.3">
      <c r="I8375" t="str">
        <v>Comedy</v>
      </c>
    </row>
    <row r="8376" spans="9:9" x14ac:dyDescent="0.3">
      <c r="I8376" t="str">
        <v>Drama</v>
      </c>
    </row>
    <row r="8377" spans="9:9" x14ac:dyDescent="0.3">
      <c r="I8377" t="str">
        <v>Mystery</v>
      </c>
    </row>
    <row r="8378" spans="9:9" x14ac:dyDescent="0.3">
      <c r="I8378" t="str">
        <v>Thriller</v>
      </c>
    </row>
    <row r="8379" spans="9:9" x14ac:dyDescent="0.3">
      <c r="I8379" t="str">
        <v>Drama</v>
      </c>
    </row>
    <row r="8380" spans="9:9" x14ac:dyDescent="0.3">
      <c r="I8380" t="str">
        <v>Romance</v>
      </c>
    </row>
    <row r="8381" spans="9:9" x14ac:dyDescent="0.3">
      <c r="I8381" t="str">
        <v>Drama</v>
      </c>
    </row>
    <row r="8382" spans="9:9" x14ac:dyDescent="0.3">
      <c r="I8382" t="str">
        <v>Comedy</v>
      </c>
    </row>
    <row r="8383" spans="9:9" x14ac:dyDescent="0.3">
      <c r="I8383" t="str">
        <v>Drama</v>
      </c>
    </row>
    <row r="8384" spans="9:9" x14ac:dyDescent="0.3">
      <c r="I8384" t="str">
        <v>Horror</v>
      </c>
    </row>
    <row r="8385" spans="9:9" x14ac:dyDescent="0.3">
      <c r="I8385" t="str">
        <v>Sci-Fi</v>
      </c>
    </row>
    <row r="8386" spans="9:9" x14ac:dyDescent="0.3">
      <c r="I8386" t="str">
        <v>Fantasy</v>
      </c>
    </row>
    <row r="8387" spans="9:9" x14ac:dyDescent="0.3">
      <c r="I8387" t="str">
        <v>Horror</v>
      </c>
    </row>
    <row r="8388" spans="9:9" x14ac:dyDescent="0.3">
      <c r="I8388" t="str">
        <v>Thriller</v>
      </c>
    </row>
    <row r="8389" spans="9:9" x14ac:dyDescent="0.3">
      <c r="I8389" t="str">
        <v>Comedy</v>
      </c>
    </row>
    <row r="8390" spans="9:9" x14ac:dyDescent="0.3">
      <c r="I8390" t="str">
        <v>Drama</v>
      </c>
    </row>
    <row r="8391" spans="9:9" x14ac:dyDescent="0.3">
      <c r="I8391" t="str">
        <v>Romance</v>
      </c>
    </row>
    <row r="8392" spans="9:9" x14ac:dyDescent="0.3">
      <c r="I8392" t="str">
        <v>Drama</v>
      </c>
    </row>
    <row r="8393" spans="9:9" x14ac:dyDescent="0.3">
      <c r="I8393" t="str">
        <v>Comedy</v>
      </c>
    </row>
    <row r="8394" spans="9:9" x14ac:dyDescent="0.3">
      <c r="I8394" t="str">
        <v>Drama</v>
      </c>
    </row>
    <row r="8395" spans="9:9" x14ac:dyDescent="0.3">
      <c r="I8395" t="str">
        <v>Drama</v>
      </c>
    </row>
    <row r="8396" spans="9:9" x14ac:dyDescent="0.3">
      <c r="I8396" t="str">
        <v>Thriller</v>
      </c>
    </row>
    <row r="8397" spans="9:9" x14ac:dyDescent="0.3">
      <c r="I8397" t="str">
        <v>Drama</v>
      </c>
    </row>
    <row r="8398" spans="9:9" x14ac:dyDescent="0.3">
      <c r="I8398" t="str">
        <v>Romance</v>
      </c>
    </row>
    <row r="8399" spans="9:9" x14ac:dyDescent="0.3">
      <c r="I8399" t="str">
        <v>Sci-Fi</v>
      </c>
    </row>
    <row r="8400" spans="9:9" x14ac:dyDescent="0.3">
      <c r="I8400" t="str">
        <v>Crime</v>
      </c>
    </row>
    <row r="8401" spans="9:9" x14ac:dyDescent="0.3">
      <c r="I8401" t="str">
        <v>Drama</v>
      </c>
    </row>
    <row r="8402" spans="9:9" x14ac:dyDescent="0.3">
      <c r="I8402" t="str">
        <v>Romance</v>
      </c>
    </row>
    <row r="8403" spans="9:9" x14ac:dyDescent="0.3">
      <c r="I8403" t="str">
        <v>Adventure</v>
      </c>
    </row>
    <row r="8404" spans="9:9" x14ac:dyDescent="0.3">
      <c r="I8404" t="str">
        <v>Drama</v>
      </c>
    </row>
    <row r="8405" spans="9:9" x14ac:dyDescent="0.3">
      <c r="I8405" t="str">
        <v>Family</v>
      </c>
    </row>
    <row r="8406" spans="9:9" x14ac:dyDescent="0.3">
      <c r="I8406" t="str">
        <v>Drama</v>
      </c>
    </row>
    <row r="8407" spans="9:9" x14ac:dyDescent="0.3">
      <c r="I8407" t="str">
        <v>Mystery</v>
      </c>
    </row>
    <row r="8408" spans="9:9" x14ac:dyDescent="0.3">
      <c r="I8408" t="str">
        <v>Romance</v>
      </c>
    </row>
    <row r="8409" spans="9:9" x14ac:dyDescent="0.3">
      <c r="I8409" t="str">
        <v>Crime</v>
      </c>
    </row>
    <row r="8410" spans="9:9" x14ac:dyDescent="0.3">
      <c r="I8410" t="str">
        <v>Drama</v>
      </c>
    </row>
    <row r="8411" spans="9:9" x14ac:dyDescent="0.3">
      <c r="I8411" t="str">
        <v>Thriller</v>
      </c>
    </row>
    <row r="8412" spans="9:9" x14ac:dyDescent="0.3">
      <c r="I8412" t="str">
        <v>Comedy</v>
      </c>
    </row>
    <row r="8413" spans="9:9" x14ac:dyDescent="0.3">
      <c r="I8413" t="str">
        <v>Crime</v>
      </c>
    </row>
    <row r="8414" spans="9:9" x14ac:dyDescent="0.3">
      <c r="I8414" t="str">
        <v>Comedy</v>
      </c>
    </row>
    <row r="8415" spans="9:9" x14ac:dyDescent="0.3">
      <c r="I8415" t="str">
        <v>Drama</v>
      </c>
    </row>
    <row r="8416" spans="9:9" x14ac:dyDescent="0.3">
      <c r="I8416" t="str">
        <v>Drama</v>
      </c>
    </row>
    <row r="8417" spans="9:9" x14ac:dyDescent="0.3">
      <c r="I8417" t="str">
        <v>Mystery</v>
      </c>
    </row>
    <row r="8418" spans="9:9" x14ac:dyDescent="0.3">
      <c r="I8418" t="str">
        <v>Thriller</v>
      </c>
    </row>
    <row r="8419" spans="9:9" x14ac:dyDescent="0.3">
      <c r="I8419" t="str">
        <v>Crime</v>
      </c>
    </row>
    <row r="8420" spans="9:9" x14ac:dyDescent="0.3">
      <c r="I8420" t="str">
        <v>Drama</v>
      </c>
    </row>
    <row r="8421" spans="9:9" x14ac:dyDescent="0.3">
      <c r="I8421" t="str">
        <v>Thriller</v>
      </c>
    </row>
    <row r="8422" spans="9:9" x14ac:dyDescent="0.3">
      <c r="I8422" t="str">
        <v>Drama</v>
      </c>
    </row>
    <row r="8423" spans="9:9" x14ac:dyDescent="0.3">
      <c r="I8423" t="str">
        <v>Romance</v>
      </c>
    </row>
    <row r="8424" spans="9:9" x14ac:dyDescent="0.3">
      <c r="I8424" t="str">
        <v>War</v>
      </c>
    </row>
    <row r="8425" spans="9:9" x14ac:dyDescent="0.3">
      <c r="I8425" t="str">
        <v>Comedy</v>
      </c>
    </row>
    <row r="8426" spans="9:9" x14ac:dyDescent="0.3">
      <c r="I8426" t="str">
        <v>Drama</v>
      </c>
    </row>
    <row r="8427" spans="9:9" x14ac:dyDescent="0.3">
      <c r="I8427" t="str">
        <v>History</v>
      </c>
    </row>
    <row r="8428" spans="9:9" x14ac:dyDescent="0.3">
      <c r="I8428" t="str">
        <v>War</v>
      </c>
    </row>
    <row r="8429" spans="9:9" x14ac:dyDescent="0.3">
      <c r="I8429" t="str">
        <v>Action</v>
      </c>
    </row>
    <row r="8430" spans="9:9" x14ac:dyDescent="0.3">
      <c r="I8430" t="str">
        <v>Drama</v>
      </c>
    </row>
    <row r="8431" spans="9:9" x14ac:dyDescent="0.3">
      <c r="I8431" t="str">
        <v>War</v>
      </c>
    </row>
    <row r="8432" spans="9:9" x14ac:dyDescent="0.3">
      <c r="I8432" t="str">
        <v>Comedy</v>
      </c>
    </row>
    <row r="8433" spans="9:9" x14ac:dyDescent="0.3">
      <c r="I8433" t="str">
        <v>Crime</v>
      </c>
    </row>
    <row r="8434" spans="9:9" x14ac:dyDescent="0.3">
      <c r="I8434" t="str">
        <v>Fantasy</v>
      </c>
    </row>
    <row r="8435" spans="9:9" x14ac:dyDescent="0.3">
      <c r="I8435" t="str">
        <v>Horror</v>
      </c>
    </row>
    <row r="8436" spans="9:9" x14ac:dyDescent="0.3">
      <c r="I8436" t="str">
        <v>Comedy</v>
      </c>
    </row>
    <row r="8437" spans="9:9" x14ac:dyDescent="0.3">
      <c r="I8437" t="str">
        <v>Fantasy</v>
      </c>
    </row>
    <row r="8438" spans="9:9" x14ac:dyDescent="0.3">
      <c r="I8438" t="str">
        <v>Horror</v>
      </c>
    </row>
    <row r="8439" spans="9:9" x14ac:dyDescent="0.3">
      <c r="I8439" t="str">
        <v>Action</v>
      </c>
    </row>
    <row r="8440" spans="9:9" x14ac:dyDescent="0.3">
      <c r="I8440" t="str">
        <v>Adventure</v>
      </c>
    </row>
    <row r="8441" spans="9:9" x14ac:dyDescent="0.3">
      <c r="I8441" t="str">
        <v>Fantasy</v>
      </c>
    </row>
    <row r="8442" spans="9:9" x14ac:dyDescent="0.3">
      <c r="I8442" t="str">
        <v>Sci-Fi</v>
      </c>
    </row>
    <row r="8443" spans="9:9" x14ac:dyDescent="0.3">
      <c r="I8443" t="str">
        <v>Comedy</v>
      </c>
    </row>
    <row r="8444" spans="9:9" x14ac:dyDescent="0.3">
      <c r="I8444" t="str">
        <v>Drama</v>
      </c>
    </row>
    <row r="8445" spans="9:9" x14ac:dyDescent="0.3">
      <c r="I8445" t="str">
        <v>Romance</v>
      </c>
    </row>
    <row r="8446" spans="9:9" x14ac:dyDescent="0.3">
      <c r="I8446" t="str">
        <v>War</v>
      </c>
    </row>
    <row r="8447" spans="9:9" x14ac:dyDescent="0.3">
      <c r="I8447" t="str">
        <v>Comedy</v>
      </c>
    </row>
    <row r="8448" spans="9:9" x14ac:dyDescent="0.3">
      <c r="I8448" t="str">
        <v>Drama</v>
      </c>
    </row>
    <row r="8449" spans="9:9" x14ac:dyDescent="0.3">
      <c r="I8449" t="str">
        <v>Family</v>
      </c>
    </row>
    <row r="8450" spans="9:9" x14ac:dyDescent="0.3">
      <c r="I8450" t="str">
        <v>Music</v>
      </c>
    </row>
    <row r="8451" spans="9:9" x14ac:dyDescent="0.3">
      <c r="I8451" t="str">
        <v>Musical</v>
      </c>
    </row>
    <row r="8452" spans="9:9" x14ac:dyDescent="0.3">
      <c r="I8452" t="str">
        <v>Romance</v>
      </c>
    </row>
    <row r="8453" spans="9:9" x14ac:dyDescent="0.3">
      <c r="I8453" t="str">
        <v>Biography</v>
      </c>
    </row>
    <row r="8454" spans="9:9" x14ac:dyDescent="0.3">
      <c r="I8454" t="str">
        <v>Drama</v>
      </c>
    </row>
    <row r="8455" spans="9:9" x14ac:dyDescent="0.3">
      <c r="I8455" t="str">
        <v>Sport</v>
      </c>
    </row>
    <row r="8456" spans="9:9" x14ac:dyDescent="0.3">
      <c r="I8456" t="str">
        <v>Comedy</v>
      </c>
    </row>
    <row r="8457" spans="9:9" x14ac:dyDescent="0.3">
      <c r="I8457" t="str">
        <v>Crime</v>
      </c>
    </row>
    <row r="8458" spans="9:9" x14ac:dyDescent="0.3">
      <c r="I8458" t="str">
        <v>Drama</v>
      </c>
    </row>
    <row r="8459" spans="9:9" x14ac:dyDescent="0.3">
      <c r="I8459" t="str">
        <v>Fantasy</v>
      </c>
    </row>
    <row r="8460" spans="9:9" x14ac:dyDescent="0.3">
      <c r="I8460" t="str">
        <v>Music</v>
      </c>
    </row>
    <row r="8461" spans="9:9" x14ac:dyDescent="0.3">
      <c r="I8461" t="str">
        <v>Romance</v>
      </c>
    </row>
    <row r="8462" spans="9:9" x14ac:dyDescent="0.3">
      <c r="I8462" t="str">
        <v>Comedy</v>
      </c>
    </row>
    <row r="8463" spans="9:9" x14ac:dyDescent="0.3">
      <c r="I8463" t="str">
        <v>Sport</v>
      </c>
    </row>
    <row r="8464" spans="9:9" x14ac:dyDescent="0.3">
      <c r="I8464" t="str">
        <v>Crime</v>
      </c>
    </row>
    <row r="8465" spans="9:9" x14ac:dyDescent="0.3">
      <c r="I8465" t="str">
        <v>Thriller</v>
      </c>
    </row>
    <row r="8466" spans="9:9" x14ac:dyDescent="0.3">
      <c r="I8466" t="str">
        <v>Drama</v>
      </c>
    </row>
    <row r="8467" spans="9:9" x14ac:dyDescent="0.3">
      <c r="I8467" t="str">
        <v>Romance</v>
      </c>
    </row>
    <row r="8468" spans="9:9" x14ac:dyDescent="0.3">
      <c r="I8468" t="str">
        <v>Crime</v>
      </c>
    </row>
    <row r="8469" spans="9:9" x14ac:dyDescent="0.3">
      <c r="I8469" t="str">
        <v>Drama</v>
      </c>
    </row>
    <row r="8470" spans="9:9" x14ac:dyDescent="0.3">
      <c r="I8470" t="str">
        <v>Drama</v>
      </c>
    </row>
    <row r="8471" spans="9:9" x14ac:dyDescent="0.3">
      <c r="I8471" t="str">
        <v>Romance</v>
      </c>
    </row>
    <row r="8472" spans="9:9" x14ac:dyDescent="0.3">
      <c r="I8472" t="str">
        <v>Horror</v>
      </c>
    </row>
    <row r="8473" spans="9:9" x14ac:dyDescent="0.3">
      <c r="I8473" t="str">
        <v>Mystery</v>
      </c>
    </row>
    <row r="8474" spans="9:9" x14ac:dyDescent="0.3">
      <c r="I8474" t="str">
        <v>Drama</v>
      </c>
    </row>
    <row r="8475" spans="9:9" x14ac:dyDescent="0.3">
      <c r="I8475" t="str">
        <v>Comedy</v>
      </c>
    </row>
    <row r="8476" spans="9:9" x14ac:dyDescent="0.3">
      <c r="I8476" t="str">
        <v>Crime</v>
      </c>
    </row>
    <row r="8477" spans="9:9" x14ac:dyDescent="0.3">
      <c r="I8477" t="str">
        <v>Crime</v>
      </c>
    </row>
    <row r="8478" spans="9:9" x14ac:dyDescent="0.3">
      <c r="I8478" t="str">
        <v>Drama</v>
      </c>
    </row>
    <row r="8479" spans="9:9" x14ac:dyDescent="0.3">
      <c r="I8479" t="str">
        <v>Thriller</v>
      </c>
    </row>
    <row r="8480" spans="9:9" x14ac:dyDescent="0.3">
      <c r="I8480" t="str">
        <v>Horror</v>
      </c>
    </row>
    <row r="8481" spans="9:9" x14ac:dyDescent="0.3">
      <c r="I8481" t="str">
        <v>Sci-Fi</v>
      </c>
    </row>
    <row r="8482" spans="9:9" x14ac:dyDescent="0.3">
      <c r="I8482" t="str">
        <v>Drama</v>
      </c>
    </row>
    <row r="8483" spans="9:9" x14ac:dyDescent="0.3">
      <c r="I8483" t="str">
        <v>Romance</v>
      </c>
    </row>
    <row r="8484" spans="9:9" x14ac:dyDescent="0.3">
      <c r="I8484" t="str">
        <v>Comedy</v>
      </c>
    </row>
    <row r="8485" spans="9:9" x14ac:dyDescent="0.3">
      <c r="I8485" t="str">
        <v>Sport</v>
      </c>
    </row>
    <row r="8486" spans="9:9" x14ac:dyDescent="0.3">
      <c r="I8486" t="str">
        <v>Comedy</v>
      </c>
    </row>
    <row r="8487" spans="9:9" x14ac:dyDescent="0.3">
      <c r="I8487" t="str">
        <v>Comedy</v>
      </c>
    </row>
    <row r="8488" spans="9:9" x14ac:dyDescent="0.3">
      <c r="I8488" t="str">
        <v>Drama</v>
      </c>
    </row>
    <row r="8489" spans="9:9" x14ac:dyDescent="0.3">
      <c r="I8489" t="str">
        <v>Comedy</v>
      </c>
    </row>
    <row r="8490" spans="9:9" x14ac:dyDescent="0.3">
      <c r="I8490" t="str">
        <v>Crime</v>
      </c>
    </row>
    <row r="8491" spans="9:9" x14ac:dyDescent="0.3">
      <c r="I8491" t="str">
        <v>Drama</v>
      </c>
    </row>
    <row r="8492" spans="9:9" x14ac:dyDescent="0.3">
      <c r="I8492" t="str">
        <v>Thriller</v>
      </c>
    </row>
    <row r="8493" spans="9:9" x14ac:dyDescent="0.3">
      <c r="I8493" t="str">
        <v>Biography</v>
      </c>
    </row>
    <row r="8494" spans="9:9" x14ac:dyDescent="0.3">
      <c r="I8494" t="str">
        <v>Drama</v>
      </c>
    </row>
    <row r="8495" spans="9:9" x14ac:dyDescent="0.3">
      <c r="I8495" t="str">
        <v>History</v>
      </c>
    </row>
    <row r="8496" spans="9:9" x14ac:dyDescent="0.3">
      <c r="I8496" t="str">
        <v>Biography</v>
      </c>
    </row>
    <row r="8497" spans="9:9" x14ac:dyDescent="0.3">
      <c r="I8497" t="str">
        <v>Drama</v>
      </c>
    </row>
    <row r="8498" spans="9:9" x14ac:dyDescent="0.3">
      <c r="I8498" t="str">
        <v>Comedy</v>
      </c>
    </row>
    <row r="8499" spans="9:9" x14ac:dyDescent="0.3">
      <c r="I8499" t="str">
        <v>Fantasy</v>
      </c>
    </row>
    <row r="8500" spans="9:9" x14ac:dyDescent="0.3">
      <c r="I8500" t="str">
        <v>Horror</v>
      </c>
    </row>
    <row r="8501" spans="9:9" x14ac:dyDescent="0.3">
      <c r="I8501" t="str">
        <v>Comedy</v>
      </c>
    </row>
    <row r="8502" spans="9:9" x14ac:dyDescent="0.3">
      <c r="I8502" t="str">
        <v>Romance</v>
      </c>
    </row>
    <row r="8503" spans="9:9" x14ac:dyDescent="0.3">
      <c r="I8503" t="str">
        <v>Drama</v>
      </c>
    </row>
    <row r="8504" spans="9:9" x14ac:dyDescent="0.3">
      <c r="I8504" t="str">
        <v>Romance</v>
      </c>
    </row>
    <row r="8505" spans="9:9" x14ac:dyDescent="0.3">
      <c r="I8505" t="str">
        <v>Biography</v>
      </c>
    </row>
    <row r="8506" spans="9:9" x14ac:dyDescent="0.3">
      <c r="I8506" t="str">
        <v>Drama</v>
      </c>
    </row>
    <row r="8507" spans="9:9" x14ac:dyDescent="0.3">
      <c r="I8507" t="str">
        <v>History</v>
      </c>
    </row>
    <row r="8508" spans="9:9" x14ac:dyDescent="0.3">
      <c r="I8508" t="str">
        <v>Crime</v>
      </c>
    </row>
    <row r="8509" spans="9:9" x14ac:dyDescent="0.3">
      <c r="I8509" t="str">
        <v>Drama</v>
      </c>
    </row>
    <row r="8510" spans="9:9" x14ac:dyDescent="0.3">
      <c r="I8510" t="str">
        <v>Comedy</v>
      </c>
    </row>
    <row r="8511" spans="9:9" x14ac:dyDescent="0.3">
      <c r="I8511" t="str">
        <v>Music</v>
      </c>
    </row>
    <row r="8512" spans="9:9" x14ac:dyDescent="0.3">
      <c r="I8512" t="str">
        <v>Romance</v>
      </c>
    </row>
    <row r="8513" spans="9:9" x14ac:dyDescent="0.3">
      <c r="I8513" t="str">
        <v>Comedy</v>
      </c>
    </row>
    <row r="8514" spans="9:9" x14ac:dyDescent="0.3">
      <c r="I8514" t="str">
        <v>Drama</v>
      </c>
    </row>
    <row r="8515" spans="9:9" x14ac:dyDescent="0.3">
      <c r="I8515" t="str">
        <v>Romance</v>
      </c>
    </row>
    <row r="8516" spans="9:9" x14ac:dyDescent="0.3">
      <c r="I8516" t="str">
        <v>Drama</v>
      </c>
    </row>
    <row r="8517" spans="9:9" x14ac:dyDescent="0.3">
      <c r="I8517" t="str">
        <v>Music</v>
      </c>
    </row>
    <row r="8518" spans="9:9" x14ac:dyDescent="0.3">
      <c r="I8518" t="str">
        <v>Drama</v>
      </c>
    </row>
    <row r="8519" spans="9:9" x14ac:dyDescent="0.3">
      <c r="I8519" t="str">
        <v>Romance</v>
      </c>
    </row>
    <row r="8520" spans="9:9" x14ac:dyDescent="0.3">
      <c r="I8520" t="str">
        <v>Thriller</v>
      </c>
    </row>
    <row r="8521" spans="9:9" x14ac:dyDescent="0.3">
      <c r="I8521" t="str">
        <v>Adventure</v>
      </c>
    </row>
    <row r="8522" spans="9:9" x14ac:dyDescent="0.3">
      <c r="I8522" t="str">
        <v>Drama</v>
      </c>
    </row>
    <row r="8523" spans="9:9" x14ac:dyDescent="0.3">
      <c r="I8523" t="str">
        <v>Romance</v>
      </c>
    </row>
    <row r="8524" spans="9:9" x14ac:dyDescent="0.3">
      <c r="I8524" t="str">
        <v>Biography</v>
      </c>
    </row>
    <row r="8525" spans="9:9" x14ac:dyDescent="0.3">
      <c r="I8525" t="str">
        <v>Drama</v>
      </c>
    </row>
    <row r="8526" spans="9:9" x14ac:dyDescent="0.3">
      <c r="I8526" t="str">
        <v>Music</v>
      </c>
    </row>
    <row r="8527" spans="9:9" x14ac:dyDescent="0.3">
      <c r="I8527" t="str">
        <v>Horror</v>
      </c>
    </row>
    <row r="8528" spans="9:9" x14ac:dyDescent="0.3">
      <c r="I8528" t="str">
        <v>Mystery</v>
      </c>
    </row>
    <row r="8529" spans="9:9" x14ac:dyDescent="0.3">
      <c r="I8529" t="str">
        <v>Crime</v>
      </c>
    </row>
    <row r="8530" spans="9:9" x14ac:dyDescent="0.3">
      <c r="I8530" t="str">
        <v>Drama</v>
      </c>
    </row>
    <row r="8531" spans="9:9" x14ac:dyDescent="0.3">
      <c r="I8531" t="str">
        <v>Mystery</v>
      </c>
    </row>
    <row r="8532" spans="9:9" x14ac:dyDescent="0.3">
      <c r="I8532" t="str">
        <v>Thriller</v>
      </c>
    </row>
    <row r="8533" spans="9:9" x14ac:dyDescent="0.3">
      <c r="I8533" t="str">
        <v>Drama</v>
      </c>
    </row>
    <row r="8534" spans="9:9" x14ac:dyDescent="0.3">
      <c r="I8534" t="str">
        <v>Comedy</v>
      </c>
    </row>
    <row r="8535" spans="9:9" x14ac:dyDescent="0.3">
      <c r="I8535" t="str">
        <v>Romance</v>
      </c>
    </row>
    <row r="8536" spans="9:9" x14ac:dyDescent="0.3">
      <c r="I8536" t="str">
        <v>Horror</v>
      </c>
    </row>
    <row r="8537" spans="9:9" x14ac:dyDescent="0.3">
      <c r="I8537" t="str">
        <v>Sci-Fi</v>
      </c>
    </row>
    <row r="8538" spans="9:9" x14ac:dyDescent="0.3">
      <c r="I8538" t="str">
        <v>Thriller</v>
      </c>
    </row>
    <row r="8539" spans="9:9" x14ac:dyDescent="0.3">
      <c r="I8539" t="str">
        <v>Horror</v>
      </c>
    </row>
    <row r="8540" spans="9:9" x14ac:dyDescent="0.3">
      <c r="I8540" t="str">
        <v>Adventure</v>
      </c>
    </row>
    <row r="8541" spans="9:9" x14ac:dyDescent="0.3">
      <c r="I8541" t="str">
        <v>Mystery</v>
      </c>
    </row>
    <row r="8542" spans="9:9" x14ac:dyDescent="0.3">
      <c r="I8542" t="str">
        <v>Sci-Fi</v>
      </c>
    </row>
    <row r="8543" spans="9:9" x14ac:dyDescent="0.3">
      <c r="I8543" t="str">
        <v>Family</v>
      </c>
    </row>
    <row r="8544" spans="9:9" x14ac:dyDescent="0.3">
      <c r="I8544" t="str">
        <v>Sci-Fi</v>
      </c>
    </row>
    <row r="8545" spans="9:9" x14ac:dyDescent="0.3">
      <c r="I8545" t="str">
        <v>Comedy</v>
      </c>
    </row>
    <row r="8546" spans="9:9" x14ac:dyDescent="0.3">
      <c r="I8546" t="str">
        <v>Drama</v>
      </c>
    </row>
    <row r="8547" spans="9:9" x14ac:dyDescent="0.3">
      <c r="I8547" t="str">
        <v>Romance</v>
      </c>
    </row>
    <row r="8548" spans="9:9" x14ac:dyDescent="0.3">
      <c r="I8548" t="str">
        <v>Drama</v>
      </c>
    </row>
    <row r="8549" spans="9:9" x14ac:dyDescent="0.3">
      <c r="I8549" t="str">
        <v>History</v>
      </c>
    </row>
    <row r="8550" spans="9:9" x14ac:dyDescent="0.3">
      <c r="I8550" t="str">
        <v>War</v>
      </c>
    </row>
    <row r="8551" spans="9:9" x14ac:dyDescent="0.3">
      <c r="I8551" t="str">
        <v>Drama</v>
      </c>
    </row>
    <row r="8552" spans="9:9" x14ac:dyDescent="0.3">
      <c r="I8552" t="str">
        <v>Horror</v>
      </c>
    </row>
    <row r="8553" spans="9:9" x14ac:dyDescent="0.3">
      <c r="I8553" t="str">
        <v>Mystery</v>
      </c>
    </row>
    <row r="8554" spans="9:9" x14ac:dyDescent="0.3">
      <c r="I8554" t="str">
        <v>Action</v>
      </c>
    </row>
    <row r="8555" spans="9:9" x14ac:dyDescent="0.3">
      <c r="I8555" t="str">
        <v>Comedy</v>
      </c>
    </row>
    <row r="8556" spans="9:9" x14ac:dyDescent="0.3">
      <c r="I8556" t="str">
        <v>War</v>
      </c>
    </row>
    <row r="8557" spans="9:9" x14ac:dyDescent="0.3">
      <c r="I8557" t="str">
        <v>Comedy</v>
      </c>
    </row>
    <row r="8558" spans="9:9" x14ac:dyDescent="0.3">
      <c r="I8558" t="str">
        <v>Sport</v>
      </c>
    </row>
    <row r="8559" spans="9:9" x14ac:dyDescent="0.3">
      <c r="I8559" t="str">
        <v>Action</v>
      </c>
    </row>
    <row r="8560" spans="9:9" x14ac:dyDescent="0.3">
      <c r="I8560" t="str">
        <v>Horror</v>
      </c>
    </row>
    <row r="8561" spans="9:9" x14ac:dyDescent="0.3">
      <c r="I8561" t="str">
        <v>Sci-Fi</v>
      </c>
    </row>
    <row r="8562" spans="9:9" x14ac:dyDescent="0.3">
      <c r="I8562" t="str">
        <v>Thriller</v>
      </c>
    </row>
    <row r="8563" spans="9:9" x14ac:dyDescent="0.3">
      <c r="I8563" t="str">
        <v>Comedy</v>
      </c>
    </row>
    <row r="8564" spans="9:9" x14ac:dyDescent="0.3">
      <c r="I8564" t="str">
        <v>Romance</v>
      </c>
    </row>
    <row r="8565" spans="9:9" x14ac:dyDescent="0.3">
      <c r="I8565" t="str">
        <v>Horror</v>
      </c>
    </row>
    <row r="8566" spans="9:9" x14ac:dyDescent="0.3">
      <c r="I8566" t="str">
        <v>Mystery</v>
      </c>
    </row>
    <row r="8567" spans="9:9" x14ac:dyDescent="0.3">
      <c r="I8567" t="str">
        <v>Drama</v>
      </c>
    </row>
    <row r="8568" spans="9:9" x14ac:dyDescent="0.3">
      <c r="I8568" t="str">
        <v>Horror</v>
      </c>
    </row>
    <row r="8569" spans="9:9" x14ac:dyDescent="0.3">
      <c r="I8569" t="str">
        <v>Mystery</v>
      </c>
    </row>
    <row r="8570" spans="9:9" x14ac:dyDescent="0.3">
      <c r="I8570" t="str">
        <v>Thriller</v>
      </c>
    </row>
    <row r="8571" spans="9:9" x14ac:dyDescent="0.3">
      <c r="I8571" t="str">
        <v>Comedy</v>
      </c>
    </row>
    <row r="8572" spans="9:9" x14ac:dyDescent="0.3">
      <c r="I8572" t="str">
        <v>Drama</v>
      </c>
    </row>
    <row r="8573" spans="9:9" x14ac:dyDescent="0.3">
      <c r="I8573" t="str">
        <v>Romance</v>
      </c>
    </row>
    <row r="8574" spans="9:9" x14ac:dyDescent="0.3">
      <c r="I8574" t="str">
        <v>Drama</v>
      </c>
    </row>
    <row r="8575" spans="9:9" x14ac:dyDescent="0.3">
      <c r="I8575" t="str">
        <v>Sport</v>
      </c>
    </row>
    <row r="8576" spans="9:9" x14ac:dyDescent="0.3">
      <c r="I8576" t="str">
        <v>Comedy</v>
      </c>
    </row>
    <row r="8577" spans="9:9" x14ac:dyDescent="0.3">
      <c r="I8577" t="str">
        <v>Drama</v>
      </c>
    </row>
    <row r="8578" spans="9:9" x14ac:dyDescent="0.3">
      <c r="I8578" t="str">
        <v>Family</v>
      </c>
    </row>
    <row r="8579" spans="9:9" x14ac:dyDescent="0.3">
      <c r="I8579" t="str">
        <v>Sport</v>
      </c>
    </row>
    <row r="8580" spans="9:9" x14ac:dyDescent="0.3">
      <c r="I8580" t="str">
        <v>Horror</v>
      </c>
    </row>
    <row r="8581" spans="9:9" x14ac:dyDescent="0.3">
      <c r="I8581" t="str">
        <v>Mystery</v>
      </c>
    </row>
    <row r="8582" spans="9:9" x14ac:dyDescent="0.3">
      <c r="I8582" t="str">
        <v>Thriller</v>
      </c>
    </row>
    <row r="8583" spans="9:9" x14ac:dyDescent="0.3">
      <c r="I8583" t="str">
        <v>Comedy</v>
      </c>
    </row>
    <row r="8584" spans="9:9" x14ac:dyDescent="0.3">
      <c r="I8584" t="str">
        <v>Sport</v>
      </c>
    </row>
    <row r="8585" spans="9:9" x14ac:dyDescent="0.3">
      <c r="I8585" t="str">
        <v>Horror</v>
      </c>
    </row>
    <row r="8586" spans="9:9" x14ac:dyDescent="0.3">
      <c r="I8586" t="str">
        <v>Mystery</v>
      </c>
    </row>
    <row r="8587" spans="9:9" x14ac:dyDescent="0.3">
      <c r="I8587" t="str">
        <v>Adventure</v>
      </c>
    </row>
    <row r="8588" spans="9:9" x14ac:dyDescent="0.3">
      <c r="I8588" t="str">
        <v>Comedy</v>
      </c>
    </row>
    <row r="8589" spans="9:9" x14ac:dyDescent="0.3">
      <c r="I8589" t="str">
        <v>Music</v>
      </c>
    </row>
    <row r="8590" spans="9:9" x14ac:dyDescent="0.3">
      <c r="I8590" t="str">
        <v>Sci-Fi</v>
      </c>
    </row>
    <row r="8591" spans="9:9" x14ac:dyDescent="0.3">
      <c r="I8591" t="str">
        <v>Drama</v>
      </c>
    </row>
    <row r="8592" spans="9:9" x14ac:dyDescent="0.3">
      <c r="I8592" t="str">
        <v>Family</v>
      </c>
    </row>
    <row r="8593" spans="9:9" x14ac:dyDescent="0.3">
      <c r="I8593" t="str">
        <v>Musical</v>
      </c>
    </row>
    <row r="8594" spans="9:9" x14ac:dyDescent="0.3">
      <c r="I8594" t="str">
        <v>Comedy</v>
      </c>
    </row>
    <row r="8595" spans="9:9" x14ac:dyDescent="0.3">
      <c r="I8595" t="str">
        <v>Drama</v>
      </c>
    </row>
    <row r="8596" spans="9:9" x14ac:dyDescent="0.3">
      <c r="I8596" t="str">
        <v>Animation</v>
      </c>
    </row>
    <row r="8597" spans="9:9" x14ac:dyDescent="0.3">
      <c r="I8597" t="str">
        <v>Comedy</v>
      </c>
    </row>
    <row r="8598" spans="9:9" x14ac:dyDescent="0.3">
      <c r="I8598" t="str">
        <v>Family</v>
      </c>
    </row>
    <row r="8599" spans="9:9" x14ac:dyDescent="0.3">
      <c r="I8599" t="str">
        <v>Mystery</v>
      </c>
    </row>
    <row r="8600" spans="9:9" x14ac:dyDescent="0.3">
      <c r="I8600" t="str">
        <v>Sci-Fi</v>
      </c>
    </row>
    <row r="8601" spans="9:9" x14ac:dyDescent="0.3">
      <c r="I8601" t="str">
        <v>Action</v>
      </c>
    </row>
    <row r="8602" spans="9:9" x14ac:dyDescent="0.3">
      <c r="I8602" t="str">
        <v>Adventure</v>
      </c>
    </row>
    <row r="8603" spans="9:9" x14ac:dyDescent="0.3">
      <c r="I8603" t="str">
        <v>Sci-Fi</v>
      </c>
    </row>
    <row r="8604" spans="9:9" x14ac:dyDescent="0.3">
      <c r="I8604" t="str">
        <v>Thriller</v>
      </c>
    </row>
    <row r="8605" spans="9:9" x14ac:dyDescent="0.3">
      <c r="I8605" t="str">
        <v>Horror</v>
      </c>
    </row>
    <row r="8606" spans="9:9" x14ac:dyDescent="0.3">
      <c r="I8606" t="str">
        <v>Mystery</v>
      </c>
    </row>
    <row r="8607" spans="9:9" x14ac:dyDescent="0.3">
      <c r="I8607" t="str">
        <v>Thriller</v>
      </c>
    </row>
    <row r="8608" spans="9:9" x14ac:dyDescent="0.3">
      <c r="I8608" t="str">
        <v>Horror</v>
      </c>
    </row>
    <row r="8609" spans="9:9" x14ac:dyDescent="0.3">
      <c r="I8609" t="str">
        <v>Mystery</v>
      </c>
    </row>
    <row r="8610" spans="9:9" x14ac:dyDescent="0.3">
      <c r="I8610" t="str">
        <v>Thriller</v>
      </c>
    </row>
    <row r="8611" spans="9:9" x14ac:dyDescent="0.3">
      <c r="I8611" t="str">
        <v>Comedy</v>
      </c>
    </row>
    <row r="8612" spans="9:9" x14ac:dyDescent="0.3">
      <c r="I8612" t="str">
        <v>Drama</v>
      </c>
    </row>
    <row r="8613" spans="9:9" x14ac:dyDescent="0.3">
      <c r="I8613" t="str">
        <v>Fantasy</v>
      </c>
    </row>
    <row r="8614" spans="9:9" x14ac:dyDescent="0.3">
      <c r="I8614" t="str">
        <v>Horror</v>
      </c>
    </row>
    <row r="8615" spans="9:9" x14ac:dyDescent="0.3">
      <c r="I8615" t="str">
        <v>Thriller</v>
      </c>
    </row>
    <row r="8616" spans="9:9" x14ac:dyDescent="0.3">
      <c r="I8616" t="str">
        <v>Action</v>
      </c>
    </row>
    <row r="8617" spans="9:9" x14ac:dyDescent="0.3">
      <c r="I8617" t="str">
        <v>Comedy</v>
      </c>
    </row>
    <row r="8618" spans="9:9" x14ac:dyDescent="0.3">
      <c r="I8618" t="str">
        <v>Drama</v>
      </c>
    </row>
    <row r="8619" spans="9:9" x14ac:dyDescent="0.3">
      <c r="I8619" t="str">
        <v>Music</v>
      </c>
    </row>
    <row r="8620" spans="9:9" x14ac:dyDescent="0.3">
      <c r="I8620" t="str">
        <v>Horror</v>
      </c>
    </row>
    <row r="8621" spans="9:9" x14ac:dyDescent="0.3">
      <c r="I8621" t="str">
        <v>Sci-Fi</v>
      </c>
    </row>
    <row r="8622" spans="9:9" x14ac:dyDescent="0.3">
      <c r="I8622" t="str">
        <v>Comedy</v>
      </c>
    </row>
    <row r="8623" spans="9:9" x14ac:dyDescent="0.3">
      <c r="I8623" t="str">
        <v>Drama</v>
      </c>
    </row>
    <row r="8624" spans="9:9" x14ac:dyDescent="0.3">
      <c r="I8624" t="str">
        <v>Music</v>
      </c>
    </row>
    <row r="8625" spans="9:9" x14ac:dyDescent="0.3">
      <c r="I8625" t="str">
        <v>Romance</v>
      </c>
    </row>
    <row r="8626" spans="9:9" x14ac:dyDescent="0.3">
      <c r="I8626" t="str">
        <v>Adventure</v>
      </c>
    </row>
    <row r="8627" spans="9:9" x14ac:dyDescent="0.3">
      <c r="I8627" t="str">
        <v>Comedy</v>
      </c>
    </row>
    <row r="8628" spans="9:9" x14ac:dyDescent="0.3">
      <c r="I8628" t="str">
        <v>Drama</v>
      </c>
    </row>
    <row r="8629" spans="9:9" x14ac:dyDescent="0.3">
      <c r="I8629" t="str">
        <v>Fantasy</v>
      </c>
    </row>
    <row r="8630" spans="9:9" x14ac:dyDescent="0.3">
      <c r="I8630" t="str">
        <v>Comedy</v>
      </c>
    </row>
    <row r="8631" spans="9:9" x14ac:dyDescent="0.3">
      <c r="I8631" t="str">
        <v>Drama</v>
      </c>
    </row>
    <row r="8632" spans="9:9" x14ac:dyDescent="0.3">
      <c r="I8632" t="str">
        <v>Fantasy</v>
      </c>
    </row>
    <row r="8633" spans="9:9" x14ac:dyDescent="0.3">
      <c r="I8633" t="str">
        <v>Horror</v>
      </c>
    </row>
    <row r="8634" spans="9:9" x14ac:dyDescent="0.3">
      <c r="I8634" t="str">
        <v>Sci-Fi</v>
      </c>
    </row>
    <row r="8635" spans="9:9" x14ac:dyDescent="0.3">
      <c r="I8635" t="str">
        <v>Action</v>
      </c>
    </row>
    <row r="8636" spans="9:9" x14ac:dyDescent="0.3">
      <c r="I8636" t="str">
        <v>Thriller</v>
      </c>
    </row>
    <row r="8637" spans="9:9" x14ac:dyDescent="0.3">
      <c r="I8637" t="str">
        <v>Action</v>
      </c>
    </row>
    <row r="8638" spans="9:9" x14ac:dyDescent="0.3">
      <c r="I8638" t="str">
        <v>Comedy</v>
      </c>
    </row>
    <row r="8639" spans="9:9" x14ac:dyDescent="0.3">
      <c r="I8639" t="str">
        <v>Crime</v>
      </c>
    </row>
    <row r="8640" spans="9:9" x14ac:dyDescent="0.3">
      <c r="I8640" t="str">
        <v>Drama</v>
      </c>
    </row>
    <row r="8641" spans="9:9" x14ac:dyDescent="0.3">
      <c r="I8641" t="str">
        <v>Thriller</v>
      </c>
    </row>
    <row r="8642" spans="9:9" x14ac:dyDescent="0.3">
      <c r="I8642" t="str">
        <v>Comedy</v>
      </c>
    </row>
    <row r="8643" spans="9:9" x14ac:dyDescent="0.3">
      <c r="I8643" t="str">
        <v>Romance</v>
      </c>
    </row>
    <row r="8644" spans="9:9" x14ac:dyDescent="0.3">
      <c r="I8644" t="str">
        <v>Comedy</v>
      </c>
    </row>
    <row r="8645" spans="9:9" x14ac:dyDescent="0.3">
      <c r="I8645" t="str">
        <v>Romance</v>
      </c>
    </row>
    <row r="8646" spans="9:9" x14ac:dyDescent="0.3">
      <c r="I8646" t="str">
        <v>Crime</v>
      </c>
    </row>
    <row r="8647" spans="9:9" x14ac:dyDescent="0.3">
      <c r="I8647" t="str">
        <v>Drama</v>
      </c>
    </row>
    <row r="8648" spans="9:9" x14ac:dyDescent="0.3">
      <c r="I8648" t="str">
        <v>Horror</v>
      </c>
    </row>
    <row r="8649" spans="9:9" x14ac:dyDescent="0.3">
      <c r="I8649" t="str">
        <v>Mystery</v>
      </c>
    </row>
    <row r="8650" spans="9:9" x14ac:dyDescent="0.3">
      <c r="I8650" t="str">
        <v>Thriller</v>
      </c>
    </row>
    <row r="8651" spans="9:9" x14ac:dyDescent="0.3">
      <c r="I8651" t="str">
        <v>Drama</v>
      </c>
    </row>
    <row r="8652" spans="9:9" x14ac:dyDescent="0.3">
      <c r="I8652" t="str">
        <v>Music</v>
      </c>
    </row>
    <row r="8653" spans="9:9" x14ac:dyDescent="0.3">
      <c r="I8653" t="str">
        <v>Horror</v>
      </c>
    </row>
    <row r="8654" spans="9:9" x14ac:dyDescent="0.3">
      <c r="I8654" t="str">
        <v>Mystery</v>
      </c>
    </row>
    <row r="8655" spans="9:9" x14ac:dyDescent="0.3">
      <c r="I8655" t="str">
        <v>Thriller</v>
      </c>
    </row>
    <row r="8656" spans="9:9" x14ac:dyDescent="0.3">
      <c r="I8656" t="str">
        <v>Mystery</v>
      </c>
    </row>
    <row r="8657" spans="9:9" x14ac:dyDescent="0.3">
      <c r="I8657" t="str">
        <v>Sci-Fi</v>
      </c>
    </row>
    <row r="8658" spans="9:9" x14ac:dyDescent="0.3">
      <c r="I8658" t="str">
        <v>Thriller</v>
      </c>
    </row>
    <row r="8659" spans="9:9" x14ac:dyDescent="0.3">
      <c r="I8659" t="str">
        <v>Comedy</v>
      </c>
    </row>
    <row r="8660" spans="9:9" x14ac:dyDescent="0.3">
      <c r="I8660" t="str">
        <v>Drama</v>
      </c>
    </row>
    <row r="8661" spans="9:9" x14ac:dyDescent="0.3">
      <c r="I8661" t="str">
        <v>Music</v>
      </c>
    </row>
    <row r="8662" spans="9:9" x14ac:dyDescent="0.3">
      <c r="I8662" t="str">
        <v>Drama</v>
      </c>
    </row>
    <row r="8663" spans="9:9" x14ac:dyDescent="0.3">
      <c r="I8663" t="str">
        <v>Thriller</v>
      </c>
    </row>
    <row r="8664" spans="9:9" x14ac:dyDescent="0.3">
      <c r="I8664" t="str">
        <v>Comedy</v>
      </c>
    </row>
    <row r="8665" spans="9:9" x14ac:dyDescent="0.3">
      <c r="I8665" t="str">
        <v>Drama</v>
      </c>
    </row>
    <row r="8666" spans="9:9" x14ac:dyDescent="0.3">
      <c r="I8666" t="str">
        <v>Action</v>
      </c>
    </row>
    <row r="8667" spans="9:9" x14ac:dyDescent="0.3">
      <c r="I8667" t="str">
        <v>Sci-Fi</v>
      </c>
    </row>
    <row r="8668" spans="9:9" x14ac:dyDescent="0.3">
      <c r="I8668" t="str">
        <v>Thriller</v>
      </c>
    </row>
    <row r="8669" spans="9:9" x14ac:dyDescent="0.3">
      <c r="I8669" t="str">
        <v>Comedy</v>
      </c>
    </row>
    <row r="8670" spans="9:9" x14ac:dyDescent="0.3">
      <c r="I8670" t="str">
        <v>Drama</v>
      </c>
    </row>
    <row r="8671" spans="9:9" x14ac:dyDescent="0.3">
      <c r="I8671" t="str">
        <v>Drama</v>
      </c>
    </row>
    <row r="8672" spans="9:9" x14ac:dyDescent="0.3">
      <c r="I8672" t="str">
        <v>Family</v>
      </c>
    </row>
    <row r="8673" spans="9:9" x14ac:dyDescent="0.3">
      <c r="I8673" t="str">
        <v>Comedy</v>
      </c>
    </row>
    <row r="8674" spans="9:9" x14ac:dyDescent="0.3">
      <c r="I8674" t="str">
        <v>Family</v>
      </c>
    </row>
    <row r="8675" spans="9:9" x14ac:dyDescent="0.3">
      <c r="I8675" t="str">
        <v>Romance</v>
      </c>
    </row>
    <row r="8676" spans="9:9" x14ac:dyDescent="0.3">
      <c r="I8676" t="str">
        <v>Drama</v>
      </c>
    </row>
    <row r="8677" spans="9:9" x14ac:dyDescent="0.3">
      <c r="I8677" t="str">
        <v>Music</v>
      </c>
    </row>
    <row r="8678" spans="9:9" x14ac:dyDescent="0.3">
      <c r="I8678" t="str">
        <v>Romance</v>
      </c>
    </row>
    <row r="8679" spans="9:9" x14ac:dyDescent="0.3">
      <c r="I8679" t="str">
        <v>Action</v>
      </c>
    </row>
    <row r="8680" spans="9:9" x14ac:dyDescent="0.3">
      <c r="I8680" t="str">
        <v>Comedy</v>
      </c>
    </row>
    <row r="8681" spans="9:9" x14ac:dyDescent="0.3">
      <c r="I8681" t="str">
        <v>Comedy</v>
      </c>
    </row>
    <row r="8682" spans="9:9" x14ac:dyDescent="0.3">
      <c r="I8682" t="str">
        <v>Horror</v>
      </c>
    </row>
    <row r="8683" spans="9:9" x14ac:dyDescent="0.3">
      <c r="I8683" t="str">
        <v>Sci-Fi</v>
      </c>
    </row>
    <row r="8684" spans="9:9" x14ac:dyDescent="0.3">
      <c r="I8684" t="str">
        <v>Horror</v>
      </c>
    </row>
    <row r="8685" spans="9:9" x14ac:dyDescent="0.3">
      <c r="I8685" t="str">
        <v>Thriller</v>
      </c>
    </row>
    <row r="8686" spans="9:9" x14ac:dyDescent="0.3">
      <c r="I8686" t="str">
        <v>Action</v>
      </c>
    </row>
    <row r="8687" spans="9:9" x14ac:dyDescent="0.3">
      <c r="I8687" t="str">
        <v>Crime</v>
      </c>
    </row>
    <row r="8688" spans="9:9" x14ac:dyDescent="0.3">
      <c r="I8688" t="str">
        <v>Drama</v>
      </c>
    </row>
    <row r="8689" spans="9:9" x14ac:dyDescent="0.3">
      <c r="I8689" t="str">
        <v>Mystery</v>
      </c>
    </row>
    <row r="8690" spans="9:9" x14ac:dyDescent="0.3">
      <c r="I8690" t="str">
        <v>Thriller</v>
      </c>
    </row>
    <row r="8691" spans="9:9" x14ac:dyDescent="0.3">
      <c r="I8691" t="str">
        <v>Drama</v>
      </c>
    </row>
    <row r="8692" spans="9:9" x14ac:dyDescent="0.3">
      <c r="I8692" t="str">
        <v>Comedy</v>
      </c>
    </row>
    <row r="8693" spans="9:9" x14ac:dyDescent="0.3">
      <c r="I8693" t="str">
        <v>Crime</v>
      </c>
    </row>
    <row r="8694" spans="9:9" x14ac:dyDescent="0.3">
      <c r="I8694" t="str">
        <v>Documentary</v>
      </c>
    </row>
    <row r="8695" spans="9:9" x14ac:dyDescent="0.3">
      <c r="I8695" t="str">
        <v>Music</v>
      </c>
    </row>
    <row r="8696" spans="9:9" x14ac:dyDescent="0.3">
      <c r="I8696" t="str">
        <v>Adventure</v>
      </c>
    </row>
    <row r="8697" spans="9:9" x14ac:dyDescent="0.3">
      <c r="I8697" t="str">
        <v>Animation</v>
      </c>
    </row>
    <row r="8698" spans="9:9" x14ac:dyDescent="0.3">
      <c r="I8698" t="str">
        <v>Comedy</v>
      </c>
    </row>
    <row r="8699" spans="9:9" x14ac:dyDescent="0.3">
      <c r="I8699" t="str">
        <v>Family</v>
      </c>
    </row>
    <row r="8700" spans="9:9" x14ac:dyDescent="0.3">
      <c r="I8700" t="str">
        <v>Biography</v>
      </c>
    </row>
    <row r="8701" spans="9:9" x14ac:dyDescent="0.3">
      <c r="I8701" t="str">
        <v>Drama</v>
      </c>
    </row>
    <row r="8702" spans="9:9" x14ac:dyDescent="0.3">
      <c r="I8702" t="str">
        <v>Comedy</v>
      </c>
    </row>
    <row r="8703" spans="9:9" x14ac:dyDescent="0.3">
      <c r="I8703" t="str">
        <v>Crime</v>
      </c>
    </row>
    <row r="8704" spans="9:9" x14ac:dyDescent="0.3">
      <c r="I8704" t="str">
        <v>Drama</v>
      </c>
    </row>
    <row r="8705" spans="9:9" x14ac:dyDescent="0.3">
      <c r="I8705" t="str">
        <v>Thriller</v>
      </c>
    </row>
    <row r="8706" spans="9:9" x14ac:dyDescent="0.3">
      <c r="I8706" t="str">
        <v>Drama</v>
      </c>
    </row>
    <row r="8707" spans="9:9" x14ac:dyDescent="0.3">
      <c r="I8707" t="str">
        <v>Romance</v>
      </c>
    </row>
    <row r="8708" spans="9:9" x14ac:dyDescent="0.3">
      <c r="I8708" t="str">
        <v>Mystery</v>
      </c>
    </row>
    <row r="8709" spans="9:9" x14ac:dyDescent="0.3">
      <c r="I8709" t="str">
        <v>Thriller</v>
      </c>
    </row>
    <row r="8710" spans="9:9" x14ac:dyDescent="0.3">
      <c r="I8710" t="str">
        <v>Adventure</v>
      </c>
    </row>
    <row r="8711" spans="9:9" x14ac:dyDescent="0.3">
      <c r="I8711" t="str">
        <v>Drama</v>
      </c>
    </row>
    <row r="8712" spans="9:9" x14ac:dyDescent="0.3">
      <c r="I8712" t="str">
        <v>Comedy</v>
      </c>
    </row>
    <row r="8713" spans="9:9" x14ac:dyDescent="0.3">
      <c r="I8713" t="str">
        <v>Romance</v>
      </c>
    </row>
    <row r="8714" spans="9:9" x14ac:dyDescent="0.3">
      <c r="I8714" t="str">
        <v>Comedy</v>
      </c>
    </row>
    <row r="8715" spans="9:9" x14ac:dyDescent="0.3">
      <c r="I8715" t="str">
        <v>Comedy</v>
      </c>
    </row>
    <row r="8716" spans="9:9" x14ac:dyDescent="0.3">
      <c r="I8716" t="str">
        <v>Romance</v>
      </c>
    </row>
    <row r="8717" spans="9:9" x14ac:dyDescent="0.3">
      <c r="I8717" t="str">
        <v>Thriller</v>
      </c>
    </row>
    <row r="8718" spans="9:9" x14ac:dyDescent="0.3">
      <c r="I8718" t="str">
        <v>Biography</v>
      </c>
    </row>
    <row r="8719" spans="9:9" x14ac:dyDescent="0.3">
      <c r="I8719" t="str">
        <v>Crime</v>
      </c>
    </row>
    <row r="8720" spans="9:9" x14ac:dyDescent="0.3">
      <c r="I8720" t="str">
        <v>Drama</v>
      </c>
    </row>
    <row r="8721" spans="9:9" x14ac:dyDescent="0.3">
      <c r="I8721" t="str">
        <v>Romance</v>
      </c>
    </row>
    <row r="8722" spans="9:9" x14ac:dyDescent="0.3">
      <c r="I8722" t="str">
        <v>Comedy</v>
      </c>
    </row>
    <row r="8723" spans="9:9" x14ac:dyDescent="0.3">
      <c r="I8723" t="str">
        <v>Crime</v>
      </c>
    </row>
    <row r="8724" spans="9:9" x14ac:dyDescent="0.3">
      <c r="I8724" t="str">
        <v>Thriller</v>
      </c>
    </row>
    <row r="8725" spans="9:9" x14ac:dyDescent="0.3">
      <c r="I8725" t="str">
        <v>Comedy</v>
      </c>
    </row>
    <row r="8726" spans="9:9" x14ac:dyDescent="0.3">
      <c r="I8726" t="str">
        <v>Romance</v>
      </c>
    </row>
    <row r="8727" spans="9:9" x14ac:dyDescent="0.3">
      <c r="I8727" t="str">
        <v>Action</v>
      </c>
    </row>
    <row r="8728" spans="9:9" x14ac:dyDescent="0.3">
      <c r="I8728" t="str">
        <v>Comedy</v>
      </c>
    </row>
    <row r="8729" spans="9:9" x14ac:dyDescent="0.3">
      <c r="I8729" t="str">
        <v>Romance</v>
      </c>
    </row>
    <row r="8730" spans="9:9" x14ac:dyDescent="0.3">
      <c r="I8730" t="str">
        <v>Crime</v>
      </c>
    </row>
    <row r="8731" spans="9:9" x14ac:dyDescent="0.3">
      <c r="I8731" t="str">
        <v>Drama</v>
      </c>
    </row>
    <row r="8732" spans="9:9" x14ac:dyDescent="0.3">
      <c r="I8732" t="str">
        <v>Thriller</v>
      </c>
    </row>
    <row r="8733" spans="9:9" x14ac:dyDescent="0.3">
      <c r="I8733" t="str">
        <v>Comedy</v>
      </c>
    </row>
    <row r="8734" spans="9:9" x14ac:dyDescent="0.3">
      <c r="I8734" t="str">
        <v>Comedy</v>
      </c>
    </row>
    <row r="8735" spans="9:9" x14ac:dyDescent="0.3">
      <c r="I8735" t="str">
        <v>Fantasy</v>
      </c>
    </row>
    <row r="8736" spans="9:9" x14ac:dyDescent="0.3">
      <c r="I8736" t="str">
        <v>Romance</v>
      </c>
    </row>
    <row r="8737" spans="9:9" x14ac:dyDescent="0.3">
      <c r="I8737" t="str">
        <v>Adventure</v>
      </c>
    </row>
    <row r="8738" spans="9:9" x14ac:dyDescent="0.3">
      <c r="I8738" t="str">
        <v>Comedy</v>
      </c>
    </row>
    <row r="8739" spans="9:9" x14ac:dyDescent="0.3">
      <c r="I8739" t="str">
        <v>Drama</v>
      </c>
    </row>
    <row r="8740" spans="9:9" x14ac:dyDescent="0.3">
      <c r="I8740" t="str">
        <v>Romance</v>
      </c>
    </row>
    <row r="8741" spans="9:9" x14ac:dyDescent="0.3">
      <c r="I8741" t="str">
        <v>Sci-Fi</v>
      </c>
    </row>
    <row r="8742" spans="9:9" x14ac:dyDescent="0.3">
      <c r="I8742" t="str">
        <v>Crime</v>
      </c>
    </row>
    <row r="8743" spans="9:9" x14ac:dyDescent="0.3">
      <c r="I8743" t="str">
        <v>Drama</v>
      </c>
    </row>
    <row r="8744" spans="9:9" x14ac:dyDescent="0.3">
      <c r="I8744" t="str">
        <v>Action</v>
      </c>
    </row>
    <row r="8745" spans="9:9" x14ac:dyDescent="0.3">
      <c r="I8745" t="str">
        <v>Horror</v>
      </c>
    </row>
    <row r="8746" spans="9:9" x14ac:dyDescent="0.3">
      <c r="I8746" t="str">
        <v>Thriller</v>
      </c>
    </row>
    <row r="8747" spans="9:9" x14ac:dyDescent="0.3">
      <c r="I8747" t="str">
        <v>Animation</v>
      </c>
    </row>
    <row r="8748" spans="9:9" x14ac:dyDescent="0.3">
      <c r="I8748" t="str">
        <v>Comedy</v>
      </c>
    </row>
    <row r="8749" spans="9:9" x14ac:dyDescent="0.3">
      <c r="I8749" t="str">
        <v>Family</v>
      </c>
    </row>
    <row r="8750" spans="9:9" x14ac:dyDescent="0.3">
      <c r="I8750" t="str">
        <v>Fantasy</v>
      </c>
    </row>
    <row r="8751" spans="9:9" x14ac:dyDescent="0.3">
      <c r="I8751" t="str">
        <v>Musical</v>
      </c>
    </row>
    <row r="8752" spans="9:9" x14ac:dyDescent="0.3">
      <c r="I8752" t="str">
        <v>Drama</v>
      </c>
    </row>
    <row r="8753" spans="9:9" x14ac:dyDescent="0.3">
      <c r="I8753" t="str">
        <v>Music</v>
      </c>
    </row>
    <row r="8754" spans="9:9" x14ac:dyDescent="0.3">
      <c r="I8754" t="str">
        <v>Mystery</v>
      </c>
    </row>
    <row r="8755" spans="9:9" x14ac:dyDescent="0.3">
      <c r="I8755" t="str">
        <v>Romance</v>
      </c>
    </row>
    <row r="8756" spans="9:9" x14ac:dyDescent="0.3">
      <c r="I8756" t="str">
        <v>Biography</v>
      </c>
    </row>
    <row r="8757" spans="9:9" x14ac:dyDescent="0.3">
      <c r="I8757" t="str">
        <v>Drama</v>
      </c>
    </row>
    <row r="8758" spans="9:9" x14ac:dyDescent="0.3">
      <c r="I8758" t="str">
        <v>Action</v>
      </c>
    </row>
    <row r="8759" spans="9:9" x14ac:dyDescent="0.3">
      <c r="I8759" t="str">
        <v>Crime</v>
      </c>
    </row>
    <row r="8760" spans="9:9" x14ac:dyDescent="0.3">
      <c r="I8760" t="str">
        <v>Drama</v>
      </c>
    </row>
    <row r="8761" spans="9:9" x14ac:dyDescent="0.3">
      <c r="I8761" t="str">
        <v>Comedy</v>
      </c>
    </row>
    <row r="8762" spans="9:9" x14ac:dyDescent="0.3">
      <c r="I8762" t="str">
        <v>Drama</v>
      </c>
    </row>
    <row r="8763" spans="9:9" x14ac:dyDescent="0.3">
      <c r="I8763" t="str">
        <v>Drama</v>
      </c>
    </row>
    <row r="8764" spans="9:9" x14ac:dyDescent="0.3">
      <c r="I8764" t="str">
        <v>Comedy</v>
      </c>
    </row>
    <row r="8765" spans="9:9" x14ac:dyDescent="0.3">
      <c r="I8765" t="str">
        <v>Family</v>
      </c>
    </row>
    <row r="8766" spans="9:9" x14ac:dyDescent="0.3">
      <c r="I8766" t="str">
        <v>Romance</v>
      </c>
    </row>
    <row r="8767" spans="9:9" x14ac:dyDescent="0.3">
      <c r="I8767" t="str">
        <v>Adventure</v>
      </c>
    </row>
    <row r="8768" spans="9:9" x14ac:dyDescent="0.3">
      <c r="I8768" t="str">
        <v>Biography</v>
      </c>
    </row>
    <row r="8769" spans="9:9" x14ac:dyDescent="0.3">
      <c r="I8769" t="str">
        <v>Drama</v>
      </c>
    </row>
    <row r="8770" spans="9:9" x14ac:dyDescent="0.3">
      <c r="I8770" t="str">
        <v>War</v>
      </c>
    </row>
    <row r="8771" spans="9:9" x14ac:dyDescent="0.3">
      <c r="I8771" t="str">
        <v>Comedy</v>
      </c>
    </row>
    <row r="8772" spans="9:9" x14ac:dyDescent="0.3">
      <c r="I8772" t="str">
        <v>Drama</v>
      </c>
    </row>
    <row r="8773" spans="9:9" x14ac:dyDescent="0.3">
      <c r="I8773" t="str">
        <v>Drama</v>
      </c>
    </row>
    <row r="8774" spans="9:9" x14ac:dyDescent="0.3">
      <c r="I8774" t="str">
        <v>Romance</v>
      </c>
    </row>
    <row r="8775" spans="9:9" x14ac:dyDescent="0.3">
      <c r="I8775" t="str">
        <v>Drama</v>
      </c>
    </row>
    <row r="8776" spans="9:9" x14ac:dyDescent="0.3">
      <c r="I8776" t="str">
        <v>Mystery</v>
      </c>
    </row>
    <row r="8777" spans="9:9" x14ac:dyDescent="0.3">
      <c r="I8777" t="str">
        <v>Sci-Fi</v>
      </c>
    </row>
    <row r="8778" spans="9:9" x14ac:dyDescent="0.3">
      <c r="I8778" t="str">
        <v>Action</v>
      </c>
    </row>
    <row r="8779" spans="9:9" x14ac:dyDescent="0.3">
      <c r="I8779" t="str">
        <v>Crime</v>
      </c>
    </row>
    <row r="8780" spans="9:9" x14ac:dyDescent="0.3">
      <c r="I8780" t="str">
        <v>Drama</v>
      </c>
    </row>
    <row r="8781" spans="9:9" x14ac:dyDescent="0.3">
      <c r="I8781" t="str">
        <v>Thriller</v>
      </c>
    </row>
    <row r="8782" spans="9:9" x14ac:dyDescent="0.3">
      <c r="I8782" t="str">
        <v>Crime</v>
      </c>
    </row>
    <row r="8783" spans="9:9" x14ac:dyDescent="0.3">
      <c r="I8783" t="str">
        <v>Drama</v>
      </c>
    </row>
    <row r="8784" spans="9:9" x14ac:dyDescent="0.3">
      <c r="I8784" t="str">
        <v>Mystery</v>
      </c>
    </row>
    <row r="8785" spans="9:9" x14ac:dyDescent="0.3">
      <c r="I8785" t="str">
        <v>Thriller</v>
      </c>
    </row>
    <row r="8786" spans="9:9" x14ac:dyDescent="0.3">
      <c r="I8786" t="str">
        <v>Crime</v>
      </c>
    </row>
    <row r="8787" spans="9:9" x14ac:dyDescent="0.3">
      <c r="I8787" t="str">
        <v>Drama</v>
      </c>
    </row>
    <row r="8788" spans="9:9" x14ac:dyDescent="0.3">
      <c r="I8788" t="str">
        <v>Thriller</v>
      </c>
    </row>
    <row r="8789" spans="9:9" x14ac:dyDescent="0.3">
      <c r="I8789" t="str">
        <v>Drama</v>
      </c>
    </row>
    <row r="8790" spans="9:9" x14ac:dyDescent="0.3">
      <c r="I8790" t="str">
        <v>Romance</v>
      </c>
    </row>
    <row r="8791" spans="9:9" x14ac:dyDescent="0.3">
      <c r="I8791" t="str">
        <v>Action</v>
      </c>
    </row>
    <row r="8792" spans="9:9" x14ac:dyDescent="0.3">
      <c r="I8792" t="str">
        <v>Drama</v>
      </c>
    </row>
    <row r="8793" spans="9:9" x14ac:dyDescent="0.3">
      <c r="I8793" t="str">
        <v>Thriller</v>
      </c>
    </row>
    <row r="8794" spans="9:9" x14ac:dyDescent="0.3">
      <c r="I8794" t="str">
        <v>Drama</v>
      </c>
    </row>
    <row r="8795" spans="9:9" x14ac:dyDescent="0.3">
      <c r="I8795" t="str">
        <v>Romance</v>
      </c>
    </row>
    <row r="8796" spans="9:9" x14ac:dyDescent="0.3">
      <c r="I8796" t="str">
        <v>Sport</v>
      </c>
    </row>
    <row r="8797" spans="9:9" x14ac:dyDescent="0.3">
      <c r="I8797" t="str">
        <v>Comedy</v>
      </c>
    </row>
    <row r="8798" spans="9:9" x14ac:dyDescent="0.3">
      <c r="I8798" t="str">
        <v>Comedy</v>
      </c>
    </row>
    <row r="8799" spans="9:9" x14ac:dyDescent="0.3">
      <c r="I8799" t="str">
        <v>Drama</v>
      </c>
    </row>
    <row r="8800" spans="9:9" x14ac:dyDescent="0.3">
      <c r="I8800" t="str">
        <v>Music</v>
      </c>
    </row>
    <row r="8801" spans="9:9" x14ac:dyDescent="0.3">
      <c r="I8801" t="str">
        <v>Horror</v>
      </c>
    </row>
    <row r="8802" spans="9:9" x14ac:dyDescent="0.3">
      <c r="I8802" t="str">
        <v>Mystery</v>
      </c>
    </row>
    <row r="8803" spans="9:9" x14ac:dyDescent="0.3">
      <c r="I8803" t="str">
        <v>Thriller</v>
      </c>
    </row>
    <row r="8804" spans="9:9" x14ac:dyDescent="0.3">
      <c r="I8804" t="str">
        <v>Adventure</v>
      </c>
    </row>
    <row r="8805" spans="9:9" x14ac:dyDescent="0.3">
      <c r="I8805" t="str">
        <v>Mystery</v>
      </c>
    </row>
    <row r="8806" spans="9:9" x14ac:dyDescent="0.3">
      <c r="I8806" t="str">
        <v>Thriller</v>
      </c>
    </row>
    <row r="8807" spans="9:9" x14ac:dyDescent="0.3">
      <c r="I8807" t="str">
        <v>Comedy</v>
      </c>
    </row>
    <row r="8808" spans="9:9" x14ac:dyDescent="0.3">
      <c r="I8808" t="str">
        <v>Drama</v>
      </c>
    </row>
    <row r="8809" spans="9:9" x14ac:dyDescent="0.3">
      <c r="I8809" t="str">
        <v>Drama</v>
      </c>
    </row>
    <row r="8810" spans="9:9" x14ac:dyDescent="0.3">
      <c r="I8810" t="str">
        <v>Romance</v>
      </c>
    </row>
    <row r="8811" spans="9:9" x14ac:dyDescent="0.3">
      <c r="I8811" t="str">
        <v>Drama</v>
      </c>
    </row>
    <row r="8812" spans="9:9" x14ac:dyDescent="0.3">
      <c r="I8812" t="str">
        <v>Mystery</v>
      </c>
    </row>
    <row r="8813" spans="9:9" x14ac:dyDescent="0.3">
      <c r="I8813" t="str">
        <v>Thriller</v>
      </c>
    </row>
    <row r="8814" spans="9:9" x14ac:dyDescent="0.3">
      <c r="I8814" t="str">
        <v>Comedy</v>
      </c>
    </row>
    <row r="8815" spans="9:9" x14ac:dyDescent="0.3">
      <c r="I8815" t="str">
        <v>Crime</v>
      </c>
    </row>
    <row r="8816" spans="9:9" x14ac:dyDescent="0.3">
      <c r="I8816" t="str">
        <v>Romance</v>
      </c>
    </row>
    <row r="8817" spans="9:9" x14ac:dyDescent="0.3">
      <c r="I8817" t="str">
        <v>Drama</v>
      </c>
    </row>
    <row r="8818" spans="9:9" x14ac:dyDescent="0.3">
      <c r="I8818" t="str">
        <v>Romance</v>
      </c>
    </row>
    <row r="8819" spans="9:9" x14ac:dyDescent="0.3">
      <c r="I8819" t="str">
        <v>Biography</v>
      </c>
    </row>
    <row r="8820" spans="9:9" x14ac:dyDescent="0.3">
      <c r="I8820" t="str">
        <v>Crime</v>
      </c>
    </row>
    <row r="8821" spans="9:9" x14ac:dyDescent="0.3">
      <c r="I8821" t="str">
        <v>Drama</v>
      </c>
    </row>
    <row r="8822" spans="9:9" x14ac:dyDescent="0.3">
      <c r="I8822" t="str">
        <v>Comedy</v>
      </c>
    </row>
    <row r="8823" spans="9:9" x14ac:dyDescent="0.3">
      <c r="I8823" t="str">
        <v>Crime</v>
      </c>
    </row>
    <row r="8824" spans="9:9" x14ac:dyDescent="0.3">
      <c r="I8824" t="str">
        <v>Thriller</v>
      </c>
    </row>
    <row r="8825" spans="9:9" x14ac:dyDescent="0.3">
      <c r="I8825" t="str">
        <v>Crime</v>
      </c>
    </row>
    <row r="8826" spans="9:9" x14ac:dyDescent="0.3">
      <c r="I8826" t="str">
        <v>Drama</v>
      </c>
    </row>
    <row r="8827" spans="9:9" x14ac:dyDescent="0.3">
      <c r="I8827" t="str">
        <v>Romance</v>
      </c>
    </row>
    <row r="8828" spans="9:9" x14ac:dyDescent="0.3">
      <c r="I8828" t="str">
        <v>Thriller</v>
      </c>
    </row>
    <row r="8829" spans="9:9" x14ac:dyDescent="0.3">
      <c r="I8829" t="str">
        <v>Comedy</v>
      </c>
    </row>
    <row r="8830" spans="9:9" x14ac:dyDescent="0.3">
      <c r="I8830" t="str">
        <v>Drama</v>
      </c>
    </row>
    <row r="8831" spans="9:9" x14ac:dyDescent="0.3">
      <c r="I8831" t="str">
        <v>Crime</v>
      </c>
    </row>
    <row r="8832" spans="9:9" x14ac:dyDescent="0.3">
      <c r="I8832" t="str">
        <v>Drama</v>
      </c>
    </row>
    <row r="8833" spans="9:9" x14ac:dyDescent="0.3">
      <c r="I8833" t="str">
        <v>Thriller</v>
      </c>
    </row>
    <row r="8834" spans="9:9" x14ac:dyDescent="0.3">
      <c r="I8834" t="str">
        <v>Comedy</v>
      </c>
    </row>
    <row r="8835" spans="9:9" x14ac:dyDescent="0.3">
      <c r="I8835" t="str">
        <v>Drama</v>
      </c>
    </row>
    <row r="8836" spans="9:9" x14ac:dyDescent="0.3">
      <c r="I8836" t="str">
        <v>Romance</v>
      </c>
    </row>
    <row r="8837" spans="9:9" x14ac:dyDescent="0.3">
      <c r="I8837" t="str">
        <v>Comedy</v>
      </c>
    </row>
    <row r="8838" spans="9:9" x14ac:dyDescent="0.3">
      <c r="I8838" t="str">
        <v>Romance</v>
      </c>
    </row>
    <row r="8839" spans="9:9" x14ac:dyDescent="0.3">
      <c r="I8839" t="str">
        <v>Action</v>
      </c>
    </row>
    <row r="8840" spans="9:9" x14ac:dyDescent="0.3">
      <c r="I8840" t="str">
        <v>Comedy</v>
      </c>
    </row>
    <row r="8841" spans="9:9" x14ac:dyDescent="0.3">
      <c r="I8841" t="str">
        <v>Thriller</v>
      </c>
    </row>
    <row r="8842" spans="9:9" x14ac:dyDescent="0.3">
      <c r="I8842" t="str">
        <v>Action</v>
      </c>
    </row>
    <row r="8843" spans="9:9" x14ac:dyDescent="0.3">
      <c r="I8843" t="str">
        <v>Comedy</v>
      </c>
    </row>
    <row r="8844" spans="9:9" x14ac:dyDescent="0.3">
      <c r="I8844" t="str">
        <v>Sport</v>
      </c>
    </row>
    <row r="8845" spans="9:9" x14ac:dyDescent="0.3">
      <c r="I8845" t="str">
        <v>Drama</v>
      </c>
    </row>
    <row r="8846" spans="9:9" x14ac:dyDescent="0.3">
      <c r="I8846" t="str">
        <v>Biography</v>
      </c>
    </row>
    <row r="8847" spans="9:9" x14ac:dyDescent="0.3">
      <c r="I8847" t="str">
        <v>Drama</v>
      </c>
    </row>
    <row r="8848" spans="9:9" x14ac:dyDescent="0.3">
      <c r="I8848" t="str">
        <v>Comedy</v>
      </c>
    </row>
    <row r="8849" spans="9:9" x14ac:dyDescent="0.3">
      <c r="I8849" t="str">
        <v>Drama</v>
      </c>
    </row>
    <row r="8850" spans="9:9" x14ac:dyDescent="0.3">
      <c r="I8850" t="str">
        <v>Action</v>
      </c>
    </row>
    <row r="8851" spans="9:9" x14ac:dyDescent="0.3">
      <c r="I8851" t="str">
        <v>Comedy</v>
      </c>
    </row>
    <row r="8852" spans="9:9" x14ac:dyDescent="0.3">
      <c r="I8852" t="str">
        <v>Drama</v>
      </c>
    </row>
    <row r="8853" spans="9:9" x14ac:dyDescent="0.3">
      <c r="I8853" t="str">
        <v>Comedy</v>
      </c>
    </row>
    <row r="8854" spans="9:9" x14ac:dyDescent="0.3">
      <c r="I8854" t="str">
        <v>Horror</v>
      </c>
    </row>
    <row r="8855" spans="9:9" x14ac:dyDescent="0.3">
      <c r="I8855" t="str">
        <v>Thriller</v>
      </c>
    </row>
    <row r="8856" spans="9:9" x14ac:dyDescent="0.3">
      <c r="I8856" t="str">
        <v>Drama</v>
      </c>
    </row>
    <row r="8857" spans="9:9" x14ac:dyDescent="0.3">
      <c r="I8857" t="str">
        <v>Thriller</v>
      </c>
    </row>
    <row r="8858" spans="9:9" x14ac:dyDescent="0.3">
      <c r="I8858" t="str">
        <v>Comedy</v>
      </c>
    </row>
    <row r="8859" spans="9:9" x14ac:dyDescent="0.3">
      <c r="I8859" t="str">
        <v>Crime</v>
      </c>
    </row>
    <row r="8860" spans="9:9" x14ac:dyDescent="0.3">
      <c r="I8860" t="str">
        <v>Comedy</v>
      </c>
    </row>
    <row r="8861" spans="9:9" x14ac:dyDescent="0.3">
      <c r="I8861" t="str">
        <v>Comedy</v>
      </c>
    </row>
    <row r="8862" spans="9:9" x14ac:dyDescent="0.3">
      <c r="I8862" t="str">
        <v>Drama</v>
      </c>
    </row>
    <row r="8863" spans="9:9" x14ac:dyDescent="0.3">
      <c r="I8863" t="str">
        <v>Comedy</v>
      </c>
    </row>
    <row r="8864" spans="9:9" x14ac:dyDescent="0.3">
      <c r="I8864" t="str">
        <v>Romance</v>
      </c>
    </row>
    <row r="8865" spans="9:9" x14ac:dyDescent="0.3">
      <c r="I8865" t="str">
        <v>Comedy</v>
      </c>
    </row>
    <row r="8866" spans="9:9" x14ac:dyDescent="0.3">
      <c r="I8866" t="str">
        <v>Drama</v>
      </c>
    </row>
    <row r="8867" spans="9:9" x14ac:dyDescent="0.3">
      <c r="I8867" t="str">
        <v>Comedy</v>
      </c>
    </row>
    <row r="8868" spans="9:9" x14ac:dyDescent="0.3">
      <c r="I8868" t="str">
        <v>Romance</v>
      </c>
    </row>
    <row r="8869" spans="9:9" x14ac:dyDescent="0.3">
      <c r="I8869" t="str">
        <v>Crime</v>
      </c>
    </row>
    <row r="8870" spans="9:9" x14ac:dyDescent="0.3">
      <c r="I8870" t="str">
        <v>Mystery</v>
      </c>
    </row>
    <row r="8871" spans="9:9" x14ac:dyDescent="0.3">
      <c r="I8871" t="str">
        <v>Thriller</v>
      </c>
    </row>
    <row r="8872" spans="9:9" x14ac:dyDescent="0.3">
      <c r="I8872" t="str">
        <v>Comedy</v>
      </c>
    </row>
    <row r="8873" spans="9:9" x14ac:dyDescent="0.3">
      <c r="I8873" t="str">
        <v>Drama</v>
      </c>
    </row>
    <row r="8874" spans="9:9" x14ac:dyDescent="0.3">
      <c r="I8874" t="str">
        <v>Action</v>
      </c>
    </row>
    <row r="8875" spans="9:9" x14ac:dyDescent="0.3">
      <c r="I8875" t="str">
        <v>Adventure</v>
      </c>
    </row>
    <row r="8876" spans="9:9" x14ac:dyDescent="0.3">
      <c r="I8876" t="str">
        <v>Comedy</v>
      </c>
    </row>
    <row r="8877" spans="9:9" x14ac:dyDescent="0.3">
      <c r="I8877" t="str">
        <v>Western</v>
      </c>
    </row>
    <row r="8878" spans="9:9" x14ac:dyDescent="0.3">
      <c r="I8878" t="str">
        <v>Drama</v>
      </c>
    </row>
    <row r="8879" spans="9:9" x14ac:dyDescent="0.3">
      <c r="I8879" t="str">
        <v>Romance</v>
      </c>
    </row>
    <row r="8880" spans="9:9" x14ac:dyDescent="0.3">
      <c r="I8880" t="str">
        <v>Comedy</v>
      </c>
    </row>
    <row r="8881" spans="9:9" x14ac:dyDescent="0.3">
      <c r="I8881" t="str">
        <v>Action</v>
      </c>
    </row>
    <row r="8882" spans="9:9" x14ac:dyDescent="0.3">
      <c r="I8882" t="str">
        <v>Adventure</v>
      </c>
    </row>
    <row r="8883" spans="9:9" x14ac:dyDescent="0.3">
      <c r="I8883" t="str">
        <v>Thriller</v>
      </c>
    </row>
    <row r="8884" spans="9:9" x14ac:dyDescent="0.3">
      <c r="I8884" t="str">
        <v>Drama</v>
      </c>
    </row>
    <row r="8885" spans="9:9" x14ac:dyDescent="0.3">
      <c r="I8885" t="str">
        <v>Romance</v>
      </c>
    </row>
    <row r="8886" spans="9:9" x14ac:dyDescent="0.3">
      <c r="I8886" t="str">
        <v>Horror</v>
      </c>
    </row>
    <row r="8887" spans="9:9" x14ac:dyDescent="0.3">
      <c r="I8887" t="str">
        <v>Thriller</v>
      </c>
    </row>
    <row r="8888" spans="9:9" x14ac:dyDescent="0.3">
      <c r="I8888" t="str">
        <v>Action</v>
      </c>
    </row>
    <row r="8889" spans="9:9" x14ac:dyDescent="0.3">
      <c r="I8889" t="str">
        <v>Adventure</v>
      </c>
    </row>
    <row r="8890" spans="9:9" x14ac:dyDescent="0.3">
      <c r="I8890" t="str">
        <v>Comedy</v>
      </c>
    </row>
    <row r="8891" spans="9:9" x14ac:dyDescent="0.3">
      <c r="I8891" t="str">
        <v>Crime</v>
      </c>
    </row>
    <row r="8892" spans="9:9" x14ac:dyDescent="0.3">
      <c r="I8892" t="str">
        <v>Drama</v>
      </c>
    </row>
    <row r="8893" spans="9:9" x14ac:dyDescent="0.3">
      <c r="I8893" t="str">
        <v>War</v>
      </c>
    </row>
    <row r="8894" spans="9:9" x14ac:dyDescent="0.3">
      <c r="I8894" t="str">
        <v>Drama</v>
      </c>
    </row>
    <row r="8895" spans="9:9" x14ac:dyDescent="0.3">
      <c r="I8895" t="str">
        <v>Sci-Fi</v>
      </c>
    </row>
    <row r="8896" spans="9:9" x14ac:dyDescent="0.3">
      <c r="I8896" t="str">
        <v>Drama</v>
      </c>
    </row>
    <row r="8897" spans="9:9" x14ac:dyDescent="0.3">
      <c r="I8897" t="str">
        <v>Romance</v>
      </c>
    </row>
    <row r="8898" spans="9:9" x14ac:dyDescent="0.3">
      <c r="I8898" t="str">
        <v>Horror</v>
      </c>
    </row>
    <row r="8899" spans="9:9" x14ac:dyDescent="0.3">
      <c r="I8899" t="str">
        <v>Sci-Fi</v>
      </c>
    </row>
    <row r="8900" spans="9:9" x14ac:dyDescent="0.3">
      <c r="I8900" t="str">
        <v>Horror</v>
      </c>
    </row>
    <row r="8901" spans="9:9" x14ac:dyDescent="0.3">
      <c r="I8901" t="str">
        <v>Thriller</v>
      </c>
    </row>
    <row r="8902" spans="9:9" x14ac:dyDescent="0.3">
      <c r="I8902" t="str">
        <v>Biography</v>
      </c>
    </row>
    <row r="8903" spans="9:9" x14ac:dyDescent="0.3">
      <c r="I8903" t="str">
        <v>Drama</v>
      </c>
    </row>
    <row r="8904" spans="9:9" x14ac:dyDescent="0.3">
      <c r="I8904" t="str">
        <v>Music</v>
      </c>
    </row>
    <row r="8905" spans="9:9" x14ac:dyDescent="0.3">
      <c r="I8905" t="str">
        <v>Drama</v>
      </c>
    </row>
    <row r="8906" spans="9:9" x14ac:dyDescent="0.3">
      <c r="I8906" t="str">
        <v>Family</v>
      </c>
    </row>
    <row r="8907" spans="9:9" x14ac:dyDescent="0.3">
      <c r="I8907" t="str">
        <v>Musical</v>
      </c>
    </row>
    <row r="8908" spans="9:9" x14ac:dyDescent="0.3">
      <c r="I8908" t="str">
        <v>Romance</v>
      </c>
    </row>
    <row r="8909" spans="9:9" x14ac:dyDescent="0.3">
      <c r="I8909" t="str">
        <v>Action</v>
      </c>
    </row>
    <row r="8910" spans="9:9" x14ac:dyDescent="0.3">
      <c r="I8910" t="str">
        <v>Adventure</v>
      </c>
    </row>
    <row r="8911" spans="9:9" x14ac:dyDescent="0.3">
      <c r="I8911" t="str">
        <v>Thriller</v>
      </c>
    </row>
    <row r="8912" spans="9:9" x14ac:dyDescent="0.3">
      <c r="I8912" t="str">
        <v>Action</v>
      </c>
    </row>
    <row r="8913" spans="9:9" x14ac:dyDescent="0.3">
      <c r="I8913" t="str">
        <v>Crime</v>
      </c>
    </row>
    <row r="8914" spans="9:9" x14ac:dyDescent="0.3">
      <c r="I8914" t="str">
        <v>Drama</v>
      </c>
    </row>
    <row r="8915" spans="9:9" x14ac:dyDescent="0.3">
      <c r="I8915" t="str">
        <v>Romance</v>
      </c>
    </row>
    <row r="8916" spans="9:9" x14ac:dyDescent="0.3">
      <c r="I8916" t="str">
        <v>Thriller</v>
      </c>
    </row>
    <row r="8917" spans="9:9" x14ac:dyDescent="0.3">
      <c r="I8917" t="str">
        <v>Comedy</v>
      </c>
    </row>
    <row r="8918" spans="9:9" x14ac:dyDescent="0.3">
      <c r="I8918" t="str">
        <v>Drama</v>
      </c>
    </row>
    <row r="8919" spans="9:9" x14ac:dyDescent="0.3">
      <c r="I8919" t="str">
        <v>Fantasy</v>
      </c>
    </row>
    <row r="8920" spans="9:9" x14ac:dyDescent="0.3">
      <c r="I8920" t="str">
        <v>Horror</v>
      </c>
    </row>
    <row r="8921" spans="9:9" x14ac:dyDescent="0.3">
      <c r="I8921" t="str">
        <v>Documentary</v>
      </c>
    </row>
    <row r="8922" spans="9:9" x14ac:dyDescent="0.3">
      <c r="I8922" t="str">
        <v>Drama</v>
      </c>
    </row>
    <row r="8923" spans="9:9" x14ac:dyDescent="0.3">
      <c r="I8923" t="str">
        <v>Action</v>
      </c>
    </row>
    <row r="8924" spans="9:9" x14ac:dyDescent="0.3">
      <c r="I8924" t="str">
        <v>Horror</v>
      </c>
    </row>
    <row r="8925" spans="9:9" x14ac:dyDescent="0.3">
      <c r="I8925" t="str">
        <v>Sci-Fi</v>
      </c>
    </row>
    <row r="8926" spans="9:9" x14ac:dyDescent="0.3">
      <c r="I8926" t="str">
        <v>Thriller</v>
      </c>
    </row>
    <row r="8927" spans="9:9" x14ac:dyDescent="0.3">
      <c r="I8927" t="str">
        <v>Comedy</v>
      </c>
    </row>
    <row r="8928" spans="9:9" x14ac:dyDescent="0.3">
      <c r="I8928" t="str">
        <v>Drama</v>
      </c>
    </row>
    <row r="8929" spans="9:9" x14ac:dyDescent="0.3">
      <c r="I8929" t="str">
        <v>Romance</v>
      </c>
    </row>
    <row r="8930" spans="9:9" x14ac:dyDescent="0.3">
      <c r="I8930" t="str">
        <v>Adventure</v>
      </c>
    </row>
    <row r="8931" spans="9:9" x14ac:dyDescent="0.3">
      <c r="I8931" t="str">
        <v>Comedy</v>
      </c>
    </row>
    <row r="8932" spans="9:9" x14ac:dyDescent="0.3">
      <c r="I8932" t="str">
        <v>Drama</v>
      </c>
    </row>
    <row r="8933" spans="9:9" x14ac:dyDescent="0.3">
      <c r="I8933" t="str">
        <v>Thriller</v>
      </c>
    </row>
    <row r="8934" spans="9:9" x14ac:dyDescent="0.3">
      <c r="I8934" t="str">
        <v>Crime</v>
      </c>
    </row>
    <row r="8935" spans="9:9" x14ac:dyDescent="0.3">
      <c r="I8935" t="str">
        <v>Drama</v>
      </c>
    </row>
    <row r="8936" spans="9:9" x14ac:dyDescent="0.3">
      <c r="I8936" t="str">
        <v>Thriller</v>
      </c>
    </row>
    <row r="8937" spans="9:9" x14ac:dyDescent="0.3">
      <c r="I8937" t="str">
        <v>Horror</v>
      </c>
    </row>
    <row r="8938" spans="9:9" x14ac:dyDescent="0.3">
      <c r="I8938" t="str">
        <v>Action</v>
      </c>
    </row>
    <row r="8939" spans="9:9" x14ac:dyDescent="0.3">
      <c r="I8939" t="str">
        <v>Biography</v>
      </c>
    </row>
    <row r="8940" spans="9:9" x14ac:dyDescent="0.3">
      <c r="I8940" t="str">
        <v>Drama</v>
      </c>
    </row>
    <row r="8941" spans="9:9" x14ac:dyDescent="0.3">
      <c r="I8941" t="str">
        <v>History</v>
      </c>
    </row>
    <row r="8942" spans="9:9" x14ac:dyDescent="0.3">
      <c r="I8942" t="str">
        <v>Romance</v>
      </c>
    </row>
    <row r="8943" spans="9:9" x14ac:dyDescent="0.3">
      <c r="I8943" t="str">
        <v>War</v>
      </c>
    </row>
    <row r="8944" spans="9:9" x14ac:dyDescent="0.3">
      <c r="I8944" t="str">
        <v>Action</v>
      </c>
    </row>
    <row r="8945" spans="9:9" x14ac:dyDescent="0.3">
      <c r="I8945" t="str">
        <v>Crime</v>
      </c>
    </row>
    <row r="8946" spans="9:9" x14ac:dyDescent="0.3">
      <c r="I8946" t="str">
        <v>Drama</v>
      </c>
    </row>
    <row r="8947" spans="9:9" x14ac:dyDescent="0.3">
      <c r="I8947" t="str">
        <v>Thriller</v>
      </c>
    </row>
    <row r="8948" spans="9:9" x14ac:dyDescent="0.3">
      <c r="I8948" t="str">
        <v>Comedy</v>
      </c>
    </row>
    <row r="8949" spans="9:9" x14ac:dyDescent="0.3">
      <c r="I8949" t="str">
        <v>Drama</v>
      </c>
    </row>
    <row r="8950" spans="9:9" x14ac:dyDescent="0.3">
      <c r="I8950" t="str">
        <v>Comedy</v>
      </c>
    </row>
    <row r="8951" spans="9:9" x14ac:dyDescent="0.3">
      <c r="I8951" t="str">
        <v>Biography</v>
      </c>
    </row>
    <row r="8952" spans="9:9" x14ac:dyDescent="0.3">
      <c r="I8952" t="str">
        <v>Drama</v>
      </c>
    </row>
    <row r="8953" spans="9:9" x14ac:dyDescent="0.3">
      <c r="I8953" t="str">
        <v>Sport</v>
      </c>
    </row>
    <row r="8954" spans="9:9" x14ac:dyDescent="0.3">
      <c r="I8954" t="str">
        <v>Comedy</v>
      </c>
    </row>
    <row r="8955" spans="9:9" x14ac:dyDescent="0.3">
      <c r="I8955" t="str">
        <v>Drama</v>
      </c>
    </row>
    <row r="8956" spans="9:9" x14ac:dyDescent="0.3">
      <c r="I8956" t="str">
        <v>Romance</v>
      </c>
    </row>
    <row r="8957" spans="9:9" x14ac:dyDescent="0.3">
      <c r="I8957" t="str">
        <v>Comedy</v>
      </c>
    </row>
    <row r="8958" spans="9:9" x14ac:dyDescent="0.3">
      <c r="I8958" t="str">
        <v>Music</v>
      </c>
    </row>
    <row r="8959" spans="9:9" x14ac:dyDescent="0.3">
      <c r="I8959" t="str">
        <v>Documentary</v>
      </c>
    </row>
    <row r="8960" spans="9:9" x14ac:dyDescent="0.3">
      <c r="I8960" t="str">
        <v>Music</v>
      </c>
    </row>
    <row r="8961" spans="9:9" x14ac:dyDescent="0.3">
      <c r="I8961" t="str">
        <v>Action</v>
      </c>
    </row>
    <row r="8962" spans="9:9" x14ac:dyDescent="0.3">
      <c r="I8962" t="str">
        <v>Adventure</v>
      </c>
    </row>
    <row r="8963" spans="9:9" x14ac:dyDescent="0.3">
      <c r="I8963" t="str">
        <v>Drama</v>
      </c>
    </row>
    <row r="8964" spans="9:9" x14ac:dyDescent="0.3">
      <c r="I8964" t="str">
        <v>History</v>
      </c>
    </row>
    <row r="8965" spans="9:9" x14ac:dyDescent="0.3">
      <c r="I8965" t="str">
        <v>War</v>
      </c>
    </row>
    <row r="8966" spans="9:9" x14ac:dyDescent="0.3">
      <c r="I8966" t="str">
        <v>Horror</v>
      </c>
    </row>
    <row r="8967" spans="9:9" x14ac:dyDescent="0.3">
      <c r="I8967" t="str">
        <v>Drama</v>
      </c>
    </row>
    <row r="8968" spans="9:9" x14ac:dyDescent="0.3">
      <c r="I8968" t="str">
        <v>Drama</v>
      </c>
    </row>
    <row r="8969" spans="9:9" x14ac:dyDescent="0.3">
      <c r="I8969" t="str">
        <v>Drama</v>
      </c>
    </row>
    <row r="8970" spans="9:9" x14ac:dyDescent="0.3">
      <c r="I8970" t="str">
        <v>Family</v>
      </c>
    </row>
    <row r="8971" spans="9:9" x14ac:dyDescent="0.3">
      <c r="I8971" t="str">
        <v>Drama</v>
      </c>
    </row>
    <row r="8972" spans="9:9" x14ac:dyDescent="0.3">
      <c r="I8972" t="str">
        <v>History</v>
      </c>
    </row>
    <row r="8973" spans="9:9" x14ac:dyDescent="0.3">
      <c r="I8973" t="str">
        <v>Thriller</v>
      </c>
    </row>
    <row r="8974" spans="9:9" x14ac:dyDescent="0.3">
      <c r="I8974" t="str">
        <v>War</v>
      </c>
    </row>
    <row r="8975" spans="9:9" x14ac:dyDescent="0.3">
      <c r="I8975" t="str">
        <v>Comedy</v>
      </c>
    </row>
    <row r="8976" spans="9:9" x14ac:dyDescent="0.3">
      <c r="I8976" t="str">
        <v>Music</v>
      </c>
    </row>
    <row r="8977" spans="9:9" x14ac:dyDescent="0.3">
      <c r="I8977" t="str">
        <v>Romance</v>
      </c>
    </row>
    <row r="8978" spans="9:9" x14ac:dyDescent="0.3">
      <c r="I8978" t="str">
        <v>Adventure</v>
      </c>
    </row>
    <row r="8979" spans="9:9" x14ac:dyDescent="0.3">
      <c r="I8979" t="str">
        <v>Comedy</v>
      </c>
    </row>
    <row r="8980" spans="9:9" x14ac:dyDescent="0.3">
      <c r="I8980" t="str">
        <v>Crime</v>
      </c>
    </row>
    <row r="8981" spans="9:9" x14ac:dyDescent="0.3">
      <c r="I8981" t="str">
        <v>Mystery</v>
      </c>
    </row>
    <row r="8982" spans="9:9" x14ac:dyDescent="0.3">
      <c r="I8982" t="str">
        <v>Thriller</v>
      </c>
    </row>
    <row r="8983" spans="9:9" x14ac:dyDescent="0.3">
      <c r="I8983" t="str">
        <v>Action</v>
      </c>
    </row>
    <row r="8984" spans="9:9" x14ac:dyDescent="0.3">
      <c r="I8984" t="str">
        <v>Crime</v>
      </c>
    </row>
    <row r="8985" spans="9:9" x14ac:dyDescent="0.3">
      <c r="I8985" t="str">
        <v>Thriller</v>
      </c>
    </row>
    <row r="8986" spans="9:9" x14ac:dyDescent="0.3">
      <c r="I8986" t="str">
        <v>Drama</v>
      </c>
    </row>
    <row r="8987" spans="9:9" x14ac:dyDescent="0.3">
      <c r="I8987" t="str">
        <v>Music</v>
      </c>
    </row>
    <row r="8988" spans="9:9" x14ac:dyDescent="0.3">
      <c r="I8988" t="str">
        <v>Romance</v>
      </c>
    </row>
    <row r="8989" spans="9:9" x14ac:dyDescent="0.3">
      <c r="I8989" t="str">
        <v>Drama</v>
      </c>
    </row>
    <row r="8990" spans="9:9" x14ac:dyDescent="0.3">
      <c r="I8990" t="str">
        <v>Music</v>
      </c>
    </row>
    <row r="8991" spans="9:9" x14ac:dyDescent="0.3">
      <c r="I8991" t="str">
        <v>Romance</v>
      </c>
    </row>
    <row r="8992" spans="9:9" x14ac:dyDescent="0.3">
      <c r="I8992" t="str">
        <v>Comedy</v>
      </c>
    </row>
    <row r="8993" spans="9:9" x14ac:dyDescent="0.3">
      <c r="I8993" t="str">
        <v>Comedy</v>
      </c>
    </row>
    <row r="8994" spans="9:9" x14ac:dyDescent="0.3">
      <c r="I8994" t="str">
        <v>Drama</v>
      </c>
    </row>
    <row r="8995" spans="9:9" x14ac:dyDescent="0.3">
      <c r="I8995" t="str">
        <v>Comedy</v>
      </c>
    </row>
    <row r="8996" spans="9:9" x14ac:dyDescent="0.3">
      <c r="I8996" t="str">
        <v>Drama</v>
      </c>
    </row>
    <row r="8997" spans="9:9" x14ac:dyDescent="0.3">
      <c r="I8997" t="str">
        <v>Music</v>
      </c>
    </row>
    <row r="8998" spans="9:9" x14ac:dyDescent="0.3">
      <c r="I8998" t="str">
        <v>Romance</v>
      </c>
    </row>
    <row r="8999" spans="9:9" x14ac:dyDescent="0.3">
      <c r="I8999" t="str">
        <v>Biography</v>
      </c>
    </row>
    <row r="9000" spans="9:9" x14ac:dyDescent="0.3">
      <c r="I9000" t="str">
        <v>Drama</v>
      </c>
    </row>
    <row r="9001" spans="9:9" x14ac:dyDescent="0.3">
      <c r="I9001" t="str">
        <v>Romance</v>
      </c>
    </row>
    <row r="9002" spans="9:9" x14ac:dyDescent="0.3">
      <c r="I9002" t="str">
        <v>Adventure</v>
      </c>
    </row>
    <row r="9003" spans="9:9" x14ac:dyDescent="0.3">
      <c r="I9003" t="str">
        <v>Drama</v>
      </c>
    </row>
    <row r="9004" spans="9:9" x14ac:dyDescent="0.3">
      <c r="I9004" t="str">
        <v>Thriller</v>
      </c>
    </row>
    <row r="9005" spans="9:9" x14ac:dyDescent="0.3">
      <c r="I9005" t="str">
        <v>Adventure</v>
      </c>
    </row>
    <row r="9006" spans="9:9" x14ac:dyDescent="0.3">
      <c r="I9006" t="str">
        <v>Drama</v>
      </c>
    </row>
    <row r="9007" spans="9:9" x14ac:dyDescent="0.3">
      <c r="I9007" t="str">
        <v>Thriller</v>
      </c>
    </row>
    <row r="9008" spans="9:9" x14ac:dyDescent="0.3">
      <c r="I9008" t="str">
        <v>Horror</v>
      </c>
    </row>
    <row r="9009" spans="9:9" x14ac:dyDescent="0.3">
      <c r="I9009" t="str">
        <v>Musical</v>
      </c>
    </row>
    <row r="9010" spans="9:9" x14ac:dyDescent="0.3">
      <c r="I9010" t="str">
        <v>Sci-Fi</v>
      </c>
    </row>
    <row r="9011" spans="9:9" x14ac:dyDescent="0.3">
      <c r="I9011" t="str">
        <v>Crime</v>
      </c>
    </row>
    <row r="9012" spans="9:9" x14ac:dyDescent="0.3">
      <c r="I9012" t="str">
        <v>Drama</v>
      </c>
    </row>
    <row r="9013" spans="9:9" x14ac:dyDescent="0.3">
      <c r="I9013" t="str">
        <v>Crime</v>
      </c>
    </row>
    <row r="9014" spans="9:9" x14ac:dyDescent="0.3">
      <c r="I9014" t="str">
        <v>Drama</v>
      </c>
    </row>
    <row r="9015" spans="9:9" x14ac:dyDescent="0.3">
      <c r="I9015" t="str">
        <v>Thriller</v>
      </c>
    </row>
    <row r="9016" spans="9:9" x14ac:dyDescent="0.3">
      <c r="I9016" t="str">
        <v>Comedy</v>
      </c>
    </row>
    <row r="9017" spans="9:9" x14ac:dyDescent="0.3">
      <c r="I9017" t="str">
        <v>Horror</v>
      </c>
    </row>
    <row r="9018" spans="9:9" x14ac:dyDescent="0.3">
      <c r="I9018" t="str">
        <v>Thriller</v>
      </c>
    </row>
    <row r="9019" spans="9:9" x14ac:dyDescent="0.3">
      <c r="I9019" t="str">
        <v>Biography</v>
      </c>
    </row>
    <row r="9020" spans="9:9" x14ac:dyDescent="0.3">
      <c r="I9020" t="str">
        <v>Drama</v>
      </c>
    </row>
    <row r="9021" spans="9:9" x14ac:dyDescent="0.3">
      <c r="I9021" t="str">
        <v>Family</v>
      </c>
    </row>
    <row r="9022" spans="9:9" x14ac:dyDescent="0.3">
      <c r="I9022" t="str">
        <v>Musical</v>
      </c>
    </row>
    <row r="9023" spans="9:9" x14ac:dyDescent="0.3">
      <c r="I9023" t="str">
        <v>Romance</v>
      </c>
    </row>
    <row r="9024" spans="9:9" x14ac:dyDescent="0.3">
      <c r="I9024" t="str">
        <v>Comedy</v>
      </c>
    </row>
    <row r="9025" spans="9:9" x14ac:dyDescent="0.3">
      <c r="I9025" t="str">
        <v>Fantasy</v>
      </c>
    </row>
    <row r="9026" spans="9:9" x14ac:dyDescent="0.3">
      <c r="I9026" t="str">
        <v>Romance</v>
      </c>
    </row>
    <row r="9027" spans="9:9" x14ac:dyDescent="0.3">
      <c r="I9027" t="str">
        <v>Comedy</v>
      </c>
    </row>
    <row r="9028" spans="9:9" x14ac:dyDescent="0.3">
      <c r="I9028" t="str">
        <v>Drama</v>
      </c>
    </row>
    <row r="9029" spans="9:9" x14ac:dyDescent="0.3">
      <c r="I9029" t="str">
        <v>Adventure</v>
      </c>
    </row>
    <row r="9030" spans="9:9" x14ac:dyDescent="0.3">
      <c r="I9030" t="str">
        <v>Drama</v>
      </c>
    </row>
    <row r="9031" spans="9:9" x14ac:dyDescent="0.3">
      <c r="I9031" t="str">
        <v>Drama</v>
      </c>
    </row>
    <row r="9032" spans="9:9" x14ac:dyDescent="0.3">
      <c r="I9032" t="str">
        <v>Horror</v>
      </c>
    </row>
    <row r="9033" spans="9:9" x14ac:dyDescent="0.3">
      <c r="I9033" t="str">
        <v>Sci-Fi</v>
      </c>
    </row>
    <row r="9034" spans="9:9" x14ac:dyDescent="0.3">
      <c r="I9034" t="str">
        <v>Thriller</v>
      </c>
    </row>
    <row r="9035" spans="9:9" x14ac:dyDescent="0.3">
      <c r="I9035" t="str">
        <v>Drama</v>
      </c>
    </row>
    <row r="9036" spans="9:9" x14ac:dyDescent="0.3">
      <c r="I9036" t="str">
        <v>Music</v>
      </c>
    </row>
    <row r="9037" spans="9:9" x14ac:dyDescent="0.3">
      <c r="I9037" t="str">
        <v>Biography</v>
      </c>
    </row>
    <row r="9038" spans="9:9" x14ac:dyDescent="0.3">
      <c r="I9038" t="str">
        <v>Crime</v>
      </c>
    </row>
    <row r="9039" spans="9:9" x14ac:dyDescent="0.3">
      <c r="I9039" t="str">
        <v>Drama</v>
      </c>
    </row>
    <row r="9040" spans="9:9" x14ac:dyDescent="0.3">
      <c r="I9040" t="str">
        <v>Comedy</v>
      </c>
    </row>
    <row r="9041" spans="9:9" x14ac:dyDescent="0.3">
      <c r="I9041" t="str">
        <v>Drama</v>
      </c>
    </row>
    <row r="9042" spans="9:9" x14ac:dyDescent="0.3">
      <c r="I9042" t="str">
        <v>Music</v>
      </c>
    </row>
    <row r="9043" spans="9:9" x14ac:dyDescent="0.3">
      <c r="I9043" t="str">
        <v>Romance</v>
      </c>
    </row>
    <row r="9044" spans="9:9" x14ac:dyDescent="0.3">
      <c r="I9044" t="str">
        <v>Comedy</v>
      </c>
    </row>
    <row r="9045" spans="9:9" x14ac:dyDescent="0.3">
      <c r="I9045" t="str">
        <v>Crime</v>
      </c>
    </row>
    <row r="9046" spans="9:9" x14ac:dyDescent="0.3">
      <c r="I9046" t="str">
        <v>Drama</v>
      </c>
    </row>
    <row r="9047" spans="9:9" x14ac:dyDescent="0.3">
      <c r="I9047" t="str">
        <v>Romance</v>
      </c>
    </row>
    <row r="9048" spans="9:9" x14ac:dyDescent="0.3">
      <c r="I9048" t="str">
        <v>Thriller</v>
      </c>
    </row>
    <row r="9049" spans="9:9" x14ac:dyDescent="0.3">
      <c r="I9049" t="str">
        <v>Comedy</v>
      </c>
    </row>
    <row r="9050" spans="9:9" x14ac:dyDescent="0.3">
      <c r="I9050" t="str">
        <v>Drama</v>
      </c>
    </row>
    <row r="9051" spans="9:9" x14ac:dyDescent="0.3">
      <c r="I9051" t="str">
        <v>Romance</v>
      </c>
    </row>
    <row r="9052" spans="9:9" x14ac:dyDescent="0.3">
      <c r="I9052" t="str">
        <v>Horror</v>
      </c>
    </row>
    <row r="9053" spans="9:9" x14ac:dyDescent="0.3">
      <c r="I9053" t="str">
        <v>Mystery</v>
      </c>
    </row>
    <row r="9054" spans="9:9" x14ac:dyDescent="0.3">
      <c r="I9054" t="str">
        <v>Thriller</v>
      </c>
    </row>
    <row r="9055" spans="9:9" x14ac:dyDescent="0.3">
      <c r="I9055" t="str">
        <v>Comedy</v>
      </c>
    </row>
    <row r="9056" spans="9:9" x14ac:dyDescent="0.3">
      <c r="I9056" t="str">
        <v>Romance</v>
      </c>
    </row>
    <row r="9057" spans="9:9" x14ac:dyDescent="0.3">
      <c r="I9057" t="str">
        <v>Comedy</v>
      </c>
    </row>
    <row r="9058" spans="9:9" x14ac:dyDescent="0.3">
      <c r="I9058" t="str">
        <v>Drama</v>
      </c>
    </row>
    <row r="9059" spans="9:9" x14ac:dyDescent="0.3">
      <c r="I9059" t="str">
        <v>Romance</v>
      </c>
    </row>
    <row r="9060" spans="9:9" x14ac:dyDescent="0.3">
      <c r="I9060" t="str">
        <v>Action</v>
      </c>
    </row>
    <row r="9061" spans="9:9" x14ac:dyDescent="0.3">
      <c r="I9061" t="str">
        <v>Adventure</v>
      </c>
    </row>
    <row r="9062" spans="9:9" x14ac:dyDescent="0.3">
      <c r="I9062" t="str">
        <v>Thriller</v>
      </c>
    </row>
    <row r="9063" spans="9:9" x14ac:dyDescent="0.3">
      <c r="I9063" t="str">
        <v>Fantasy</v>
      </c>
    </row>
    <row r="9064" spans="9:9" x14ac:dyDescent="0.3">
      <c r="I9064" t="str">
        <v>Horror</v>
      </c>
    </row>
    <row r="9065" spans="9:9" x14ac:dyDescent="0.3">
      <c r="I9065" t="str">
        <v>Mystery</v>
      </c>
    </row>
    <row r="9066" spans="9:9" x14ac:dyDescent="0.3">
      <c r="I9066" t="str">
        <v>Thriller</v>
      </c>
    </row>
    <row r="9067" spans="9:9" x14ac:dyDescent="0.3">
      <c r="I9067" t="str">
        <v>Comedy</v>
      </c>
    </row>
    <row r="9068" spans="9:9" x14ac:dyDescent="0.3">
      <c r="I9068" t="str">
        <v>Drama</v>
      </c>
    </row>
    <row r="9069" spans="9:9" x14ac:dyDescent="0.3">
      <c r="I9069" t="str">
        <v>Romance</v>
      </c>
    </row>
    <row r="9070" spans="9:9" x14ac:dyDescent="0.3">
      <c r="I9070" t="str">
        <v>Comedy</v>
      </c>
    </row>
    <row r="9071" spans="9:9" x14ac:dyDescent="0.3">
      <c r="I9071" t="str">
        <v>Crime</v>
      </c>
    </row>
    <row r="9072" spans="9:9" x14ac:dyDescent="0.3">
      <c r="I9072" t="str">
        <v>Comedy</v>
      </c>
    </row>
    <row r="9073" spans="9:9" x14ac:dyDescent="0.3">
      <c r="I9073" t="str">
        <v>Romance</v>
      </c>
    </row>
    <row r="9074" spans="9:9" x14ac:dyDescent="0.3">
      <c r="I9074" t="str">
        <v>Crime</v>
      </c>
    </row>
    <row r="9075" spans="9:9" x14ac:dyDescent="0.3">
      <c r="I9075" t="str">
        <v>Drama</v>
      </c>
    </row>
    <row r="9076" spans="9:9" x14ac:dyDescent="0.3">
      <c r="I9076" t="str">
        <v>Drama</v>
      </c>
    </row>
    <row r="9077" spans="9:9" x14ac:dyDescent="0.3">
      <c r="I9077" t="str">
        <v>Romance</v>
      </c>
    </row>
    <row r="9078" spans="9:9" x14ac:dyDescent="0.3">
      <c r="I9078" t="str">
        <v>Action</v>
      </c>
    </row>
    <row r="9079" spans="9:9" x14ac:dyDescent="0.3">
      <c r="I9079" t="str">
        <v>Crime</v>
      </c>
    </row>
    <row r="9080" spans="9:9" x14ac:dyDescent="0.3">
      <c r="I9080" t="str">
        <v>Thriller</v>
      </c>
    </row>
    <row r="9081" spans="9:9" x14ac:dyDescent="0.3">
      <c r="I9081" t="str">
        <v>Comedy</v>
      </c>
    </row>
    <row r="9082" spans="9:9" x14ac:dyDescent="0.3">
      <c r="I9082" t="str">
        <v>Drama</v>
      </c>
    </row>
    <row r="9083" spans="9:9" x14ac:dyDescent="0.3">
      <c r="I9083" t="str">
        <v>Romance</v>
      </c>
    </row>
    <row r="9084" spans="9:9" x14ac:dyDescent="0.3">
      <c r="I9084" t="str">
        <v>Comedy</v>
      </c>
    </row>
    <row r="9085" spans="9:9" x14ac:dyDescent="0.3">
      <c r="I9085" t="str">
        <v>Romance</v>
      </c>
    </row>
    <row r="9086" spans="9:9" x14ac:dyDescent="0.3">
      <c r="I9086" t="str">
        <v>Drama</v>
      </c>
    </row>
    <row r="9087" spans="9:9" x14ac:dyDescent="0.3">
      <c r="I9087" t="str">
        <v>Horror</v>
      </c>
    </row>
    <row r="9088" spans="9:9" x14ac:dyDescent="0.3">
      <c r="I9088" t="str">
        <v>Comedy</v>
      </c>
    </row>
    <row r="9089" spans="9:9" x14ac:dyDescent="0.3">
      <c r="I9089" t="str">
        <v>Drama</v>
      </c>
    </row>
    <row r="9090" spans="9:9" x14ac:dyDescent="0.3">
      <c r="I9090" t="str">
        <v>Comedy</v>
      </c>
    </row>
    <row r="9091" spans="9:9" x14ac:dyDescent="0.3">
      <c r="I9091" t="str">
        <v>Comedy</v>
      </c>
    </row>
    <row r="9092" spans="9:9" x14ac:dyDescent="0.3">
      <c r="I9092" t="str">
        <v>Fantasy</v>
      </c>
    </row>
    <row r="9093" spans="9:9" x14ac:dyDescent="0.3">
      <c r="I9093" t="str">
        <v>Romance</v>
      </c>
    </row>
    <row r="9094" spans="9:9" x14ac:dyDescent="0.3">
      <c r="I9094" t="str">
        <v>Animation</v>
      </c>
    </row>
    <row r="9095" spans="9:9" x14ac:dyDescent="0.3">
      <c r="I9095" t="str">
        <v>Comedy</v>
      </c>
    </row>
    <row r="9096" spans="9:9" x14ac:dyDescent="0.3">
      <c r="I9096" t="str">
        <v>Drama</v>
      </c>
    </row>
    <row r="9097" spans="9:9" x14ac:dyDescent="0.3">
      <c r="I9097" t="str">
        <v>Romance</v>
      </c>
    </row>
    <row r="9098" spans="9:9" x14ac:dyDescent="0.3">
      <c r="I9098" t="str">
        <v>Comedy</v>
      </c>
    </row>
    <row r="9099" spans="9:9" x14ac:dyDescent="0.3">
      <c r="I9099" t="str">
        <v>Drama</v>
      </c>
    </row>
    <row r="9100" spans="9:9" x14ac:dyDescent="0.3">
      <c r="I9100" t="str">
        <v>Comedy</v>
      </c>
    </row>
    <row r="9101" spans="9:9" x14ac:dyDescent="0.3">
      <c r="I9101" t="str">
        <v>Crime</v>
      </c>
    </row>
    <row r="9102" spans="9:9" x14ac:dyDescent="0.3">
      <c r="I9102" t="str">
        <v>Musical</v>
      </c>
    </row>
    <row r="9103" spans="9:9" x14ac:dyDescent="0.3">
      <c r="I9103" t="str">
        <v>Romance</v>
      </c>
    </row>
    <row r="9104" spans="9:9" x14ac:dyDescent="0.3">
      <c r="I9104" t="str">
        <v>Action</v>
      </c>
    </row>
    <row r="9105" spans="9:9" x14ac:dyDescent="0.3">
      <c r="I9105" t="str">
        <v>Comedy</v>
      </c>
    </row>
    <row r="9106" spans="9:9" x14ac:dyDescent="0.3">
      <c r="I9106" t="str">
        <v>Crime</v>
      </c>
    </row>
    <row r="9107" spans="9:9" x14ac:dyDescent="0.3">
      <c r="I9107" t="str">
        <v>Thriller</v>
      </c>
    </row>
    <row r="9108" spans="9:9" x14ac:dyDescent="0.3">
      <c r="I9108" t="str">
        <v>Comedy</v>
      </c>
    </row>
    <row r="9109" spans="9:9" x14ac:dyDescent="0.3">
      <c r="I9109" t="str">
        <v>Crime</v>
      </c>
    </row>
    <row r="9110" spans="9:9" x14ac:dyDescent="0.3">
      <c r="I9110" t="str">
        <v>Comedy</v>
      </c>
    </row>
    <row r="9111" spans="9:9" x14ac:dyDescent="0.3">
      <c r="I9111" t="str">
        <v>Drama</v>
      </c>
    </row>
    <row r="9112" spans="9:9" x14ac:dyDescent="0.3">
      <c r="I9112" t="str">
        <v>Romance</v>
      </c>
    </row>
    <row r="9113" spans="9:9" x14ac:dyDescent="0.3">
      <c r="I9113" t="str">
        <v>Biography</v>
      </c>
    </row>
    <row r="9114" spans="9:9" x14ac:dyDescent="0.3">
      <c r="I9114" t="str">
        <v>Comedy</v>
      </c>
    </row>
    <row r="9115" spans="9:9" x14ac:dyDescent="0.3">
      <c r="I9115" t="str">
        <v>Drama</v>
      </c>
    </row>
    <row r="9116" spans="9:9" x14ac:dyDescent="0.3">
      <c r="I9116" t="str">
        <v>History</v>
      </c>
    </row>
    <row r="9117" spans="9:9" x14ac:dyDescent="0.3">
      <c r="I9117" t="str">
        <v>Biography</v>
      </c>
    </row>
    <row r="9118" spans="9:9" x14ac:dyDescent="0.3">
      <c r="I9118" t="str">
        <v>Drama</v>
      </c>
    </row>
    <row r="9119" spans="9:9" x14ac:dyDescent="0.3">
      <c r="I9119" t="str">
        <v>Biography</v>
      </c>
    </row>
    <row r="9120" spans="9:9" x14ac:dyDescent="0.3">
      <c r="I9120" t="str">
        <v>Drama</v>
      </c>
    </row>
    <row r="9121" spans="9:9" x14ac:dyDescent="0.3">
      <c r="I9121" t="str">
        <v>Romance</v>
      </c>
    </row>
    <row r="9122" spans="9:9" x14ac:dyDescent="0.3">
      <c r="I9122" t="str">
        <v>Sport</v>
      </c>
    </row>
    <row r="9123" spans="9:9" x14ac:dyDescent="0.3">
      <c r="I9123" t="str">
        <v>Adventure</v>
      </c>
    </row>
    <row r="9124" spans="9:9" x14ac:dyDescent="0.3">
      <c r="I9124" t="str">
        <v>Animation</v>
      </c>
    </row>
    <row r="9125" spans="9:9" x14ac:dyDescent="0.3">
      <c r="I9125" t="str">
        <v>Family</v>
      </c>
    </row>
    <row r="9126" spans="9:9" x14ac:dyDescent="0.3">
      <c r="I9126" t="str">
        <v>Fantasy</v>
      </c>
    </row>
    <row r="9127" spans="9:9" x14ac:dyDescent="0.3">
      <c r="I9127" t="str">
        <v>Drama</v>
      </c>
    </row>
    <row r="9128" spans="9:9" x14ac:dyDescent="0.3">
      <c r="I9128" t="str">
        <v>Music</v>
      </c>
    </row>
    <row r="9129" spans="9:9" x14ac:dyDescent="0.3">
      <c r="I9129" t="str">
        <v>Drama</v>
      </c>
    </row>
    <row r="9130" spans="9:9" x14ac:dyDescent="0.3">
      <c r="I9130" t="str">
        <v>Romance</v>
      </c>
    </row>
    <row r="9131" spans="9:9" x14ac:dyDescent="0.3">
      <c r="I9131" t="str">
        <v>Thriller</v>
      </c>
    </row>
    <row r="9132" spans="9:9" x14ac:dyDescent="0.3">
      <c r="I9132" t="str">
        <v>Crime</v>
      </c>
    </row>
    <row r="9133" spans="9:9" x14ac:dyDescent="0.3">
      <c r="I9133" t="str">
        <v>Drama</v>
      </c>
    </row>
    <row r="9134" spans="9:9" x14ac:dyDescent="0.3">
      <c r="I9134" t="str">
        <v>Comedy</v>
      </c>
    </row>
    <row r="9135" spans="9:9" x14ac:dyDescent="0.3">
      <c r="I9135" t="str">
        <v>Crime</v>
      </c>
    </row>
    <row r="9136" spans="9:9" x14ac:dyDescent="0.3">
      <c r="I9136" t="str">
        <v>Musical</v>
      </c>
    </row>
    <row r="9137" spans="9:9" x14ac:dyDescent="0.3">
      <c r="I9137" t="str">
        <v>Mystery</v>
      </c>
    </row>
    <row r="9138" spans="9:9" x14ac:dyDescent="0.3">
      <c r="I9138" t="str">
        <v>Comedy</v>
      </c>
    </row>
    <row r="9139" spans="9:9" x14ac:dyDescent="0.3">
      <c r="I9139" t="str">
        <v>Drama</v>
      </c>
    </row>
    <row r="9140" spans="9:9" x14ac:dyDescent="0.3">
      <c r="I9140" t="str">
        <v>Horror</v>
      </c>
    </row>
    <row r="9141" spans="9:9" x14ac:dyDescent="0.3">
      <c r="I9141" t="str">
        <v>Sci-Fi</v>
      </c>
    </row>
    <row r="9142" spans="9:9" x14ac:dyDescent="0.3">
      <c r="I9142" t="str">
        <v>Comedy</v>
      </c>
    </row>
    <row r="9143" spans="9:9" x14ac:dyDescent="0.3">
      <c r="I9143" t="str">
        <v>Drama</v>
      </c>
    </row>
    <row r="9144" spans="9:9" x14ac:dyDescent="0.3">
      <c r="I9144" t="str">
        <v>Romance</v>
      </c>
    </row>
    <row r="9145" spans="9:9" x14ac:dyDescent="0.3">
      <c r="I9145" t="str">
        <v>Action</v>
      </c>
    </row>
    <row r="9146" spans="9:9" x14ac:dyDescent="0.3">
      <c r="I9146" t="str">
        <v>Comedy</v>
      </c>
    </row>
    <row r="9147" spans="9:9" x14ac:dyDescent="0.3">
      <c r="I9147" t="str">
        <v>Crime</v>
      </c>
    </row>
    <row r="9148" spans="9:9" x14ac:dyDescent="0.3">
      <c r="I9148" t="str">
        <v>Crime</v>
      </c>
    </row>
    <row r="9149" spans="9:9" x14ac:dyDescent="0.3">
      <c r="I9149" t="str">
        <v>Horror</v>
      </c>
    </row>
    <row r="9150" spans="9:9" x14ac:dyDescent="0.3">
      <c r="I9150" t="str">
        <v>Thriller</v>
      </c>
    </row>
    <row r="9151" spans="9:9" x14ac:dyDescent="0.3">
      <c r="I9151" t="str">
        <v>Crime</v>
      </c>
    </row>
    <row r="9152" spans="9:9" x14ac:dyDescent="0.3">
      <c r="I9152" t="str">
        <v>Drama</v>
      </c>
    </row>
    <row r="9153" spans="9:9" x14ac:dyDescent="0.3">
      <c r="I9153" t="str">
        <v>Thriller</v>
      </c>
    </row>
    <row r="9154" spans="9:9" x14ac:dyDescent="0.3">
      <c r="I9154" t="str">
        <v>Comedy</v>
      </c>
    </row>
    <row r="9155" spans="9:9" x14ac:dyDescent="0.3">
      <c r="I9155" t="str">
        <v>Crime</v>
      </c>
    </row>
    <row r="9156" spans="9:9" x14ac:dyDescent="0.3">
      <c r="I9156" t="str">
        <v>Drama</v>
      </c>
    </row>
    <row r="9157" spans="9:9" x14ac:dyDescent="0.3">
      <c r="I9157" t="str">
        <v>Romance</v>
      </c>
    </row>
    <row r="9158" spans="9:9" x14ac:dyDescent="0.3">
      <c r="I9158" t="str">
        <v>Action</v>
      </c>
    </row>
    <row r="9159" spans="9:9" x14ac:dyDescent="0.3">
      <c r="I9159" t="str">
        <v>Animation</v>
      </c>
    </row>
    <row r="9160" spans="9:9" x14ac:dyDescent="0.3">
      <c r="I9160" t="str">
        <v>Sci-Fi</v>
      </c>
    </row>
    <row r="9161" spans="9:9" x14ac:dyDescent="0.3">
      <c r="I9161" t="str">
        <v>Comedy</v>
      </c>
    </row>
    <row r="9162" spans="9:9" x14ac:dyDescent="0.3">
      <c r="I9162" t="str">
        <v>Drama</v>
      </c>
    </row>
    <row r="9163" spans="9:9" x14ac:dyDescent="0.3">
      <c r="I9163" t="str">
        <v>Romance</v>
      </c>
    </row>
    <row r="9164" spans="9:9" x14ac:dyDescent="0.3">
      <c r="I9164" t="str">
        <v>Action</v>
      </c>
    </row>
    <row r="9165" spans="9:9" x14ac:dyDescent="0.3">
      <c r="I9165" t="str">
        <v>Sci-Fi</v>
      </c>
    </row>
    <row r="9166" spans="9:9" x14ac:dyDescent="0.3">
      <c r="I9166" t="str">
        <v>Sport</v>
      </c>
    </row>
    <row r="9167" spans="9:9" x14ac:dyDescent="0.3">
      <c r="I9167" t="str">
        <v>Comedy</v>
      </c>
    </row>
    <row r="9168" spans="9:9" x14ac:dyDescent="0.3">
      <c r="I9168" t="str">
        <v>Drama</v>
      </c>
    </row>
    <row r="9169" spans="9:9" x14ac:dyDescent="0.3">
      <c r="I9169" t="str">
        <v>Family</v>
      </c>
    </row>
    <row r="9170" spans="9:9" x14ac:dyDescent="0.3">
      <c r="I9170" t="str">
        <v>Comedy</v>
      </c>
    </row>
    <row r="9171" spans="9:9" x14ac:dyDescent="0.3">
      <c r="I9171" t="str">
        <v>Drama</v>
      </c>
    </row>
    <row r="9172" spans="9:9" x14ac:dyDescent="0.3">
      <c r="I9172" t="str">
        <v>Action</v>
      </c>
    </row>
    <row r="9173" spans="9:9" x14ac:dyDescent="0.3">
      <c r="I9173" t="str">
        <v>Comedy</v>
      </c>
    </row>
    <row r="9174" spans="9:9" x14ac:dyDescent="0.3">
      <c r="I9174" t="str">
        <v>Comedy</v>
      </c>
    </row>
    <row r="9175" spans="9:9" x14ac:dyDescent="0.3">
      <c r="I9175" t="str">
        <v>Drama</v>
      </c>
    </row>
    <row r="9176" spans="9:9" x14ac:dyDescent="0.3">
      <c r="I9176" t="str">
        <v>Horror</v>
      </c>
    </row>
    <row r="9177" spans="9:9" x14ac:dyDescent="0.3">
      <c r="I9177" t="str">
        <v>Drama</v>
      </c>
    </row>
    <row r="9178" spans="9:9" x14ac:dyDescent="0.3">
      <c r="I9178" t="str">
        <v>Comedy</v>
      </c>
    </row>
    <row r="9179" spans="9:9" x14ac:dyDescent="0.3">
      <c r="I9179" t="str">
        <v>Drama</v>
      </c>
    </row>
    <row r="9180" spans="9:9" x14ac:dyDescent="0.3">
      <c r="I9180" t="str">
        <v>Romance</v>
      </c>
    </row>
    <row r="9181" spans="9:9" x14ac:dyDescent="0.3">
      <c r="I9181" t="str">
        <v>Crime</v>
      </c>
    </row>
    <row r="9182" spans="9:9" x14ac:dyDescent="0.3">
      <c r="I9182" t="str">
        <v>Drama</v>
      </c>
    </row>
    <row r="9183" spans="9:9" x14ac:dyDescent="0.3">
      <c r="I9183" t="str">
        <v>Mystery</v>
      </c>
    </row>
    <row r="9184" spans="9:9" x14ac:dyDescent="0.3">
      <c r="I9184" t="str">
        <v>Thriller</v>
      </c>
    </row>
    <row r="9185" spans="9:9" x14ac:dyDescent="0.3">
      <c r="I9185" t="str">
        <v>Comedy</v>
      </c>
    </row>
    <row r="9186" spans="9:9" x14ac:dyDescent="0.3">
      <c r="I9186" t="str">
        <v>Drama</v>
      </c>
    </row>
    <row r="9187" spans="9:9" x14ac:dyDescent="0.3">
      <c r="I9187" t="str">
        <v>Romance</v>
      </c>
    </row>
    <row r="9188" spans="9:9" x14ac:dyDescent="0.3">
      <c r="I9188" t="str">
        <v>Sport</v>
      </c>
    </row>
    <row r="9189" spans="9:9" x14ac:dyDescent="0.3">
      <c r="I9189" t="str">
        <v>Comedy</v>
      </c>
    </row>
    <row r="9190" spans="9:9" x14ac:dyDescent="0.3">
      <c r="I9190" t="str">
        <v>Crime</v>
      </c>
    </row>
    <row r="9191" spans="9:9" x14ac:dyDescent="0.3">
      <c r="I9191" t="str">
        <v>Comedy</v>
      </c>
    </row>
    <row r="9192" spans="9:9" x14ac:dyDescent="0.3">
      <c r="I9192" t="str">
        <v>Crime</v>
      </c>
    </row>
    <row r="9193" spans="9:9" x14ac:dyDescent="0.3">
      <c r="I9193" t="str">
        <v>Romance</v>
      </c>
    </row>
    <row r="9194" spans="9:9" x14ac:dyDescent="0.3">
      <c r="I9194" t="str">
        <v>Drama</v>
      </c>
    </row>
    <row r="9195" spans="9:9" x14ac:dyDescent="0.3">
      <c r="I9195" t="str">
        <v>Romance</v>
      </c>
    </row>
    <row r="9196" spans="9:9" x14ac:dyDescent="0.3">
      <c r="I9196" t="str">
        <v>Sci-Fi</v>
      </c>
    </row>
    <row r="9197" spans="9:9" x14ac:dyDescent="0.3">
      <c r="I9197" t="str">
        <v>Thriller</v>
      </c>
    </row>
    <row r="9198" spans="9:9" x14ac:dyDescent="0.3">
      <c r="I9198" t="str">
        <v>Drama</v>
      </c>
    </row>
    <row r="9199" spans="9:9" x14ac:dyDescent="0.3">
      <c r="I9199" t="str">
        <v>Animation</v>
      </c>
    </row>
    <row r="9200" spans="9:9" x14ac:dyDescent="0.3">
      <c r="I9200" t="str">
        <v>Biography</v>
      </c>
    </row>
    <row r="9201" spans="9:9" x14ac:dyDescent="0.3">
      <c r="I9201" t="str">
        <v>Drama</v>
      </c>
    </row>
    <row r="9202" spans="9:9" x14ac:dyDescent="0.3">
      <c r="I9202" t="str">
        <v>War</v>
      </c>
    </row>
    <row r="9203" spans="9:9" x14ac:dyDescent="0.3">
      <c r="I9203" t="str">
        <v>Horror</v>
      </c>
    </row>
    <row r="9204" spans="9:9" x14ac:dyDescent="0.3">
      <c r="I9204" t="str">
        <v>Thriller</v>
      </c>
    </row>
    <row r="9205" spans="9:9" x14ac:dyDescent="0.3">
      <c r="I9205" t="str">
        <v>Action</v>
      </c>
    </row>
    <row r="9206" spans="9:9" x14ac:dyDescent="0.3">
      <c r="I9206" t="str">
        <v>Crime</v>
      </c>
    </row>
    <row r="9207" spans="9:9" x14ac:dyDescent="0.3">
      <c r="I9207" t="str">
        <v>Drama</v>
      </c>
    </row>
    <row r="9208" spans="9:9" x14ac:dyDescent="0.3">
      <c r="I9208" t="str">
        <v>Thriller</v>
      </c>
    </row>
    <row r="9209" spans="9:9" x14ac:dyDescent="0.3">
      <c r="I9209" t="str">
        <v>Action</v>
      </c>
    </row>
    <row r="9210" spans="9:9" x14ac:dyDescent="0.3">
      <c r="I9210" t="str">
        <v>Adventure</v>
      </c>
    </row>
    <row r="9211" spans="9:9" x14ac:dyDescent="0.3">
      <c r="I9211" t="str">
        <v>Fantasy</v>
      </c>
    </row>
    <row r="9212" spans="9:9" x14ac:dyDescent="0.3">
      <c r="I9212" t="str">
        <v>Sci-Fi</v>
      </c>
    </row>
    <row r="9213" spans="9:9" x14ac:dyDescent="0.3">
      <c r="I9213" t="str">
        <v>Thriller</v>
      </c>
    </row>
    <row r="9214" spans="9:9" x14ac:dyDescent="0.3">
      <c r="I9214" t="str">
        <v>Comedy</v>
      </c>
    </row>
    <row r="9215" spans="9:9" x14ac:dyDescent="0.3">
      <c r="I9215" t="str">
        <v>Drama</v>
      </c>
    </row>
    <row r="9216" spans="9:9" x14ac:dyDescent="0.3">
      <c r="I9216" t="str">
        <v>Romance</v>
      </c>
    </row>
    <row r="9217" spans="9:9" x14ac:dyDescent="0.3">
      <c r="I9217" t="str">
        <v>Action</v>
      </c>
    </row>
    <row r="9218" spans="9:9" x14ac:dyDescent="0.3">
      <c r="I9218" t="str">
        <v>Adventure</v>
      </c>
    </row>
    <row r="9219" spans="9:9" x14ac:dyDescent="0.3">
      <c r="I9219" t="str">
        <v>Thriller</v>
      </c>
    </row>
    <row r="9220" spans="9:9" x14ac:dyDescent="0.3">
      <c r="I9220" t="str">
        <v>Crime</v>
      </c>
    </row>
    <row r="9221" spans="9:9" x14ac:dyDescent="0.3">
      <c r="I9221" t="str">
        <v>Drama</v>
      </c>
    </row>
    <row r="9222" spans="9:9" x14ac:dyDescent="0.3">
      <c r="I9222" t="str">
        <v>Drama</v>
      </c>
    </row>
    <row r="9223" spans="9:9" x14ac:dyDescent="0.3">
      <c r="I9223" t="str">
        <v>Music</v>
      </c>
    </row>
    <row r="9224" spans="9:9" x14ac:dyDescent="0.3">
      <c r="I9224" t="str">
        <v>Romance</v>
      </c>
    </row>
    <row r="9225" spans="9:9" x14ac:dyDescent="0.3">
      <c r="I9225" t="str">
        <v>Comedy</v>
      </c>
    </row>
    <row r="9226" spans="9:9" x14ac:dyDescent="0.3">
      <c r="I9226" t="str">
        <v>Drama</v>
      </c>
    </row>
    <row r="9227" spans="9:9" x14ac:dyDescent="0.3">
      <c r="I9227" t="str">
        <v>Romance</v>
      </c>
    </row>
    <row r="9228" spans="9:9" x14ac:dyDescent="0.3">
      <c r="I9228" t="str">
        <v>Drama</v>
      </c>
    </row>
    <row r="9229" spans="9:9" x14ac:dyDescent="0.3">
      <c r="I9229" t="str">
        <v>Music</v>
      </c>
    </row>
    <row r="9230" spans="9:9" x14ac:dyDescent="0.3">
      <c r="I9230" t="str">
        <v>Romance</v>
      </c>
    </row>
    <row r="9231" spans="9:9" x14ac:dyDescent="0.3">
      <c r="I9231" t="str">
        <v>Comedy</v>
      </c>
    </row>
    <row r="9232" spans="9:9" x14ac:dyDescent="0.3">
      <c r="I9232" t="str">
        <v>Drama</v>
      </c>
    </row>
    <row r="9233" spans="9:9" x14ac:dyDescent="0.3">
      <c r="I9233" t="str">
        <v>Horror</v>
      </c>
    </row>
    <row r="9234" spans="9:9" x14ac:dyDescent="0.3">
      <c r="I9234" t="str">
        <v>Mystery</v>
      </c>
    </row>
    <row r="9235" spans="9:9" x14ac:dyDescent="0.3">
      <c r="I9235" t="str">
        <v>Thriller</v>
      </c>
    </row>
    <row r="9236" spans="9:9" x14ac:dyDescent="0.3">
      <c r="I9236" t="str">
        <v>Action</v>
      </c>
    </row>
    <row r="9237" spans="9:9" x14ac:dyDescent="0.3">
      <c r="I9237" t="str">
        <v>Adventure</v>
      </c>
    </row>
    <row r="9238" spans="9:9" x14ac:dyDescent="0.3">
      <c r="I9238" t="str">
        <v>Thriller</v>
      </c>
    </row>
    <row r="9239" spans="9:9" x14ac:dyDescent="0.3">
      <c r="I9239" t="str">
        <v>Drama</v>
      </c>
    </row>
    <row r="9240" spans="9:9" x14ac:dyDescent="0.3">
      <c r="I9240" t="str">
        <v>Family</v>
      </c>
    </row>
    <row r="9241" spans="9:9" x14ac:dyDescent="0.3">
      <c r="I9241" t="str">
        <v>Sport</v>
      </c>
    </row>
    <row r="9242" spans="9:9" x14ac:dyDescent="0.3">
      <c r="I9242" t="str">
        <v>Comedy</v>
      </c>
    </row>
    <row r="9243" spans="9:9" x14ac:dyDescent="0.3">
      <c r="I9243" t="str">
        <v>Drama</v>
      </c>
    </row>
    <row r="9244" spans="9:9" x14ac:dyDescent="0.3">
      <c r="I9244" t="str">
        <v>Biography</v>
      </c>
    </row>
    <row r="9245" spans="9:9" x14ac:dyDescent="0.3">
      <c r="I9245" t="str">
        <v>Drama</v>
      </c>
    </row>
    <row r="9246" spans="9:9" x14ac:dyDescent="0.3">
      <c r="I9246" t="str">
        <v>History</v>
      </c>
    </row>
    <row r="9247" spans="9:9" x14ac:dyDescent="0.3">
      <c r="I9247" t="str">
        <v>Biography</v>
      </c>
    </row>
    <row r="9248" spans="9:9" x14ac:dyDescent="0.3">
      <c r="I9248" t="str">
        <v>Crime</v>
      </c>
    </row>
    <row r="9249" spans="9:9" x14ac:dyDescent="0.3">
      <c r="I9249" t="str">
        <v>Drama</v>
      </c>
    </row>
    <row r="9250" spans="9:9" x14ac:dyDescent="0.3">
      <c r="I9250" t="str">
        <v>Action</v>
      </c>
    </row>
    <row r="9251" spans="9:9" x14ac:dyDescent="0.3">
      <c r="I9251" t="str">
        <v>Crime</v>
      </c>
    </row>
    <row r="9252" spans="9:9" x14ac:dyDescent="0.3">
      <c r="I9252" t="str">
        <v>Thriller</v>
      </c>
    </row>
    <row r="9253" spans="9:9" x14ac:dyDescent="0.3">
      <c r="I9253" t="str">
        <v>Action</v>
      </c>
    </row>
    <row r="9254" spans="9:9" x14ac:dyDescent="0.3">
      <c r="I9254" t="str">
        <v>Adventure</v>
      </c>
    </row>
    <row r="9255" spans="9:9" x14ac:dyDescent="0.3">
      <c r="I9255" t="str">
        <v>Sci-Fi</v>
      </c>
    </row>
    <row r="9256" spans="9:9" x14ac:dyDescent="0.3">
      <c r="I9256" t="str">
        <v>Action</v>
      </c>
    </row>
    <row r="9257" spans="9:9" x14ac:dyDescent="0.3">
      <c r="I9257" t="str">
        <v>Adventure</v>
      </c>
    </row>
    <row r="9258" spans="9:9" x14ac:dyDescent="0.3">
      <c r="I9258" t="str">
        <v>Thriller</v>
      </c>
    </row>
    <row r="9259" spans="9:9" x14ac:dyDescent="0.3">
      <c r="I9259" t="str">
        <v>Action</v>
      </c>
    </row>
    <row r="9260" spans="9:9" x14ac:dyDescent="0.3">
      <c r="I9260" t="str">
        <v>Comedy</v>
      </c>
    </row>
    <row r="9261" spans="9:9" x14ac:dyDescent="0.3">
      <c r="I9261" t="str">
        <v>Crime</v>
      </c>
    </row>
    <row r="9262" spans="9:9" x14ac:dyDescent="0.3">
      <c r="I9262" t="str">
        <v>Thriller</v>
      </c>
    </row>
    <row r="9263" spans="9:9" x14ac:dyDescent="0.3">
      <c r="I9263" t="str">
        <v>Adventure</v>
      </c>
    </row>
    <row r="9264" spans="9:9" x14ac:dyDescent="0.3">
      <c r="I9264" t="str">
        <v>Horror</v>
      </c>
    </row>
    <row r="9265" spans="9:9" x14ac:dyDescent="0.3">
      <c r="I9265" t="str">
        <v>Thriller</v>
      </c>
    </row>
    <row r="9266" spans="9:9" x14ac:dyDescent="0.3">
      <c r="I9266" t="str">
        <v>Horror</v>
      </c>
    </row>
    <row r="9267" spans="9:9" x14ac:dyDescent="0.3">
      <c r="I9267" t="str">
        <v>Mystery</v>
      </c>
    </row>
    <row r="9268" spans="9:9" x14ac:dyDescent="0.3">
      <c r="I9268" t="str">
        <v>Comedy</v>
      </c>
    </row>
    <row r="9269" spans="9:9" x14ac:dyDescent="0.3">
      <c r="I9269" t="str">
        <v>Crime</v>
      </c>
    </row>
    <row r="9270" spans="9:9" x14ac:dyDescent="0.3">
      <c r="I9270" t="str">
        <v>Horror</v>
      </c>
    </row>
    <row r="9271" spans="9:9" x14ac:dyDescent="0.3">
      <c r="I9271" t="str">
        <v>Comedy</v>
      </c>
    </row>
    <row r="9272" spans="9:9" x14ac:dyDescent="0.3">
      <c r="I9272" t="str">
        <v>Crime</v>
      </c>
    </row>
    <row r="9273" spans="9:9" x14ac:dyDescent="0.3">
      <c r="I9273" t="str">
        <v>Drama</v>
      </c>
    </row>
    <row r="9274" spans="9:9" x14ac:dyDescent="0.3">
      <c r="I9274" t="str">
        <v>Crime</v>
      </c>
    </row>
    <row r="9275" spans="9:9" x14ac:dyDescent="0.3">
      <c r="I9275" t="str">
        <v>Drama</v>
      </c>
    </row>
    <row r="9276" spans="9:9" x14ac:dyDescent="0.3">
      <c r="I9276" t="str">
        <v>Thriller</v>
      </c>
    </row>
    <row r="9277" spans="9:9" x14ac:dyDescent="0.3">
      <c r="I9277" t="str">
        <v>Horror</v>
      </c>
    </row>
    <row r="9278" spans="9:9" x14ac:dyDescent="0.3">
      <c r="I9278" t="str">
        <v>Comedy</v>
      </c>
    </row>
    <row r="9279" spans="9:9" x14ac:dyDescent="0.3">
      <c r="I9279" t="str">
        <v>Drama</v>
      </c>
    </row>
    <row r="9280" spans="9:9" x14ac:dyDescent="0.3">
      <c r="I9280" t="str">
        <v>Drama</v>
      </c>
    </row>
    <row r="9281" spans="9:9" x14ac:dyDescent="0.3">
      <c r="I9281" t="str">
        <v>Mystery</v>
      </c>
    </row>
    <row r="9282" spans="9:9" x14ac:dyDescent="0.3">
      <c r="I9282" t="str">
        <v>Action</v>
      </c>
    </row>
    <row r="9283" spans="9:9" x14ac:dyDescent="0.3">
      <c r="I9283" t="str">
        <v>Fantasy</v>
      </c>
    </row>
    <row r="9284" spans="9:9" x14ac:dyDescent="0.3">
      <c r="I9284" t="str">
        <v>Horror</v>
      </c>
    </row>
    <row r="9285" spans="9:9" x14ac:dyDescent="0.3">
      <c r="I9285" t="str">
        <v>Thriller</v>
      </c>
    </row>
    <row r="9286" spans="9:9" x14ac:dyDescent="0.3">
      <c r="I9286" t="str">
        <v>Drama</v>
      </c>
    </row>
    <row r="9287" spans="9:9" x14ac:dyDescent="0.3">
      <c r="I9287" t="str">
        <v>Romance</v>
      </c>
    </row>
    <row r="9288" spans="9:9" x14ac:dyDescent="0.3">
      <c r="I9288" t="str">
        <v>Drama</v>
      </c>
    </row>
    <row r="9289" spans="9:9" x14ac:dyDescent="0.3">
      <c r="I9289" t="str">
        <v>Comedy</v>
      </c>
    </row>
    <row r="9290" spans="9:9" x14ac:dyDescent="0.3">
      <c r="I9290" t="str">
        <v>Drama</v>
      </c>
    </row>
    <row r="9291" spans="9:9" x14ac:dyDescent="0.3">
      <c r="I9291" t="str">
        <v>Romance</v>
      </c>
    </row>
    <row r="9292" spans="9:9" x14ac:dyDescent="0.3">
      <c r="I9292" t="str">
        <v>Comedy</v>
      </c>
    </row>
    <row r="9293" spans="9:9" x14ac:dyDescent="0.3">
      <c r="I9293" t="str">
        <v>Drama</v>
      </c>
    </row>
    <row r="9294" spans="9:9" x14ac:dyDescent="0.3">
      <c r="I9294" t="str">
        <v>Musical</v>
      </c>
    </row>
    <row r="9295" spans="9:9" x14ac:dyDescent="0.3">
      <c r="I9295" t="str">
        <v>Romance</v>
      </c>
    </row>
    <row r="9296" spans="9:9" x14ac:dyDescent="0.3">
      <c r="I9296" t="str">
        <v>Adventure</v>
      </c>
    </row>
    <row r="9297" spans="9:9" x14ac:dyDescent="0.3">
      <c r="I9297" t="str">
        <v>Biography</v>
      </c>
    </row>
    <row r="9298" spans="9:9" x14ac:dyDescent="0.3">
      <c r="I9298" t="str">
        <v>Drama</v>
      </c>
    </row>
    <row r="9299" spans="9:9" x14ac:dyDescent="0.3">
      <c r="I9299" t="str">
        <v>History</v>
      </c>
    </row>
    <row r="9300" spans="9:9" x14ac:dyDescent="0.3">
      <c r="I9300" t="str">
        <v>Comedy</v>
      </c>
    </row>
    <row r="9301" spans="9:9" x14ac:dyDescent="0.3">
      <c r="I9301" t="str">
        <v>Sport</v>
      </c>
    </row>
    <row r="9302" spans="9:9" x14ac:dyDescent="0.3">
      <c r="I9302" t="str">
        <v>Action</v>
      </c>
    </row>
    <row r="9303" spans="9:9" x14ac:dyDescent="0.3">
      <c r="I9303" t="str">
        <v>Crime</v>
      </c>
    </row>
    <row r="9304" spans="9:9" x14ac:dyDescent="0.3">
      <c r="I9304" t="str">
        <v>Horror</v>
      </c>
    </row>
    <row r="9305" spans="9:9" x14ac:dyDescent="0.3">
      <c r="I9305" t="str">
        <v>Sci-Fi</v>
      </c>
    </row>
    <row r="9306" spans="9:9" x14ac:dyDescent="0.3">
      <c r="I9306" t="str">
        <v>Thriller</v>
      </c>
    </row>
    <row r="9307" spans="9:9" x14ac:dyDescent="0.3">
      <c r="I9307" t="str">
        <v>Adventure</v>
      </c>
    </row>
    <row r="9308" spans="9:9" x14ac:dyDescent="0.3">
      <c r="I9308" t="str">
        <v>Biography</v>
      </c>
    </row>
    <row r="9309" spans="9:9" x14ac:dyDescent="0.3">
      <c r="I9309" t="str">
        <v>Drama</v>
      </c>
    </row>
    <row r="9310" spans="9:9" x14ac:dyDescent="0.3">
      <c r="I9310" t="str">
        <v>Drama</v>
      </c>
    </row>
    <row r="9311" spans="9:9" x14ac:dyDescent="0.3">
      <c r="I9311" t="str">
        <v>Sport</v>
      </c>
    </row>
    <row r="9312" spans="9:9" x14ac:dyDescent="0.3">
      <c r="I9312" t="str">
        <v>Comedy</v>
      </c>
    </row>
    <row r="9313" spans="9:9" x14ac:dyDescent="0.3">
      <c r="I9313" t="str">
        <v>Drama</v>
      </c>
    </row>
    <row r="9314" spans="9:9" x14ac:dyDescent="0.3">
      <c r="I9314" t="str">
        <v>Romance</v>
      </c>
    </row>
    <row r="9315" spans="9:9" x14ac:dyDescent="0.3">
      <c r="I9315" t="str">
        <v>Drama</v>
      </c>
    </row>
    <row r="9316" spans="9:9" x14ac:dyDescent="0.3">
      <c r="I9316" t="str">
        <v>Family</v>
      </c>
    </row>
    <row r="9317" spans="9:9" x14ac:dyDescent="0.3">
      <c r="I9317" t="str">
        <v>Biography</v>
      </c>
    </row>
    <row r="9318" spans="9:9" x14ac:dyDescent="0.3">
      <c r="I9318" t="str">
        <v>Crime</v>
      </c>
    </row>
    <row r="9319" spans="9:9" x14ac:dyDescent="0.3">
      <c r="I9319" t="str">
        <v>Drama</v>
      </c>
    </row>
    <row r="9320" spans="9:9" x14ac:dyDescent="0.3">
      <c r="I9320" t="str">
        <v>Biography</v>
      </c>
    </row>
    <row r="9321" spans="9:9" x14ac:dyDescent="0.3">
      <c r="I9321" t="str">
        <v>Drama</v>
      </c>
    </row>
    <row r="9322" spans="9:9" x14ac:dyDescent="0.3">
      <c r="I9322" t="str">
        <v>Drama</v>
      </c>
    </row>
    <row r="9323" spans="9:9" x14ac:dyDescent="0.3">
      <c r="I9323" t="str">
        <v>Thriller</v>
      </c>
    </row>
    <row r="9324" spans="9:9" x14ac:dyDescent="0.3">
      <c r="I9324" t="str">
        <v>Drama</v>
      </c>
    </row>
    <row r="9325" spans="9:9" x14ac:dyDescent="0.3">
      <c r="I9325" t="str">
        <v>Sport</v>
      </c>
    </row>
    <row r="9326" spans="9:9" x14ac:dyDescent="0.3">
      <c r="I9326" t="str">
        <v>Drama</v>
      </c>
    </row>
    <row r="9327" spans="9:9" x14ac:dyDescent="0.3">
      <c r="I9327" t="str">
        <v>Romance</v>
      </c>
    </row>
    <row r="9328" spans="9:9" x14ac:dyDescent="0.3">
      <c r="I9328" t="str">
        <v>Adventure</v>
      </c>
    </row>
    <row r="9329" spans="9:9" x14ac:dyDescent="0.3">
      <c r="I9329" t="str">
        <v>Drama</v>
      </c>
    </row>
    <row r="9330" spans="9:9" x14ac:dyDescent="0.3">
      <c r="I9330" t="str">
        <v>Romance</v>
      </c>
    </row>
    <row r="9331" spans="9:9" x14ac:dyDescent="0.3">
      <c r="I9331" t="str">
        <v>War</v>
      </c>
    </row>
    <row r="9332" spans="9:9" x14ac:dyDescent="0.3">
      <c r="I9332" t="str">
        <v>Comedy</v>
      </c>
    </row>
    <row r="9333" spans="9:9" x14ac:dyDescent="0.3">
      <c r="I9333" t="str">
        <v>Fantasy</v>
      </c>
    </row>
    <row r="9334" spans="9:9" x14ac:dyDescent="0.3">
      <c r="I9334" t="str">
        <v>Sci-Fi</v>
      </c>
    </row>
    <row r="9335" spans="9:9" x14ac:dyDescent="0.3">
      <c r="I9335" t="str">
        <v>Comedy</v>
      </c>
    </row>
    <row r="9336" spans="9:9" x14ac:dyDescent="0.3">
      <c r="I9336" t="str">
        <v>Drama</v>
      </c>
    </row>
    <row r="9337" spans="9:9" x14ac:dyDescent="0.3">
      <c r="I9337" t="str">
        <v>Comedy</v>
      </c>
    </row>
    <row r="9338" spans="9:9" x14ac:dyDescent="0.3">
      <c r="I9338" t="str">
        <v>Drama</v>
      </c>
    </row>
    <row r="9339" spans="9:9" x14ac:dyDescent="0.3">
      <c r="I9339" t="str">
        <v>Drama</v>
      </c>
    </row>
    <row r="9340" spans="9:9" x14ac:dyDescent="0.3">
      <c r="I9340" t="str">
        <v>Romance</v>
      </c>
    </row>
    <row r="9341" spans="9:9" x14ac:dyDescent="0.3">
      <c r="I9341" t="str">
        <v>Biography</v>
      </c>
    </row>
    <row r="9342" spans="9:9" x14ac:dyDescent="0.3">
      <c r="I9342" t="str">
        <v>Drama</v>
      </c>
    </row>
    <row r="9343" spans="9:9" x14ac:dyDescent="0.3">
      <c r="I9343" t="str">
        <v>Romance</v>
      </c>
    </row>
    <row r="9344" spans="9:9" x14ac:dyDescent="0.3">
      <c r="I9344" t="str">
        <v>Comedy</v>
      </c>
    </row>
    <row r="9345" spans="9:9" x14ac:dyDescent="0.3">
      <c r="I9345" t="str">
        <v>Comedy</v>
      </c>
    </row>
    <row r="9346" spans="9:9" x14ac:dyDescent="0.3">
      <c r="I9346" t="str">
        <v>Crime</v>
      </c>
    </row>
    <row r="9347" spans="9:9" x14ac:dyDescent="0.3">
      <c r="I9347" t="str">
        <v>Thriller</v>
      </c>
    </row>
    <row r="9348" spans="9:9" x14ac:dyDescent="0.3">
      <c r="I9348" t="str">
        <v>Drama</v>
      </c>
    </row>
    <row r="9349" spans="9:9" x14ac:dyDescent="0.3">
      <c r="I9349" t="str">
        <v>Western</v>
      </c>
    </row>
    <row r="9350" spans="9:9" x14ac:dyDescent="0.3">
      <c r="I9350" t="str">
        <v>Comedy</v>
      </c>
    </row>
    <row r="9351" spans="9:9" x14ac:dyDescent="0.3">
      <c r="I9351" t="str">
        <v>Comedy</v>
      </c>
    </row>
    <row r="9352" spans="9:9" x14ac:dyDescent="0.3">
      <c r="I9352" t="str">
        <v>Drama</v>
      </c>
    </row>
    <row r="9353" spans="9:9" x14ac:dyDescent="0.3">
      <c r="I9353" t="str">
        <v>Crime</v>
      </c>
    </row>
    <row r="9354" spans="9:9" x14ac:dyDescent="0.3">
      <c r="I9354" t="str">
        <v>Thriller</v>
      </c>
    </row>
    <row r="9355" spans="9:9" x14ac:dyDescent="0.3">
      <c r="I9355" t="str">
        <v>Drama</v>
      </c>
    </row>
    <row r="9356" spans="9:9" x14ac:dyDescent="0.3">
      <c r="I9356" t="str">
        <v>Horror</v>
      </c>
    </row>
    <row r="9357" spans="9:9" x14ac:dyDescent="0.3">
      <c r="I9357" t="str">
        <v>Thriller</v>
      </c>
    </row>
    <row r="9358" spans="9:9" x14ac:dyDescent="0.3">
      <c r="I9358" t="str">
        <v>Drama</v>
      </c>
    </row>
    <row r="9359" spans="9:9" x14ac:dyDescent="0.3">
      <c r="I9359" t="str">
        <v>Mystery</v>
      </c>
    </row>
    <row r="9360" spans="9:9" x14ac:dyDescent="0.3">
      <c r="I9360" t="str">
        <v>War</v>
      </c>
    </row>
    <row r="9361" spans="9:9" x14ac:dyDescent="0.3">
      <c r="I9361" t="str">
        <v>Comedy</v>
      </c>
    </row>
    <row r="9362" spans="9:9" x14ac:dyDescent="0.3">
      <c r="I9362" t="str">
        <v>Drama</v>
      </c>
    </row>
    <row r="9363" spans="9:9" x14ac:dyDescent="0.3">
      <c r="I9363" t="str">
        <v>Romance</v>
      </c>
    </row>
    <row r="9364" spans="9:9" x14ac:dyDescent="0.3">
      <c r="I9364" t="str">
        <v>Action</v>
      </c>
    </row>
    <row r="9365" spans="9:9" x14ac:dyDescent="0.3">
      <c r="I9365" t="str">
        <v>Crime</v>
      </c>
    </row>
    <row r="9366" spans="9:9" x14ac:dyDescent="0.3">
      <c r="I9366" t="str">
        <v>Drama</v>
      </c>
    </row>
    <row r="9367" spans="9:9" x14ac:dyDescent="0.3">
      <c r="I9367" t="str">
        <v>Thriller</v>
      </c>
    </row>
    <row r="9368" spans="9:9" x14ac:dyDescent="0.3">
      <c r="I9368" t="str">
        <v>Horror</v>
      </c>
    </row>
    <row r="9369" spans="9:9" x14ac:dyDescent="0.3">
      <c r="I9369" t="str">
        <v>Mystery</v>
      </c>
    </row>
    <row r="9370" spans="9:9" x14ac:dyDescent="0.3">
      <c r="I9370" t="str">
        <v>Comedy</v>
      </c>
    </row>
    <row r="9371" spans="9:9" x14ac:dyDescent="0.3">
      <c r="I9371" t="str">
        <v>Drama</v>
      </c>
    </row>
    <row r="9372" spans="9:9" x14ac:dyDescent="0.3">
      <c r="I9372" t="str">
        <v>Musical</v>
      </c>
    </row>
    <row r="9373" spans="9:9" x14ac:dyDescent="0.3">
      <c r="I9373" t="str">
        <v>Crime</v>
      </c>
    </row>
    <row r="9374" spans="9:9" x14ac:dyDescent="0.3">
      <c r="I9374" t="str">
        <v>Drama</v>
      </c>
    </row>
    <row r="9375" spans="9:9" x14ac:dyDescent="0.3">
      <c r="I9375" t="str">
        <v>Biography</v>
      </c>
    </row>
    <row r="9376" spans="9:9" x14ac:dyDescent="0.3">
      <c r="I9376" t="str">
        <v>Drama</v>
      </c>
    </row>
    <row r="9377" spans="9:9" x14ac:dyDescent="0.3">
      <c r="I9377" t="str">
        <v>Music</v>
      </c>
    </row>
    <row r="9378" spans="9:9" x14ac:dyDescent="0.3">
      <c r="I9378" t="str">
        <v>Mystery</v>
      </c>
    </row>
    <row r="9379" spans="9:9" x14ac:dyDescent="0.3">
      <c r="I9379" t="str">
        <v>Romance</v>
      </c>
    </row>
    <row r="9380" spans="9:9" x14ac:dyDescent="0.3">
      <c r="I9380" t="str">
        <v>Thriller</v>
      </c>
    </row>
    <row r="9381" spans="9:9" x14ac:dyDescent="0.3">
      <c r="I9381" t="str">
        <v>Adventure</v>
      </c>
    </row>
    <row r="9382" spans="9:9" x14ac:dyDescent="0.3">
      <c r="I9382" t="str">
        <v>Comedy</v>
      </c>
    </row>
    <row r="9383" spans="9:9" x14ac:dyDescent="0.3">
      <c r="I9383" t="str">
        <v>Drama</v>
      </c>
    </row>
    <row r="9384" spans="9:9" x14ac:dyDescent="0.3">
      <c r="I9384" t="str">
        <v>Family</v>
      </c>
    </row>
    <row r="9385" spans="9:9" x14ac:dyDescent="0.3">
      <c r="I9385" t="str">
        <v>Comedy</v>
      </c>
    </row>
    <row r="9386" spans="9:9" x14ac:dyDescent="0.3">
      <c r="I9386" t="str">
        <v>Crime</v>
      </c>
    </row>
    <row r="9387" spans="9:9" x14ac:dyDescent="0.3">
      <c r="I9387" t="str">
        <v>Comedy</v>
      </c>
    </row>
    <row r="9388" spans="9:9" x14ac:dyDescent="0.3">
      <c r="I9388" t="str">
        <v>Drama</v>
      </c>
    </row>
    <row r="9389" spans="9:9" x14ac:dyDescent="0.3">
      <c r="I9389" t="str">
        <v>Romance</v>
      </c>
    </row>
    <row r="9390" spans="9:9" x14ac:dyDescent="0.3">
      <c r="I9390" t="str">
        <v>Horror</v>
      </c>
    </row>
    <row r="9391" spans="9:9" x14ac:dyDescent="0.3">
      <c r="I9391" t="str">
        <v>Sci-Fi</v>
      </c>
    </row>
    <row r="9392" spans="9:9" x14ac:dyDescent="0.3">
      <c r="I9392" t="str">
        <v>Thriller</v>
      </c>
    </row>
    <row r="9393" spans="9:9" x14ac:dyDescent="0.3">
      <c r="I9393" t="str">
        <v>Biography</v>
      </c>
    </row>
    <row r="9394" spans="9:9" x14ac:dyDescent="0.3">
      <c r="I9394" t="str">
        <v>Drama</v>
      </c>
    </row>
    <row r="9395" spans="9:9" x14ac:dyDescent="0.3">
      <c r="I9395" t="str">
        <v>Drama</v>
      </c>
    </row>
    <row r="9396" spans="9:9" x14ac:dyDescent="0.3">
      <c r="I9396" t="str">
        <v>Crime</v>
      </c>
    </row>
    <row r="9397" spans="9:9" x14ac:dyDescent="0.3">
      <c r="I9397" t="str">
        <v>Drama</v>
      </c>
    </row>
    <row r="9398" spans="9:9" x14ac:dyDescent="0.3">
      <c r="I9398" t="str">
        <v>Thriller</v>
      </c>
    </row>
    <row r="9399" spans="9:9" x14ac:dyDescent="0.3">
      <c r="I9399" t="str">
        <v>Drama</v>
      </c>
    </row>
    <row r="9400" spans="9:9" x14ac:dyDescent="0.3">
      <c r="I9400" t="str">
        <v>Western</v>
      </c>
    </row>
    <row r="9401" spans="9:9" x14ac:dyDescent="0.3">
      <c r="I9401" t="str">
        <v>Drama</v>
      </c>
    </row>
    <row r="9402" spans="9:9" x14ac:dyDescent="0.3">
      <c r="I9402" t="str">
        <v>Thriller</v>
      </c>
    </row>
    <row r="9403" spans="9:9" x14ac:dyDescent="0.3">
      <c r="I9403" t="str">
        <v>Drama</v>
      </c>
    </row>
    <row r="9404" spans="9:9" x14ac:dyDescent="0.3">
      <c r="I9404" t="str">
        <v>Romance</v>
      </c>
    </row>
    <row r="9405" spans="9:9" x14ac:dyDescent="0.3">
      <c r="I9405" t="str">
        <v>Drama</v>
      </c>
    </row>
    <row r="9406" spans="9:9" x14ac:dyDescent="0.3">
      <c r="I9406" t="str">
        <v>Romance</v>
      </c>
    </row>
    <row r="9407" spans="9:9" x14ac:dyDescent="0.3">
      <c r="I9407" t="str">
        <v>War</v>
      </c>
    </row>
    <row r="9408" spans="9:9" x14ac:dyDescent="0.3">
      <c r="I9408" t="str">
        <v>Biography</v>
      </c>
    </row>
    <row r="9409" spans="9:9" x14ac:dyDescent="0.3">
      <c r="I9409" t="str">
        <v>Drama</v>
      </c>
    </row>
    <row r="9410" spans="9:9" x14ac:dyDescent="0.3">
      <c r="I9410" t="str">
        <v>Music</v>
      </c>
    </row>
    <row r="9411" spans="9:9" x14ac:dyDescent="0.3">
      <c r="I9411" t="str">
        <v>Action</v>
      </c>
    </row>
    <row r="9412" spans="9:9" x14ac:dyDescent="0.3">
      <c r="I9412" t="str">
        <v>Sci-Fi</v>
      </c>
    </row>
    <row r="9413" spans="9:9" x14ac:dyDescent="0.3">
      <c r="I9413" t="str">
        <v>Drama</v>
      </c>
    </row>
    <row r="9414" spans="9:9" x14ac:dyDescent="0.3">
      <c r="I9414" t="str">
        <v>Romance</v>
      </c>
    </row>
    <row r="9415" spans="9:9" x14ac:dyDescent="0.3">
      <c r="I9415" t="str">
        <v>Biography</v>
      </c>
    </row>
    <row r="9416" spans="9:9" x14ac:dyDescent="0.3">
      <c r="I9416" t="str">
        <v>Drama</v>
      </c>
    </row>
    <row r="9417" spans="9:9" x14ac:dyDescent="0.3">
      <c r="I9417" t="str">
        <v>Sport</v>
      </c>
    </row>
    <row r="9418" spans="9:9" x14ac:dyDescent="0.3">
      <c r="I9418" t="str">
        <v>Comedy</v>
      </c>
    </row>
    <row r="9419" spans="9:9" x14ac:dyDescent="0.3">
      <c r="I9419" t="str">
        <v>Romance</v>
      </c>
    </row>
    <row r="9420" spans="9:9" x14ac:dyDescent="0.3">
      <c r="I9420" t="str">
        <v>Musical</v>
      </c>
    </row>
    <row r="9421" spans="9:9" x14ac:dyDescent="0.3">
      <c r="I9421" t="str">
        <v>Romance</v>
      </c>
    </row>
    <row r="9422" spans="9:9" x14ac:dyDescent="0.3">
      <c r="I9422" t="str">
        <v>Drama</v>
      </c>
    </row>
    <row r="9423" spans="9:9" x14ac:dyDescent="0.3">
      <c r="I9423" t="str">
        <v>War</v>
      </c>
    </row>
    <row r="9424" spans="9:9" x14ac:dyDescent="0.3">
      <c r="I9424" t="str">
        <v>Documentary</v>
      </c>
    </row>
    <row r="9425" spans="9:9" x14ac:dyDescent="0.3">
      <c r="I9425" t="str">
        <v>Drama</v>
      </c>
    </row>
    <row r="9426" spans="9:9" x14ac:dyDescent="0.3">
      <c r="I9426" t="str">
        <v>War</v>
      </c>
    </row>
    <row r="9427" spans="9:9" x14ac:dyDescent="0.3">
      <c r="I9427" t="str">
        <v>Biography</v>
      </c>
    </row>
    <row r="9428" spans="9:9" x14ac:dyDescent="0.3">
      <c r="I9428" t="str">
        <v>Crime</v>
      </c>
    </row>
    <row r="9429" spans="9:9" x14ac:dyDescent="0.3">
      <c r="I9429" t="str">
        <v>Drama</v>
      </c>
    </row>
    <row r="9430" spans="9:9" x14ac:dyDescent="0.3">
      <c r="I9430" t="str">
        <v>Western</v>
      </c>
    </row>
    <row r="9431" spans="9:9" x14ac:dyDescent="0.3">
      <c r="I9431" t="str">
        <v>Comedy</v>
      </c>
    </row>
    <row r="9432" spans="9:9" x14ac:dyDescent="0.3">
      <c r="I9432" t="str">
        <v>Family</v>
      </c>
    </row>
    <row r="9433" spans="9:9" x14ac:dyDescent="0.3">
      <c r="I9433" t="str">
        <v>Fantasy</v>
      </c>
    </row>
    <row r="9434" spans="9:9" x14ac:dyDescent="0.3">
      <c r="I9434" t="str">
        <v>Musical</v>
      </c>
    </row>
    <row r="9435" spans="9:9" x14ac:dyDescent="0.3">
      <c r="I9435" t="str">
        <v>Drama</v>
      </c>
    </row>
    <row r="9436" spans="9:9" x14ac:dyDescent="0.3">
      <c r="I9436" t="str">
        <v>Crime</v>
      </c>
    </row>
    <row r="9437" spans="9:9" x14ac:dyDescent="0.3">
      <c r="I9437" t="str">
        <v>Drama</v>
      </c>
    </row>
    <row r="9438" spans="9:9" x14ac:dyDescent="0.3">
      <c r="I9438" t="str">
        <v>Musical</v>
      </c>
    </row>
    <row r="9439" spans="9:9" x14ac:dyDescent="0.3">
      <c r="I9439" t="str">
        <v>Romance</v>
      </c>
    </row>
    <row r="9440" spans="9:9" x14ac:dyDescent="0.3">
      <c r="I9440" t="str">
        <v>Thriller</v>
      </c>
    </row>
    <row r="9441" spans="9:9" x14ac:dyDescent="0.3">
      <c r="I9441" t="str">
        <v>Comedy</v>
      </c>
    </row>
    <row r="9442" spans="9:9" x14ac:dyDescent="0.3">
      <c r="I9442" t="str">
        <v>Sport</v>
      </c>
    </row>
    <row r="9443" spans="9:9" x14ac:dyDescent="0.3">
      <c r="I9443" t="str">
        <v>Comedy</v>
      </c>
    </row>
    <row r="9444" spans="9:9" x14ac:dyDescent="0.3">
      <c r="I9444" t="str">
        <v>Drama</v>
      </c>
    </row>
    <row r="9445" spans="9:9" x14ac:dyDescent="0.3">
      <c r="I9445" t="str">
        <v>Comedy</v>
      </c>
    </row>
    <row r="9446" spans="9:9" x14ac:dyDescent="0.3">
      <c r="I9446" t="str">
        <v>Drama</v>
      </c>
    </row>
    <row r="9447" spans="9:9" x14ac:dyDescent="0.3">
      <c r="I9447" t="str">
        <v>Romance</v>
      </c>
    </row>
    <row r="9448" spans="9:9" x14ac:dyDescent="0.3">
      <c r="I9448" t="str">
        <v>Crime</v>
      </c>
    </row>
    <row r="9449" spans="9:9" x14ac:dyDescent="0.3">
      <c r="I9449" t="str">
        <v>Drama</v>
      </c>
    </row>
    <row r="9450" spans="9:9" x14ac:dyDescent="0.3">
      <c r="I9450" t="str">
        <v>Mystery</v>
      </c>
    </row>
    <row r="9451" spans="9:9" x14ac:dyDescent="0.3">
      <c r="I9451" t="str">
        <v>Thriller</v>
      </c>
    </row>
    <row r="9452" spans="9:9" x14ac:dyDescent="0.3">
      <c r="I9452" t="str">
        <v>Fantasy</v>
      </c>
    </row>
    <row r="9453" spans="9:9" x14ac:dyDescent="0.3">
      <c r="I9453" t="str">
        <v>Horror</v>
      </c>
    </row>
    <row r="9454" spans="9:9" x14ac:dyDescent="0.3">
      <c r="I9454" t="str">
        <v>Romance</v>
      </c>
    </row>
    <row r="9455" spans="9:9" x14ac:dyDescent="0.3">
      <c r="I9455" t="str">
        <v>Thriller</v>
      </c>
    </row>
    <row r="9456" spans="9:9" x14ac:dyDescent="0.3">
      <c r="I9456" t="str">
        <v>Comedy</v>
      </c>
    </row>
    <row r="9457" spans="9:9" x14ac:dyDescent="0.3">
      <c r="I9457" t="str">
        <v>Romance</v>
      </c>
    </row>
    <row r="9458" spans="9:9" x14ac:dyDescent="0.3">
      <c r="I9458" t="str">
        <v>Drama</v>
      </c>
    </row>
    <row r="9459" spans="9:9" x14ac:dyDescent="0.3">
      <c r="I9459" t="str">
        <v>Sport</v>
      </c>
    </row>
    <row r="9460" spans="9:9" x14ac:dyDescent="0.3">
      <c r="I9460" t="str">
        <v>Drama</v>
      </c>
    </row>
    <row r="9461" spans="9:9" x14ac:dyDescent="0.3">
      <c r="I9461" t="str">
        <v>Romance</v>
      </c>
    </row>
    <row r="9462" spans="9:9" x14ac:dyDescent="0.3">
      <c r="I9462" t="str">
        <v>Western</v>
      </c>
    </row>
    <row r="9463" spans="9:9" x14ac:dyDescent="0.3">
      <c r="I9463" t="str">
        <v>Comedy</v>
      </c>
    </row>
    <row r="9464" spans="9:9" x14ac:dyDescent="0.3">
      <c r="I9464" t="str">
        <v>Action</v>
      </c>
    </row>
    <row r="9465" spans="9:9" x14ac:dyDescent="0.3">
      <c r="I9465" t="str">
        <v>Sci-Fi</v>
      </c>
    </row>
    <row r="9466" spans="9:9" x14ac:dyDescent="0.3">
      <c r="I9466" t="str">
        <v>Comedy</v>
      </c>
    </row>
    <row r="9467" spans="9:9" x14ac:dyDescent="0.3">
      <c r="I9467" t="str">
        <v>Drama</v>
      </c>
    </row>
    <row r="9468" spans="9:9" x14ac:dyDescent="0.3">
      <c r="I9468" t="str">
        <v>Musical</v>
      </c>
    </row>
    <row r="9469" spans="9:9" x14ac:dyDescent="0.3">
      <c r="I9469" t="str">
        <v>Comedy</v>
      </c>
    </row>
    <row r="9470" spans="9:9" x14ac:dyDescent="0.3">
      <c r="I9470" t="str">
        <v>Family</v>
      </c>
    </row>
    <row r="9471" spans="9:9" x14ac:dyDescent="0.3">
      <c r="I9471" t="str">
        <v>Comedy</v>
      </c>
    </row>
    <row r="9472" spans="9:9" x14ac:dyDescent="0.3">
      <c r="I9472" t="str">
        <v>Drama</v>
      </c>
    </row>
    <row r="9473" spans="9:9" x14ac:dyDescent="0.3">
      <c r="I9473" t="str">
        <v>Romance</v>
      </c>
    </row>
    <row r="9474" spans="9:9" x14ac:dyDescent="0.3">
      <c r="I9474" t="str">
        <v>Comedy</v>
      </c>
    </row>
    <row r="9475" spans="9:9" x14ac:dyDescent="0.3">
      <c r="I9475" t="str">
        <v>Drama</v>
      </c>
    </row>
    <row r="9476" spans="9:9" x14ac:dyDescent="0.3">
      <c r="I9476" t="str">
        <v>Fantasy</v>
      </c>
    </row>
    <row r="9477" spans="9:9" x14ac:dyDescent="0.3">
      <c r="I9477" t="str">
        <v>Romance</v>
      </c>
    </row>
    <row r="9478" spans="9:9" x14ac:dyDescent="0.3">
      <c r="I9478" t="str">
        <v>Comedy</v>
      </c>
    </row>
    <row r="9479" spans="9:9" x14ac:dyDescent="0.3">
      <c r="I9479" t="str">
        <v>Horror</v>
      </c>
    </row>
    <row r="9480" spans="9:9" x14ac:dyDescent="0.3">
      <c r="I9480" t="str">
        <v>Thriller</v>
      </c>
    </row>
    <row r="9481" spans="9:9" x14ac:dyDescent="0.3">
      <c r="I9481" t="str">
        <v>Biography</v>
      </c>
    </row>
    <row r="9482" spans="9:9" x14ac:dyDescent="0.3">
      <c r="I9482" t="str">
        <v>Drama</v>
      </c>
    </row>
    <row r="9483" spans="9:9" x14ac:dyDescent="0.3">
      <c r="I9483" t="str">
        <v>History</v>
      </c>
    </row>
    <row r="9484" spans="9:9" x14ac:dyDescent="0.3">
      <c r="I9484" t="str">
        <v>Thriller</v>
      </c>
    </row>
    <row r="9485" spans="9:9" x14ac:dyDescent="0.3">
      <c r="I9485" t="str">
        <v>Horror</v>
      </c>
    </row>
    <row r="9486" spans="9:9" x14ac:dyDescent="0.3">
      <c r="I9486" t="str">
        <v>Thriller</v>
      </c>
    </row>
    <row r="9487" spans="9:9" x14ac:dyDescent="0.3">
      <c r="I9487" t="str">
        <v>Comedy</v>
      </c>
    </row>
    <row r="9488" spans="9:9" x14ac:dyDescent="0.3">
      <c r="I9488" t="str">
        <v>Crime</v>
      </c>
    </row>
    <row r="9489" spans="9:9" x14ac:dyDescent="0.3">
      <c r="I9489" t="str">
        <v>Drama</v>
      </c>
    </row>
    <row r="9490" spans="9:9" x14ac:dyDescent="0.3">
      <c r="I9490" t="str">
        <v>Biography</v>
      </c>
    </row>
    <row r="9491" spans="9:9" x14ac:dyDescent="0.3">
      <c r="I9491" t="str">
        <v>Drama</v>
      </c>
    </row>
    <row r="9492" spans="9:9" x14ac:dyDescent="0.3">
      <c r="I9492" t="str">
        <v>Comedy</v>
      </c>
    </row>
    <row r="9493" spans="9:9" x14ac:dyDescent="0.3">
      <c r="I9493" t="str">
        <v>Drama</v>
      </c>
    </row>
    <row r="9494" spans="9:9" x14ac:dyDescent="0.3">
      <c r="I9494" t="str">
        <v>Romance</v>
      </c>
    </row>
    <row r="9495" spans="9:9" x14ac:dyDescent="0.3">
      <c r="I9495" t="str">
        <v>Drama</v>
      </c>
    </row>
    <row r="9496" spans="9:9" x14ac:dyDescent="0.3">
      <c r="I9496" t="str">
        <v>Mystery</v>
      </c>
    </row>
    <row r="9497" spans="9:9" x14ac:dyDescent="0.3">
      <c r="I9497" t="str">
        <v>Romance</v>
      </c>
    </row>
    <row r="9498" spans="9:9" x14ac:dyDescent="0.3">
      <c r="I9498" t="str">
        <v>Thriller</v>
      </c>
    </row>
    <row r="9499" spans="9:9" x14ac:dyDescent="0.3">
      <c r="I9499" t="str">
        <v>Comedy</v>
      </c>
    </row>
    <row r="9500" spans="9:9" x14ac:dyDescent="0.3">
      <c r="I9500" t="str">
        <v>Western</v>
      </c>
    </row>
    <row r="9501" spans="9:9" x14ac:dyDescent="0.3">
      <c r="I9501" t="str">
        <v>Comedy</v>
      </c>
    </row>
    <row r="9502" spans="9:9" x14ac:dyDescent="0.3">
      <c r="I9502" t="str">
        <v>Drama</v>
      </c>
    </row>
    <row r="9503" spans="9:9" x14ac:dyDescent="0.3">
      <c r="I9503" t="str">
        <v>Comedy</v>
      </c>
    </row>
    <row r="9504" spans="9:9" x14ac:dyDescent="0.3">
      <c r="I9504" t="str">
        <v>Crime</v>
      </c>
    </row>
    <row r="9505" spans="9:9" x14ac:dyDescent="0.3">
      <c r="I9505" t="str">
        <v>Thriller</v>
      </c>
    </row>
    <row r="9506" spans="9:9" x14ac:dyDescent="0.3">
      <c r="I9506" t="str">
        <v>Comedy</v>
      </c>
    </row>
    <row r="9507" spans="9:9" x14ac:dyDescent="0.3">
      <c r="I9507" t="str">
        <v>Drama</v>
      </c>
    </row>
    <row r="9508" spans="9:9" x14ac:dyDescent="0.3">
      <c r="I9508" t="str">
        <v>Romance</v>
      </c>
    </row>
    <row r="9509" spans="9:9" x14ac:dyDescent="0.3">
      <c r="I9509" t="str">
        <v>Comedy</v>
      </c>
    </row>
    <row r="9510" spans="9:9" x14ac:dyDescent="0.3">
      <c r="I9510" t="str">
        <v>Romance</v>
      </c>
    </row>
    <row r="9511" spans="9:9" x14ac:dyDescent="0.3">
      <c r="I9511" t="str">
        <v>Comedy</v>
      </c>
    </row>
    <row r="9512" spans="9:9" x14ac:dyDescent="0.3">
      <c r="I9512" t="str">
        <v>Drama</v>
      </c>
    </row>
    <row r="9513" spans="9:9" x14ac:dyDescent="0.3">
      <c r="I9513" t="str">
        <v>Comedy</v>
      </c>
    </row>
    <row r="9514" spans="9:9" x14ac:dyDescent="0.3">
      <c r="I9514" t="str">
        <v>Drama</v>
      </c>
    </row>
    <row r="9515" spans="9:9" x14ac:dyDescent="0.3">
      <c r="I9515" t="str">
        <v>Fantasy</v>
      </c>
    </row>
    <row r="9516" spans="9:9" x14ac:dyDescent="0.3">
      <c r="I9516" t="str">
        <v>Romance</v>
      </c>
    </row>
    <row r="9517" spans="9:9" x14ac:dyDescent="0.3">
      <c r="I9517" t="str">
        <v>Comedy</v>
      </c>
    </row>
    <row r="9518" spans="9:9" x14ac:dyDescent="0.3">
      <c r="I9518" t="str">
        <v>Drama</v>
      </c>
    </row>
    <row r="9519" spans="9:9" x14ac:dyDescent="0.3">
      <c r="I9519" t="str">
        <v>Music</v>
      </c>
    </row>
    <row r="9520" spans="9:9" x14ac:dyDescent="0.3">
      <c r="I9520" t="str">
        <v>Musical</v>
      </c>
    </row>
    <row r="9521" spans="9:9" x14ac:dyDescent="0.3">
      <c r="I9521" t="str">
        <v>Action</v>
      </c>
    </row>
    <row r="9522" spans="9:9" x14ac:dyDescent="0.3">
      <c r="I9522" t="str">
        <v>Drama</v>
      </c>
    </row>
    <row r="9523" spans="9:9" x14ac:dyDescent="0.3">
      <c r="I9523" t="str">
        <v>Drama</v>
      </c>
    </row>
    <row r="9524" spans="9:9" x14ac:dyDescent="0.3">
      <c r="I9524" t="str">
        <v>History</v>
      </c>
    </row>
    <row r="9525" spans="9:9" x14ac:dyDescent="0.3">
      <c r="I9525" t="str">
        <v>Comedy</v>
      </c>
    </row>
    <row r="9526" spans="9:9" x14ac:dyDescent="0.3">
      <c r="I9526" t="str">
        <v>Crime</v>
      </c>
    </row>
    <row r="9527" spans="9:9" x14ac:dyDescent="0.3">
      <c r="I9527" t="str">
        <v>Drama</v>
      </c>
    </row>
    <row r="9528" spans="9:9" x14ac:dyDescent="0.3">
      <c r="I9528" t="str">
        <v>Thriller</v>
      </c>
    </row>
    <row r="9529" spans="9:9" x14ac:dyDescent="0.3">
      <c r="I9529" t="str">
        <v>Comedy</v>
      </c>
    </row>
    <row r="9530" spans="9:9" x14ac:dyDescent="0.3">
      <c r="I9530" t="str">
        <v>Drama</v>
      </c>
    </row>
    <row r="9531" spans="9:9" x14ac:dyDescent="0.3">
      <c r="I9531" t="str">
        <v>Romance</v>
      </c>
    </row>
    <row r="9532" spans="9:9" x14ac:dyDescent="0.3">
      <c r="I9532" t="str">
        <v>Action</v>
      </c>
    </row>
    <row r="9533" spans="9:9" x14ac:dyDescent="0.3">
      <c r="I9533" t="str">
        <v>Adventure</v>
      </c>
    </row>
    <row r="9534" spans="9:9" x14ac:dyDescent="0.3">
      <c r="I9534" t="str">
        <v>Fantasy</v>
      </c>
    </row>
    <row r="9535" spans="9:9" x14ac:dyDescent="0.3">
      <c r="I9535" t="str">
        <v>Sci-Fi</v>
      </c>
    </row>
    <row r="9536" spans="9:9" x14ac:dyDescent="0.3">
      <c r="I9536" t="str">
        <v>Biography</v>
      </c>
    </row>
    <row r="9537" spans="9:9" x14ac:dyDescent="0.3">
      <c r="I9537" t="str">
        <v>Drama</v>
      </c>
    </row>
    <row r="9538" spans="9:9" x14ac:dyDescent="0.3">
      <c r="I9538" t="str">
        <v>Sport</v>
      </c>
    </row>
    <row r="9539" spans="9:9" x14ac:dyDescent="0.3">
      <c r="I9539" t="str">
        <v>Drama</v>
      </c>
    </row>
    <row r="9540" spans="9:9" x14ac:dyDescent="0.3">
      <c r="I9540" t="str">
        <v>Romance</v>
      </c>
    </row>
    <row r="9541" spans="9:9" x14ac:dyDescent="0.3">
      <c r="I9541" t="str">
        <v>Drama</v>
      </c>
    </row>
    <row r="9542" spans="9:9" x14ac:dyDescent="0.3">
      <c r="I9542" t="str">
        <v>Romance</v>
      </c>
    </row>
    <row r="9543" spans="9:9" x14ac:dyDescent="0.3">
      <c r="I9543" t="str">
        <v>Comedy</v>
      </c>
    </row>
    <row r="9544" spans="9:9" x14ac:dyDescent="0.3">
      <c r="I9544" t="str">
        <v>Crime</v>
      </c>
    </row>
    <row r="9545" spans="9:9" x14ac:dyDescent="0.3">
      <c r="I9545" t="str">
        <v>Romance</v>
      </c>
    </row>
    <row r="9546" spans="9:9" x14ac:dyDescent="0.3">
      <c r="I9546" t="str">
        <v>Comedy</v>
      </c>
    </row>
    <row r="9547" spans="9:9" x14ac:dyDescent="0.3">
      <c r="I9547" t="str">
        <v>Crime</v>
      </c>
    </row>
    <row r="9548" spans="9:9" x14ac:dyDescent="0.3">
      <c r="I9548" t="str">
        <v>Drama</v>
      </c>
    </row>
    <row r="9549" spans="9:9" x14ac:dyDescent="0.3">
      <c r="I9549" t="str">
        <v>Thriller</v>
      </c>
    </row>
    <row r="9550" spans="9:9" x14ac:dyDescent="0.3">
      <c r="I9550" t="str">
        <v>Comedy</v>
      </c>
    </row>
    <row r="9551" spans="9:9" x14ac:dyDescent="0.3">
      <c r="I9551" t="str">
        <v>Drama</v>
      </c>
    </row>
    <row r="9552" spans="9:9" x14ac:dyDescent="0.3">
      <c r="I9552" t="str">
        <v>Drama</v>
      </c>
    </row>
    <row r="9553" spans="9:9" x14ac:dyDescent="0.3">
      <c r="I9553" t="str">
        <v>History</v>
      </c>
    </row>
    <row r="9554" spans="9:9" x14ac:dyDescent="0.3">
      <c r="I9554" t="str">
        <v>War</v>
      </c>
    </row>
    <row r="9555" spans="9:9" x14ac:dyDescent="0.3">
      <c r="I9555" t="str">
        <v>Action</v>
      </c>
    </row>
    <row r="9556" spans="9:9" x14ac:dyDescent="0.3">
      <c r="I9556" t="str">
        <v>Crime</v>
      </c>
    </row>
    <row r="9557" spans="9:9" x14ac:dyDescent="0.3">
      <c r="I9557" t="str">
        <v>Drama</v>
      </c>
    </row>
    <row r="9558" spans="9:9" x14ac:dyDescent="0.3">
      <c r="I9558" t="str">
        <v>Thriller</v>
      </c>
    </row>
    <row r="9559" spans="9:9" x14ac:dyDescent="0.3">
      <c r="I9559" t="str">
        <v>Comedy</v>
      </c>
    </row>
    <row r="9560" spans="9:9" x14ac:dyDescent="0.3">
      <c r="I9560" t="str">
        <v>Drama</v>
      </c>
    </row>
    <row r="9561" spans="9:9" x14ac:dyDescent="0.3">
      <c r="I9561" t="str">
        <v>Romance</v>
      </c>
    </row>
    <row r="9562" spans="9:9" x14ac:dyDescent="0.3">
      <c r="I9562" t="str">
        <v>Sport</v>
      </c>
    </row>
    <row r="9563" spans="9:9" x14ac:dyDescent="0.3">
      <c r="I9563" t="str">
        <v>Drama</v>
      </c>
    </row>
    <row r="9564" spans="9:9" x14ac:dyDescent="0.3">
      <c r="I9564" t="str">
        <v>Romance</v>
      </c>
    </row>
    <row r="9565" spans="9:9" x14ac:dyDescent="0.3">
      <c r="I9565" t="str">
        <v>Action</v>
      </c>
    </row>
    <row r="9566" spans="9:9" x14ac:dyDescent="0.3">
      <c r="I9566" t="str">
        <v>Sport</v>
      </c>
    </row>
    <row r="9567" spans="9:9" x14ac:dyDescent="0.3">
      <c r="I9567" t="str">
        <v>Horror</v>
      </c>
    </row>
    <row r="9568" spans="9:9" x14ac:dyDescent="0.3">
      <c r="I9568" t="str">
        <v>Comedy</v>
      </c>
    </row>
    <row r="9569" spans="9:9" x14ac:dyDescent="0.3">
      <c r="I9569" t="str">
        <v>Crime</v>
      </c>
    </row>
    <row r="9570" spans="9:9" x14ac:dyDescent="0.3">
      <c r="I9570" t="str">
        <v>Drama</v>
      </c>
    </row>
    <row r="9571" spans="9:9" x14ac:dyDescent="0.3">
      <c r="I9571" t="str">
        <v>Biography</v>
      </c>
    </row>
    <row r="9572" spans="9:9" x14ac:dyDescent="0.3">
      <c r="I9572" t="str">
        <v>Drama</v>
      </c>
    </row>
    <row r="9573" spans="9:9" x14ac:dyDescent="0.3">
      <c r="I9573" t="str">
        <v>Sport</v>
      </c>
    </row>
    <row r="9574" spans="9:9" x14ac:dyDescent="0.3">
      <c r="I9574" t="str">
        <v>Comedy</v>
      </c>
    </row>
    <row r="9575" spans="9:9" x14ac:dyDescent="0.3">
      <c r="I9575" t="str">
        <v>Drama</v>
      </c>
    </row>
    <row r="9576" spans="9:9" x14ac:dyDescent="0.3">
      <c r="I9576" t="str">
        <v>Romance</v>
      </c>
    </row>
    <row r="9577" spans="9:9" x14ac:dyDescent="0.3">
      <c r="I9577" t="str">
        <v>Biography</v>
      </c>
    </row>
    <row r="9578" spans="9:9" x14ac:dyDescent="0.3">
      <c r="I9578" t="str">
        <v>Drama</v>
      </c>
    </row>
    <row r="9579" spans="9:9" x14ac:dyDescent="0.3">
      <c r="I9579" t="str">
        <v>Music</v>
      </c>
    </row>
    <row r="9580" spans="9:9" x14ac:dyDescent="0.3">
      <c r="I9580" t="str">
        <v>Romance</v>
      </c>
    </row>
    <row r="9581" spans="9:9" x14ac:dyDescent="0.3">
      <c r="I9581" t="str">
        <v>Comedy</v>
      </c>
    </row>
    <row r="9582" spans="9:9" x14ac:dyDescent="0.3">
      <c r="I9582" t="str">
        <v>Drama</v>
      </c>
    </row>
    <row r="9583" spans="9:9" x14ac:dyDescent="0.3">
      <c r="I9583" t="str">
        <v>Romance</v>
      </c>
    </row>
    <row r="9584" spans="9:9" x14ac:dyDescent="0.3">
      <c r="I9584" t="str">
        <v>Comedy</v>
      </c>
    </row>
    <row r="9585" spans="9:9" x14ac:dyDescent="0.3">
      <c r="I9585" t="str">
        <v>Drama</v>
      </c>
    </row>
    <row r="9586" spans="9:9" x14ac:dyDescent="0.3">
      <c r="I9586" t="str">
        <v>Biography</v>
      </c>
    </row>
    <row r="9587" spans="9:9" x14ac:dyDescent="0.3">
      <c r="I9587" t="str">
        <v>Drama</v>
      </c>
    </row>
    <row r="9588" spans="9:9" x14ac:dyDescent="0.3">
      <c r="I9588" t="str">
        <v>Romance</v>
      </c>
    </row>
    <row r="9589" spans="9:9" x14ac:dyDescent="0.3">
      <c r="I9589" t="str">
        <v>Drama</v>
      </c>
    </row>
    <row r="9590" spans="9:9" x14ac:dyDescent="0.3">
      <c r="I9590" t="str">
        <v>Music</v>
      </c>
    </row>
    <row r="9591" spans="9:9" x14ac:dyDescent="0.3">
      <c r="I9591" t="str">
        <v>Comedy</v>
      </c>
    </row>
    <row r="9592" spans="9:9" x14ac:dyDescent="0.3">
      <c r="I9592" t="str">
        <v>Drama</v>
      </c>
    </row>
    <row r="9593" spans="9:9" x14ac:dyDescent="0.3">
      <c r="I9593" t="str">
        <v>Crime</v>
      </c>
    </row>
    <row r="9594" spans="9:9" x14ac:dyDescent="0.3">
      <c r="I9594" t="str">
        <v>Drama</v>
      </c>
    </row>
    <row r="9595" spans="9:9" x14ac:dyDescent="0.3">
      <c r="I9595" t="str">
        <v>Mystery</v>
      </c>
    </row>
    <row r="9596" spans="9:9" x14ac:dyDescent="0.3">
      <c r="I9596" t="str">
        <v>Thriller</v>
      </c>
    </row>
    <row r="9597" spans="9:9" x14ac:dyDescent="0.3">
      <c r="I9597" t="str">
        <v>Drama</v>
      </c>
    </row>
    <row r="9598" spans="9:9" x14ac:dyDescent="0.3">
      <c r="I9598" t="str">
        <v>Comedy</v>
      </c>
    </row>
    <row r="9599" spans="9:9" x14ac:dyDescent="0.3">
      <c r="I9599" t="str">
        <v>Crime</v>
      </c>
    </row>
    <row r="9600" spans="9:9" x14ac:dyDescent="0.3">
      <c r="I9600" t="str">
        <v>Drama</v>
      </c>
    </row>
    <row r="9601" spans="9:9" x14ac:dyDescent="0.3">
      <c r="I9601" t="str">
        <v>Romance</v>
      </c>
    </row>
    <row r="9602" spans="9:9" x14ac:dyDescent="0.3">
      <c r="I9602" t="str">
        <v>Thriller</v>
      </c>
    </row>
    <row r="9603" spans="9:9" x14ac:dyDescent="0.3">
      <c r="I9603" t="str">
        <v>Comedy</v>
      </c>
    </row>
    <row r="9604" spans="9:9" x14ac:dyDescent="0.3">
      <c r="I9604" t="str">
        <v>Drama</v>
      </c>
    </row>
    <row r="9605" spans="9:9" x14ac:dyDescent="0.3">
      <c r="I9605" t="str">
        <v>Comedy</v>
      </c>
    </row>
    <row r="9606" spans="9:9" x14ac:dyDescent="0.3">
      <c r="I9606" t="str">
        <v>Drama</v>
      </c>
    </row>
    <row r="9607" spans="9:9" x14ac:dyDescent="0.3">
      <c r="I9607" t="str">
        <v>Action</v>
      </c>
    </row>
    <row r="9608" spans="9:9" x14ac:dyDescent="0.3">
      <c r="I9608" t="str">
        <v>Comedy</v>
      </c>
    </row>
    <row r="9609" spans="9:9" x14ac:dyDescent="0.3">
      <c r="I9609" t="str">
        <v>Drama</v>
      </c>
    </row>
    <row r="9610" spans="9:9" x14ac:dyDescent="0.3">
      <c r="I9610" t="str">
        <v>Thriller</v>
      </c>
    </row>
    <row r="9611" spans="9:9" x14ac:dyDescent="0.3">
      <c r="I9611" t="str">
        <v>Comedy</v>
      </c>
    </row>
    <row r="9612" spans="9:9" x14ac:dyDescent="0.3">
      <c r="I9612" t="str">
        <v>Romance</v>
      </c>
    </row>
    <row r="9613" spans="9:9" x14ac:dyDescent="0.3">
      <c r="I9613" t="str">
        <v>Crime</v>
      </c>
    </row>
    <row r="9614" spans="9:9" x14ac:dyDescent="0.3">
      <c r="I9614" t="str">
        <v>Drama</v>
      </c>
    </row>
    <row r="9615" spans="9:9" x14ac:dyDescent="0.3">
      <c r="I9615" t="str">
        <v>Thriller</v>
      </c>
    </row>
    <row r="9616" spans="9:9" x14ac:dyDescent="0.3">
      <c r="I9616" t="str">
        <v>Comedy</v>
      </c>
    </row>
    <row r="9617" spans="9:9" x14ac:dyDescent="0.3">
      <c r="I9617" t="str">
        <v>Drama</v>
      </c>
    </row>
    <row r="9618" spans="9:9" x14ac:dyDescent="0.3">
      <c r="I9618" t="str">
        <v>Sport</v>
      </c>
    </row>
    <row r="9619" spans="9:9" x14ac:dyDescent="0.3">
      <c r="I9619" t="str">
        <v>Fantasy</v>
      </c>
    </row>
    <row r="9620" spans="9:9" x14ac:dyDescent="0.3">
      <c r="I9620" t="str">
        <v>Horror</v>
      </c>
    </row>
    <row r="9621" spans="9:9" x14ac:dyDescent="0.3">
      <c r="I9621" t="str">
        <v>Thriller</v>
      </c>
    </row>
    <row r="9622" spans="9:9" x14ac:dyDescent="0.3">
      <c r="I9622" t="str">
        <v>Horror</v>
      </c>
    </row>
    <row r="9623" spans="9:9" x14ac:dyDescent="0.3">
      <c r="I9623" t="str">
        <v>Mystery</v>
      </c>
    </row>
    <row r="9624" spans="9:9" x14ac:dyDescent="0.3">
      <c r="I9624" t="str">
        <v>Drama</v>
      </c>
    </row>
    <row r="9625" spans="9:9" x14ac:dyDescent="0.3">
      <c r="I9625" t="str">
        <v>Horror</v>
      </c>
    </row>
    <row r="9626" spans="9:9" x14ac:dyDescent="0.3">
      <c r="I9626" t="str">
        <v>Mystery</v>
      </c>
    </row>
    <row r="9627" spans="9:9" x14ac:dyDescent="0.3">
      <c r="I9627" t="str">
        <v>Sci-Fi</v>
      </c>
    </row>
    <row r="9628" spans="9:9" x14ac:dyDescent="0.3">
      <c r="I9628" t="str">
        <v>Thriller</v>
      </c>
    </row>
    <row r="9629" spans="9:9" x14ac:dyDescent="0.3">
      <c r="I9629" t="str">
        <v>Comedy</v>
      </c>
    </row>
    <row r="9630" spans="9:9" x14ac:dyDescent="0.3">
      <c r="I9630" t="str">
        <v>Documentary</v>
      </c>
    </row>
    <row r="9631" spans="9:9" x14ac:dyDescent="0.3">
      <c r="I9631" t="str">
        <v>Horror</v>
      </c>
    </row>
    <row r="9632" spans="9:9" x14ac:dyDescent="0.3">
      <c r="I9632" t="str">
        <v>Horror</v>
      </c>
    </row>
    <row r="9633" spans="9:9" x14ac:dyDescent="0.3">
      <c r="I9633" t="str">
        <v>Fantasy</v>
      </c>
    </row>
    <row r="9634" spans="9:9" x14ac:dyDescent="0.3">
      <c r="I9634" t="str">
        <v>Horror</v>
      </c>
    </row>
    <row r="9635" spans="9:9" x14ac:dyDescent="0.3">
      <c r="I9635" t="str">
        <v>Action</v>
      </c>
    </row>
    <row r="9636" spans="9:9" x14ac:dyDescent="0.3">
      <c r="I9636" t="str">
        <v>Fantasy</v>
      </c>
    </row>
    <row r="9637" spans="9:9" x14ac:dyDescent="0.3">
      <c r="I9637" t="str">
        <v>Horror</v>
      </c>
    </row>
    <row r="9638" spans="9:9" x14ac:dyDescent="0.3">
      <c r="I9638" t="str">
        <v>Thriller</v>
      </c>
    </row>
    <row r="9639" spans="9:9" x14ac:dyDescent="0.3">
      <c r="I9639" t="str">
        <v>Comedy</v>
      </c>
    </row>
    <row r="9640" spans="9:9" x14ac:dyDescent="0.3">
      <c r="I9640" t="str">
        <v>Drama</v>
      </c>
    </row>
    <row r="9641" spans="9:9" x14ac:dyDescent="0.3">
      <c r="I9641" t="str">
        <v>Horror</v>
      </c>
    </row>
    <row r="9642" spans="9:9" x14ac:dyDescent="0.3">
      <c r="I9642" t="str">
        <v>Drama</v>
      </c>
    </row>
    <row r="9643" spans="9:9" x14ac:dyDescent="0.3">
      <c r="I9643" t="str">
        <v>History</v>
      </c>
    </row>
    <row r="9644" spans="9:9" x14ac:dyDescent="0.3">
      <c r="I9644" t="str">
        <v>Comedy</v>
      </c>
    </row>
    <row r="9645" spans="9:9" x14ac:dyDescent="0.3">
      <c r="I9645" t="str">
        <v>Fantasy</v>
      </c>
    </row>
    <row r="9646" spans="9:9" x14ac:dyDescent="0.3">
      <c r="I9646" t="str">
        <v>Horror</v>
      </c>
    </row>
    <row r="9647" spans="9:9" x14ac:dyDescent="0.3">
      <c r="I9647" t="str">
        <v>Thriller</v>
      </c>
    </row>
    <row r="9648" spans="9:9" x14ac:dyDescent="0.3">
      <c r="I9648" t="str">
        <v>Biography</v>
      </c>
    </row>
    <row r="9649" spans="9:9" x14ac:dyDescent="0.3">
      <c r="I9649" t="str">
        <v>Crime</v>
      </c>
    </row>
    <row r="9650" spans="9:9" x14ac:dyDescent="0.3">
      <c r="I9650" t="str">
        <v>Drama</v>
      </c>
    </row>
    <row r="9651" spans="9:9" x14ac:dyDescent="0.3">
      <c r="I9651" t="str">
        <v>Thriller</v>
      </c>
    </row>
    <row r="9652" spans="9:9" x14ac:dyDescent="0.3">
      <c r="I9652" t="str">
        <v>Fantasy</v>
      </c>
    </row>
    <row r="9653" spans="9:9" x14ac:dyDescent="0.3">
      <c r="I9653" t="str">
        <v>Horror</v>
      </c>
    </row>
    <row r="9654" spans="9:9" x14ac:dyDescent="0.3">
      <c r="I9654" t="str">
        <v>Thriller</v>
      </c>
    </row>
    <row r="9655" spans="9:9" x14ac:dyDescent="0.3">
      <c r="I9655" t="str">
        <v>Biography</v>
      </c>
    </row>
    <row r="9656" spans="9:9" x14ac:dyDescent="0.3">
      <c r="I9656" t="str">
        <v>Drama</v>
      </c>
    </row>
    <row r="9657" spans="9:9" x14ac:dyDescent="0.3">
      <c r="I9657" t="str">
        <v>Horror</v>
      </c>
    </row>
    <row r="9658" spans="9:9" x14ac:dyDescent="0.3">
      <c r="I9658" t="str">
        <v>Sci-Fi</v>
      </c>
    </row>
    <row r="9659" spans="9:9" x14ac:dyDescent="0.3">
      <c r="I9659" t="str">
        <v>Thriller</v>
      </c>
    </row>
    <row r="9660" spans="9:9" x14ac:dyDescent="0.3">
      <c r="I9660" t="str">
        <v>Mystery</v>
      </c>
    </row>
    <row r="9661" spans="9:9" x14ac:dyDescent="0.3">
      <c r="I9661" t="str">
        <v>Thriller</v>
      </c>
    </row>
    <row r="9662" spans="9:9" x14ac:dyDescent="0.3">
      <c r="I9662" t="str">
        <v>Horror</v>
      </c>
    </row>
    <row r="9663" spans="9:9" x14ac:dyDescent="0.3">
      <c r="I9663" t="str">
        <v>Mystery</v>
      </c>
    </row>
    <row r="9664" spans="9:9" x14ac:dyDescent="0.3">
      <c r="I9664" t="str">
        <v>Comedy</v>
      </c>
    </row>
    <row r="9665" spans="9:9" x14ac:dyDescent="0.3">
      <c r="I9665" t="str">
        <v>Drama</v>
      </c>
    </row>
    <row r="9666" spans="9:9" x14ac:dyDescent="0.3">
      <c r="I9666" t="str">
        <v>Music</v>
      </c>
    </row>
    <row r="9667" spans="9:9" x14ac:dyDescent="0.3">
      <c r="I9667" t="str">
        <v>Comedy</v>
      </c>
    </row>
    <row r="9668" spans="9:9" x14ac:dyDescent="0.3">
      <c r="I9668" t="str">
        <v>Drama</v>
      </c>
    </row>
    <row r="9669" spans="9:9" x14ac:dyDescent="0.3">
      <c r="I9669" t="str">
        <v>Comedy</v>
      </c>
    </row>
    <row r="9670" spans="9:9" x14ac:dyDescent="0.3">
      <c r="I9670" t="str">
        <v>Drama</v>
      </c>
    </row>
    <row r="9671" spans="9:9" x14ac:dyDescent="0.3">
      <c r="I9671" t="str">
        <v>Music</v>
      </c>
    </row>
    <row r="9672" spans="9:9" x14ac:dyDescent="0.3">
      <c r="I9672" t="str">
        <v>Romance</v>
      </c>
    </row>
    <row r="9673" spans="9:9" x14ac:dyDescent="0.3">
      <c r="I9673" t="str">
        <v>Animation</v>
      </c>
    </row>
    <row r="9674" spans="9:9" x14ac:dyDescent="0.3">
      <c r="I9674" t="str">
        <v>Comedy</v>
      </c>
    </row>
    <row r="9675" spans="9:9" x14ac:dyDescent="0.3">
      <c r="I9675" t="str">
        <v>Family</v>
      </c>
    </row>
    <row r="9676" spans="9:9" x14ac:dyDescent="0.3">
      <c r="I9676" t="str">
        <v>Drama</v>
      </c>
    </row>
    <row r="9677" spans="9:9" x14ac:dyDescent="0.3">
      <c r="I9677" t="str">
        <v>Comedy</v>
      </c>
    </row>
    <row r="9678" spans="9:9" x14ac:dyDescent="0.3">
      <c r="I9678" t="str">
        <v>Drama</v>
      </c>
    </row>
    <row r="9679" spans="9:9" x14ac:dyDescent="0.3">
      <c r="I9679" t="str">
        <v>Comedy</v>
      </c>
    </row>
    <row r="9680" spans="9:9" x14ac:dyDescent="0.3">
      <c r="I9680" t="str">
        <v>Drama</v>
      </c>
    </row>
    <row r="9681" spans="9:9" x14ac:dyDescent="0.3">
      <c r="I9681" t="str">
        <v>Horror</v>
      </c>
    </row>
    <row r="9682" spans="9:9" x14ac:dyDescent="0.3">
      <c r="I9682" t="str">
        <v>Mystery</v>
      </c>
    </row>
    <row r="9683" spans="9:9" x14ac:dyDescent="0.3">
      <c r="I9683" t="str">
        <v>Thriller</v>
      </c>
    </row>
    <row r="9684" spans="9:9" x14ac:dyDescent="0.3">
      <c r="I9684" t="str">
        <v>Drama</v>
      </c>
    </row>
    <row r="9685" spans="9:9" x14ac:dyDescent="0.3">
      <c r="I9685" t="str">
        <v>Thriller</v>
      </c>
    </row>
    <row r="9686" spans="9:9" x14ac:dyDescent="0.3">
      <c r="I9686" t="str">
        <v>Drama</v>
      </c>
    </row>
    <row r="9687" spans="9:9" x14ac:dyDescent="0.3">
      <c r="I9687" t="str">
        <v>Drama</v>
      </c>
    </row>
    <row r="9688" spans="9:9" x14ac:dyDescent="0.3">
      <c r="I9688" t="str">
        <v>Adventure</v>
      </c>
    </row>
    <row r="9689" spans="9:9" x14ac:dyDescent="0.3">
      <c r="I9689" t="str">
        <v>Horror</v>
      </c>
    </row>
    <row r="9690" spans="9:9" x14ac:dyDescent="0.3">
      <c r="I9690" t="str">
        <v>Comedy</v>
      </c>
    </row>
    <row r="9691" spans="9:9" x14ac:dyDescent="0.3">
      <c r="I9691" t="str">
        <v>Family</v>
      </c>
    </row>
    <row r="9692" spans="9:9" x14ac:dyDescent="0.3">
      <c r="I9692" t="str">
        <v>Romance</v>
      </c>
    </row>
    <row r="9693" spans="9:9" x14ac:dyDescent="0.3">
      <c r="I9693" t="str">
        <v>Crime</v>
      </c>
    </row>
    <row r="9694" spans="9:9" x14ac:dyDescent="0.3">
      <c r="I9694" t="str">
        <v>Drama</v>
      </c>
    </row>
    <row r="9695" spans="9:9" x14ac:dyDescent="0.3">
      <c r="I9695" t="str">
        <v>Horror</v>
      </c>
    </row>
    <row r="9696" spans="9:9" x14ac:dyDescent="0.3">
      <c r="I9696" t="str">
        <v>Thriller</v>
      </c>
    </row>
    <row r="9697" spans="9:9" x14ac:dyDescent="0.3">
      <c r="I9697" t="str">
        <v>Adventure</v>
      </c>
    </row>
    <row r="9698" spans="9:9" x14ac:dyDescent="0.3">
      <c r="I9698" t="str">
        <v>Comedy</v>
      </c>
    </row>
    <row r="9699" spans="9:9" x14ac:dyDescent="0.3">
      <c r="I9699" t="str">
        <v>Drama</v>
      </c>
    </row>
    <row r="9700" spans="9:9" x14ac:dyDescent="0.3">
      <c r="I9700" t="str">
        <v>Romance</v>
      </c>
    </row>
    <row r="9701" spans="9:9" x14ac:dyDescent="0.3">
      <c r="I9701" t="str">
        <v>Comedy</v>
      </c>
    </row>
    <row r="9702" spans="9:9" x14ac:dyDescent="0.3">
      <c r="I9702" t="str">
        <v>Horror</v>
      </c>
    </row>
    <row r="9703" spans="9:9" x14ac:dyDescent="0.3">
      <c r="I9703" t="str">
        <v>Drama</v>
      </c>
    </row>
    <row r="9704" spans="9:9" x14ac:dyDescent="0.3">
      <c r="I9704" t="str">
        <v>Horror</v>
      </c>
    </row>
    <row r="9705" spans="9:9" x14ac:dyDescent="0.3">
      <c r="I9705" t="str">
        <v>Thriller</v>
      </c>
    </row>
    <row r="9706" spans="9:9" x14ac:dyDescent="0.3">
      <c r="I9706" t="str">
        <v>Drama</v>
      </c>
    </row>
    <row r="9707" spans="9:9" x14ac:dyDescent="0.3">
      <c r="I9707" t="str">
        <v>Mystery</v>
      </c>
    </row>
    <row r="9708" spans="9:9" x14ac:dyDescent="0.3">
      <c r="I9708" t="str">
        <v>Horror</v>
      </c>
    </row>
    <row r="9709" spans="9:9" x14ac:dyDescent="0.3">
      <c r="I9709" t="str">
        <v>Thriller</v>
      </c>
    </row>
    <row r="9710" spans="9:9" x14ac:dyDescent="0.3">
      <c r="I9710" t="str">
        <v>Horror</v>
      </c>
    </row>
    <row r="9711" spans="9:9" x14ac:dyDescent="0.3">
      <c r="I9711" t="str">
        <v>Mystery</v>
      </c>
    </row>
    <row r="9712" spans="9:9" x14ac:dyDescent="0.3">
      <c r="I9712" t="str">
        <v>Comedy</v>
      </c>
    </row>
    <row r="9713" spans="9:9" x14ac:dyDescent="0.3">
      <c r="I9713" t="str">
        <v>Drama</v>
      </c>
    </row>
    <row r="9714" spans="9:9" x14ac:dyDescent="0.3">
      <c r="I9714" t="str">
        <v>Action</v>
      </c>
    </row>
    <row r="9715" spans="9:9" x14ac:dyDescent="0.3">
      <c r="I9715" t="str">
        <v>Crime</v>
      </c>
    </row>
    <row r="9716" spans="9:9" x14ac:dyDescent="0.3">
      <c r="I9716" t="str">
        <v>Drama</v>
      </c>
    </row>
    <row r="9717" spans="9:9" x14ac:dyDescent="0.3">
      <c r="I9717" t="str">
        <v>Thriller</v>
      </c>
    </row>
    <row r="9718" spans="9:9" x14ac:dyDescent="0.3">
      <c r="I9718" t="str">
        <v>Western</v>
      </c>
    </row>
    <row r="9719" spans="9:9" x14ac:dyDescent="0.3">
      <c r="I9719" t="str">
        <v>Horror</v>
      </c>
    </row>
    <row r="9720" spans="9:9" x14ac:dyDescent="0.3">
      <c r="I9720" t="str">
        <v>Mystery</v>
      </c>
    </row>
    <row r="9721" spans="9:9" x14ac:dyDescent="0.3">
      <c r="I9721" t="str">
        <v>Sci-Fi</v>
      </c>
    </row>
    <row r="9722" spans="9:9" x14ac:dyDescent="0.3">
      <c r="I9722" t="str">
        <v>Thriller</v>
      </c>
    </row>
    <row r="9723" spans="9:9" x14ac:dyDescent="0.3">
      <c r="I9723" t="str">
        <v>Comedy</v>
      </c>
    </row>
    <row r="9724" spans="9:9" x14ac:dyDescent="0.3">
      <c r="I9724" t="str">
        <v>Drama</v>
      </c>
    </row>
    <row r="9725" spans="9:9" x14ac:dyDescent="0.3">
      <c r="I9725" t="str">
        <v>Action</v>
      </c>
    </row>
    <row r="9726" spans="9:9" x14ac:dyDescent="0.3">
      <c r="I9726" t="str">
        <v>Thriller</v>
      </c>
    </row>
    <row r="9727" spans="9:9" x14ac:dyDescent="0.3">
      <c r="I9727" t="str">
        <v>Drama</v>
      </c>
    </row>
    <row r="9728" spans="9:9" x14ac:dyDescent="0.3">
      <c r="I9728" t="str">
        <v>Romance</v>
      </c>
    </row>
    <row r="9729" spans="9:9" x14ac:dyDescent="0.3">
      <c r="I9729" t="str">
        <v>Action</v>
      </c>
    </row>
    <row r="9730" spans="9:9" x14ac:dyDescent="0.3">
      <c r="I9730" t="str">
        <v>Adventure</v>
      </c>
    </row>
    <row r="9731" spans="9:9" x14ac:dyDescent="0.3">
      <c r="I9731" t="str">
        <v>Animation</v>
      </c>
    </row>
    <row r="9732" spans="9:9" x14ac:dyDescent="0.3">
      <c r="I9732" t="str">
        <v>Family</v>
      </c>
    </row>
    <row r="9733" spans="9:9" x14ac:dyDescent="0.3">
      <c r="I9733" t="str">
        <v>Sci-Fi</v>
      </c>
    </row>
    <row r="9734" spans="9:9" x14ac:dyDescent="0.3">
      <c r="I9734" t="str">
        <v>Comedy</v>
      </c>
    </row>
    <row r="9735" spans="9:9" x14ac:dyDescent="0.3">
      <c r="I9735" t="str">
        <v>Drama</v>
      </c>
    </row>
    <row r="9736" spans="9:9" x14ac:dyDescent="0.3">
      <c r="I9736" t="str">
        <v>Comedy</v>
      </c>
    </row>
    <row r="9737" spans="9:9" x14ac:dyDescent="0.3">
      <c r="I9737" t="str">
        <v>Crime</v>
      </c>
    </row>
    <row r="9738" spans="9:9" x14ac:dyDescent="0.3">
      <c r="I9738" t="str">
        <v>Drama</v>
      </c>
    </row>
    <row r="9739" spans="9:9" x14ac:dyDescent="0.3">
      <c r="I9739" t="str">
        <v>Mystery</v>
      </c>
    </row>
    <row r="9740" spans="9:9" x14ac:dyDescent="0.3">
      <c r="I9740" t="str">
        <v>Romance</v>
      </c>
    </row>
    <row r="9741" spans="9:9" x14ac:dyDescent="0.3">
      <c r="I9741" t="str">
        <v>Horror</v>
      </c>
    </row>
    <row r="9742" spans="9:9" x14ac:dyDescent="0.3">
      <c r="I9742" t="str">
        <v>Thriller</v>
      </c>
    </row>
    <row r="9743" spans="9:9" x14ac:dyDescent="0.3">
      <c r="I9743" t="str">
        <v>Comedy</v>
      </c>
    </row>
    <row r="9744" spans="9:9" x14ac:dyDescent="0.3">
      <c r="I9744" t="str">
        <v>Drama</v>
      </c>
    </row>
    <row r="9745" spans="9:9" x14ac:dyDescent="0.3">
      <c r="I9745" t="str">
        <v>Comedy</v>
      </c>
    </row>
    <row r="9746" spans="9:9" x14ac:dyDescent="0.3">
      <c r="I9746" t="str">
        <v>Drama</v>
      </c>
    </row>
    <row r="9747" spans="9:9" x14ac:dyDescent="0.3">
      <c r="I9747" t="str">
        <v>Comedy</v>
      </c>
    </row>
    <row r="9748" spans="9:9" x14ac:dyDescent="0.3">
      <c r="I9748" t="str">
        <v>Crime</v>
      </c>
    </row>
    <row r="9749" spans="9:9" x14ac:dyDescent="0.3">
      <c r="I9749" t="str">
        <v>Drama</v>
      </c>
    </row>
    <row r="9750" spans="9:9" x14ac:dyDescent="0.3">
      <c r="I9750" t="str">
        <v>Thriller</v>
      </c>
    </row>
    <row r="9751" spans="9:9" x14ac:dyDescent="0.3">
      <c r="I9751" t="str">
        <v>Drama</v>
      </c>
    </row>
    <row r="9752" spans="9:9" x14ac:dyDescent="0.3">
      <c r="I9752" t="str">
        <v>Mystery</v>
      </c>
    </row>
    <row r="9753" spans="9:9" x14ac:dyDescent="0.3">
      <c r="I9753" t="str">
        <v>Sci-Fi</v>
      </c>
    </row>
    <row r="9754" spans="9:9" x14ac:dyDescent="0.3">
      <c r="I9754" t="str">
        <v>Drama</v>
      </c>
    </row>
    <row r="9755" spans="9:9" x14ac:dyDescent="0.3">
      <c r="I9755" t="str">
        <v>Drama</v>
      </c>
    </row>
    <row r="9756" spans="9:9" x14ac:dyDescent="0.3">
      <c r="I9756" t="str">
        <v>Comedy</v>
      </c>
    </row>
    <row r="9757" spans="9:9" x14ac:dyDescent="0.3">
      <c r="I9757" t="str">
        <v>Drama</v>
      </c>
    </row>
    <row r="9758" spans="9:9" x14ac:dyDescent="0.3">
      <c r="I9758" t="str">
        <v>Biography</v>
      </c>
    </row>
    <row r="9759" spans="9:9" x14ac:dyDescent="0.3">
      <c r="I9759" t="str">
        <v>Crime</v>
      </c>
    </row>
    <row r="9760" spans="9:9" x14ac:dyDescent="0.3">
      <c r="I9760" t="str">
        <v>Drama</v>
      </c>
    </row>
    <row r="9761" spans="9:9" x14ac:dyDescent="0.3">
      <c r="I9761" t="str">
        <v>Romance</v>
      </c>
    </row>
    <row r="9762" spans="9:9" x14ac:dyDescent="0.3">
      <c r="I9762" t="str">
        <v>Thriller</v>
      </c>
    </row>
    <row r="9763" spans="9:9" x14ac:dyDescent="0.3">
      <c r="I9763" t="str">
        <v>Drama</v>
      </c>
    </row>
    <row r="9764" spans="9:9" x14ac:dyDescent="0.3">
      <c r="I9764" t="str">
        <v>Comedy</v>
      </c>
    </row>
    <row r="9765" spans="9:9" x14ac:dyDescent="0.3">
      <c r="I9765" t="str">
        <v>Drama</v>
      </c>
    </row>
    <row r="9766" spans="9:9" x14ac:dyDescent="0.3">
      <c r="I9766" t="str">
        <v>Comedy</v>
      </c>
    </row>
    <row r="9767" spans="9:9" x14ac:dyDescent="0.3">
      <c r="I9767" t="str">
        <v>Crime</v>
      </c>
    </row>
    <row r="9768" spans="9:9" x14ac:dyDescent="0.3">
      <c r="I9768" t="str">
        <v>Drama</v>
      </c>
    </row>
    <row r="9769" spans="9:9" x14ac:dyDescent="0.3">
      <c r="I9769" t="str">
        <v>Mystery</v>
      </c>
    </row>
    <row r="9770" spans="9:9" x14ac:dyDescent="0.3">
      <c r="I9770" t="str">
        <v>Thriller</v>
      </c>
    </row>
    <row r="9771" spans="9:9" x14ac:dyDescent="0.3">
      <c r="I9771" t="str">
        <v>Drama</v>
      </c>
    </row>
    <row r="9772" spans="9:9" x14ac:dyDescent="0.3">
      <c r="I9772" t="str">
        <v>Thriller</v>
      </c>
    </row>
    <row r="9773" spans="9:9" x14ac:dyDescent="0.3">
      <c r="I9773" t="str">
        <v>Crime</v>
      </c>
    </row>
    <row r="9774" spans="9:9" x14ac:dyDescent="0.3">
      <c r="I9774" t="str">
        <v>Drama</v>
      </c>
    </row>
    <row r="9775" spans="9:9" x14ac:dyDescent="0.3">
      <c r="I9775" t="str">
        <v>Biography</v>
      </c>
    </row>
    <row r="9776" spans="9:9" x14ac:dyDescent="0.3">
      <c r="I9776" t="str">
        <v>Crime</v>
      </c>
    </row>
    <row r="9777" spans="9:9" x14ac:dyDescent="0.3">
      <c r="I9777" t="str">
        <v>Drama</v>
      </c>
    </row>
    <row r="9778" spans="9:9" x14ac:dyDescent="0.3">
      <c r="I9778" t="str">
        <v>Mystery</v>
      </c>
    </row>
    <row r="9779" spans="9:9" x14ac:dyDescent="0.3">
      <c r="I9779" t="str">
        <v>Thriller</v>
      </c>
    </row>
    <row r="9780" spans="9:9" x14ac:dyDescent="0.3">
      <c r="I9780" t="str">
        <v>Drama</v>
      </c>
    </row>
    <row r="9781" spans="9:9" x14ac:dyDescent="0.3">
      <c r="I9781" t="str">
        <v>Biography</v>
      </c>
    </row>
    <row r="9782" spans="9:9" x14ac:dyDescent="0.3">
      <c r="I9782" t="str">
        <v>Crime</v>
      </c>
    </row>
    <row r="9783" spans="9:9" x14ac:dyDescent="0.3">
      <c r="I9783" t="str">
        <v>Drama</v>
      </c>
    </row>
    <row r="9784" spans="9:9" x14ac:dyDescent="0.3">
      <c r="I9784" t="str">
        <v>Thriller</v>
      </c>
    </row>
    <row r="9785" spans="9:9" x14ac:dyDescent="0.3">
      <c r="I9785" t="str">
        <v>Crime</v>
      </c>
    </row>
    <row r="9786" spans="9:9" x14ac:dyDescent="0.3">
      <c r="I9786" t="str">
        <v>Horror</v>
      </c>
    </row>
    <row r="9787" spans="9:9" x14ac:dyDescent="0.3">
      <c r="I9787" t="str">
        <v>Music</v>
      </c>
    </row>
    <row r="9788" spans="9:9" x14ac:dyDescent="0.3">
      <c r="I9788" t="str">
        <v>Thriller</v>
      </c>
    </row>
    <row r="9789" spans="9:9" x14ac:dyDescent="0.3">
      <c r="I9789" t="str">
        <v>Comedy</v>
      </c>
    </row>
    <row r="9790" spans="9:9" x14ac:dyDescent="0.3">
      <c r="I9790" t="str">
        <v>Crime</v>
      </c>
    </row>
    <row r="9791" spans="9:9" x14ac:dyDescent="0.3">
      <c r="I9791" t="str">
        <v>Drama</v>
      </c>
    </row>
    <row r="9792" spans="9:9" x14ac:dyDescent="0.3">
      <c r="I9792" t="str">
        <v>Crime</v>
      </c>
    </row>
    <row r="9793" spans="9:9" x14ac:dyDescent="0.3">
      <c r="I9793" t="str">
        <v>Drama</v>
      </c>
    </row>
    <row r="9794" spans="9:9" x14ac:dyDescent="0.3">
      <c r="I9794" t="str">
        <v>Thriller</v>
      </c>
    </row>
    <row r="9795" spans="9:9" x14ac:dyDescent="0.3">
      <c r="I9795" t="str">
        <v>Drama</v>
      </c>
    </row>
    <row r="9796" spans="9:9" x14ac:dyDescent="0.3">
      <c r="I9796" t="str">
        <v>Romance</v>
      </c>
    </row>
    <row r="9797" spans="9:9" x14ac:dyDescent="0.3">
      <c r="I9797" t="str">
        <v>Drama</v>
      </c>
    </row>
    <row r="9798" spans="9:9" x14ac:dyDescent="0.3">
      <c r="I9798" t="str">
        <v>Crime</v>
      </c>
    </row>
    <row r="9799" spans="9:9" x14ac:dyDescent="0.3">
      <c r="I9799" t="str">
        <v>Thriller</v>
      </c>
    </row>
    <row r="9800" spans="9:9" x14ac:dyDescent="0.3">
      <c r="I9800" t="str">
        <v>War</v>
      </c>
    </row>
    <row r="9801" spans="9:9" x14ac:dyDescent="0.3">
      <c r="I9801" t="str">
        <v>Mystery</v>
      </c>
    </row>
    <row r="9802" spans="9:9" x14ac:dyDescent="0.3">
      <c r="I9802" t="str">
        <v>Romance</v>
      </c>
    </row>
    <row r="9803" spans="9:9" x14ac:dyDescent="0.3">
      <c r="I9803" t="str">
        <v>Thriller</v>
      </c>
    </row>
    <row r="9804" spans="9:9" x14ac:dyDescent="0.3">
      <c r="I9804" t="str">
        <v>Comedy</v>
      </c>
    </row>
    <row r="9805" spans="9:9" x14ac:dyDescent="0.3">
      <c r="I9805" t="str">
        <v>Drama</v>
      </c>
    </row>
    <row r="9806" spans="9:9" x14ac:dyDescent="0.3">
      <c r="I9806" t="str">
        <v>Romance</v>
      </c>
    </row>
    <row r="9807" spans="9:9" x14ac:dyDescent="0.3">
      <c r="I9807" t="str">
        <v>War</v>
      </c>
    </row>
    <row r="9808" spans="9:9" x14ac:dyDescent="0.3">
      <c r="I9808" t="str">
        <v>Drama</v>
      </c>
    </row>
    <row r="9809" spans="9:9" x14ac:dyDescent="0.3">
      <c r="I9809" t="str">
        <v>Horror</v>
      </c>
    </row>
    <row r="9810" spans="9:9" x14ac:dyDescent="0.3">
      <c r="I9810" t="str">
        <v>Comedy</v>
      </c>
    </row>
    <row r="9811" spans="9:9" x14ac:dyDescent="0.3">
      <c r="I9811" t="str">
        <v>Drama</v>
      </c>
    </row>
    <row r="9812" spans="9:9" x14ac:dyDescent="0.3">
      <c r="I9812" t="str">
        <v>Drama</v>
      </c>
    </row>
    <row r="9813" spans="9:9" x14ac:dyDescent="0.3">
      <c r="I9813" t="str">
        <v>Thriller</v>
      </c>
    </row>
    <row r="9814" spans="9:9" x14ac:dyDescent="0.3">
      <c r="I9814" t="str">
        <v>Fantasy</v>
      </c>
    </row>
    <row r="9815" spans="9:9" x14ac:dyDescent="0.3">
      <c r="I9815" t="str">
        <v>Horror</v>
      </c>
    </row>
    <row r="9816" spans="9:9" x14ac:dyDescent="0.3">
      <c r="I9816" t="str">
        <v>Mystery</v>
      </c>
    </row>
    <row r="9817" spans="9:9" x14ac:dyDescent="0.3">
      <c r="I9817" t="str">
        <v>Thriller</v>
      </c>
    </row>
    <row r="9818" spans="9:9" x14ac:dyDescent="0.3">
      <c r="I9818" t="str">
        <v>Comedy</v>
      </c>
    </row>
    <row r="9819" spans="9:9" x14ac:dyDescent="0.3">
      <c r="I9819" t="str">
        <v>Horror</v>
      </c>
    </row>
    <row r="9820" spans="9:9" x14ac:dyDescent="0.3">
      <c r="I9820" t="str">
        <v>Crime</v>
      </c>
    </row>
    <row r="9821" spans="9:9" x14ac:dyDescent="0.3">
      <c r="I9821" t="str">
        <v>Drama</v>
      </c>
    </row>
    <row r="9822" spans="9:9" x14ac:dyDescent="0.3">
      <c r="I9822" t="str">
        <v>Comedy</v>
      </c>
    </row>
    <row r="9823" spans="9:9" x14ac:dyDescent="0.3">
      <c r="I9823" t="str">
        <v>Drama</v>
      </c>
    </row>
    <row r="9824" spans="9:9" x14ac:dyDescent="0.3">
      <c r="I9824" t="str">
        <v>Romance</v>
      </c>
    </row>
    <row r="9825" spans="9:9" x14ac:dyDescent="0.3">
      <c r="I9825" t="str">
        <v>Drama</v>
      </c>
    </row>
    <row r="9826" spans="9:9" x14ac:dyDescent="0.3">
      <c r="I9826" t="str">
        <v>Comedy</v>
      </c>
    </row>
    <row r="9827" spans="9:9" x14ac:dyDescent="0.3">
      <c r="I9827" t="str">
        <v>Comedy</v>
      </c>
    </row>
    <row r="9828" spans="9:9" x14ac:dyDescent="0.3">
      <c r="I9828" t="str">
        <v>Drama</v>
      </c>
    </row>
    <row r="9829" spans="9:9" x14ac:dyDescent="0.3">
      <c r="I9829" t="str">
        <v>Romance</v>
      </c>
    </row>
    <row r="9830" spans="9:9" x14ac:dyDescent="0.3">
      <c r="I9830" t="str">
        <v>Drama</v>
      </c>
    </row>
    <row r="9831" spans="9:9" x14ac:dyDescent="0.3">
      <c r="I9831" t="str">
        <v>Crime</v>
      </c>
    </row>
    <row r="9832" spans="9:9" x14ac:dyDescent="0.3">
      <c r="I9832" t="str">
        <v>Drama</v>
      </c>
    </row>
    <row r="9833" spans="9:9" x14ac:dyDescent="0.3">
      <c r="I9833" t="str">
        <v>Romance</v>
      </c>
    </row>
    <row r="9834" spans="9:9" x14ac:dyDescent="0.3">
      <c r="I9834" t="str">
        <v>Thriller</v>
      </c>
    </row>
    <row r="9835" spans="9:9" x14ac:dyDescent="0.3">
      <c r="I9835" t="str">
        <v>Drama</v>
      </c>
    </row>
    <row r="9836" spans="9:9" x14ac:dyDescent="0.3">
      <c r="I9836" t="str">
        <v>Drama</v>
      </c>
    </row>
    <row r="9837" spans="9:9" x14ac:dyDescent="0.3">
      <c r="I9837" t="str">
        <v>Musical</v>
      </c>
    </row>
    <row r="9838" spans="9:9" x14ac:dyDescent="0.3">
      <c r="I9838" t="str">
        <v>Drama</v>
      </c>
    </row>
    <row r="9839" spans="9:9" x14ac:dyDescent="0.3">
      <c r="I9839" t="str">
        <v>Sci-Fi</v>
      </c>
    </row>
    <row r="9840" spans="9:9" x14ac:dyDescent="0.3">
      <c r="I9840" t="str">
        <v>Thriller</v>
      </c>
    </row>
    <row r="9841" spans="9:9" x14ac:dyDescent="0.3">
      <c r="I9841" t="str">
        <v>Crime</v>
      </c>
    </row>
    <row r="9842" spans="9:9" x14ac:dyDescent="0.3">
      <c r="I9842" t="str">
        <v>Drama</v>
      </c>
    </row>
    <row r="9843" spans="9:9" x14ac:dyDescent="0.3">
      <c r="I9843" t="str">
        <v>Mystery</v>
      </c>
    </row>
    <row r="9844" spans="9:9" x14ac:dyDescent="0.3">
      <c r="I9844" t="str">
        <v>Comedy</v>
      </c>
    </row>
    <row r="9845" spans="9:9" x14ac:dyDescent="0.3">
      <c r="I9845" t="str">
        <v>Crime</v>
      </c>
    </row>
    <row r="9846" spans="9:9" x14ac:dyDescent="0.3">
      <c r="I9846" t="str">
        <v>Drama</v>
      </c>
    </row>
    <row r="9847" spans="9:9" x14ac:dyDescent="0.3">
      <c r="I9847" t="str">
        <v>Crime</v>
      </c>
    </row>
    <row r="9848" spans="9:9" x14ac:dyDescent="0.3">
      <c r="I9848" t="str">
        <v>Drama</v>
      </c>
    </row>
    <row r="9849" spans="9:9" x14ac:dyDescent="0.3">
      <c r="I9849" t="str">
        <v>Comedy</v>
      </c>
    </row>
    <row r="9850" spans="9:9" x14ac:dyDescent="0.3">
      <c r="I9850" t="str">
        <v>Drama</v>
      </c>
    </row>
    <row r="9851" spans="9:9" x14ac:dyDescent="0.3">
      <c r="I9851" t="str">
        <v>Sport</v>
      </c>
    </row>
    <row r="9852" spans="9:9" x14ac:dyDescent="0.3">
      <c r="I9852" t="str">
        <v>Action</v>
      </c>
    </row>
    <row r="9853" spans="9:9" x14ac:dyDescent="0.3">
      <c r="I9853" t="str">
        <v>Crime</v>
      </c>
    </row>
    <row r="9854" spans="9:9" x14ac:dyDescent="0.3">
      <c r="I9854" t="str">
        <v>Thriller</v>
      </c>
    </row>
    <row r="9855" spans="9:9" x14ac:dyDescent="0.3">
      <c r="I9855" t="str">
        <v>Drama</v>
      </c>
    </row>
    <row r="9856" spans="9:9" x14ac:dyDescent="0.3">
      <c r="I9856" t="str">
        <v>Horror</v>
      </c>
    </row>
    <row r="9857" spans="9:9" x14ac:dyDescent="0.3">
      <c r="I9857" t="str">
        <v>Mystery</v>
      </c>
    </row>
    <row r="9858" spans="9:9" x14ac:dyDescent="0.3">
      <c r="I9858" t="str">
        <v>Thriller</v>
      </c>
    </row>
    <row r="9859" spans="9:9" x14ac:dyDescent="0.3">
      <c r="I9859" t="str">
        <v>Drama</v>
      </c>
    </row>
    <row r="9860" spans="9:9" x14ac:dyDescent="0.3">
      <c r="I9860" t="str">
        <v>Action</v>
      </c>
    </row>
    <row r="9861" spans="9:9" x14ac:dyDescent="0.3">
      <c r="I9861" t="str">
        <v>Crime</v>
      </c>
    </row>
    <row r="9862" spans="9:9" x14ac:dyDescent="0.3">
      <c r="I9862" t="str">
        <v>Drama</v>
      </c>
    </row>
    <row r="9863" spans="9:9" x14ac:dyDescent="0.3">
      <c r="I9863" t="str">
        <v>Drama</v>
      </c>
    </row>
    <row r="9864" spans="9:9" x14ac:dyDescent="0.3">
      <c r="I9864" t="str">
        <v>Family</v>
      </c>
    </row>
    <row r="9865" spans="9:9" x14ac:dyDescent="0.3">
      <c r="I9865" t="str">
        <v>Fantasy</v>
      </c>
    </row>
    <row r="9866" spans="9:9" x14ac:dyDescent="0.3">
      <c r="I9866" t="str">
        <v>Thriller</v>
      </c>
    </row>
    <row r="9867" spans="9:9" x14ac:dyDescent="0.3">
      <c r="I9867" t="str">
        <v>Crime</v>
      </c>
    </row>
    <row r="9868" spans="9:9" x14ac:dyDescent="0.3">
      <c r="I9868" t="str">
        <v>Drama</v>
      </c>
    </row>
    <row r="9869" spans="9:9" x14ac:dyDescent="0.3">
      <c r="I9869" t="str">
        <v>Romance</v>
      </c>
    </row>
    <row r="9870" spans="9:9" x14ac:dyDescent="0.3">
      <c r="I9870" t="str">
        <v>Thriller</v>
      </c>
    </row>
    <row r="9871" spans="9:9" x14ac:dyDescent="0.3">
      <c r="I9871" t="str">
        <v>Comedy</v>
      </c>
    </row>
    <row r="9872" spans="9:9" x14ac:dyDescent="0.3">
      <c r="I9872" t="str">
        <v>Horror</v>
      </c>
    </row>
    <row r="9873" spans="9:9" x14ac:dyDescent="0.3">
      <c r="I9873" t="str">
        <v>Drama</v>
      </c>
    </row>
    <row r="9874" spans="9:9" x14ac:dyDescent="0.3">
      <c r="I9874" t="str">
        <v>Comedy</v>
      </c>
    </row>
    <row r="9875" spans="9:9" x14ac:dyDescent="0.3">
      <c r="I9875" t="str">
        <v>Romance</v>
      </c>
    </row>
    <row r="9876" spans="9:9" x14ac:dyDescent="0.3">
      <c r="I9876" t="str">
        <v>Drama</v>
      </c>
    </row>
    <row r="9877" spans="9:9" x14ac:dyDescent="0.3">
      <c r="I9877" t="str">
        <v>Family</v>
      </c>
    </row>
    <row r="9878" spans="9:9" x14ac:dyDescent="0.3">
      <c r="I9878" t="str">
        <v>Romance</v>
      </c>
    </row>
    <row r="9879" spans="9:9" x14ac:dyDescent="0.3">
      <c r="I9879" t="str">
        <v>Drama</v>
      </c>
    </row>
    <row r="9880" spans="9:9" x14ac:dyDescent="0.3">
      <c r="I9880" t="str">
        <v>Romance</v>
      </c>
    </row>
    <row r="9881" spans="9:9" x14ac:dyDescent="0.3">
      <c r="I9881" t="str">
        <v>Drama</v>
      </c>
    </row>
    <row r="9882" spans="9:9" x14ac:dyDescent="0.3">
      <c r="I9882" t="str">
        <v>Horror</v>
      </c>
    </row>
    <row r="9883" spans="9:9" x14ac:dyDescent="0.3">
      <c r="I9883" t="str">
        <v>Drama</v>
      </c>
    </row>
    <row r="9884" spans="9:9" x14ac:dyDescent="0.3">
      <c r="I9884" t="str">
        <v>Romance</v>
      </c>
    </row>
    <row r="9885" spans="9:9" x14ac:dyDescent="0.3">
      <c r="I9885" t="str">
        <v>Mystery</v>
      </c>
    </row>
    <row r="9886" spans="9:9" x14ac:dyDescent="0.3">
      <c r="I9886" t="str">
        <v>Thriller</v>
      </c>
    </row>
    <row r="9887" spans="9:9" x14ac:dyDescent="0.3">
      <c r="I9887" t="str">
        <v>Comedy</v>
      </c>
    </row>
    <row r="9888" spans="9:9" x14ac:dyDescent="0.3">
      <c r="I9888" t="str">
        <v>Drama</v>
      </c>
    </row>
    <row r="9889" spans="9:9" x14ac:dyDescent="0.3">
      <c r="I9889" t="str">
        <v>Horror</v>
      </c>
    </row>
    <row r="9890" spans="9:9" x14ac:dyDescent="0.3">
      <c r="I9890" t="str">
        <v>Sci-Fi</v>
      </c>
    </row>
    <row r="9891" spans="9:9" x14ac:dyDescent="0.3">
      <c r="I9891" t="str">
        <v>Thriller</v>
      </c>
    </row>
    <row r="9892" spans="9:9" x14ac:dyDescent="0.3">
      <c r="I9892" t="str">
        <v>Drama</v>
      </c>
    </row>
    <row r="9893" spans="9:9" x14ac:dyDescent="0.3">
      <c r="I9893" t="str">
        <v>Horror</v>
      </c>
    </row>
    <row r="9894" spans="9:9" x14ac:dyDescent="0.3">
      <c r="I9894" t="str">
        <v>Thriller</v>
      </c>
    </row>
    <row r="9895" spans="9:9" x14ac:dyDescent="0.3">
      <c r="I9895" t="str">
        <v>Drama</v>
      </c>
    </row>
    <row r="9896" spans="9:9" x14ac:dyDescent="0.3">
      <c r="I9896" t="str">
        <v>Comedy</v>
      </c>
    </row>
    <row r="9897" spans="9:9" x14ac:dyDescent="0.3">
      <c r="I9897" t="str">
        <v>Crime</v>
      </c>
    </row>
    <row r="9898" spans="9:9" x14ac:dyDescent="0.3">
      <c r="I9898" t="str">
        <v>Mystery</v>
      </c>
    </row>
    <row r="9899" spans="9:9" x14ac:dyDescent="0.3">
      <c r="I9899" t="str">
        <v>Comedy</v>
      </c>
    </row>
    <row r="9900" spans="9:9" x14ac:dyDescent="0.3">
      <c r="I9900" t="str">
        <v>Comedy</v>
      </c>
    </row>
    <row r="9901" spans="9:9" x14ac:dyDescent="0.3">
      <c r="I9901" t="str">
        <v>Crime</v>
      </c>
    </row>
    <row r="9902" spans="9:9" x14ac:dyDescent="0.3">
      <c r="I9902" t="str">
        <v>Drama</v>
      </c>
    </row>
    <row r="9903" spans="9:9" x14ac:dyDescent="0.3">
      <c r="I9903" t="str">
        <v>Fantasy</v>
      </c>
    </row>
    <row r="9904" spans="9:9" x14ac:dyDescent="0.3">
      <c r="I9904" t="str">
        <v>Romance</v>
      </c>
    </row>
    <row r="9905" spans="9:9" x14ac:dyDescent="0.3">
      <c r="I9905" t="str">
        <v>Crime</v>
      </c>
    </row>
    <row r="9906" spans="9:9" x14ac:dyDescent="0.3">
      <c r="I9906" t="str">
        <v>Mystery</v>
      </c>
    </row>
    <row r="9907" spans="9:9" x14ac:dyDescent="0.3">
      <c r="I9907" t="str">
        <v>Thriller</v>
      </c>
    </row>
    <row r="9908" spans="9:9" x14ac:dyDescent="0.3">
      <c r="I9908" t="str">
        <v>Drama</v>
      </c>
    </row>
    <row r="9909" spans="9:9" x14ac:dyDescent="0.3">
      <c r="I9909" t="str">
        <v>Mystery</v>
      </c>
    </row>
    <row r="9910" spans="9:9" x14ac:dyDescent="0.3">
      <c r="I9910" t="str">
        <v>Thriller</v>
      </c>
    </row>
    <row r="9911" spans="9:9" x14ac:dyDescent="0.3">
      <c r="I9911" t="str">
        <v>Comedy</v>
      </c>
    </row>
    <row r="9912" spans="9:9" x14ac:dyDescent="0.3">
      <c r="I9912" t="str">
        <v>Fantasy</v>
      </c>
    </row>
    <row r="9913" spans="9:9" x14ac:dyDescent="0.3">
      <c r="I9913" t="str">
        <v>Comedy</v>
      </c>
    </row>
    <row r="9914" spans="9:9" x14ac:dyDescent="0.3">
      <c r="I9914" t="str">
        <v>Drama</v>
      </c>
    </row>
    <row r="9915" spans="9:9" x14ac:dyDescent="0.3">
      <c r="I9915" t="str">
        <v>Romance</v>
      </c>
    </row>
    <row r="9916" spans="9:9" x14ac:dyDescent="0.3">
      <c r="I9916" t="str">
        <v>Comedy</v>
      </c>
    </row>
    <row r="9917" spans="9:9" x14ac:dyDescent="0.3">
      <c r="I9917" t="str">
        <v>Fantasy</v>
      </c>
    </row>
    <row r="9918" spans="9:9" x14ac:dyDescent="0.3">
      <c r="I9918" t="str">
        <v>Comedy</v>
      </c>
    </row>
    <row r="9919" spans="9:9" x14ac:dyDescent="0.3">
      <c r="I9919" t="str">
        <v>Drama</v>
      </c>
    </row>
    <row r="9920" spans="9:9" x14ac:dyDescent="0.3">
      <c r="I9920" t="str">
        <v>Romance</v>
      </c>
    </row>
    <row r="9921" spans="9:9" x14ac:dyDescent="0.3">
      <c r="I9921" t="str">
        <v>Documentary</v>
      </c>
    </row>
    <row r="9922" spans="9:9" x14ac:dyDescent="0.3">
      <c r="I9922" t="str">
        <v>Drama</v>
      </c>
    </row>
    <row r="9923" spans="9:9" x14ac:dyDescent="0.3">
      <c r="I9923" t="str">
        <v>Comedy</v>
      </c>
    </row>
    <row r="9924" spans="9:9" x14ac:dyDescent="0.3">
      <c r="I9924" t="str">
        <v>Comedy</v>
      </c>
    </row>
    <row r="9925" spans="9:9" x14ac:dyDescent="0.3">
      <c r="I9925" t="str">
        <v>Comedy</v>
      </c>
    </row>
    <row r="9926" spans="9:9" x14ac:dyDescent="0.3">
      <c r="I9926" t="str">
        <v>Crime</v>
      </c>
    </row>
    <row r="9927" spans="9:9" x14ac:dyDescent="0.3">
      <c r="I9927" t="str">
        <v>Romance</v>
      </c>
    </row>
    <row r="9928" spans="9:9" x14ac:dyDescent="0.3">
      <c r="I9928" t="str">
        <v>Thriller</v>
      </c>
    </row>
    <row r="9929" spans="9:9" x14ac:dyDescent="0.3">
      <c r="I9929" t="str">
        <v>Comedy</v>
      </c>
    </row>
    <row r="9930" spans="9:9" x14ac:dyDescent="0.3">
      <c r="I9930" t="str">
        <v>Drama</v>
      </c>
    </row>
    <row r="9931" spans="9:9" x14ac:dyDescent="0.3">
      <c r="I9931" t="str">
        <v>Adventure</v>
      </c>
    </row>
    <row r="9932" spans="9:9" x14ac:dyDescent="0.3">
      <c r="I9932" t="str">
        <v>Fantasy</v>
      </c>
    </row>
    <row r="9933" spans="9:9" x14ac:dyDescent="0.3">
      <c r="I9933" t="str">
        <v>Documentary</v>
      </c>
    </row>
    <row r="9934" spans="9:9" x14ac:dyDescent="0.3">
      <c r="I9934" t="str">
        <v>Music</v>
      </c>
    </row>
    <row r="9935" spans="9:9" x14ac:dyDescent="0.3">
      <c r="I9935" t="str">
        <v>Adventure</v>
      </c>
    </row>
    <row r="9936" spans="9:9" x14ac:dyDescent="0.3">
      <c r="I9936" t="str">
        <v>Fantasy</v>
      </c>
    </row>
    <row r="9937" spans="9:9" x14ac:dyDescent="0.3">
      <c r="I9937" t="str">
        <v>Drama</v>
      </c>
    </row>
    <row r="9938" spans="9:9" x14ac:dyDescent="0.3">
      <c r="I9938" t="str">
        <v>Thriller</v>
      </c>
    </row>
    <row r="9939" spans="9:9" x14ac:dyDescent="0.3">
      <c r="I9939" t="str">
        <v>Drama</v>
      </c>
    </row>
    <row r="9940" spans="9:9" x14ac:dyDescent="0.3">
      <c r="I9940" t="str">
        <v>Drama</v>
      </c>
    </row>
    <row r="9941" spans="9:9" x14ac:dyDescent="0.3">
      <c r="I9941" t="str">
        <v>Comedy</v>
      </c>
    </row>
    <row r="9942" spans="9:9" x14ac:dyDescent="0.3">
      <c r="I9942" t="str">
        <v>Crime</v>
      </c>
    </row>
    <row r="9943" spans="9:9" x14ac:dyDescent="0.3">
      <c r="I9943" t="str">
        <v>Romance</v>
      </c>
    </row>
    <row r="9944" spans="9:9" x14ac:dyDescent="0.3">
      <c r="I9944" t="str">
        <v>Crime</v>
      </c>
    </row>
    <row r="9945" spans="9:9" x14ac:dyDescent="0.3">
      <c r="I9945" t="str">
        <v>Drama</v>
      </c>
    </row>
    <row r="9946" spans="9:9" x14ac:dyDescent="0.3">
      <c r="I9946" t="str">
        <v>Horror</v>
      </c>
    </row>
    <row r="9947" spans="9:9" x14ac:dyDescent="0.3">
      <c r="I9947" t="str">
        <v>Thriller</v>
      </c>
    </row>
    <row r="9948" spans="9:9" x14ac:dyDescent="0.3">
      <c r="I9948" t="str">
        <v>Comedy</v>
      </c>
    </row>
    <row r="9949" spans="9:9" x14ac:dyDescent="0.3">
      <c r="I9949" t="str">
        <v>Horror</v>
      </c>
    </row>
    <row r="9950" spans="9:9" x14ac:dyDescent="0.3">
      <c r="I9950" t="str">
        <v>Mystery</v>
      </c>
    </row>
    <row r="9951" spans="9:9" x14ac:dyDescent="0.3">
      <c r="I9951" t="str">
        <v>Comedy</v>
      </c>
    </row>
    <row r="9952" spans="9:9" x14ac:dyDescent="0.3">
      <c r="I9952" t="str">
        <v>Crime</v>
      </c>
    </row>
    <row r="9953" spans="9:9" x14ac:dyDescent="0.3">
      <c r="I9953" t="str">
        <v>Drama</v>
      </c>
    </row>
    <row r="9954" spans="9:9" x14ac:dyDescent="0.3">
      <c r="I9954" t="str">
        <v>Thriller</v>
      </c>
    </row>
    <row r="9955" spans="9:9" x14ac:dyDescent="0.3">
      <c r="I9955" t="str">
        <v>Comedy</v>
      </c>
    </row>
    <row r="9956" spans="9:9" x14ac:dyDescent="0.3">
      <c r="I9956" t="str">
        <v>Drama</v>
      </c>
    </row>
    <row r="9957" spans="9:9" x14ac:dyDescent="0.3">
      <c r="I9957" t="str">
        <v>Romance</v>
      </c>
    </row>
    <row r="9958" spans="9:9" x14ac:dyDescent="0.3">
      <c r="I9958" t="str">
        <v>Comedy</v>
      </c>
    </row>
    <row r="9959" spans="9:9" x14ac:dyDescent="0.3">
      <c r="I9959" t="str">
        <v>Drama</v>
      </c>
    </row>
    <row r="9960" spans="9:9" x14ac:dyDescent="0.3">
      <c r="I9960" t="str">
        <v>Drama</v>
      </c>
    </row>
    <row r="9961" spans="9:9" x14ac:dyDescent="0.3">
      <c r="I9961" t="str">
        <v>Horror</v>
      </c>
    </row>
    <row r="9962" spans="9:9" x14ac:dyDescent="0.3">
      <c r="I9962" t="str">
        <v>Sci-Fi</v>
      </c>
    </row>
    <row r="9963" spans="9:9" x14ac:dyDescent="0.3">
      <c r="I9963" t="str">
        <v>Biography</v>
      </c>
    </row>
    <row r="9964" spans="9:9" x14ac:dyDescent="0.3">
      <c r="I9964" t="str">
        <v>Drama</v>
      </c>
    </row>
    <row r="9965" spans="9:9" x14ac:dyDescent="0.3">
      <c r="I9965" t="str">
        <v>Drama</v>
      </c>
    </row>
    <row r="9966" spans="9:9" x14ac:dyDescent="0.3">
      <c r="I9966" t="str">
        <v>Drama</v>
      </c>
    </row>
    <row r="9967" spans="9:9" x14ac:dyDescent="0.3">
      <c r="I9967" t="str">
        <v>History</v>
      </c>
    </row>
    <row r="9968" spans="9:9" x14ac:dyDescent="0.3">
      <c r="I9968" t="str">
        <v>Romance</v>
      </c>
    </row>
    <row r="9969" spans="9:9" x14ac:dyDescent="0.3">
      <c r="I9969" t="str">
        <v>War</v>
      </c>
    </row>
    <row r="9970" spans="9:9" x14ac:dyDescent="0.3">
      <c r="I9970" t="str">
        <v>Biography</v>
      </c>
    </row>
    <row r="9971" spans="9:9" x14ac:dyDescent="0.3">
      <c r="I9971" t="str">
        <v>Drama</v>
      </c>
    </row>
    <row r="9972" spans="9:9" x14ac:dyDescent="0.3">
      <c r="I9972" t="str">
        <v>Adventure</v>
      </c>
    </row>
    <row r="9973" spans="9:9" x14ac:dyDescent="0.3">
      <c r="I9973" t="str">
        <v>War</v>
      </c>
    </row>
    <row r="9974" spans="9:9" x14ac:dyDescent="0.3">
      <c r="I9974" t="str">
        <v>Western</v>
      </c>
    </row>
    <row r="9975" spans="9:9" x14ac:dyDescent="0.3">
      <c r="I9975" t="str">
        <v>Biography</v>
      </c>
    </row>
    <row r="9976" spans="9:9" x14ac:dyDescent="0.3">
      <c r="I9976" t="str">
        <v>Comedy</v>
      </c>
    </row>
    <row r="9977" spans="9:9" x14ac:dyDescent="0.3">
      <c r="I9977" t="str">
        <v>Musical</v>
      </c>
    </row>
    <row r="9978" spans="9:9" x14ac:dyDescent="0.3">
      <c r="I9978" t="str">
        <v>Romance</v>
      </c>
    </row>
    <row r="9979" spans="9:9" x14ac:dyDescent="0.3">
      <c r="I9979" t="str">
        <v>Western</v>
      </c>
    </row>
    <row r="9980" spans="9:9" x14ac:dyDescent="0.3">
      <c r="I9980" t="str">
        <v>Comedy</v>
      </c>
    </row>
    <row r="9981" spans="9:9" x14ac:dyDescent="0.3">
      <c r="I9981" t="str">
        <v>Crime</v>
      </c>
    </row>
    <row r="9982" spans="9:9" x14ac:dyDescent="0.3">
      <c r="I9982" t="str">
        <v>Drama</v>
      </c>
    </row>
    <row r="9983" spans="9:9" x14ac:dyDescent="0.3">
      <c r="I9983" t="str">
        <v>Adventure</v>
      </c>
    </row>
    <row r="9984" spans="9:9" x14ac:dyDescent="0.3">
      <c r="I9984" t="str">
        <v>Comedy</v>
      </c>
    </row>
    <row r="9985" spans="9:9" x14ac:dyDescent="0.3">
      <c r="I9985" t="str">
        <v>Musical</v>
      </c>
    </row>
    <row r="9986" spans="9:9" x14ac:dyDescent="0.3">
      <c r="I9986" t="str">
        <v>Romance</v>
      </c>
    </row>
    <row r="9987" spans="9:9" x14ac:dyDescent="0.3">
      <c r="I9987" t="str">
        <v>Drama</v>
      </c>
    </row>
    <row r="9988" spans="9:9" x14ac:dyDescent="0.3">
      <c r="I9988" t="str">
        <v>Comedy</v>
      </c>
    </row>
    <row r="9989" spans="9:9" x14ac:dyDescent="0.3">
      <c r="I9989" t="str">
        <v>Drama</v>
      </c>
    </row>
    <row r="9990" spans="9:9" x14ac:dyDescent="0.3">
      <c r="I9990" t="str">
        <v>Comedy</v>
      </c>
    </row>
    <row r="9991" spans="9:9" x14ac:dyDescent="0.3">
      <c r="I9991" t="str">
        <v>Drama</v>
      </c>
    </row>
    <row r="9992" spans="9:9" x14ac:dyDescent="0.3">
      <c r="I9992" t="str">
        <v>Music</v>
      </c>
    </row>
    <row r="9993" spans="9:9" x14ac:dyDescent="0.3">
      <c r="I9993" t="str">
        <v>Comedy</v>
      </c>
    </row>
    <row r="9994" spans="9:9" x14ac:dyDescent="0.3">
      <c r="I9994" t="str">
        <v>Comedy</v>
      </c>
    </row>
    <row r="9995" spans="9:9" x14ac:dyDescent="0.3">
      <c r="I9995" t="str">
        <v>Drama</v>
      </c>
    </row>
    <row r="9996" spans="9:9" x14ac:dyDescent="0.3">
      <c r="I9996" t="str">
        <v>Crime</v>
      </c>
    </row>
    <row r="9997" spans="9:9" x14ac:dyDescent="0.3">
      <c r="I9997" t="str">
        <v>Drama</v>
      </c>
    </row>
    <row r="9998" spans="9:9" x14ac:dyDescent="0.3">
      <c r="I9998" t="str">
        <v>Thriller</v>
      </c>
    </row>
    <row r="9999" spans="9:9" x14ac:dyDescent="0.3">
      <c r="I9999" t="str">
        <v>Comedy</v>
      </c>
    </row>
    <row r="10000" spans="9:9" x14ac:dyDescent="0.3">
      <c r="I10000" t="str">
        <v>Fantasy</v>
      </c>
    </row>
    <row r="10001" spans="9:9" x14ac:dyDescent="0.3">
      <c r="I10001" t="str">
        <v>Horror</v>
      </c>
    </row>
    <row r="10002" spans="9:9" x14ac:dyDescent="0.3">
      <c r="I10002" t="str">
        <v>Thriller</v>
      </c>
    </row>
    <row r="10003" spans="9:9" x14ac:dyDescent="0.3">
      <c r="I10003" t="str">
        <v>Horror</v>
      </c>
    </row>
    <row r="10004" spans="9:9" x14ac:dyDescent="0.3">
      <c r="I10004" t="str">
        <v>Mystery</v>
      </c>
    </row>
    <row r="10005" spans="9:9" x14ac:dyDescent="0.3">
      <c r="I10005" t="str">
        <v>Comedy</v>
      </c>
    </row>
    <row r="10006" spans="9:9" x14ac:dyDescent="0.3">
      <c r="I10006" t="str">
        <v>Comedy</v>
      </c>
    </row>
    <row r="10007" spans="9:9" x14ac:dyDescent="0.3">
      <c r="I10007" t="str">
        <v>Drama</v>
      </c>
    </row>
    <row r="10008" spans="9:9" x14ac:dyDescent="0.3">
      <c r="I10008" t="str">
        <v>Romance</v>
      </c>
    </row>
    <row r="10009" spans="9:9" x14ac:dyDescent="0.3">
      <c r="I10009" t="str">
        <v>Biography</v>
      </c>
    </row>
    <row r="10010" spans="9:9" x14ac:dyDescent="0.3">
      <c r="I10010" t="str">
        <v>Drama</v>
      </c>
    </row>
    <row r="10011" spans="9:9" x14ac:dyDescent="0.3">
      <c r="I10011" t="str">
        <v>Drama</v>
      </c>
    </row>
    <row r="10012" spans="9:9" x14ac:dyDescent="0.3">
      <c r="I10012" t="str">
        <v>Mystery</v>
      </c>
    </row>
    <row r="10013" spans="9:9" x14ac:dyDescent="0.3">
      <c r="I10013" t="str">
        <v>Thriller</v>
      </c>
    </row>
    <row r="10014" spans="9:9" x14ac:dyDescent="0.3">
      <c r="I10014" t="str">
        <v>Comedy</v>
      </c>
    </row>
    <row r="10015" spans="9:9" x14ac:dyDescent="0.3">
      <c r="I10015" t="str">
        <v>Fantasy</v>
      </c>
    </row>
    <row r="10016" spans="9:9" x14ac:dyDescent="0.3">
      <c r="I10016" t="str">
        <v>Horror</v>
      </c>
    </row>
    <row r="10017" spans="9:9" x14ac:dyDescent="0.3">
      <c r="I10017" t="str">
        <v>Thriller</v>
      </c>
    </row>
    <row r="10018" spans="9:9" x14ac:dyDescent="0.3">
      <c r="I10018" t="str">
        <v>Action</v>
      </c>
    </row>
    <row r="10019" spans="9:9" x14ac:dyDescent="0.3">
      <c r="I10019" t="str">
        <v>Adventure</v>
      </c>
    </row>
    <row r="10020" spans="9:9" x14ac:dyDescent="0.3">
      <c r="I10020" t="str">
        <v>Comedy</v>
      </c>
    </row>
    <row r="10021" spans="9:9" x14ac:dyDescent="0.3">
      <c r="I10021" t="str">
        <v>Musical</v>
      </c>
    </row>
    <row r="10022" spans="9:9" x14ac:dyDescent="0.3">
      <c r="I10022" t="str">
        <v>Drama</v>
      </c>
    </row>
    <row r="10023" spans="9:9" x14ac:dyDescent="0.3">
      <c r="I10023" t="str">
        <v>History</v>
      </c>
    </row>
    <row r="10024" spans="9:9" x14ac:dyDescent="0.3">
      <c r="I10024" t="str">
        <v>Comedy</v>
      </c>
    </row>
    <row r="10025" spans="9:9" x14ac:dyDescent="0.3">
      <c r="I10025" t="str">
        <v>Drama</v>
      </c>
    </row>
    <row r="10026" spans="9:9" x14ac:dyDescent="0.3">
      <c r="I10026" t="str">
        <v>Fantasy</v>
      </c>
    </row>
    <row r="10027" spans="9:9" x14ac:dyDescent="0.3">
      <c r="I10027" t="str">
        <v>Horror</v>
      </c>
    </row>
    <row r="10028" spans="9:9" x14ac:dyDescent="0.3">
      <c r="I10028" t="str">
        <v>Comedy</v>
      </c>
    </row>
    <row r="10029" spans="9:9" x14ac:dyDescent="0.3">
      <c r="I10029" t="str">
        <v>Romance</v>
      </c>
    </row>
    <row r="10030" spans="9:9" x14ac:dyDescent="0.3">
      <c r="I10030" t="str">
        <v>Comedy</v>
      </c>
    </row>
    <row r="10031" spans="9:9" x14ac:dyDescent="0.3">
      <c r="I10031" t="str">
        <v>Drama</v>
      </c>
    </row>
    <row r="10032" spans="9:9" x14ac:dyDescent="0.3">
      <c r="I10032" t="str">
        <v>Action</v>
      </c>
    </row>
    <row r="10033" spans="9:9" x14ac:dyDescent="0.3">
      <c r="I10033" t="str">
        <v>Comedy</v>
      </c>
    </row>
    <row r="10034" spans="9:9" x14ac:dyDescent="0.3">
      <c r="I10034" t="str">
        <v>Romance</v>
      </c>
    </row>
    <row r="10035" spans="9:9" x14ac:dyDescent="0.3">
      <c r="I10035" t="str">
        <v>Documentary</v>
      </c>
    </row>
    <row r="10036" spans="9:9" x14ac:dyDescent="0.3">
      <c r="I10036" t="str">
        <v>Biography</v>
      </c>
    </row>
    <row r="10037" spans="9:9" x14ac:dyDescent="0.3">
      <c r="I10037" t="str">
        <v>Drama</v>
      </c>
    </row>
    <row r="10038" spans="9:9" x14ac:dyDescent="0.3">
      <c r="I10038" t="str">
        <v>Thriller</v>
      </c>
    </row>
    <row r="10039" spans="9:9" x14ac:dyDescent="0.3">
      <c r="I10039" t="str">
        <v>Comedy</v>
      </c>
    </row>
    <row r="10040" spans="9:9" x14ac:dyDescent="0.3">
      <c r="I10040" t="str">
        <v>Drama</v>
      </c>
    </row>
    <row r="10041" spans="9:9" x14ac:dyDescent="0.3">
      <c r="I10041" t="str">
        <v>Drama</v>
      </c>
    </row>
    <row r="10042" spans="9:9" x14ac:dyDescent="0.3">
      <c r="I10042" t="str">
        <v>Music</v>
      </c>
    </row>
    <row r="10043" spans="9:9" x14ac:dyDescent="0.3">
      <c r="I10043" t="str">
        <v>Crime</v>
      </c>
    </row>
    <row r="10044" spans="9:9" x14ac:dyDescent="0.3">
      <c r="I10044" t="str">
        <v>Drama</v>
      </c>
    </row>
    <row r="10045" spans="9:9" x14ac:dyDescent="0.3">
      <c r="I10045" t="str">
        <v>Comedy</v>
      </c>
    </row>
    <row r="10046" spans="9:9" x14ac:dyDescent="0.3">
      <c r="I10046" t="str">
        <v>Music</v>
      </c>
    </row>
    <row r="10047" spans="9:9" x14ac:dyDescent="0.3">
      <c r="I10047" t="str">
        <v>Drama</v>
      </c>
    </row>
    <row r="10048" spans="9:9" x14ac:dyDescent="0.3">
      <c r="I10048" t="str">
        <v>Drama</v>
      </c>
    </row>
    <row r="10049" spans="9:9" x14ac:dyDescent="0.3">
      <c r="I10049" t="str">
        <v>Romance</v>
      </c>
    </row>
    <row r="10050" spans="9:9" x14ac:dyDescent="0.3">
      <c r="I10050" t="str">
        <v>Crime</v>
      </c>
    </row>
    <row r="10051" spans="9:9" x14ac:dyDescent="0.3">
      <c r="I10051" t="str">
        <v>Drama</v>
      </c>
    </row>
    <row r="10052" spans="9:9" x14ac:dyDescent="0.3">
      <c r="I10052" t="str">
        <v>Comedy</v>
      </c>
    </row>
    <row r="10053" spans="9:9" x14ac:dyDescent="0.3">
      <c r="I10053" t="str">
        <v>Drama</v>
      </c>
    </row>
    <row r="10054" spans="9:9" x14ac:dyDescent="0.3">
      <c r="I10054" t="str">
        <v>Romance</v>
      </c>
    </row>
    <row r="10055" spans="9:9" x14ac:dyDescent="0.3">
      <c r="I10055" t="str">
        <v>Comedy</v>
      </c>
    </row>
    <row r="10056" spans="9:9" x14ac:dyDescent="0.3">
      <c r="I10056" t="str">
        <v>Action</v>
      </c>
    </row>
    <row r="10057" spans="9:9" x14ac:dyDescent="0.3">
      <c r="I10057" t="str">
        <v>Adventure</v>
      </c>
    </row>
    <row r="10058" spans="9:9" x14ac:dyDescent="0.3">
      <c r="I10058" t="str">
        <v>Thriller</v>
      </c>
    </row>
    <row r="10059" spans="9:9" x14ac:dyDescent="0.3">
      <c r="I10059" t="str">
        <v>Drama</v>
      </c>
    </row>
    <row r="10060" spans="9:9" x14ac:dyDescent="0.3">
      <c r="I10060" t="str">
        <v>Comedy</v>
      </c>
    </row>
    <row r="10061" spans="9:9" x14ac:dyDescent="0.3">
      <c r="I10061" t="str">
        <v>Documentary</v>
      </c>
    </row>
    <row r="10062" spans="9:9" x14ac:dyDescent="0.3">
      <c r="I10062" t="str">
        <v>Horror</v>
      </c>
    </row>
    <row r="10063" spans="9:9" x14ac:dyDescent="0.3">
      <c r="I10063" t="str">
        <v>Comedy</v>
      </c>
    </row>
    <row r="10064" spans="9:9" x14ac:dyDescent="0.3">
      <c r="I10064" t="str">
        <v>Crime</v>
      </c>
    </row>
    <row r="10065" spans="9:9" x14ac:dyDescent="0.3">
      <c r="I10065" t="str">
        <v>Documentary</v>
      </c>
    </row>
    <row r="10066" spans="9:9" x14ac:dyDescent="0.3">
      <c r="I10066" t="str">
        <v>Drama</v>
      </c>
    </row>
    <row r="10067" spans="9:9" x14ac:dyDescent="0.3">
      <c r="I10067" t="str">
        <v>Fantasy</v>
      </c>
    </row>
    <row r="10068" spans="9:9" x14ac:dyDescent="0.3">
      <c r="I10068" t="str">
        <v>Horror</v>
      </c>
    </row>
    <row r="10069" spans="9:9" x14ac:dyDescent="0.3">
      <c r="I10069" t="str">
        <v>Drama</v>
      </c>
    </row>
    <row r="10070" spans="9:9" x14ac:dyDescent="0.3">
      <c r="I10070" t="str">
        <v>Romance</v>
      </c>
    </row>
    <row r="10071" spans="9:9" x14ac:dyDescent="0.3">
      <c r="I10071" t="str">
        <v>Horror</v>
      </c>
    </row>
    <row r="10072" spans="9:9" x14ac:dyDescent="0.3">
      <c r="I10072" t="str">
        <v>Sci-Fi</v>
      </c>
    </row>
    <row r="10073" spans="9:9" x14ac:dyDescent="0.3">
      <c r="I10073" t="str">
        <v>Thriller</v>
      </c>
    </row>
    <row r="10074" spans="9:9" x14ac:dyDescent="0.3">
      <c r="I10074" t="str">
        <v>Horror</v>
      </c>
    </row>
    <row r="10075" spans="9:9" x14ac:dyDescent="0.3">
      <c r="I10075" t="str">
        <v>Mystery</v>
      </c>
    </row>
    <row r="10076" spans="9:9" x14ac:dyDescent="0.3">
      <c r="I10076" t="str">
        <v>Biography</v>
      </c>
    </row>
    <row r="10077" spans="9:9" x14ac:dyDescent="0.3">
      <c r="I10077" t="str">
        <v>Comedy</v>
      </c>
    </row>
    <row r="10078" spans="9:9" x14ac:dyDescent="0.3">
      <c r="I10078" t="str">
        <v>Documentary</v>
      </c>
    </row>
    <row r="10079" spans="9:9" x14ac:dyDescent="0.3">
      <c r="I10079" t="str">
        <v>Comedy</v>
      </c>
    </row>
    <row r="10080" spans="9:9" x14ac:dyDescent="0.3">
      <c r="I10080" t="str">
        <v>Drama</v>
      </c>
    </row>
    <row r="10081" spans="9:9" x14ac:dyDescent="0.3">
      <c r="I10081" t="str">
        <v>Family</v>
      </c>
    </row>
    <row r="10082" spans="9:9" x14ac:dyDescent="0.3">
      <c r="I10082" t="str">
        <v>Sport</v>
      </c>
    </row>
    <row r="10083" spans="9:9" x14ac:dyDescent="0.3">
      <c r="I10083" t="str">
        <v>Horror</v>
      </c>
    </row>
    <row r="10084" spans="9:9" x14ac:dyDescent="0.3">
      <c r="I10084" t="str">
        <v>Thriller</v>
      </c>
    </row>
    <row r="10085" spans="9:9" x14ac:dyDescent="0.3">
      <c r="I10085" t="str">
        <v>Adventure</v>
      </c>
    </row>
    <row r="10086" spans="9:9" x14ac:dyDescent="0.3">
      <c r="I10086" t="str">
        <v>Drama</v>
      </c>
    </row>
    <row r="10087" spans="9:9" x14ac:dyDescent="0.3">
      <c r="I10087" t="str">
        <v>War</v>
      </c>
    </row>
    <row r="10088" spans="9:9" x14ac:dyDescent="0.3">
      <c r="I10088" t="str">
        <v>Adventure</v>
      </c>
    </row>
    <row r="10089" spans="9:9" x14ac:dyDescent="0.3">
      <c r="I10089" t="str">
        <v>Comedy</v>
      </c>
    </row>
    <row r="10090" spans="9:9" x14ac:dyDescent="0.3">
      <c r="I10090" t="str">
        <v>Sci-Fi</v>
      </c>
    </row>
    <row r="10091" spans="9:9" x14ac:dyDescent="0.3">
      <c r="I10091" t="str">
        <v>Fantasy</v>
      </c>
    </row>
    <row r="10092" spans="9:9" x14ac:dyDescent="0.3">
      <c r="I10092" t="str">
        <v>Horror</v>
      </c>
    </row>
    <row r="10093" spans="9:9" x14ac:dyDescent="0.3">
      <c r="I10093" t="str">
        <v>Thriller</v>
      </c>
    </row>
    <row r="10094" spans="9:9" x14ac:dyDescent="0.3">
      <c r="I10094" t="str">
        <v>Comedy</v>
      </c>
    </row>
    <row r="10095" spans="9:9" x14ac:dyDescent="0.3">
      <c r="I10095" t="str">
        <v>Documentary</v>
      </c>
    </row>
    <row r="10096" spans="9:9" x14ac:dyDescent="0.3">
      <c r="I10096" t="str">
        <v>Music</v>
      </c>
    </row>
    <row r="10097" spans="9:9" x14ac:dyDescent="0.3">
      <c r="I10097" t="str">
        <v>Action</v>
      </c>
    </row>
    <row r="10098" spans="9:9" x14ac:dyDescent="0.3">
      <c r="I10098" t="str">
        <v>Comedy</v>
      </c>
    </row>
    <row r="10099" spans="9:9" x14ac:dyDescent="0.3">
      <c r="I10099" t="str">
        <v>Crime</v>
      </c>
    </row>
    <row r="10100" spans="9:9" x14ac:dyDescent="0.3">
      <c r="I10100" t="str">
        <v>Comedy</v>
      </c>
    </row>
    <row r="10101" spans="9:9" x14ac:dyDescent="0.3">
      <c r="I10101" t="str">
        <v>Drama</v>
      </c>
    </row>
    <row r="10102" spans="9:9" x14ac:dyDescent="0.3">
      <c r="I10102" t="str">
        <v>Romance</v>
      </c>
    </row>
    <row r="10103" spans="9:9" x14ac:dyDescent="0.3">
      <c r="I10103" t="str">
        <v>Comedy</v>
      </c>
    </row>
    <row r="10104" spans="9:9" x14ac:dyDescent="0.3">
      <c r="I10104" t="str">
        <v>Fantasy</v>
      </c>
    </row>
    <row r="10105" spans="9:9" x14ac:dyDescent="0.3">
      <c r="I10105" t="str">
        <v>Action</v>
      </c>
    </row>
    <row r="10106" spans="9:9" x14ac:dyDescent="0.3">
      <c r="I10106" t="str">
        <v>Fantasy</v>
      </c>
    </row>
    <row r="10107" spans="9:9" x14ac:dyDescent="0.3">
      <c r="I10107" t="str">
        <v>Horror</v>
      </c>
    </row>
    <row r="10108" spans="9:9" x14ac:dyDescent="0.3">
      <c r="I10108" t="str">
        <v>Sci-Fi</v>
      </c>
    </row>
    <row r="10109" spans="9:9" x14ac:dyDescent="0.3">
      <c r="I10109" t="str">
        <v>Thriller</v>
      </c>
    </row>
    <row r="10110" spans="9:9" x14ac:dyDescent="0.3">
      <c r="I10110" t="str">
        <v>Comedy</v>
      </c>
    </row>
    <row r="10111" spans="9:9" x14ac:dyDescent="0.3">
      <c r="I10111" t="str">
        <v>Drama</v>
      </c>
    </row>
    <row r="10112" spans="9:9" x14ac:dyDescent="0.3">
      <c r="I10112" t="str">
        <v>Comedy</v>
      </c>
    </row>
    <row r="10113" spans="9:9" x14ac:dyDescent="0.3">
      <c r="I10113" t="str">
        <v>Drama</v>
      </c>
    </row>
    <row r="10114" spans="9:9" x14ac:dyDescent="0.3">
      <c r="I10114" t="str">
        <v>Comedy</v>
      </c>
    </row>
    <row r="10115" spans="9:9" x14ac:dyDescent="0.3">
      <c r="I10115" t="str">
        <v>Romance</v>
      </c>
    </row>
    <row r="10116" spans="9:9" x14ac:dyDescent="0.3">
      <c r="I10116" t="str">
        <v>Crime</v>
      </c>
    </row>
    <row r="10117" spans="9:9" x14ac:dyDescent="0.3">
      <c r="I10117" t="str">
        <v>Drama</v>
      </c>
    </row>
    <row r="10118" spans="9:9" x14ac:dyDescent="0.3">
      <c r="I10118" t="str">
        <v>History</v>
      </c>
    </row>
    <row r="10119" spans="9:9" x14ac:dyDescent="0.3">
      <c r="I10119" t="str">
        <v>Romance</v>
      </c>
    </row>
    <row r="10120" spans="9:9" x14ac:dyDescent="0.3">
      <c r="I10120" t="str">
        <v>Fantasy</v>
      </c>
    </row>
    <row r="10121" spans="9:9" x14ac:dyDescent="0.3">
      <c r="I10121" t="str">
        <v>Horror</v>
      </c>
    </row>
    <row r="10122" spans="9:9" x14ac:dyDescent="0.3">
      <c r="I10122" t="str">
        <v>Comedy</v>
      </c>
    </row>
    <row r="10123" spans="9:9" x14ac:dyDescent="0.3">
      <c r="I10123" t="str">
        <v>Crime</v>
      </c>
    </row>
    <row r="10124" spans="9:9" x14ac:dyDescent="0.3">
      <c r="I10124" t="str">
        <v>Drama</v>
      </c>
    </row>
    <row r="10125" spans="9:9" x14ac:dyDescent="0.3">
      <c r="I10125" t="str">
        <v>Comedy</v>
      </c>
    </row>
    <row r="10126" spans="9:9" x14ac:dyDescent="0.3">
      <c r="I10126" t="str">
        <v>Crime</v>
      </c>
    </row>
    <row r="10127" spans="9:9" x14ac:dyDescent="0.3">
      <c r="I10127" t="str">
        <v>Thriller</v>
      </c>
    </row>
    <row r="10128" spans="9:9" x14ac:dyDescent="0.3">
      <c r="I10128" t="str">
        <v>Biography</v>
      </c>
    </row>
    <row r="10129" spans="9:9" x14ac:dyDescent="0.3">
      <c r="I10129" t="str">
        <v>Drama</v>
      </c>
    </row>
    <row r="10130" spans="9:9" x14ac:dyDescent="0.3">
      <c r="I10130" t="str">
        <v>Crime</v>
      </c>
    </row>
    <row r="10131" spans="9:9" x14ac:dyDescent="0.3">
      <c r="I10131" t="str">
        <v>Drama</v>
      </c>
    </row>
    <row r="10132" spans="9:9" x14ac:dyDescent="0.3">
      <c r="I10132" t="str">
        <v>Comedy</v>
      </c>
    </row>
    <row r="10133" spans="9:9" x14ac:dyDescent="0.3">
      <c r="I10133" t="str">
        <v>Documentary</v>
      </c>
    </row>
    <row r="10134" spans="9:9" x14ac:dyDescent="0.3">
      <c r="I10134" t="str">
        <v>Comedy</v>
      </c>
    </row>
    <row r="10135" spans="9:9" x14ac:dyDescent="0.3">
      <c r="I10135" t="str">
        <v>Drama</v>
      </c>
    </row>
    <row r="10136" spans="9:9" x14ac:dyDescent="0.3">
      <c r="I10136" t="str">
        <v>Horror</v>
      </c>
    </row>
    <row r="10137" spans="9:9" x14ac:dyDescent="0.3">
      <c r="I10137" t="str">
        <v>Drama</v>
      </c>
    </row>
    <row r="10138" spans="9:9" x14ac:dyDescent="0.3">
      <c r="I10138" t="str">
        <v>Mystery</v>
      </c>
    </row>
    <row r="10139" spans="9:9" x14ac:dyDescent="0.3">
      <c r="I10139" t="str">
        <v>Thriller</v>
      </c>
    </row>
    <row r="10140" spans="9:9" x14ac:dyDescent="0.3">
      <c r="I10140" t="str">
        <v>Drama</v>
      </c>
    </row>
    <row r="10141" spans="9:9" x14ac:dyDescent="0.3">
      <c r="I10141" t="str">
        <v>Family</v>
      </c>
    </row>
    <row r="10142" spans="9:9" x14ac:dyDescent="0.3">
      <c r="I10142" t="str">
        <v>Action</v>
      </c>
    </row>
    <row r="10143" spans="9:9" x14ac:dyDescent="0.3">
      <c r="I10143" t="str">
        <v>Comedy</v>
      </c>
    </row>
    <row r="10144" spans="9:9" x14ac:dyDescent="0.3">
      <c r="I10144" t="str">
        <v>Thriller</v>
      </c>
    </row>
    <row r="10145" spans="9:9" x14ac:dyDescent="0.3">
      <c r="I10145" t="str">
        <v>Comedy</v>
      </c>
    </row>
    <row r="10146" spans="9:9" x14ac:dyDescent="0.3">
      <c r="I10146" t="str">
        <v>Romance</v>
      </c>
    </row>
    <row r="10147" spans="9:9" x14ac:dyDescent="0.3">
      <c r="I10147" t="str">
        <v>Comedy</v>
      </c>
    </row>
    <row r="10148" spans="9:9" x14ac:dyDescent="0.3">
      <c r="I10148" t="str">
        <v>Comedy</v>
      </c>
    </row>
    <row r="10149" spans="9:9" x14ac:dyDescent="0.3">
      <c r="I10149" t="str">
        <v>Drama</v>
      </c>
    </row>
    <row r="10150" spans="9:9" x14ac:dyDescent="0.3">
      <c r="I10150" t="str">
        <v>Romance</v>
      </c>
    </row>
    <row r="10151" spans="9:9" x14ac:dyDescent="0.3">
      <c r="I10151" t="str">
        <v>Sport</v>
      </c>
    </row>
    <row r="10152" spans="9:9" x14ac:dyDescent="0.3">
      <c r="I10152" t="str">
        <v>Horror</v>
      </c>
    </row>
    <row r="10153" spans="9:9" x14ac:dyDescent="0.3">
      <c r="I10153" t="str">
        <v>Thriller</v>
      </c>
    </row>
    <row r="10154" spans="9:9" x14ac:dyDescent="0.3">
      <c r="I10154" t="str">
        <v>Comedy</v>
      </c>
    </row>
    <row r="10155" spans="9:9" x14ac:dyDescent="0.3">
      <c r="I10155" t="str">
        <v>Drama</v>
      </c>
    </row>
    <row r="10156" spans="9:9" x14ac:dyDescent="0.3">
      <c r="I10156" t="str">
        <v>Drama</v>
      </c>
    </row>
    <row r="10157" spans="9:9" x14ac:dyDescent="0.3">
      <c r="I10157" t="str">
        <v>Sci-Fi</v>
      </c>
    </row>
    <row r="10158" spans="9:9" x14ac:dyDescent="0.3">
      <c r="I10158" t="str">
        <v>Thriller</v>
      </c>
    </row>
    <row r="10159" spans="9:9" x14ac:dyDescent="0.3">
      <c r="I10159" t="str">
        <v>Drama</v>
      </c>
    </row>
    <row r="10160" spans="9:9" x14ac:dyDescent="0.3">
      <c r="I10160" t="str">
        <v>Comedy</v>
      </c>
    </row>
    <row r="10161" spans="9:9" x14ac:dyDescent="0.3">
      <c r="I10161" t="str">
        <v>Romance</v>
      </c>
    </row>
    <row r="10162" spans="9:9" x14ac:dyDescent="0.3">
      <c r="I10162" t="str">
        <v>Horror</v>
      </c>
    </row>
    <row r="10163" spans="9:9" x14ac:dyDescent="0.3">
      <c r="I10163" t="str">
        <v>Crime</v>
      </c>
    </row>
    <row r="10164" spans="9:9" x14ac:dyDescent="0.3">
      <c r="I10164" t="str">
        <v>Drama</v>
      </c>
    </row>
    <row r="10165" spans="9:9" x14ac:dyDescent="0.3">
      <c r="I10165" t="str">
        <v>Music</v>
      </c>
    </row>
    <row r="10166" spans="9:9" x14ac:dyDescent="0.3">
      <c r="I10166" t="str">
        <v>Comedy</v>
      </c>
    </row>
    <row r="10167" spans="9:9" x14ac:dyDescent="0.3">
      <c r="I10167" t="str">
        <v>Music</v>
      </c>
    </row>
    <row r="10168" spans="9:9" x14ac:dyDescent="0.3">
      <c r="I10168" t="str">
        <v>Romance</v>
      </c>
    </row>
    <row r="10169" spans="9:9" x14ac:dyDescent="0.3">
      <c r="I10169" t="str">
        <v>Horror</v>
      </c>
    </row>
    <row r="10170" spans="9:9" x14ac:dyDescent="0.3">
      <c r="I10170" t="str">
        <v>Adventure</v>
      </c>
    </row>
    <row r="10171" spans="9:9" x14ac:dyDescent="0.3">
      <c r="I10171" t="str">
        <v>Family</v>
      </c>
    </row>
    <row r="10172" spans="9:9" x14ac:dyDescent="0.3">
      <c r="I10172" t="str">
        <v>Fantasy</v>
      </c>
    </row>
    <row r="10173" spans="9:9" x14ac:dyDescent="0.3">
      <c r="I10173" t="str">
        <v>Musical</v>
      </c>
    </row>
    <row r="10174" spans="9:9" x14ac:dyDescent="0.3">
      <c r="I10174" t="str">
        <v>Comedy</v>
      </c>
    </row>
    <row r="10175" spans="9:9" x14ac:dyDescent="0.3">
      <c r="I10175" t="str">
        <v>Horror</v>
      </c>
    </row>
    <row r="10176" spans="9:9" x14ac:dyDescent="0.3">
      <c r="I10176" t="str">
        <v>Drama</v>
      </c>
    </row>
    <row r="10177" spans="9:9" x14ac:dyDescent="0.3">
      <c r="I10177" t="str">
        <v>Comedy</v>
      </c>
    </row>
    <row r="10178" spans="9:9" x14ac:dyDescent="0.3">
      <c r="I10178" t="str">
        <v>Western</v>
      </c>
    </row>
    <row r="10179" spans="9:9" x14ac:dyDescent="0.3">
      <c r="I10179" t="str">
        <v>Horror</v>
      </c>
    </row>
    <row r="10180" spans="9:9" x14ac:dyDescent="0.3">
      <c r="I10180" t="str">
        <v>Thriller</v>
      </c>
    </row>
    <row r="10181" spans="9:9" x14ac:dyDescent="0.3">
      <c r="I10181" t="str">
        <v>Drama</v>
      </c>
    </row>
    <row r="10182" spans="9:9" x14ac:dyDescent="0.3">
      <c r="I10182" t="str">
        <v>Romance</v>
      </c>
    </row>
    <row r="10183" spans="9:9" x14ac:dyDescent="0.3">
      <c r="I10183" t="str">
        <v>Horror</v>
      </c>
    </row>
    <row r="10184" spans="9:9" x14ac:dyDescent="0.3">
      <c r="I10184" t="str">
        <v>Mystery</v>
      </c>
    </row>
    <row r="10185" spans="9:9" x14ac:dyDescent="0.3">
      <c r="I10185" t="str">
        <v>Sci-Fi</v>
      </c>
    </row>
    <row r="10186" spans="9:9" x14ac:dyDescent="0.3">
      <c r="I10186" t="str">
        <v>Thriller</v>
      </c>
    </row>
    <row r="10187" spans="9:9" x14ac:dyDescent="0.3">
      <c r="I10187" t="str">
        <v>Comedy</v>
      </c>
    </row>
    <row r="10188" spans="9:9" x14ac:dyDescent="0.3">
      <c r="I10188" t="str">
        <v>Fantasy</v>
      </c>
    </row>
    <row r="10189" spans="9:9" x14ac:dyDescent="0.3">
      <c r="I10189" t="str">
        <v>Documentary</v>
      </c>
    </row>
    <row r="10190" spans="9:9" x14ac:dyDescent="0.3">
      <c r="I10190" t="str">
        <v>Comedy</v>
      </c>
    </row>
    <row r="10191" spans="9:9" x14ac:dyDescent="0.3">
      <c r="I10191" t="str">
        <v>Drama</v>
      </c>
    </row>
    <row r="10192" spans="9:9" x14ac:dyDescent="0.3">
      <c r="I10192" t="str">
        <v>Music</v>
      </c>
    </row>
    <row r="10193" spans="9:9" x14ac:dyDescent="0.3">
      <c r="I10193" t="str">
        <v>Horror</v>
      </c>
    </row>
    <row r="10194" spans="9:9" x14ac:dyDescent="0.3">
      <c r="I10194" t="str">
        <v>Mystery</v>
      </c>
    </row>
    <row r="10195" spans="9:9" x14ac:dyDescent="0.3">
      <c r="I10195" t="str">
        <v>Sci-Fi</v>
      </c>
    </row>
    <row r="10196" spans="9:9" x14ac:dyDescent="0.3">
      <c r="I10196" t="str">
        <v>Comedy</v>
      </c>
    </row>
    <row r="10197" spans="9:9" x14ac:dyDescent="0.3">
      <c r="I10197" t="str">
        <v>Documentary</v>
      </c>
    </row>
    <row r="10198" spans="9:9" x14ac:dyDescent="0.3">
      <c r="I10198" t="str">
        <v>Drama</v>
      </c>
    </row>
    <row r="10199" spans="9:9" x14ac:dyDescent="0.3">
      <c r="I10199" t="str">
        <v>Comedy</v>
      </c>
    </row>
    <row r="10200" spans="9:9" x14ac:dyDescent="0.3">
      <c r="I10200" t="str">
        <v>Drama</v>
      </c>
    </row>
    <row r="10201" spans="9:9" x14ac:dyDescent="0.3">
      <c r="I10201" t="str">
        <v>Romance</v>
      </c>
    </row>
    <row r="10202" spans="9:9" x14ac:dyDescent="0.3">
      <c r="I10202" t="str">
        <v>Drama</v>
      </c>
    </row>
    <row r="10203" spans="9:9" x14ac:dyDescent="0.3">
      <c r="I10203" t="str">
        <v>Romance</v>
      </c>
    </row>
    <row r="10204" spans="9:9" x14ac:dyDescent="0.3">
      <c r="I10204" t="str">
        <v>Drama</v>
      </c>
    </row>
    <row r="10205" spans="9:9" x14ac:dyDescent="0.3">
      <c r="I10205" t="str">
        <v>Comedy</v>
      </c>
    </row>
    <row r="10206" spans="9:9" x14ac:dyDescent="0.3">
      <c r="I10206" t="str">
        <v>Crime</v>
      </c>
    </row>
    <row r="10207" spans="9:9" x14ac:dyDescent="0.3">
      <c r="I10207" t="str">
        <v>Drama</v>
      </c>
    </row>
    <row r="10208" spans="9:9" x14ac:dyDescent="0.3">
      <c r="I10208" t="str">
        <v>Sci-Fi</v>
      </c>
    </row>
    <row r="10209" spans="9:9" x14ac:dyDescent="0.3">
      <c r="I10209" t="str">
        <v>Drama</v>
      </c>
    </row>
    <row r="10210" spans="9:9" x14ac:dyDescent="0.3">
      <c r="I10210" t="str">
        <v>Romance</v>
      </c>
    </row>
    <row r="10211" spans="9:9" x14ac:dyDescent="0.3">
      <c r="I10211" t="str">
        <v>Comedy</v>
      </c>
    </row>
    <row r="10212" spans="9:9" x14ac:dyDescent="0.3">
      <c r="I10212" t="str">
        <v>Drama</v>
      </c>
    </row>
    <row r="10213" spans="9:9" x14ac:dyDescent="0.3">
      <c r="I10213" t="str">
        <v>Romance</v>
      </c>
    </row>
    <row r="10214" spans="9:9" x14ac:dyDescent="0.3">
      <c r="I10214" t="str">
        <v>Comedy</v>
      </c>
    </row>
    <row r="10215" spans="9:9" x14ac:dyDescent="0.3">
      <c r="I10215" t="str">
        <v>Documentary</v>
      </c>
    </row>
    <row r="10216" spans="9:9" x14ac:dyDescent="0.3">
      <c r="I10216" t="str">
        <v>War</v>
      </c>
    </row>
    <row r="10217" spans="9:9" x14ac:dyDescent="0.3">
      <c r="I10217" t="str">
        <v>Documentary</v>
      </c>
    </row>
    <row r="10218" spans="9:9" x14ac:dyDescent="0.3">
      <c r="I10218" t="str">
        <v>Comedy</v>
      </c>
    </row>
    <row r="10219" spans="9:9" x14ac:dyDescent="0.3">
      <c r="I10219" t="str">
        <v>Drama</v>
      </c>
    </row>
    <row r="10220" spans="9:9" x14ac:dyDescent="0.3">
      <c r="I10220" t="str">
        <v>Family</v>
      </c>
    </row>
    <row r="10221" spans="9:9" x14ac:dyDescent="0.3">
      <c r="I10221" t="str">
        <v>Documentary</v>
      </c>
    </row>
    <row r="10222" spans="9:9" x14ac:dyDescent="0.3">
      <c r="I10222" t="str">
        <v>Comedy</v>
      </c>
    </row>
    <row r="10223" spans="9:9" x14ac:dyDescent="0.3">
      <c r="I10223" t="str">
        <v>Drama</v>
      </c>
    </row>
    <row r="10224" spans="9:9" x14ac:dyDescent="0.3">
      <c r="I10224" t="str">
        <v>Romance</v>
      </c>
    </row>
    <row r="10225" spans="9:9" x14ac:dyDescent="0.3">
      <c r="I10225" t="str">
        <v>Horror</v>
      </c>
    </row>
    <row r="10226" spans="9:9" x14ac:dyDescent="0.3">
      <c r="I10226" t="str">
        <v>Thriller</v>
      </c>
    </row>
    <row r="10227" spans="9:9" x14ac:dyDescent="0.3">
      <c r="I10227" t="str">
        <v>Drama</v>
      </c>
    </row>
    <row r="10228" spans="9:9" x14ac:dyDescent="0.3">
      <c r="I10228" t="str">
        <v>Romance</v>
      </c>
    </row>
    <row r="10229" spans="9:9" x14ac:dyDescent="0.3">
      <c r="I10229" t="str">
        <v>Sci-Fi</v>
      </c>
    </row>
    <row r="10230" spans="9:9" x14ac:dyDescent="0.3">
      <c r="I10230" t="str">
        <v>Thriller</v>
      </c>
    </row>
    <row r="10231" spans="9:9" x14ac:dyDescent="0.3">
      <c r="I10231" t="str">
        <v>Comedy</v>
      </c>
    </row>
    <row r="10232" spans="9:9" x14ac:dyDescent="0.3">
      <c r="I10232" t="str">
        <v>Crime</v>
      </c>
    </row>
    <row r="10233" spans="9:9" x14ac:dyDescent="0.3">
      <c r="I10233" t="str">
        <v>Drama</v>
      </c>
    </row>
    <row r="10234" spans="9:9" x14ac:dyDescent="0.3">
      <c r="I10234" t="str">
        <v>Drama</v>
      </c>
    </row>
    <row r="10235" spans="9:9" x14ac:dyDescent="0.3">
      <c r="I10235" t="str">
        <v>History</v>
      </c>
    </row>
    <row r="10236" spans="9:9" x14ac:dyDescent="0.3">
      <c r="I10236" t="str">
        <v>Drama</v>
      </c>
    </row>
    <row r="10237" spans="9:9" x14ac:dyDescent="0.3">
      <c r="I10237" t="str">
        <v>Horror</v>
      </c>
    </row>
    <row r="10238" spans="9:9" x14ac:dyDescent="0.3">
      <c r="I10238" t="str">
        <v>Mystery</v>
      </c>
    </row>
    <row r="10239" spans="9:9" x14ac:dyDescent="0.3">
      <c r="I10239" t="str">
        <v>Thriller</v>
      </c>
    </row>
    <row r="10240" spans="9:9" x14ac:dyDescent="0.3">
      <c r="I10240" t="str">
        <v>Crime</v>
      </c>
    </row>
    <row r="10241" spans="9:9" x14ac:dyDescent="0.3">
      <c r="I10241" t="str">
        <v>Drama</v>
      </c>
    </row>
    <row r="10242" spans="9:9" x14ac:dyDescent="0.3">
      <c r="I10242" t="str">
        <v>Drama</v>
      </c>
    </row>
    <row r="10243" spans="9:9" x14ac:dyDescent="0.3">
      <c r="I10243" t="str">
        <v>Musical</v>
      </c>
    </row>
    <row r="10244" spans="9:9" x14ac:dyDescent="0.3">
      <c r="I10244" t="str">
        <v>Horror</v>
      </c>
    </row>
    <row r="10245" spans="9:9" x14ac:dyDescent="0.3">
      <c r="I10245" t="str">
        <v>Thriller</v>
      </c>
    </row>
    <row r="10246" spans="9:9" x14ac:dyDescent="0.3">
      <c r="I10246" t="str">
        <v>Horror</v>
      </c>
    </row>
    <row r="10247" spans="9:9" x14ac:dyDescent="0.3">
      <c r="I10247" t="str">
        <v>Mystery</v>
      </c>
    </row>
    <row r="10248" spans="9:9" x14ac:dyDescent="0.3">
      <c r="I10248" t="str">
        <v>Thriller</v>
      </c>
    </row>
    <row r="10249" spans="9:9" x14ac:dyDescent="0.3">
      <c r="I10249" t="str">
        <v>Drama</v>
      </c>
    </row>
    <row r="10250" spans="9:9" x14ac:dyDescent="0.3">
      <c r="I10250" t="str">
        <v>Drama</v>
      </c>
    </row>
    <row r="10251" spans="9:9" x14ac:dyDescent="0.3">
      <c r="I10251" t="str">
        <v>Romance</v>
      </c>
    </row>
    <row r="10252" spans="9:9" x14ac:dyDescent="0.3">
      <c r="I10252" t="str">
        <v>War</v>
      </c>
    </row>
    <row r="10253" spans="9:9" x14ac:dyDescent="0.3">
      <c r="I10253" t="str">
        <v>Comedy</v>
      </c>
    </row>
    <row r="10254" spans="9:9" x14ac:dyDescent="0.3">
      <c r="I10254" t="str">
        <v>Drama</v>
      </c>
    </row>
    <row r="10255" spans="9:9" x14ac:dyDescent="0.3">
      <c r="I10255" t="str">
        <v>Action</v>
      </c>
    </row>
    <row r="10256" spans="9:9" x14ac:dyDescent="0.3">
      <c r="I10256" t="str">
        <v>Adventure</v>
      </c>
    </row>
    <row r="10257" spans="9:9" x14ac:dyDescent="0.3">
      <c r="I10257" t="str">
        <v>Thriller</v>
      </c>
    </row>
    <row r="10258" spans="9:9" x14ac:dyDescent="0.3">
      <c r="I10258" t="str">
        <v>Action</v>
      </c>
    </row>
    <row r="10259" spans="9:9" x14ac:dyDescent="0.3">
      <c r="I10259" t="str">
        <v>Comedy</v>
      </c>
    </row>
    <row r="10260" spans="9:9" x14ac:dyDescent="0.3">
      <c r="I10260" t="str">
        <v>Horror</v>
      </c>
    </row>
    <row r="10261" spans="9:9" x14ac:dyDescent="0.3">
      <c r="I10261" t="str">
        <v>Sci-Fi</v>
      </c>
    </row>
    <row r="10262" spans="9:9" x14ac:dyDescent="0.3">
      <c r="I10262" t="str">
        <v>Horror</v>
      </c>
    </row>
    <row r="10263" spans="9:9" x14ac:dyDescent="0.3">
      <c r="I10263" t="str">
        <v>Mystery</v>
      </c>
    </row>
    <row r="10264" spans="9:9" x14ac:dyDescent="0.3">
      <c r="I10264" t="str">
        <v>Action</v>
      </c>
    </row>
    <row r="10265" spans="9:9" x14ac:dyDescent="0.3">
      <c r="I10265" t="str">
        <v>Adventure</v>
      </c>
    </row>
    <row r="10266" spans="9:9" x14ac:dyDescent="0.3">
      <c r="I10266" t="str">
        <v>Sci-Fi</v>
      </c>
    </row>
    <row r="10267" spans="9:9" x14ac:dyDescent="0.3">
      <c r="I10267" t="str">
        <v>Thriller</v>
      </c>
    </row>
    <row r="10268" spans="9:9" x14ac:dyDescent="0.3">
      <c r="I10268" t="str">
        <v>Action</v>
      </c>
    </row>
    <row r="10269" spans="9:9" x14ac:dyDescent="0.3">
      <c r="I10269" t="str">
        <v>Comedy</v>
      </c>
    </row>
    <row r="10270" spans="9:9" x14ac:dyDescent="0.3">
      <c r="I10270" t="str">
        <v>Biography</v>
      </c>
    </row>
    <row r="10271" spans="9:9" x14ac:dyDescent="0.3">
      <c r="I10271" t="str">
        <v>Crime</v>
      </c>
    </row>
    <row r="10272" spans="9:9" x14ac:dyDescent="0.3">
      <c r="I10272" t="str">
        <v>Drama</v>
      </c>
    </row>
    <row r="10273" spans="9:9" x14ac:dyDescent="0.3">
      <c r="I10273" t="str">
        <v>Romance</v>
      </c>
    </row>
    <row r="10274" spans="9:9" x14ac:dyDescent="0.3">
      <c r="I10274" t="str">
        <v>Drama</v>
      </c>
    </row>
    <row r="10275" spans="9:9" x14ac:dyDescent="0.3">
      <c r="I10275" t="str">
        <v>Horror</v>
      </c>
    </row>
    <row r="10276" spans="9:9" x14ac:dyDescent="0.3">
      <c r="I10276" t="str">
        <v>Mystery</v>
      </c>
    </row>
    <row r="10277" spans="9:9" x14ac:dyDescent="0.3">
      <c r="I10277" t="str">
        <v>Thriller</v>
      </c>
    </row>
    <row r="10278" spans="9:9" x14ac:dyDescent="0.3">
      <c r="I10278" t="str">
        <v>Drama</v>
      </c>
    </row>
    <row r="10279" spans="9:9" x14ac:dyDescent="0.3">
      <c r="I10279" t="str">
        <v>Thriller</v>
      </c>
    </row>
    <row r="10280" spans="9:9" x14ac:dyDescent="0.3">
      <c r="I10280" t="str">
        <v>Drama</v>
      </c>
    </row>
    <row r="10281" spans="9:9" x14ac:dyDescent="0.3">
      <c r="I10281" t="str">
        <v>Animation</v>
      </c>
    </row>
    <row r="10282" spans="9:9" x14ac:dyDescent="0.3">
      <c r="I10282" t="str">
        <v>Comedy</v>
      </c>
    </row>
    <row r="10283" spans="9:9" x14ac:dyDescent="0.3">
      <c r="I10283" t="str">
        <v>Drama</v>
      </c>
    </row>
    <row r="10284" spans="9:9" x14ac:dyDescent="0.3">
      <c r="I10284" t="str">
        <v>Comedy</v>
      </c>
    </row>
    <row r="10285" spans="9:9" x14ac:dyDescent="0.3">
      <c r="I10285" t="str">
        <v>Drama</v>
      </c>
    </row>
    <row r="10286" spans="9:9" x14ac:dyDescent="0.3">
      <c r="I10286" t="str">
        <v>Drama</v>
      </c>
    </row>
    <row r="10287" spans="9:9" x14ac:dyDescent="0.3">
      <c r="I10287" t="str">
        <v>Romance</v>
      </c>
    </row>
    <row r="10288" spans="9:9" x14ac:dyDescent="0.3">
      <c r="I10288" t="str">
        <v>Drama</v>
      </c>
    </row>
    <row r="10289" spans="9:9" x14ac:dyDescent="0.3">
      <c r="I10289" t="str">
        <v>Thriller</v>
      </c>
    </row>
    <row r="10290" spans="9:9" x14ac:dyDescent="0.3">
      <c r="I10290" t="str">
        <v>Drama</v>
      </c>
    </row>
    <row r="10291" spans="9:9" x14ac:dyDescent="0.3">
      <c r="I10291" t="str">
        <v>Drama</v>
      </c>
    </row>
    <row r="10292" spans="9:9" x14ac:dyDescent="0.3">
      <c r="I10292" t="str">
        <v>Comedy</v>
      </c>
    </row>
    <row r="10293" spans="9:9" x14ac:dyDescent="0.3">
      <c r="I10293" t="str">
        <v>Drama</v>
      </c>
    </row>
    <row r="10294" spans="9:9" x14ac:dyDescent="0.3">
      <c r="I10294" t="str">
        <v>Drama</v>
      </c>
    </row>
    <row r="10295" spans="9:9" x14ac:dyDescent="0.3">
      <c r="I10295" t="str">
        <v>Music</v>
      </c>
    </row>
    <row r="10296" spans="9:9" x14ac:dyDescent="0.3">
      <c r="I10296" t="str">
        <v>Romance</v>
      </c>
    </row>
    <row r="10297" spans="9:9" x14ac:dyDescent="0.3">
      <c r="I10297" t="str">
        <v>Action</v>
      </c>
    </row>
    <row r="10298" spans="9:9" x14ac:dyDescent="0.3">
      <c r="I10298" t="str">
        <v>Crime</v>
      </c>
    </row>
    <row r="10299" spans="9:9" x14ac:dyDescent="0.3">
      <c r="I10299" t="str">
        <v>Drama</v>
      </c>
    </row>
    <row r="10300" spans="9:9" x14ac:dyDescent="0.3">
      <c r="I10300" t="str">
        <v>Thriller</v>
      </c>
    </row>
    <row r="10301" spans="9:9" x14ac:dyDescent="0.3">
      <c r="I10301" t="str">
        <v>Crime</v>
      </c>
    </row>
    <row r="10302" spans="9:9" x14ac:dyDescent="0.3">
      <c r="I10302" t="str">
        <v>Drama</v>
      </c>
    </row>
    <row r="10303" spans="9:9" x14ac:dyDescent="0.3">
      <c r="I10303" t="str">
        <v>Thriller</v>
      </c>
    </row>
    <row r="10304" spans="9:9" x14ac:dyDescent="0.3">
      <c r="I10304" t="str">
        <v>Comedy</v>
      </c>
    </row>
    <row r="10305" spans="9:9" x14ac:dyDescent="0.3">
      <c r="I10305" t="str">
        <v>Romance</v>
      </c>
    </row>
    <row r="10306" spans="9:9" x14ac:dyDescent="0.3">
      <c r="I10306" t="str">
        <v>Horror</v>
      </c>
    </row>
    <row r="10307" spans="9:9" x14ac:dyDescent="0.3">
      <c r="I10307" t="str">
        <v>Mystery</v>
      </c>
    </row>
    <row r="10308" spans="9:9" x14ac:dyDescent="0.3">
      <c r="I10308" t="str">
        <v>Thriller</v>
      </c>
    </row>
    <row r="10309" spans="9:9" x14ac:dyDescent="0.3">
      <c r="I10309" t="str">
        <v>Comedy</v>
      </c>
    </row>
    <row r="10310" spans="9:9" x14ac:dyDescent="0.3">
      <c r="I10310" t="str">
        <v>Drama</v>
      </c>
    </row>
    <row r="10311" spans="9:9" x14ac:dyDescent="0.3">
      <c r="I10311" t="str">
        <v>Romance</v>
      </c>
    </row>
    <row r="10312" spans="9:9" x14ac:dyDescent="0.3">
      <c r="I10312" t="str">
        <v>Animation</v>
      </c>
    </row>
    <row r="10313" spans="9:9" x14ac:dyDescent="0.3">
      <c r="I10313" t="str">
        <v>Biography</v>
      </c>
    </row>
    <row r="10314" spans="9:9" x14ac:dyDescent="0.3">
      <c r="I10314" t="str">
        <v>Documentary</v>
      </c>
    </row>
    <row r="10315" spans="9:9" x14ac:dyDescent="0.3">
      <c r="I10315" t="str">
        <v>Drama</v>
      </c>
    </row>
    <row r="10316" spans="9:9" x14ac:dyDescent="0.3">
      <c r="I10316" t="str">
        <v>History</v>
      </c>
    </row>
    <row r="10317" spans="9:9" x14ac:dyDescent="0.3">
      <c r="I10317" t="str">
        <v>War</v>
      </c>
    </row>
    <row r="10318" spans="9:9" x14ac:dyDescent="0.3">
      <c r="I10318" t="str">
        <v>Adventure</v>
      </c>
    </row>
    <row r="10319" spans="9:9" x14ac:dyDescent="0.3">
      <c r="I10319" t="str">
        <v>Drama</v>
      </c>
    </row>
    <row r="10320" spans="9:9" x14ac:dyDescent="0.3">
      <c r="I10320" t="str">
        <v>Romance</v>
      </c>
    </row>
    <row r="10321" spans="9:9" x14ac:dyDescent="0.3">
      <c r="I10321" t="str">
        <v>Documentary</v>
      </c>
    </row>
    <row r="10322" spans="9:9" x14ac:dyDescent="0.3">
      <c r="I10322" t="str">
        <v>History</v>
      </c>
    </row>
    <row r="10323" spans="9:9" x14ac:dyDescent="0.3">
      <c r="I10323" t="str">
        <v>Biography</v>
      </c>
    </row>
    <row r="10324" spans="9:9" x14ac:dyDescent="0.3">
      <c r="I10324" t="str">
        <v>Documentary</v>
      </c>
    </row>
    <row r="10325" spans="9:9" x14ac:dyDescent="0.3">
      <c r="I10325" t="str">
        <v>History</v>
      </c>
    </row>
    <row r="10326" spans="9:9" x14ac:dyDescent="0.3">
      <c r="I10326" t="str">
        <v>Comedy</v>
      </c>
    </row>
    <row r="10327" spans="9:9" x14ac:dyDescent="0.3">
      <c r="I10327" t="str">
        <v>Comedy</v>
      </c>
    </row>
    <row r="10328" spans="9:9" x14ac:dyDescent="0.3">
      <c r="I10328" t="str">
        <v>Drama</v>
      </c>
    </row>
    <row r="10329" spans="9:9" x14ac:dyDescent="0.3">
      <c r="I10329" t="str">
        <v>Action</v>
      </c>
    </row>
    <row r="10330" spans="9:9" x14ac:dyDescent="0.3">
      <c r="I10330" t="str">
        <v>Adventure</v>
      </c>
    </row>
    <row r="10331" spans="9:9" x14ac:dyDescent="0.3">
      <c r="I10331" t="str">
        <v>Comedy</v>
      </c>
    </row>
    <row r="10332" spans="9:9" x14ac:dyDescent="0.3">
      <c r="I10332" t="str">
        <v>Drama</v>
      </c>
    </row>
    <row r="10333" spans="9:9" x14ac:dyDescent="0.3">
      <c r="I10333" t="str">
        <v>Music</v>
      </c>
    </row>
    <row r="10334" spans="9:9" x14ac:dyDescent="0.3">
      <c r="I10334" t="str">
        <v>Sci-Fi</v>
      </c>
    </row>
    <row r="10335" spans="9:9" x14ac:dyDescent="0.3">
      <c r="I10335" t="str">
        <v>Comedy</v>
      </c>
    </row>
    <row r="10336" spans="9:9" x14ac:dyDescent="0.3">
      <c r="I10336" t="str">
        <v>Drama</v>
      </c>
    </row>
    <row r="10337" spans="9:9" x14ac:dyDescent="0.3">
      <c r="I10337" t="str">
        <v>Drama</v>
      </c>
    </row>
    <row r="10338" spans="9:9" x14ac:dyDescent="0.3">
      <c r="I10338" t="str">
        <v>Drama</v>
      </c>
    </row>
    <row r="10339" spans="9:9" x14ac:dyDescent="0.3">
      <c r="I10339" t="str">
        <v>Romance</v>
      </c>
    </row>
    <row r="10340" spans="9:9" x14ac:dyDescent="0.3">
      <c r="I10340" t="str">
        <v>Drama</v>
      </c>
    </row>
    <row r="10341" spans="9:9" x14ac:dyDescent="0.3">
      <c r="I10341" t="str">
        <v>Action</v>
      </c>
    </row>
    <row r="10342" spans="9:9" x14ac:dyDescent="0.3">
      <c r="I10342" t="str">
        <v>Crime</v>
      </c>
    </row>
    <row r="10343" spans="9:9" x14ac:dyDescent="0.3">
      <c r="I10343" t="str">
        <v>Drama</v>
      </c>
    </row>
    <row r="10344" spans="9:9" x14ac:dyDescent="0.3">
      <c r="I10344" t="str">
        <v>Crime</v>
      </c>
    </row>
    <row r="10345" spans="9:9" x14ac:dyDescent="0.3">
      <c r="I10345" t="str">
        <v>Drama</v>
      </c>
    </row>
    <row r="10346" spans="9:9" x14ac:dyDescent="0.3">
      <c r="I10346" t="str">
        <v>Film-Noir</v>
      </c>
    </row>
    <row r="10347" spans="9:9" x14ac:dyDescent="0.3">
      <c r="I10347" t="str">
        <v>Mystery</v>
      </c>
    </row>
    <row r="10348" spans="9:9" x14ac:dyDescent="0.3">
      <c r="I10348" t="str">
        <v>Thriller</v>
      </c>
    </row>
    <row r="10349" spans="9:9" x14ac:dyDescent="0.3">
      <c r="I10349" t="str">
        <v>Comedy</v>
      </c>
    </row>
    <row r="10350" spans="9:9" x14ac:dyDescent="0.3">
      <c r="I10350" t="str">
        <v>Fantasy</v>
      </c>
    </row>
    <row r="10351" spans="9:9" x14ac:dyDescent="0.3">
      <c r="I10351" t="str">
        <v>Musical</v>
      </c>
    </row>
    <row r="10352" spans="9:9" x14ac:dyDescent="0.3">
      <c r="I10352" t="str">
        <v>Sci-Fi</v>
      </c>
    </row>
    <row r="10353" spans="9:9" x14ac:dyDescent="0.3">
      <c r="I10353" t="str">
        <v>Crime</v>
      </c>
    </row>
    <row r="10354" spans="9:9" x14ac:dyDescent="0.3">
      <c r="I10354" t="str">
        <v>Drama</v>
      </c>
    </row>
    <row r="10355" spans="9:9" x14ac:dyDescent="0.3">
      <c r="I10355" t="str">
        <v>Drama</v>
      </c>
    </row>
    <row r="10356" spans="9:9" x14ac:dyDescent="0.3">
      <c r="I10356" t="str">
        <v>Fantasy</v>
      </c>
    </row>
    <row r="10357" spans="9:9" x14ac:dyDescent="0.3">
      <c r="I10357" t="str">
        <v>Drama</v>
      </c>
    </row>
    <row r="10358" spans="9:9" x14ac:dyDescent="0.3">
      <c r="I10358" t="str">
        <v>Mystery</v>
      </c>
    </row>
    <row r="10359" spans="9:9" x14ac:dyDescent="0.3">
      <c r="I10359" t="str">
        <v>Thriller</v>
      </c>
    </row>
    <row r="10360" spans="9:9" x14ac:dyDescent="0.3">
      <c r="I10360" t="str">
        <v>Drama</v>
      </c>
    </row>
    <row r="10361" spans="9:9" x14ac:dyDescent="0.3">
      <c r="I10361" t="str">
        <v>Biography</v>
      </c>
    </row>
    <row r="10362" spans="9:9" x14ac:dyDescent="0.3">
      <c r="I10362" t="str">
        <v>Crime</v>
      </c>
    </row>
    <row r="10363" spans="9:9" x14ac:dyDescent="0.3">
      <c r="I10363" t="str">
        <v>Documentary</v>
      </c>
    </row>
    <row r="10364" spans="9:9" x14ac:dyDescent="0.3">
      <c r="I10364" t="str">
        <v>History</v>
      </c>
    </row>
    <row r="10365" spans="9:9" x14ac:dyDescent="0.3">
      <c r="I10365" t="str">
        <v>Thriller</v>
      </c>
    </row>
    <row r="10366" spans="9:9" x14ac:dyDescent="0.3">
      <c r="I10366" t="str">
        <v>Drama</v>
      </c>
    </row>
    <row r="10367" spans="9:9" x14ac:dyDescent="0.3">
      <c r="I10367" t="str">
        <v>Drama</v>
      </c>
    </row>
    <row r="10368" spans="9:9" x14ac:dyDescent="0.3">
      <c r="I10368" t="str">
        <v>Horror</v>
      </c>
    </row>
    <row r="10369" spans="9:9" x14ac:dyDescent="0.3">
      <c r="I10369" t="str">
        <v>Thriller</v>
      </c>
    </row>
    <row r="10370" spans="9:9" x14ac:dyDescent="0.3">
      <c r="I10370" t="str">
        <v>Drama</v>
      </c>
    </row>
    <row r="10371" spans="9:9" x14ac:dyDescent="0.3">
      <c r="I10371" t="str">
        <v>Romance</v>
      </c>
    </row>
    <row r="10372" spans="9:9" x14ac:dyDescent="0.3">
      <c r="I10372" t="str">
        <v>Drama</v>
      </c>
    </row>
    <row r="10373" spans="9:9" x14ac:dyDescent="0.3">
      <c r="I10373" t="str">
        <v>Fantasy</v>
      </c>
    </row>
    <row r="10374" spans="9:9" x14ac:dyDescent="0.3">
      <c r="I10374" t="str">
        <v>Drama</v>
      </c>
    </row>
    <row r="10375" spans="9:9" x14ac:dyDescent="0.3">
      <c r="I10375" t="str">
        <v>Music</v>
      </c>
    </row>
    <row r="10376" spans="9:9" x14ac:dyDescent="0.3">
      <c r="I10376" t="str">
        <v>Crime</v>
      </c>
    </row>
    <row r="10377" spans="9:9" x14ac:dyDescent="0.3">
      <c r="I10377" t="str">
        <v>Drama</v>
      </c>
    </row>
    <row r="10378" spans="9:9" x14ac:dyDescent="0.3">
      <c r="I10378" t="str">
        <v>Drama</v>
      </c>
    </row>
    <row r="10379" spans="9:9" x14ac:dyDescent="0.3">
      <c r="I10379" t="str">
        <v>Horror</v>
      </c>
    </row>
    <row r="10380" spans="9:9" x14ac:dyDescent="0.3">
      <c r="I10380" t="str">
        <v>Crime</v>
      </c>
    </row>
    <row r="10381" spans="9:9" x14ac:dyDescent="0.3">
      <c r="I10381" t="str">
        <v>Drama</v>
      </c>
    </row>
    <row r="10382" spans="9:9" x14ac:dyDescent="0.3">
      <c r="I10382" t="str">
        <v>Horror</v>
      </c>
    </row>
    <row r="10383" spans="9:9" x14ac:dyDescent="0.3">
      <c r="I10383" t="str">
        <v>Thriller</v>
      </c>
    </row>
    <row r="10384" spans="9:9" x14ac:dyDescent="0.3">
      <c r="I10384" t="str">
        <v>Comedy</v>
      </c>
    </row>
    <row r="10385" spans="9:9" x14ac:dyDescent="0.3">
      <c r="I10385" t="str">
        <v>Crime</v>
      </c>
    </row>
    <row r="10386" spans="9:9" x14ac:dyDescent="0.3">
      <c r="I10386" t="str">
        <v>Romance</v>
      </c>
    </row>
    <row r="10387" spans="9:9" x14ac:dyDescent="0.3">
      <c r="I10387" t="str">
        <v>Drama</v>
      </c>
    </row>
    <row r="10388" spans="9:9" x14ac:dyDescent="0.3">
      <c r="I10388" t="str">
        <v>Romance</v>
      </c>
    </row>
    <row r="10389" spans="9:9" x14ac:dyDescent="0.3">
      <c r="I10389" t="str">
        <v>Drama</v>
      </c>
    </row>
    <row r="10390" spans="9:9" x14ac:dyDescent="0.3">
      <c r="I10390" t="str">
        <v>Romance</v>
      </c>
    </row>
    <row r="10391" spans="9:9" x14ac:dyDescent="0.3">
      <c r="I10391" t="str">
        <v>Drama</v>
      </c>
    </row>
    <row r="10392" spans="9:9" x14ac:dyDescent="0.3">
      <c r="I10392" t="str">
        <v>Romance</v>
      </c>
    </row>
    <row r="10393" spans="9:9" x14ac:dyDescent="0.3">
      <c r="I10393" t="str">
        <v>Comedy</v>
      </c>
    </row>
    <row r="10394" spans="9:9" x14ac:dyDescent="0.3">
      <c r="I10394" t="str">
        <v>Drama</v>
      </c>
    </row>
    <row r="10395" spans="9:9" x14ac:dyDescent="0.3">
      <c r="I10395" t="str">
        <v>Romance</v>
      </c>
    </row>
    <row r="10396" spans="9:9" x14ac:dyDescent="0.3">
      <c r="I10396" t="str">
        <v>Crime</v>
      </c>
    </row>
    <row r="10397" spans="9:9" x14ac:dyDescent="0.3">
      <c r="I10397" t="str">
        <v>Drama</v>
      </c>
    </row>
    <row r="10398" spans="9:9" x14ac:dyDescent="0.3">
      <c r="I10398" t="str">
        <v>Romance</v>
      </c>
    </row>
    <row r="10399" spans="9:9" x14ac:dyDescent="0.3">
      <c r="I10399" t="str">
        <v>Drama</v>
      </c>
    </row>
    <row r="10400" spans="9:9" x14ac:dyDescent="0.3">
      <c r="I10400" t="str">
        <v>Mystery</v>
      </c>
    </row>
    <row r="10401" spans="9:9" x14ac:dyDescent="0.3">
      <c r="I10401" t="str">
        <v>Comedy</v>
      </c>
    </row>
    <row r="10402" spans="9:9" x14ac:dyDescent="0.3">
      <c r="I10402" t="str">
        <v>Drama</v>
      </c>
    </row>
    <row r="10403" spans="9:9" x14ac:dyDescent="0.3">
      <c r="I10403" t="str">
        <v>Romance</v>
      </c>
    </row>
    <row r="10404" spans="9:9" x14ac:dyDescent="0.3">
      <c r="I10404" t="str">
        <v>Action</v>
      </c>
    </row>
    <row r="10405" spans="9:9" x14ac:dyDescent="0.3">
      <c r="I10405" t="str">
        <v>Biography</v>
      </c>
    </row>
    <row r="10406" spans="9:9" x14ac:dyDescent="0.3">
      <c r="I10406" t="str">
        <v>Drama</v>
      </c>
    </row>
    <row r="10407" spans="9:9" x14ac:dyDescent="0.3">
      <c r="I10407" t="str">
        <v>Sport</v>
      </c>
    </row>
    <row r="10408" spans="9:9" x14ac:dyDescent="0.3">
      <c r="I10408" t="str">
        <v>Comedy</v>
      </c>
    </row>
    <row r="10409" spans="9:9" x14ac:dyDescent="0.3">
      <c r="I10409" t="str">
        <v>Drama</v>
      </c>
    </row>
    <row r="10410" spans="9:9" x14ac:dyDescent="0.3">
      <c r="I10410" t="str">
        <v>Comedy</v>
      </c>
    </row>
    <row r="10411" spans="9:9" x14ac:dyDescent="0.3">
      <c r="I10411" t="str">
        <v>Drama</v>
      </c>
    </row>
    <row r="10412" spans="9:9" x14ac:dyDescent="0.3">
      <c r="I10412" t="str">
        <v>Romance</v>
      </c>
    </row>
    <row r="10413" spans="9:9" x14ac:dyDescent="0.3">
      <c r="I10413" t="str">
        <v>Drama</v>
      </c>
    </row>
    <row r="10414" spans="9:9" x14ac:dyDescent="0.3">
      <c r="I10414" t="str">
        <v>Mystery</v>
      </c>
    </row>
    <row r="10415" spans="9:9" x14ac:dyDescent="0.3">
      <c r="I10415" t="str">
        <v>Romance</v>
      </c>
    </row>
    <row r="10416" spans="9:9" x14ac:dyDescent="0.3">
      <c r="I10416" t="str">
        <v>Comedy</v>
      </c>
    </row>
    <row r="10417" spans="9:9" x14ac:dyDescent="0.3">
      <c r="I10417" t="str">
        <v>Crime</v>
      </c>
    </row>
    <row r="10418" spans="9:9" x14ac:dyDescent="0.3">
      <c r="I10418" t="str">
        <v>Drama</v>
      </c>
    </row>
    <row r="10419" spans="9:9" x14ac:dyDescent="0.3">
      <c r="I10419" t="str">
        <v>Romance</v>
      </c>
    </row>
    <row r="10420" spans="9:9" x14ac:dyDescent="0.3">
      <c r="I10420" t="str">
        <v>Fantasy</v>
      </c>
    </row>
    <row r="10421" spans="9:9" x14ac:dyDescent="0.3">
      <c r="I10421" t="str">
        <v>Horror</v>
      </c>
    </row>
    <row r="10422" spans="9:9" x14ac:dyDescent="0.3">
      <c r="I10422" t="str">
        <v>Mystery</v>
      </c>
    </row>
    <row r="10423" spans="9:9" x14ac:dyDescent="0.3">
      <c r="I10423" t="str">
        <v>Thriller</v>
      </c>
    </row>
    <row r="10424" spans="9:9" x14ac:dyDescent="0.3">
      <c r="I10424" t="str">
        <v>Crime</v>
      </c>
    </row>
    <row r="10425" spans="9:9" x14ac:dyDescent="0.3">
      <c r="I10425" t="str">
        <v>Drama</v>
      </c>
    </row>
    <row r="10426" spans="9:9" x14ac:dyDescent="0.3">
      <c r="I10426" t="str">
        <v>Thriller</v>
      </c>
    </row>
    <row r="10427" spans="9:9" x14ac:dyDescent="0.3">
      <c r="I10427" t="str">
        <v>Drama</v>
      </c>
    </row>
    <row r="10428" spans="9:9" x14ac:dyDescent="0.3">
      <c r="I10428" t="str">
        <v>Comedy</v>
      </c>
    </row>
    <row r="10429" spans="9:9" x14ac:dyDescent="0.3">
      <c r="I10429" t="str">
        <v>Romance</v>
      </c>
    </row>
    <row r="10430" spans="9:9" x14ac:dyDescent="0.3">
      <c r="I10430" t="str">
        <v>Crime</v>
      </c>
    </row>
    <row r="10431" spans="9:9" x14ac:dyDescent="0.3">
      <c r="I10431" t="str">
        <v>Drama</v>
      </c>
    </row>
    <row r="10432" spans="9:9" x14ac:dyDescent="0.3">
      <c r="I10432" t="str">
        <v>Thriller</v>
      </c>
    </row>
    <row r="10433" spans="9:9" x14ac:dyDescent="0.3">
      <c r="I10433" t="str">
        <v>Drama</v>
      </c>
    </row>
    <row r="10434" spans="9:9" x14ac:dyDescent="0.3">
      <c r="I10434" t="str">
        <v>Horror</v>
      </c>
    </row>
    <row r="10435" spans="9:9" x14ac:dyDescent="0.3">
      <c r="I10435" t="str">
        <v>Mystery</v>
      </c>
    </row>
    <row r="10436" spans="9:9" x14ac:dyDescent="0.3">
      <c r="I10436" t="str">
        <v>Comedy</v>
      </c>
    </row>
    <row r="10437" spans="9:9" x14ac:dyDescent="0.3">
      <c r="I10437" t="str">
        <v>Romance</v>
      </c>
    </row>
    <row r="10438" spans="9:9" x14ac:dyDescent="0.3">
      <c r="I10438" t="str">
        <v>Comedy</v>
      </c>
    </row>
    <row r="10439" spans="9:9" x14ac:dyDescent="0.3">
      <c r="I10439" t="str">
        <v>Drama</v>
      </c>
    </row>
    <row r="10440" spans="9:9" x14ac:dyDescent="0.3">
      <c r="I10440" t="str">
        <v>Family</v>
      </c>
    </row>
    <row r="10441" spans="9:9" x14ac:dyDescent="0.3">
      <c r="I10441" t="str">
        <v>Drama</v>
      </c>
    </row>
    <row r="10442" spans="9:9" x14ac:dyDescent="0.3">
      <c r="I10442" t="str">
        <v>Comedy</v>
      </c>
    </row>
    <row r="10443" spans="9:9" x14ac:dyDescent="0.3">
      <c r="I10443" t="str">
        <v>Fantasy</v>
      </c>
    </row>
    <row r="10444" spans="9:9" x14ac:dyDescent="0.3">
      <c r="I10444" t="str">
        <v>Fantasy</v>
      </c>
    </row>
    <row r="10445" spans="9:9" x14ac:dyDescent="0.3">
      <c r="I10445" t="str">
        <v>Horror</v>
      </c>
    </row>
    <row r="10446" spans="9:9" x14ac:dyDescent="0.3">
      <c r="I10446" t="str">
        <v>Drama</v>
      </c>
    </row>
    <row r="10447" spans="9:9" x14ac:dyDescent="0.3">
      <c r="I10447" t="str">
        <v>Drama</v>
      </c>
    </row>
    <row r="10448" spans="9:9" x14ac:dyDescent="0.3">
      <c r="I10448" t="str">
        <v>Fantasy</v>
      </c>
    </row>
    <row r="10449" spans="9:9" x14ac:dyDescent="0.3">
      <c r="I10449" t="str">
        <v>Horror</v>
      </c>
    </row>
    <row r="10450" spans="9:9" x14ac:dyDescent="0.3">
      <c r="I10450" t="str">
        <v>Thriller</v>
      </c>
    </row>
    <row r="10451" spans="9:9" x14ac:dyDescent="0.3">
      <c r="I10451" t="str">
        <v>Animation</v>
      </c>
    </row>
    <row r="10452" spans="9:9" x14ac:dyDescent="0.3">
      <c r="I10452" t="str">
        <v>Family</v>
      </c>
    </row>
    <row r="10453" spans="9:9" x14ac:dyDescent="0.3">
      <c r="I10453" t="str">
        <v>Fantasy</v>
      </c>
    </row>
    <row r="10454" spans="9:9" x14ac:dyDescent="0.3">
      <c r="I10454" t="str">
        <v>Musical</v>
      </c>
    </row>
    <row r="10455" spans="9:9" x14ac:dyDescent="0.3">
      <c r="I10455" t="str">
        <v>Drama</v>
      </c>
    </row>
    <row r="10456" spans="9:9" x14ac:dyDescent="0.3">
      <c r="I10456" t="str">
        <v>Adventure</v>
      </c>
    </row>
    <row r="10457" spans="9:9" x14ac:dyDescent="0.3">
      <c r="I10457" t="str">
        <v>Comedy</v>
      </c>
    </row>
    <row r="10458" spans="9:9" x14ac:dyDescent="0.3">
      <c r="I10458" t="str">
        <v>Horror</v>
      </c>
    </row>
    <row r="10459" spans="9:9" x14ac:dyDescent="0.3">
      <c r="I10459" t="str">
        <v>Comedy</v>
      </c>
    </row>
    <row r="10460" spans="9:9" x14ac:dyDescent="0.3">
      <c r="I10460" t="str">
        <v>Crime</v>
      </c>
    </row>
    <row r="10461" spans="9:9" x14ac:dyDescent="0.3">
      <c r="I10461" t="str">
        <v>Drama</v>
      </c>
    </row>
    <row r="10462" spans="9:9" x14ac:dyDescent="0.3">
      <c r="I10462" t="str">
        <v>Comedy</v>
      </c>
    </row>
    <row r="10463" spans="9:9" x14ac:dyDescent="0.3">
      <c r="I10463" t="str">
        <v>Drama</v>
      </c>
    </row>
    <row r="10464" spans="9:9" x14ac:dyDescent="0.3">
      <c r="I10464" t="str">
        <v>Drama</v>
      </c>
    </row>
    <row r="10465" spans="9:9" x14ac:dyDescent="0.3">
      <c r="I10465" t="str">
        <v>Drama</v>
      </c>
    </row>
    <row r="10466" spans="9:9" x14ac:dyDescent="0.3">
      <c r="I10466" t="str">
        <v>Comedy</v>
      </c>
    </row>
    <row r="10467" spans="9:9" x14ac:dyDescent="0.3">
      <c r="I10467" t="str">
        <v>Horror</v>
      </c>
    </row>
    <row r="10468" spans="9:9" x14ac:dyDescent="0.3">
      <c r="I10468" t="str">
        <v>Mystery</v>
      </c>
    </row>
    <row r="10469" spans="9:9" x14ac:dyDescent="0.3">
      <c r="I10469" t="str">
        <v>Thriller</v>
      </c>
    </row>
    <row r="10470" spans="9:9" x14ac:dyDescent="0.3">
      <c r="I10470" t="str">
        <v>Drama</v>
      </c>
    </row>
    <row r="10471" spans="9:9" x14ac:dyDescent="0.3">
      <c r="I10471" t="str">
        <v>Horror</v>
      </c>
    </row>
    <row r="10472" spans="9:9" x14ac:dyDescent="0.3">
      <c r="I10472" t="str">
        <v>Mystery</v>
      </c>
    </row>
    <row r="10473" spans="9:9" x14ac:dyDescent="0.3">
      <c r="I10473" t="str">
        <v>Thriller</v>
      </c>
    </row>
    <row r="10474" spans="9:9" x14ac:dyDescent="0.3">
      <c r="I10474" t="str">
        <v>Comedy</v>
      </c>
    </row>
    <row r="10475" spans="9:9" x14ac:dyDescent="0.3">
      <c r="I10475" t="str">
        <v>Crime</v>
      </c>
    </row>
    <row r="10476" spans="9:9" x14ac:dyDescent="0.3">
      <c r="I10476" t="str">
        <v>Mystery</v>
      </c>
    </row>
    <row r="10477" spans="9:9" x14ac:dyDescent="0.3">
      <c r="I10477" t="str">
        <v>Comedy</v>
      </c>
    </row>
    <row r="10478" spans="9:9" x14ac:dyDescent="0.3">
      <c r="I10478" t="str">
        <v>Drama</v>
      </c>
    </row>
    <row r="10479" spans="9:9" x14ac:dyDescent="0.3">
      <c r="I10479" t="str">
        <v>Romance</v>
      </c>
    </row>
    <row r="10480" spans="9:9" x14ac:dyDescent="0.3">
      <c r="I10480" t="str">
        <v>Drama</v>
      </c>
    </row>
    <row r="10481" spans="9:9" x14ac:dyDescent="0.3">
      <c r="I10481" t="str">
        <v>Comedy</v>
      </c>
    </row>
    <row r="10482" spans="9:9" x14ac:dyDescent="0.3">
      <c r="I10482" t="str">
        <v>Drama</v>
      </c>
    </row>
    <row r="10483" spans="9:9" x14ac:dyDescent="0.3">
      <c r="I10483" t="str">
        <v>Drama</v>
      </c>
    </row>
    <row r="10484" spans="9:9" x14ac:dyDescent="0.3">
      <c r="I10484" t="str">
        <v>Sport</v>
      </c>
    </row>
    <row r="10485" spans="9:9" x14ac:dyDescent="0.3">
      <c r="I10485" t="str">
        <v>Crime</v>
      </c>
    </row>
    <row r="10486" spans="9:9" x14ac:dyDescent="0.3">
      <c r="I10486" t="str">
        <v>Drama</v>
      </c>
    </row>
    <row r="10487" spans="9:9" x14ac:dyDescent="0.3">
      <c r="I10487" t="str">
        <v>Thriller</v>
      </c>
    </row>
    <row r="10488" spans="9:9" x14ac:dyDescent="0.3">
      <c r="I10488" t="str">
        <v>Western</v>
      </c>
    </row>
    <row r="10489" spans="9:9" x14ac:dyDescent="0.3">
      <c r="I10489" t="str">
        <v>Comedy</v>
      </c>
    </row>
    <row r="10490" spans="9:9" x14ac:dyDescent="0.3">
      <c r="I10490" t="str">
        <v>Drama</v>
      </c>
    </row>
    <row r="10491" spans="9:9" x14ac:dyDescent="0.3">
      <c r="I10491" t="str">
        <v>Comedy</v>
      </c>
    </row>
    <row r="10492" spans="9:9" x14ac:dyDescent="0.3">
      <c r="I10492" t="str">
        <v>Drama</v>
      </c>
    </row>
    <row r="10493" spans="9:9" x14ac:dyDescent="0.3">
      <c r="I10493" t="str">
        <v>Comedy</v>
      </c>
    </row>
    <row r="10494" spans="9:9" x14ac:dyDescent="0.3">
      <c r="I10494" t="str">
        <v>Music</v>
      </c>
    </row>
    <row r="10495" spans="9:9" x14ac:dyDescent="0.3">
      <c r="I10495" t="str">
        <v>Adventure</v>
      </c>
    </row>
    <row r="10496" spans="9:9" x14ac:dyDescent="0.3">
      <c r="I10496" t="str">
        <v>Comedy</v>
      </c>
    </row>
    <row r="10497" spans="9:9" x14ac:dyDescent="0.3">
      <c r="I10497" t="str">
        <v>Sport</v>
      </c>
    </row>
    <row r="10498" spans="9:9" x14ac:dyDescent="0.3">
      <c r="I10498" t="str">
        <v>Comedy</v>
      </c>
    </row>
    <row r="10499" spans="9:9" x14ac:dyDescent="0.3">
      <c r="I10499" t="str">
        <v>Action</v>
      </c>
    </row>
    <row r="10500" spans="9:9" x14ac:dyDescent="0.3">
      <c r="I10500" t="str">
        <v>Drama</v>
      </c>
    </row>
    <row r="10501" spans="9:9" x14ac:dyDescent="0.3">
      <c r="I10501" t="str">
        <v>Horror</v>
      </c>
    </row>
    <row r="10502" spans="9:9" x14ac:dyDescent="0.3">
      <c r="I10502" t="str">
        <v>Thriller</v>
      </c>
    </row>
    <row r="10503" spans="9:9" x14ac:dyDescent="0.3">
      <c r="I10503" t="str">
        <v>Sci-Fi</v>
      </c>
    </row>
    <row r="10504" spans="9:9" x14ac:dyDescent="0.3">
      <c r="I10504" t="str">
        <v>Thriller</v>
      </c>
    </row>
    <row r="10505" spans="9:9" x14ac:dyDescent="0.3">
      <c r="I10505" t="str">
        <v>Action</v>
      </c>
    </row>
    <row r="10506" spans="9:9" x14ac:dyDescent="0.3">
      <c r="I10506" t="str">
        <v>Crime</v>
      </c>
    </row>
    <row r="10507" spans="9:9" x14ac:dyDescent="0.3">
      <c r="I10507" t="str">
        <v>Thriller</v>
      </c>
    </row>
    <row r="10508" spans="9:9" x14ac:dyDescent="0.3">
      <c r="I10508" t="str">
        <v>Drama</v>
      </c>
    </row>
    <row r="10509" spans="9:9" x14ac:dyDescent="0.3">
      <c r="I10509" t="str">
        <v>Sport</v>
      </c>
    </row>
    <row r="10510" spans="9:9" x14ac:dyDescent="0.3">
      <c r="I10510" t="str">
        <v>Horror</v>
      </c>
    </row>
    <row r="10511" spans="9:9" x14ac:dyDescent="0.3">
      <c r="I10511" t="str">
        <v>Mystery</v>
      </c>
    </row>
    <row r="10512" spans="9:9" x14ac:dyDescent="0.3">
      <c r="I10512" t="str">
        <v>Thriller</v>
      </c>
    </row>
    <row r="10513" spans="9:9" x14ac:dyDescent="0.3">
      <c r="I10513" t="str">
        <v>Horror</v>
      </c>
    </row>
    <row r="10514" spans="9:9" x14ac:dyDescent="0.3">
      <c r="I10514" t="str">
        <v>Action</v>
      </c>
    </row>
    <row r="10515" spans="9:9" x14ac:dyDescent="0.3">
      <c r="I10515" t="str">
        <v>Adventure</v>
      </c>
    </row>
    <row r="10516" spans="9:9" x14ac:dyDescent="0.3">
      <c r="I10516" t="str">
        <v>Thriller</v>
      </c>
    </row>
    <row r="10517" spans="9:9" x14ac:dyDescent="0.3">
      <c r="I10517" t="str">
        <v>Horror</v>
      </c>
    </row>
    <row r="10518" spans="9:9" x14ac:dyDescent="0.3">
      <c r="I10518" t="str">
        <v>Mystery</v>
      </c>
    </row>
    <row r="10519" spans="9:9" x14ac:dyDescent="0.3">
      <c r="I10519" t="str">
        <v>Sci-Fi</v>
      </c>
    </row>
    <row r="10520" spans="9:9" x14ac:dyDescent="0.3">
      <c r="I10520" t="str">
        <v>Thriller</v>
      </c>
    </row>
    <row r="10521" spans="9:9" x14ac:dyDescent="0.3">
      <c r="I10521" t="str">
        <v>Fantasy</v>
      </c>
    </row>
    <row r="10522" spans="9:9" x14ac:dyDescent="0.3">
      <c r="I10522" t="str">
        <v>Horror</v>
      </c>
    </row>
    <row r="10523" spans="9:9" x14ac:dyDescent="0.3">
      <c r="I10523" t="str">
        <v>Drama</v>
      </c>
    </row>
    <row r="10524" spans="9:9" x14ac:dyDescent="0.3">
      <c r="I10524" t="str">
        <v>Drama</v>
      </c>
    </row>
    <row r="10525" spans="9:9" x14ac:dyDescent="0.3">
      <c r="I10525" t="str">
        <v>Horror</v>
      </c>
    </row>
    <row r="10526" spans="9:9" x14ac:dyDescent="0.3">
      <c r="I10526" t="str">
        <v>Mystery</v>
      </c>
    </row>
    <row r="10527" spans="9:9" x14ac:dyDescent="0.3">
      <c r="I10527" t="str">
        <v>Thriller</v>
      </c>
    </row>
    <row r="10528" spans="9:9" x14ac:dyDescent="0.3">
      <c r="I10528" t="str">
        <v>Action</v>
      </c>
    </row>
    <row r="10529" spans="9:9" x14ac:dyDescent="0.3">
      <c r="I10529" t="str">
        <v>Adventure</v>
      </c>
    </row>
    <row r="10530" spans="9:9" x14ac:dyDescent="0.3">
      <c r="I10530" t="str">
        <v>Drama</v>
      </c>
    </row>
    <row r="10531" spans="9:9" x14ac:dyDescent="0.3">
      <c r="I10531" t="str">
        <v>Sci-Fi</v>
      </c>
    </row>
    <row r="10532" spans="9:9" x14ac:dyDescent="0.3">
      <c r="I10532" t="str">
        <v>Thriller</v>
      </c>
    </row>
    <row r="10533" spans="9:9" x14ac:dyDescent="0.3">
      <c r="I10533" t="str">
        <v>Drama</v>
      </c>
    </row>
    <row r="10534" spans="9:9" x14ac:dyDescent="0.3">
      <c r="I10534" t="str">
        <v>Romance</v>
      </c>
    </row>
    <row r="10535" spans="9:9" x14ac:dyDescent="0.3">
      <c r="I10535" t="str">
        <v>Adventure</v>
      </c>
    </row>
    <row r="10536" spans="9:9" x14ac:dyDescent="0.3">
      <c r="I10536" t="str">
        <v>Comedy</v>
      </c>
    </row>
    <row r="10537" spans="9:9" x14ac:dyDescent="0.3">
      <c r="I10537" t="str">
        <v>Drama</v>
      </c>
    </row>
    <row r="10538" spans="9:9" x14ac:dyDescent="0.3">
      <c r="I10538" t="str">
        <v>Horror</v>
      </c>
    </row>
    <row r="10539" spans="9:9" x14ac:dyDescent="0.3">
      <c r="I10539" t="str">
        <v>Comedy</v>
      </c>
    </row>
    <row r="10540" spans="9:9" x14ac:dyDescent="0.3">
      <c r="I10540" t="str">
        <v>Drama</v>
      </c>
    </row>
    <row r="10541" spans="9:9" x14ac:dyDescent="0.3">
      <c r="I10541" t="str">
        <v>Music</v>
      </c>
    </row>
    <row r="10542" spans="9:9" x14ac:dyDescent="0.3">
      <c r="I10542" t="str">
        <v>Adventure</v>
      </c>
    </row>
    <row r="10543" spans="9:9" x14ac:dyDescent="0.3">
      <c r="I10543" t="str">
        <v>Horror</v>
      </c>
    </row>
    <row r="10544" spans="9:9" x14ac:dyDescent="0.3">
      <c r="I10544" t="str">
        <v>Biography</v>
      </c>
    </row>
    <row r="10545" spans="9:9" x14ac:dyDescent="0.3">
      <c r="I10545" t="str">
        <v>Comedy</v>
      </c>
    </row>
    <row r="10546" spans="9:9" x14ac:dyDescent="0.3">
      <c r="I10546" t="str">
        <v>Drama</v>
      </c>
    </row>
    <row r="10547" spans="9:9" x14ac:dyDescent="0.3">
      <c r="I10547" t="str">
        <v>Romance</v>
      </c>
    </row>
    <row r="10548" spans="9:9" x14ac:dyDescent="0.3">
      <c r="I10548" t="str">
        <v>Comedy</v>
      </c>
    </row>
    <row r="10549" spans="9:9" x14ac:dyDescent="0.3">
      <c r="I10549" t="str">
        <v>Drama</v>
      </c>
    </row>
    <row r="10550" spans="9:9" x14ac:dyDescent="0.3">
      <c r="I10550" t="str">
        <v>Romance</v>
      </c>
    </row>
    <row r="10551" spans="9:9" x14ac:dyDescent="0.3">
      <c r="I10551" t="str">
        <v>Crime</v>
      </c>
    </row>
    <row r="10552" spans="9:9" x14ac:dyDescent="0.3">
      <c r="I10552" t="str">
        <v>Drama</v>
      </c>
    </row>
    <row r="10553" spans="9:9" x14ac:dyDescent="0.3">
      <c r="I10553" t="str">
        <v>Documentary</v>
      </c>
    </row>
    <row r="10554" spans="9:9" x14ac:dyDescent="0.3">
      <c r="I10554" t="str">
        <v>Music</v>
      </c>
    </row>
    <row r="10555" spans="9:9" x14ac:dyDescent="0.3">
      <c r="I10555" t="str">
        <v>Comedy</v>
      </c>
    </row>
    <row r="10556" spans="9:9" x14ac:dyDescent="0.3">
      <c r="I10556" t="str">
        <v>Drama</v>
      </c>
    </row>
    <row r="10557" spans="9:9" x14ac:dyDescent="0.3">
      <c r="I10557" t="str">
        <v>Comedy</v>
      </c>
    </row>
    <row r="10558" spans="9:9" x14ac:dyDescent="0.3">
      <c r="I10558" t="str">
        <v>Drama</v>
      </c>
    </row>
    <row r="10559" spans="9:9" x14ac:dyDescent="0.3">
      <c r="I10559" t="str">
        <v>Romance</v>
      </c>
    </row>
    <row r="10560" spans="9:9" x14ac:dyDescent="0.3">
      <c r="I10560" t="str">
        <v>Documentary</v>
      </c>
    </row>
    <row r="10561" spans="9:9" x14ac:dyDescent="0.3">
      <c r="I10561" t="str">
        <v>Comedy</v>
      </c>
    </row>
    <row r="10562" spans="9:9" x14ac:dyDescent="0.3">
      <c r="I10562" t="str">
        <v>Drama</v>
      </c>
    </row>
    <row r="10563" spans="9:9" x14ac:dyDescent="0.3">
      <c r="I10563" t="str">
        <v>Romance</v>
      </c>
    </row>
    <row r="10564" spans="9:9" x14ac:dyDescent="0.3">
      <c r="I10564" t="str">
        <v>Sport</v>
      </c>
    </row>
    <row r="10565" spans="9:9" x14ac:dyDescent="0.3">
      <c r="I10565" t="str">
        <v>Drama</v>
      </c>
    </row>
    <row r="10566" spans="9:9" x14ac:dyDescent="0.3">
      <c r="I10566" t="str">
        <v>Crime</v>
      </c>
    </row>
    <row r="10567" spans="9:9" x14ac:dyDescent="0.3">
      <c r="I10567" t="str">
        <v>Drama</v>
      </c>
    </row>
    <row r="10568" spans="9:9" x14ac:dyDescent="0.3">
      <c r="I10568" t="str">
        <v>Mystery</v>
      </c>
    </row>
    <row r="10569" spans="9:9" x14ac:dyDescent="0.3">
      <c r="I10569" t="str">
        <v>Comedy</v>
      </c>
    </row>
    <row r="10570" spans="9:9" x14ac:dyDescent="0.3">
      <c r="I10570" t="str">
        <v>Sci-Fi</v>
      </c>
    </row>
    <row r="10571" spans="9:9" x14ac:dyDescent="0.3">
      <c r="I10571" t="str">
        <v>Drama</v>
      </c>
    </row>
    <row r="10572" spans="9:9" x14ac:dyDescent="0.3">
      <c r="I10572" t="str">
        <v>Romance</v>
      </c>
    </row>
    <row r="10573" spans="9:9" x14ac:dyDescent="0.3">
      <c r="I10573" t="str">
        <v>Comedy</v>
      </c>
    </row>
    <row r="10574" spans="9:9" x14ac:dyDescent="0.3">
      <c r="I10574" t="str">
        <v>Drama</v>
      </c>
    </row>
    <row r="10575" spans="9:9" x14ac:dyDescent="0.3">
      <c r="I10575" t="str">
        <v>Drama</v>
      </c>
    </row>
    <row r="10576" spans="9:9" x14ac:dyDescent="0.3">
      <c r="I10576" t="str">
        <v>Comedy</v>
      </c>
    </row>
    <row r="10577" spans="9:9" x14ac:dyDescent="0.3">
      <c r="I10577" t="str">
        <v>Drama</v>
      </c>
    </row>
    <row r="10578" spans="9:9" x14ac:dyDescent="0.3">
      <c r="I10578" t="str">
        <v>Fantasy</v>
      </c>
    </row>
    <row r="10579" spans="9:9" x14ac:dyDescent="0.3">
      <c r="I10579" t="str">
        <v>Romance</v>
      </c>
    </row>
    <row r="10580" spans="9:9" x14ac:dyDescent="0.3">
      <c r="I10580" t="str">
        <v>Comedy</v>
      </c>
    </row>
    <row r="10581" spans="9:9" x14ac:dyDescent="0.3">
      <c r="I10581" t="str">
        <v>Drama</v>
      </c>
    </row>
    <row r="10582" spans="9:9" x14ac:dyDescent="0.3">
      <c r="I10582" t="str">
        <v>Romance</v>
      </c>
    </row>
    <row r="10583" spans="9:9" x14ac:dyDescent="0.3">
      <c r="I10583" t="str">
        <v>Biography</v>
      </c>
    </row>
    <row r="10584" spans="9:9" x14ac:dyDescent="0.3">
      <c r="I10584" t="str">
        <v>Crime</v>
      </c>
    </row>
    <row r="10585" spans="9:9" x14ac:dyDescent="0.3">
      <c r="I10585" t="str">
        <v>Documentary</v>
      </c>
    </row>
    <row r="10586" spans="9:9" x14ac:dyDescent="0.3">
      <c r="I10586" t="str">
        <v>History</v>
      </c>
    </row>
    <row r="10587" spans="9:9" x14ac:dyDescent="0.3">
      <c r="I10587" t="str">
        <v>Crime</v>
      </c>
    </row>
    <row r="10588" spans="9:9" x14ac:dyDescent="0.3">
      <c r="I10588" t="str">
        <v>Documentary</v>
      </c>
    </row>
    <row r="10589" spans="9:9" x14ac:dyDescent="0.3">
      <c r="I10589" t="str">
        <v>War</v>
      </c>
    </row>
    <row r="10590" spans="9:9" x14ac:dyDescent="0.3">
      <c r="I10590" t="str">
        <v>Documentary</v>
      </c>
    </row>
    <row r="10591" spans="9:9" x14ac:dyDescent="0.3">
      <c r="I10591" t="str">
        <v>Sport</v>
      </c>
    </row>
    <row r="10592" spans="9:9" x14ac:dyDescent="0.3">
      <c r="I10592" t="str">
        <v>Adventure</v>
      </c>
    </row>
    <row r="10593" spans="9:9" x14ac:dyDescent="0.3">
      <c r="I10593" t="str">
        <v>Biography</v>
      </c>
    </row>
    <row r="10594" spans="9:9" x14ac:dyDescent="0.3">
      <c r="I10594" t="str">
        <v>Documentary</v>
      </c>
    </row>
    <row r="10595" spans="9:9" x14ac:dyDescent="0.3">
      <c r="I10595" t="str">
        <v>Drama</v>
      </c>
    </row>
    <row r="10596" spans="9:9" x14ac:dyDescent="0.3">
      <c r="I10596" t="str">
        <v>Action</v>
      </c>
    </row>
    <row r="10597" spans="9:9" x14ac:dyDescent="0.3">
      <c r="I10597" t="str">
        <v>Drama</v>
      </c>
    </row>
    <row r="10598" spans="9:9" x14ac:dyDescent="0.3">
      <c r="I10598" t="str">
        <v>Horror</v>
      </c>
    </row>
    <row r="10599" spans="9:9" x14ac:dyDescent="0.3">
      <c r="I10599" t="str">
        <v>Comedy</v>
      </c>
    </row>
    <row r="10600" spans="9:9" x14ac:dyDescent="0.3">
      <c r="I10600" t="str">
        <v>Crime</v>
      </c>
    </row>
    <row r="10601" spans="9:9" x14ac:dyDescent="0.3">
      <c r="I10601" t="str">
        <v>Thriller</v>
      </c>
    </row>
    <row r="10602" spans="9:9" x14ac:dyDescent="0.3">
      <c r="I10602" t="str">
        <v>Comedy</v>
      </c>
    </row>
    <row r="10603" spans="9:9" x14ac:dyDescent="0.3">
      <c r="I10603" t="str">
        <v>Crime</v>
      </c>
    </row>
    <row r="10604" spans="9:9" x14ac:dyDescent="0.3">
      <c r="I10604" t="str">
        <v>Action</v>
      </c>
    </row>
    <row r="10605" spans="9:9" x14ac:dyDescent="0.3">
      <c r="I10605" t="str">
        <v>Comedy</v>
      </c>
    </row>
    <row r="10606" spans="9:9" x14ac:dyDescent="0.3">
      <c r="I10606" t="str">
        <v>Fantasy</v>
      </c>
    </row>
    <row r="10607" spans="9:9" x14ac:dyDescent="0.3">
      <c r="I10607" t="str">
        <v>Sci-Fi</v>
      </c>
    </row>
    <row r="10608" spans="9:9" x14ac:dyDescent="0.3">
      <c r="I10608" t="str">
        <v>Crime</v>
      </c>
    </row>
    <row r="10609" spans="9:9" x14ac:dyDescent="0.3">
      <c r="I10609" t="str">
        <v>Drama</v>
      </c>
    </row>
    <row r="10610" spans="9:9" x14ac:dyDescent="0.3">
      <c r="I10610" t="str">
        <v>Thriller</v>
      </c>
    </row>
    <row r="10611" spans="9:9" x14ac:dyDescent="0.3">
      <c r="I10611" t="str">
        <v>Drama</v>
      </c>
    </row>
    <row r="10612" spans="9:9" x14ac:dyDescent="0.3">
      <c r="I10612" t="str">
        <v>Sci-Fi</v>
      </c>
    </row>
    <row r="10613" spans="9:9" x14ac:dyDescent="0.3">
      <c r="I10613" t="str">
        <v>Comedy</v>
      </c>
    </row>
    <row r="10614" spans="9:9" x14ac:dyDescent="0.3">
      <c r="I10614" t="str">
        <v>Drama</v>
      </c>
    </row>
    <row r="10615" spans="9:9" x14ac:dyDescent="0.3">
      <c r="I10615" t="str">
        <v>Sci-Fi</v>
      </c>
    </row>
    <row r="10616" spans="9:9" x14ac:dyDescent="0.3">
      <c r="I10616" t="str">
        <v>Action</v>
      </c>
    </row>
    <row r="10617" spans="9:9" x14ac:dyDescent="0.3">
      <c r="I10617" t="str">
        <v>Drama</v>
      </c>
    </row>
    <row r="10618" spans="9:9" x14ac:dyDescent="0.3">
      <c r="I10618" t="str">
        <v>Comedy</v>
      </c>
    </row>
    <row r="10619" spans="9:9" x14ac:dyDescent="0.3">
      <c r="I10619" t="str">
        <v>Drama</v>
      </c>
    </row>
    <row r="10620" spans="9:9" x14ac:dyDescent="0.3">
      <c r="I10620" t="str">
        <v>Crime</v>
      </c>
    </row>
    <row r="10621" spans="9:9" x14ac:dyDescent="0.3">
      <c r="I10621" t="str">
        <v>Drama</v>
      </c>
    </row>
    <row r="10622" spans="9:9" x14ac:dyDescent="0.3">
      <c r="I10622" t="str">
        <v>Romance</v>
      </c>
    </row>
    <row r="10623" spans="9:9" x14ac:dyDescent="0.3">
      <c r="I10623" t="str">
        <v>Comedy</v>
      </c>
    </row>
    <row r="10624" spans="9:9" x14ac:dyDescent="0.3">
      <c r="I10624" t="str">
        <v>Drama</v>
      </c>
    </row>
    <row r="10625" spans="9:9" x14ac:dyDescent="0.3">
      <c r="I10625" t="str">
        <v>Crime</v>
      </c>
    </row>
    <row r="10626" spans="9:9" x14ac:dyDescent="0.3">
      <c r="I10626" t="str">
        <v>Drama</v>
      </c>
    </row>
    <row r="10627" spans="9:9" x14ac:dyDescent="0.3">
      <c r="I10627" t="str">
        <v>Thriller</v>
      </c>
    </row>
    <row r="10628" spans="9:9" x14ac:dyDescent="0.3">
      <c r="I10628" t="str">
        <v>Drama</v>
      </c>
    </row>
    <row r="10629" spans="9:9" x14ac:dyDescent="0.3">
      <c r="I10629" t="str">
        <v>Thriller</v>
      </c>
    </row>
    <row r="10630" spans="9:9" x14ac:dyDescent="0.3">
      <c r="I10630" t="str">
        <v>Biography</v>
      </c>
    </row>
    <row r="10631" spans="9:9" x14ac:dyDescent="0.3">
      <c r="I10631" t="str">
        <v>Drama</v>
      </c>
    </row>
    <row r="10632" spans="9:9" x14ac:dyDescent="0.3">
      <c r="I10632" t="str">
        <v>Romance</v>
      </c>
    </row>
    <row r="10633" spans="9:9" x14ac:dyDescent="0.3">
      <c r="I10633" t="str">
        <v>Comedy</v>
      </c>
    </row>
    <row r="10634" spans="9:9" x14ac:dyDescent="0.3">
      <c r="I10634" t="str">
        <v>Fantasy</v>
      </c>
    </row>
    <row r="10635" spans="9:9" x14ac:dyDescent="0.3">
      <c r="I10635" t="str">
        <v>Thriller</v>
      </c>
    </row>
    <row r="10636" spans="9:9" x14ac:dyDescent="0.3">
      <c r="I10636" t="str">
        <v>Comedy</v>
      </c>
    </row>
    <row r="10637" spans="9:9" x14ac:dyDescent="0.3">
      <c r="I10637" t="str">
        <v>Drama</v>
      </c>
    </row>
    <row r="10638" spans="9:9" x14ac:dyDescent="0.3">
      <c r="I10638" t="str">
        <v>Romance</v>
      </c>
    </row>
    <row r="10639" spans="9:9" x14ac:dyDescent="0.3">
      <c r="I10639" t="str">
        <v>Comedy</v>
      </c>
    </row>
    <row r="10640" spans="9:9" x14ac:dyDescent="0.3">
      <c r="I10640" t="str">
        <v>Drama</v>
      </c>
    </row>
    <row r="10641" spans="9:9" x14ac:dyDescent="0.3">
      <c r="I10641" t="str">
        <v>Fantasy</v>
      </c>
    </row>
    <row r="10642" spans="9:9" x14ac:dyDescent="0.3">
      <c r="I10642" t="str">
        <v>Sci-Fi</v>
      </c>
    </row>
    <row r="10643" spans="9:9" x14ac:dyDescent="0.3">
      <c r="I10643" t="str">
        <v>Drama</v>
      </c>
    </row>
    <row r="10644" spans="9:9" x14ac:dyDescent="0.3">
      <c r="I10644" t="str">
        <v>Mystery</v>
      </c>
    </row>
    <row r="10645" spans="9:9" x14ac:dyDescent="0.3">
      <c r="I10645" t="str">
        <v>Comedy</v>
      </c>
    </row>
    <row r="10646" spans="9:9" x14ac:dyDescent="0.3">
      <c r="I10646" t="str">
        <v>Drama</v>
      </c>
    </row>
    <row r="10647" spans="9:9" x14ac:dyDescent="0.3">
      <c r="I10647" t="str">
        <v>Drama</v>
      </c>
    </row>
    <row r="10648" spans="9:9" x14ac:dyDescent="0.3">
      <c r="I10648" t="str">
        <v>Romance</v>
      </c>
    </row>
    <row r="10649" spans="9:9" x14ac:dyDescent="0.3">
      <c r="I10649" t="str">
        <v>Drama</v>
      </c>
    </row>
    <row r="10650" spans="9:9" x14ac:dyDescent="0.3">
      <c r="I10650" t="str">
        <v>Romance</v>
      </c>
    </row>
    <row r="10651" spans="9:9" x14ac:dyDescent="0.3">
      <c r="I10651" t="str">
        <v>Drama</v>
      </c>
    </row>
    <row r="10652" spans="9:9" x14ac:dyDescent="0.3">
      <c r="I10652" t="str">
        <v>Thriller</v>
      </c>
    </row>
    <row r="10653" spans="9:9" x14ac:dyDescent="0.3">
      <c r="I10653" t="str">
        <v>Comedy</v>
      </c>
    </row>
    <row r="10654" spans="9:9" x14ac:dyDescent="0.3">
      <c r="I10654" t="str">
        <v>Horror</v>
      </c>
    </row>
    <row r="10655" spans="9:9" x14ac:dyDescent="0.3">
      <c r="I10655" t="str">
        <v>Comedy</v>
      </c>
    </row>
    <row r="10656" spans="9:9" x14ac:dyDescent="0.3">
      <c r="I10656" t="str">
        <v>Drama</v>
      </c>
    </row>
    <row r="10657" spans="9:9" x14ac:dyDescent="0.3">
      <c r="I10657" t="str">
        <v>Music</v>
      </c>
    </row>
    <row r="10658" spans="9:9" x14ac:dyDescent="0.3">
      <c r="I10658" t="str">
        <v>Action</v>
      </c>
    </row>
    <row r="10659" spans="9:9" x14ac:dyDescent="0.3">
      <c r="I10659" t="str">
        <v>Adventure</v>
      </c>
    </row>
    <row r="10660" spans="9:9" x14ac:dyDescent="0.3">
      <c r="I10660" t="str">
        <v>Animation</v>
      </c>
    </row>
    <row r="10661" spans="9:9" x14ac:dyDescent="0.3">
      <c r="I10661" t="str">
        <v>Comedy</v>
      </c>
    </row>
    <row r="10662" spans="9:9" x14ac:dyDescent="0.3">
      <c r="I10662" t="str">
        <v>Fantasy</v>
      </c>
    </row>
    <row r="10663" spans="9:9" x14ac:dyDescent="0.3">
      <c r="I10663" t="str">
        <v>Sci-Fi</v>
      </c>
    </row>
    <row r="10664" spans="9:9" x14ac:dyDescent="0.3">
      <c r="I10664" t="str">
        <v>Comedy</v>
      </c>
    </row>
    <row r="10665" spans="9:9" x14ac:dyDescent="0.3">
      <c r="I10665" t="str">
        <v>Drama</v>
      </c>
    </row>
    <row r="10666" spans="9:9" x14ac:dyDescent="0.3">
      <c r="I10666" t="str">
        <v>Romance</v>
      </c>
    </row>
    <row r="10667" spans="9:9" x14ac:dyDescent="0.3">
      <c r="I10667" t="str">
        <v>Crime</v>
      </c>
    </row>
    <row r="10668" spans="9:9" x14ac:dyDescent="0.3">
      <c r="I10668" t="str">
        <v>Horror</v>
      </c>
    </row>
    <row r="10669" spans="9:9" x14ac:dyDescent="0.3">
      <c r="I10669" t="str">
        <v>Thriller</v>
      </c>
    </row>
    <row r="10670" spans="9:9" x14ac:dyDescent="0.3">
      <c r="I10670" t="str">
        <v>Horror</v>
      </c>
    </row>
    <row r="10671" spans="9:9" x14ac:dyDescent="0.3">
      <c r="I10671" t="str">
        <v>Drama</v>
      </c>
    </row>
    <row r="10672" spans="9:9" x14ac:dyDescent="0.3">
      <c r="I10672" t="str">
        <v>Crime</v>
      </c>
    </row>
    <row r="10673" spans="9:9" x14ac:dyDescent="0.3">
      <c r="I10673" t="str">
        <v>Drama</v>
      </c>
    </row>
    <row r="10674" spans="9:9" x14ac:dyDescent="0.3">
      <c r="I10674" t="str">
        <v>Horror</v>
      </c>
    </row>
    <row r="10675" spans="9:9" x14ac:dyDescent="0.3">
      <c r="I10675" t="str">
        <v>Thriller</v>
      </c>
    </row>
    <row r="10676" spans="9:9" x14ac:dyDescent="0.3">
      <c r="I10676" t="str">
        <v>Documentary</v>
      </c>
    </row>
    <row r="10677" spans="9:9" x14ac:dyDescent="0.3">
      <c r="I10677" t="str">
        <v>Drama</v>
      </c>
    </row>
    <row r="10678" spans="9:9" x14ac:dyDescent="0.3">
      <c r="I10678" t="str">
        <v>Sport</v>
      </c>
    </row>
    <row r="10679" spans="9:9" x14ac:dyDescent="0.3">
      <c r="I10679" t="str">
        <v>Crime</v>
      </c>
    </row>
    <row r="10680" spans="9:9" x14ac:dyDescent="0.3">
      <c r="I10680" t="str">
        <v>Drama</v>
      </c>
    </row>
    <row r="10681" spans="9:9" x14ac:dyDescent="0.3">
      <c r="I10681" t="str">
        <v>Drama</v>
      </c>
    </row>
    <row r="10682" spans="9:9" x14ac:dyDescent="0.3">
      <c r="I10682" t="str">
        <v>Comedy</v>
      </c>
    </row>
    <row r="10683" spans="9:9" x14ac:dyDescent="0.3">
      <c r="I10683" t="str">
        <v>Musical</v>
      </c>
    </row>
    <row r="10684" spans="9:9" x14ac:dyDescent="0.3">
      <c r="I10684" t="str">
        <v>Romance</v>
      </c>
    </row>
    <row r="10685" spans="9:9" x14ac:dyDescent="0.3">
      <c r="I10685" t="str">
        <v>Horror</v>
      </c>
    </row>
    <row r="10686" spans="9:9" x14ac:dyDescent="0.3">
      <c r="I10686" t="str">
        <v>Documentary</v>
      </c>
    </row>
    <row r="10687" spans="9:9" x14ac:dyDescent="0.3">
      <c r="I10687" t="str">
        <v>History</v>
      </c>
    </row>
    <row r="10688" spans="9:9" x14ac:dyDescent="0.3">
      <c r="I10688" t="str">
        <v>Music</v>
      </c>
    </row>
    <row r="10689" spans="9:9" x14ac:dyDescent="0.3">
      <c r="I10689" t="str">
        <v>Action</v>
      </c>
    </row>
    <row r="10690" spans="9:9" x14ac:dyDescent="0.3">
      <c r="I10690" t="str">
        <v>Crime</v>
      </c>
    </row>
    <row r="10691" spans="9:9" x14ac:dyDescent="0.3">
      <c r="I10691" t="str">
        <v>Drama</v>
      </c>
    </row>
    <row r="10692" spans="9:9" x14ac:dyDescent="0.3">
      <c r="I10692" t="str">
        <v>Drama</v>
      </c>
    </row>
    <row r="10693" spans="9:9" x14ac:dyDescent="0.3">
      <c r="I10693" t="str">
        <v>Comedy</v>
      </c>
    </row>
    <row r="10694" spans="9:9" x14ac:dyDescent="0.3">
      <c r="I10694" t="str">
        <v>Musical</v>
      </c>
    </row>
    <row r="10695" spans="9:9" x14ac:dyDescent="0.3">
      <c r="I10695" t="str">
        <v>Drama</v>
      </c>
    </row>
    <row r="10696" spans="9:9" x14ac:dyDescent="0.3">
      <c r="I10696" t="str">
        <v>Romance</v>
      </c>
    </row>
    <row r="10697" spans="9:9" x14ac:dyDescent="0.3">
      <c r="I10697" t="str">
        <v>Adventure</v>
      </c>
    </row>
    <row r="10698" spans="9:9" x14ac:dyDescent="0.3">
      <c r="I10698" t="str">
        <v>Family</v>
      </c>
    </row>
    <row r="10699" spans="9:9" x14ac:dyDescent="0.3">
      <c r="I10699" t="str">
        <v>Romance</v>
      </c>
    </row>
    <row r="10700" spans="9:9" x14ac:dyDescent="0.3">
      <c r="I10700" t="str">
        <v>Adventure</v>
      </c>
    </row>
    <row r="10701" spans="9:9" x14ac:dyDescent="0.3">
      <c r="I10701" t="str">
        <v>Biography</v>
      </c>
    </row>
    <row r="10702" spans="9:9" x14ac:dyDescent="0.3">
      <c r="I10702" t="str">
        <v>Drama</v>
      </c>
    </row>
    <row r="10703" spans="9:9" x14ac:dyDescent="0.3">
      <c r="I10703" t="str">
        <v>Horror</v>
      </c>
    </row>
    <row r="10704" spans="9:9" x14ac:dyDescent="0.3">
      <c r="I10704" t="str">
        <v>Thriller</v>
      </c>
    </row>
    <row r="10705" spans="9:9" x14ac:dyDescent="0.3">
      <c r="I10705" t="str">
        <v>Horror</v>
      </c>
    </row>
    <row r="10706" spans="9:9" x14ac:dyDescent="0.3">
      <c r="I10706" t="str">
        <v>Sci-Fi</v>
      </c>
    </row>
    <row r="10707" spans="9:9" x14ac:dyDescent="0.3">
      <c r="I10707" t="str">
        <v>Comedy</v>
      </c>
    </row>
    <row r="10708" spans="9:9" x14ac:dyDescent="0.3">
      <c r="I10708" t="str">
        <v>Drama</v>
      </c>
    </row>
    <row r="10709" spans="9:9" x14ac:dyDescent="0.3">
      <c r="I10709" t="str">
        <v>Drama</v>
      </c>
    </row>
    <row r="10710" spans="9:9" x14ac:dyDescent="0.3">
      <c r="I10710" t="str">
        <v>Biography</v>
      </c>
    </row>
    <row r="10711" spans="9:9" x14ac:dyDescent="0.3">
      <c r="I10711" t="str">
        <v>Documentary</v>
      </c>
    </row>
    <row r="10712" spans="9:9" x14ac:dyDescent="0.3">
      <c r="I10712" t="str">
        <v>Sport</v>
      </c>
    </row>
    <row r="10713" spans="9:9" x14ac:dyDescent="0.3">
      <c r="I10713" t="str">
        <v>Drama</v>
      </c>
    </row>
    <row r="10714" spans="9:9" x14ac:dyDescent="0.3">
      <c r="I10714" t="str">
        <v>Documentary</v>
      </c>
    </row>
    <row r="10715" spans="9:9" x14ac:dyDescent="0.3">
      <c r="I10715" t="str">
        <v>Drama</v>
      </c>
    </row>
    <row r="10716" spans="9:9" x14ac:dyDescent="0.3">
      <c r="I10716" t="str">
        <v>Music</v>
      </c>
    </row>
    <row r="10717" spans="9:9" x14ac:dyDescent="0.3">
      <c r="I10717" t="str">
        <v>Drama</v>
      </c>
    </row>
    <row r="10718" spans="9:9" x14ac:dyDescent="0.3">
      <c r="I10718" t="str">
        <v>Crime</v>
      </c>
    </row>
    <row r="10719" spans="9:9" x14ac:dyDescent="0.3">
      <c r="I10719" t="str">
        <v>Drama</v>
      </c>
    </row>
    <row r="10720" spans="9:9" x14ac:dyDescent="0.3">
      <c r="I10720" t="str">
        <v>Crime</v>
      </c>
    </row>
    <row r="10721" spans="9:9" x14ac:dyDescent="0.3">
      <c r="I10721" t="str">
        <v>Drama</v>
      </c>
    </row>
    <row r="10722" spans="9:9" x14ac:dyDescent="0.3">
      <c r="I10722" t="str">
        <v>Romance</v>
      </c>
    </row>
    <row r="10723" spans="9:9" x14ac:dyDescent="0.3">
      <c r="I10723" t="str">
        <v>Comedy</v>
      </c>
    </row>
    <row r="10724" spans="9:9" x14ac:dyDescent="0.3">
      <c r="I10724" t="str">
        <v>Romance</v>
      </c>
    </row>
    <row r="10725" spans="9:9" x14ac:dyDescent="0.3">
      <c r="I10725" t="str">
        <v>Crime</v>
      </c>
    </row>
    <row r="10726" spans="9:9" x14ac:dyDescent="0.3">
      <c r="I10726" t="str">
        <v>Drama</v>
      </c>
    </row>
    <row r="10727" spans="9:9" x14ac:dyDescent="0.3">
      <c r="I10727" t="str">
        <v>Thriller</v>
      </c>
    </row>
    <row r="10728" spans="9:9" x14ac:dyDescent="0.3">
      <c r="I10728" t="str">
        <v>Comedy</v>
      </c>
    </row>
    <row r="10729" spans="9:9" x14ac:dyDescent="0.3">
      <c r="I10729" t="str">
        <v>Drama</v>
      </c>
    </row>
    <row r="10730" spans="9:9" x14ac:dyDescent="0.3">
      <c r="I10730" t="str">
        <v>Action</v>
      </c>
    </row>
    <row r="10731" spans="9:9" x14ac:dyDescent="0.3">
      <c r="I10731" t="str">
        <v>Adventure</v>
      </c>
    </row>
    <row r="10732" spans="9:9" x14ac:dyDescent="0.3">
      <c r="I10732" t="str">
        <v>Drama</v>
      </c>
    </row>
    <row r="10733" spans="9:9" x14ac:dyDescent="0.3">
      <c r="I10733" t="str">
        <v>Comedy</v>
      </c>
    </row>
    <row r="10734" spans="9:9" x14ac:dyDescent="0.3">
      <c r="I10734" t="str">
        <v>Comedy</v>
      </c>
    </row>
    <row r="10735" spans="9:9" x14ac:dyDescent="0.3">
      <c r="I10735" t="str">
        <v>Fantasy</v>
      </c>
    </row>
    <row r="10736" spans="9:9" x14ac:dyDescent="0.3">
      <c r="I10736" t="str">
        <v>Horror</v>
      </c>
    </row>
    <row r="10737" spans="9:9" x14ac:dyDescent="0.3">
      <c r="I10737" t="str">
        <v>Comedy</v>
      </c>
    </row>
    <row r="10738" spans="9:9" x14ac:dyDescent="0.3">
      <c r="I10738" t="str">
        <v>Romance</v>
      </c>
    </row>
    <row r="10739" spans="9:9" x14ac:dyDescent="0.3">
      <c r="I10739" t="str">
        <v>Drama</v>
      </c>
    </row>
    <row r="10740" spans="9:9" x14ac:dyDescent="0.3">
      <c r="I10740" t="str">
        <v>Sport</v>
      </c>
    </row>
    <row r="10741" spans="9:9" x14ac:dyDescent="0.3">
      <c r="I10741" t="str">
        <v>Drama</v>
      </c>
    </row>
    <row r="10742" spans="9:9" x14ac:dyDescent="0.3">
      <c r="I10742" t="str">
        <v>Sci-Fi</v>
      </c>
    </row>
    <row r="10743" spans="9:9" x14ac:dyDescent="0.3">
      <c r="I10743" t="str">
        <v>Thriller</v>
      </c>
    </row>
    <row r="10744" spans="9:9" x14ac:dyDescent="0.3">
      <c r="I10744" t="str">
        <v>Comedy</v>
      </c>
    </row>
    <row r="10745" spans="9:9" x14ac:dyDescent="0.3">
      <c r="I10745" t="str">
        <v>Horror</v>
      </c>
    </row>
    <row r="10746" spans="9:9" x14ac:dyDescent="0.3">
      <c r="I10746" t="str">
        <v>Crime</v>
      </c>
    </row>
    <row r="10747" spans="9:9" x14ac:dyDescent="0.3">
      <c r="I10747" t="str">
        <v>Drama</v>
      </c>
    </row>
    <row r="10748" spans="9:9" x14ac:dyDescent="0.3">
      <c r="I10748" t="str">
        <v>Drama</v>
      </c>
    </row>
    <row r="10749" spans="9:9" x14ac:dyDescent="0.3">
      <c r="I10749" t="str">
        <v>History</v>
      </c>
    </row>
    <row r="10750" spans="9:9" x14ac:dyDescent="0.3">
      <c r="I10750" t="str">
        <v>War</v>
      </c>
    </row>
    <row r="10751" spans="9:9" x14ac:dyDescent="0.3">
      <c r="I10751" t="str">
        <v>Comedy</v>
      </c>
    </row>
    <row r="10752" spans="9:9" x14ac:dyDescent="0.3">
      <c r="I10752" t="str">
        <v>Drama</v>
      </c>
    </row>
    <row r="10753" spans="9:9" x14ac:dyDescent="0.3">
      <c r="I10753" t="str">
        <v>Romance</v>
      </c>
    </row>
    <row r="10754" spans="9:9" x14ac:dyDescent="0.3">
      <c r="I10754" t="str">
        <v>Comedy</v>
      </c>
    </row>
    <row r="10755" spans="9:9" x14ac:dyDescent="0.3">
      <c r="I10755" t="str">
        <v>Horror</v>
      </c>
    </row>
    <row r="10756" spans="9:9" x14ac:dyDescent="0.3">
      <c r="I10756" t="str">
        <v>Musical</v>
      </c>
    </row>
    <row r="10757" spans="9:9" x14ac:dyDescent="0.3">
      <c r="I10757" t="str">
        <v>Comedy</v>
      </c>
    </row>
    <row r="10758" spans="9:9" x14ac:dyDescent="0.3">
      <c r="I10758" t="str">
        <v>Musical</v>
      </c>
    </row>
    <row r="10759" spans="9:9" x14ac:dyDescent="0.3">
      <c r="I10759" t="str">
        <v>Romance</v>
      </c>
    </row>
    <row r="10760" spans="9:9" x14ac:dyDescent="0.3">
      <c r="I10760" t="str">
        <v>Comedy</v>
      </c>
    </row>
    <row r="10761" spans="9:9" x14ac:dyDescent="0.3">
      <c r="I10761" t="str">
        <v>Drama</v>
      </c>
    </row>
    <row r="10762" spans="9:9" x14ac:dyDescent="0.3">
      <c r="I10762" t="str">
        <v>Romance</v>
      </c>
    </row>
    <row r="10763" spans="9:9" x14ac:dyDescent="0.3">
      <c r="I10763" t="str">
        <v>Comedy</v>
      </c>
    </row>
    <row r="10764" spans="9:9" x14ac:dyDescent="0.3">
      <c r="I10764" t="str">
        <v>Crime</v>
      </c>
    </row>
    <row r="10765" spans="9:9" x14ac:dyDescent="0.3">
      <c r="I10765" t="str">
        <v>Drama</v>
      </c>
    </row>
    <row r="10766" spans="9:9" x14ac:dyDescent="0.3">
      <c r="I10766" t="str">
        <v>Thriller</v>
      </c>
    </row>
    <row r="10767" spans="9:9" x14ac:dyDescent="0.3">
      <c r="I10767" t="str">
        <v>Horror</v>
      </c>
    </row>
    <row r="10768" spans="9:9" x14ac:dyDescent="0.3">
      <c r="I10768" t="str">
        <v>Adventure</v>
      </c>
    </row>
    <row r="10769" spans="9:9" x14ac:dyDescent="0.3">
      <c r="I10769" t="str">
        <v>Comedy</v>
      </c>
    </row>
    <row r="10770" spans="9:9" x14ac:dyDescent="0.3">
      <c r="I10770" t="str">
        <v>Fantasy</v>
      </c>
    </row>
    <row r="10771" spans="9:9" x14ac:dyDescent="0.3">
      <c r="I10771" t="str">
        <v>Drama</v>
      </c>
    </row>
    <row r="10772" spans="9:9" x14ac:dyDescent="0.3">
      <c r="I10772" t="str">
        <v>Biography</v>
      </c>
    </row>
    <row r="10773" spans="9:9" x14ac:dyDescent="0.3">
      <c r="I10773" t="str">
        <v>Documentary</v>
      </c>
    </row>
    <row r="10774" spans="9:9" x14ac:dyDescent="0.3">
      <c r="I10774" t="str">
        <v>Horror</v>
      </c>
    </row>
    <row r="10775" spans="9:9" x14ac:dyDescent="0.3">
      <c r="I10775" t="str">
        <v>Comedy</v>
      </c>
    </row>
    <row r="10776" spans="9:9" x14ac:dyDescent="0.3">
      <c r="I10776" t="str">
        <v>Romance</v>
      </c>
    </row>
    <row r="10777" spans="9:9" x14ac:dyDescent="0.3">
      <c r="I10777" t="str">
        <v>Musical</v>
      </c>
    </row>
    <row r="10778" spans="9:9" x14ac:dyDescent="0.3">
      <c r="I10778" t="str">
        <v>Romance</v>
      </c>
    </row>
    <row r="10779" spans="9:9" x14ac:dyDescent="0.3">
      <c r="I10779" t="str">
        <v>Horror</v>
      </c>
    </row>
    <row r="10780" spans="9:9" x14ac:dyDescent="0.3">
      <c r="I10780" t="str">
        <v>Thriller</v>
      </c>
    </row>
    <row r="10781" spans="9:9" x14ac:dyDescent="0.3">
      <c r="I10781" t="str">
        <v>Documentary</v>
      </c>
    </row>
    <row r="10782" spans="9:9" x14ac:dyDescent="0.3">
      <c r="I10782" t="str">
        <v>Sport</v>
      </c>
    </row>
    <row r="10783" spans="9:9" x14ac:dyDescent="0.3">
      <c r="I10783" t="str">
        <v>Action</v>
      </c>
    </row>
    <row r="10784" spans="9:9" x14ac:dyDescent="0.3">
      <c r="I10784" t="str">
        <v>Drama</v>
      </c>
    </row>
    <row r="10785" spans="9:9" x14ac:dyDescent="0.3">
      <c r="I10785" t="str">
        <v>Comedy</v>
      </c>
    </row>
    <row r="10786" spans="9:9" x14ac:dyDescent="0.3">
      <c r="I10786" t="str">
        <v>Drama</v>
      </c>
    </row>
    <row r="10787" spans="9:9" x14ac:dyDescent="0.3">
      <c r="I10787" t="str">
        <v>Action</v>
      </c>
    </row>
    <row r="10788" spans="9:9" x14ac:dyDescent="0.3">
      <c r="I10788" t="str">
        <v>Fantasy</v>
      </c>
    </row>
    <row r="10789" spans="9:9" x14ac:dyDescent="0.3">
      <c r="I10789" t="str">
        <v>Horror</v>
      </c>
    </row>
    <row r="10790" spans="9:9" x14ac:dyDescent="0.3">
      <c r="I10790" t="str">
        <v>Mystery</v>
      </c>
    </row>
    <row r="10791" spans="9:9" x14ac:dyDescent="0.3">
      <c r="I10791" t="str">
        <v>Thriller</v>
      </c>
    </row>
    <row r="10792" spans="9:9" x14ac:dyDescent="0.3">
      <c r="I10792" t="str">
        <v>Comedy</v>
      </c>
    </row>
    <row r="10793" spans="9:9" x14ac:dyDescent="0.3">
      <c r="I10793" t="str">
        <v>Romance</v>
      </c>
    </row>
    <row r="10794" spans="9:9" x14ac:dyDescent="0.3">
      <c r="I10794" t="str">
        <v>Comedy</v>
      </c>
    </row>
    <row r="10795" spans="9:9" x14ac:dyDescent="0.3">
      <c r="I10795" t="str">
        <v>Drama</v>
      </c>
    </row>
    <row r="10796" spans="9:9" x14ac:dyDescent="0.3">
      <c r="I10796" t="str">
        <v>Drama</v>
      </c>
    </row>
    <row r="10797" spans="9:9" x14ac:dyDescent="0.3">
      <c r="I10797" t="str">
        <v>Drama</v>
      </c>
    </row>
    <row r="10798" spans="9:9" x14ac:dyDescent="0.3">
      <c r="I10798" t="str">
        <v>Drama</v>
      </c>
    </row>
    <row r="10799" spans="9:9" x14ac:dyDescent="0.3">
      <c r="I10799" t="str">
        <v>Sport</v>
      </c>
    </row>
    <row r="10800" spans="9:9" x14ac:dyDescent="0.3">
      <c r="I10800" t="str">
        <v>Thriller</v>
      </c>
    </row>
    <row r="10801" spans="9:9" x14ac:dyDescent="0.3">
      <c r="I10801" t="str">
        <v>Biography</v>
      </c>
    </row>
    <row r="10802" spans="9:9" x14ac:dyDescent="0.3">
      <c r="I10802" t="str">
        <v>Crime</v>
      </c>
    </row>
    <row r="10803" spans="9:9" x14ac:dyDescent="0.3">
      <c r="I10803" t="str">
        <v>Drama</v>
      </c>
    </row>
    <row r="10804" spans="9:9" x14ac:dyDescent="0.3">
      <c r="I10804" t="str">
        <v>Thriller</v>
      </c>
    </row>
    <row r="10805" spans="9:9" x14ac:dyDescent="0.3">
      <c r="I10805" t="str">
        <v>Comedy</v>
      </c>
    </row>
    <row r="10806" spans="9:9" x14ac:dyDescent="0.3">
      <c r="I10806" t="str">
        <v>Drama</v>
      </c>
    </row>
    <row r="10807" spans="9:9" x14ac:dyDescent="0.3">
      <c r="I10807" t="str">
        <v>Romance</v>
      </c>
    </row>
    <row r="10808" spans="9:9" x14ac:dyDescent="0.3">
      <c r="I10808" t="str">
        <v>Comedy</v>
      </c>
    </row>
    <row r="10809" spans="9:9" x14ac:dyDescent="0.3">
      <c r="I10809" t="str">
        <v>Drama</v>
      </c>
    </row>
    <row r="10810" spans="9:9" x14ac:dyDescent="0.3">
      <c r="I10810" t="str">
        <v>Romance</v>
      </c>
    </row>
    <row r="10811" spans="9:9" x14ac:dyDescent="0.3">
      <c r="I10811" t="str">
        <v>Crime</v>
      </c>
    </row>
    <row r="10812" spans="9:9" x14ac:dyDescent="0.3">
      <c r="I10812" t="str">
        <v>Drama</v>
      </c>
    </row>
    <row r="10813" spans="9:9" x14ac:dyDescent="0.3">
      <c r="I10813" t="str">
        <v>Romance</v>
      </c>
    </row>
    <row r="10814" spans="9:9" x14ac:dyDescent="0.3">
      <c r="I10814" t="str">
        <v>Comedy</v>
      </c>
    </row>
    <row r="10815" spans="9:9" x14ac:dyDescent="0.3">
      <c r="I10815" t="str">
        <v>Drama</v>
      </c>
    </row>
    <row r="10816" spans="9:9" x14ac:dyDescent="0.3">
      <c r="I10816" t="str">
        <v>Romance</v>
      </c>
    </row>
    <row r="10817" spans="9:9" x14ac:dyDescent="0.3">
      <c r="I10817" t="str">
        <v>Comedy</v>
      </c>
    </row>
    <row r="10818" spans="9:9" x14ac:dyDescent="0.3">
      <c r="I10818" t="str">
        <v>Drama</v>
      </c>
    </row>
    <row r="10819" spans="9:9" x14ac:dyDescent="0.3">
      <c r="I10819" t="str">
        <v>Comedy</v>
      </c>
    </row>
    <row r="10820" spans="9:9" x14ac:dyDescent="0.3">
      <c r="I10820" t="str">
        <v>Drama</v>
      </c>
    </row>
    <row r="10821" spans="9:9" x14ac:dyDescent="0.3">
      <c r="I10821" t="str">
        <v>Romance</v>
      </c>
    </row>
    <row r="10822" spans="9:9" x14ac:dyDescent="0.3">
      <c r="I10822" t="str">
        <v>Mystery</v>
      </c>
    </row>
    <row r="10823" spans="9:9" x14ac:dyDescent="0.3">
      <c r="I10823" t="str">
        <v>Sci-Fi</v>
      </c>
    </row>
    <row r="10824" spans="9:9" x14ac:dyDescent="0.3">
      <c r="I10824" t="str">
        <v>Thriller</v>
      </c>
    </row>
    <row r="10825" spans="9:9" x14ac:dyDescent="0.3">
      <c r="I10825" t="str">
        <v>Animation</v>
      </c>
    </row>
    <row r="10826" spans="9:9" x14ac:dyDescent="0.3">
      <c r="I10826" t="str">
        <v>Comedy</v>
      </c>
    </row>
    <row r="10827" spans="9:9" x14ac:dyDescent="0.3">
      <c r="I10827" t="str">
        <v>Drama</v>
      </c>
    </row>
    <row r="10828" spans="9:9" x14ac:dyDescent="0.3">
      <c r="I10828" t="str">
        <v>Fantasy</v>
      </c>
    </row>
    <row r="10829" spans="9:9" x14ac:dyDescent="0.3">
      <c r="I10829" t="str">
        <v>Sci-Fi</v>
      </c>
    </row>
    <row r="10830" spans="9:9" x14ac:dyDescent="0.3">
      <c r="I10830" t="str">
        <v>Drama</v>
      </c>
    </row>
    <row r="10831" spans="9:9" x14ac:dyDescent="0.3">
      <c r="I10831" t="str">
        <v>Mystery</v>
      </c>
    </row>
    <row r="10832" spans="9:9" x14ac:dyDescent="0.3">
      <c r="I10832" t="str">
        <v>Thriller</v>
      </c>
    </row>
    <row r="10833" spans="9:9" x14ac:dyDescent="0.3">
      <c r="I10833" t="str">
        <v>Drama</v>
      </c>
    </row>
    <row r="10834" spans="9:9" x14ac:dyDescent="0.3">
      <c r="I10834" t="str">
        <v>Romance</v>
      </c>
    </row>
    <row r="10835" spans="9:9" x14ac:dyDescent="0.3">
      <c r="I10835" t="str">
        <v>Drama</v>
      </c>
    </row>
    <row r="10836" spans="9:9" x14ac:dyDescent="0.3">
      <c r="I10836" t="str">
        <v>Thriller</v>
      </c>
    </row>
    <row r="10837" spans="9:9" x14ac:dyDescent="0.3">
      <c r="I10837" t="str">
        <v>Documentary</v>
      </c>
    </row>
    <row r="10838" spans="9:9" x14ac:dyDescent="0.3">
      <c r="I10838" t="str">
        <v>Drama</v>
      </c>
    </row>
    <row r="10839" spans="9:9" x14ac:dyDescent="0.3">
      <c r="I10839" t="str">
        <v>Adventure</v>
      </c>
    </row>
    <row r="10840" spans="9:9" x14ac:dyDescent="0.3">
      <c r="I10840" t="str">
        <v>Horror</v>
      </c>
    </row>
    <row r="10841" spans="9:9" x14ac:dyDescent="0.3">
      <c r="I10841" t="str">
        <v>Sci-Fi</v>
      </c>
    </row>
    <row r="10842" spans="9:9" x14ac:dyDescent="0.3">
      <c r="I10842" t="str">
        <v>Comedy</v>
      </c>
    </row>
    <row r="10843" spans="9:9" x14ac:dyDescent="0.3">
      <c r="I10843" t="str">
        <v>Drama</v>
      </c>
    </row>
    <row r="10844" spans="9:9" x14ac:dyDescent="0.3">
      <c r="I10844" t="str">
        <v>Action</v>
      </c>
    </row>
    <row r="10845" spans="9:9" x14ac:dyDescent="0.3">
      <c r="I10845" t="str">
        <v>Drama</v>
      </c>
    </row>
    <row r="10846" spans="9:9" x14ac:dyDescent="0.3">
      <c r="I10846" t="str">
        <v>Western</v>
      </c>
    </row>
    <row r="10847" spans="9:9" x14ac:dyDescent="0.3">
      <c r="I10847" t="str">
        <v>Crime</v>
      </c>
    </row>
    <row r="10848" spans="9:9" x14ac:dyDescent="0.3">
      <c r="I10848" t="str">
        <v>Documentary</v>
      </c>
    </row>
    <row r="10849" spans="9:9" x14ac:dyDescent="0.3">
      <c r="I10849" t="str">
        <v>Drama</v>
      </c>
    </row>
    <row r="10850" spans="9:9" x14ac:dyDescent="0.3">
      <c r="I10850" t="str">
        <v>Family</v>
      </c>
    </row>
    <row r="10851" spans="9:9" x14ac:dyDescent="0.3">
      <c r="I10851" t="str">
        <v>Drama</v>
      </c>
    </row>
    <row r="10852" spans="9:9" x14ac:dyDescent="0.3">
      <c r="I10852" t="str">
        <v>Romance</v>
      </c>
    </row>
    <row r="10853" spans="9:9" x14ac:dyDescent="0.3">
      <c r="I10853" t="str">
        <v>Comedy</v>
      </c>
    </row>
    <row r="10854" spans="9:9" x14ac:dyDescent="0.3">
      <c r="I10854" t="str">
        <v>Romance</v>
      </c>
    </row>
    <row r="10855" spans="9:9" x14ac:dyDescent="0.3">
      <c r="I10855" t="str">
        <v>Drama</v>
      </c>
    </row>
    <row r="10856" spans="9:9" x14ac:dyDescent="0.3">
      <c r="I10856" t="str">
        <v>Romance</v>
      </c>
    </row>
    <row r="10857" spans="9:9" x14ac:dyDescent="0.3">
      <c r="I10857" t="str">
        <v>Sci-Fi</v>
      </c>
    </row>
    <row r="10858" spans="9:9" x14ac:dyDescent="0.3">
      <c r="I10858" t="str">
        <v>Crime</v>
      </c>
    </row>
    <row r="10859" spans="9:9" x14ac:dyDescent="0.3">
      <c r="I10859" t="str">
        <v>Drama</v>
      </c>
    </row>
    <row r="10860" spans="9:9" x14ac:dyDescent="0.3">
      <c r="I10860" t="str">
        <v>Thriller</v>
      </c>
    </row>
    <row r="10861" spans="9:9" x14ac:dyDescent="0.3">
      <c r="I10861" t="str">
        <v>Comedy</v>
      </c>
    </row>
    <row r="10862" spans="9:9" x14ac:dyDescent="0.3">
      <c r="I10862" t="str">
        <v>Drama</v>
      </c>
    </row>
    <row r="10863" spans="9:9" x14ac:dyDescent="0.3">
      <c r="I10863" t="str">
        <v>Romance</v>
      </c>
    </row>
    <row r="10864" spans="9:9" x14ac:dyDescent="0.3">
      <c r="I10864" t="str">
        <v>Drama</v>
      </c>
    </row>
    <row r="10865" spans="9:9" x14ac:dyDescent="0.3">
      <c r="I10865" t="str">
        <v>Music</v>
      </c>
    </row>
    <row r="10866" spans="9:9" x14ac:dyDescent="0.3">
      <c r="I10866" t="str">
        <v>Romance</v>
      </c>
    </row>
    <row r="10867" spans="9:9" x14ac:dyDescent="0.3">
      <c r="I10867" t="str">
        <v>Documentary</v>
      </c>
    </row>
    <row r="10868" spans="9:9" x14ac:dyDescent="0.3">
      <c r="I10868" t="str">
        <v>Documentary</v>
      </c>
    </row>
    <row r="10869" spans="9:9" x14ac:dyDescent="0.3">
      <c r="I10869" t="str">
        <v>Drama</v>
      </c>
    </row>
    <row r="10870" spans="9:9" x14ac:dyDescent="0.3">
      <c r="I10870" t="str">
        <v>Sport</v>
      </c>
    </row>
    <row r="10871" spans="9:9" x14ac:dyDescent="0.3">
      <c r="I10871" t="str">
        <v>Horror</v>
      </c>
    </row>
    <row r="10872" spans="9:9" x14ac:dyDescent="0.3">
      <c r="I10872" t="str">
        <v>Thriller</v>
      </c>
    </row>
    <row r="10873" spans="9:9" x14ac:dyDescent="0.3">
      <c r="I10873" t="str">
        <v>Comedy</v>
      </c>
    </row>
    <row r="10874" spans="9:9" x14ac:dyDescent="0.3">
      <c r="I10874" t="str">
        <v>Comedy</v>
      </c>
    </row>
    <row r="10875" spans="9:9" x14ac:dyDescent="0.3">
      <c r="I10875" t="str">
        <v>Horror</v>
      </c>
    </row>
    <row r="10876" spans="9:9" x14ac:dyDescent="0.3">
      <c r="I10876" t="str">
        <v>Sci-Fi</v>
      </c>
    </row>
    <row r="10877" spans="9:9" x14ac:dyDescent="0.3">
      <c r="I10877" t="str">
        <v>Comedy</v>
      </c>
    </row>
    <row r="10878" spans="9:9" x14ac:dyDescent="0.3">
      <c r="I10878" t="str">
        <v>Crime</v>
      </c>
    </row>
    <row r="10879" spans="9:9" x14ac:dyDescent="0.3">
      <c r="I10879" t="str">
        <v>Drama</v>
      </c>
    </row>
    <row r="10880" spans="9:9" x14ac:dyDescent="0.3">
      <c r="I10880" t="str">
        <v>Horror</v>
      </c>
    </row>
    <row r="10881" spans="9:9" x14ac:dyDescent="0.3">
      <c r="I10881" t="str">
        <v>Thriller</v>
      </c>
    </row>
    <row r="10882" spans="9:9" x14ac:dyDescent="0.3">
      <c r="I10882" t="str">
        <v>Drama</v>
      </c>
    </row>
    <row r="10883" spans="9:9" x14ac:dyDescent="0.3">
      <c r="I10883" t="str">
        <v>Mystery</v>
      </c>
    </row>
    <row r="10884" spans="9:9" x14ac:dyDescent="0.3">
      <c r="I10884" t="str">
        <v>Thriller</v>
      </c>
    </row>
    <row r="10885" spans="9:9" x14ac:dyDescent="0.3">
      <c r="I10885" t="str">
        <v>Biography</v>
      </c>
    </row>
    <row r="10886" spans="9:9" x14ac:dyDescent="0.3">
      <c r="I10886" t="str">
        <v>Comedy</v>
      </c>
    </row>
    <row r="10887" spans="9:9" x14ac:dyDescent="0.3">
      <c r="I10887" t="str">
        <v>Romance</v>
      </c>
    </row>
    <row r="10888" spans="9:9" x14ac:dyDescent="0.3">
      <c r="I10888" t="str">
        <v>Comedy</v>
      </c>
    </row>
    <row r="10889" spans="9:9" x14ac:dyDescent="0.3">
      <c r="I10889" t="str">
        <v>Documentary</v>
      </c>
    </row>
    <row r="10890" spans="9:9" x14ac:dyDescent="0.3">
      <c r="I10890" t="str">
        <v>Drama</v>
      </c>
    </row>
    <row r="10891" spans="9:9" x14ac:dyDescent="0.3">
      <c r="I10891" t="str">
        <v>Comedy</v>
      </c>
    </row>
    <row r="10892" spans="9:9" x14ac:dyDescent="0.3">
      <c r="I10892" t="str">
        <v>Comedy</v>
      </c>
    </row>
    <row r="10893" spans="9:9" x14ac:dyDescent="0.3">
      <c r="I10893" t="str">
        <v>Drama</v>
      </c>
    </row>
    <row r="10894" spans="9:9" x14ac:dyDescent="0.3">
      <c r="I10894" t="str">
        <v>Comedy</v>
      </c>
    </row>
    <row r="10895" spans="9:9" x14ac:dyDescent="0.3">
      <c r="I10895" t="str">
        <v>Drama</v>
      </c>
    </row>
    <row r="10896" spans="9:9" x14ac:dyDescent="0.3">
      <c r="I10896" t="str">
        <v>Romance</v>
      </c>
    </row>
    <row r="10897" spans="9:9" x14ac:dyDescent="0.3">
      <c r="I10897" t="str">
        <v>Comedy</v>
      </c>
    </row>
    <row r="10898" spans="9:9" x14ac:dyDescent="0.3">
      <c r="I10898" t="str">
        <v>Drama</v>
      </c>
    </row>
    <row r="10899" spans="9:9" x14ac:dyDescent="0.3">
      <c r="I10899" t="str">
        <v>Romance</v>
      </c>
    </row>
    <row r="10900" spans="9:9" x14ac:dyDescent="0.3">
      <c r="I10900" t="str">
        <v>Drama</v>
      </c>
    </row>
    <row r="10901" spans="9:9" x14ac:dyDescent="0.3">
      <c r="I10901" t="str">
        <v>Comedy</v>
      </c>
    </row>
    <row r="10902" spans="9:9" x14ac:dyDescent="0.3">
      <c r="I10902" t="str">
        <v>Romance</v>
      </c>
    </row>
    <row r="10903" spans="9:9" x14ac:dyDescent="0.3">
      <c r="I10903" t="str">
        <v>Comedy</v>
      </c>
    </row>
    <row r="10904" spans="9:9" x14ac:dyDescent="0.3">
      <c r="I10904" t="str">
        <v>Comedy</v>
      </c>
    </row>
    <row r="10905" spans="9:9" x14ac:dyDescent="0.3">
      <c r="I10905" t="str">
        <v>Drama</v>
      </c>
    </row>
    <row r="10906" spans="9:9" x14ac:dyDescent="0.3">
      <c r="I10906" t="str">
        <v>Comedy</v>
      </c>
    </row>
    <row r="10907" spans="9:9" x14ac:dyDescent="0.3">
      <c r="I10907" t="str">
        <v>Drama</v>
      </c>
    </row>
    <row r="10908" spans="9:9" x14ac:dyDescent="0.3">
      <c r="I10908" t="str">
        <v>Comedy</v>
      </c>
    </row>
    <row r="10909" spans="9:9" x14ac:dyDescent="0.3">
      <c r="I10909" t="str">
        <v>Crime</v>
      </c>
    </row>
    <row r="10910" spans="9:9" x14ac:dyDescent="0.3">
      <c r="I10910" t="str">
        <v>Horror</v>
      </c>
    </row>
    <row r="10911" spans="9:9" x14ac:dyDescent="0.3">
      <c r="I10911" t="str">
        <v>Drama</v>
      </c>
    </row>
    <row r="10912" spans="9:9" x14ac:dyDescent="0.3">
      <c r="I10912" t="str">
        <v>Music</v>
      </c>
    </row>
    <row r="10913" spans="9:9" x14ac:dyDescent="0.3">
      <c r="I10913" t="str">
        <v>Romance</v>
      </c>
    </row>
    <row r="10914" spans="9:9" x14ac:dyDescent="0.3">
      <c r="I10914" t="str">
        <v>Drama</v>
      </c>
    </row>
    <row r="10915" spans="9:9" x14ac:dyDescent="0.3">
      <c r="I10915" t="str">
        <v>Drama</v>
      </c>
    </row>
    <row r="10916" spans="9:9" x14ac:dyDescent="0.3">
      <c r="I10916" t="str">
        <v>Sci-Fi</v>
      </c>
    </row>
    <row r="10917" spans="9:9" x14ac:dyDescent="0.3">
      <c r="I10917" t="str">
        <v>Thriller</v>
      </c>
    </row>
    <row r="10918" spans="9:9" x14ac:dyDescent="0.3">
      <c r="I10918" t="str">
        <v>Action</v>
      </c>
    </row>
    <row r="10919" spans="9:9" x14ac:dyDescent="0.3">
      <c r="I10919" t="str">
        <v>Crime</v>
      </c>
    </row>
    <row r="10920" spans="9:9" x14ac:dyDescent="0.3">
      <c r="I10920" t="str">
        <v>Drama</v>
      </c>
    </row>
    <row r="10921" spans="9:9" x14ac:dyDescent="0.3">
      <c r="I10921" t="str">
        <v>Romance</v>
      </c>
    </row>
    <row r="10922" spans="9:9" x14ac:dyDescent="0.3">
      <c r="I10922" t="str">
        <v>Thriller</v>
      </c>
    </row>
    <row r="10923" spans="9:9" x14ac:dyDescent="0.3">
      <c r="I10923" t="str">
        <v>Documentary</v>
      </c>
    </row>
  </sheetData>
  <autoFilter ref="A1:I10923" xr:uid="{8EF2A363-922C-4CE2-AB9E-7257D6CD0FBC}">
    <filterColumn colId="8">
      <filters>
        <filter val="Action"/>
        <filter val="Adventure"/>
        <filter val="Animation"/>
        <filter val="Biography"/>
        <filter val="Comedy"/>
        <filter val="Crime"/>
        <filter val="Documentary"/>
        <filter val="Drama"/>
        <filter val="Family"/>
        <filter val="Fantasy"/>
        <filter val="Film-Noir"/>
        <filter val="History"/>
        <filter val="Horror"/>
        <filter val="Music"/>
        <filter val="Musical"/>
        <filter val="Mystery"/>
        <filter val="Romance"/>
        <filter val="Sci-Fi"/>
        <filter val="Sport"/>
        <filter val="Thriller"/>
        <filter val="War"/>
        <filter val="Western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348C4-E670-4965-AA0D-BCC0A0468712}">
  <dimension ref="A3:B9"/>
  <sheetViews>
    <sheetView topLeftCell="A2" workbookViewId="0">
      <selection activeCell="A4" sqref="A4:A8"/>
      <pivotSelection pane="bottomRight" showHeader="1" axis="axisRow" activeRow="3" previousRow="3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4.4" x14ac:dyDescent="0.3"/>
  <cols>
    <col min="1" max="1" width="10.5546875" bestFit="1" customWidth="1"/>
    <col min="2" max="2" width="24.21875" bestFit="1" customWidth="1"/>
    <col min="3" max="6" width="15.88671875" bestFit="1" customWidth="1"/>
  </cols>
  <sheetData>
    <row r="3" spans="1:2" x14ac:dyDescent="0.3">
      <c r="A3" s="1" t="s">
        <v>8986</v>
      </c>
      <c r="B3" t="s">
        <v>8983</v>
      </c>
    </row>
    <row r="4" spans="1:2" x14ac:dyDescent="0.3">
      <c r="A4" s="2" t="s">
        <v>792</v>
      </c>
      <c r="B4">
        <v>923</v>
      </c>
    </row>
    <row r="5" spans="1:2" x14ac:dyDescent="0.3">
      <c r="A5" s="2" t="s">
        <v>1157</v>
      </c>
      <c r="B5">
        <v>1443</v>
      </c>
    </row>
    <row r="6" spans="1:2" x14ac:dyDescent="0.3">
      <c r="A6" s="2" t="s">
        <v>1893</v>
      </c>
      <c r="B6">
        <v>1846</v>
      </c>
    </row>
    <row r="7" spans="1:2" x14ac:dyDescent="0.3">
      <c r="A7" s="2" t="s">
        <v>8970</v>
      </c>
      <c r="B7">
        <v>838</v>
      </c>
    </row>
    <row r="8" spans="1:2" x14ac:dyDescent="0.3">
      <c r="A8" s="2" t="s">
        <v>8820</v>
      </c>
      <c r="B8">
        <v>1072</v>
      </c>
    </row>
    <row r="9" spans="1:2" x14ac:dyDescent="0.3">
      <c r="A9" s="2" t="s">
        <v>8956</v>
      </c>
      <c r="B9">
        <v>6122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C510F-7561-499A-8E0D-971422DB0C12}">
  <dimension ref="A3:G15"/>
  <sheetViews>
    <sheetView workbookViewId="0">
      <selection activeCell="F8" sqref="F8"/>
    </sheetView>
  </sheetViews>
  <sheetFormatPr defaultRowHeight="14.4" x14ac:dyDescent="0.3"/>
  <cols>
    <col min="1" max="1" width="10.5546875" bestFit="1" customWidth="1"/>
    <col min="2" max="2" width="19.77734375" bestFit="1" customWidth="1"/>
    <col min="3" max="3" width="16.109375" bestFit="1" customWidth="1"/>
    <col min="4" max="4" width="17.5546875" bestFit="1" customWidth="1"/>
    <col min="5" max="5" width="19.21875" bestFit="1" customWidth="1"/>
    <col min="6" max="7" width="15.88671875" bestFit="1" customWidth="1"/>
  </cols>
  <sheetData>
    <row r="3" spans="1:7" x14ac:dyDescent="0.3">
      <c r="A3" s="1" t="s">
        <v>6</v>
      </c>
      <c r="B3" t="s">
        <v>8984</v>
      </c>
      <c r="C3" t="s">
        <v>8985</v>
      </c>
      <c r="D3" t="s">
        <v>8989</v>
      </c>
      <c r="E3" t="s">
        <v>8987</v>
      </c>
      <c r="F3" t="s">
        <v>8988</v>
      </c>
    </row>
    <row r="4" spans="1:7" x14ac:dyDescent="0.3">
      <c r="A4" s="2" t="s">
        <v>792</v>
      </c>
      <c r="B4">
        <v>6.4634746922024462</v>
      </c>
      <c r="C4">
        <v>1.6</v>
      </c>
      <c r="D4">
        <v>9.3000000000000007</v>
      </c>
      <c r="E4">
        <v>1.057885896575016</v>
      </c>
      <c r="F4">
        <v>1.1191225701723255</v>
      </c>
    </row>
    <row r="5" spans="1:7" x14ac:dyDescent="0.3">
      <c r="A5" s="2" t="s">
        <v>1157</v>
      </c>
      <c r="B5">
        <v>6.4634746922024462</v>
      </c>
      <c r="C5">
        <v>1.6</v>
      </c>
      <c r="D5">
        <v>9.3000000000000007</v>
      </c>
      <c r="E5">
        <v>1.057885896575016</v>
      </c>
      <c r="F5">
        <v>1.1191225701723255</v>
      </c>
    </row>
    <row r="6" spans="1:7" x14ac:dyDescent="0.3">
      <c r="A6" s="2" t="s">
        <v>1893</v>
      </c>
      <c r="B6">
        <v>6.4634746922024462</v>
      </c>
      <c r="C6">
        <v>1.6</v>
      </c>
      <c r="D6">
        <v>9.3000000000000007</v>
      </c>
      <c r="E6">
        <v>1.057885896575016</v>
      </c>
      <c r="F6">
        <v>1.1191225701723255</v>
      </c>
    </row>
    <row r="7" spans="1:7" x14ac:dyDescent="0.3">
      <c r="A7" s="2" t="s">
        <v>8970</v>
      </c>
      <c r="B7">
        <v>6.4634746922024462</v>
      </c>
      <c r="C7">
        <v>1.6</v>
      </c>
      <c r="D7">
        <v>9.3000000000000007</v>
      </c>
      <c r="E7">
        <v>1.057885896575016</v>
      </c>
      <c r="F7">
        <v>1.1191225701723255</v>
      </c>
    </row>
    <row r="8" spans="1:7" x14ac:dyDescent="0.3">
      <c r="A8" s="2" t="s">
        <v>8820</v>
      </c>
      <c r="B8">
        <v>6.4634746922024462</v>
      </c>
      <c r="C8">
        <v>1.6</v>
      </c>
      <c r="D8">
        <v>9.3000000000000007</v>
      </c>
      <c r="E8">
        <v>1.057885896575016</v>
      </c>
      <c r="F8">
        <v>1.1191225701723255</v>
      </c>
    </row>
    <row r="9" spans="1:7" x14ac:dyDescent="0.3">
      <c r="A9" s="2" t="s">
        <v>8956</v>
      </c>
      <c r="B9">
        <v>6.4634746922024462</v>
      </c>
      <c r="C9">
        <v>1.6</v>
      </c>
      <c r="D9">
        <v>9.3000000000000007</v>
      </c>
      <c r="E9">
        <v>1.057885896575016</v>
      </c>
      <c r="F9">
        <v>1.1191225701723255</v>
      </c>
    </row>
    <row r="15" spans="1:7" x14ac:dyDescent="0.3">
      <c r="G15" t="s">
        <v>8990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EA70A-CBD3-4795-9C31-CB453E65F99A}">
  <dimension ref="A1:E1895"/>
  <sheetViews>
    <sheetView workbookViewId="0">
      <selection activeCell="E5" sqref="E5"/>
    </sheetView>
  </sheetViews>
  <sheetFormatPr defaultRowHeight="14.4" x14ac:dyDescent="0.3"/>
  <cols>
    <col min="1" max="1" width="9.88671875" customWidth="1"/>
    <col min="2" max="2" width="12.6640625" customWidth="1"/>
  </cols>
  <sheetData>
    <row r="1" spans="1:5" x14ac:dyDescent="0.3">
      <c r="A1" t="s">
        <v>2</v>
      </c>
      <c r="B1" t="s">
        <v>16</v>
      </c>
    </row>
    <row r="2" spans="1:5" x14ac:dyDescent="0.3">
      <c r="A2">
        <v>178</v>
      </c>
      <c r="B2">
        <v>7.9</v>
      </c>
      <c r="D2" s="6" t="s">
        <v>8960</v>
      </c>
      <c r="E2" s="6"/>
    </row>
    <row r="3" spans="1:5" x14ac:dyDescent="0.3">
      <c r="A3">
        <v>169</v>
      </c>
      <c r="B3">
        <v>7.1</v>
      </c>
      <c r="D3" s="6" t="s">
        <v>8961</v>
      </c>
      <c r="E3" s="6">
        <f>AVERAGE(A2:A1895)</f>
        <v>114.03431890179515</v>
      </c>
    </row>
    <row r="4" spans="1:5" x14ac:dyDescent="0.3">
      <c r="A4">
        <v>148</v>
      </c>
      <c r="B4">
        <v>6.8</v>
      </c>
      <c r="D4" s="6" t="s">
        <v>8962</v>
      </c>
      <c r="E4" s="6">
        <f>MEDIAN(A2:A1895)</f>
        <v>108</v>
      </c>
    </row>
    <row r="5" spans="1:5" x14ac:dyDescent="0.3">
      <c r="A5">
        <v>164</v>
      </c>
      <c r="B5">
        <v>8.5</v>
      </c>
      <c r="D5" s="6" t="s">
        <v>8963</v>
      </c>
      <c r="E5" s="6">
        <f>STDEV(A2:A1895)</f>
        <v>28.245179377970071</v>
      </c>
    </row>
    <row r="6" spans="1:5" x14ac:dyDescent="0.3">
      <c r="A6">
        <v>156</v>
      </c>
      <c r="B6">
        <v>6.2</v>
      </c>
    </row>
    <row r="7" spans="1:5" x14ac:dyDescent="0.3">
      <c r="A7">
        <v>100</v>
      </c>
      <c r="B7">
        <v>7.8</v>
      </c>
    </row>
    <row r="8" spans="1:5" x14ac:dyDescent="0.3">
      <c r="A8">
        <v>141</v>
      </c>
      <c r="B8">
        <v>7.5</v>
      </c>
    </row>
    <row r="9" spans="1:5" x14ac:dyDescent="0.3">
      <c r="A9">
        <v>153</v>
      </c>
      <c r="B9">
        <v>7.5</v>
      </c>
    </row>
    <row r="10" spans="1:5" x14ac:dyDescent="0.3">
      <c r="A10">
        <v>183</v>
      </c>
      <c r="B10">
        <v>6.9</v>
      </c>
    </row>
    <row r="11" spans="1:5" x14ac:dyDescent="0.3">
      <c r="A11">
        <v>169</v>
      </c>
      <c r="B11">
        <v>6.1</v>
      </c>
    </row>
    <row r="12" spans="1:5" x14ac:dyDescent="0.3">
      <c r="A12">
        <v>106</v>
      </c>
      <c r="B12">
        <v>6.7</v>
      </c>
    </row>
    <row r="13" spans="1:5" x14ac:dyDescent="0.3">
      <c r="A13">
        <v>151</v>
      </c>
      <c r="B13">
        <v>7.3</v>
      </c>
    </row>
    <row r="14" spans="1:5" x14ac:dyDescent="0.3">
      <c r="A14">
        <v>150</v>
      </c>
      <c r="B14">
        <v>6.5</v>
      </c>
    </row>
    <row r="15" spans="1:5" x14ac:dyDescent="0.3">
      <c r="A15">
        <v>143</v>
      </c>
      <c r="B15">
        <v>7.2</v>
      </c>
    </row>
    <row r="16" spans="1:5" x14ac:dyDescent="0.3">
      <c r="A16">
        <v>150</v>
      </c>
      <c r="B16">
        <v>6.6</v>
      </c>
    </row>
    <row r="17" spans="1:2" x14ac:dyDescent="0.3">
      <c r="A17">
        <v>173</v>
      </c>
      <c r="B17">
        <v>8.1</v>
      </c>
    </row>
    <row r="18" spans="1:2" x14ac:dyDescent="0.3">
      <c r="A18">
        <v>136</v>
      </c>
      <c r="B18">
        <v>6.7</v>
      </c>
    </row>
    <row r="19" spans="1:2" x14ac:dyDescent="0.3">
      <c r="A19">
        <v>106</v>
      </c>
      <c r="B19">
        <v>6.8</v>
      </c>
    </row>
    <row r="20" spans="1:2" x14ac:dyDescent="0.3">
      <c r="A20">
        <v>164</v>
      </c>
      <c r="B20">
        <v>7.5</v>
      </c>
    </row>
    <row r="21" spans="1:2" x14ac:dyDescent="0.3">
      <c r="A21">
        <v>153</v>
      </c>
      <c r="B21">
        <v>7</v>
      </c>
    </row>
    <row r="22" spans="1:2" x14ac:dyDescent="0.3">
      <c r="A22">
        <v>156</v>
      </c>
      <c r="B22">
        <v>6.7</v>
      </c>
    </row>
    <row r="23" spans="1:2" x14ac:dyDescent="0.3">
      <c r="A23">
        <v>186</v>
      </c>
      <c r="B23">
        <v>7.9</v>
      </c>
    </row>
    <row r="24" spans="1:2" x14ac:dyDescent="0.3">
      <c r="A24">
        <v>113</v>
      </c>
      <c r="B24">
        <v>6.1</v>
      </c>
    </row>
    <row r="25" spans="1:2" x14ac:dyDescent="0.3">
      <c r="A25">
        <v>201</v>
      </c>
      <c r="B25">
        <v>7.2</v>
      </c>
    </row>
    <row r="26" spans="1:2" x14ac:dyDescent="0.3">
      <c r="A26">
        <v>194</v>
      </c>
      <c r="B26">
        <v>7.7</v>
      </c>
    </row>
    <row r="27" spans="1:2" x14ac:dyDescent="0.3">
      <c r="A27">
        <v>147</v>
      </c>
      <c r="B27">
        <v>8.1999999999999993</v>
      </c>
    </row>
    <row r="28" spans="1:2" x14ac:dyDescent="0.3">
      <c r="A28">
        <v>131</v>
      </c>
      <c r="B28">
        <v>5.9</v>
      </c>
    </row>
    <row r="29" spans="1:2" x14ac:dyDescent="0.3">
      <c r="A29">
        <v>124</v>
      </c>
      <c r="B29">
        <v>7</v>
      </c>
    </row>
    <row r="30" spans="1:2" x14ac:dyDescent="0.3">
      <c r="A30">
        <v>143</v>
      </c>
      <c r="B30">
        <v>7.8</v>
      </c>
    </row>
    <row r="31" spans="1:2" x14ac:dyDescent="0.3">
      <c r="A31">
        <v>135</v>
      </c>
      <c r="B31">
        <v>7.3</v>
      </c>
    </row>
    <row r="32" spans="1:2" x14ac:dyDescent="0.3">
      <c r="A32">
        <v>195</v>
      </c>
      <c r="B32">
        <v>7.2</v>
      </c>
    </row>
    <row r="33" spans="1:2" x14ac:dyDescent="0.3">
      <c r="A33">
        <v>108</v>
      </c>
      <c r="B33">
        <v>6.5</v>
      </c>
    </row>
    <row r="34" spans="1:2" x14ac:dyDescent="0.3">
      <c r="A34">
        <v>104</v>
      </c>
      <c r="B34">
        <v>6.8</v>
      </c>
    </row>
    <row r="35" spans="1:2" x14ac:dyDescent="0.3">
      <c r="A35">
        <v>104</v>
      </c>
      <c r="B35">
        <v>7.3</v>
      </c>
    </row>
    <row r="36" spans="1:2" x14ac:dyDescent="0.3">
      <c r="A36">
        <v>150</v>
      </c>
      <c r="B36">
        <v>6</v>
      </c>
    </row>
    <row r="37" spans="1:2" x14ac:dyDescent="0.3">
      <c r="A37">
        <v>165</v>
      </c>
      <c r="B37">
        <v>5.7</v>
      </c>
    </row>
    <row r="38" spans="1:2" x14ac:dyDescent="0.3">
      <c r="A38">
        <v>130</v>
      </c>
      <c r="B38">
        <v>6.4</v>
      </c>
    </row>
    <row r="39" spans="1:2" x14ac:dyDescent="0.3">
      <c r="A39">
        <v>142</v>
      </c>
      <c r="B39">
        <v>6.7</v>
      </c>
    </row>
    <row r="40" spans="1:2" x14ac:dyDescent="0.3">
      <c r="A40">
        <v>125</v>
      </c>
      <c r="B40">
        <v>6.8</v>
      </c>
    </row>
    <row r="41" spans="1:2" x14ac:dyDescent="0.3">
      <c r="A41">
        <v>106</v>
      </c>
      <c r="B41">
        <v>6.3</v>
      </c>
    </row>
    <row r="42" spans="1:2" x14ac:dyDescent="0.3">
      <c r="A42">
        <v>123</v>
      </c>
      <c r="B42">
        <v>5.6</v>
      </c>
    </row>
    <row r="43" spans="1:2" x14ac:dyDescent="0.3">
      <c r="A43">
        <v>103</v>
      </c>
      <c r="B43">
        <v>8.3000000000000007</v>
      </c>
    </row>
    <row r="44" spans="1:2" x14ac:dyDescent="0.3">
      <c r="A44">
        <v>118</v>
      </c>
      <c r="B44">
        <v>6.6</v>
      </c>
    </row>
    <row r="45" spans="1:2" x14ac:dyDescent="0.3">
      <c r="A45">
        <v>140</v>
      </c>
      <c r="B45">
        <v>7.2</v>
      </c>
    </row>
    <row r="46" spans="1:2" x14ac:dyDescent="0.3">
      <c r="A46">
        <v>123</v>
      </c>
      <c r="B46">
        <v>7</v>
      </c>
    </row>
    <row r="47" spans="1:2" x14ac:dyDescent="0.3">
      <c r="A47">
        <v>149</v>
      </c>
      <c r="B47">
        <v>8</v>
      </c>
    </row>
    <row r="48" spans="1:2" x14ac:dyDescent="0.3">
      <c r="A48">
        <v>132</v>
      </c>
      <c r="B48">
        <v>7.8</v>
      </c>
    </row>
    <row r="49" spans="1:2" x14ac:dyDescent="0.3">
      <c r="A49">
        <v>114</v>
      </c>
      <c r="B49">
        <v>6.3</v>
      </c>
    </row>
    <row r="50" spans="1:2" x14ac:dyDescent="0.3">
      <c r="A50">
        <v>143</v>
      </c>
      <c r="B50">
        <v>7.3</v>
      </c>
    </row>
    <row r="51" spans="1:2" x14ac:dyDescent="0.3">
      <c r="A51">
        <v>116</v>
      </c>
      <c r="B51">
        <v>6.6</v>
      </c>
    </row>
    <row r="52" spans="1:2" x14ac:dyDescent="0.3">
      <c r="A52">
        <v>131</v>
      </c>
      <c r="B52">
        <v>7</v>
      </c>
    </row>
    <row r="53" spans="1:2" x14ac:dyDescent="0.3">
      <c r="A53">
        <v>154</v>
      </c>
      <c r="B53">
        <v>6.3</v>
      </c>
    </row>
    <row r="54" spans="1:2" x14ac:dyDescent="0.3">
      <c r="A54">
        <v>122</v>
      </c>
      <c r="B54">
        <v>6.2</v>
      </c>
    </row>
    <row r="55" spans="1:2" x14ac:dyDescent="0.3">
      <c r="A55">
        <v>93</v>
      </c>
      <c r="B55">
        <v>7.2</v>
      </c>
    </row>
    <row r="56" spans="1:2" x14ac:dyDescent="0.3">
      <c r="A56">
        <v>122</v>
      </c>
      <c r="B56">
        <v>7.5</v>
      </c>
    </row>
    <row r="57" spans="1:2" x14ac:dyDescent="0.3">
      <c r="A57">
        <v>98</v>
      </c>
      <c r="B57">
        <v>8.4</v>
      </c>
    </row>
    <row r="58" spans="1:2" x14ac:dyDescent="0.3">
      <c r="A58">
        <v>91</v>
      </c>
      <c r="B58">
        <v>6.2</v>
      </c>
    </row>
    <row r="59" spans="1:2" x14ac:dyDescent="0.3">
      <c r="A59">
        <v>158</v>
      </c>
      <c r="B59">
        <v>5.8</v>
      </c>
    </row>
    <row r="60" spans="1:2" x14ac:dyDescent="0.3">
      <c r="A60">
        <v>96</v>
      </c>
      <c r="B60">
        <v>6.8</v>
      </c>
    </row>
    <row r="61" spans="1:2" x14ac:dyDescent="0.3">
      <c r="A61">
        <v>127</v>
      </c>
      <c r="B61">
        <v>5.4</v>
      </c>
    </row>
    <row r="62" spans="1:2" x14ac:dyDescent="0.3">
      <c r="A62">
        <v>110</v>
      </c>
      <c r="B62">
        <v>6.6</v>
      </c>
    </row>
    <row r="63" spans="1:2" x14ac:dyDescent="0.3">
      <c r="A63">
        <v>150</v>
      </c>
      <c r="B63">
        <v>6.9</v>
      </c>
    </row>
    <row r="64" spans="1:2" x14ac:dyDescent="0.3">
      <c r="A64">
        <v>144</v>
      </c>
      <c r="B64">
        <v>7.3</v>
      </c>
    </row>
    <row r="65" spans="1:2" x14ac:dyDescent="0.3">
      <c r="A65">
        <v>152</v>
      </c>
      <c r="B65">
        <v>9</v>
      </c>
    </row>
    <row r="66" spans="1:2" x14ac:dyDescent="0.3">
      <c r="A66">
        <v>96</v>
      </c>
      <c r="B66">
        <v>8.3000000000000007</v>
      </c>
    </row>
    <row r="67" spans="1:2" x14ac:dyDescent="0.3">
      <c r="A67">
        <v>94</v>
      </c>
      <c r="B67">
        <v>6.5</v>
      </c>
    </row>
    <row r="68" spans="1:2" x14ac:dyDescent="0.3">
      <c r="A68">
        <v>126</v>
      </c>
      <c r="B68">
        <v>7.9</v>
      </c>
    </row>
    <row r="69" spans="1:2" x14ac:dyDescent="0.3">
      <c r="A69">
        <v>126</v>
      </c>
      <c r="B69">
        <v>7.5</v>
      </c>
    </row>
    <row r="70" spans="1:2" x14ac:dyDescent="0.3">
      <c r="A70">
        <v>106</v>
      </c>
      <c r="B70">
        <v>4.8</v>
      </c>
    </row>
    <row r="71" spans="1:2" x14ac:dyDescent="0.3">
      <c r="A71">
        <v>112</v>
      </c>
      <c r="B71">
        <v>5.2</v>
      </c>
    </row>
    <row r="72" spans="1:2" x14ac:dyDescent="0.3">
      <c r="A72">
        <v>123</v>
      </c>
      <c r="B72">
        <v>6.9</v>
      </c>
    </row>
    <row r="73" spans="1:2" x14ac:dyDescent="0.3">
      <c r="A73">
        <v>96</v>
      </c>
      <c r="B73">
        <v>5.4</v>
      </c>
    </row>
    <row r="74" spans="1:2" x14ac:dyDescent="0.3">
      <c r="A74">
        <v>113</v>
      </c>
      <c r="B74">
        <v>7.9</v>
      </c>
    </row>
    <row r="75" spans="1:2" x14ac:dyDescent="0.3">
      <c r="A75">
        <v>176</v>
      </c>
      <c r="B75">
        <v>6.1</v>
      </c>
    </row>
    <row r="76" spans="1:2" x14ac:dyDescent="0.3">
      <c r="A76">
        <v>118</v>
      </c>
      <c r="B76">
        <v>5.8</v>
      </c>
    </row>
    <row r="77" spans="1:2" x14ac:dyDescent="0.3">
      <c r="A77">
        <v>95</v>
      </c>
      <c r="B77">
        <v>8.3000000000000007</v>
      </c>
    </row>
    <row r="78" spans="1:2" x14ac:dyDescent="0.3">
      <c r="A78">
        <v>106</v>
      </c>
      <c r="B78">
        <v>7.8</v>
      </c>
    </row>
    <row r="79" spans="1:2" x14ac:dyDescent="0.3">
      <c r="A79">
        <v>132</v>
      </c>
      <c r="B79">
        <v>6.1</v>
      </c>
    </row>
    <row r="80" spans="1:2" x14ac:dyDescent="0.3">
      <c r="A80">
        <v>97</v>
      </c>
      <c r="B80">
        <v>7</v>
      </c>
    </row>
    <row r="81" spans="1:2" x14ac:dyDescent="0.3">
      <c r="A81">
        <v>130</v>
      </c>
      <c r="B81">
        <v>7.6</v>
      </c>
    </row>
    <row r="82" spans="1:2" x14ac:dyDescent="0.3">
      <c r="A82">
        <v>128</v>
      </c>
      <c r="B82">
        <v>6.3</v>
      </c>
    </row>
    <row r="83" spans="1:2" x14ac:dyDescent="0.3">
      <c r="A83">
        <v>136</v>
      </c>
      <c r="B83">
        <v>7.8</v>
      </c>
    </row>
    <row r="84" spans="1:2" x14ac:dyDescent="0.3">
      <c r="A84">
        <v>93</v>
      </c>
      <c r="B84">
        <v>6.4</v>
      </c>
    </row>
    <row r="85" spans="1:2" x14ac:dyDescent="0.3">
      <c r="A85">
        <v>130</v>
      </c>
      <c r="B85">
        <v>6.5</v>
      </c>
    </row>
    <row r="86" spans="1:2" x14ac:dyDescent="0.3">
      <c r="A86">
        <v>102</v>
      </c>
      <c r="B86">
        <v>7.9</v>
      </c>
    </row>
    <row r="87" spans="1:2" x14ac:dyDescent="0.3">
      <c r="A87">
        <v>101</v>
      </c>
      <c r="B87">
        <v>7.8</v>
      </c>
    </row>
    <row r="88" spans="1:2" x14ac:dyDescent="0.3">
      <c r="A88">
        <v>100</v>
      </c>
      <c r="B88">
        <v>6.6</v>
      </c>
    </row>
    <row r="89" spans="1:2" x14ac:dyDescent="0.3">
      <c r="A89">
        <v>120</v>
      </c>
      <c r="B89">
        <v>5.5</v>
      </c>
    </row>
    <row r="90" spans="1:2" x14ac:dyDescent="0.3">
      <c r="A90">
        <v>98</v>
      </c>
      <c r="B90">
        <v>8.1999999999999993</v>
      </c>
    </row>
    <row r="91" spans="1:2" x14ac:dyDescent="0.3">
      <c r="A91">
        <v>109</v>
      </c>
      <c r="B91">
        <v>6.4</v>
      </c>
    </row>
    <row r="92" spans="1:2" x14ac:dyDescent="0.3">
      <c r="A92">
        <v>121</v>
      </c>
      <c r="B92">
        <v>8.1</v>
      </c>
    </row>
    <row r="93" spans="1:2" x14ac:dyDescent="0.3">
      <c r="A93">
        <v>169</v>
      </c>
      <c r="B93">
        <v>8.6</v>
      </c>
    </row>
    <row r="94" spans="1:2" x14ac:dyDescent="0.3">
      <c r="A94">
        <v>148</v>
      </c>
      <c r="B94">
        <v>8.8000000000000007</v>
      </c>
    </row>
    <row r="95" spans="1:2" x14ac:dyDescent="0.3">
      <c r="A95">
        <v>166</v>
      </c>
      <c r="B95">
        <v>7.8</v>
      </c>
    </row>
    <row r="96" spans="1:2" x14ac:dyDescent="0.3">
      <c r="A96">
        <v>137</v>
      </c>
      <c r="B96">
        <v>6.6</v>
      </c>
    </row>
    <row r="97" spans="1:2" x14ac:dyDescent="0.3">
      <c r="A97">
        <v>109</v>
      </c>
      <c r="B97">
        <v>6.1</v>
      </c>
    </row>
    <row r="98" spans="1:2" x14ac:dyDescent="0.3">
      <c r="A98">
        <v>98</v>
      </c>
      <c r="B98">
        <v>5.6</v>
      </c>
    </row>
    <row r="99" spans="1:2" x14ac:dyDescent="0.3">
      <c r="A99">
        <v>113</v>
      </c>
      <c r="B99">
        <v>6.4</v>
      </c>
    </row>
    <row r="100" spans="1:2" x14ac:dyDescent="0.3">
      <c r="A100">
        <v>93</v>
      </c>
      <c r="B100">
        <v>6.1</v>
      </c>
    </row>
    <row r="101" spans="1:2" x14ac:dyDescent="0.3">
      <c r="A101">
        <v>123</v>
      </c>
      <c r="B101">
        <v>7.3</v>
      </c>
    </row>
    <row r="102" spans="1:2" x14ac:dyDescent="0.3">
      <c r="A102">
        <v>126</v>
      </c>
      <c r="B102">
        <v>6.6</v>
      </c>
    </row>
    <row r="103" spans="1:2" x14ac:dyDescent="0.3">
      <c r="A103">
        <v>113</v>
      </c>
      <c r="B103">
        <v>6.3</v>
      </c>
    </row>
    <row r="104" spans="1:2" x14ac:dyDescent="0.3">
      <c r="A104">
        <v>184</v>
      </c>
      <c r="B104">
        <v>6.1</v>
      </c>
    </row>
    <row r="105" spans="1:2" x14ac:dyDescent="0.3">
      <c r="A105">
        <v>144</v>
      </c>
      <c r="B105">
        <v>7.1</v>
      </c>
    </row>
    <row r="106" spans="1:2" x14ac:dyDescent="0.3">
      <c r="A106">
        <v>206</v>
      </c>
      <c r="B106">
        <v>5.5</v>
      </c>
    </row>
    <row r="107" spans="1:2" x14ac:dyDescent="0.3">
      <c r="A107">
        <v>138</v>
      </c>
      <c r="B107">
        <v>7.5</v>
      </c>
    </row>
    <row r="108" spans="1:2" x14ac:dyDescent="0.3">
      <c r="A108">
        <v>157</v>
      </c>
      <c r="B108">
        <v>7.6</v>
      </c>
    </row>
    <row r="109" spans="1:2" x14ac:dyDescent="0.3">
      <c r="A109">
        <v>102</v>
      </c>
      <c r="B109">
        <v>6.4</v>
      </c>
    </row>
    <row r="110" spans="1:2" x14ac:dyDescent="0.3">
      <c r="A110">
        <v>104</v>
      </c>
      <c r="B110">
        <v>7.2</v>
      </c>
    </row>
    <row r="111" spans="1:2" x14ac:dyDescent="0.3">
      <c r="A111">
        <v>115</v>
      </c>
      <c r="B111">
        <v>6.7</v>
      </c>
    </row>
    <row r="112" spans="1:2" x14ac:dyDescent="0.3">
      <c r="A112">
        <v>111</v>
      </c>
      <c r="B112">
        <v>8</v>
      </c>
    </row>
    <row r="113" spans="1:2" x14ac:dyDescent="0.3">
      <c r="A113">
        <v>128</v>
      </c>
      <c r="B113">
        <v>8.3000000000000007</v>
      </c>
    </row>
    <row r="114" spans="1:2" x14ac:dyDescent="0.3">
      <c r="A114">
        <v>89</v>
      </c>
      <c r="B114">
        <v>6.7</v>
      </c>
    </row>
    <row r="115" spans="1:2" x14ac:dyDescent="0.3">
      <c r="A115">
        <v>105</v>
      </c>
      <c r="B115">
        <v>5.9</v>
      </c>
    </row>
    <row r="116" spans="1:2" x14ac:dyDescent="0.3">
      <c r="A116">
        <v>119</v>
      </c>
      <c r="B116">
        <v>6.7</v>
      </c>
    </row>
    <row r="117" spans="1:2" x14ac:dyDescent="0.3">
      <c r="A117">
        <v>129</v>
      </c>
      <c r="B117">
        <v>6.7</v>
      </c>
    </row>
    <row r="118" spans="1:2" x14ac:dyDescent="0.3">
      <c r="A118">
        <v>102</v>
      </c>
      <c r="B118">
        <v>7.6</v>
      </c>
    </row>
    <row r="119" spans="1:2" x14ac:dyDescent="0.3">
      <c r="A119">
        <v>138</v>
      </c>
      <c r="B119">
        <v>7.2</v>
      </c>
    </row>
    <row r="120" spans="1:2" x14ac:dyDescent="0.3">
      <c r="A120">
        <v>112</v>
      </c>
      <c r="B120">
        <v>7.1</v>
      </c>
    </row>
    <row r="121" spans="1:2" x14ac:dyDescent="0.3">
      <c r="A121">
        <v>120</v>
      </c>
      <c r="B121">
        <v>8.1</v>
      </c>
    </row>
    <row r="122" spans="1:2" x14ac:dyDescent="0.3">
      <c r="A122">
        <v>146</v>
      </c>
      <c r="B122">
        <v>6.7</v>
      </c>
    </row>
    <row r="123" spans="1:2" x14ac:dyDescent="0.3">
      <c r="A123">
        <v>115</v>
      </c>
      <c r="B123">
        <v>7</v>
      </c>
    </row>
    <row r="124" spans="1:2" x14ac:dyDescent="0.3">
      <c r="A124">
        <v>96</v>
      </c>
      <c r="B124">
        <v>6.9</v>
      </c>
    </row>
    <row r="125" spans="1:2" x14ac:dyDescent="0.3">
      <c r="A125">
        <v>88</v>
      </c>
      <c r="B125">
        <v>5.0999999999999996</v>
      </c>
    </row>
    <row r="126" spans="1:2" x14ac:dyDescent="0.3">
      <c r="A126">
        <v>99</v>
      </c>
      <c r="B126">
        <v>5.8</v>
      </c>
    </row>
    <row r="127" spans="1:2" x14ac:dyDescent="0.3">
      <c r="A127">
        <v>113</v>
      </c>
      <c r="B127">
        <v>6.2</v>
      </c>
    </row>
    <row r="128" spans="1:2" x14ac:dyDescent="0.3">
      <c r="A128">
        <v>131</v>
      </c>
      <c r="B128">
        <v>7.4</v>
      </c>
    </row>
    <row r="129" spans="1:2" x14ac:dyDescent="0.3">
      <c r="A129">
        <v>119</v>
      </c>
      <c r="B129">
        <v>5.8</v>
      </c>
    </row>
    <row r="130" spans="1:2" x14ac:dyDescent="0.3">
      <c r="A130">
        <v>90</v>
      </c>
      <c r="B130">
        <v>7.3</v>
      </c>
    </row>
    <row r="131" spans="1:2" x14ac:dyDescent="0.3">
      <c r="A131">
        <v>103</v>
      </c>
      <c r="B131">
        <v>4.2</v>
      </c>
    </row>
    <row r="132" spans="1:2" x14ac:dyDescent="0.3">
      <c r="A132">
        <v>124</v>
      </c>
      <c r="B132">
        <v>6.9</v>
      </c>
    </row>
    <row r="133" spans="1:2" x14ac:dyDescent="0.3">
      <c r="A133">
        <v>131</v>
      </c>
      <c r="B133">
        <v>6.4</v>
      </c>
    </row>
    <row r="134" spans="1:2" x14ac:dyDescent="0.3">
      <c r="A134">
        <v>88</v>
      </c>
      <c r="B134">
        <v>5.4</v>
      </c>
    </row>
    <row r="135" spans="1:2" x14ac:dyDescent="0.3">
      <c r="A135">
        <v>85</v>
      </c>
      <c r="B135">
        <v>6.7</v>
      </c>
    </row>
    <row r="136" spans="1:2" x14ac:dyDescent="0.3">
      <c r="A136">
        <v>111</v>
      </c>
      <c r="B136">
        <v>5.8</v>
      </c>
    </row>
    <row r="137" spans="1:2" x14ac:dyDescent="0.3">
      <c r="A137">
        <v>92</v>
      </c>
      <c r="B137">
        <v>6.9</v>
      </c>
    </row>
    <row r="138" spans="1:2" x14ac:dyDescent="0.3">
      <c r="A138">
        <v>196</v>
      </c>
      <c r="B138">
        <v>7.2</v>
      </c>
    </row>
    <row r="139" spans="1:2" x14ac:dyDescent="0.3">
      <c r="A139">
        <v>93</v>
      </c>
      <c r="B139">
        <v>6.9</v>
      </c>
    </row>
    <row r="140" spans="1:2" x14ac:dyDescent="0.3">
      <c r="A140">
        <v>133</v>
      </c>
      <c r="B140">
        <v>6.1</v>
      </c>
    </row>
    <row r="141" spans="1:2" x14ac:dyDescent="0.3">
      <c r="A141">
        <v>116</v>
      </c>
      <c r="B141">
        <v>5.5</v>
      </c>
    </row>
    <row r="142" spans="1:2" x14ac:dyDescent="0.3">
      <c r="A142">
        <v>153</v>
      </c>
      <c r="B142">
        <v>6.6</v>
      </c>
    </row>
    <row r="143" spans="1:2" x14ac:dyDescent="0.3">
      <c r="A143">
        <v>88</v>
      </c>
      <c r="B143">
        <v>6.1</v>
      </c>
    </row>
    <row r="144" spans="1:2" x14ac:dyDescent="0.3">
      <c r="A144">
        <v>115</v>
      </c>
      <c r="B144">
        <v>6.3</v>
      </c>
    </row>
    <row r="145" spans="1:2" x14ac:dyDescent="0.3">
      <c r="A145">
        <v>95</v>
      </c>
      <c r="B145">
        <v>7.2</v>
      </c>
    </row>
    <row r="146" spans="1:2" x14ac:dyDescent="0.3">
      <c r="A146">
        <v>133</v>
      </c>
      <c r="B146">
        <v>7.4</v>
      </c>
    </row>
    <row r="147" spans="1:2" x14ac:dyDescent="0.3">
      <c r="A147">
        <v>97</v>
      </c>
      <c r="B147">
        <v>7.3</v>
      </c>
    </row>
    <row r="148" spans="1:2" x14ac:dyDescent="0.3">
      <c r="A148">
        <v>90</v>
      </c>
      <c r="B148">
        <v>6.1</v>
      </c>
    </row>
    <row r="149" spans="1:2" x14ac:dyDescent="0.3">
      <c r="A149">
        <v>154</v>
      </c>
      <c r="B149">
        <v>7.7</v>
      </c>
    </row>
    <row r="150" spans="1:2" x14ac:dyDescent="0.3">
      <c r="A150">
        <v>150</v>
      </c>
      <c r="B150">
        <v>6.1</v>
      </c>
    </row>
    <row r="151" spans="1:2" x14ac:dyDescent="0.3">
      <c r="A151">
        <v>127</v>
      </c>
      <c r="B151">
        <v>8</v>
      </c>
    </row>
    <row r="152" spans="1:2" x14ac:dyDescent="0.3">
      <c r="A152">
        <v>121</v>
      </c>
      <c r="B152">
        <v>7.3</v>
      </c>
    </row>
    <row r="153" spans="1:2" x14ac:dyDescent="0.3">
      <c r="A153">
        <v>126</v>
      </c>
      <c r="B153">
        <v>5.5</v>
      </c>
    </row>
    <row r="154" spans="1:2" x14ac:dyDescent="0.3">
      <c r="A154">
        <v>121</v>
      </c>
      <c r="B154">
        <v>5</v>
      </c>
    </row>
    <row r="155" spans="1:2" x14ac:dyDescent="0.3">
      <c r="A155">
        <v>215</v>
      </c>
      <c r="B155">
        <v>7.7</v>
      </c>
    </row>
    <row r="156" spans="1:2" x14ac:dyDescent="0.3">
      <c r="A156">
        <v>127</v>
      </c>
      <c r="B156">
        <v>6.6</v>
      </c>
    </row>
    <row r="157" spans="1:2" x14ac:dyDescent="0.3">
      <c r="A157">
        <v>138</v>
      </c>
      <c r="B157">
        <v>5.7</v>
      </c>
    </row>
    <row r="158" spans="1:2" x14ac:dyDescent="0.3">
      <c r="A158">
        <v>122</v>
      </c>
      <c r="B158">
        <v>5.8</v>
      </c>
    </row>
    <row r="159" spans="1:2" x14ac:dyDescent="0.3">
      <c r="A159">
        <v>124</v>
      </c>
      <c r="B159">
        <v>6</v>
      </c>
    </row>
    <row r="160" spans="1:2" x14ac:dyDescent="0.3">
      <c r="A160">
        <v>106</v>
      </c>
      <c r="B160">
        <v>6.4</v>
      </c>
    </row>
    <row r="161" spans="1:2" x14ac:dyDescent="0.3">
      <c r="A161">
        <v>128</v>
      </c>
      <c r="B161">
        <v>6.4</v>
      </c>
    </row>
    <row r="162" spans="1:2" x14ac:dyDescent="0.3">
      <c r="A162">
        <v>138</v>
      </c>
      <c r="B162">
        <v>7.4</v>
      </c>
    </row>
    <row r="163" spans="1:2" x14ac:dyDescent="0.3">
      <c r="A163">
        <v>115</v>
      </c>
      <c r="B163">
        <v>5.5</v>
      </c>
    </row>
    <row r="164" spans="1:2" x14ac:dyDescent="0.3">
      <c r="A164">
        <v>100</v>
      </c>
      <c r="B164">
        <v>5.9</v>
      </c>
    </row>
    <row r="165" spans="1:2" x14ac:dyDescent="0.3">
      <c r="A165">
        <v>135</v>
      </c>
      <c r="B165">
        <v>6.8</v>
      </c>
    </row>
    <row r="166" spans="1:2" x14ac:dyDescent="0.3">
      <c r="A166">
        <v>117</v>
      </c>
      <c r="B166">
        <v>6.8</v>
      </c>
    </row>
    <row r="167" spans="1:2" x14ac:dyDescent="0.3">
      <c r="A167">
        <v>156</v>
      </c>
      <c r="B167">
        <v>8.1</v>
      </c>
    </row>
    <row r="168" spans="1:2" x14ac:dyDescent="0.3">
      <c r="A168">
        <v>96</v>
      </c>
      <c r="B168">
        <v>6.5</v>
      </c>
    </row>
    <row r="169" spans="1:2" x14ac:dyDescent="0.3">
      <c r="A169">
        <v>107</v>
      </c>
      <c r="B169">
        <v>7.2</v>
      </c>
    </row>
    <row r="170" spans="1:2" x14ac:dyDescent="0.3">
      <c r="A170">
        <v>92</v>
      </c>
      <c r="B170">
        <v>6.7</v>
      </c>
    </row>
    <row r="171" spans="1:2" x14ac:dyDescent="0.3">
      <c r="A171">
        <v>115</v>
      </c>
      <c r="B171">
        <v>8.1</v>
      </c>
    </row>
    <row r="172" spans="1:2" x14ac:dyDescent="0.3">
      <c r="A172">
        <v>92</v>
      </c>
      <c r="B172">
        <v>7.6</v>
      </c>
    </row>
    <row r="173" spans="1:2" x14ac:dyDescent="0.3">
      <c r="A173">
        <v>117</v>
      </c>
      <c r="B173">
        <v>7.4</v>
      </c>
    </row>
    <row r="174" spans="1:2" x14ac:dyDescent="0.3">
      <c r="A174">
        <v>146</v>
      </c>
      <c r="B174">
        <v>7.6</v>
      </c>
    </row>
    <row r="175" spans="1:2" x14ac:dyDescent="0.3">
      <c r="A175">
        <v>94</v>
      </c>
      <c r="B175">
        <v>6.7</v>
      </c>
    </row>
    <row r="176" spans="1:2" x14ac:dyDescent="0.3">
      <c r="A176">
        <v>116</v>
      </c>
      <c r="B176">
        <v>6.5</v>
      </c>
    </row>
    <row r="177" spans="1:2" x14ac:dyDescent="0.3">
      <c r="A177">
        <v>147</v>
      </c>
      <c r="B177">
        <v>6.6</v>
      </c>
    </row>
    <row r="178" spans="1:2" x14ac:dyDescent="0.3">
      <c r="A178">
        <v>90</v>
      </c>
      <c r="B178">
        <v>6.7</v>
      </c>
    </row>
    <row r="179" spans="1:2" x14ac:dyDescent="0.3">
      <c r="A179">
        <v>101</v>
      </c>
      <c r="B179">
        <v>6.4</v>
      </c>
    </row>
    <row r="180" spans="1:2" x14ac:dyDescent="0.3">
      <c r="A180">
        <v>138</v>
      </c>
      <c r="B180">
        <v>5.8</v>
      </c>
    </row>
    <row r="181" spans="1:2" x14ac:dyDescent="0.3">
      <c r="A181">
        <v>107</v>
      </c>
      <c r="B181">
        <v>7.4</v>
      </c>
    </row>
    <row r="182" spans="1:2" x14ac:dyDescent="0.3">
      <c r="A182">
        <v>142</v>
      </c>
      <c r="B182">
        <v>7.8</v>
      </c>
    </row>
    <row r="183" spans="1:2" x14ac:dyDescent="0.3">
      <c r="A183">
        <v>165</v>
      </c>
      <c r="B183">
        <v>6.6</v>
      </c>
    </row>
    <row r="184" spans="1:2" x14ac:dyDescent="0.3">
      <c r="A184">
        <v>100</v>
      </c>
      <c r="B184">
        <v>4.9000000000000004</v>
      </c>
    </row>
    <row r="185" spans="1:2" x14ac:dyDescent="0.3">
      <c r="A185">
        <v>82</v>
      </c>
      <c r="B185">
        <v>6.5</v>
      </c>
    </row>
    <row r="186" spans="1:2" x14ac:dyDescent="0.3">
      <c r="A186">
        <v>98</v>
      </c>
      <c r="B186">
        <v>6.2</v>
      </c>
    </row>
    <row r="187" spans="1:2" x14ac:dyDescent="0.3">
      <c r="A187">
        <v>95</v>
      </c>
      <c r="B187">
        <v>7.3</v>
      </c>
    </row>
    <row r="188" spans="1:2" x14ac:dyDescent="0.3">
      <c r="A188">
        <v>159</v>
      </c>
      <c r="B188">
        <v>7.5</v>
      </c>
    </row>
    <row r="189" spans="1:2" x14ac:dyDescent="0.3">
      <c r="A189">
        <v>96</v>
      </c>
      <c r="B189">
        <v>5.6</v>
      </c>
    </row>
    <row r="190" spans="1:2" x14ac:dyDescent="0.3">
      <c r="A190">
        <v>143</v>
      </c>
      <c r="B190">
        <v>8.1</v>
      </c>
    </row>
    <row r="191" spans="1:2" x14ac:dyDescent="0.3">
      <c r="A191">
        <v>123</v>
      </c>
      <c r="B191">
        <v>6.7</v>
      </c>
    </row>
    <row r="192" spans="1:2" x14ac:dyDescent="0.3">
      <c r="A192">
        <v>174</v>
      </c>
      <c r="B192">
        <v>6.6</v>
      </c>
    </row>
    <row r="193" spans="1:2" x14ac:dyDescent="0.3">
      <c r="A193">
        <v>134</v>
      </c>
      <c r="B193">
        <v>7.5</v>
      </c>
    </row>
    <row r="194" spans="1:2" x14ac:dyDescent="0.3">
      <c r="A194">
        <v>132</v>
      </c>
      <c r="B194">
        <v>7.3</v>
      </c>
    </row>
    <row r="195" spans="1:2" x14ac:dyDescent="0.3">
      <c r="A195">
        <v>129</v>
      </c>
      <c r="B195">
        <v>7.5</v>
      </c>
    </row>
    <row r="196" spans="1:2" x14ac:dyDescent="0.3">
      <c r="A196">
        <v>106</v>
      </c>
      <c r="B196">
        <v>5.8</v>
      </c>
    </row>
    <row r="197" spans="1:2" x14ac:dyDescent="0.3">
      <c r="A197">
        <v>113</v>
      </c>
      <c r="B197">
        <v>7.5</v>
      </c>
    </row>
    <row r="198" spans="1:2" x14ac:dyDescent="0.3">
      <c r="A198">
        <v>102</v>
      </c>
      <c r="B198">
        <v>6.6</v>
      </c>
    </row>
    <row r="199" spans="1:2" x14ac:dyDescent="0.3">
      <c r="A199">
        <v>135</v>
      </c>
      <c r="B199">
        <v>6.7</v>
      </c>
    </row>
    <row r="200" spans="1:2" x14ac:dyDescent="0.3">
      <c r="A200">
        <v>125</v>
      </c>
      <c r="B200">
        <v>3.7</v>
      </c>
    </row>
    <row r="201" spans="1:2" x14ac:dyDescent="0.3">
      <c r="A201">
        <v>110</v>
      </c>
      <c r="B201">
        <v>6</v>
      </c>
    </row>
    <row r="202" spans="1:2" x14ac:dyDescent="0.3">
      <c r="A202">
        <v>124</v>
      </c>
      <c r="B202">
        <v>6.4</v>
      </c>
    </row>
    <row r="203" spans="1:2" x14ac:dyDescent="0.3">
      <c r="A203">
        <v>123</v>
      </c>
      <c r="B203">
        <v>6.1</v>
      </c>
    </row>
    <row r="204" spans="1:2" x14ac:dyDescent="0.3">
      <c r="A204">
        <v>92</v>
      </c>
      <c r="B204">
        <v>5.6</v>
      </c>
    </row>
    <row r="205" spans="1:2" x14ac:dyDescent="0.3">
      <c r="A205">
        <v>123</v>
      </c>
      <c r="B205">
        <v>5.2</v>
      </c>
    </row>
    <row r="206" spans="1:2" x14ac:dyDescent="0.3">
      <c r="A206">
        <v>123</v>
      </c>
      <c r="B206">
        <v>7.1</v>
      </c>
    </row>
    <row r="207" spans="1:2" x14ac:dyDescent="0.3">
      <c r="A207">
        <v>107</v>
      </c>
      <c r="B207">
        <v>4.8</v>
      </c>
    </row>
    <row r="208" spans="1:2" x14ac:dyDescent="0.3">
      <c r="A208">
        <v>77</v>
      </c>
      <c r="B208">
        <v>5.4</v>
      </c>
    </row>
    <row r="209" spans="1:2" x14ac:dyDescent="0.3">
      <c r="A209">
        <v>109</v>
      </c>
      <c r="B209">
        <v>6.6</v>
      </c>
    </row>
    <row r="210" spans="1:2" x14ac:dyDescent="0.3">
      <c r="A210">
        <v>134</v>
      </c>
      <c r="B210">
        <v>6.7</v>
      </c>
    </row>
    <row r="211" spans="1:2" x14ac:dyDescent="0.3">
      <c r="A211">
        <v>117</v>
      </c>
      <c r="B211">
        <v>6.2</v>
      </c>
    </row>
    <row r="212" spans="1:2" x14ac:dyDescent="0.3">
      <c r="A212">
        <v>135</v>
      </c>
      <c r="B212">
        <v>6.1</v>
      </c>
    </row>
    <row r="213" spans="1:2" x14ac:dyDescent="0.3">
      <c r="A213">
        <v>121</v>
      </c>
      <c r="B213">
        <v>5.3</v>
      </c>
    </row>
    <row r="214" spans="1:2" x14ac:dyDescent="0.3">
      <c r="A214">
        <v>117</v>
      </c>
      <c r="B214">
        <v>6.3</v>
      </c>
    </row>
    <row r="215" spans="1:2" x14ac:dyDescent="0.3">
      <c r="A215">
        <v>140</v>
      </c>
      <c r="B215">
        <v>7.6</v>
      </c>
    </row>
    <row r="216" spans="1:2" x14ac:dyDescent="0.3">
      <c r="A216">
        <v>92</v>
      </c>
      <c r="B216">
        <v>8.1</v>
      </c>
    </row>
    <row r="217" spans="1:2" x14ac:dyDescent="0.3">
      <c r="A217">
        <v>138</v>
      </c>
      <c r="B217">
        <v>6.7</v>
      </c>
    </row>
    <row r="218" spans="1:2" x14ac:dyDescent="0.3">
      <c r="A218">
        <v>136</v>
      </c>
      <c r="B218">
        <v>6.5</v>
      </c>
    </row>
    <row r="219" spans="1:2" x14ac:dyDescent="0.3">
      <c r="A219">
        <v>98</v>
      </c>
      <c r="B219">
        <v>7.3</v>
      </c>
    </row>
    <row r="220" spans="1:2" x14ac:dyDescent="0.3">
      <c r="A220">
        <v>153</v>
      </c>
      <c r="B220">
        <v>6</v>
      </c>
    </row>
    <row r="221" spans="1:2" x14ac:dyDescent="0.3">
      <c r="A221">
        <v>120</v>
      </c>
      <c r="B221">
        <v>6.1</v>
      </c>
    </row>
    <row r="222" spans="1:2" x14ac:dyDescent="0.3">
      <c r="A222">
        <v>101</v>
      </c>
      <c r="B222">
        <v>5.9</v>
      </c>
    </row>
    <row r="223" spans="1:2" x14ac:dyDescent="0.3">
      <c r="A223">
        <v>91</v>
      </c>
      <c r="B223">
        <v>7.8</v>
      </c>
    </row>
    <row r="224" spans="1:2" x14ac:dyDescent="0.3">
      <c r="A224">
        <v>108</v>
      </c>
      <c r="B224">
        <v>5.8</v>
      </c>
    </row>
    <row r="225" spans="1:2" x14ac:dyDescent="0.3">
      <c r="A225">
        <v>100</v>
      </c>
      <c r="B225">
        <v>4.3</v>
      </c>
    </row>
    <row r="226" spans="1:2" x14ac:dyDescent="0.3">
      <c r="A226">
        <v>108</v>
      </c>
      <c r="B226">
        <v>6.4</v>
      </c>
    </row>
    <row r="227" spans="1:2" x14ac:dyDescent="0.3">
      <c r="A227">
        <v>114</v>
      </c>
      <c r="B227">
        <v>6.1</v>
      </c>
    </row>
    <row r="228" spans="1:2" x14ac:dyDescent="0.3">
      <c r="A228">
        <v>119</v>
      </c>
      <c r="B228">
        <v>6.5</v>
      </c>
    </row>
    <row r="229" spans="1:2" x14ac:dyDescent="0.3">
      <c r="A229">
        <v>142</v>
      </c>
      <c r="B229">
        <v>7.1</v>
      </c>
    </row>
    <row r="230" spans="1:2" x14ac:dyDescent="0.3">
      <c r="A230">
        <v>125</v>
      </c>
      <c r="B230">
        <v>6.4</v>
      </c>
    </row>
    <row r="231" spans="1:2" x14ac:dyDescent="0.3">
      <c r="A231">
        <v>126</v>
      </c>
      <c r="B231">
        <v>6.5</v>
      </c>
    </row>
    <row r="232" spans="1:2" x14ac:dyDescent="0.3">
      <c r="A232">
        <v>119</v>
      </c>
      <c r="B232">
        <v>6.3</v>
      </c>
    </row>
    <row r="233" spans="1:2" x14ac:dyDescent="0.3">
      <c r="A233">
        <v>170</v>
      </c>
      <c r="B233">
        <v>7.5</v>
      </c>
    </row>
    <row r="234" spans="1:2" x14ac:dyDescent="0.3">
      <c r="A234">
        <v>85</v>
      </c>
      <c r="B234">
        <v>4.9000000000000004</v>
      </c>
    </row>
    <row r="235" spans="1:2" x14ac:dyDescent="0.3">
      <c r="A235">
        <v>102</v>
      </c>
      <c r="B235">
        <v>6.2</v>
      </c>
    </row>
    <row r="236" spans="1:2" x14ac:dyDescent="0.3">
      <c r="A236">
        <v>103</v>
      </c>
      <c r="B236">
        <v>5.5</v>
      </c>
    </row>
    <row r="237" spans="1:2" x14ac:dyDescent="0.3">
      <c r="A237">
        <v>76</v>
      </c>
      <c r="B237">
        <v>5.4</v>
      </c>
    </row>
    <row r="238" spans="1:2" x14ac:dyDescent="0.3">
      <c r="A238">
        <v>120</v>
      </c>
      <c r="B238">
        <v>5.8</v>
      </c>
    </row>
    <row r="239" spans="1:2" x14ac:dyDescent="0.3">
      <c r="A239">
        <v>127</v>
      </c>
      <c r="B239">
        <v>7.1</v>
      </c>
    </row>
    <row r="240" spans="1:2" x14ac:dyDescent="0.3">
      <c r="A240">
        <v>105</v>
      </c>
      <c r="B240">
        <v>5.4</v>
      </c>
    </row>
    <row r="241" spans="1:2" x14ac:dyDescent="0.3">
      <c r="A241">
        <v>121</v>
      </c>
      <c r="B241">
        <v>3.7</v>
      </c>
    </row>
    <row r="242" spans="1:2" x14ac:dyDescent="0.3">
      <c r="A242">
        <v>114</v>
      </c>
      <c r="B242">
        <v>6.7</v>
      </c>
    </row>
    <row r="243" spans="1:2" x14ac:dyDescent="0.3">
      <c r="A243">
        <v>129</v>
      </c>
      <c r="B243">
        <v>7.2</v>
      </c>
    </row>
    <row r="244" spans="1:2" x14ac:dyDescent="0.3">
      <c r="A244">
        <v>171</v>
      </c>
      <c r="B244">
        <v>8.8000000000000007</v>
      </c>
    </row>
    <row r="245" spans="1:2" x14ac:dyDescent="0.3">
      <c r="A245">
        <v>165</v>
      </c>
      <c r="B245">
        <v>6.8</v>
      </c>
    </row>
    <row r="246" spans="1:2" x14ac:dyDescent="0.3">
      <c r="A246">
        <v>82</v>
      </c>
      <c r="B246">
        <v>3.8</v>
      </c>
    </row>
    <row r="247" spans="1:2" x14ac:dyDescent="0.3">
      <c r="A247">
        <v>115</v>
      </c>
      <c r="B247">
        <v>7.1</v>
      </c>
    </row>
    <row r="248" spans="1:2" x14ac:dyDescent="0.3">
      <c r="A248">
        <v>194</v>
      </c>
      <c r="B248">
        <v>7.2</v>
      </c>
    </row>
    <row r="249" spans="1:2" x14ac:dyDescent="0.3">
      <c r="A249">
        <v>84</v>
      </c>
      <c r="B249">
        <v>5.9</v>
      </c>
    </row>
    <row r="250" spans="1:2" x14ac:dyDescent="0.3">
      <c r="A250">
        <v>97</v>
      </c>
      <c r="B250">
        <v>7.1</v>
      </c>
    </row>
    <row r="251" spans="1:2" x14ac:dyDescent="0.3">
      <c r="A251">
        <v>151</v>
      </c>
      <c r="B251">
        <v>8.1</v>
      </c>
    </row>
    <row r="252" spans="1:2" x14ac:dyDescent="0.3">
      <c r="A252">
        <v>136</v>
      </c>
      <c r="B252">
        <v>6.9</v>
      </c>
    </row>
    <row r="253" spans="1:2" x14ac:dyDescent="0.3">
      <c r="A253">
        <v>104</v>
      </c>
      <c r="B253">
        <v>4.4000000000000004</v>
      </c>
    </row>
    <row r="254" spans="1:2" x14ac:dyDescent="0.3">
      <c r="A254">
        <v>127</v>
      </c>
      <c r="B254">
        <v>6.5</v>
      </c>
    </row>
    <row r="255" spans="1:2" x14ac:dyDescent="0.3">
      <c r="A255">
        <v>171</v>
      </c>
      <c r="B255">
        <v>8.5</v>
      </c>
    </row>
    <row r="256" spans="1:2" x14ac:dyDescent="0.3">
      <c r="A256">
        <v>145</v>
      </c>
      <c r="B256">
        <v>7.7</v>
      </c>
    </row>
    <row r="257" spans="1:2" x14ac:dyDescent="0.3">
      <c r="A257">
        <v>174</v>
      </c>
      <c r="B257">
        <v>7.4</v>
      </c>
    </row>
    <row r="258" spans="1:2" x14ac:dyDescent="0.3">
      <c r="A258">
        <v>144</v>
      </c>
      <c r="B258">
        <v>8</v>
      </c>
    </row>
    <row r="259" spans="1:2" x14ac:dyDescent="0.3">
      <c r="A259">
        <v>119</v>
      </c>
      <c r="B259">
        <v>5.7</v>
      </c>
    </row>
    <row r="260" spans="1:2" x14ac:dyDescent="0.3">
      <c r="A260">
        <v>153</v>
      </c>
      <c r="B260">
        <v>8.5</v>
      </c>
    </row>
    <row r="261" spans="1:2" x14ac:dyDescent="0.3">
      <c r="A261">
        <v>140</v>
      </c>
      <c r="B261">
        <v>7</v>
      </c>
    </row>
    <row r="262" spans="1:2" x14ac:dyDescent="0.3">
      <c r="A262">
        <v>176</v>
      </c>
      <c r="B262">
        <v>7.8</v>
      </c>
    </row>
    <row r="263" spans="1:2" x14ac:dyDescent="0.3">
      <c r="A263">
        <v>141</v>
      </c>
      <c r="B263">
        <v>7.2</v>
      </c>
    </row>
    <row r="264" spans="1:2" x14ac:dyDescent="0.3">
      <c r="A264">
        <v>98</v>
      </c>
      <c r="B264">
        <v>5.5</v>
      </c>
    </row>
    <row r="265" spans="1:2" x14ac:dyDescent="0.3">
      <c r="A265">
        <v>116</v>
      </c>
      <c r="B265">
        <v>6.7</v>
      </c>
    </row>
    <row r="266" spans="1:2" x14ac:dyDescent="0.3">
      <c r="A266">
        <v>115</v>
      </c>
      <c r="B266">
        <v>6.1</v>
      </c>
    </row>
    <row r="267" spans="1:2" x14ac:dyDescent="0.3">
      <c r="A267">
        <v>165</v>
      </c>
      <c r="B267">
        <v>8.5</v>
      </c>
    </row>
    <row r="268" spans="1:2" x14ac:dyDescent="0.3">
      <c r="A268">
        <v>91</v>
      </c>
      <c r="B268">
        <v>6.9</v>
      </c>
    </row>
    <row r="269" spans="1:2" x14ac:dyDescent="0.3">
      <c r="A269">
        <v>78</v>
      </c>
      <c r="B269">
        <v>7.3</v>
      </c>
    </row>
    <row r="270" spans="1:2" x14ac:dyDescent="0.3">
      <c r="A270">
        <v>103</v>
      </c>
      <c r="B270">
        <v>6.7</v>
      </c>
    </row>
    <row r="271" spans="1:2" x14ac:dyDescent="0.3">
      <c r="A271">
        <v>131</v>
      </c>
      <c r="B271">
        <v>6.9</v>
      </c>
    </row>
    <row r="272" spans="1:2" x14ac:dyDescent="0.3">
      <c r="A272">
        <v>104</v>
      </c>
      <c r="B272">
        <v>5.0999999999999996</v>
      </c>
    </row>
    <row r="273" spans="1:2" x14ac:dyDescent="0.3">
      <c r="A273">
        <v>101</v>
      </c>
      <c r="B273">
        <v>6.8</v>
      </c>
    </row>
    <row r="274" spans="1:2" x14ac:dyDescent="0.3">
      <c r="A274">
        <v>102</v>
      </c>
      <c r="B274">
        <v>6.7</v>
      </c>
    </row>
    <row r="275" spans="1:2" x14ac:dyDescent="0.3">
      <c r="A275">
        <v>103</v>
      </c>
      <c r="B275">
        <v>6</v>
      </c>
    </row>
    <row r="276" spans="1:2" x14ac:dyDescent="0.3">
      <c r="A276">
        <v>121</v>
      </c>
      <c r="B276">
        <v>5.7</v>
      </c>
    </row>
    <row r="277" spans="1:2" x14ac:dyDescent="0.3">
      <c r="A277">
        <v>143</v>
      </c>
      <c r="B277">
        <v>8</v>
      </c>
    </row>
    <row r="278" spans="1:2" x14ac:dyDescent="0.3">
      <c r="A278">
        <v>240</v>
      </c>
      <c r="B278">
        <v>8.1999999999999993</v>
      </c>
    </row>
    <row r="279" spans="1:2" x14ac:dyDescent="0.3">
      <c r="A279">
        <v>121</v>
      </c>
      <c r="B279">
        <v>5.4</v>
      </c>
    </row>
    <row r="280" spans="1:2" x14ac:dyDescent="0.3">
      <c r="A280">
        <v>172</v>
      </c>
      <c r="B280">
        <v>7.5</v>
      </c>
    </row>
    <row r="281" spans="1:2" x14ac:dyDescent="0.3">
      <c r="A281">
        <v>101</v>
      </c>
      <c r="B281">
        <v>7</v>
      </c>
    </row>
    <row r="282" spans="1:2" x14ac:dyDescent="0.3">
      <c r="A282">
        <v>87</v>
      </c>
      <c r="B282">
        <v>3.3</v>
      </c>
    </row>
    <row r="283" spans="1:2" x14ac:dyDescent="0.3">
      <c r="A283">
        <v>101</v>
      </c>
      <c r="B283">
        <v>6</v>
      </c>
    </row>
    <row r="284" spans="1:2" x14ac:dyDescent="0.3">
      <c r="A284">
        <v>95</v>
      </c>
      <c r="B284">
        <v>7.1</v>
      </c>
    </row>
    <row r="285" spans="1:2" x14ac:dyDescent="0.3">
      <c r="A285">
        <v>102</v>
      </c>
      <c r="B285">
        <v>5.4</v>
      </c>
    </row>
    <row r="286" spans="1:2" x14ac:dyDescent="0.3">
      <c r="A286">
        <v>131</v>
      </c>
      <c r="B286">
        <v>6.1</v>
      </c>
    </row>
    <row r="287" spans="1:2" x14ac:dyDescent="0.3">
      <c r="A287">
        <v>114</v>
      </c>
      <c r="B287">
        <v>5.3</v>
      </c>
    </row>
    <row r="288" spans="1:2" x14ac:dyDescent="0.3">
      <c r="A288">
        <v>94</v>
      </c>
      <c r="B288">
        <v>2.2000000000000002</v>
      </c>
    </row>
    <row r="289" spans="1:2" x14ac:dyDescent="0.3">
      <c r="A289">
        <v>122</v>
      </c>
      <c r="B289">
        <v>7</v>
      </c>
    </row>
    <row r="290" spans="1:2" x14ac:dyDescent="0.3">
      <c r="A290">
        <v>95</v>
      </c>
      <c r="B290">
        <v>3.8</v>
      </c>
    </row>
    <row r="291" spans="1:2" x14ac:dyDescent="0.3">
      <c r="A291">
        <v>115</v>
      </c>
      <c r="B291">
        <v>6.9</v>
      </c>
    </row>
    <row r="292" spans="1:2" x14ac:dyDescent="0.3">
      <c r="A292">
        <v>88</v>
      </c>
      <c r="B292">
        <v>7.2</v>
      </c>
    </row>
    <row r="293" spans="1:2" x14ac:dyDescent="0.3">
      <c r="A293">
        <v>110</v>
      </c>
      <c r="B293">
        <v>7.3</v>
      </c>
    </row>
    <row r="294" spans="1:2" x14ac:dyDescent="0.3">
      <c r="A294">
        <v>130</v>
      </c>
      <c r="B294">
        <v>6.3</v>
      </c>
    </row>
    <row r="295" spans="1:2" x14ac:dyDescent="0.3">
      <c r="A295">
        <v>216</v>
      </c>
      <c r="B295">
        <v>7.5</v>
      </c>
    </row>
    <row r="296" spans="1:2" x14ac:dyDescent="0.3">
      <c r="A296">
        <v>85</v>
      </c>
      <c r="B296">
        <v>6.8</v>
      </c>
    </row>
    <row r="297" spans="1:2" x14ac:dyDescent="0.3">
      <c r="A297">
        <v>93</v>
      </c>
      <c r="B297">
        <v>5.2</v>
      </c>
    </row>
    <row r="298" spans="1:2" x14ac:dyDescent="0.3">
      <c r="A298">
        <v>152</v>
      </c>
      <c r="B298">
        <v>7.7</v>
      </c>
    </row>
    <row r="299" spans="1:2" x14ac:dyDescent="0.3">
      <c r="A299">
        <v>85</v>
      </c>
      <c r="B299">
        <v>6.2</v>
      </c>
    </row>
    <row r="300" spans="1:2" x14ac:dyDescent="0.3">
      <c r="A300">
        <v>126</v>
      </c>
      <c r="B300">
        <v>7.7</v>
      </c>
    </row>
    <row r="301" spans="1:2" x14ac:dyDescent="0.3">
      <c r="A301">
        <v>146</v>
      </c>
      <c r="B301">
        <v>4.3</v>
      </c>
    </row>
    <row r="302" spans="1:2" x14ac:dyDescent="0.3">
      <c r="A302">
        <v>89</v>
      </c>
      <c r="B302">
        <v>6.9</v>
      </c>
    </row>
    <row r="303" spans="1:2" x14ac:dyDescent="0.3">
      <c r="A303">
        <v>88</v>
      </c>
      <c r="B303">
        <v>6.6</v>
      </c>
    </row>
    <row r="304" spans="1:2" x14ac:dyDescent="0.3">
      <c r="A304">
        <v>105</v>
      </c>
      <c r="B304">
        <v>7</v>
      </c>
    </row>
    <row r="305" spans="1:2" x14ac:dyDescent="0.3">
      <c r="A305">
        <v>100</v>
      </c>
      <c r="B305">
        <v>8.1999999999999993</v>
      </c>
    </row>
    <row r="306" spans="1:2" x14ac:dyDescent="0.3">
      <c r="A306">
        <v>192</v>
      </c>
      <c r="B306">
        <v>8.9</v>
      </c>
    </row>
    <row r="307" spans="1:2" x14ac:dyDescent="0.3">
      <c r="A307">
        <v>172</v>
      </c>
      <c r="B307">
        <v>8.6999999999999993</v>
      </c>
    </row>
    <row r="308" spans="1:2" x14ac:dyDescent="0.3">
      <c r="A308">
        <v>102</v>
      </c>
      <c r="B308">
        <v>5.5</v>
      </c>
    </row>
    <row r="309" spans="1:2" x14ac:dyDescent="0.3">
      <c r="A309">
        <v>100</v>
      </c>
      <c r="B309">
        <v>5.7</v>
      </c>
    </row>
    <row r="310" spans="1:2" x14ac:dyDescent="0.3">
      <c r="A310">
        <v>92</v>
      </c>
      <c r="B310">
        <v>5.9</v>
      </c>
    </row>
    <row r="311" spans="1:2" x14ac:dyDescent="0.3">
      <c r="A311">
        <v>105</v>
      </c>
      <c r="B311">
        <v>7.6</v>
      </c>
    </row>
    <row r="312" spans="1:2" x14ac:dyDescent="0.3">
      <c r="A312">
        <v>107</v>
      </c>
      <c r="B312">
        <v>6.6</v>
      </c>
    </row>
    <row r="313" spans="1:2" x14ac:dyDescent="0.3">
      <c r="A313">
        <v>101</v>
      </c>
      <c r="B313">
        <v>5.3</v>
      </c>
    </row>
    <row r="314" spans="1:2" x14ac:dyDescent="0.3">
      <c r="A314">
        <v>137</v>
      </c>
      <c r="B314">
        <v>6</v>
      </c>
    </row>
    <row r="315" spans="1:2" x14ac:dyDescent="0.3">
      <c r="A315">
        <v>115</v>
      </c>
      <c r="B315">
        <v>8</v>
      </c>
    </row>
    <row r="316" spans="1:2" x14ac:dyDescent="0.3">
      <c r="A316">
        <v>124</v>
      </c>
      <c r="B316">
        <v>5.6</v>
      </c>
    </row>
    <row r="317" spans="1:2" x14ac:dyDescent="0.3">
      <c r="A317">
        <v>118</v>
      </c>
      <c r="B317">
        <v>5.9</v>
      </c>
    </row>
    <row r="318" spans="1:2" x14ac:dyDescent="0.3">
      <c r="A318">
        <v>82</v>
      </c>
      <c r="B318">
        <v>7.9</v>
      </c>
    </row>
    <row r="319" spans="1:2" x14ac:dyDescent="0.3">
      <c r="A319">
        <v>98</v>
      </c>
      <c r="B319">
        <v>6.8</v>
      </c>
    </row>
    <row r="320" spans="1:2" x14ac:dyDescent="0.3">
      <c r="A320">
        <v>90</v>
      </c>
      <c r="B320">
        <v>6.6</v>
      </c>
    </row>
    <row r="321" spans="1:2" x14ac:dyDescent="0.3">
      <c r="A321">
        <v>130</v>
      </c>
      <c r="B321">
        <v>6.6</v>
      </c>
    </row>
    <row r="322" spans="1:2" x14ac:dyDescent="0.3">
      <c r="A322">
        <v>90</v>
      </c>
      <c r="B322">
        <v>7</v>
      </c>
    </row>
    <row r="323" spans="1:2" x14ac:dyDescent="0.3">
      <c r="A323">
        <v>94</v>
      </c>
      <c r="B323">
        <v>7</v>
      </c>
    </row>
    <row r="324" spans="1:2" x14ac:dyDescent="0.3">
      <c r="A324">
        <v>114</v>
      </c>
      <c r="B324">
        <v>7.3</v>
      </c>
    </row>
    <row r="325" spans="1:2" x14ac:dyDescent="0.3">
      <c r="A325">
        <v>94</v>
      </c>
      <c r="B325">
        <v>5.5</v>
      </c>
    </row>
    <row r="326" spans="1:2" x14ac:dyDescent="0.3">
      <c r="A326">
        <v>151</v>
      </c>
      <c r="B326">
        <v>8.5</v>
      </c>
    </row>
    <row r="327" spans="1:2" x14ac:dyDescent="0.3">
      <c r="A327">
        <v>88</v>
      </c>
      <c r="B327">
        <v>7.5</v>
      </c>
    </row>
    <row r="328" spans="1:2" x14ac:dyDescent="0.3">
      <c r="A328">
        <v>121</v>
      </c>
      <c r="B328">
        <v>7</v>
      </c>
    </row>
    <row r="329" spans="1:2" x14ac:dyDescent="0.3">
      <c r="A329">
        <v>158</v>
      </c>
      <c r="B329">
        <v>7.8</v>
      </c>
    </row>
    <row r="330" spans="1:2" x14ac:dyDescent="0.3">
      <c r="A330">
        <v>128</v>
      </c>
      <c r="B330">
        <v>7.6</v>
      </c>
    </row>
    <row r="331" spans="1:2" x14ac:dyDescent="0.3">
      <c r="A331">
        <v>95</v>
      </c>
      <c r="B331">
        <v>6.8</v>
      </c>
    </row>
    <row r="332" spans="1:2" x14ac:dyDescent="0.3">
      <c r="A332">
        <v>92</v>
      </c>
      <c r="B332">
        <v>5</v>
      </c>
    </row>
    <row r="333" spans="1:2" x14ac:dyDescent="0.3">
      <c r="A333">
        <v>121</v>
      </c>
      <c r="B333">
        <v>7.1</v>
      </c>
    </row>
    <row r="334" spans="1:2" x14ac:dyDescent="0.3">
      <c r="A334">
        <v>113</v>
      </c>
      <c r="B334">
        <v>5.5</v>
      </c>
    </row>
    <row r="335" spans="1:2" x14ac:dyDescent="0.3">
      <c r="A335">
        <v>106</v>
      </c>
      <c r="B335">
        <v>5.6</v>
      </c>
    </row>
    <row r="336" spans="1:2" x14ac:dyDescent="0.3">
      <c r="A336">
        <v>146</v>
      </c>
      <c r="B336">
        <v>7.1</v>
      </c>
    </row>
    <row r="337" spans="1:2" x14ac:dyDescent="0.3">
      <c r="A337">
        <v>88</v>
      </c>
      <c r="B337">
        <v>4.9000000000000004</v>
      </c>
    </row>
    <row r="338" spans="1:2" x14ac:dyDescent="0.3">
      <c r="A338">
        <v>150</v>
      </c>
      <c r="B338">
        <v>7.4</v>
      </c>
    </row>
    <row r="339" spans="1:2" x14ac:dyDescent="0.3">
      <c r="A339">
        <v>106</v>
      </c>
      <c r="B339">
        <v>5.9</v>
      </c>
    </row>
    <row r="340" spans="1:2" x14ac:dyDescent="0.3">
      <c r="A340">
        <v>117</v>
      </c>
      <c r="B340">
        <v>5.5</v>
      </c>
    </row>
    <row r="341" spans="1:2" x14ac:dyDescent="0.3">
      <c r="A341">
        <v>129</v>
      </c>
      <c r="B341">
        <v>6.9</v>
      </c>
    </row>
    <row r="342" spans="1:2" x14ac:dyDescent="0.3">
      <c r="A342">
        <v>116</v>
      </c>
      <c r="B342">
        <v>6.2</v>
      </c>
    </row>
    <row r="343" spans="1:2" x14ac:dyDescent="0.3">
      <c r="A343">
        <v>114</v>
      </c>
      <c r="B343">
        <v>7</v>
      </c>
    </row>
    <row r="344" spans="1:2" x14ac:dyDescent="0.3">
      <c r="A344">
        <v>114</v>
      </c>
      <c r="B344">
        <v>5.6</v>
      </c>
    </row>
    <row r="345" spans="1:2" x14ac:dyDescent="0.3">
      <c r="A345">
        <v>96</v>
      </c>
      <c r="B345">
        <v>7</v>
      </c>
    </row>
    <row r="346" spans="1:2" x14ac:dyDescent="0.3">
      <c r="A346">
        <v>132</v>
      </c>
      <c r="B346">
        <v>6.8</v>
      </c>
    </row>
    <row r="347" spans="1:2" x14ac:dyDescent="0.3">
      <c r="A347">
        <v>104</v>
      </c>
      <c r="B347">
        <v>5.4</v>
      </c>
    </row>
    <row r="348" spans="1:2" x14ac:dyDescent="0.3">
      <c r="A348">
        <v>111</v>
      </c>
      <c r="B348">
        <v>6.1</v>
      </c>
    </row>
    <row r="349" spans="1:2" x14ac:dyDescent="0.3">
      <c r="A349">
        <v>110</v>
      </c>
      <c r="B349">
        <v>4.4000000000000004</v>
      </c>
    </row>
    <row r="350" spans="1:2" x14ac:dyDescent="0.3">
      <c r="A350">
        <v>140</v>
      </c>
      <c r="B350">
        <v>7.3</v>
      </c>
    </row>
    <row r="351" spans="1:2" x14ac:dyDescent="0.3">
      <c r="A351">
        <v>143</v>
      </c>
      <c r="B351">
        <v>7.7</v>
      </c>
    </row>
    <row r="352" spans="1:2" x14ac:dyDescent="0.3">
      <c r="A352">
        <v>108</v>
      </c>
      <c r="B352">
        <v>7.8</v>
      </c>
    </row>
    <row r="353" spans="1:2" x14ac:dyDescent="0.3">
      <c r="A353">
        <v>116</v>
      </c>
      <c r="B353">
        <v>7.8</v>
      </c>
    </row>
    <row r="354" spans="1:2" x14ac:dyDescent="0.3">
      <c r="A354">
        <v>110</v>
      </c>
      <c r="B354">
        <v>5.8</v>
      </c>
    </row>
    <row r="355" spans="1:2" x14ac:dyDescent="0.3">
      <c r="A355">
        <v>91</v>
      </c>
      <c r="B355">
        <v>7.1</v>
      </c>
    </row>
    <row r="356" spans="1:2" x14ac:dyDescent="0.3">
      <c r="A356">
        <v>107</v>
      </c>
      <c r="B356">
        <v>7.1</v>
      </c>
    </row>
    <row r="357" spans="1:2" x14ac:dyDescent="0.3">
      <c r="A357">
        <v>115</v>
      </c>
      <c r="B357">
        <v>6.8</v>
      </c>
    </row>
    <row r="358" spans="1:2" x14ac:dyDescent="0.3">
      <c r="A358">
        <v>100</v>
      </c>
      <c r="B358">
        <v>4.8</v>
      </c>
    </row>
    <row r="359" spans="1:2" x14ac:dyDescent="0.3">
      <c r="A359">
        <v>104</v>
      </c>
      <c r="B359">
        <v>6.2</v>
      </c>
    </row>
    <row r="360" spans="1:2" x14ac:dyDescent="0.3">
      <c r="A360">
        <v>138</v>
      </c>
      <c r="B360">
        <v>6.9</v>
      </c>
    </row>
    <row r="361" spans="1:2" x14ac:dyDescent="0.3">
      <c r="A361">
        <v>120</v>
      </c>
      <c r="B361">
        <v>6.6</v>
      </c>
    </row>
    <row r="362" spans="1:2" x14ac:dyDescent="0.3">
      <c r="A362">
        <v>122</v>
      </c>
      <c r="B362">
        <v>6.9</v>
      </c>
    </row>
    <row r="363" spans="1:2" x14ac:dyDescent="0.3">
      <c r="A363">
        <v>83</v>
      </c>
      <c r="B363">
        <v>6.2</v>
      </c>
    </row>
    <row r="364" spans="1:2" x14ac:dyDescent="0.3">
      <c r="A364">
        <v>139</v>
      </c>
      <c r="B364">
        <v>6.7</v>
      </c>
    </row>
    <row r="365" spans="1:2" x14ac:dyDescent="0.3">
      <c r="A365">
        <v>131</v>
      </c>
      <c r="B365">
        <v>7.6</v>
      </c>
    </row>
    <row r="366" spans="1:2" x14ac:dyDescent="0.3">
      <c r="A366">
        <v>104</v>
      </c>
      <c r="B366">
        <v>6.7</v>
      </c>
    </row>
    <row r="367" spans="1:2" x14ac:dyDescent="0.3">
      <c r="A367">
        <v>130</v>
      </c>
      <c r="B367">
        <v>6.2</v>
      </c>
    </row>
    <row r="368" spans="1:2" x14ac:dyDescent="0.3">
      <c r="A368">
        <v>145</v>
      </c>
      <c r="B368">
        <v>7.3</v>
      </c>
    </row>
    <row r="369" spans="1:2" x14ac:dyDescent="0.3">
      <c r="A369">
        <v>104</v>
      </c>
      <c r="B369">
        <v>6</v>
      </c>
    </row>
    <row r="370" spans="1:2" x14ac:dyDescent="0.3">
      <c r="A370">
        <v>178</v>
      </c>
      <c r="B370">
        <v>7.1</v>
      </c>
    </row>
    <row r="371" spans="1:2" x14ac:dyDescent="0.3">
      <c r="A371">
        <v>108</v>
      </c>
      <c r="B371">
        <v>5.5</v>
      </c>
    </row>
    <row r="372" spans="1:2" x14ac:dyDescent="0.3">
      <c r="A372">
        <v>112</v>
      </c>
      <c r="B372">
        <v>7.5</v>
      </c>
    </row>
    <row r="373" spans="1:2" x14ac:dyDescent="0.3">
      <c r="A373">
        <v>135</v>
      </c>
      <c r="B373">
        <v>5.4</v>
      </c>
    </row>
    <row r="374" spans="1:2" x14ac:dyDescent="0.3">
      <c r="A374">
        <v>109</v>
      </c>
      <c r="B374">
        <v>4.3</v>
      </c>
    </row>
    <row r="375" spans="1:2" x14ac:dyDescent="0.3">
      <c r="A375">
        <v>86</v>
      </c>
      <c r="B375">
        <v>4.9000000000000004</v>
      </c>
    </row>
    <row r="376" spans="1:2" x14ac:dyDescent="0.3">
      <c r="A376">
        <v>107</v>
      </c>
      <c r="B376">
        <v>6.4</v>
      </c>
    </row>
    <row r="377" spans="1:2" x14ac:dyDescent="0.3">
      <c r="A377">
        <v>82</v>
      </c>
      <c r="B377">
        <v>4.3</v>
      </c>
    </row>
    <row r="378" spans="1:2" x14ac:dyDescent="0.3">
      <c r="A378">
        <v>120</v>
      </c>
      <c r="B378">
        <v>7</v>
      </c>
    </row>
    <row r="379" spans="1:2" x14ac:dyDescent="0.3">
      <c r="A379">
        <v>162</v>
      </c>
      <c r="B379">
        <v>7.7</v>
      </c>
    </row>
    <row r="380" spans="1:2" x14ac:dyDescent="0.3">
      <c r="A380">
        <v>123</v>
      </c>
      <c r="B380">
        <v>5.9</v>
      </c>
    </row>
    <row r="381" spans="1:2" x14ac:dyDescent="0.3">
      <c r="A381">
        <v>101</v>
      </c>
      <c r="B381">
        <v>6.7</v>
      </c>
    </row>
    <row r="382" spans="1:2" x14ac:dyDescent="0.3">
      <c r="A382">
        <v>113</v>
      </c>
      <c r="B382">
        <v>6.5</v>
      </c>
    </row>
    <row r="383" spans="1:2" x14ac:dyDescent="0.3">
      <c r="A383">
        <v>110</v>
      </c>
      <c r="B383">
        <v>7.1</v>
      </c>
    </row>
    <row r="384" spans="1:2" x14ac:dyDescent="0.3">
      <c r="A384">
        <v>142</v>
      </c>
      <c r="B384">
        <v>7.3</v>
      </c>
    </row>
    <row r="385" spans="1:2" x14ac:dyDescent="0.3">
      <c r="A385">
        <v>102</v>
      </c>
      <c r="B385">
        <v>6.5</v>
      </c>
    </row>
    <row r="386" spans="1:2" x14ac:dyDescent="0.3">
      <c r="A386">
        <v>126</v>
      </c>
      <c r="B386">
        <v>7</v>
      </c>
    </row>
    <row r="387" spans="1:2" x14ac:dyDescent="0.3">
      <c r="A387">
        <v>83</v>
      </c>
      <c r="B387">
        <v>6.8</v>
      </c>
    </row>
    <row r="388" spans="1:2" x14ac:dyDescent="0.3">
      <c r="A388">
        <v>85</v>
      </c>
      <c r="B388">
        <v>7.2</v>
      </c>
    </row>
    <row r="389" spans="1:2" x14ac:dyDescent="0.3">
      <c r="A389">
        <v>87</v>
      </c>
      <c r="B389">
        <v>4.4000000000000004</v>
      </c>
    </row>
    <row r="390" spans="1:2" x14ac:dyDescent="0.3">
      <c r="A390">
        <v>101</v>
      </c>
      <c r="B390">
        <v>5.4</v>
      </c>
    </row>
    <row r="391" spans="1:2" x14ac:dyDescent="0.3">
      <c r="A391">
        <v>110</v>
      </c>
      <c r="B391">
        <v>6.5</v>
      </c>
    </row>
    <row r="392" spans="1:2" x14ac:dyDescent="0.3">
      <c r="A392">
        <v>128</v>
      </c>
      <c r="B392">
        <v>6.7</v>
      </c>
    </row>
    <row r="393" spans="1:2" x14ac:dyDescent="0.3">
      <c r="A393">
        <v>138</v>
      </c>
      <c r="B393">
        <v>8.1</v>
      </c>
    </row>
    <row r="394" spans="1:2" x14ac:dyDescent="0.3">
      <c r="A394">
        <v>88</v>
      </c>
      <c r="B394">
        <v>5.6</v>
      </c>
    </row>
    <row r="395" spans="1:2" x14ac:dyDescent="0.3">
      <c r="A395">
        <v>91</v>
      </c>
      <c r="B395">
        <v>6.3</v>
      </c>
    </row>
    <row r="396" spans="1:2" x14ac:dyDescent="0.3">
      <c r="A396">
        <v>138</v>
      </c>
      <c r="B396">
        <v>7.3</v>
      </c>
    </row>
    <row r="397" spans="1:2" x14ac:dyDescent="0.3">
      <c r="A397">
        <v>99</v>
      </c>
      <c r="B397">
        <v>6.1</v>
      </c>
    </row>
    <row r="398" spans="1:2" x14ac:dyDescent="0.3">
      <c r="A398">
        <v>117</v>
      </c>
      <c r="B398">
        <v>7.7</v>
      </c>
    </row>
    <row r="399" spans="1:2" x14ac:dyDescent="0.3">
      <c r="A399">
        <v>117</v>
      </c>
      <c r="B399">
        <v>6.4</v>
      </c>
    </row>
    <row r="400" spans="1:2" x14ac:dyDescent="0.3">
      <c r="A400">
        <v>123</v>
      </c>
      <c r="B400">
        <v>6.8</v>
      </c>
    </row>
    <row r="401" spans="1:2" x14ac:dyDescent="0.3">
      <c r="A401">
        <v>154</v>
      </c>
      <c r="B401">
        <v>7.2</v>
      </c>
    </row>
    <row r="402" spans="1:2" x14ac:dyDescent="0.3">
      <c r="A402">
        <v>118</v>
      </c>
      <c r="B402">
        <v>6.9</v>
      </c>
    </row>
    <row r="403" spans="1:2" x14ac:dyDescent="0.3">
      <c r="A403">
        <v>90</v>
      </c>
      <c r="B403">
        <v>5.2</v>
      </c>
    </row>
    <row r="404" spans="1:2" x14ac:dyDescent="0.3">
      <c r="A404">
        <v>113</v>
      </c>
      <c r="B404">
        <v>4.9000000000000004</v>
      </c>
    </row>
    <row r="405" spans="1:2" x14ac:dyDescent="0.3">
      <c r="A405">
        <v>88</v>
      </c>
      <c r="B405">
        <v>6.3</v>
      </c>
    </row>
    <row r="406" spans="1:2" x14ac:dyDescent="0.3">
      <c r="A406">
        <v>93</v>
      </c>
      <c r="B406">
        <v>5.6</v>
      </c>
    </row>
    <row r="407" spans="1:2" x14ac:dyDescent="0.3">
      <c r="A407">
        <v>104</v>
      </c>
      <c r="B407">
        <v>5.5</v>
      </c>
    </row>
    <row r="408" spans="1:2" x14ac:dyDescent="0.3">
      <c r="A408">
        <v>134</v>
      </c>
      <c r="B408">
        <v>7.6</v>
      </c>
    </row>
    <row r="409" spans="1:2" x14ac:dyDescent="0.3">
      <c r="A409">
        <v>98</v>
      </c>
      <c r="B409">
        <v>5.7</v>
      </c>
    </row>
    <row r="410" spans="1:2" x14ac:dyDescent="0.3">
      <c r="A410">
        <v>80</v>
      </c>
      <c r="B410">
        <v>4.5999999999999996</v>
      </c>
    </row>
    <row r="411" spans="1:2" x14ac:dyDescent="0.3">
      <c r="A411">
        <v>83</v>
      </c>
      <c r="B411">
        <v>7</v>
      </c>
    </row>
    <row r="412" spans="1:2" x14ac:dyDescent="0.3">
      <c r="A412">
        <v>102</v>
      </c>
      <c r="B412">
        <v>5.2</v>
      </c>
    </row>
    <row r="413" spans="1:2" x14ac:dyDescent="0.3">
      <c r="A413">
        <v>130</v>
      </c>
      <c r="B413">
        <v>5.0999999999999996</v>
      </c>
    </row>
    <row r="414" spans="1:2" x14ac:dyDescent="0.3">
      <c r="A414">
        <v>129</v>
      </c>
      <c r="B414">
        <v>6.6</v>
      </c>
    </row>
    <row r="415" spans="1:2" x14ac:dyDescent="0.3">
      <c r="A415">
        <v>74</v>
      </c>
      <c r="B415">
        <v>7.3</v>
      </c>
    </row>
    <row r="416" spans="1:2" x14ac:dyDescent="0.3">
      <c r="A416">
        <v>96</v>
      </c>
      <c r="B416">
        <v>5.9</v>
      </c>
    </row>
    <row r="417" spans="1:2" x14ac:dyDescent="0.3">
      <c r="A417">
        <v>99</v>
      </c>
      <c r="B417">
        <v>6.5</v>
      </c>
    </row>
    <row r="418" spans="1:2" x14ac:dyDescent="0.3">
      <c r="A418">
        <v>129</v>
      </c>
      <c r="B418">
        <v>5.9</v>
      </c>
    </row>
    <row r="419" spans="1:2" x14ac:dyDescent="0.3">
      <c r="A419">
        <v>113</v>
      </c>
      <c r="B419">
        <v>7</v>
      </c>
    </row>
    <row r="420" spans="1:2" x14ac:dyDescent="0.3">
      <c r="A420">
        <v>90</v>
      </c>
      <c r="B420">
        <v>5.3</v>
      </c>
    </row>
    <row r="421" spans="1:2" x14ac:dyDescent="0.3">
      <c r="A421">
        <v>89</v>
      </c>
      <c r="B421">
        <v>6.3</v>
      </c>
    </row>
    <row r="422" spans="1:2" x14ac:dyDescent="0.3">
      <c r="A422">
        <v>114</v>
      </c>
      <c r="B422">
        <v>5.8</v>
      </c>
    </row>
    <row r="423" spans="1:2" x14ac:dyDescent="0.3">
      <c r="A423">
        <v>87</v>
      </c>
      <c r="B423">
        <v>5.2</v>
      </c>
    </row>
    <row r="424" spans="1:2" x14ac:dyDescent="0.3">
      <c r="A424">
        <v>119</v>
      </c>
      <c r="B424">
        <v>2.4</v>
      </c>
    </row>
    <row r="425" spans="1:2" x14ac:dyDescent="0.3">
      <c r="A425">
        <v>91</v>
      </c>
      <c r="B425">
        <v>5.7</v>
      </c>
    </row>
    <row r="426" spans="1:2" x14ac:dyDescent="0.3">
      <c r="A426">
        <v>116</v>
      </c>
      <c r="B426">
        <v>5.6</v>
      </c>
    </row>
    <row r="427" spans="1:2" x14ac:dyDescent="0.3">
      <c r="A427">
        <v>177</v>
      </c>
      <c r="B427">
        <v>6</v>
      </c>
    </row>
    <row r="428" spans="1:2" x14ac:dyDescent="0.3">
      <c r="A428">
        <v>97</v>
      </c>
      <c r="B428">
        <v>5.8</v>
      </c>
    </row>
    <row r="429" spans="1:2" x14ac:dyDescent="0.3">
      <c r="A429">
        <v>106</v>
      </c>
      <c r="B429">
        <v>6</v>
      </c>
    </row>
    <row r="430" spans="1:2" x14ac:dyDescent="0.3">
      <c r="A430">
        <v>106</v>
      </c>
      <c r="B430">
        <v>5.7</v>
      </c>
    </row>
    <row r="431" spans="1:2" x14ac:dyDescent="0.3">
      <c r="A431">
        <v>94</v>
      </c>
      <c r="B431">
        <v>6</v>
      </c>
    </row>
    <row r="432" spans="1:2" x14ac:dyDescent="0.3">
      <c r="A432">
        <v>104</v>
      </c>
      <c r="B432">
        <v>7.8</v>
      </c>
    </row>
    <row r="433" spans="1:2" x14ac:dyDescent="0.3">
      <c r="A433">
        <v>102</v>
      </c>
      <c r="B433">
        <v>4.2</v>
      </c>
    </row>
    <row r="434" spans="1:2" x14ac:dyDescent="0.3">
      <c r="A434">
        <v>105</v>
      </c>
      <c r="B434">
        <v>5.6</v>
      </c>
    </row>
    <row r="435" spans="1:2" x14ac:dyDescent="0.3">
      <c r="A435">
        <v>135</v>
      </c>
      <c r="B435">
        <v>8.1999999999999993</v>
      </c>
    </row>
    <row r="436" spans="1:2" x14ac:dyDescent="0.3">
      <c r="A436">
        <v>73</v>
      </c>
      <c r="B436">
        <v>8.5</v>
      </c>
    </row>
    <row r="437" spans="1:2" x14ac:dyDescent="0.3">
      <c r="A437">
        <v>94</v>
      </c>
      <c r="B437">
        <v>5.8</v>
      </c>
    </row>
    <row r="438" spans="1:2" x14ac:dyDescent="0.3">
      <c r="A438">
        <v>95</v>
      </c>
      <c r="B438">
        <v>6.5</v>
      </c>
    </row>
    <row r="439" spans="1:2" x14ac:dyDescent="0.3">
      <c r="A439">
        <v>124</v>
      </c>
      <c r="B439">
        <v>7.2</v>
      </c>
    </row>
    <row r="440" spans="1:2" x14ac:dyDescent="0.3">
      <c r="A440">
        <v>91</v>
      </c>
      <c r="B440">
        <v>3.4</v>
      </c>
    </row>
    <row r="441" spans="1:2" x14ac:dyDescent="0.3">
      <c r="A441">
        <v>107</v>
      </c>
      <c r="B441">
        <v>5.9</v>
      </c>
    </row>
    <row r="442" spans="1:2" x14ac:dyDescent="0.3">
      <c r="A442">
        <v>99</v>
      </c>
      <c r="B442">
        <v>5.9</v>
      </c>
    </row>
    <row r="443" spans="1:2" x14ac:dyDescent="0.3">
      <c r="A443">
        <v>92</v>
      </c>
      <c r="B443">
        <v>4.0999999999999996</v>
      </c>
    </row>
    <row r="444" spans="1:2" x14ac:dyDescent="0.3">
      <c r="A444">
        <v>87</v>
      </c>
      <c r="B444">
        <v>6.8</v>
      </c>
    </row>
    <row r="445" spans="1:2" x14ac:dyDescent="0.3">
      <c r="A445">
        <v>98</v>
      </c>
      <c r="B445">
        <v>7.5</v>
      </c>
    </row>
    <row r="446" spans="1:2" x14ac:dyDescent="0.3">
      <c r="A446">
        <v>154</v>
      </c>
      <c r="B446">
        <v>6.9</v>
      </c>
    </row>
    <row r="447" spans="1:2" x14ac:dyDescent="0.3">
      <c r="A447">
        <v>129</v>
      </c>
      <c r="B447">
        <v>6.5</v>
      </c>
    </row>
    <row r="448" spans="1:2" x14ac:dyDescent="0.3">
      <c r="A448">
        <v>86</v>
      </c>
      <c r="B448">
        <v>6.9</v>
      </c>
    </row>
    <row r="449" spans="1:2" x14ac:dyDescent="0.3">
      <c r="A449">
        <v>109</v>
      </c>
      <c r="B449">
        <v>7.9</v>
      </c>
    </row>
    <row r="450" spans="1:2" x14ac:dyDescent="0.3">
      <c r="A450">
        <v>104</v>
      </c>
      <c r="B450">
        <v>7.4</v>
      </c>
    </row>
    <row r="451" spans="1:2" x14ac:dyDescent="0.3">
      <c r="A451">
        <v>110</v>
      </c>
      <c r="B451">
        <v>6.7</v>
      </c>
    </row>
    <row r="452" spans="1:2" x14ac:dyDescent="0.3">
      <c r="A452">
        <v>136</v>
      </c>
      <c r="B452">
        <v>7.4</v>
      </c>
    </row>
    <row r="453" spans="1:2" x14ac:dyDescent="0.3">
      <c r="A453">
        <v>99</v>
      </c>
      <c r="B453">
        <v>6.8</v>
      </c>
    </row>
    <row r="454" spans="1:2" x14ac:dyDescent="0.3">
      <c r="A454">
        <v>117</v>
      </c>
      <c r="B454">
        <v>6.7</v>
      </c>
    </row>
    <row r="455" spans="1:2" x14ac:dyDescent="0.3">
      <c r="A455">
        <v>125</v>
      </c>
      <c r="B455">
        <v>5.0999999999999996</v>
      </c>
    </row>
    <row r="456" spans="1:2" x14ac:dyDescent="0.3">
      <c r="A456">
        <v>110</v>
      </c>
      <c r="B456">
        <v>4.0999999999999996</v>
      </c>
    </row>
    <row r="457" spans="1:2" x14ac:dyDescent="0.3">
      <c r="A457">
        <v>125</v>
      </c>
      <c r="B457">
        <v>7.3</v>
      </c>
    </row>
    <row r="458" spans="1:2" x14ac:dyDescent="0.3">
      <c r="A458">
        <v>102</v>
      </c>
      <c r="B458">
        <v>6</v>
      </c>
    </row>
    <row r="459" spans="1:2" x14ac:dyDescent="0.3">
      <c r="A459">
        <v>128</v>
      </c>
      <c r="B459">
        <v>7.3</v>
      </c>
    </row>
    <row r="460" spans="1:2" x14ac:dyDescent="0.3">
      <c r="A460">
        <v>100</v>
      </c>
      <c r="B460">
        <v>5.4</v>
      </c>
    </row>
    <row r="461" spans="1:2" x14ac:dyDescent="0.3">
      <c r="A461">
        <v>124</v>
      </c>
      <c r="B461">
        <v>5.9</v>
      </c>
    </row>
    <row r="462" spans="1:2" x14ac:dyDescent="0.3">
      <c r="A462">
        <v>102</v>
      </c>
      <c r="B462">
        <v>7.1</v>
      </c>
    </row>
    <row r="463" spans="1:2" x14ac:dyDescent="0.3">
      <c r="A463">
        <v>90</v>
      </c>
      <c r="B463">
        <v>6</v>
      </c>
    </row>
    <row r="464" spans="1:2" x14ac:dyDescent="0.3">
      <c r="A464">
        <v>118</v>
      </c>
      <c r="B464">
        <v>5.7</v>
      </c>
    </row>
    <row r="465" spans="1:2" x14ac:dyDescent="0.3">
      <c r="A465">
        <v>163</v>
      </c>
      <c r="B465">
        <v>7.6</v>
      </c>
    </row>
    <row r="466" spans="1:2" x14ac:dyDescent="0.3">
      <c r="A466">
        <v>142</v>
      </c>
      <c r="B466">
        <v>6.6</v>
      </c>
    </row>
    <row r="467" spans="1:2" x14ac:dyDescent="0.3">
      <c r="A467">
        <v>116</v>
      </c>
      <c r="B467">
        <v>7.3</v>
      </c>
    </row>
    <row r="468" spans="1:2" x14ac:dyDescent="0.3">
      <c r="A468">
        <v>131</v>
      </c>
      <c r="B468">
        <v>6.5</v>
      </c>
    </row>
    <row r="469" spans="1:2" x14ac:dyDescent="0.3">
      <c r="A469">
        <v>91</v>
      </c>
      <c r="B469">
        <v>6.6</v>
      </c>
    </row>
    <row r="470" spans="1:2" x14ac:dyDescent="0.3">
      <c r="A470">
        <v>123</v>
      </c>
      <c r="B470">
        <v>6.6</v>
      </c>
    </row>
    <row r="471" spans="1:2" x14ac:dyDescent="0.3">
      <c r="A471">
        <v>134</v>
      </c>
      <c r="B471">
        <v>5.9</v>
      </c>
    </row>
    <row r="472" spans="1:2" x14ac:dyDescent="0.3">
      <c r="A472">
        <v>148</v>
      </c>
      <c r="B472">
        <v>6.7</v>
      </c>
    </row>
    <row r="473" spans="1:2" x14ac:dyDescent="0.3">
      <c r="A473">
        <v>110</v>
      </c>
      <c r="B473">
        <v>6.1</v>
      </c>
    </row>
    <row r="474" spans="1:2" x14ac:dyDescent="0.3">
      <c r="A474">
        <v>113</v>
      </c>
      <c r="B474">
        <v>6.6</v>
      </c>
    </row>
    <row r="475" spans="1:2" x14ac:dyDescent="0.3">
      <c r="A475">
        <v>94</v>
      </c>
      <c r="B475">
        <v>6.6</v>
      </c>
    </row>
    <row r="476" spans="1:2" x14ac:dyDescent="0.3">
      <c r="A476">
        <v>116</v>
      </c>
      <c r="B476">
        <v>5.3</v>
      </c>
    </row>
    <row r="477" spans="1:2" x14ac:dyDescent="0.3">
      <c r="A477">
        <v>99</v>
      </c>
      <c r="B477">
        <v>6</v>
      </c>
    </row>
    <row r="478" spans="1:2" x14ac:dyDescent="0.3">
      <c r="A478">
        <v>93</v>
      </c>
      <c r="B478">
        <v>4.7</v>
      </c>
    </row>
    <row r="479" spans="1:2" x14ac:dyDescent="0.3">
      <c r="A479">
        <v>106</v>
      </c>
      <c r="B479">
        <v>7.2</v>
      </c>
    </row>
    <row r="480" spans="1:2" x14ac:dyDescent="0.3">
      <c r="A480">
        <v>91</v>
      </c>
      <c r="B480">
        <v>6.4</v>
      </c>
    </row>
    <row r="481" spans="1:2" x14ac:dyDescent="0.3">
      <c r="A481">
        <v>128</v>
      </c>
      <c r="B481">
        <v>6.1</v>
      </c>
    </row>
    <row r="482" spans="1:2" x14ac:dyDescent="0.3">
      <c r="A482">
        <v>98</v>
      </c>
      <c r="B482">
        <v>5.9</v>
      </c>
    </row>
    <row r="483" spans="1:2" x14ac:dyDescent="0.3">
      <c r="A483">
        <v>134</v>
      </c>
      <c r="B483">
        <v>6</v>
      </c>
    </row>
    <row r="484" spans="1:2" x14ac:dyDescent="0.3">
      <c r="A484">
        <v>97</v>
      </c>
      <c r="B484">
        <v>6.3</v>
      </c>
    </row>
    <row r="485" spans="1:2" x14ac:dyDescent="0.3">
      <c r="A485">
        <v>112</v>
      </c>
      <c r="B485">
        <v>5.6</v>
      </c>
    </row>
    <row r="486" spans="1:2" x14ac:dyDescent="0.3">
      <c r="A486">
        <v>153</v>
      </c>
      <c r="B486">
        <v>6.4</v>
      </c>
    </row>
    <row r="487" spans="1:2" x14ac:dyDescent="0.3">
      <c r="A487">
        <v>122</v>
      </c>
      <c r="B487">
        <v>6.6</v>
      </c>
    </row>
    <row r="488" spans="1:2" x14ac:dyDescent="0.3">
      <c r="A488">
        <v>87</v>
      </c>
      <c r="B488">
        <v>4.5999999999999996</v>
      </c>
    </row>
    <row r="489" spans="1:2" x14ac:dyDescent="0.3">
      <c r="A489">
        <v>178</v>
      </c>
      <c r="B489">
        <v>8.4</v>
      </c>
    </row>
    <row r="490" spans="1:2" x14ac:dyDescent="0.3">
      <c r="A490">
        <v>125</v>
      </c>
      <c r="B490">
        <v>7.1</v>
      </c>
    </row>
    <row r="491" spans="1:2" x14ac:dyDescent="0.3">
      <c r="A491">
        <v>87</v>
      </c>
      <c r="B491">
        <v>7.4</v>
      </c>
    </row>
    <row r="492" spans="1:2" x14ac:dyDescent="0.3">
      <c r="A492">
        <v>152</v>
      </c>
      <c r="B492">
        <v>6.9</v>
      </c>
    </row>
    <row r="493" spans="1:2" x14ac:dyDescent="0.3">
      <c r="A493">
        <v>116</v>
      </c>
      <c r="B493">
        <v>4.5</v>
      </c>
    </row>
    <row r="494" spans="1:2" x14ac:dyDescent="0.3">
      <c r="A494">
        <v>109</v>
      </c>
      <c r="B494">
        <v>7.1</v>
      </c>
    </row>
    <row r="495" spans="1:2" x14ac:dyDescent="0.3">
      <c r="A495">
        <v>85</v>
      </c>
      <c r="B495">
        <v>5.3</v>
      </c>
    </row>
    <row r="496" spans="1:2" x14ac:dyDescent="0.3">
      <c r="A496">
        <v>117</v>
      </c>
      <c r="B496">
        <v>7.2</v>
      </c>
    </row>
    <row r="497" spans="1:2" x14ac:dyDescent="0.3">
      <c r="A497">
        <v>132</v>
      </c>
      <c r="B497">
        <v>5.8</v>
      </c>
    </row>
    <row r="498" spans="1:2" x14ac:dyDescent="0.3">
      <c r="A498">
        <v>92</v>
      </c>
      <c r="B498">
        <v>6</v>
      </c>
    </row>
    <row r="499" spans="1:2" x14ac:dyDescent="0.3">
      <c r="A499">
        <v>139</v>
      </c>
      <c r="B499">
        <v>6.6</v>
      </c>
    </row>
    <row r="500" spans="1:2" x14ac:dyDescent="0.3">
      <c r="A500">
        <v>153</v>
      </c>
      <c r="B500">
        <v>8.3000000000000007</v>
      </c>
    </row>
    <row r="501" spans="1:2" x14ac:dyDescent="0.3">
      <c r="A501">
        <v>124</v>
      </c>
      <c r="B501">
        <v>7.1</v>
      </c>
    </row>
    <row r="502" spans="1:2" x14ac:dyDescent="0.3">
      <c r="A502">
        <v>117</v>
      </c>
      <c r="B502">
        <v>6</v>
      </c>
    </row>
    <row r="503" spans="1:2" x14ac:dyDescent="0.3">
      <c r="A503">
        <v>141</v>
      </c>
      <c r="B503">
        <v>6.9</v>
      </c>
    </row>
    <row r="504" spans="1:2" x14ac:dyDescent="0.3">
      <c r="A504">
        <v>110</v>
      </c>
      <c r="B504">
        <v>5.6</v>
      </c>
    </row>
    <row r="505" spans="1:2" x14ac:dyDescent="0.3">
      <c r="A505">
        <v>109</v>
      </c>
      <c r="B505">
        <v>5.6</v>
      </c>
    </row>
    <row r="506" spans="1:2" x14ac:dyDescent="0.3">
      <c r="A506">
        <v>88</v>
      </c>
      <c r="B506">
        <v>4.5</v>
      </c>
    </row>
    <row r="507" spans="1:2" x14ac:dyDescent="0.3">
      <c r="A507">
        <v>103</v>
      </c>
      <c r="B507">
        <v>6.4</v>
      </c>
    </row>
    <row r="508" spans="1:2" x14ac:dyDescent="0.3">
      <c r="A508">
        <v>116</v>
      </c>
      <c r="B508">
        <v>5.8</v>
      </c>
    </row>
    <row r="509" spans="1:2" x14ac:dyDescent="0.3">
      <c r="A509">
        <v>125</v>
      </c>
      <c r="B509">
        <v>8</v>
      </c>
    </row>
    <row r="510" spans="1:2" x14ac:dyDescent="0.3">
      <c r="A510">
        <v>125</v>
      </c>
      <c r="B510">
        <v>6.2</v>
      </c>
    </row>
    <row r="511" spans="1:2" x14ac:dyDescent="0.3">
      <c r="A511">
        <v>146</v>
      </c>
      <c r="B511">
        <v>7.2</v>
      </c>
    </row>
    <row r="512" spans="1:2" x14ac:dyDescent="0.3">
      <c r="A512">
        <v>118</v>
      </c>
      <c r="B512">
        <v>6.1</v>
      </c>
    </row>
    <row r="513" spans="1:2" x14ac:dyDescent="0.3">
      <c r="A513">
        <v>171</v>
      </c>
      <c r="B513">
        <v>7.6</v>
      </c>
    </row>
    <row r="514" spans="1:2" x14ac:dyDescent="0.3">
      <c r="A514">
        <v>136</v>
      </c>
      <c r="B514">
        <v>6.3</v>
      </c>
    </row>
    <row r="515" spans="1:2" x14ac:dyDescent="0.3">
      <c r="A515">
        <v>92</v>
      </c>
      <c r="B515">
        <v>6.3</v>
      </c>
    </row>
    <row r="516" spans="1:2" x14ac:dyDescent="0.3">
      <c r="A516">
        <v>116</v>
      </c>
      <c r="B516">
        <v>6.3</v>
      </c>
    </row>
    <row r="517" spans="1:2" x14ac:dyDescent="0.3">
      <c r="A517">
        <v>127</v>
      </c>
      <c r="B517">
        <v>7.7</v>
      </c>
    </row>
    <row r="518" spans="1:2" x14ac:dyDescent="0.3">
      <c r="A518">
        <v>136</v>
      </c>
      <c r="B518">
        <v>7</v>
      </c>
    </row>
    <row r="519" spans="1:2" x14ac:dyDescent="0.3">
      <c r="A519">
        <v>111</v>
      </c>
      <c r="B519">
        <v>5.3</v>
      </c>
    </row>
    <row r="520" spans="1:2" x14ac:dyDescent="0.3">
      <c r="A520">
        <v>113</v>
      </c>
      <c r="B520">
        <v>5.2</v>
      </c>
    </row>
    <row r="521" spans="1:2" x14ac:dyDescent="0.3">
      <c r="A521">
        <v>97</v>
      </c>
      <c r="B521">
        <v>5.4</v>
      </c>
    </row>
    <row r="522" spans="1:2" x14ac:dyDescent="0.3">
      <c r="A522">
        <v>88</v>
      </c>
      <c r="B522">
        <v>6.4</v>
      </c>
    </row>
    <row r="523" spans="1:2" x14ac:dyDescent="0.3">
      <c r="A523">
        <v>136</v>
      </c>
      <c r="B523">
        <v>5.9</v>
      </c>
    </row>
    <row r="524" spans="1:2" x14ac:dyDescent="0.3">
      <c r="A524">
        <v>125</v>
      </c>
      <c r="B524">
        <v>6.3</v>
      </c>
    </row>
    <row r="525" spans="1:2" x14ac:dyDescent="0.3">
      <c r="A525">
        <v>98</v>
      </c>
      <c r="B525">
        <v>3</v>
      </c>
    </row>
    <row r="526" spans="1:2" x14ac:dyDescent="0.3">
      <c r="A526">
        <v>91</v>
      </c>
      <c r="B526">
        <v>3.6</v>
      </c>
    </row>
    <row r="527" spans="1:2" x14ac:dyDescent="0.3">
      <c r="A527">
        <v>95</v>
      </c>
      <c r="B527">
        <v>6.2</v>
      </c>
    </row>
    <row r="528" spans="1:2" x14ac:dyDescent="0.3">
      <c r="A528">
        <v>133</v>
      </c>
      <c r="B528">
        <v>5.4</v>
      </c>
    </row>
    <row r="529" spans="1:2" x14ac:dyDescent="0.3">
      <c r="A529">
        <v>106</v>
      </c>
      <c r="B529">
        <v>6.1</v>
      </c>
    </row>
    <row r="530" spans="1:2" x14ac:dyDescent="0.3">
      <c r="A530">
        <v>116</v>
      </c>
      <c r="B530">
        <v>4.2</v>
      </c>
    </row>
    <row r="531" spans="1:2" x14ac:dyDescent="0.3">
      <c r="A531">
        <v>99</v>
      </c>
      <c r="B531">
        <v>4.2</v>
      </c>
    </row>
    <row r="532" spans="1:2" x14ac:dyDescent="0.3">
      <c r="A532">
        <v>124</v>
      </c>
      <c r="B532">
        <v>4.9000000000000004</v>
      </c>
    </row>
    <row r="533" spans="1:2" x14ac:dyDescent="0.3">
      <c r="A533">
        <v>124</v>
      </c>
      <c r="B533">
        <v>6.8</v>
      </c>
    </row>
    <row r="534" spans="1:2" x14ac:dyDescent="0.3">
      <c r="A534">
        <v>87</v>
      </c>
      <c r="B534">
        <v>7.7</v>
      </c>
    </row>
    <row r="535" spans="1:2" x14ac:dyDescent="0.3">
      <c r="A535">
        <v>121</v>
      </c>
      <c r="B535">
        <v>6</v>
      </c>
    </row>
    <row r="536" spans="1:2" x14ac:dyDescent="0.3">
      <c r="A536">
        <v>111</v>
      </c>
      <c r="B536">
        <v>5.9</v>
      </c>
    </row>
    <row r="537" spans="1:2" x14ac:dyDescent="0.3">
      <c r="A537">
        <v>157</v>
      </c>
      <c r="B537">
        <v>7.9</v>
      </c>
    </row>
    <row r="538" spans="1:2" x14ac:dyDescent="0.3">
      <c r="A538">
        <v>128</v>
      </c>
      <c r="B538">
        <v>7.1</v>
      </c>
    </row>
    <row r="539" spans="1:2" x14ac:dyDescent="0.3">
      <c r="A539">
        <v>132</v>
      </c>
      <c r="B539">
        <v>6.5</v>
      </c>
    </row>
    <row r="540" spans="1:2" x14ac:dyDescent="0.3">
      <c r="A540">
        <v>127</v>
      </c>
      <c r="B540">
        <v>6.4</v>
      </c>
    </row>
    <row r="541" spans="1:2" x14ac:dyDescent="0.3">
      <c r="A541">
        <v>103</v>
      </c>
      <c r="B541">
        <v>7.6</v>
      </c>
    </row>
    <row r="542" spans="1:2" x14ac:dyDescent="0.3">
      <c r="A542">
        <v>136</v>
      </c>
      <c r="B542">
        <v>5.5</v>
      </c>
    </row>
    <row r="543" spans="1:2" x14ac:dyDescent="0.3">
      <c r="A543">
        <v>136</v>
      </c>
      <c r="B543">
        <v>8.6999999999999993</v>
      </c>
    </row>
    <row r="544" spans="1:2" x14ac:dyDescent="0.3">
      <c r="A544">
        <v>158</v>
      </c>
      <c r="B544">
        <v>7.6</v>
      </c>
    </row>
    <row r="545" spans="1:2" x14ac:dyDescent="0.3">
      <c r="A545">
        <v>106</v>
      </c>
      <c r="B545">
        <v>6.9</v>
      </c>
    </row>
    <row r="546" spans="1:2" x14ac:dyDescent="0.3">
      <c r="A546">
        <v>95</v>
      </c>
      <c r="B546">
        <v>6.6</v>
      </c>
    </row>
    <row r="547" spans="1:2" x14ac:dyDescent="0.3">
      <c r="A547">
        <v>137</v>
      </c>
      <c r="B547">
        <v>7.2</v>
      </c>
    </row>
    <row r="548" spans="1:2" x14ac:dyDescent="0.3">
      <c r="A548">
        <v>108</v>
      </c>
      <c r="B548">
        <v>6</v>
      </c>
    </row>
    <row r="549" spans="1:2" x14ac:dyDescent="0.3">
      <c r="A549">
        <v>104</v>
      </c>
      <c r="B549">
        <v>6.1</v>
      </c>
    </row>
    <row r="550" spans="1:2" x14ac:dyDescent="0.3">
      <c r="A550">
        <v>129</v>
      </c>
      <c r="B550">
        <v>6</v>
      </c>
    </row>
    <row r="551" spans="1:2" x14ac:dyDescent="0.3">
      <c r="A551">
        <v>99</v>
      </c>
      <c r="B551">
        <v>6.4</v>
      </c>
    </row>
    <row r="552" spans="1:2" x14ac:dyDescent="0.3">
      <c r="A552">
        <v>159</v>
      </c>
      <c r="B552">
        <v>7.3</v>
      </c>
    </row>
    <row r="553" spans="1:2" x14ac:dyDescent="0.3">
      <c r="A553">
        <v>118</v>
      </c>
      <c r="B553">
        <v>5.2</v>
      </c>
    </row>
    <row r="554" spans="1:2" x14ac:dyDescent="0.3">
      <c r="A554">
        <v>105</v>
      </c>
      <c r="B554">
        <v>6.6</v>
      </c>
    </row>
    <row r="555" spans="1:2" x14ac:dyDescent="0.3">
      <c r="A555">
        <v>103</v>
      </c>
      <c r="B555">
        <v>6.3</v>
      </c>
    </row>
    <row r="556" spans="1:2" x14ac:dyDescent="0.3">
      <c r="A556">
        <v>122</v>
      </c>
      <c r="B556">
        <v>5.9</v>
      </c>
    </row>
    <row r="557" spans="1:2" x14ac:dyDescent="0.3">
      <c r="A557">
        <v>143</v>
      </c>
      <c r="B557">
        <v>6.7</v>
      </c>
    </row>
    <row r="558" spans="1:2" x14ac:dyDescent="0.3">
      <c r="A558">
        <v>111</v>
      </c>
      <c r="B558">
        <v>6.4</v>
      </c>
    </row>
    <row r="559" spans="1:2" x14ac:dyDescent="0.3">
      <c r="A559">
        <v>121</v>
      </c>
      <c r="B559">
        <v>6.7</v>
      </c>
    </row>
    <row r="560" spans="1:2" x14ac:dyDescent="0.3">
      <c r="A560">
        <v>135</v>
      </c>
      <c r="B560">
        <v>6.2</v>
      </c>
    </row>
    <row r="561" spans="1:2" x14ac:dyDescent="0.3">
      <c r="A561">
        <v>101</v>
      </c>
      <c r="B561">
        <v>6.1</v>
      </c>
    </row>
    <row r="562" spans="1:2" x14ac:dyDescent="0.3">
      <c r="A562">
        <v>151</v>
      </c>
      <c r="B562">
        <v>8.8000000000000007</v>
      </c>
    </row>
    <row r="563" spans="1:2" x14ac:dyDescent="0.3">
      <c r="A563">
        <v>131</v>
      </c>
      <c r="B563">
        <v>7.1</v>
      </c>
    </row>
    <row r="564" spans="1:2" x14ac:dyDescent="0.3">
      <c r="A564">
        <v>105</v>
      </c>
      <c r="B564">
        <v>5</v>
      </c>
    </row>
    <row r="565" spans="1:2" x14ac:dyDescent="0.3">
      <c r="A565">
        <v>92</v>
      </c>
      <c r="B565">
        <v>5.0999999999999996</v>
      </c>
    </row>
    <row r="566" spans="1:2" x14ac:dyDescent="0.3">
      <c r="A566">
        <v>130</v>
      </c>
      <c r="B566">
        <v>6.9</v>
      </c>
    </row>
    <row r="567" spans="1:2" x14ac:dyDescent="0.3">
      <c r="A567">
        <v>133</v>
      </c>
      <c r="B567">
        <v>5.0999999999999996</v>
      </c>
    </row>
    <row r="568" spans="1:2" x14ac:dyDescent="0.3">
      <c r="A568">
        <v>147</v>
      </c>
      <c r="B568">
        <v>7.5</v>
      </c>
    </row>
    <row r="569" spans="1:2" x14ac:dyDescent="0.3">
      <c r="A569">
        <v>94</v>
      </c>
      <c r="B569">
        <v>6.2</v>
      </c>
    </row>
    <row r="570" spans="1:2" x14ac:dyDescent="0.3">
      <c r="A570">
        <v>94</v>
      </c>
      <c r="B570">
        <v>6.3</v>
      </c>
    </row>
    <row r="571" spans="1:2" x14ac:dyDescent="0.3">
      <c r="A571">
        <v>127</v>
      </c>
      <c r="B571">
        <v>8.1</v>
      </c>
    </row>
    <row r="572" spans="1:2" x14ac:dyDescent="0.3">
      <c r="A572">
        <v>212</v>
      </c>
      <c r="B572">
        <v>6.6</v>
      </c>
    </row>
    <row r="573" spans="1:2" x14ac:dyDescent="0.3">
      <c r="A573">
        <v>103</v>
      </c>
      <c r="B573">
        <v>6.1</v>
      </c>
    </row>
    <row r="574" spans="1:2" x14ac:dyDescent="0.3">
      <c r="A574">
        <v>98</v>
      </c>
      <c r="B574">
        <v>4.3</v>
      </c>
    </row>
    <row r="575" spans="1:2" x14ac:dyDescent="0.3">
      <c r="A575">
        <v>114</v>
      </c>
      <c r="B575">
        <v>6.8</v>
      </c>
    </row>
    <row r="576" spans="1:2" x14ac:dyDescent="0.3">
      <c r="A576">
        <v>87</v>
      </c>
      <c r="B576">
        <v>3.8</v>
      </c>
    </row>
    <row r="577" spans="1:2" x14ac:dyDescent="0.3">
      <c r="A577">
        <v>125</v>
      </c>
      <c r="B577">
        <v>5.9</v>
      </c>
    </row>
    <row r="578" spans="1:2" x14ac:dyDescent="0.3">
      <c r="A578">
        <v>187</v>
      </c>
      <c r="B578">
        <v>7.9</v>
      </c>
    </row>
    <row r="579" spans="1:2" x14ac:dyDescent="0.3">
      <c r="A579">
        <v>93</v>
      </c>
      <c r="B579">
        <v>6.3</v>
      </c>
    </row>
    <row r="580" spans="1:2" x14ac:dyDescent="0.3">
      <c r="A580">
        <v>95</v>
      </c>
      <c r="B580">
        <v>5.5</v>
      </c>
    </row>
    <row r="581" spans="1:2" x14ac:dyDescent="0.3">
      <c r="A581">
        <v>189</v>
      </c>
      <c r="B581">
        <v>8.5</v>
      </c>
    </row>
    <row r="582" spans="1:2" x14ac:dyDescent="0.3">
      <c r="A582">
        <v>81</v>
      </c>
      <c r="B582">
        <v>5.8</v>
      </c>
    </row>
    <row r="583" spans="1:2" x14ac:dyDescent="0.3">
      <c r="A583">
        <v>149</v>
      </c>
      <c r="B583">
        <v>8.1</v>
      </c>
    </row>
    <row r="584" spans="1:2" x14ac:dyDescent="0.3">
      <c r="A584">
        <v>119</v>
      </c>
      <c r="B584">
        <v>7.9</v>
      </c>
    </row>
    <row r="585" spans="1:2" x14ac:dyDescent="0.3">
      <c r="A585">
        <v>130</v>
      </c>
      <c r="B585">
        <v>7.2</v>
      </c>
    </row>
    <row r="586" spans="1:2" x14ac:dyDescent="0.3">
      <c r="A586">
        <v>103</v>
      </c>
      <c r="B586">
        <v>8.1</v>
      </c>
    </row>
    <row r="587" spans="1:2" x14ac:dyDescent="0.3">
      <c r="A587">
        <v>99</v>
      </c>
      <c r="B587">
        <v>7</v>
      </c>
    </row>
    <row r="588" spans="1:2" x14ac:dyDescent="0.3">
      <c r="A588">
        <v>92</v>
      </c>
      <c r="B588">
        <v>5.5</v>
      </c>
    </row>
    <row r="589" spans="1:2" x14ac:dyDescent="0.3">
      <c r="A589">
        <v>109</v>
      </c>
      <c r="B589">
        <v>6.7</v>
      </c>
    </row>
    <row r="590" spans="1:2" x14ac:dyDescent="0.3">
      <c r="A590">
        <v>111</v>
      </c>
      <c r="B590">
        <v>7</v>
      </c>
    </row>
    <row r="591" spans="1:2" x14ac:dyDescent="0.3">
      <c r="A591">
        <v>83</v>
      </c>
      <c r="B591">
        <v>6.6</v>
      </c>
    </row>
    <row r="592" spans="1:2" x14ac:dyDescent="0.3">
      <c r="A592">
        <v>94</v>
      </c>
      <c r="B592">
        <v>5.4</v>
      </c>
    </row>
    <row r="593" spans="1:2" x14ac:dyDescent="0.3">
      <c r="A593">
        <v>132</v>
      </c>
      <c r="B593">
        <v>6.4</v>
      </c>
    </row>
    <row r="594" spans="1:2" x14ac:dyDescent="0.3">
      <c r="A594">
        <v>140</v>
      </c>
      <c r="B594">
        <v>5.7</v>
      </c>
    </row>
    <row r="595" spans="1:2" x14ac:dyDescent="0.3">
      <c r="A595">
        <v>125</v>
      </c>
      <c r="B595">
        <v>6.7</v>
      </c>
    </row>
    <row r="596" spans="1:2" x14ac:dyDescent="0.3">
      <c r="A596">
        <v>111</v>
      </c>
      <c r="B596">
        <v>7.1</v>
      </c>
    </row>
    <row r="597" spans="1:2" x14ac:dyDescent="0.3">
      <c r="A597">
        <v>156</v>
      </c>
      <c r="B597">
        <v>6.8</v>
      </c>
    </row>
    <row r="598" spans="1:2" x14ac:dyDescent="0.3">
      <c r="A598">
        <v>170</v>
      </c>
      <c r="B598">
        <v>6.5</v>
      </c>
    </row>
    <row r="599" spans="1:2" x14ac:dyDescent="0.3">
      <c r="A599">
        <v>120</v>
      </c>
      <c r="B599">
        <v>7.6</v>
      </c>
    </row>
    <row r="600" spans="1:2" x14ac:dyDescent="0.3">
      <c r="A600">
        <v>100</v>
      </c>
      <c r="B600">
        <v>5.5</v>
      </c>
    </row>
    <row r="601" spans="1:2" x14ac:dyDescent="0.3">
      <c r="A601">
        <v>115</v>
      </c>
      <c r="B601">
        <v>6.5</v>
      </c>
    </row>
    <row r="602" spans="1:2" x14ac:dyDescent="0.3">
      <c r="A602">
        <v>130</v>
      </c>
      <c r="B602">
        <v>7</v>
      </c>
    </row>
    <row r="603" spans="1:2" x14ac:dyDescent="0.3">
      <c r="A603">
        <v>105</v>
      </c>
      <c r="B603">
        <v>5.8</v>
      </c>
    </row>
    <row r="604" spans="1:2" x14ac:dyDescent="0.3">
      <c r="A604">
        <v>111</v>
      </c>
      <c r="B604">
        <v>7.3</v>
      </c>
    </row>
    <row r="605" spans="1:2" x14ac:dyDescent="0.3">
      <c r="A605">
        <v>106</v>
      </c>
      <c r="B605">
        <v>6.6</v>
      </c>
    </row>
    <row r="606" spans="1:2" x14ac:dyDescent="0.3">
      <c r="A606">
        <v>89</v>
      </c>
      <c r="B606">
        <v>4.4000000000000004</v>
      </c>
    </row>
    <row r="607" spans="1:2" x14ac:dyDescent="0.3">
      <c r="A607">
        <v>100</v>
      </c>
      <c r="B607">
        <v>7.7</v>
      </c>
    </row>
    <row r="608" spans="1:2" x14ac:dyDescent="0.3">
      <c r="A608">
        <v>91</v>
      </c>
      <c r="B608">
        <v>5</v>
      </c>
    </row>
    <row r="609" spans="1:2" x14ac:dyDescent="0.3">
      <c r="A609">
        <v>146</v>
      </c>
      <c r="B609">
        <v>7.7</v>
      </c>
    </row>
    <row r="610" spans="1:2" x14ac:dyDescent="0.3">
      <c r="A610">
        <v>98</v>
      </c>
      <c r="B610">
        <v>4.4000000000000004</v>
      </c>
    </row>
    <row r="611" spans="1:2" x14ac:dyDescent="0.3">
      <c r="A611">
        <v>92</v>
      </c>
      <c r="B611">
        <v>7</v>
      </c>
    </row>
    <row r="612" spans="1:2" x14ac:dyDescent="0.3">
      <c r="A612">
        <v>124</v>
      </c>
      <c r="B612">
        <v>6.3</v>
      </c>
    </row>
    <row r="613" spans="1:2" x14ac:dyDescent="0.3">
      <c r="A613">
        <v>124</v>
      </c>
      <c r="B613">
        <v>6.1</v>
      </c>
    </row>
    <row r="614" spans="1:2" x14ac:dyDescent="0.3">
      <c r="A614">
        <v>98</v>
      </c>
      <c r="B614">
        <v>5.3</v>
      </c>
    </row>
    <row r="615" spans="1:2" x14ac:dyDescent="0.3">
      <c r="A615">
        <v>92</v>
      </c>
      <c r="B615">
        <v>5.4</v>
      </c>
    </row>
    <row r="616" spans="1:2" x14ac:dyDescent="0.3">
      <c r="A616">
        <v>105</v>
      </c>
      <c r="B616">
        <v>6.2</v>
      </c>
    </row>
    <row r="617" spans="1:2" x14ac:dyDescent="0.3">
      <c r="A617">
        <v>124</v>
      </c>
      <c r="B617">
        <v>6.6</v>
      </c>
    </row>
    <row r="618" spans="1:2" x14ac:dyDescent="0.3">
      <c r="A618">
        <v>115</v>
      </c>
      <c r="B618">
        <v>5</v>
      </c>
    </row>
    <row r="619" spans="1:2" x14ac:dyDescent="0.3">
      <c r="A619">
        <v>101</v>
      </c>
      <c r="B619">
        <v>6.2</v>
      </c>
    </row>
    <row r="620" spans="1:2" x14ac:dyDescent="0.3">
      <c r="A620">
        <v>113</v>
      </c>
      <c r="B620">
        <v>6.7</v>
      </c>
    </row>
    <row r="621" spans="1:2" x14ac:dyDescent="0.3">
      <c r="A621">
        <v>134</v>
      </c>
      <c r="B621">
        <v>7.4</v>
      </c>
    </row>
    <row r="622" spans="1:2" x14ac:dyDescent="0.3">
      <c r="A622">
        <v>94</v>
      </c>
      <c r="B622">
        <v>4.9000000000000004</v>
      </c>
    </row>
    <row r="623" spans="1:2" x14ac:dyDescent="0.3">
      <c r="A623">
        <v>107</v>
      </c>
      <c r="B623">
        <v>6.1</v>
      </c>
    </row>
    <row r="624" spans="1:2" x14ac:dyDescent="0.3">
      <c r="A624">
        <v>91</v>
      </c>
      <c r="B624">
        <v>6.1</v>
      </c>
    </row>
    <row r="625" spans="1:2" x14ac:dyDescent="0.3">
      <c r="A625">
        <v>116</v>
      </c>
      <c r="B625">
        <v>6.4</v>
      </c>
    </row>
    <row r="626" spans="1:2" x14ac:dyDescent="0.3">
      <c r="A626">
        <v>100</v>
      </c>
      <c r="B626">
        <v>6.3</v>
      </c>
    </row>
    <row r="627" spans="1:2" x14ac:dyDescent="0.3">
      <c r="A627">
        <v>117</v>
      </c>
      <c r="B627">
        <v>6.6</v>
      </c>
    </row>
    <row r="628" spans="1:2" x14ac:dyDescent="0.3">
      <c r="A628">
        <v>110</v>
      </c>
      <c r="B628">
        <v>5.7</v>
      </c>
    </row>
    <row r="629" spans="1:2" x14ac:dyDescent="0.3">
      <c r="A629">
        <v>126</v>
      </c>
      <c r="B629">
        <v>6.7</v>
      </c>
    </row>
    <row r="630" spans="1:2" x14ac:dyDescent="0.3">
      <c r="A630">
        <v>152</v>
      </c>
      <c r="B630">
        <v>7.9</v>
      </c>
    </row>
    <row r="631" spans="1:2" x14ac:dyDescent="0.3">
      <c r="A631">
        <v>101</v>
      </c>
      <c r="B631">
        <v>4.3</v>
      </c>
    </row>
    <row r="632" spans="1:2" x14ac:dyDescent="0.3">
      <c r="A632">
        <v>87</v>
      </c>
      <c r="B632">
        <v>5.7</v>
      </c>
    </row>
    <row r="633" spans="1:2" x14ac:dyDescent="0.3">
      <c r="A633">
        <v>130</v>
      </c>
      <c r="B633">
        <v>6.7</v>
      </c>
    </row>
    <row r="634" spans="1:2" x14ac:dyDescent="0.3">
      <c r="A634">
        <v>121</v>
      </c>
      <c r="B634">
        <v>5.6</v>
      </c>
    </row>
    <row r="635" spans="1:2" x14ac:dyDescent="0.3">
      <c r="A635">
        <v>140</v>
      </c>
      <c r="B635">
        <v>6.6</v>
      </c>
    </row>
    <row r="636" spans="1:2" x14ac:dyDescent="0.3">
      <c r="A636">
        <v>91</v>
      </c>
      <c r="B636">
        <v>4.8</v>
      </c>
    </row>
    <row r="637" spans="1:2" x14ac:dyDescent="0.3">
      <c r="A637">
        <v>118</v>
      </c>
      <c r="B637">
        <v>6.2</v>
      </c>
    </row>
    <row r="638" spans="1:2" x14ac:dyDescent="0.3">
      <c r="A638">
        <v>130</v>
      </c>
      <c r="B638">
        <v>6</v>
      </c>
    </row>
    <row r="639" spans="1:2" x14ac:dyDescent="0.3">
      <c r="A639">
        <v>90</v>
      </c>
      <c r="B639">
        <v>4.9000000000000004</v>
      </c>
    </row>
    <row r="640" spans="1:2" x14ac:dyDescent="0.3">
      <c r="A640">
        <v>103</v>
      </c>
      <c r="B640">
        <v>5.6</v>
      </c>
    </row>
    <row r="641" spans="1:2" x14ac:dyDescent="0.3">
      <c r="A641">
        <v>122</v>
      </c>
      <c r="B641">
        <v>6.1</v>
      </c>
    </row>
    <row r="642" spans="1:2" x14ac:dyDescent="0.3">
      <c r="A642">
        <v>103</v>
      </c>
      <c r="B642">
        <v>4.8</v>
      </c>
    </row>
    <row r="643" spans="1:2" x14ac:dyDescent="0.3">
      <c r="A643">
        <v>107</v>
      </c>
      <c r="B643">
        <v>5.5</v>
      </c>
    </row>
    <row r="644" spans="1:2" x14ac:dyDescent="0.3">
      <c r="A644">
        <v>156</v>
      </c>
      <c r="B644">
        <v>3.8</v>
      </c>
    </row>
    <row r="645" spans="1:2" x14ac:dyDescent="0.3">
      <c r="A645">
        <v>132</v>
      </c>
      <c r="B645">
        <v>6.7</v>
      </c>
    </row>
    <row r="646" spans="1:2" x14ac:dyDescent="0.3">
      <c r="A646">
        <v>108</v>
      </c>
      <c r="B646">
        <v>8.1</v>
      </c>
    </row>
    <row r="647" spans="1:2" x14ac:dyDescent="0.3">
      <c r="A647">
        <v>114</v>
      </c>
      <c r="B647">
        <v>4.9000000000000004</v>
      </c>
    </row>
    <row r="648" spans="1:2" x14ac:dyDescent="0.3">
      <c r="A648">
        <v>133</v>
      </c>
      <c r="B648">
        <v>7.3</v>
      </c>
    </row>
    <row r="649" spans="1:2" x14ac:dyDescent="0.3">
      <c r="A649">
        <v>95</v>
      </c>
      <c r="B649">
        <v>6.7</v>
      </c>
    </row>
    <row r="650" spans="1:2" x14ac:dyDescent="0.3">
      <c r="A650">
        <v>90</v>
      </c>
      <c r="B650">
        <v>3.6</v>
      </c>
    </row>
    <row r="651" spans="1:2" x14ac:dyDescent="0.3">
      <c r="A651">
        <v>114</v>
      </c>
      <c r="B651">
        <v>6</v>
      </c>
    </row>
    <row r="652" spans="1:2" x14ac:dyDescent="0.3">
      <c r="A652">
        <v>103</v>
      </c>
      <c r="B652">
        <v>4.7</v>
      </c>
    </row>
    <row r="653" spans="1:2" x14ac:dyDescent="0.3">
      <c r="A653">
        <v>97</v>
      </c>
      <c r="B653">
        <v>5.9</v>
      </c>
    </row>
    <row r="654" spans="1:2" x14ac:dyDescent="0.3">
      <c r="A654">
        <v>136</v>
      </c>
      <c r="B654">
        <v>7.5</v>
      </c>
    </row>
    <row r="655" spans="1:2" x14ac:dyDescent="0.3">
      <c r="A655">
        <v>96</v>
      </c>
      <c r="B655">
        <v>4.3</v>
      </c>
    </row>
    <row r="656" spans="1:2" x14ac:dyDescent="0.3">
      <c r="A656">
        <v>86</v>
      </c>
      <c r="B656">
        <v>6.2</v>
      </c>
    </row>
    <row r="657" spans="1:2" x14ac:dyDescent="0.3">
      <c r="A657">
        <v>142</v>
      </c>
      <c r="B657">
        <v>8.8000000000000007</v>
      </c>
    </row>
    <row r="658" spans="1:2" x14ac:dyDescent="0.3">
      <c r="A658">
        <v>92</v>
      </c>
      <c r="B658">
        <v>5.2</v>
      </c>
    </row>
    <row r="659" spans="1:2" x14ac:dyDescent="0.3">
      <c r="A659">
        <v>108</v>
      </c>
      <c r="B659">
        <v>7</v>
      </c>
    </row>
    <row r="660" spans="1:2" x14ac:dyDescent="0.3">
      <c r="A660">
        <v>84</v>
      </c>
      <c r="B660">
        <v>6.6</v>
      </c>
    </row>
    <row r="661" spans="1:2" x14ac:dyDescent="0.3">
      <c r="A661">
        <v>188</v>
      </c>
      <c r="B661">
        <v>7.3</v>
      </c>
    </row>
    <row r="662" spans="1:2" x14ac:dyDescent="0.3">
      <c r="A662">
        <v>95</v>
      </c>
      <c r="B662">
        <v>5.6</v>
      </c>
    </row>
    <row r="663" spans="1:2" x14ac:dyDescent="0.3">
      <c r="A663">
        <v>74</v>
      </c>
      <c r="B663">
        <v>6.3</v>
      </c>
    </row>
    <row r="664" spans="1:2" x14ac:dyDescent="0.3">
      <c r="A664">
        <v>134</v>
      </c>
      <c r="B664">
        <v>7.9</v>
      </c>
    </row>
    <row r="665" spans="1:2" x14ac:dyDescent="0.3">
      <c r="A665">
        <v>101</v>
      </c>
      <c r="B665">
        <v>6.3</v>
      </c>
    </row>
    <row r="666" spans="1:2" x14ac:dyDescent="0.3">
      <c r="A666">
        <v>100</v>
      </c>
      <c r="B666">
        <v>6</v>
      </c>
    </row>
    <row r="667" spans="1:2" x14ac:dyDescent="0.3">
      <c r="A667">
        <v>132</v>
      </c>
      <c r="B667">
        <v>7.2</v>
      </c>
    </row>
    <row r="668" spans="1:2" x14ac:dyDescent="0.3">
      <c r="A668">
        <v>105</v>
      </c>
      <c r="B668">
        <v>5.0999999999999996</v>
      </c>
    </row>
    <row r="669" spans="1:2" x14ac:dyDescent="0.3">
      <c r="A669">
        <v>117</v>
      </c>
      <c r="B669">
        <v>8</v>
      </c>
    </row>
    <row r="670" spans="1:2" x14ac:dyDescent="0.3">
      <c r="A670">
        <v>128</v>
      </c>
      <c r="B670">
        <v>6</v>
      </c>
    </row>
    <row r="671" spans="1:2" x14ac:dyDescent="0.3">
      <c r="A671">
        <v>111</v>
      </c>
      <c r="B671">
        <v>8.1</v>
      </c>
    </row>
    <row r="672" spans="1:2" x14ac:dyDescent="0.3">
      <c r="A672">
        <v>85</v>
      </c>
      <c r="B672">
        <v>6.4</v>
      </c>
    </row>
    <row r="673" spans="1:2" x14ac:dyDescent="0.3">
      <c r="A673">
        <v>137</v>
      </c>
      <c r="B673">
        <v>8</v>
      </c>
    </row>
    <row r="674" spans="1:2" x14ac:dyDescent="0.3">
      <c r="A674">
        <v>104</v>
      </c>
      <c r="B674">
        <v>6.4</v>
      </c>
    </row>
    <row r="675" spans="1:2" x14ac:dyDescent="0.3">
      <c r="A675">
        <v>133</v>
      </c>
      <c r="B675">
        <v>6.4</v>
      </c>
    </row>
    <row r="676" spans="1:2" x14ac:dyDescent="0.3">
      <c r="A676">
        <v>104</v>
      </c>
      <c r="B676">
        <v>6.6</v>
      </c>
    </row>
    <row r="677" spans="1:2" x14ac:dyDescent="0.3">
      <c r="A677">
        <v>91</v>
      </c>
      <c r="B677">
        <v>5.9</v>
      </c>
    </row>
    <row r="678" spans="1:2" x14ac:dyDescent="0.3">
      <c r="A678">
        <v>145</v>
      </c>
      <c r="B678">
        <v>6.4</v>
      </c>
    </row>
    <row r="679" spans="1:2" x14ac:dyDescent="0.3">
      <c r="A679">
        <v>135</v>
      </c>
      <c r="B679">
        <v>6.3</v>
      </c>
    </row>
    <row r="680" spans="1:2" x14ac:dyDescent="0.3">
      <c r="A680">
        <v>122</v>
      </c>
      <c r="B680">
        <v>7.3</v>
      </c>
    </row>
    <row r="681" spans="1:2" x14ac:dyDescent="0.3">
      <c r="A681">
        <v>110</v>
      </c>
      <c r="B681">
        <v>6.8</v>
      </c>
    </row>
    <row r="682" spans="1:2" x14ac:dyDescent="0.3">
      <c r="A682">
        <v>102</v>
      </c>
      <c r="B682">
        <v>5.7</v>
      </c>
    </row>
    <row r="683" spans="1:2" x14ac:dyDescent="0.3">
      <c r="A683">
        <v>88</v>
      </c>
      <c r="B683">
        <v>6.7</v>
      </c>
    </row>
    <row r="684" spans="1:2" x14ac:dyDescent="0.3">
      <c r="A684">
        <v>141</v>
      </c>
      <c r="B684">
        <v>7.8</v>
      </c>
    </row>
    <row r="685" spans="1:2" x14ac:dyDescent="0.3">
      <c r="A685">
        <v>107</v>
      </c>
      <c r="B685">
        <v>5.6</v>
      </c>
    </row>
    <row r="686" spans="1:2" x14ac:dyDescent="0.3">
      <c r="A686">
        <v>143</v>
      </c>
      <c r="B686">
        <v>7.4</v>
      </c>
    </row>
    <row r="687" spans="1:2" x14ac:dyDescent="0.3">
      <c r="A687">
        <v>114</v>
      </c>
      <c r="B687">
        <v>6.9</v>
      </c>
    </row>
    <row r="688" spans="1:2" x14ac:dyDescent="0.3">
      <c r="A688">
        <v>93</v>
      </c>
      <c r="B688">
        <v>5.5</v>
      </c>
    </row>
    <row r="689" spans="1:2" x14ac:dyDescent="0.3">
      <c r="A689">
        <v>280</v>
      </c>
      <c r="B689">
        <v>6.3</v>
      </c>
    </row>
    <row r="690" spans="1:2" x14ac:dyDescent="0.3">
      <c r="A690">
        <v>100</v>
      </c>
      <c r="B690">
        <v>4.7</v>
      </c>
    </row>
    <row r="691" spans="1:2" x14ac:dyDescent="0.3">
      <c r="A691">
        <v>119</v>
      </c>
      <c r="B691">
        <v>6.4</v>
      </c>
    </row>
    <row r="692" spans="1:2" x14ac:dyDescent="0.3">
      <c r="A692">
        <v>95</v>
      </c>
      <c r="B692">
        <v>4.2</v>
      </c>
    </row>
    <row r="693" spans="1:2" x14ac:dyDescent="0.3">
      <c r="A693">
        <v>133</v>
      </c>
      <c r="B693">
        <v>7.7</v>
      </c>
    </row>
    <row r="694" spans="1:2" x14ac:dyDescent="0.3">
      <c r="A694">
        <v>123</v>
      </c>
      <c r="B694">
        <v>7.7</v>
      </c>
    </row>
    <row r="695" spans="1:2" x14ac:dyDescent="0.3">
      <c r="A695">
        <v>92</v>
      </c>
      <c r="B695">
        <v>5.7</v>
      </c>
    </row>
    <row r="696" spans="1:2" x14ac:dyDescent="0.3">
      <c r="A696">
        <v>170</v>
      </c>
      <c r="B696">
        <v>7.6</v>
      </c>
    </row>
    <row r="697" spans="1:2" x14ac:dyDescent="0.3">
      <c r="A697">
        <v>123</v>
      </c>
      <c r="B697">
        <v>6.4</v>
      </c>
    </row>
    <row r="698" spans="1:2" x14ac:dyDescent="0.3">
      <c r="A698">
        <v>116</v>
      </c>
      <c r="B698">
        <v>6.8</v>
      </c>
    </row>
    <row r="699" spans="1:2" x14ac:dyDescent="0.3">
      <c r="A699">
        <v>121</v>
      </c>
      <c r="B699">
        <v>2.4</v>
      </c>
    </row>
    <row r="700" spans="1:2" x14ac:dyDescent="0.3">
      <c r="A700">
        <v>128</v>
      </c>
      <c r="B700">
        <v>6.2</v>
      </c>
    </row>
    <row r="701" spans="1:2" x14ac:dyDescent="0.3">
      <c r="A701">
        <v>94</v>
      </c>
      <c r="B701">
        <v>7.1</v>
      </c>
    </row>
    <row r="702" spans="1:2" x14ac:dyDescent="0.3">
      <c r="A702">
        <v>127</v>
      </c>
      <c r="B702">
        <v>7.6</v>
      </c>
    </row>
    <row r="703" spans="1:2" x14ac:dyDescent="0.3">
      <c r="A703">
        <v>89</v>
      </c>
      <c r="B703">
        <v>5.5</v>
      </c>
    </row>
    <row r="704" spans="1:2" x14ac:dyDescent="0.3">
      <c r="A704">
        <v>135</v>
      </c>
      <c r="B704">
        <v>7.1</v>
      </c>
    </row>
    <row r="705" spans="1:2" x14ac:dyDescent="0.3">
      <c r="A705">
        <v>118</v>
      </c>
      <c r="B705">
        <v>7.4</v>
      </c>
    </row>
    <row r="706" spans="1:2" x14ac:dyDescent="0.3">
      <c r="A706">
        <v>189</v>
      </c>
      <c r="B706">
        <v>7.6</v>
      </c>
    </row>
    <row r="707" spans="1:2" x14ac:dyDescent="0.3">
      <c r="A707">
        <v>172</v>
      </c>
      <c r="B707">
        <v>5.9</v>
      </c>
    </row>
    <row r="708" spans="1:2" x14ac:dyDescent="0.3">
      <c r="A708">
        <v>141</v>
      </c>
      <c r="B708">
        <v>8</v>
      </c>
    </row>
    <row r="709" spans="1:2" x14ac:dyDescent="0.3">
      <c r="A709">
        <v>157</v>
      </c>
      <c r="B709">
        <v>7.4</v>
      </c>
    </row>
    <row r="710" spans="1:2" x14ac:dyDescent="0.3">
      <c r="A710">
        <v>108</v>
      </c>
      <c r="B710">
        <v>6.3</v>
      </c>
    </row>
    <row r="711" spans="1:2" x14ac:dyDescent="0.3">
      <c r="A711">
        <v>125</v>
      </c>
      <c r="B711">
        <v>5.7</v>
      </c>
    </row>
    <row r="712" spans="1:2" x14ac:dyDescent="0.3">
      <c r="A712">
        <v>107</v>
      </c>
      <c r="B712">
        <v>5.0999999999999996</v>
      </c>
    </row>
    <row r="713" spans="1:2" x14ac:dyDescent="0.3">
      <c r="A713">
        <v>215</v>
      </c>
      <c r="B713">
        <v>7.6</v>
      </c>
    </row>
    <row r="714" spans="1:2" x14ac:dyDescent="0.3">
      <c r="A714">
        <v>118</v>
      </c>
      <c r="B714">
        <v>6.4</v>
      </c>
    </row>
    <row r="715" spans="1:2" x14ac:dyDescent="0.3">
      <c r="A715">
        <v>178</v>
      </c>
      <c r="B715">
        <v>8.1999999999999993</v>
      </c>
    </row>
    <row r="716" spans="1:2" x14ac:dyDescent="0.3">
      <c r="A716">
        <v>92</v>
      </c>
      <c r="B716">
        <v>6.5</v>
      </c>
    </row>
    <row r="717" spans="1:2" x14ac:dyDescent="0.3">
      <c r="A717">
        <v>90</v>
      </c>
      <c r="B717">
        <v>5.6</v>
      </c>
    </row>
    <row r="718" spans="1:2" x14ac:dyDescent="0.3">
      <c r="A718">
        <v>130</v>
      </c>
      <c r="B718">
        <v>4.5999999999999996</v>
      </c>
    </row>
    <row r="719" spans="1:2" x14ac:dyDescent="0.3">
      <c r="A719">
        <v>90</v>
      </c>
      <c r="B719">
        <v>7.9</v>
      </c>
    </row>
    <row r="720" spans="1:2" x14ac:dyDescent="0.3">
      <c r="A720">
        <v>106</v>
      </c>
      <c r="B720">
        <v>7.1</v>
      </c>
    </row>
    <row r="721" spans="1:2" x14ac:dyDescent="0.3">
      <c r="A721">
        <v>155</v>
      </c>
      <c r="B721">
        <v>6.9</v>
      </c>
    </row>
    <row r="722" spans="1:2" x14ac:dyDescent="0.3">
      <c r="A722">
        <v>139</v>
      </c>
      <c r="B722">
        <v>7.3</v>
      </c>
    </row>
    <row r="723" spans="1:2" x14ac:dyDescent="0.3">
      <c r="A723">
        <v>112</v>
      </c>
      <c r="B723">
        <v>7</v>
      </c>
    </row>
    <row r="724" spans="1:2" x14ac:dyDescent="0.3">
      <c r="A724">
        <v>139</v>
      </c>
      <c r="B724">
        <v>7.7</v>
      </c>
    </row>
    <row r="725" spans="1:2" x14ac:dyDescent="0.3">
      <c r="A725">
        <v>143</v>
      </c>
      <c r="B725">
        <v>6.3</v>
      </c>
    </row>
    <row r="726" spans="1:2" x14ac:dyDescent="0.3">
      <c r="A726">
        <v>96</v>
      </c>
      <c r="B726">
        <v>5.8</v>
      </c>
    </row>
    <row r="727" spans="1:2" x14ac:dyDescent="0.3">
      <c r="A727">
        <v>131</v>
      </c>
      <c r="B727">
        <v>7.3</v>
      </c>
    </row>
    <row r="728" spans="1:2" x14ac:dyDescent="0.3">
      <c r="A728">
        <v>123</v>
      </c>
      <c r="B728">
        <v>7.6</v>
      </c>
    </row>
    <row r="729" spans="1:2" x14ac:dyDescent="0.3">
      <c r="A729">
        <v>124</v>
      </c>
      <c r="B729">
        <v>6.7</v>
      </c>
    </row>
    <row r="730" spans="1:2" x14ac:dyDescent="0.3">
      <c r="A730">
        <v>96</v>
      </c>
      <c r="B730">
        <v>6.1</v>
      </c>
    </row>
    <row r="731" spans="1:2" x14ac:dyDescent="0.3">
      <c r="A731">
        <v>125</v>
      </c>
      <c r="B731">
        <v>6</v>
      </c>
    </row>
    <row r="732" spans="1:2" x14ac:dyDescent="0.3">
      <c r="A732">
        <v>129</v>
      </c>
      <c r="B732">
        <v>7.6</v>
      </c>
    </row>
    <row r="733" spans="1:2" x14ac:dyDescent="0.3">
      <c r="A733">
        <v>90</v>
      </c>
      <c r="B733">
        <v>7.1</v>
      </c>
    </row>
    <row r="734" spans="1:2" x14ac:dyDescent="0.3">
      <c r="A734">
        <v>109</v>
      </c>
      <c r="B734">
        <v>5</v>
      </c>
    </row>
    <row r="735" spans="1:2" x14ac:dyDescent="0.3">
      <c r="A735">
        <v>121</v>
      </c>
      <c r="B735">
        <v>6.2</v>
      </c>
    </row>
    <row r="736" spans="1:2" x14ac:dyDescent="0.3">
      <c r="A736">
        <v>80</v>
      </c>
      <c r="B736">
        <v>5</v>
      </c>
    </row>
    <row r="737" spans="1:2" x14ac:dyDescent="0.3">
      <c r="A737">
        <v>99</v>
      </c>
      <c r="B737">
        <v>5.2</v>
      </c>
    </row>
    <row r="738" spans="1:2" x14ac:dyDescent="0.3">
      <c r="A738">
        <v>133</v>
      </c>
      <c r="B738">
        <v>7.6</v>
      </c>
    </row>
    <row r="739" spans="1:2" x14ac:dyDescent="0.3">
      <c r="A739">
        <v>106</v>
      </c>
      <c r="B739">
        <v>7</v>
      </c>
    </row>
    <row r="740" spans="1:2" x14ac:dyDescent="0.3">
      <c r="A740">
        <v>132</v>
      </c>
      <c r="B740">
        <v>8.1999999999999993</v>
      </c>
    </row>
    <row r="741" spans="1:2" x14ac:dyDescent="0.3">
      <c r="A741">
        <v>114</v>
      </c>
      <c r="B741">
        <v>6.2</v>
      </c>
    </row>
    <row r="742" spans="1:2" x14ac:dyDescent="0.3">
      <c r="A742">
        <v>78</v>
      </c>
      <c r="B742">
        <v>6.6</v>
      </c>
    </row>
    <row r="743" spans="1:2" x14ac:dyDescent="0.3">
      <c r="A743">
        <v>101</v>
      </c>
      <c r="B743">
        <v>4.7</v>
      </c>
    </row>
    <row r="744" spans="1:2" x14ac:dyDescent="0.3">
      <c r="A744">
        <v>98</v>
      </c>
      <c r="B744">
        <v>6.1</v>
      </c>
    </row>
    <row r="745" spans="1:2" x14ac:dyDescent="0.3">
      <c r="A745">
        <v>128</v>
      </c>
      <c r="B745">
        <v>7</v>
      </c>
    </row>
    <row r="746" spans="1:2" x14ac:dyDescent="0.3">
      <c r="A746">
        <v>144</v>
      </c>
      <c r="B746">
        <v>7.4</v>
      </c>
    </row>
    <row r="747" spans="1:2" x14ac:dyDescent="0.3">
      <c r="A747">
        <v>125</v>
      </c>
      <c r="B747">
        <v>5.8</v>
      </c>
    </row>
    <row r="748" spans="1:2" x14ac:dyDescent="0.3">
      <c r="A748">
        <v>129</v>
      </c>
      <c r="B748">
        <v>7.8</v>
      </c>
    </row>
    <row r="749" spans="1:2" x14ac:dyDescent="0.3">
      <c r="A749">
        <v>132</v>
      </c>
      <c r="B749">
        <v>6.6</v>
      </c>
    </row>
    <row r="750" spans="1:2" x14ac:dyDescent="0.3">
      <c r="A750">
        <v>118</v>
      </c>
      <c r="B750">
        <v>6.5</v>
      </c>
    </row>
    <row r="751" spans="1:2" x14ac:dyDescent="0.3">
      <c r="A751">
        <v>89</v>
      </c>
      <c r="B751">
        <v>5.8</v>
      </c>
    </row>
    <row r="752" spans="1:2" x14ac:dyDescent="0.3">
      <c r="A752">
        <v>141</v>
      </c>
      <c r="B752">
        <v>7.4</v>
      </c>
    </row>
    <row r="753" spans="1:2" x14ac:dyDescent="0.3">
      <c r="A753">
        <v>108</v>
      </c>
      <c r="B753">
        <v>5.9</v>
      </c>
    </row>
    <row r="754" spans="1:2" x14ac:dyDescent="0.3">
      <c r="A754">
        <v>114</v>
      </c>
      <c r="B754">
        <v>6.5</v>
      </c>
    </row>
    <row r="755" spans="1:2" x14ac:dyDescent="0.3">
      <c r="A755">
        <v>101</v>
      </c>
      <c r="B755">
        <v>4.4000000000000004</v>
      </c>
    </row>
    <row r="756" spans="1:2" x14ac:dyDescent="0.3">
      <c r="A756">
        <v>93</v>
      </c>
      <c r="B756">
        <v>3.5</v>
      </c>
    </row>
    <row r="757" spans="1:2" x14ac:dyDescent="0.3">
      <c r="A757">
        <v>119</v>
      </c>
      <c r="B757">
        <v>6.6</v>
      </c>
    </row>
    <row r="758" spans="1:2" x14ac:dyDescent="0.3">
      <c r="A758">
        <v>119</v>
      </c>
      <c r="B758">
        <v>6</v>
      </c>
    </row>
    <row r="759" spans="1:2" x14ac:dyDescent="0.3">
      <c r="A759">
        <v>137</v>
      </c>
      <c r="B759">
        <v>6.5</v>
      </c>
    </row>
    <row r="760" spans="1:2" x14ac:dyDescent="0.3">
      <c r="A760">
        <v>117</v>
      </c>
      <c r="B760">
        <v>4.3</v>
      </c>
    </row>
    <row r="761" spans="1:2" x14ac:dyDescent="0.3">
      <c r="A761">
        <v>87</v>
      </c>
      <c r="B761">
        <v>4.2</v>
      </c>
    </row>
    <row r="762" spans="1:2" x14ac:dyDescent="0.3">
      <c r="A762">
        <v>132</v>
      </c>
      <c r="B762">
        <v>6.3</v>
      </c>
    </row>
    <row r="763" spans="1:2" x14ac:dyDescent="0.3">
      <c r="A763">
        <v>131</v>
      </c>
      <c r="B763">
        <v>6.2</v>
      </c>
    </row>
    <row r="764" spans="1:2" x14ac:dyDescent="0.3">
      <c r="A764">
        <v>95</v>
      </c>
      <c r="B764">
        <v>5.9</v>
      </c>
    </row>
    <row r="765" spans="1:2" x14ac:dyDescent="0.3">
      <c r="A765">
        <v>98</v>
      </c>
      <c r="B765">
        <v>6.5</v>
      </c>
    </row>
    <row r="766" spans="1:2" x14ac:dyDescent="0.3">
      <c r="A766">
        <v>110</v>
      </c>
      <c r="B766">
        <v>6.4</v>
      </c>
    </row>
    <row r="767" spans="1:2" x14ac:dyDescent="0.3">
      <c r="A767">
        <v>101</v>
      </c>
      <c r="B767">
        <v>5.7</v>
      </c>
    </row>
    <row r="768" spans="1:2" x14ac:dyDescent="0.3">
      <c r="A768">
        <v>90</v>
      </c>
      <c r="B768">
        <v>8</v>
      </c>
    </row>
    <row r="769" spans="1:2" x14ac:dyDescent="0.3">
      <c r="A769">
        <v>119</v>
      </c>
      <c r="B769">
        <v>7.3</v>
      </c>
    </row>
    <row r="770" spans="1:2" x14ac:dyDescent="0.3">
      <c r="A770">
        <v>130</v>
      </c>
      <c r="B770">
        <v>7.5</v>
      </c>
    </row>
    <row r="771" spans="1:2" x14ac:dyDescent="0.3">
      <c r="A771">
        <v>114</v>
      </c>
      <c r="B771">
        <v>6.6</v>
      </c>
    </row>
    <row r="772" spans="1:2" x14ac:dyDescent="0.3">
      <c r="A772">
        <v>96</v>
      </c>
      <c r="B772">
        <v>7.7</v>
      </c>
    </row>
    <row r="773" spans="1:2" x14ac:dyDescent="0.3">
      <c r="A773">
        <v>158</v>
      </c>
      <c r="B773">
        <v>6.4</v>
      </c>
    </row>
    <row r="774" spans="1:2" x14ac:dyDescent="0.3">
      <c r="A774">
        <v>102</v>
      </c>
      <c r="B774">
        <v>5.6</v>
      </c>
    </row>
    <row r="775" spans="1:2" x14ac:dyDescent="0.3">
      <c r="A775">
        <v>84</v>
      </c>
      <c r="B775">
        <v>6</v>
      </c>
    </row>
    <row r="776" spans="1:2" x14ac:dyDescent="0.3">
      <c r="A776">
        <v>115</v>
      </c>
      <c r="B776">
        <v>6.2</v>
      </c>
    </row>
    <row r="777" spans="1:2" x14ac:dyDescent="0.3">
      <c r="A777">
        <v>135</v>
      </c>
      <c r="B777">
        <v>5.0999999999999996</v>
      </c>
    </row>
    <row r="778" spans="1:2" x14ac:dyDescent="0.3">
      <c r="A778">
        <v>108</v>
      </c>
      <c r="B778">
        <v>6.8</v>
      </c>
    </row>
    <row r="779" spans="1:2" x14ac:dyDescent="0.3">
      <c r="A779">
        <v>127</v>
      </c>
      <c r="B779">
        <v>6</v>
      </c>
    </row>
    <row r="780" spans="1:2" x14ac:dyDescent="0.3">
      <c r="A780">
        <v>95</v>
      </c>
      <c r="B780">
        <v>5.8</v>
      </c>
    </row>
    <row r="781" spans="1:2" x14ac:dyDescent="0.3">
      <c r="A781">
        <v>124</v>
      </c>
      <c r="B781">
        <v>6.2</v>
      </c>
    </row>
    <row r="782" spans="1:2" x14ac:dyDescent="0.3">
      <c r="A782">
        <v>102</v>
      </c>
      <c r="B782">
        <v>4.8</v>
      </c>
    </row>
    <row r="783" spans="1:2" x14ac:dyDescent="0.3">
      <c r="A783">
        <v>87</v>
      </c>
      <c r="B783">
        <v>5.6</v>
      </c>
    </row>
    <row r="784" spans="1:2" x14ac:dyDescent="0.3">
      <c r="A784">
        <v>96</v>
      </c>
      <c r="B784">
        <v>3.7</v>
      </c>
    </row>
    <row r="785" spans="1:2" x14ac:dyDescent="0.3">
      <c r="A785">
        <v>85</v>
      </c>
      <c r="B785">
        <v>5.9</v>
      </c>
    </row>
    <row r="786" spans="1:2" x14ac:dyDescent="0.3">
      <c r="A786">
        <v>104</v>
      </c>
      <c r="B786">
        <v>6.3</v>
      </c>
    </row>
    <row r="787" spans="1:2" x14ac:dyDescent="0.3">
      <c r="A787">
        <v>190</v>
      </c>
      <c r="B787">
        <v>7.6</v>
      </c>
    </row>
    <row r="788" spans="1:2" x14ac:dyDescent="0.3">
      <c r="A788">
        <v>127</v>
      </c>
      <c r="B788">
        <v>8.3000000000000007</v>
      </c>
    </row>
    <row r="789" spans="1:2" x14ac:dyDescent="0.3">
      <c r="A789">
        <v>120</v>
      </c>
      <c r="B789">
        <v>6.9</v>
      </c>
    </row>
    <row r="790" spans="1:2" x14ac:dyDescent="0.3">
      <c r="A790">
        <v>118</v>
      </c>
      <c r="B790">
        <v>6.7</v>
      </c>
    </row>
    <row r="791" spans="1:2" x14ac:dyDescent="0.3">
      <c r="A791">
        <v>112</v>
      </c>
      <c r="B791">
        <v>6.8</v>
      </c>
    </row>
    <row r="792" spans="1:2" x14ac:dyDescent="0.3">
      <c r="A792">
        <v>114</v>
      </c>
      <c r="B792">
        <v>7.1</v>
      </c>
    </row>
    <row r="793" spans="1:2" x14ac:dyDescent="0.3">
      <c r="A793">
        <v>137</v>
      </c>
      <c r="B793">
        <v>6.4</v>
      </c>
    </row>
    <row r="794" spans="1:2" x14ac:dyDescent="0.3">
      <c r="A794">
        <v>112</v>
      </c>
      <c r="B794">
        <v>6.4</v>
      </c>
    </row>
    <row r="795" spans="1:2" x14ac:dyDescent="0.3">
      <c r="A795">
        <v>120</v>
      </c>
      <c r="B795">
        <v>7.4</v>
      </c>
    </row>
    <row r="796" spans="1:2" x14ac:dyDescent="0.3">
      <c r="A796">
        <v>93</v>
      </c>
      <c r="B796">
        <v>6</v>
      </c>
    </row>
    <row r="797" spans="1:2" x14ac:dyDescent="0.3">
      <c r="A797">
        <v>123</v>
      </c>
      <c r="B797">
        <v>6.5</v>
      </c>
    </row>
    <row r="798" spans="1:2" x14ac:dyDescent="0.3">
      <c r="A798">
        <v>122</v>
      </c>
      <c r="B798">
        <v>7.8</v>
      </c>
    </row>
    <row r="799" spans="1:2" x14ac:dyDescent="0.3">
      <c r="A799">
        <v>115</v>
      </c>
      <c r="B799">
        <v>6</v>
      </c>
    </row>
    <row r="800" spans="1:2" x14ac:dyDescent="0.3">
      <c r="A800">
        <v>96</v>
      </c>
      <c r="B800">
        <v>6</v>
      </c>
    </row>
    <row r="801" spans="1:2" x14ac:dyDescent="0.3">
      <c r="A801">
        <v>105</v>
      </c>
      <c r="B801">
        <v>6.1</v>
      </c>
    </row>
    <row r="802" spans="1:2" x14ac:dyDescent="0.3">
      <c r="A802">
        <v>113</v>
      </c>
      <c r="B802">
        <v>6.8</v>
      </c>
    </row>
    <row r="803" spans="1:2" x14ac:dyDescent="0.3">
      <c r="A803">
        <v>75</v>
      </c>
      <c r="B803">
        <v>4.5</v>
      </c>
    </row>
    <row r="804" spans="1:2" x14ac:dyDescent="0.3">
      <c r="A804">
        <v>105</v>
      </c>
      <c r="B804">
        <v>6.3</v>
      </c>
    </row>
    <row r="805" spans="1:2" x14ac:dyDescent="0.3">
      <c r="A805">
        <v>118</v>
      </c>
      <c r="B805">
        <v>7.2</v>
      </c>
    </row>
    <row r="806" spans="1:2" x14ac:dyDescent="0.3">
      <c r="A806">
        <v>111</v>
      </c>
      <c r="B806">
        <v>7.6</v>
      </c>
    </row>
    <row r="807" spans="1:2" x14ac:dyDescent="0.3">
      <c r="A807">
        <v>81</v>
      </c>
      <c r="B807">
        <v>4.7</v>
      </c>
    </row>
    <row r="808" spans="1:2" x14ac:dyDescent="0.3">
      <c r="A808">
        <v>86</v>
      </c>
      <c r="B808">
        <v>6.8</v>
      </c>
    </row>
    <row r="809" spans="1:2" x14ac:dyDescent="0.3">
      <c r="A809">
        <v>98</v>
      </c>
      <c r="B809">
        <v>6.3</v>
      </c>
    </row>
    <row r="810" spans="1:2" x14ac:dyDescent="0.3">
      <c r="A810">
        <v>84</v>
      </c>
      <c r="B810">
        <v>5.5</v>
      </c>
    </row>
    <row r="811" spans="1:2" x14ac:dyDescent="0.3">
      <c r="A811">
        <v>109</v>
      </c>
      <c r="B811">
        <v>6.2</v>
      </c>
    </row>
    <row r="812" spans="1:2" x14ac:dyDescent="0.3">
      <c r="A812">
        <v>93</v>
      </c>
      <c r="B812">
        <v>5.8</v>
      </c>
    </row>
    <row r="813" spans="1:2" x14ac:dyDescent="0.3">
      <c r="A813">
        <v>113</v>
      </c>
      <c r="B813">
        <v>5.7</v>
      </c>
    </row>
    <row r="814" spans="1:2" x14ac:dyDescent="0.3">
      <c r="A814">
        <v>141</v>
      </c>
      <c r="B814">
        <v>6.5</v>
      </c>
    </row>
    <row r="815" spans="1:2" x14ac:dyDescent="0.3">
      <c r="A815">
        <v>97</v>
      </c>
      <c r="B815">
        <v>7.4</v>
      </c>
    </row>
    <row r="816" spans="1:2" x14ac:dyDescent="0.3">
      <c r="A816">
        <v>117</v>
      </c>
      <c r="B816">
        <v>6.9</v>
      </c>
    </row>
    <row r="817" spans="1:2" x14ac:dyDescent="0.3">
      <c r="A817">
        <v>101</v>
      </c>
      <c r="B817">
        <v>5.5</v>
      </c>
    </row>
    <row r="818" spans="1:2" x14ac:dyDescent="0.3">
      <c r="A818">
        <v>153</v>
      </c>
      <c r="B818">
        <v>8.1</v>
      </c>
    </row>
    <row r="819" spans="1:2" x14ac:dyDescent="0.3">
      <c r="A819">
        <v>122</v>
      </c>
      <c r="B819">
        <v>7.7</v>
      </c>
    </row>
    <row r="820" spans="1:2" x14ac:dyDescent="0.3">
      <c r="A820">
        <v>102</v>
      </c>
      <c r="B820">
        <v>7.3</v>
      </c>
    </row>
    <row r="821" spans="1:2" x14ac:dyDescent="0.3">
      <c r="A821">
        <v>83</v>
      </c>
      <c r="B821">
        <v>5.2</v>
      </c>
    </row>
    <row r="822" spans="1:2" x14ac:dyDescent="0.3">
      <c r="A822">
        <v>103</v>
      </c>
      <c r="B822">
        <v>7.1</v>
      </c>
    </row>
    <row r="823" spans="1:2" x14ac:dyDescent="0.3">
      <c r="A823">
        <v>136</v>
      </c>
      <c r="B823">
        <v>7.2</v>
      </c>
    </row>
    <row r="824" spans="1:2" x14ac:dyDescent="0.3">
      <c r="A824">
        <v>91</v>
      </c>
      <c r="B824">
        <v>6.5</v>
      </c>
    </row>
    <row r="825" spans="1:2" x14ac:dyDescent="0.3">
      <c r="A825">
        <v>89</v>
      </c>
      <c r="B825">
        <v>4.5999999999999996</v>
      </c>
    </row>
    <row r="826" spans="1:2" x14ac:dyDescent="0.3">
      <c r="A826">
        <v>129</v>
      </c>
      <c r="B826">
        <v>7.7</v>
      </c>
    </row>
    <row r="827" spans="1:2" x14ac:dyDescent="0.3">
      <c r="A827">
        <v>122</v>
      </c>
      <c r="B827">
        <v>6.8</v>
      </c>
    </row>
    <row r="828" spans="1:2" x14ac:dyDescent="0.3">
      <c r="A828">
        <v>110</v>
      </c>
      <c r="B828">
        <v>5.4</v>
      </c>
    </row>
    <row r="829" spans="1:2" x14ac:dyDescent="0.3">
      <c r="A829">
        <v>109</v>
      </c>
      <c r="B829">
        <v>6.8</v>
      </c>
    </row>
    <row r="830" spans="1:2" x14ac:dyDescent="0.3">
      <c r="A830">
        <v>93</v>
      </c>
      <c r="B830">
        <v>4.3</v>
      </c>
    </row>
    <row r="831" spans="1:2" x14ac:dyDescent="0.3">
      <c r="A831">
        <v>117</v>
      </c>
      <c r="B831">
        <v>6.5</v>
      </c>
    </row>
    <row r="832" spans="1:2" x14ac:dyDescent="0.3">
      <c r="A832">
        <v>111</v>
      </c>
      <c r="B832">
        <v>6.3</v>
      </c>
    </row>
    <row r="833" spans="1:2" x14ac:dyDescent="0.3">
      <c r="A833">
        <v>87</v>
      </c>
      <c r="B833">
        <v>6.1</v>
      </c>
    </row>
    <row r="834" spans="1:2" x14ac:dyDescent="0.3">
      <c r="A834">
        <v>88</v>
      </c>
      <c r="B834">
        <v>5.9</v>
      </c>
    </row>
    <row r="835" spans="1:2" x14ac:dyDescent="0.3">
      <c r="A835">
        <v>177</v>
      </c>
      <c r="B835">
        <v>6.6</v>
      </c>
    </row>
    <row r="836" spans="1:2" x14ac:dyDescent="0.3">
      <c r="A836">
        <v>101</v>
      </c>
      <c r="B836">
        <v>5.6</v>
      </c>
    </row>
    <row r="837" spans="1:2" x14ac:dyDescent="0.3">
      <c r="A837">
        <v>91</v>
      </c>
      <c r="B837">
        <v>5.3</v>
      </c>
    </row>
    <row r="838" spans="1:2" x14ac:dyDescent="0.3">
      <c r="A838">
        <v>86</v>
      </c>
      <c r="B838">
        <v>5.4</v>
      </c>
    </row>
    <row r="839" spans="1:2" x14ac:dyDescent="0.3">
      <c r="A839">
        <v>134</v>
      </c>
      <c r="B839">
        <v>6.4</v>
      </c>
    </row>
    <row r="840" spans="1:2" x14ac:dyDescent="0.3">
      <c r="A840">
        <v>220</v>
      </c>
      <c r="B840">
        <v>5.8</v>
      </c>
    </row>
    <row r="841" spans="1:2" x14ac:dyDescent="0.3">
      <c r="A841">
        <v>212</v>
      </c>
      <c r="B841">
        <v>7.1</v>
      </c>
    </row>
    <row r="842" spans="1:2" x14ac:dyDescent="0.3">
      <c r="A842">
        <v>128</v>
      </c>
      <c r="B842">
        <v>7.2</v>
      </c>
    </row>
    <row r="843" spans="1:2" x14ac:dyDescent="0.3">
      <c r="A843">
        <v>160</v>
      </c>
      <c r="B843">
        <v>6</v>
      </c>
    </row>
    <row r="844" spans="1:2" x14ac:dyDescent="0.3">
      <c r="A844">
        <v>99</v>
      </c>
      <c r="B844">
        <v>5.4</v>
      </c>
    </row>
    <row r="845" spans="1:2" x14ac:dyDescent="0.3">
      <c r="A845">
        <v>74</v>
      </c>
      <c r="B845">
        <v>6.5</v>
      </c>
    </row>
    <row r="846" spans="1:2" x14ac:dyDescent="0.3">
      <c r="A846">
        <v>139</v>
      </c>
      <c r="B846">
        <v>6.4</v>
      </c>
    </row>
    <row r="847" spans="1:2" x14ac:dyDescent="0.3">
      <c r="A847">
        <v>103</v>
      </c>
      <c r="B847">
        <v>4.9000000000000004</v>
      </c>
    </row>
    <row r="848" spans="1:2" x14ac:dyDescent="0.3">
      <c r="A848">
        <v>130</v>
      </c>
      <c r="B848">
        <v>7.7</v>
      </c>
    </row>
    <row r="849" spans="1:2" x14ac:dyDescent="0.3">
      <c r="A849">
        <v>130</v>
      </c>
      <c r="B849">
        <v>7.8</v>
      </c>
    </row>
    <row r="850" spans="1:2" x14ac:dyDescent="0.3">
      <c r="A850">
        <v>110</v>
      </c>
      <c r="B850">
        <v>5.5</v>
      </c>
    </row>
    <row r="851" spans="1:2" x14ac:dyDescent="0.3">
      <c r="A851">
        <v>96</v>
      </c>
      <c r="B851">
        <v>6.4</v>
      </c>
    </row>
    <row r="852" spans="1:2" x14ac:dyDescent="0.3">
      <c r="A852">
        <v>118</v>
      </c>
      <c r="B852">
        <v>5.6</v>
      </c>
    </row>
    <row r="853" spans="1:2" x14ac:dyDescent="0.3">
      <c r="A853">
        <v>325</v>
      </c>
      <c r="B853">
        <v>6.8</v>
      </c>
    </row>
    <row r="854" spans="1:2" x14ac:dyDescent="0.3">
      <c r="A854">
        <v>102</v>
      </c>
      <c r="B854">
        <v>6.8</v>
      </c>
    </row>
    <row r="855" spans="1:2" x14ac:dyDescent="0.3">
      <c r="A855">
        <v>136</v>
      </c>
      <c r="B855">
        <v>7.3</v>
      </c>
    </row>
    <row r="856" spans="1:2" x14ac:dyDescent="0.3">
      <c r="A856">
        <v>103</v>
      </c>
      <c r="B856">
        <v>7</v>
      </c>
    </row>
    <row r="857" spans="1:2" x14ac:dyDescent="0.3">
      <c r="A857">
        <v>90</v>
      </c>
      <c r="B857">
        <v>5.0999999999999996</v>
      </c>
    </row>
    <row r="858" spans="1:2" x14ac:dyDescent="0.3">
      <c r="A858">
        <v>154</v>
      </c>
      <c r="B858">
        <v>6.8</v>
      </c>
    </row>
    <row r="859" spans="1:2" x14ac:dyDescent="0.3">
      <c r="A859">
        <v>93</v>
      </c>
      <c r="B859">
        <v>6.6</v>
      </c>
    </row>
    <row r="860" spans="1:2" x14ac:dyDescent="0.3">
      <c r="A860">
        <v>109</v>
      </c>
      <c r="B860">
        <v>7.2</v>
      </c>
    </row>
    <row r="861" spans="1:2" x14ac:dyDescent="0.3">
      <c r="A861">
        <v>84</v>
      </c>
      <c r="B861">
        <v>7</v>
      </c>
    </row>
    <row r="862" spans="1:2" x14ac:dyDescent="0.3">
      <c r="A862">
        <v>90</v>
      </c>
      <c r="B862">
        <v>5.9</v>
      </c>
    </row>
    <row r="863" spans="1:2" x14ac:dyDescent="0.3">
      <c r="A863">
        <v>117</v>
      </c>
      <c r="B863">
        <v>5.4</v>
      </c>
    </row>
    <row r="864" spans="1:2" x14ac:dyDescent="0.3">
      <c r="A864">
        <v>251</v>
      </c>
      <c r="B864">
        <v>7</v>
      </c>
    </row>
    <row r="865" spans="1:2" x14ac:dyDescent="0.3">
      <c r="A865">
        <v>105</v>
      </c>
      <c r="B865">
        <v>6.5</v>
      </c>
    </row>
    <row r="866" spans="1:2" x14ac:dyDescent="0.3">
      <c r="A866">
        <v>122</v>
      </c>
      <c r="B866">
        <v>6.5</v>
      </c>
    </row>
    <row r="867" spans="1:2" x14ac:dyDescent="0.3">
      <c r="A867">
        <v>133</v>
      </c>
      <c r="B867">
        <v>6.6</v>
      </c>
    </row>
    <row r="868" spans="1:2" x14ac:dyDescent="0.3">
      <c r="A868">
        <v>104</v>
      </c>
      <c r="B868">
        <v>4</v>
      </c>
    </row>
    <row r="869" spans="1:2" x14ac:dyDescent="0.3">
      <c r="A869">
        <v>122</v>
      </c>
      <c r="B869">
        <v>7.6</v>
      </c>
    </row>
    <row r="870" spans="1:2" x14ac:dyDescent="0.3">
      <c r="A870">
        <v>80</v>
      </c>
      <c r="B870">
        <v>7.9</v>
      </c>
    </row>
    <row r="871" spans="1:2" x14ac:dyDescent="0.3">
      <c r="A871">
        <v>112</v>
      </c>
      <c r="B871">
        <v>6.6</v>
      </c>
    </row>
    <row r="872" spans="1:2" x14ac:dyDescent="0.3">
      <c r="A872">
        <v>105</v>
      </c>
      <c r="B872">
        <v>7.2</v>
      </c>
    </row>
    <row r="873" spans="1:2" x14ac:dyDescent="0.3">
      <c r="A873">
        <v>110</v>
      </c>
      <c r="B873">
        <v>7</v>
      </c>
    </row>
    <row r="874" spans="1:2" x14ac:dyDescent="0.3">
      <c r="A874">
        <v>144</v>
      </c>
      <c r="B874">
        <v>6.9</v>
      </c>
    </row>
    <row r="875" spans="1:2" x14ac:dyDescent="0.3">
      <c r="A875">
        <v>108</v>
      </c>
      <c r="B875">
        <v>5.2</v>
      </c>
    </row>
    <row r="876" spans="1:2" x14ac:dyDescent="0.3">
      <c r="A876">
        <v>107</v>
      </c>
      <c r="B876">
        <v>8.1</v>
      </c>
    </row>
    <row r="877" spans="1:2" x14ac:dyDescent="0.3">
      <c r="A877">
        <v>100</v>
      </c>
      <c r="B877">
        <v>6.2</v>
      </c>
    </row>
    <row r="878" spans="1:2" x14ac:dyDescent="0.3">
      <c r="A878">
        <v>126</v>
      </c>
      <c r="B878">
        <v>7.2</v>
      </c>
    </row>
    <row r="879" spans="1:2" x14ac:dyDescent="0.3">
      <c r="A879">
        <v>108</v>
      </c>
      <c r="B879">
        <v>6.7</v>
      </c>
    </row>
    <row r="880" spans="1:2" x14ac:dyDescent="0.3">
      <c r="A880">
        <v>105</v>
      </c>
      <c r="B880">
        <v>6.4</v>
      </c>
    </row>
    <row r="881" spans="1:2" x14ac:dyDescent="0.3">
      <c r="A881">
        <v>89</v>
      </c>
      <c r="B881">
        <v>6.4</v>
      </c>
    </row>
    <row r="882" spans="1:2" x14ac:dyDescent="0.3">
      <c r="A882">
        <v>129</v>
      </c>
      <c r="B882">
        <v>4.0999999999999996</v>
      </c>
    </row>
    <row r="883" spans="1:2" x14ac:dyDescent="0.3">
      <c r="A883">
        <v>84</v>
      </c>
      <c r="B883">
        <v>4.0999999999999996</v>
      </c>
    </row>
    <row r="884" spans="1:2" x14ac:dyDescent="0.3">
      <c r="A884">
        <v>149</v>
      </c>
      <c r="B884">
        <v>7.4</v>
      </c>
    </row>
    <row r="885" spans="1:2" x14ac:dyDescent="0.3">
      <c r="A885">
        <v>121</v>
      </c>
      <c r="B885">
        <v>7.6</v>
      </c>
    </row>
    <row r="886" spans="1:2" x14ac:dyDescent="0.3">
      <c r="A886">
        <v>134</v>
      </c>
      <c r="B886">
        <v>7.8</v>
      </c>
    </row>
    <row r="887" spans="1:2" x14ac:dyDescent="0.3">
      <c r="A887">
        <v>120</v>
      </c>
      <c r="B887">
        <v>7.7</v>
      </c>
    </row>
    <row r="888" spans="1:2" x14ac:dyDescent="0.3">
      <c r="A888">
        <v>129</v>
      </c>
      <c r="B888">
        <v>6.4</v>
      </c>
    </row>
    <row r="889" spans="1:2" x14ac:dyDescent="0.3">
      <c r="A889">
        <v>89</v>
      </c>
      <c r="B889">
        <v>5.0999999999999996</v>
      </c>
    </row>
    <row r="890" spans="1:2" x14ac:dyDescent="0.3">
      <c r="A890">
        <v>107</v>
      </c>
      <c r="B890">
        <v>6</v>
      </c>
    </row>
    <row r="891" spans="1:2" x14ac:dyDescent="0.3">
      <c r="A891">
        <v>155</v>
      </c>
      <c r="B891">
        <v>7.5</v>
      </c>
    </row>
    <row r="892" spans="1:2" x14ac:dyDescent="0.3">
      <c r="A892">
        <v>128</v>
      </c>
      <c r="B892">
        <v>7.5</v>
      </c>
    </row>
    <row r="893" spans="1:2" x14ac:dyDescent="0.3">
      <c r="A893">
        <v>109</v>
      </c>
      <c r="B893">
        <v>5.7</v>
      </c>
    </row>
    <row r="894" spans="1:2" x14ac:dyDescent="0.3">
      <c r="A894">
        <v>120</v>
      </c>
      <c r="B894">
        <v>7.3</v>
      </c>
    </row>
    <row r="895" spans="1:2" x14ac:dyDescent="0.3">
      <c r="A895">
        <v>121</v>
      </c>
      <c r="B895">
        <v>7.2</v>
      </c>
    </row>
    <row r="896" spans="1:2" x14ac:dyDescent="0.3">
      <c r="A896">
        <v>102</v>
      </c>
      <c r="B896">
        <v>5.9</v>
      </c>
    </row>
    <row r="897" spans="1:2" x14ac:dyDescent="0.3">
      <c r="A897">
        <v>117</v>
      </c>
      <c r="B897">
        <v>7.8</v>
      </c>
    </row>
    <row r="898" spans="1:2" x14ac:dyDescent="0.3">
      <c r="A898">
        <v>178</v>
      </c>
      <c r="B898">
        <v>7.7</v>
      </c>
    </row>
    <row r="899" spans="1:2" x14ac:dyDescent="0.3">
      <c r="A899">
        <v>147</v>
      </c>
      <c r="B899">
        <v>8.1</v>
      </c>
    </row>
    <row r="900" spans="1:2" x14ac:dyDescent="0.3">
      <c r="A900">
        <v>105</v>
      </c>
      <c r="B900">
        <v>7.1</v>
      </c>
    </row>
    <row r="901" spans="1:2" x14ac:dyDescent="0.3">
      <c r="A901">
        <v>114</v>
      </c>
      <c r="B901">
        <v>5.9</v>
      </c>
    </row>
    <row r="902" spans="1:2" x14ac:dyDescent="0.3">
      <c r="A902">
        <v>206</v>
      </c>
      <c r="B902">
        <v>8</v>
      </c>
    </row>
    <row r="903" spans="1:2" x14ac:dyDescent="0.3">
      <c r="A903">
        <v>99</v>
      </c>
      <c r="B903">
        <v>4.5999999999999996</v>
      </c>
    </row>
    <row r="904" spans="1:2" x14ac:dyDescent="0.3">
      <c r="A904">
        <v>109</v>
      </c>
      <c r="B904">
        <v>6</v>
      </c>
    </row>
    <row r="905" spans="1:2" x14ac:dyDescent="0.3">
      <c r="A905">
        <v>82</v>
      </c>
      <c r="B905">
        <v>5.2</v>
      </c>
    </row>
    <row r="906" spans="1:2" x14ac:dyDescent="0.3">
      <c r="A906">
        <v>142</v>
      </c>
      <c r="B906">
        <v>7.6</v>
      </c>
    </row>
    <row r="907" spans="1:2" x14ac:dyDescent="0.3">
      <c r="A907">
        <v>108</v>
      </c>
      <c r="B907">
        <v>6.1</v>
      </c>
    </row>
    <row r="908" spans="1:2" x14ac:dyDescent="0.3">
      <c r="A908">
        <v>98</v>
      </c>
      <c r="B908">
        <v>5.2</v>
      </c>
    </row>
    <row r="909" spans="1:2" x14ac:dyDescent="0.3">
      <c r="A909">
        <v>131</v>
      </c>
      <c r="B909">
        <v>7.7</v>
      </c>
    </row>
    <row r="910" spans="1:2" x14ac:dyDescent="0.3">
      <c r="A910">
        <v>118</v>
      </c>
      <c r="B910">
        <v>7.3</v>
      </c>
    </row>
    <row r="911" spans="1:2" x14ac:dyDescent="0.3">
      <c r="A911">
        <v>113</v>
      </c>
      <c r="B911">
        <v>6.9</v>
      </c>
    </row>
    <row r="912" spans="1:2" x14ac:dyDescent="0.3">
      <c r="A912">
        <v>130</v>
      </c>
      <c r="B912">
        <v>8.5</v>
      </c>
    </row>
    <row r="913" spans="1:2" x14ac:dyDescent="0.3">
      <c r="A913">
        <v>89</v>
      </c>
      <c r="B913">
        <v>5.9</v>
      </c>
    </row>
    <row r="914" spans="1:2" x14ac:dyDescent="0.3">
      <c r="A914">
        <v>139</v>
      </c>
      <c r="B914">
        <v>7.8</v>
      </c>
    </row>
    <row r="915" spans="1:2" x14ac:dyDescent="0.3">
      <c r="A915">
        <v>116</v>
      </c>
      <c r="B915">
        <v>5.9</v>
      </c>
    </row>
    <row r="916" spans="1:2" x14ac:dyDescent="0.3">
      <c r="A916">
        <v>96</v>
      </c>
      <c r="B916">
        <v>6.6</v>
      </c>
    </row>
    <row r="917" spans="1:2" x14ac:dyDescent="0.3">
      <c r="A917">
        <v>104</v>
      </c>
      <c r="B917">
        <v>6.5</v>
      </c>
    </row>
    <row r="918" spans="1:2" x14ac:dyDescent="0.3">
      <c r="A918">
        <v>101</v>
      </c>
      <c r="B918">
        <v>5.8</v>
      </c>
    </row>
    <row r="919" spans="1:2" x14ac:dyDescent="0.3">
      <c r="A919">
        <v>134</v>
      </c>
      <c r="B919">
        <v>6.9</v>
      </c>
    </row>
    <row r="920" spans="1:2" x14ac:dyDescent="0.3">
      <c r="A920">
        <v>98</v>
      </c>
      <c r="B920">
        <v>5.8</v>
      </c>
    </row>
    <row r="921" spans="1:2" x14ac:dyDescent="0.3">
      <c r="A921">
        <v>155</v>
      </c>
      <c r="B921">
        <v>7.2</v>
      </c>
    </row>
    <row r="922" spans="1:2" x14ac:dyDescent="0.3">
      <c r="A922">
        <v>102</v>
      </c>
      <c r="B922">
        <v>4.7</v>
      </c>
    </row>
    <row r="923" spans="1:2" x14ac:dyDescent="0.3">
      <c r="A923">
        <v>95</v>
      </c>
      <c r="B923">
        <v>5.2</v>
      </c>
    </row>
    <row r="924" spans="1:2" x14ac:dyDescent="0.3">
      <c r="A924">
        <v>109</v>
      </c>
      <c r="B924">
        <v>7</v>
      </c>
    </row>
    <row r="925" spans="1:2" x14ac:dyDescent="0.3">
      <c r="A925">
        <v>111</v>
      </c>
      <c r="B925">
        <v>6.2</v>
      </c>
    </row>
    <row r="926" spans="1:2" x14ac:dyDescent="0.3">
      <c r="A926">
        <v>94</v>
      </c>
      <c r="B926">
        <v>5.0999999999999996</v>
      </c>
    </row>
    <row r="927" spans="1:2" x14ac:dyDescent="0.3">
      <c r="A927">
        <v>94</v>
      </c>
      <c r="B927">
        <v>4.7</v>
      </c>
    </row>
    <row r="928" spans="1:2" x14ac:dyDescent="0.3">
      <c r="A928">
        <v>102</v>
      </c>
      <c r="B928">
        <v>5.8</v>
      </c>
    </row>
    <row r="929" spans="1:2" x14ac:dyDescent="0.3">
      <c r="A929">
        <v>123</v>
      </c>
      <c r="B929">
        <v>7.2</v>
      </c>
    </row>
    <row r="930" spans="1:2" x14ac:dyDescent="0.3">
      <c r="A930">
        <v>136</v>
      </c>
      <c r="B930">
        <v>6.1</v>
      </c>
    </row>
    <row r="931" spans="1:2" x14ac:dyDescent="0.3">
      <c r="A931">
        <v>107</v>
      </c>
      <c r="B931">
        <v>6.5</v>
      </c>
    </row>
    <row r="932" spans="1:2" x14ac:dyDescent="0.3">
      <c r="A932">
        <v>117</v>
      </c>
      <c r="B932">
        <v>5</v>
      </c>
    </row>
    <row r="933" spans="1:2" x14ac:dyDescent="0.3">
      <c r="A933">
        <v>116</v>
      </c>
      <c r="B933">
        <v>5.7</v>
      </c>
    </row>
    <row r="934" spans="1:2" x14ac:dyDescent="0.3">
      <c r="A934">
        <v>135</v>
      </c>
      <c r="B934">
        <v>7</v>
      </c>
    </row>
    <row r="935" spans="1:2" x14ac:dyDescent="0.3">
      <c r="A935">
        <v>99</v>
      </c>
      <c r="B935">
        <v>4.4000000000000004</v>
      </c>
    </row>
    <row r="936" spans="1:2" x14ac:dyDescent="0.3">
      <c r="A936">
        <v>104</v>
      </c>
      <c r="B936">
        <v>4.7</v>
      </c>
    </row>
    <row r="937" spans="1:2" x14ac:dyDescent="0.3">
      <c r="A937">
        <v>99</v>
      </c>
      <c r="B937">
        <v>5.7</v>
      </c>
    </row>
    <row r="938" spans="1:2" x14ac:dyDescent="0.3">
      <c r="A938">
        <v>112</v>
      </c>
      <c r="B938">
        <v>7.4</v>
      </c>
    </row>
    <row r="939" spans="1:2" x14ac:dyDescent="0.3">
      <c r="A939">
        <v>108</v>
      </c>
      <c r="B939">
        <v>6.2</v>
      </c>
    </row>
    <row r="940" spans="1:2" x14ac:dyDescent="0.3">
      <c r="A940">
        <v>128</v>
      </c>
      <c r="B940">
        <v>5.9</v>
      </c>
    </row>
    <row r="941" spans="1:2" x14ac:dyDescent="0.3">
      <c r="A941">
        <v>84</v>
      </c>
      <c r="B941">
        <v>4</v>
      </c>
    </row>
    <row r="942" spans="1:2" x14ac:dyDescent="0.3">
      <c r="A942">
        <v>131</v>
      </c>
      <c r="B942">
        <v>4.5999999999999996</v>
      </c>
    </row>
    <row r="943" spans="1:2" x14ac:dyDescent="0.3">
      <c r="A943">
        <v>102</v>
      </c>
      <c r="B943">
        <v>5.0999999999999996</v>
      </c>
    </row>
    <row r="944" spans="1:2" x14ac:dyDescent="0.3">
      <c r="A944">
        <v>114</v>
      </c>
      <c r="B944">
        <v>7.6</v>
      </c>
    </row>
    <row r="945" spans="1:2" x14ac:dyDescent="0.3">
      <c r="A945">
        <v>107</v>
      </c>
      <c r="B945">
        <v>4.2</v>
      </c>
    </row>
    <row r="946" spans="1:2" x14ac:dyDescent="0.3">
      <c r="A946">
        <v>87</v>
      </c>
      <c r="B946">
        <v>7.8</v>
      </c>
    </row>
    <row r="947" spans="1:2" x14ac:dyDescent="0.3">
      <c r="A947">
        <v>103</v>
      </c>
      <c r="B947">
        <v>5.8</v>
      </c>
    </row>
    <row r="948" spans="1:2" x14ac:dyDescent="0.3">
      <c r="A948">
        <v>122</v>
      </c>
      <c r="B948">
        <v>8.4</v>
      </c>
    </row>
    <row r="949" spans="1:2" x14ac:dyDescent="0.3">
      <c r="A949">
        <v>103</v>
      </c>
      <c r="B949">
        <v>6.2</v>
      </c>
    </row>
    <row r="950" spans="1:2" x14ac:dyDescent="0.3">
      <c r="A950">
        <v>101</v>
      </c>
      <c r="B950">
        <v>3.3</v>
      </c>
    </row>
    <row r="951" spans="1:2" x14ac:dyDescent="0.3">
      <c r="A951">
        <v>109</v>
      </c>
      <c r="B951">
        <v>5.9</v>
      </c>
    </row>
    <row r="952" spans="1:2" x14ac:dyDescent="0.3">
      <c r="A952">
        <v>119</v>
      </c>
      <c r="B952">
        <v>4.7</v>
      </c>
    </row>
    <row r="953" spans="1:2" x14ac:dyDescent="0.3">
      <c r="A953">
        <v>83</v>
      </c>
      <c r="B953">
        <v>4.0999999999999996</v>
      </c>
    </row>
    <row r="954" spans="1:2" x14ac:dyDescent="0.3">
      <c r="A954">
        <v>93</v>
      </c>
      <c r="B954">
        <v>4.5</v>
      </c>
    </row>
    <row r="955" spans="1:2" x14ac:dyDescent="0.3">
      <c r="A955">
        <v>84</v>
      </c>
      <c r="B955">
        <v>5.8</v>
      </c>
    </row>
    <row r="956" spans="1:2" x14ac:dyDescent="0.3">
      <c r="A956">
        <v>107</v>
      </c>
      <c r="B956">
        <v>7.3</v>
      </c>
    </row>
    <row r="957" spans="1:2" x14ac:dyDescent="0.3">
      <c r="A957">
        <v>94</v>
      </c>
      <c r="B957">
        <v>4.4000000000000004</v>
      </c>
    </row>
    <row r="958" spans="1:2" x14ac:dyDescent="0.3">
      <c r="A958">
        <v>115</v>
      </c>
      <c r="B958">
        <v>5.8</v>
      </c>
    </row>
    <row r="959" spans="1:2" x14ac:dyDescent="0.3">
      <c r="A959">
        <v>93</v>
      </c>
      <c r="B959">
        <v>5.0999999999999996</v>
      </c>
    </row>
    <row r="960" spans="1:2" x14ac:dyDescent="0.3">
      <c r="A960">
        <v>105</v>
      </c>
      <c r="B960">
        <v>6.9</v>
      </c>
    </row>
    <row r="961" spans="1:2" x14ac:dyDescent="0.3">
      <c r="A961">
        <v>107</v>
      </c>
      <c r="B961">
        <v>6.2</v>
      </c>
    </row>
    <row r="962" spans="1:2" x14ac:dyDescent="0.3">
      <c r="A962">
        <v>101</v>
      </c>
      <c r="B962">
        <v>6.9</v>
      </c>
    </row>
    <row r="963" spans="1:2" x14ac:dyDescent="0.3">
      <c r="A963">
        <v>113</v>
      </c>
      <c r="B963">
        <v>7.1</v>
      </c>
    </row>
    <row r="964" spans="1:2" x14ac:dyDescent="0.3">
      <c r="A964">
        <v>112</v>
      </c>
      <c r="B964">
        <v>6</v>
      </c>
    </row>
    <row r="965" spans="1:2" x14ac:dyDescent="0.3">
      <c r="A965">
        <v>98</v>
      </c>
      <c r="B965">
        <v>7.6</v>
      </c>
    </row>
    <row r="966" spans="1:2" x14ac:dyDescent="0.3">
      <c r="A966">
        <v>87</v>
      </c>
      <c r="B966">
        <v>7</v>
      </c>
    </row>
    <row r="967" spans="1:2" x14ac:dyDescent="0.3">
      <c r="A967">
        <v>119</v>
      </c>
      <c r="B967">
        <v>8</v>
      </c>
    </row>
    <row r="968" spans="1:2" x14ac:dyDescent="0.3">
      <c r="A968">
        <v>110</v>
      </c>
      <c r="B968">
        <v>5.3</v>
      </c>
    </row>
    <row r="969" spans="1:2" x14ac:dyDescent="0.3">
      <c r="A969">
        <v>125</v>
      </c>
      <c r="B969">
        <v>4.9000000000000004</v>
      </c>
    </row>
    <row r="970" spans="1:2" x14ac:dyDescent="0.3">
      <c r="A970">
        <v>93</v>
      </c>
      <c r="B970">
        <v>5.7</v>
      </c>
    </row>
    <row r="971" spans="1:2" x14ac:dyDescent="0.3">
      <c r="A971">
        <v>100</v>
      </c>
      <c r="B971">
        <v>5.0999999999999996</v>
      </c>
    </row>
    <row r="972" spans="1:2" x14ac:dyDescent="0.3">
      <c r="A972">
        <v>115</v>
      </c>
      <c r="B972">
        <v>5.6</v>
      </c>
    </row>
    <row r="973" spans="1:2" x14ac:dyDescent="0.3">
      <c r="A973">
        <v>123</v>
      </c>
      <c r="B973">
        <v>6.2</v>
      </c>
    </row>
    <row r="974" spans="1:2" x14ac:dyDescent="0.3">
      <c r="A974">
        <v>133</v>
      </c>
      <c r="B974">
        <v>6.7</v>
      </c>
    </row>
    <row r="975" spans="1:2" x14ac:dyDescent="0.3">
      <c r="A975">
        <v>109</v>
      </c>
      <c r="B975">
        <v>7.3</v>
      </c>
    </row>
    <row r="976" spans="1:2" x14ac:dyDescent="0.3">
      <c r="A976">
        <v>109</v>
      </c>
      <c r="B976">
        <v>8.1999999999999993</v>
      </c>
    </row>
    <row r="977" spans="1:2" x14ac:dyDescent="0.3">
      <c r="A977">
        <v>110</v>
      </c>
      <c r="B977">
        <v>5.2</v>
      </c>
    </row>
    <row r="978" spans="1:2" x14ac:dyDescent="0.3">
      <c r="A978">
        <v>90</v>
      </c>
      <c r="B978">
        <v>6.5</v>
      </c>
    </row>
    <row r="979" spans="1:2" x14ac:dyDescent="0.3">
      <c r="A979">
        <v>130</v>
      </c>
      <c r="B979">
        <v>7.3</v>
      </c>
    </row>
    <row r="980" spans="1:2" x14ac:dyDescent="0.3">
      <c r="A980">
        <v>150</v>
      </c>
      <c r="B980">
        <v>7.6</v>
      </c>
    </row>
    <row r="981" spans="1:2" x14ac:dyDescent="0.3">
      <c r="A981">
        <v>123</v>
      </c>
      <c r="B981">
        <v>8.1</v>
      </c>
    </row>
    <row r="982" spans="1:2" x14ac:dyDescent="0.3">
      <c r="A982">
        <v>188</v>
      </c>
      <c r="B982">
        <v>8</v>
      </c>
    </row>
    <row r="983" spans="1:2" x14ac:dyDescent="0.3">
      <c r="A983">
        <v>122</v>
      </c>
      <c r="B983">
        <v>5.2</v>
      </c>
    </row>
    <row r="984" spans="1:2" x14ac:dyDescent="0.3">
      <c r="A984">
        <v>116</v>
      </c>
      <c r="B984">
        <v>7</v>
      </c>
    </row>
    <row r="985" spans="1:2" x14ac:dyDescent="0.3">
      <c r="A985">
        <v>118</v>
      </c>
      <c r="B985">
        <v>7</v>
      </c>
    </row>
    <row r="986" spans="1:2" x14ac:dyDescent="0.3">
      <c r="A986">
        <v>124</v>
      </c>
      <c r="B986">
        <v>5.7</v>
      </c>
    </row>
    <row r="987" spans="1:2" x14ac:dyDescent="0.3">
      <c r="A987">
        <v>127</v>
      </c>
      <c r="B987">
        <v>6.8</v>
      </c>
    </row>
    <row r="988" spans="1:2" x14ac:dyDescent="0.3">
      <c r="A988">
        <v>95</v>
      </c>
      <c r="B988">
        <v>5.3</v>
      </c>
    </row>
    <row r="989" spans="1:2" x14ac:dyDescent="0.3">
      <c r="A989">
        <v>81</v>
      </c>
      <c r="B989">
        <v>4.5</v>
      </c>
    </row>
    <row r="990" spans="1:2" x14ac:dyDescent="0.3">
      <c r="A990">
        <v>95</v>
      </c>
      <c r="B990">
        <v>5.4</v>
      </c>
    </row>
    <row r="991" spans="1:2" x14ac:dyDescent="0.3">
      <c r="A991">
        <v>126</v>
      </c>
      <c r="B991">
        <v>7.6</v>
      </c>
    </row>
    <row r="992" spans="1:2" x14ac:dyDescent="0.3">
      <c r="A992">
        <v>110</v>
      </c>
      <c r="B992">
        <v>7.7</v>
      </c>
    </row>
    <row r="993" spans="1:2" x14ac:dyDescent="0.3">
      <c r="A993">
        <v>143</v>
      </c>
      <c r="B993">
        <v>6.4</v>
      </c>
    </row>
    <row r="994" spans="1:2" x14ac:dyDescent="0.3">
      <c r="A994">
        <v>120</v>
      </c>
      <c r="B994">
        <v>5.7</v>
      </c>
    </row>
    <row r="995" spans="1:2" x14ac:dyDescent="0.3">
      <c r="A995">
        <v>129</v>
      </c>
      <c r="B995">
        <v>6.3</v>
      </c>
    </row>
    <row r="996" spans="1:2" x14ac:dyDescent="0.3">
      <c r="A996">
        <v>162</v>
      </c>
      <c r="B996">
        <v>7.4</v>
      </c>
    </row>
    <row r="997" spans="1:2" x14ac:dyDescent="0.3">
      <c r="A997">
        <v>138</v>
      </c>
      <c r="B997">
        <v>8.3000000000000007</v>
      </c>
    </row>
    <row r="998" spans="1:2" x14ac:dyDescent="0.3">
      <c r="A998">
        <v>90</v>
      </c>
      <c r="B998">
        <v>6.3</v>
      </c>
    </row>
    <row r="999" spans="1:2" x14ac:dyDescent="0.3">
      <c r="A999">
        <v>101</v>
      </c>
      <c r="B999">
        <v>7.5</v>
      </c>
    </row>
    <row r="1000" spans="1:2" x14ac:dyDescent="0.3">
      <c r="A1000">
        <v>109</v>
      </c>
      <c r="B1000">
        <v>6.3</v>
      </c>
    </row>
    <row r="1001" spans="1:2" x14ac:dyDescent="0.3">
      <c r="A1001">
        <v>87</v>
      </c>
      <c r="B1001">
        <v>6.3</v>
      </c>
    </row>
    <row r="1002" spans="1:2" x14ac:dyDescent="0.3">
      <c r="A1002">
        <v>109</v>
      </c>
      <c r="B1002">
        <v>6.9</v>
      </c>
    </row>
    <row r="1003" spans="1:2" x14ac:dyDescent="0.3">
      <c r="A1003">
        <v>125</v>
      </c>
      <c r="B1003">
        <v>7.5</v>
      </c>
    </row>
    <row r="1004" spans="1:2" x14ac:dyDescent="0.3">
      <c r="A1004">
        <v>202</v>
      </c>
      <c r="B1004">
        <v>7.7</v>
      </c>
    </row>
    <row r="1005" spans="1:2" x14ac:dyDescent="0.3">
      <c r="A1005">
        <v>134</v>
      </c>
      <c r="B1005">
        <v>6.2</v>
      </c>
    </row>
    <row r="1006" spans="1:2" x14ac:dyDescent="0.3">
      <c r="A1006">
        <v>92</v>
      </c>
      <c r="B1006">
        <v>6.6</v>
      </c>
    </row>
    <row r="1007" spans="1:2" x14ac:dyDescent="0.3">
      <c r="A1007">
        <v>75</v>
      </c>
      <c r="B1007">
        <v>5.6</v>
      </c>
    </row>
    <row r="1008" spans="1:2" x14ac:dyDescent="0.3">
      <c r="A1008">
        <v>147</v>
      </c>
      <c r="B1008">
        <v>7.8</v>
      </c>
    </row>
    <row r="1009" spans="1:2" x14ac:dyDescent="0.3">
      <c r="A1009">
        <v>100</v>
      </c>
      <c r="B1009">
        <v>6.7</v>
      </c>
    </row>
    <row r="1010" spans="1:2" x14ac:dyDescent="0.3">
      <c r="A1010">
        <v>103</v>
      </c>
      <c r="B1010">
        <v>5.4</v>
      </c>
    </row>
    <row r="1011" spans="1:2" x14ac:dyDescent="0.3">
      <c r="A1011">
        <v>104</v>
      </c>
      <c r="B1011">
        <v>5.3</v>
      </c>
    </row>
    <row r="1012" spans="1:2" x14ac:dyDescent="0.3">
      <c r="A1012">
        <v>112</v>
      </c>
      <c r="B1012">
        <v>5.9</v>
      </c>
    </row>
    <row r="1013" spans="1:2" x14ac:dyDescent="0.3">
      <c r="A1013">
        <v>95</v>
      </c>
      <c r="B1013">
        <v>4.8</v>
      </c>
    </row>
    <row r="1014" spans="1:2" x14ac:dyDescent="0.3">
      <c r="A1014">
        <v>102</v>
      </c>
      <c r="B1014">
        <v>3.8</v>
      </c>
    </row>
    <row r="1015" spans="1:2" x14ac:dyDescent="0.3">
      <c r="A1015">
        <v>150</v>
      </c>
      <c r="B1015">
        <v>8.5</v>
      </c>
    </row>
    <row r="1016" spans="1:2" x14ac:dyDescent="0.3">
      <c r="A1016">
        <v>108</v>
      </c>
      <c r="B1016">
        <v>5.3</v>
      </c>
    </row>
    <row r="1017" spans="1:2" x14ac:dyDescent="0.3">
      <c r="A1017">
        <v>112</v>
      </c>
      <c r="B1017">
        <v>6.2</v>
      </c>
    </row>
    <row r="1018" spans="1:2" x14ac:dyDescent="0.3">
      <c r="A1018">
        <v>101</v>
      </c>
      <c r="B1018">
        <v>5.2</v>
      </c>
    </row>
    <row r="1019" spans="1:2" x14ac:dyDescent="0.3">
      <c r="A1019">
        <v>101</v>
      </c>
      <c r="B1019">
        <v>5.0999999999999996</v>
      </c>
    </row>
    <row r="1020" spans="1:2" x14ac:dyDescent="0.3">
      <c r="A1020">
        <v>155</v>
      </c>
      <c r="B1020">
        <v>6.6</v>
      </c>
    </row>
    <row r="1021" spans="1:2" x14ac:dyDescent="0.3">
      <c r="A1021">
        <v>96</v>
      </c>
      <c r="B1021">
        <v>6.3</v>
      </c>
    </row>
    <row r="1022" spans="1:2" x14ac:dyDescent="0.3">
      <c r="A1022">
        <v>106</v>
      </c>
      <c r="B1022">
        <v>5</v>
      </c>
    </row>
    <row r="1023" spans="1:2" x14ac:dyDescent="0.3">
      <c r="A1023">
        <v>76</v>
      </c>
      <c r="B1023">
        <v>5.6</v>
      </c>
    </row>
    <row r="1024" spans="1:2" x14ac:dyDescent="0.3">
      <c r="A1024">
        <v>82</v>
      </c>
      <c r="B1024">
        <v>4.5</v>
      </c>
    </row>
    <row r="1025" spans="1:2" x14ac:dyDescent="0.3">
      <c r="A1025">
        <v>99</v>
      </c>
      <c r="B1025">
        <v>5</v>
      </c>
    </row>
    <row r="1026" spans="1:2" x14ac:dyDescent="0.3">
      <c r="A1026">
        <v>87</v>
      </c>
      <c r="B1026">
        <v>5.0999999999999996</v>
      </c>
    </row>
    <row r="1027" spans="1:2" x14ac:dyDescent="0.3">
      <c r="A1027">
        <v>125</v>
      </c>
      <c r="B1027">
        <v>6.5</v>
      </c>
    </row>
    <row r="1028" spans="1:2" x14ac:dyDescent="0.3">
      <c r="A1028">
        <v>92</v>
      </c>
      <c r="B1028">
        <v>3.8</v>
      </c>
    </row>
    <row r="1029" spans="1:2" x14ac:dyDescent="0.3">
      <c r="A1029">
        <v>92</v>
      </c>
      <c r="B1029">
        <v>6.2</v>
      </c>
    </row>
    <row r="1030" spans="1:2" x14ac:dyDescent="0.3">
      <c r="A1030">
        <v>115</v>
      </c>
      <c r="B1030">
        <v>5.7</v>
      </c>
    </row>
    <row r="1031" spans="1:2" x14ac:dyDescent="0.3">
      <c r="A1031">
        <v>120</v>
      </c>
      <c r="B1031">
        <v>6.7</v>
      </c>
    </row>
    <row r="1032" spans="1:2" x14ac:dyDescent="0.3">
      <c r="A1032">
        <v>111</v>
      </c>
      <c r="B1032">
        <v>6.8</v>
      </c>
    </row>
    <row r="1033" spans="1:2" x14ac:dyDescent="0.3">
      <c r="A1033">
        <v>100</v>
      </c>
      <c r="B1033">
        <v>7.3</v>
      </c>
    </row>
    <row r="1034" spans="1:2" x14ac:dyDescent="0.3">
      <c r="A1034">
        <v>83</v>
      </c>
      <c r="B1034">
        <v>4.2</v>
      </c>
    </row>
    <row r="1035" spans="1:2" x14ac:dyDescent="0.3">
      <c r="A1035">
        <v>123</v>
      </c>
      <c r="B1035">
        <v>7.4</v>
      </c>
    </row>
    <row r="1036" spans="1:2" x14ac:dyDescent="0.3">
      <c r="A1036">
        <v>101</v>
      </c>
      <c r="B1036">
        <v>4.5999999999999996</v>
      </c>
    </row>
    <row r="1037" spans="1:2" x14ac:dyDescent="0.3">
      <c r="A1037">
        <v>330</v>
      </c>
      <c r="B1037">
        <v>8</v>
      </c>
    </row>
    <row r="1038" spans="1:2" x14ac:dyDescent="0.3">
      <c r="A1038">
        <v>121</v>
      </c>
      <c r="B1038">
        <v>6.4</v>
      </c>
    </row>
    <row r="1039" spans="1:2" x14ac:dyDescent="0.3">
      <c r="A1039">
        <v>91</v>
      </c>
      <c r="B1039">
        <v>5.4</v>
      </c>
    </row>
    <row r="1040" spans="1:2" x14ac:dyDescent="0.3">
      <c r="A1040">
        <v>139</v>
      </c>
      <c r="B1040">
        <v>7.2</v>
      </c>
    </row>
    <row r="1041" spans="1:2" x14ac:dyDescent="0.3">
      <c r="A1041">
        <v>96</v>
      </c>
      <c r="B1041">
        <v>7.3</v>
      </c>
    </row>
    <row r="1042" spans="1:2" x14ac:dyDescent="0.3">
      <c r="A1042">
        <v>96</v>
      </c>
      <c r="B1042">
        <v>5.5</v>
      </c>
    </row>
    <row r="1043" spans="1:2" x14ac:dyDescent="0.3">
      <c r="A1043">
        <v>101</v>
      </c>
      <c r="B1043">
        <v>7.7</v>
      </c>
    </row>
    <row r="1044" spans="1:2" x14ac:dyDescent="0.3">
      <c r="A1044">
        <v>109</v>
      </c>
      <c r="B1044">
        <v>5.3</v>
      </c>
    </row>
    <row r="1045" spans="1:2" x14ac:dyDescent="0.3">
      <c r="A1045">
        <v>105</v>
      </c>
      <c r="B1045">
        <v>5.7</v>
      </c>
    </row>
    <row r="1046" spans="1:2" x14ac:dyDescent="0.3">
      <c r="A1046">
        <v>141</v>
      </c>
      <c r="B1046">
        <v>7.1</v>
      </c>
    </row>
    <row r="1047" spans="1:2" x14ac:dyDescent="0.3">
      <c r="A1047">
        <v>138</v>
      </c>
      <c r="B1047">
        <v>7.6</v>
      </c>
    </row>
    <row r="1048" spans="1:2" x14ac:dyDescent="0.3">
      <c r="A1048">
        <v>99</v>
      </c>
      <c r="B1048">
        <v>5.0999999999999996</v>
      </c>
    </row>
    <row r="1049" spans="1:2" x14ac:dyDescent="0.3">
      <c r="A1049">
        <v>89</v>
      </c>
      <c r="B1049">
        <v>4.9000000000000004</v>
      </c>
    </row>
    <row r="1050" spans="1:2" x14ac:dyDescent="0.3">
      <c r="A1050">
        <v>97</v>
      </c>
      <c r="B1050">
        <v>5.3</v>
      </c>
    </row>
    <row r="1051" spans="1:2" x14ac:dyDescent="0.3">
      <c r="A1051">
        <v>140</v>
      </c>
      <c r="B1051">
        <v>6.5</v>
      </c>
    </row>
    <row r="1052" spans="1:2" x14ac:dyDescent="0.3">
      <c r="A1052">
        <v>118</v>
      </c>
      <c r="B1052">
        <v>6.8</v>
      </c>
    </row>
    <row r="1053" spans="1:2" x14ac:dyDescent="0.3">
      <c r="A1053">
        <v>134</v>
      </c>
      <c r="B1053">
        <v>8.4</v>
      </c>
    </row>
    <row r="1054" spans="1:2" x14ac:dyDescent="0.3">
      <c r="A1054">
        <v>113</v>
      </c>
      <c r="B1054">
        <v>6</v>
      </c>
    </row>
    <row r="1055" spans="1:2" x14ac:dyDescent="0.3">
      <c r="A1055">
        <v>124</v>
      </c>
      <c r="B1055">
        <v>7.6</v>
      </c>
    </row>
    <row r="1056" spans="1:2" x14ac:dyDescent="0.3">
      <c r="A1056">
        <v>97</v>
      </c>
      <c r="B1056">
        <v>6.9</v>
      </c>
    </row>
    <row r="1057" spans="1:2" x14ac:dyDescent="0.3">
      <c r="A1057">
        <v>131</v>
      </c>
      <c r="B1057">
        <v>6.8</v>
      </c>
    </row>
    <row r="1058" spans="1:2" x14ac:dyDescent="0.3">
      <c r="A1058">
        <v>107</v>
      </c>
      <c r="B1058">
        <v>6.7</v>
      </c>
    </row>
    <row r="1059" spans="1:2" x14ac:dyDescent="0.3">
      <c r="A1059">
        <v>89</v>
      </c>
      <c r="B1059">
        <v>5.6</v>
      </c>
    </row>
    <row r="1060" spans="1:2" x14ac:dyDescent="0.3">
      <c r="A1060">
        <v>113</v>
      </c>
      <c r="B1060">
        <v>4.4000000000000004</v>
      </c>
    </row>
    <row r="1061" spans="1:2" x14ac:dyDescent="0.3">
      <c r="A1061">
        <v>93</v>
      </c>
      <c r="B1061">
        <v>7.5</v>
      </c>
    </row>
    <row r="1062" spans="1:2" x14ac:dyDescent="0.3">
      <c r="A1062">
        <v>120</v>
      </c>
      <c r="B1062">
        <v>7.1</v>
      </c>
    </row>
    <row r="1063" spans="1:2" x14ac:dyDescent="0.3">
      <c r="A1063">
        <v>98</v>
      </c>
      <c r="B1063">
        <v>6.4</v>
      </c>
    </row>
    <row r="1064" spans="1:2" x14ac:dyDescent="0.3">
      <c r="A1064">
        <v>98</v>
      </c>
      <c r="B1064">
        <v>6.9</v>
      </c>
    </row>
    <row r="1065" spans="1:2" x14ac:dyDescent="0.3">
      <c r="A1065">
        <v>96</v>
      </c>
      <c r="B1065">
        <v>7.5</v>
      </c>
    </row>
    <row r="1066" spans="1:2" x14ac:dyDescent="0.3">
      <c r="A1066">
        <v>121</v>
      </c>
      <c r="B1066">
        <v>6.8</v>
      </c>
    </row>
    <row r="1067" spans="1:2" x14ac:dyDescent="0.3">
      <c r="A1067">
        <v>107</v>
      </c>
      <c r="B1067">
        <v>3.6</v>
      </c>
    </row>
    <row r="1068" spans="1:2" x14ac:dyDescent="0.3">
      <c r="A1068">
        <v>75</v>
      </c>
      <c r="B1068">
        <v>6.9</v>
      </c>
    </row>
    <row r="1069" spans="1:2" x14ac:dyDescent="0.3">
      <c r="A1069">
        <v>132</v>
      </c>
      <c r="B1069">
        <v>6.9</v>
      </c>
    </row>
    <row r="1070" spans="1:2" x14ac:dyDescent="0.3">
      <c r="A1070">
        <v>289</v>
      </c>
      <c r="B1070">
        <v>8.5</v>
      </c>
    </row>
    <row r="1071" spans="1:2" x14ac:dyDescent="0.3">
      <c r="A1071">
        <v>102</v>
      </c>
      <c r="B1071">
        <v>6.3</v>
      </c>
    </row>
    <row r="1072" spans="1:2" x14ac:dyDescent="0.3">
      <c r="A1072">
        <v>161</v>
      </c>
      <c r="B1072">
        <v>7.2</v>
      </c>
    </row>
    <row r="1073" spans="1:2" x14ac:dyDescent="0.3">
      <c r="A1073">
        <v>126</v>
      </c>
      <c r="B1073">
        <v>6.3</v>
      </c>
    </row>
    <row r="1074" spans="1:2" x14ac:dyDescent="0.3">
      <c r="A1074">
        <v>99</v>
      </c>
      <c r="B1074">
        <v>8.1</v>
      </c>
    </row>
    <row r="1075" spans="1:2" x14ac:dyDescent="0.3">
      <c r="A1075">
        <v>113</v>
      </c>
      <c r="B1075">
        <v>7.2</v>
      </c>
    </row>
    <row r="1076" spans="1:2" x14ac:dyDescent="0.3">
      <c r="A1076">
        <v>74</v>
      </c>
      <c r="B1076">
        <v>8.3000000000000007</v>
      </c>
    </row>
    <row r="1077" spans="1:2" x14ac:dyDescent="0.3">
      <c r="A1077">
        <v>116</v>
      </c>
      <c r="B1077">
        <v>7.2</v>
      </c>
    </row>
    <row r="1078" spans="1:2" x14ac:dyDescent="0.3">
      <c r="A1078">
        <v>106</v>
      </c>
      <c r="B1078">
        <v>6.5</v>
      </c>
    </row>
    <row r="1079" spans="1:2" x14ac:dyDescent="0.3">
      <c r="A1079">
        <v>120</v>
      </c>
      <c r="B1079">
        <v>7.8</v>
      </c>
    </row>
    <row r="1080" spans="1:2" x14ac:dyDescent="0.3">
      <c r="A1080">
        <v>135</v>
      </c>
      <c r="B1080">
        <v>7.6</v>
      </c>
    </row>
    <row r="1081" spans="1:2" x14ac:dyDescent="0.3">
      <c r="A1081">
        <v>127</v>
      </c>
      <c r="B1081">
        <v>8.6</v>
      </c>
    </row>
    <row r="1082" spans="1:2" x14ac:dyDescent="0.3">
      <c r="A1082">
        <v>112</v>
      </c>
      <c r="B1082">
        <v>8</v>
      </c>
    </row>
    <row r="1083" spans="1:2" x14ac:dyDescent="0.3">
      <c r="A1083">
        <v>138</v>
      </c>
      <c r="B1083">
        <v>8</v>
      </c>
    </row>
    <row r="1084" spans="1:2" x14ac:dyDescent="0.3">
      <c r="A1084">
        <v>132</v>
      </c>
      <c r="B1084">
        <v>8.1</v>
      </c>
    </row>
    <row r="1085" spans="1:2" x14ac:dyDescent="0.3">
      <c r="A1085">
        <v>123</v>
      </c>
      <c r="B1085">
        <v>7.9</v>
      </c>
    </row>
    <row r="1086" spans="1:2" x14ac:dyDescent="0.3">
      <c r="A1086">
        <v>78</v>
      </c>
      <c r="B1086">
        <v>6.1</v>
      </c>
    </row>
    <row r="1087" spans="1:2" x14ac:dyDescent="0.3">
      <c r="A1087">
        <v>133</v>
      </c>
      <c r="B1087">
        <v>7.5</v>
      </c>
    </row>
    <row r="1088" spans="1:2" x14ac:dyDescent="0.3">
      <c r="A1088">
        <v>108</v>
      </c>
      <c r="B1088">
        <v>7.4</v>
      </c>
    </row>
    <row r="1089" spans="1:2" x14ac:dyDescent="0.3">
      <c r="A1089">
        <v>125</v>
      </c>
      <c r="B1089">
        <v>7.2</v>
      </c>
    </row>
    <row r="1090" spans="1:2" x14ac:dyDescent="0.3">
      <c r="A1090">
        <v>119</v>
      </c>
      <c r="B1090">
        <v>7.4</v>
      </c>
    </row>
    <row r="1091" spans="1:2" x14ac:dyDescent="0.3">
      <c r="A1091">
        <v>87</v>
      </c>
      <c r="B1091">
        <v>5.4</v>
      </c>
    </row>
    <row r="1092" spans="1:2" x14ac:dyDescent="0.3">
      <c r="A1092">
        <v>91</v>
      </c>
      <c r="B1092">
        <v>6.8</v>
      </c>
    </row>
    <row r="1093" spans="1:2" x14ac:dyDescent="0.3">
      <c r="A1093">
        <v>89</v>
      </c>
      <c r="B1093">
        <v>5.4</v>
      </c>
    </row>
    <row r="1094" spans="1:2" x14ac:dyDescent="0.3">
      <c r="A1094">
        <v>94</v>
      </c>
      <c r="B1094">
        <v>7.7</v>
      </c>
    </row>
    <row r="1095" spans="1:2" x14ac:dyDescent="0.3">
      <c r="A1095">
        <v>85</v>
      </c>
      <c r="B1095">
        <v>5.8</v>
      </c>
    </row>
    <row r="1096" spans="1:2" x14ac:dyDescent="0.3">
      <c r="A1096">
        <v>107</v>
      </c>
      <c r="B1096">
        <v>5.4</v>
      </c>
    </row>
    <row r="1097" spans="1:2" x14ac:dyDescent="0.3">
      <c r="A1097">
        <v>83</v>
      </c>
      <c r="B1097">
        <v>6.4</v>
      </c>
    </row>
    <row r="1098" spans="1:2" x14ac:dyDescent="0.3">
      <c r="A1098">
        <v>131</v>
      </c>
      <c r="B1098">
        <v>6.3</v>
      </c>
    </row>
    <row r="1099" spans="1:2" x14ac:dyDescent="0.3">
      <c r="A1099">
        <v>85</v>
      </c>
      <c r="B1099">
        <v>7.5</v>
      </c>
    </row>
    <row r="1100" spans="1:2" x14ac:dyDescent="0.3">
      <c r="A1100">
        <v>126</v>
      </c>
      <c r="B1100">
        <v>7.1</v>
      </c>
    </row>
    <row r="1101" spans="1:2" x14ac:dyDescent="0.3">
      <c r="A1101">
        <v>123</v>
      </c>
      <c r="B1101">
        <v>7.8</v>
      </c>
    </row>
    <row r="1102" spans="1:2" x14ac:dyDescent="0.3">
      <c r="A1102">
        <v>125</v>
      </c>
      <c r="B1102">
        <v>6.6</v>
      </c>
    </row>
    <row r="1103" spans="1:2" x14ac:dyDescent="0.3">
      <c r="A1103">
        <v>77</v>
      </c>
      <c r="B1103">
        <v>7.4</v>
      </c>
    </row>
    <row r="1104" spans="1:2" x14ac:dyDescent="0.3">
      <c r="A1104">
        <v>124</v>
      </c>
      <c r="B1104">
        <v>7.5</v>
      </c>
    </row>
    <row r="1105" spans="1:2" x14ac:dyDescent="0.3">
      <c r="A1105">
        <v>99</v>
      </c>
      <c r="B1105">
        <v>6.6</v>
      </c>
    </row>
    <row r="1106" spans="1:2" x14ac:dyDescent="0.3">
      <c r="A1106">
        <v>112</v>
      </c>
      <c r="B1106">
        <v>7.2</v>
      </c>
    </row>
    <row r="1107" spans="1:2" x14ac:dyDescent="0.3">
      <c r="A1107">
        <v>104</v>
      </c>
      <c r="B1107">
        <v>5.6</v>
      </c>
    </row>
    <row r="1108" spans="1:2" x14ac:dyDescent="0.3">
      <c r="A1108">
        <v>113</v>
      </c>
      <c r="B1108">
        <v>7.6</v>
      </c>
    </row>
    <row r="1109" spans="1:2" x14ac:dyDescent="0.3">
      <c r="A1109">
        <v>95</v>
      </c>
      <c r="B1109">
        <v>7</v>
      </c>
    </row>
    <row r="1110" spans="1:2" x14ac:dyDescent="0.3">
      <c r="A1110">
        <v>86</v>
      </c>
      <c r="B1110">
        <v>2.7</v>
      </c>
    </row>
    <row r="1111" spans="1:2" x14ac:dyDescent="0.3">
      <c r="A1111">
        <v>101</v>
      </c>
      <c r="B1111">
        <v>6.6</v>
      </c>
    </row>
    <row r="1112" spans="1:2" x14ac:dyDescent="0.3">
      <c r="A1112">
        <v>102</v>
      </c>
      <c r="B1112">
        <v>6.9</v>
      </c>
    </row>
    <row r="1113" spans="1:2" x14ac:dyDescent="0.3">
      <c r="A1113">
        <v>95</v>
      </c>
      <c r="B1113">
        <v>3.7</v>
      </c>
    </row>
    <row r="1114" spans="1:2" x14ac:dyDescent="0.3">
      <c r="A1114">
        <v>125</v>
      </c>
      <c r="B1114">
        <v>6.9</v>
      </c>
    </row>
    <row r="1115" spans="1:2" x14ac:dyDescent="0.3">
      <c r="A1115">
        <v>79</v>
      </c>
      <c r="B1115">
        <v>7.1</v>
      </c>
    </row>
    <row r="1116" spans="1:2" x14ac:dyDescent="0.3">
      <c r="A1116">
        <v>63</v>
      </c>
      <c r="B1116">
        <v>7.3</v>
      </c>
    </row>
    <row r="1117" spans="1:2" x14ac:dyDescent="0.3">
      <c r="A1117">
        <v>85</v>
      </c>
      <c r="B1117">
        <v>3.4</v>
      </c>
    </row>
    <row r="1118" spans="1:2" x14ac:dyDescent="0.3">
      <c r="A1118">
        <v>139</v>
      </c>
      <c r="B1118">
        <v>6.9</v>
      </c>
    </row>
    <row r="1119" spans="1:2" x14ac:dyDescent="0.3">
      <c r="A1119">
        <v>127</v>
      </c>
      <c r="B1119">
        <v>7</v>
      </c>
    </row>
    <row r="1120" spans="1:2" x14ac:dyDescent="0.3">
      <c r="A1120">
        <v>106</v>
      </c>
      <c r="B1120">
        <v>5.5</v>
      </c>
    </row>
    <row r="1121" spans="1:2" x14ac:dyDescent="0.3">
      <c r="A1121">
        <v>95</v>
      </c>
      <c r="B1121">
        <v>5.0999999999999996</v>
      </c>
    </row>
    <row r="1122" spans="1:2" x14ac:dyDescent="0.3">
      <c r="A1122">
        <v>105</v>
      </c>
      <c r="B1122">
        <v>5.2</v>
      </c>
    </row>
    <row r="1123" spans="1:2" x14ac:dyDescent="0.3">
      <c r="A1123">
        <v>105</v>
      </c>
      <c r="B1123">
        <v>5.3</v>
      </c>
    </row>
    <row r="1124" spans="1:2" x14ac:dyDescent="0.3">
      <c r="A1124">
        <v>112</v>
      </c>
      <c r="B1124">
        <v>6.7</v>
      </c>
    </row>
    <row r="1125" spans="1:2" x14ac:dyDescent="0.3">
      <c r="A1125">
        <v>126</v>
      </c>
      <c r="B1125">
        <v>7.3</v>
      </c>
    </row>
    <row r="1126" spans="1:2" x14ac:dyDescent="0.3">
      <c r="A1126">
        <v>104</v>
      </c>
      <c r="B1126">
        <v>5.8</v>
      </c>
    </row>
    <row r="1127" spans="1:2" x14ac:dyDescent="0.3">
      <c r="A1127">
        <v>110</v>
      </c>
      <c r="B1127">
        <v>4.5999999999999996</v>
      </c>
    </row>
    <row r="1128" spans="1:2" x14ac:dyDescent="0.3">
      <c r="A1128">
        <v>150</v>
      </c>
      <c r="B1128">
        <v>6.7</v>
      </c>
    </row>
    <row r="1129" spans="1:2" x14ac:dyDescent="0.3">
      <c r="A1129">
        <v>100</v>
      </c>
      <c r="B1129">
        <v>4.0999999999999996</v>
      </c>
    </row>
    <row r="1130" spans="1:2" x14ac:dyDescent="0.3">
      <c r="A1130">
        <v>100</v>
      </c>
      <c r="B1130">
        <v>2.7</v>
      </c>
    </row>
    <row r="1131" spans="1:2" x14ac:dyDescent="0.3">
      <c r="A1131">
        <v>86</v>
      </c>
      <c r="B1131">
        <v>4.8</v>
      </c>
    </row>
    <row r="1132" spans="1:2" x14ac:dyDescent="0.3">
      <c r="A1132">
        <v>122</v>
      </c>
      <c r="B1132">
        <v>7.9</v>
      </c>
    </row>
    <row r="1133" spans="1:2" x14ac:dyDescent="0.3">
      <c r="A1133">
        <v>251</v>
      </c>
      <c r="B1133">
        <v>8.4</v>
      </c>
    </row>
    <row r="1134" spans="1:2" x14ac:dyDescent="0.3">
      <c r="A1134">
        <v>88</v>
      </c>
      <c r="B1134">
        <v>7</v>
      </c>
    </row>
    <row r="1135" spans="1:2" x14ac:dyDescent="0.3">
      <c r="A1135">
        <v>87</v>
      </c>
      <c r="B1135">
        <v>4.8</v>
      </c>
    </row>
    <row r="1136" spans="1:2" x14ac:dyDescent="0.3">
      <c r="A1136">
        <v>160</v>
      </c>
      <c r="B1136">
        <v>7.5</v>
      </c>
    </row>
    <row r="1137" spans="1:2" x14ac:dyDescent="0.3">
      <c r="A1137">
        <v>129</v>
      </c>
      <c r="B1137">
        <v>6.8</v>
      </c>
    </row>
    <row r="1138" spans="1:2" x14ac:dyDescent="0.3">
      <c r="A1138">
        <v>153</v>
      </c>
      <c r="B1138">
        <v>7.9</v>
      </c>
    </row>
    <row r="1139" spans="1:2" x14ac:dyDescent="0.3">
      <c r="A1139">
        <v>99</v>
      </c>
      <c r="B1139">
        <v>5.3</v>
      </c>
    </row>
    <row r="1140" spans="1:2" x14ac:dyDescent="0.3">
      <c r="A1140">
        <v>112</v>
      </c>
      <c r="B1140">
        <v>6.9</v>
      </c>
    </row>
    <row r="1141" spans="1:2" x14ac:dyDescent="0.3">
      <c r="A1141">
        <v>167</v>
      </c>
      <c r="B1141">
        <v>7.9</v>
      </c>
    </row>
    <row r="1142" spans="1:2" x14ac:dyDescent="0.3">
      <c r="A1142">
        <v>118</v>
      </c>
      <c r="B1142">
        <v>7.6</v>
      </c>
    </row>
    <row r="1143" spans="1:2" x14ac:dyDescent="0.3">
      <c r="A1143">
        <v>83</v>
      </c>
      <c r="B1143">
        <v>5.9</v>
      </c>
    </row>
    <row r="1144" spans="1:2" x14ac:dyDescent="0.3">
      <c r="A1144">
        <v>131</v>
      </c>
      <c r="B1144">
        <v>8.1999999999999993</v>
      </c>
    </row>
    <row r="1145" spans="1:2" x14ac:dyDescent="0.3">
      <c r="A1145">
        <v>135</v>
      </c>
      <c r="B1145">
        <v>7.5</v>
      </c>
    </row>
    <row r="1146" spans="1:2" x14ac:dyDescent="0.3">
      <c r="A1146">
        <v>110</v>
      </c>
      <c r="B1146">
        <v>7.4</v>
      </c>
    </row>
    <row r="1147" spans="1:2" x14ac:dyDescent="0.3">
      <c r="A1147">
        <v>103</v>
      </c>
      <c r="B1147">
        <v>5.2</v>
      </c>
    </row>
    <row r="1148" spans="1:2" x14ac:dyDescent="0.3">
      <c r="A1148">
        <v>110</v>
      </c>
      <c r="B1148">
        <v>7.6</v>
      </c>
    </row>
    <row r="1149" spans="1:2" x14ac:dyDescent="0.3">
      <c r="A1149">
        <v>91</v>
      </c>
      <c r="B1149">
        <v>7.3</v>
      </c>
    </row>
    <row r="1150" spans="1:2" x14ac:dyDescent="0.3">
      <c r="A1150">
        <v>82</v>
      </c>
      <c r="B1150">
        <v>6.9</v>
      </c>
    </row>
    <row r="1151" spans="1:2" x14ac:dyDescent="0.3">
      <c r="A1151">
        <v>96</v>
      </c>
      <c r="B1151">
        <v>6.7</v>
      </c>
    </row>
    <row r="1152" spans="1:2" x14ac:dyDescent="0.3">
      <c r="A1152">
        <v>83</v>
      </c>
      <c r="B1152">
        <v>6.1</v>
      </c>
    </row>
    <row r="1153" spans="1:2" x14ac:dyDescent="0.3">
      <c r="A1153">
        <v>99</v>
      </c>
      <c r="B1153">
        <v>4.9000000000000004</v>
      </c>
    </row>
    <row r="1154" spans="1:2" x14ac:dyDescent="0.3">
      <c r="A1154">
        <v>81</v>
      </c>
      <c r="B1154">
        <v>6.2</v>
      </c>
    </row>
    <row r="1155" spans="1:2" x14ac:dyDescent="0.3">
      <c r="A1155">
        <v>135</v>
      </c>
      <c r="B1155">
        <v>7.8</v>
      </c>
    </row>
    <row r="1156" spans="1:2" x14ac:dyDescent="0.3">
      <c r="A1156">
        <v>117</v>
      </c>
      <c r="B1156">
        <v>8.1999999999999993</v>
      </c>
    </row>
    <row r="1157" spans="1:2" x14ac:dyDescent="0.3">
      <c r="A1157">
        <v>97</v>
      </c>
      <c r="B1157">
        <v>4.8</v>
      </c>
    </row>
    <row r="1158" spans="1:2" x14ac:dyDescent="0.3">
      <c r="A1158">
        <v>103</v>
      </c>
      <c r="B1158">
        <v>5.3</v>
      </c>
    </row>
    <row r="1159" spans="1:2" x14ac:dyDescent="0.3">
      <c r="A1159">
        <v>98</v>
      </c>
      <c r="B1159">
        <v>4.9000000000000004</v>
      </c>
    </row>
    <row r="1160" spans="1:2" x14ac:dyDescent="0.3">
      <c r="A1160">
        <v>134</v>
      </c>
      <c r="B1160">
        <v>7</v>
      </c>
    </row>
    <row r="1161" spans="1:2" x14ac:dyDescent="0.3">
      <c r="A1161">
        <v>103</v>
      </c>
      <c r="B1161">
        <v>6.6</v>
      </c>
    </row>
    <row r="1162" spans="1:2" x14ac:dyDescent="0.3">
      <c r="A1162">
        <v>131</v>
      </c>
      <c r="B1162">
        <v>6.6</v>
      </c>
    </row>
    <row r="1163" spans="1:2" x14ac:dyDescent="0.3">
      <c r="A1163">
        <v>133</v>
      </c>
      <c r="B1163">
        <v>7</v>
      </c>
    </row>
    <row r="1164" spans="1:2" x14ac:dyDescent="0.3">
      <c r="A1164">
        <v>109</v>
      </c>
      <c r="B1164">
        <v>7.4</v>
      </c>
    </row>
    <row r="1165" spans="1:2" x14ac:dyDescent="0.3">
      <c r="A1165">
        <v>164</v>
      </c>
      <c r="B1165">
        <v>7.4</v>
      </c>
    </row>
    <row r="1166" spans="1:2" x14ac:dyDescent="0.3">
      <c r="A1166">
        <v>92</v>
      </c>
      <c r="B1166">
        <v>7.4</v>
      </c>
    </row>
    <row r="1167" spans="1:2" x14ac:dyDescent="0.3">
      <c r="A1167">
        <v>110</v>
      </c>
      <c r="B1167">
        <v>7.2</v>
      </c>
    </row>
    <row r="1168" spans="1:2" x14ac:dyDescent="0.3">
      <c r="A1168">
        <v>116</v>
      </c>
      <c r="B1168">
        <v>6</v>
      </c>
    </row>
    <row r="1169" spans="1:2" x14ac:dyDescent="0.3">
      <c r="A1169">
        <v>115</v>
      </c>
      <c r="B1169">
        <v>6.6</v>
      </c>
    </row>
    <row r="1170" spans="1:2" x14ac:dyDescent="0.3">
      <c r="A1170">
        <v>148</v>
      </c>
      <c r="B1170">
        <v>7.9</v>
      </c>
    </row>
    <row r="1171" spans="1:2" x14ac:dyDescent="0.3">
      <c r="A1171">
        <v>101</v>
      </c>
      <c r="B1171">
        <v>7.1</v>
      </c>
    </row>
    <row r="1172" spans="1:2" x14ac:dyDescent="0.3">
      <c r="A1172">
        <v>82</v>
      </c>
      <c r="B1172">
        <v>5.6</v>
      </c>
    </row>
    <row r="1173" spans="1:2" x14ac:dyDescent="0.3">
      <c r="A1173">
        <v>110</v>
      </c>
      <c r="B1173">
        <v>7.8</v>
      </c>
    </row>
    <row r="1174" spans="1:2" x14ac:dyDescent="0.3">
      <c r="A1174">
        <v>193</v>
      </c>
      <c r="B1174">
        <v>7.9</v>
      </c>
    </row>
    <row r="1175" spans="1:2" x14ac:dyDescent="0.3">
      <c r="A1175">
        <v>111</v>
      </c>
      <c r="B1175">
        <v>7.7</v>
      </c>
    </row>
    <row r="1176" spans="1:2" x14ac:dyDescent="0.3">
      <c r="A1176">
        <v>110</v>
      </c>
      <c r="B1176">
        <v>6.9</v>
      </c>
    </row>
    <row r="1177" spans="1:2" x14ac:dyDescent="0.3">
      <c r="A1177">
        <v>123</v>
      </c>
      <c r="B1177">
        <v>6</v>
      </c>
    </row>
    <row r="1178" spans="1:2" x14ac:dyDescent="0.3">
      <c r="A1178">
        <v>89</v>
      </c>
      <c r="B1178">
        <v>3.6</v>
      </c>
    </row>
    <row r="1179" spans="1:2" x14ac:dyDescent="0.3">
      <c r="A1179">
        <v>98</v>
      </c>
      <c r="B1179">
        <v>6.7</v>
      </c>
    </row>
    <row r="1180" spans="1:2" x14ac:dyDescent="0.3">
      <c r="A1180">
        <v>104</v>
      </c>
      <c r="B1180">
        <v>5.7</v>
      </c>
    </row>
    <row r="1181" spans="1:2" x14ac:dyDescent="0.3">
      <c r="A1181">
        <v>120</v>
      </c>
      <c r="B1181">
        <v>6.2</v>
      </c>
    </row>
    <row r="1182" spans="1:2" x14ac:dyDescent="0.3">
      <c r="A1182">
        <v>91</v>
      </c>
      <c r="B1182">
        <v>5.2</v>
      </c>
    </row>
    <row r="1183" spans="1:2" x14ac:dyDescent="0.3">
      <c r="A1183">
        <v>97</v>
      </c>
      <c r="B1183">
        <v>6.1</v>
      </c>
    </row>
    <row r="1184" spans="1:2" x14ac:dyDescent="0.3">
      <c r="A1184">
        <v>133</v>
      </c>
      <c r="B1184">
        <v>7.1</v>
      </c>
    </row>
    <row r="1185" spans="1:2" x14ac:dyDescent="0.3">
      <c r="A1185">
        <v>111</v>
      </c>
      <c r="B1185">
        <v>6</v>
      </c>
    </row>
    <row r="1186" spans="1:2" x14ac:dyDescent="0.3">
      <c r="A1186">
        <v>117</v>
      </c>
      <c r="B1186">
        <v>7</v>
      </c>
    </row>
    <row r="1187" spans="1:2" x14ac:dyDescent="0.3">
      <c r="A1187">
        <v>139</v>
      </c>
      <c r="B1187">
        <v>7.5</v>
      </c>
    </row>
    <row r="1188" spans="1:2" x14ac:dyDescent="0.3">
      <c r="A1188">
        <v>175</v>
      </c>
      <c r="B1188">
        <v>7.4</v>
      </c>
    </row>
    <row r="1189" spans="1:2" x14ac:dyDescent="0.3">
      <c r="A1189">
        <v>85</v>
      </c>
      <c r="B1189">
        <v>6.5</v>
      </c>
    </row>
    <row r="1190" spans="1:2" x14ac:dyDescent="0.3">
      <c r="A1190">
        <v>90</v>
      </c>
      <c r="B1190">
        <v>6.2</v>
      </c>
    </row>
    <row r="1191" spans="1:2" x14ac:dyDescent="0.3">
      <c r="A1191">
        <v>107</v>
      </c>
      <c r="B1191">
        <v>7.8</v>
      </c>
    </row>
    <row r="1192" spans="1:2" x14ac:dyDescent="0.3">
      <c r="A1192">
        <v>100</v>
      </c>
      <c r="B1192">
        <v>5.2</v>
      </c>
    </row>
    <row r="1193" spans="1:2" x14ac:dyDescent="0.3">
      <c r="A1193">
        <v>109</v>
      </c>
      <c r="B1193">
        <v>6.5</v>
      </c>
    </row>
    <row r="1194" spans="1:2" x14ac:dyDescent="0.3">
      <c r="A1194">
        <v>94</v>
      </c>
      <c r="B1194">
        <v>5.2</v>
      </c>
    </row>
    <row r="1195" spans="1:2" x14ac:dyDescent="0.3">
      <c r="A1195">
        <v>133</v>
      </c>
      <c r="B1195">
        <v>7.2</v>
      </c>
    </row>
    <row r="1196" spans="1:2" x14ac:dyDescent="0.3">
      <c r="A1196">
        <v>100</v>
      </c>
      <c r="B1196">
        <v>4.5</v>
      </c>
    </row>
    <row r="1197" spans="1:2" x14ac:dyDescent="0.3">
      <c r="A1197">
        <v>118</v>
      </c>
      <c r="B1197">
        <v>6</v>
      </c>
    </row>
    <row r="1198" spans="1:2" x14ac:dyDescent="0.3">
      <c r="A1198">
        <v>99</v>
      </c>
      <c r="B1198">
        <v>4.3</v>
      </c>
    </row>
    <row r="1199" spans="1:2" x14ac:dyDescent="0.3">
      <c r="A1199">
        <v>103</v>
      </c>
      <c r="B1199">
        <v>6.8</v>
      </c>
    </row>
    <row r="1200" spans="1:2" x14ac:dyDescent="0.3">
      <c r="A1200">
        <v>133</v>
      </c>
      <c r="B1200">
        <v>8</v>
      </c>
    </row>
    <row r="1201" spans="1:2" x14ac:dyDescent="0.3">
      <c r="A1201">
        <v>116</v>
      </c>
      <c r="B1201">
        <v>8.1999999999999993</v>
      </c>
    </row>
    <row r="1202" spans="1:2" x14ac:dyDescent="0.3">
      <c r="A1202">
        <v>93</v>
      </c>
      <c r="B1202">
        <v>7.9</v>
      </c>
    </row>
    <row r="1203" spans="1:2" x14ac:dyDescent="0.3">
      <c r="A1203">
        <v>129</v>
      </c>
      <c r="B1203">
        <v>6.1</v>
      </c>
    </row>
    <row r="1204" spans="1:2" x14ac:dyDescent="0.3">
      <c r="A1204">
        <v>185</v>
      </c>
      <c r="B1204">
        <v>8.9</v>
      </c>
    </row>
    <row r="1205" spans="1:2" x14ac:dyDescent="0.3">
      <c r="A1205">
        <v>146</v>
      </c>
      <c r="B1205">
        <v>8.1</v>
      </c>
    </row>
    <row r="1206" spans="1:2" x14ac:dyDescent="0.3">
      <c r="A1206">
        <v>93</v>
      </c>
      <c r="B1206">
        <v>4.9000000000000004</v>
      </c>
    </row>
    <row r="1207" spans="1:2" x14ac:dyDescent="0.3">
      <c r="A1207">
        <v>82</v>
      </c>
      <c r="B1207">
        <v>6</v>
      </c>
    </row>
    <row r="1208" spans="1:2" x14ac:dyDescent="0.3">
      <c r="A1208">
        <v>85</v>
      </c>
      <c r="B1208">
        <v>7</v>
      </c>
    </row>
    <row r="1209" spans="1:2" x14ac:dyDescent="0.3">
      <c r="A1209">
        <v>88</v>
      </c>
      <c r="B1209">
        <v>6</v>
      </c>
    </row>
    <row r="1210" spans="1:2" x14ac:dyDescent="0.3">
      <c r="A1210">
        <v>122</v>
      </c>
      <c r="B1210">
        <v>8.1</v>
      </c>
    </row>
    <row r="1211" spans="1:2" x14ac:dyDescent="0.3">
      <c r="A1211">
        <v>99</v>
      </c>
      <c r="B1211">
        <v>6.2</v>
      </c>
    </row>
    <row r="1212" spans="1:2" x14ac:dyDescent="0.3">
      <c r="A1212">
        <v>97</v>
      </c>
      <c r="B1212">
        <v>6.7</v>
      </c>
    </row>
    <row r="1213" spans="1:2" x14ac:dyDescent="0.3">
      <c r="A1213">
        <v>95</v>
      </c>
      <c r="B1213">
        <v>4.5999999999999996</v>
      </c>
    </row>
    <row r="1214" spans="1:2" x14ac:dyDescent="0.3">
      <c r="A1214">
        <v>86</v>
      </c>
      <c r="B1214">
        <v>5.8</v>
      </c>
    </row>
    <row r="1215" spans="1:2" x14ac:dyDescent="0.3">
      <c r="A1215">
        <v>101</v>
      </c>
      <c r="B1215">
        <v>6.5</v>
      </c>
    </row>
    <row r="1216" spans="1:2" x14ac:dyDescent="0.3">
      <c r="A1216">
        <v>96</v>
      </c>
      <c r="B1216">
        <v>7.2</v>
      </c>
    </row>
    <row r="1217" spans="1:2" x14ac:dyDescent="0.3">
      <c r="A1217">
        <v>98</v>
      </c>
      <c r="B1217">
        <v>7.2</v>
      </c>
    </row>
    <row r="1218" spans="1:2" x14ac:dyDescent="0.3">
      <c r="A1218">
        <v>146</v>
      </c>
      <c r="B1218">
        <v>8.6999999999999993</v>
      </c>
    </row>
    <row r="1219" spans="1:2" x14ac:dyDescent="0.3">
      <c r="A1219">
        <v>102</v>
      </c>
      <c r="B1219">
        <v>5</v>
      </c>
    </row>
    <row r="1220" spans="1:2" x14ac:dyDescent="0.3">
      <c r="A1220">
        <v>97</v>
      </c>
      <c r="B1220">
        <v>6.6</v>
      </c>
    </row>
    <row r="1221" spans="1:2" x14ac:dyDescent="0.3">
      <c r="A1221">
        <v>142</v>
      </c>
      <c r="B1221">
        <v>8.3000000000000007</v>
      </c>
    </row>
    <row r="1222" spans="1:2" x14ac:dyDescent="0.3">
      <c r="A1222">
        <v>219</v>
      </c>
      <c r="B1222">
        <v>7.8</v>
      </c>
    </row>
    <row r="1223" spans="1:2" x14ac:dyDescent="0.3">
      <c r="A1223">
        <v>158</v>
      </c>
      <c r="B1223">
        <v>8.1</v>
      </c>
    </row>
    <row r="1224" spans="1:2" x14ac:dyDescent="0.3">
      <c r="A1224">
        <v>85</v>
      </c>
      <c r="B1224">
        <v>5.2</v>
      </c>
    </row>
    <row r="1225" spans="1:2" x14ac:dyDescent="0.3">
      <c r="A1225">
        <v>80</v>
      </c>
      <c r="B1225">
        <v>5.6</v>
      </c>
    </row>
    <row r="1226" spans="1:2" x14ac:dyDescent="0.3">
      <c r="A1226">
        <v>98</v>
      </c>
      <c r="B1226">
        <v>6.6</v>
      </c>
    </row>
    <row r="1227" spans="1:2" x14ac:dyDescent="0.3">
      <c r="A1227">
        <v>97</v>
      </c>
      <c r="B1227">
        <v>5.5</v>
      </c>
    </row>
    <row r="1228" spans="1:2" x14ac:dyDescent="0.3">
      <c r="A1228">
        <v>97</v>
      </c>
      <c r="B1228">
        <v>6.5</v>
      </c>
    </row>
    <row r="1229" spans="1:2" x14ac:dyDescent="0.3">
      <c r="A1229">
        <v>97</v>
      </c>
      <c r="B1229">
        <v>4.5999999999999996</v>
      </c>
    </row>
    <row r="1230" spans="1:2" x14ac:dyDescent="0.3">
      <c r="A1230">
        <v>144</v>
      </c>
      <c r="B1230">
        <v>6.5</v>
      </c>
    </row>
    <row r="1231" spans="1:2" x14ac:dyDescent="0.3">
      <c r="A1231">
        <v>114</v>
      </c>
      <c r="B1231">
        <v>7.5</v>
      </c>
    </row>
    <row r="1232" spans="1:2" x14ac:dyDescent="0.3">
      <c r="A1232">
        <v>89</v>
      </c>
      <c r="B1232">
        <v>5.3</v>
      </c>
    </row>
    <row r="1233" spans="1:2" x14ac:dyDescent="0.3">
      <c r="A1233">
        <v>93</v>
      </c>
      <c r="B1233">
        <v>3.3</v>
      </c>
    </row>
    <row r="1234" spans="1:2" x14ac:dyDescent="0.3">
      <c r="A1234">
        <v>88</v>
      </c>
      <c r="B1234">
        <v>3.5</v>
      </c>
    </row>
    <row r="1235" spans="1:2" x14ac:dyDescent="0.3">
      <c r="A1235">
        <v>142</v>
      </c>
      <c r="B1235">
        <v>9.3000000000000007</v>
      </c>
    </row>
    <row r="1236" spans="1:2" x14ac:dyDescent="0.3">
      <c r="A1236">
        <v>92</v>
      </c>
      <c r="B1236">
        <v>4.8</v>
      </c>
    </row>
    <row r="1237" spans="1:2" x14ac:dyDescent="0.3">
      <c r="A1237">
        <v>106</v>
      </c>
      <c r="B1237">
        <v>7.5</v>
      </c>
    </row>
    <row r="1238" spans="1:2" x14ac:dyDescent="0.3">
      <c r="A1238">
        <v>97</v>
      </c>
      <c r="B1238">
        <v>6.8</v>
      </c>
    </row>
    <row r="1239" spans="1:2" x14ac:dyDescent="0.3">
      <c r="A1239">
        <v>97</v>
      </c>
      <c r="B1239">
        <v>6.4</v>
      </c>
    </row>
    <row r="1240" spans="1:2" x14ac:dyDescent="0.3">
      <c r="A1240">
        <v>99</v>
      </c>
      <c r="B1240">
        <v>5.6</v>
      </c>
    </row>
    <row r="1241" spans="1:2" x14ac:dyDescent="0.3">
      <c r="A1241">
        <v>98</v>
      </c>
      <c r="B1241">
        <v>4.5999999999999996</v>
      </c>
    </row>
    <row r="1242" spans="1:2" x14ac:dyDescent="0.3">
      <c r="A1242">
        <v>93</v>
      </c>
      <c r="B1242">
        <v>5.9</v>
      </c>
    </row>
    <row r="1243" spans="1:2" x14ac:dyDescent="0.3">
      <c r="A1243">
        <v>99</v>
      </c>
      <c r="B1243">
        <v>4.7</v>
      </c>
    </row>
    <row r="1244" spans="1:2" x14ac:dyDescent="0.3">
      <c r="A1244">
        <v>85</v>
      </c>
      <c r="B1244">
        <v>5.0999999999999996</v>
      </c>
    </row>
    <row r="1245" spans="1:2" x14ac:dyDescent="0.3">
      <c r="A1245">
        <v>132</v>
      </c>
      <c r="B1245">
        <v>7</v>
      </c>
    </row>
    <row r="1246" spans="1:2" x14ac:dyDescent="0.3">
      <c r="A1246">
        <v>90</v>
      </c>
      <c r="B1246">
        <v>4</v>
      </c>
    </row>
    <row r="1247" spans="1:2" x14ac:dyDescent="0.3">
      <c r="A1247">
        <v>127</v>
      </c>
      <c r="B1247">
        <v>6.9</v>
      </c>
    </row>
    <row r="1248" spans="1:2" x14ac:dyDescent="0.3">
      <c r="A1248">
        <v>99</v>
      </c>
      <c r="B1248">
        <v>7.3</v>
      </c>
    </row>
    <row r="1249" spans="1:2" x14ac:dyDescent="0.3">
      <c r="A1249">
        <v>140</v>
      </c>
      <c r="B1249">
        <v>8.1999999999999993</v>
      </c>
    </row>
    <row r="1250" spans="1:2" x14ac:dyDescent="0.3">
      <c r="A1250">
        <v>271</v>
      </c>
      <c r="B1250">
        <v>7.7</v>
      </c>
    </row>
    <row r="1251" spans="1:2" x14ac:dyDescent="0.3">
      <c r="A1251">
        <v>112</v>
      </c>
      <c r="B1251">
        <v>6.5</v>
      </c>
    </row>
    <row r="1252" spans="1:2" x14ac:dyDescent="0.3">
      <c r="A1252">
        <v>100</v>
      </c>
      <c r="B1252">
        <v>6.4</v>
      </c>
    </row>
    <row r="1253" spans="1:2" x14ac:dyDescent="0.3">
      <c r="A1253">
        <v>95</v>
      </c>
      <c r="B1253">
        <v>4.0999999999999996</v>
      </c>
    </row>
    <row r="1254" spans="1:2" x14ac:dyDescent="0.3">
      <c r="A1254">
        <v>95</v>
      </c>
      <c r="B1254">
        <v>4.9000000000000004</v>
      </c>
    </row>
    <row r="1255" spans="1:2" x14ac:dyDescent="0.3">
      <c r="A1255">
        <v>127</v>
      </c>
      <c r="B1255">
        <v>7.9</v>
      </c>
    </row>
    <row r="1256" spans="1:2" x14ac:dyDescent="0.3">
      <c r="A1256">
        <v>104</v>
      </c>
      <c r="B1256">
        <v>5.2</v>
      </c>
    </row>
    <row r="1257" spans="1:2" x14ac:dyDescent="0.3">
      <c r="A1257">
        <v>121</v>
      </c>
      <c r="B1257">
        <v>6.6</v>
      </c>
    </row>
    <row r="1258" spans="1:2" x14ac:dyDescent="0.3">
      <c r="A1258">
        <v>92</v>
      </c>
      <c r="B1258">
        <v>2.9</v>
      </c>
    </row>
    <row r="1259" spans="1:2" x14ac:dyDescent="0.3">
      <c r="A1259">
        <v>107</v>
      </c>
      <c r="B1259">
        <v>6.8</v>
      </c>
    </row>
    <row r="1260" spans="1:2" x14ac:dyDescent="0.3">
      <c r="A1260">
        <v>131</v>
      </c>
      <c r="B1260">
        <v>7.8</v>
      </c>
    </row>
    <row r="1261" spans="1:2" x14ac:dyDescent="0.3">
      <c r="A1261">
        <v>122</v>
      </c>
      <c r="B1261">
        <v>6.7</v>
      </c>
    </row>
    <row r="1262" spans="1:2" x14ac:dyDescent="0.3">
      <c r="A1262">
        <v>134</v>
      </c>
      <c r="B1262">
        <v>7.1</v>
      </c>
    </row>
    <row r="1263" spans="1:2" x14ac:dyDescent="0.3">
      <c r="A1263">
        <v>117</v>
      </c>
      <c r="B1263">
        <v>5.7</v>
      </c>
    </row>
    <row r="1264" spans="1:2" x14ac:dyDescent="0.3">
      <c r="A1264">
        <v>138</v>
      </c>
      <c r="B1264">
        <v>5.3</v>
      </c>
    </row>
    <row r="1265" spans="1:2" x14ac:dyDescent="0.3">
      <c r="A1265">
        <v>119</v>
      </c>
      <c r="B1265">
        <v>7.7</v>
      </c>
    </row>
    <row r="1266" spans="1:2" x14ac:dyDescent="0.3">
      <c r="A1266">
        <v>137</v>
      </c>
      <c r="B1266">
        <v>6.1</v>
      </c>
    </row>
    <row r="1267" spans="1:2" x14ac:dyDescent="0.3">
      <c r="A1267">
        <v>137</v>
      </c>
      <c r="B1267">
        <v>7.6</v>
      </c>
    </row>
    <row r="1268" spans="1:2" x14ac:dyDescent="0.3">
      <c r="A1268">
        <v>100</v>
      </c>
      <c r="B1268">
        <v>4.5999999999999996</v>
      </c>
    </row>
    <row r="1269" spans="1:2" x14ac:dyDescent="0.3">
      <c r="A1269">
        <v>110</v>
      </c>
      <c r="B1269">
        <v>6.3</v>
      </c>
    </row>
    <row r="1270" spans="1:2" x14ac:dyDescent="0.3">
      <c r="A1270">
        <v>88</v>
      </c>
      <c r="B1270">
        <v>5.3</v>
      </c>
    </row>
    <row r="1271" spans="1:2" x14ac:dyDescent="0.3">
      <c r="A1271">
        <v>127</v>
      </c>
      <c r="B1271">
        <v>7.3</v>
      </c>
    </row>
    <row r="1272" spans="1:2" x14ac:dyDescent="0.3">
      <c r="A1272">
        <v>87</v>
      </c>
      <c r="B1272">
        <v>6.2</v>
      </c>
    </row>
    <row r="1273" spans="1:2" x14ac:dyDescent="0.3">
      <c r="A1273">
        <v>107</v>
      </c>
      <c r="B1273">
        <v>5.3</v>
      </c>
    </row>
    <row r="1274" spans="1:2" x14ac:dyDescent="0.3">
      <c r="A1274">
        <v>124</v>
      </c>
      <c r="B1274">
        <v>5.4</v>
      </c>
    </row>
    <row r="1275" spans="1:2" x14ac:dyDescent="0.3">
      <c r="A1275">
        <v>88</v>
      </c>
      <c r="B1275">
        <v>5.5</v>
      </c>
    </row>
    <row r="1276" spans="1:2" x14ac:dyDescent="0.3">
      <c r="A1276">
        <v>80</v>
      </c>
      <c r="B1276">
        <v>7.2</v>
      </c>
    </row>
    <row r="1277" spans="1:2" x14ac:dyDescent="0.3">
      <c r="A1277">
        <v>120</v>
      </c>
      <c r="B1277">
        <v>5.0999999999999996</v>
      </c>
    </row>
    <row r="1278" spans="1:2" x14ac:dyDescent="0.3">
      <c r="A1278">
        <v>119</v>
      </c>
      <c r="B1278">
        <v>8.1999999999999993</v>
      </c>
    </row>
    <row r="1279" spans="1:2" x14ac:dyDescent="0.3">
      <c r="A1279">
        <v>88</v>
      </c>
      <c r="B1279">
        <v>7.7</v>
      </c>
    </row>
    <row r="1280" spans="1:2" x14ac:dyDescent="0.3">
      <c r="A1280">
        <v>127</v>
      </c>
      <c r="B1280">
        <v>8.8000000000000007</v>
      </c>
    </row>
    <row r="1281" spans="1:2" x14ac:dyDescent="0.3">
      <c r="A1281">
        <v>119</v>
      </c>
      <c r="B1281">
        <v>6.8</v>
      </c>
    </row>
    <row r="1282" spans="1:2" x14ac:dyDescent="0.3">
      <c r="A1282">
        <v>126</v>
      </c>
      <c r="B1282">
        <v>8</v>
      </c>
    </row>
    <row r="1283" spans="1:2" x14ac:dyDescent="0.3">
      <c r="A1283">
        <v>92</v>
      </c>
      <c r="B1283">
        <v>2.8</v>
      </c>
    </row>
    <row r="1284" spans="1:2" x14ac:dyDescent="0.3">
      <c r="A1284">
        <v>102</v>
      </c>
      <c r="B1284">
        <v>7.2</v>
      </c>
    </row>
    <row r="1285" spans="1:2" x14ac:dyDescent="0.3">
      <c r="A1285">
        <v>98</v>
      </c>
      <c r="B1285">
        <v>6</v>
      </c>
    </row>
    <row r="1286" spans="1:2" x14ac:dyDescent="0.3">
      <c r="A1286">
        <v>111</v>
      </c>
      <c r="B1286">
        <v>6.7</v>
      </c>
    </row>
    <row r="1287" spans="1:2" x14ac:dyDescent="0.3">
      <c r="A1287">
        <v>141</v>
      </c>
      <c r="B1287">
        <v>6.2</v>
      </c>
    </row>
    <row r="1288" spans="1:2" x14ac:dyDescent="0.3">
      <c r="A1288">
        <v>96</v>
      </c>
      <c r="B1288">
        <v>7.1</v>
      </c>
    </row>
    <row r="1289" spans="1:2" x14ac:dyDescent="0.3">
      <c r="A1289">
        <v>110</v>
      </c>
      <c r="B1289">
        <v>6.2</v>
      </c>
    </row>
    <row r="1290" spans="1:2" x14ac:dyDescent="0.3">
      <c r="A1290">
        <v>84</v>
      </c>
      <c r="B1290">
        <v>4.8</v>
      </c>
    </row>
    <row r="1291" spans="1:2" x14ac:dyDescent="0.3">
      <c r="A1291">
        <v>132</v>
      </c>
      <c r="B1291">
        <v>7.6</v>
      </c>
    </row>
    <row r="1292" spans="1:2" x14ac:dyDescent="0.3">
      <c r="A1292">
        <v>170</v>
      </c>
      <c r="B1292">
        <v>5.6</v>
      </c>
    </row>
    <row r="1293" spans="1:2" x14ac:dyDescent="0.3">
      <c r="A1293">
        <v>115</v>
      </c>
      <c r="B1293">
        <v>7.4</v>
      </c>
    </row>
    <row r="1294" spans="1:2" x14ac:dyDescent="0.3">
      <c r="A1294">
        <v>83</v>
      </c>
      <c r="B1294">
        <v>4.5999999999999996</v>
      </c>
    </row>
    <row r="1295" spans="1:2" x14ac:dyDescent="0.3">
      <c r="A1295">
        <v>94</v>
      </c>
      <c r="B1295">
        <v>6.4</v>
      </c>
    </row>
    <row r="1296" spans="1:2" x14ac:dyDescent="0.3">
      <c r="A1296">
        <v>104</v>
      </c>
      <c r="B1296">
        <v>6.9</v>
      </c>
    </row>
    <row r="1297" spans="1:2" x14ac:dyDescent="0.3">
      <c r="A1297">
        <v>100</v>
      </c>
      <c r="B1297">
        <v>6.5</v>
      </c>
    </row>
    <row r="1298" spans="1:2" x14ac:dyDescent="0.3">
      <c r="A1298">
        <v>95</v>
      </c>
      <c r="B1298">
        <v>5.7</v>
      </c>
    </row>
    <row r="1299" spans="1:2" x14ac:dyDescent="0.3">
      <c r="A1299">
        <v>104</v>
      </c>
      <c r="B1299">
        <v>3.9</v>
      </c>
    </row>
    <row r="1300" spans="1:2" x14ac:dyDescent="0.3">
      <c r="A1300">
        <v>104</v>
      </c>
      <c r="B1300">
        <v>4.0999999999999996</v>
      </c>
    </row>
    <row r="1301" spans="1:2" x14ac:dyDescent="0.3">
      <c r="A1301">
        <v>143</v>
      </c>
      <c r="B1301">
        <v>6.2</v>
      </c>
    </row>
    <row r="1302" spans="1:2" x14ac:dyDescent="0.3">
      <c r="A1302">
        <v>77</v>
      </c>
      <c r="B1302">
        <v>3.8</v>
      </c>
    </row>
    <row r="1303" spans="1:2" x14ac:dyDescent="0.3">
      <c r="A1303">
        <v>96</v>
      </c>
      <c r="B1303">
        <v>5.0999999999999996</v>
      </c>
    </row>
    <row r="1304" spans="1:2" x14ac:dyDescent="0.3">
      <c r="A1304">
        <v>145</v>
      </c>
      <c r="B1304">
        <v>7.8</v>
      </c>
    </row>
    <row r="1305" spans="1:2" x14ac:dyDescent="0.3">
      <c r="A1305">
        <v>100</v>
      </c>
      <c r="B1305">
        <v>6.1</v>
      </c>
    </row>
    <row r="1306" spans="1:2" x14ac:dyDescent="0.3">
      <c r="A1306">
        <v>112</v>
      </c>
      <c r="B1306">
        <v>6.3</v>
      </c>
    </row>
    <row r="1307" spans="1:2" x14ac:dyDescent="0.3">
      <c r="A1307">
        <v>81</v>
      </c>
      <c r="B1307">
        <v>7.8</v>
      </c>
    </row>
    <row r="1308" spans="1:2" x14ac:dyDescent="0.3">
      <c r="A1308">
        <v>96</v>
      </c>
      <c r="B1308">
        <v>4.8</v>
      </c>
    </row>
    <row r="1309" spans="1:2" x14ac:dyDescent="0.3">
      <c r="A1309">
        <v>123</v>
      </c>
      <c r="B1309">
        <v>7.5</v>
      </c>
    </row>
    <row r="1310" spans="1:2" x14ac:dyDescent="0.3">
      <c r="A1310">
        <v>92</v>
      </c>
      <c r="B1310">
        <v>6.8</v>
      </c>
    </row>
    <row r="1311" spans="1:2" x14ac:dyDescent="0.3">
      <c r="A1311">
        <v>104</v>
      </c>
      <c r="B1311">
        <v>4.5999999999999996</v>
      </c>
    </row>
    <row r="1312" spans="1:2" x14ac:dyDescent="0.3">
      <c r="A1312">
        <v>98</v>
      </c>
      <c r="B1312">
        <v>7.1</v>
      </c>
    </row>
    <row r="1313" spans="1:2" x14ac:dyDescent="0.3">
      <c r="A1313">
        <v>91</v>
      </c>
      <c r="B1313">
        <v>6.7</v>
      </c>
    </row>
    <row r="1314" spans="1:2" x14ac:dyDescent="0.3">
      <c r="A1314">
        <v>115</v>
      </c>
      <c r="B1314">
        <v>8.5</v>
      </c>
    </row>
    <row r="1315" spans="1:2" x14ac:dyDescent="0.3">
      <c r="A1315">
        <v>135</v>
      </c>
      <c r="B1315">
        <v>7.7</v>
      </c>
    </row>
    <row r="1316" spans="1:2" x14ac:dyDescent="0.3">
      <c r="A1316">
        <v>90</v>
      </c>
      <c r="B1316">
        <v>4.7</v>
      </c>
    </row>
    <row r="1317" spans="1:2" x14ac:dyDescent="0.3">
      <c r="A1317">
        <v>105</v>
      </c>
      <c r="B1317">
        <v>5.5</v>
      </c>
    </row>
    <row r="1318" spans="1:2" x14ac:dyDescent="0.3">
      <c r="A1318">
        <v>138</v>
      </c>
      <c r="B1318">
        <v>8.6</v>
      </c>
    </row>
    <row r="1319" spans="1:2" x14ac:dyDescent="0.3">
      <c r="A1319">
        <v>131</v>
      </c>
      <c r="B1319">
        <v>5.7</v>
      </c>
    </row>
    <row r="1320" spans="1:2" x14ac:dyDescent="0.3">
      <c r="A1320">
        <v>91</v>
      </c>
      <c r="B1320">
        <v>3.7</v>
      </c>
    </row>
    <row r="1321" spans="1:2" x14ac:dyDescent="0.3">
      <c r="A1321">
        <v>108</v>
      </c>
      <c r="B1321">
        <v>7.1</v>
      </c>
    </row>
    <row r="1322" spans="1:2" x14ac:dyDescent="0.3">
      <c r="A1322">
        <v>109</v>
      </c>
      <c r="B1322">
        <v>5.4</v>
      </c>
    </row>
    <row r="1323" spans="1:2" x14ac:dyDescent="0.3">
      <c r="A1323">
        <v>115</v>
      </c>
      <c r="B1323">
        <v>7.3</v>
      </c>
    </row>
    <row r="1324" spans="1:2" x14ac:dyDescent="0.3">
      <c r="A1324">
        <v>117</v>
      </c>
      <c r="B1324">
        <v>7.1</v>
      </c>
    </row>
    <row r="1325" spans="1:2" x14ac:dyDescent="0.3">
      <c r="A1325">
        <v>107</v>
      </c>
      <c r="B1325">
        <v>5.8</v>
      </c>
    </row>
    <row r="1326" spans="1:2" x14ac:dyDescent="0.3">
      <c r="A1326">
        <v>134</v>
      </c>
      <c r="B1326">
        <v>8.1</v>
      </c>
    </row>
    <row r="1327" spans="1:2" x14ac:dyDescent="0.3">
      <c r="A1327">
        <v>121</v>
      </c>
      <c r="B1327">
        <v>4.4000000000000004</v>
      </c>
    </row>
    <row r="1328" spans="1:2" x14ac:dyDescent="0.3">
      <c r="A1328">
        <v>105</v>
      </c>
      <c r="B1328">
        <v>7.9</v>
      </c>
    </row>
    <row r="1329" spans="1:2" x14ac:dyDescent="0.3">
      <c r="A1329">
        <v>114</v>
      </c>
      <c r="B1329">
        <v>4.8</v>
      </c>
    </row>
    <row r="1330" spans="1:2" x14ac:dyDescent="0.3">
      <c r="A1330">
        <v>85</v>
      </c>
      <c r="B1330">
        <v>2.7</v>
      </c>
    </row>
    <row r="1331" spans="1:2" x14ac:dyDescent="0.3">
      <c r="A1331">
        <v>72</v>
      </c>
      <c r="B1331">
        <v>5.8</v>
      </c>
    </row>
    <row r="1332" spans="1:2" x14ac:dyDescent="0.3">
      <c r="A1332">
        <v>72</v>
      </c>
      <c r="B1332">
        <v>5.4</v>
      </c>
    </row>
    <row r="1333" spans="1:2" x14ac:dyDescent="0.3">
      <c r="A1333">
        <v>89</v>
      </c>
      <c r="B1333">
        <v>4.0999999999999996</v>
      </c>
    </row>
    <row r="1334" spans="1:2" x14ac:dyDescent="0.3">
      <c r="A1334">
        <v>77</v>
      </c>
      <c r="B1334">
        <v>6.3</v>
      </c>
    </row>
    <row r="1335" spans="1:2" x14ac:dyDescent="0.3">
      <c r="A1335">
        <v>93</v>
      </c>
      <c r="B1335">
        <v>2.2999999999999998</v>
      </c>
    </row>
    <row r="1336" spans="1:2" x14ac:dyDescent="0.3">
      <c r="A1336">
        <v>128</v>
      </c>
      <c r="B1336">
        <v>8.1</v>
      </c>
    </row>
    <row r="1337" spans="1:2" x14ac:dyDescent="0.3">
      <c r="A1337">
        <v>137</v>
      </c>
      <c r="B1337">
        <v>5</v>
      </c>
    </row>
    <row r="1338" spans="1:2" x14ac:dyDescent="0.3">
      <c r="A1338">
        <v>124</v>
      </c>
      <c r="B1338">
        <v>5.5</v>
      </c>
    </row>
    <row r="1339" spans="1:2" x14ac:dyDescent="0.3">
      <c r="A1339">
        <v>93</v>
      </c>
      <c r="B1339">
        <v>6.2</v>
      </c>
    </row>
    <row r="1340" spans="1:2" x14ac:dyDescent="0.3">
      <c r="A1340">
        <v>127</v>
      </c>
      <c r="B1340">
        <v>6.7</v>
      </c>
    </row>
    <row r="1341" spans="1:2" x14ac:dyDescent="0.3">
      <c r="A1341">
        <v>82</v>
      </c>
      <c r="B1341">
        <v>3.5</v>
      </c>
    </row>
    <row r="1342" spans="1:2" x14ac:dyDescent="0.3">
      <c r="A1342">
        <v>143</v>
      </c>
      <c r="B1342">
        <v>7.5</v>
      </c>
    </row>
    <row r="1343" spans="1:2" x14ac:dyDescent="0.3">
      <c r="A1343">
        <v>104</v>
      </c>
      <c r="B1343">
        <v>7.5</v>
      </c>
    </row>
    <row r="1344" spans="1:2" x14ac:dyDescent="0.3">
      <c r="A1344">
        <v>107</v>
      </c>
      <c r="B1344">
        <v>6.3</v>
      </c>
    </row>
    <row r="1345" spans="1:2" x14ac:dyDescent="0.3">
      <c r="A1345">
        <v>91</v>
      </c>
      <c r="B1345">
        <v>5.5</v>
      </c>
    </row>
    <row r="1346" spans="1:2" x14ac:dyDescent="0.3">
      <c r="A1346">
        <v>87</v>
      </c>
      <c r="B1346">
        <v>3.9</v>
      </c>
    </row>
    <row r="1347" spans="1:2" x14ac:dyDescent="0.3">
      <c r="A1347">
        <v>108</v>
      </c>
      <c r="B1347">
        <v>8.3000000000000007</v>
      </c>
    </row>
    <row r="1348" spans="1:2" x14ac:dyDescent="0.3">
      <c r="A1348">
        <v>109</v>
      </c>
      <c r="B1348">
        <v>5.8</v>
      </c>
    </row>
    <row r="1349" spans="1:2" x14ac:dyDescent="0.3">
      <c r="A1349">
        <v>75</v>
      </c>
      <c r="B1349">
        <v>5.0999999999999996</v>
      </c>
    </row>
    <row r="1350" spans="1:2" x14ac:dyDescent="0.3">
      <c r="A1350">
        <v>108</v>
      </c>
      <c r="B1350">
        <v>8.5</v>
      </c>
    </row>
    <row r="1351" spans="1:2" x14ac:dyDescent="0.3">
      <c r="A1351">
        <v>113</v>
      </c>
      <c r="B1351">
        <v>5.9</v>
      </c>
    </row>
    <row r="1352" spans="1:2" x14ac:dyDescent="0.3">
      <c r="A1352">
        <v>98</v>
      </c>
      <c r="B1352">
        <v>5.4</v>
      </c>
    </row>
    <row r="1353" spans="1:2" x14ac:dyDescent="0.3">
      <c r="A1353">
        <v>148</v>
      </c>
      <c r="B1353">
        <v>8.1999999999999993</v>
      </c>
    </row>
    <row r="1354" spans="1:2" x14ac:dyDescent="0.3">
      <c r="A1354">
        <v>95</v>
      </c>
      <c r="B1354">
        <v>5</v>
      </c>
    </row>
    <row r="1355" spans="1:2" x14ac:dyDescent="0.3">
      <c r="A1355">
        <v>108</v>
      </c>
      <c r="B1355">
        <v>7.3</v>
      </c>
    </row>
    <row r="1356" spans="1:2" x14ac:dyDescent="0.3">
      <c r="A1356">
        <v>68</v>
      </c>
      <c r="B1356">
        <v>6.4</v>
      </c>
    </row>
    <row r="1357" spans="1:2" x14ac:dyDescent="0.3">
      <c r="A1357">
        <v>99</v>
      </c>
      <c r="B1357">
        <v>7.8</v>
      </c>
    </row>
    <row r="1358" spans="1:2" x14ac:dyDescent="0.3">
      <c r="A1358">
        <v>88</v>
      </c>
      <c r="B1358">
        <v>4</v>
      </c>
    </row>
    <row r="1359" spans="1:2" x14ac:dyDescent="0.3">
      <c r="A1359">
        <v>124</v>
      </c>
      <c r="B1359">
        <v>7.7</v>
      </c>
    </row>
    <row r="1360" spans="1:2" x14ac:dyDescent="0.3">
      <c r="A1360">
        <v>225</v>
      </c>
      <c r="B1360">
        <v>6.6</v>
      </c>
    </row>
    <row r="1361" spans="1:2" x14ac:dyDescent="0.3">
      <c r="A1361">
        <v>88</v>
      </c>
      <c r="B1361">
        <v>1.9</v>
      </c>
    </row>
    <row r="1362" spans="1:2" x14ac:dyDescent="0.3">
      <c r="A1362">
        <v>88</v>
      </c>
      <c r="B1362">
        <v>5.7</v>
      </c>
    </row>
    <row r="1363" spans="1:2" x14ac:dyDescent="0.3">
      <c r="A1363">
        <v>95</v>
      </c>
      <c r="B1363">
        <v>6.1</v>
      </c>
    </row>
    <row r="1364" spans="1:2" x14ac:dyDescent="0.3">
      <c r="A1364">
        <v>99</v>
      </c>
      <c r="B1364">
        <v>4.8</v>
      </c>
    </row>
    <row r="1365" spans="1:2" x14ac:dyDescent="0.3">
      <c r="A1365">
        <v>96</v>
      </c>
      <c r="B1365">
        <v>6.2</v>
      </c>
    </row>
    <row r="1366" spans="1:2" x14ac:dyDescent="0.3">
      <c r="A1366">
        <v>123</v>
      </c>
      <c r="B1366">
        <v>6.3</v>
      </c>
    </row>
    <row r="1367" spans="1:2" x14ac:dyDescent="0.3">
      <c r="A1367">
        <v>94</v>
      </c>
      <c r="B1367">
        <v>6.1</v>
      </c>
    </row>
    <row r="1368" spans="1:2" x14ac:dyDescent="0.3">
      <c r="A1368">
        <v>108</v>
      </c>
      <c r="B1368">
        <v>5.6</v>
      </c>
    </row>
    <row r="1369" spans="1:2" x14ac:dyDescent="0.3">
      <c r="A1369">
        <v>96</v>
      </c>
      <c r="B1369">
        <v>7.4</v>
      </c>
    </row>
    <row r="1370" spans="1:2" x14ac:dyDescent="0.3">
      <c r="A1370">
        <v>99</v>
      </c>
      <c r="B1370">
        <v>7.2</v>
      </c>
    </row>
    <row r="1371" spans="1:2" x14ac:dyDescent="0.3">
      <c r="A1371">
        <v>83</v>
      </c>
      <c r="B1371">
        <v>5.5</v>
      </c>
    </row>
    <row r="1372" spans="1:2" x14ac:dyDescent="0.3">
      <c r="A1372">
        <v>91</v>
      </c>
      <c r="B1372">
        <v>4.5</v>
      </c>
    </row>
    <row r="1373" spans="1:2" x14ac:dyDescent="0.3">
      <c r="A1373">
        <v>77</v>
      </c>
      <c r="B1373">
        <v>2.8</v>
      </c>
    </row>
    <row r="1374" spans="1:2" x14ac:dyDescent="0.3">
      <c r="A1374">
        <v>110</v>
      </c>
      <c r="B1374">
        <v>5</v>
      </c>
    </row>
    <row r="1375" spans="1:2" x14ac:dyDescent="0.3">
      <c r="A1375">
        <v>83</v>
      </c>
      <c r="B1375">
        <v>4.3</v>
      </c>
    </row>
    <row r="1376" spans="1:2" x14ac:dyDescent="0.3">
      <c r="A1376">
        <v>87</v>
      </c>
      <c r="B1376">
        <v>5.3</v>
      </c>
    </row>
    <row r="1377" spans="1:2" x14ac:dyDescent="0.3">
      <c r="A1377">
        <v>154</v>
      </c>
      <c r="B1377">
        <v>7.4</v>
      </c>
    </row>
    <row r="1378" spans="1:2" x14ac:dyDescent="0.3">
      <c r="A1378">
        <v>100</v>
      </c>
      <c r="B1378">
        <v>7.1</v>
      </c>
    </row>
    <row r="1379" spans="1:2" x14ac:dyDescent="0.3">
      <c r="A1379">
        <v>94</v>
      </c>
      <c r="B1379">
        <v>2.2999999999999998</v>
      </c>
    </row>
    <row r="1380" spans="1:2" x14ac:dyDescent="0.3">
      <c r="A1380">
        <v>125</v>
      </c>
      <c r="B1380">
        <v>7</v>
      </c>
    </row>
    <row r="1381" spans="1:2" x14ac:dyDescent="0.3">
      <c r="A1381">
        <v>119</v>
      </c>
      <c r="B1381">
        <v>7</v>
      </c>
    </row>
    <row r="1382" spans="1:2" x14ac:dyDescent="0.3">
      <c r="A1382">
        <v>124</v>
      </c>
      <c r="B1382">
        <v>4.5</v>
      </c>
    </row>
    <row r="1383" spans="1:2" x14ac:dyDescent="0.3">
      <c r="A1383">
        <v>80</v>
      </c>
      <c r="B1383">
        <v>2.8</v>
      </c>
    </row>
    <row r="1384" spans="1:2" x14ac:dyDescent="0.3">
      <c r="A1384">
        <v>107</v>
      </c>
      <c r="B1384">
        <v>7.5</v>
      </c>
    </row>
    <row r="1385" spans="1:2" x14ac:dyDescent="0.3">
      <c r="A1385">
        <v>115</v>
      </c>
      <c r="B1385">
        <v>6.4</v>
      </c>
    </row>
    <row r="1386" spans="1:2" x14ac:dyDescent="0.3">
      <c r="A1386">
        <v>122</v>
      </c>
      <c r="B1386">
        <v>5.3</v>
      </c>
    </row>
    <row r="1387" spans="1:2" x14ac:dyDescent="0.3">
      <c r="A1387">
        <v>103</v>
      </c>
      <c r="B1387">
        <v>6.9</v>
      </c>
    </row>
    <row r="1388" spans="1:2" x14ac:dyDescent="0.3">
      <c r="A1388">
        <v>184</v>
      </c>
      <c r="B1388">
        <v>7.4</v>
      </c>
    </row>
    <row r="1389" spans="1:2" x14ac:dyDescent="0.3">
      <c r="A1389">
        <v>236</v>
      </c>
      <c r="B1389">
        <v>8</v>
      </c>
    </row>
    <row r="1390" spans="1:2" x14ac:dyDescent="0.3">
      <c r="A1390">
        <v>97</v>
      </c>
      <c r="B1390">
        <v>5.7</v>
      </c>
    </row>
    <row r="1391" spans="1:2" x14ac:dyDescent="0.3">
      <c r="A1391">
        <v>103</v>
      </c>
      <c r="B1391">
        <v>7.2</v>
      </c>
    </row>
    <row r="1392" spans="1:2" x14ac:dyDescent="0.3">
      <c r="A1392">
        <v>116</v>
      </c>
      <c r="B1392">
        <v>8.5</v>
      </c>
    </row>
    <row r="1393" spans="1:2" x14ac:dyDescent="0.3">
      <c r="A1393">
        <v>113</v>
      </c>
      <c r="B1393">
        <v>4.0999999999999996</v>
      </c>
    </row>
    <row r="1394" spans="1:2" x14ac:dyDescent="0.3">
      <c r="A1394">
        <v>85</v>
      </c>
      <c r="B1394">
        <v>3.6</v>
      </c>
    </row>
    <row r="1395" spans="1:2" x14ac:dyDescent="0.3">
      <c r="A1395">
        <v>125</v>
      </c>
      <c r="B1395">
        <v>8.6</v>
      </c>
    </row>
    <row r="1396" spans="1:2" x14ac:dyDescent="0.3">
      <c r="A1396">
        <v>81</v>
      </c>
      <c r="B1396">
        <v>7.7</v>
      </c>
    </row>
    <row r="1397" spans="1:2" x14ac:dyDescent="0.3">
      <c r="A1397">
        <v>97</v>
      </c>
      <c r="B1397">
        <v>6.2</v>
      </c>
    </row>
    <row r="1398" spans="1:2" x14ac:dyDescent="0.3">
      <c r="A1398">
        <v>118</v>
      </c>
      <c r="B1398">
        <v>7.7</v>
      </c>
    </row>
    <row r="1399" spans="1:2" x14ac:dyDescent="0.3">
      <c r="A1399">
        <v>82</v>
      </c>
      <c r="B1399">
        <v>7.3</v>
      </c>
    </row>
    <row r="1400" spans="1:2" x14ac:dyDescent="0.3">
      <c r="A1400">
        <v>110</v>
      </c>
      <c r="B1400">
        <v>3.1</v>
      </c>
    </row>
    <row r="1401" spans="1:2" x14ac:dyDescent="0.3">
      <c r="A1401">
        <v>68</v>
      </c>
      <c r="B1401">
        <v>7</v>
      </c>
    </row>
    <row r="1402" spans="1:2" x14ac:dyDescent="0.3">
      <c r="A1402">
        <v>180</v>
      </c>
      <c r="B1402">
        <v>8.3000000000000007</v>
      </c>
    </row>
    <row r="1403" spans="1:2" x14ac:dyDescent="0.3">
      <c r="A1403">
        <v>89</v>
      </c>
      <c r="B1403">
        <v>3.9</v>
      </c>
    </row>
    <row r="1404" spans="1:2" x14ac:dyDescent="0.3">
      <c r="A1404">
        <v>119</v>
      </c>
      <c r="B1404">
        <v>7.8</v>
      </c>
    </row>
    <row r="1405" spans="1:2" x14ac:dyDescent="0.3">
      <c r="A1405">
        <v>94</v>
      </c>
      <c r="B1405">
        <v>5.3</v>
      </c>
    </row>
    <row r="1406" spans="1:2" x14ac:dyDescent="0.3">
      <c r="A1406">
        <v>81</v>
      </c>
      <c r="B1406">
        <v>5.3</v>
      </c>
    </row>
    <row r="1407" spans="1:2" x14ac:dyDescent="0.3">
      <c r="A1407">
        <v>89</v>
      </c>
      <c r="B1407">
        <v>6.8</v>
      </c>
    </row>
    <row r="1408" spans="1:2" x14ac:dyDescent="0.3">
      <c r="A1408">
        <v>121</v>
      </c>
      <c r="B1408">
        <v>8.3000000000000007</v>
      </c>
    </row>
    <row r="1409" spans="1:2" x14ac:dyDescent="0.3">
      <c r="A1409">
        <v>123</v>
      </c>
      <c r="B1409">
        <v>5</v>
      </c>
    </row>
    <row r="1410" spans="1:2" x14ac:dyDescent="0.3">
      <c r="A1410">
        <v>94</v>
      </c>
      <c r="B1410">
        <v>7.6</v>
      </c>
    </row>
    <row r="1411" spans="1:2" x14ac:dyDescent="0.3">
      <c r="A1411">
        <v>107</v>
      </c>
      <c r="B1411">
        <v>5.7</v>
      </c>
    </row>
    <row r="1412" spans="1:2" x14ac:dyDescent="0.3">
      <c r="A1412">
        <v>122</v>
      </c>
      <c r="B1412">
        <v>7.2</v>
      </c>
    </row>
    <row r="1413" spans="1:2" x14ac:dyDescent="0.3">
      <c r="A1413">
        <v>102</v>
      </c>
      <c r="B1413">
        <v>5.3</v>
      </c>
    </row>
    <row r="1414" spans="1:2" x14ac:dyDescent="0.3">
      <c r="A1414">
        <v>98</v>
      </c>
      <c r="B1414">
        <v>5</v>
      </c>
    </row>
    <row r="1415" spans="1:2" x14ac:dyDescent="0.3">
      <c r="A1415">
        <v>90</v>
      </c>
      <c r="B1415">
        <v>4.4000000000000004</v>
      </c>
    </row>
    <row r="1416" spans="1:2" x14ac:dyDescent="0.3">
      <c r="A1416">
        <v>94</v>
      </c>
      <c r="B1416">
        <v>5.7</v>
      </c>
    </row>
    <row r="1417" spans="1:2" x14ac:dyDescent="0.3">
      <c r="A1417">
        <v>104</v>
      </c>
      <c r="B1417">
        <v>7.1</v>
      </c>
    </row>
    <row r="1418" spans="1:2" x14ac:dyDescent="0.3">
      <c r="A1418">
        <v>111</v>
      </c>
      <c r="B1418">
        <v>6.9</v>
      </c>
    </row>
    <row r="1419" spans="1:2" x14ac:dyDescent="0.3">
      <c r="A1419">
        <v>99</v>
      </c>
      <c r="B1419">
        <v>3.5</v>
      </c>
    </row>
    <row r="1420" spans="1:2" x14ac:dyDescent="0.3">
      <c r="A1420">
        <v>150</v>
      </c>
      <c r="B1420">
        <v>7.8</v>
      </c>
    </row>
    <row r="1421" spans="1:2" x14ac:dyDescent="0.3">
      <c r="A1421">
        <v>116</v>
      </c>
      <c r="B1421">
        <v>7.1</v>
      </c>
    </row>
    <row r="1422" spans="1:2" x14ac:dyDescent="0.3">
      <c r="A1422">
        <v>144</v>
      </c>
      <c r="B1422">
        <v>7.8</v>
      </c>
    </row>
    <row r="1423" spans="1:2" x14ac:dyDescent="0.3">
      <c r="A1423">
        <v>105</v>
      </c>
      <c r="B1423">
        <v>6.7</v>
      </c>
    </row>
    <row r="1424" spans="1:2" x14ac:dyDescent="0.3">
      <c r="A1424">
        <v>119</v>
      </c>
      <c r="B1424">
        <v>7.6</v>
      </c>
    </row>
    <row r="1425" spans="1:2" x14ac:dyDescent="0.3">
      <c r="A1425">
        <v>80</v>
      </c>
      <c r="B1425">
        <v>6.5</v>
      </c>
    </row>
    <row r="1426" spans="1:2" x14ac:dyDescent="0.3">
      <c r="A1426">
        <v>93</v>
      </c>
      <c r="B1426">
        <v>4.4000000000000004</v>
      </c>
    </row>
    <row r="1427" spans="1:2" x14ac:dyDescent="0.3">
      <c r="A1427">
        <v>101</v>
      </c>
      <c r="B1427">
        <v>7.6</v>
      </c>
    </row>
    <row r="1428" spans="1:2" x14ac:dyDescent="0.3">
      <c r="A1428">
        <v>154</v>
      </c>
      <c r="B1428">
        <v>8.4</v>
      </c>
    </row>
    <row r="1429" spans="1:2" x14ac:dyDescent="0.3">
      <c r="A1429">
        <v>170</v>
      </c>
      <c r="B1429">
        <v>7.9</v>
      </c>
    </row>
    <row r="1430" spans="1:2" x14ac:dyDescent="0.3">
      <c r="A1430">
        <v>101</v>
      </c>
      <c r="B1430">
        <v>7.9</v>
      </c>
    </row>
    <row r="1431" spans="1:2" x14ac:dyDescent="0.3">
      <c r="A1431">
        <v>82</v>
      </c>
      <c r="B1431">
        <v>6.2</v>
      </c>
    </row>
    <row r="1432" spans="1:2" x14ac:dyDescent="0.3">
      <c r="A1432">
        <v>86</v>
      </c>
      <c r="B1432">
        <v>5.6</v>
      </c>
    </row>
    <row r="1433" spans="1:2" x14ac:dyDescent="0.3">
      <c r="A1433">
        <v>129</v>
      </c>
      <c r="B1433">
        <v>7.4</v>
      </c>
    </row>
    <row r="1434" spans="1:2" x14ac:dyDescent="0.3">
      <c r="A1434">
        <v>108</v>
      </c>
      <c r="B1434">
        <v>4.9000000000000004</v>
      </c>
    </row>
    <row r="1435" spans="1:2" x14ac:dyDescent="0.3">
      <c r="A1435">
        <v>121</v>
      </c>
      <c r="B1435">
        <v>7.5</v>
      </c>
    </row>
    <row r="1436" spans="1:2" x14ac:dyDescent="0.3">
      <c r="A1436">
        <v>89</v>
      </c>
      <c r="B1436">
        <v>4.8</v>
      </c>
    </row>
    <row r="1437" spans="1:2" x14ac:dyDescent="0.3">
      <c r="A1437">
        <v>89</v>
      </c>
      <c r="B1437">
        <v>3.1</v>
      </c>
    </row>
    <row r="1438" spans="1:2" x14ac:dyDescent="0.3">
      <c r="A1438">
        <v>73</v>
      </c>
      <c r="B1438">
        <v>5.8</v>
      </c>
    </row>
    <row r="1439" spans="1:2" x14ac:dyDescent="0.3">
      <c r="A1439">
        <v>134</v>
      </c>
      <c r="B1439">
        <v>3.6</v>
      </c>
    </row>
    <row r="1440" spans="1:2" x14ac:dyDescent="0.3">
      <c r="A1440">
        <v>122</v>
      </c>
      <c r="B1440">
        <v>7.4</v>
      </c>
    </row>
    <row r="1441" spans="1:2" x14ac:dyDescent="0.3">
      <c r="A1441">
        <v>97</v>
      </c>
      <c r="B1441">
        <v>3</v>
      </c>
    </row>
    <row r="1442" spans="1:2" x14ac:dyDescent="0.3">
      <c r="A1442">
        <v>160</v>
      </c>
      <c r="B1442">
        <v>5.5</v>
      </c>
    </row>
    <row r="1443" spans="1:2" x14ac:dyDescent="0.3">
      <c r="A1443">
        <v>126</v>
      </c>
      <c r="B1443">
        <v>7.4</v>
      </c>
    </row>
    <row r="1444" spans="1:2" x14ac:dyDescent="0.3">
      <c r="A1444">
        <v>136</v>
      </c>
      <c r="B1444">
        <v>7.7</v>
      </c>
    </row>
    <row r="1445" spans="1:2" x14ac:dyDescent="0.3">
      <c r="A1445">
        <v>128</v>
      </c>
      <c r="B1445">
        <v>8</v>
      </c>
    </row>
    <row r="1446" spans="1:2" x14ac:dyDescent="0.3">
      <c r="A1446">
        <v>113</v>
      </c>
      <c r="B1446">
        <v>7.3</v>
      </c>
    </row>
    <row r="1447" spans="1:2" x14ac:dyDescent="0.3">
      <c r="A1447">
        <v>89</v>
      </c>
      <c r="B1447">
        <v>7.6</v>
      </c>
    </row>
    <row r="1448" spans="1:2" x14ac:dyDescent="0.3">
      <c r="A1448">
        <v>100</v>
      </c>
      <c r="B1448">
        <v>8</v>
      </c>
    </row>
    <row r="1449" spans="1:2" x14ac:dyDescent="0.3">
      <c r="A1449">
        <v>94</v>
      </c>
      <c r="B1449">
        <v>7.8</v>
      </c>
    </row>
    <row r="1450" spans="1:2" x14ac:dyDescent="0.3">
      <c r="A1450">
        <v>111</v>
      </c>
      <c r="B1450">
        <v>5.4</v>
      </c>
    </row>
    <row r="1451" spans="1:2" x14ac:dyDescent="0.3">
      <c r="A1451">
        <v>80</v>
      </c>
      <c r="B1451">
        <v>3.3</v>
      </c>
    </row>
    <row r="1452" spans="1:2" x14ac:dyDescent="0.3">
      <c r="A1452">
        <v>112</v>
      </c>
      <c r="B1452">
        <v>8.1999999999999993</v>
      </c>
    </row>
    <row r="1453" spans="1:2" x14ac:dyDescent="0.3">
      <c r="A1453">
        <v>121</v>
      </c>
      <c r="B1453">
        <v>7.9</v>
      </c>
    </row>
    <row r="1454" spans="1:2" x14ac:dyDescent="0.3">
      <c r="A1454">
        <v>88</v>
      </c>
      <c r="B1454">
        <v>7.6</v>
      </c>
    </row>
    <row r="1455" spans="1:2" x14ac:dyDescent="0.3">
      <c r="A1455">
        <v>125</v>
      </c>
      <c r="B1455">
        <v>7.7</v>
      </c>
    </row>
    <row r="1456" spans="1:2" x14ac:dyDescent="0.3">
      <c r="A1456">
        <v>100</v>
      </c>
      <c r="B1456">
        <v>7</v>
      </c>
    </row>
    <row r="1457" spans="1:2" x14ac:dyDescent="0.3">
      <c r="A1457">
        <v>97</v>
      </c>
      <c r="B1457">
        <v>2.8</v>
      </c>
    </row>
    <row r="1458" spans="1:2" x14ac:dyDescent="0.3">
      <c r="A1458">
        <v>92</v>
      </c>
      <c r="B1458">
        <v>4.4000000000000004</v>
      </c>
    </row>
    <row r="1459" spans="1:2" x14ac:dyDescent="0.3">
      <c r="A1459">
        <v>161</v>
      </c>
      <c r="B1459">
        <v>7.3</v>
      </c>
    </row>
    <row r="1460" spans="1:2" x14ac:dyDescent="0.3">
      <c r="A1460">
        <v>105</v>
      </c>
      <c r="B1460">
        <v>7.3</v>
      </c>
    </row>
    <row r="1461" spans="1:2" x14ac:dyDescent="0.3">
      <c r="A1461">
        <v>103</v>
      </c>
      <c r="B1461">
        <v>7.5</v>
      </c>
    </row>
    <row r="1462" spans="1:2" x14ac:dyDescent="0.3">
      <c r="A1462">
        <v>116</v>
      </c>
      <c r="B1462">
        <v>7.4</v>
      </c>
    </row>
    <row r="1463" spans="1:2" x14ac:dyDescent="0.3">
      <c r="A1463">
        <v>120</v>
      </c>
      <c r="B1463">
        <v>7.9</v>
      </c>
    </row>
    <row r="1464" spans="1:2" x14ac:dyDescent="0.3">
      <c r="A1464">
        <v>118</v>
      </c>
      <c r="B1464">
        <v>8</v>
      </c>
    </row>
    <row r="1465" spans="1:2" x14ac:dyDescent="0.3">
      <c r="A1465">
        <v>154</v>
      </c>
      <c r="B1465">
        <v>7.8</v>
      </c>
    </row>
    <row r="1466" spans="1:2" x14ac:dyDescent="0.3">
      <c r="A1466">
        <v>114</v>
      </c>
      <c r="B1466">
        <v>8.1</v>
      </c>
    </row>
    <row r="1467" spans="1:2" x14ac:dyDescent="0.3">
      <c r="A1467">
        <v>98</v>
      </c>
      <c r="B1467">
        <v>7.4</v>
      </c>
    </row>
    <row r="1468" spans="1:2" x14ac:dyDescent="0.3">
      <c r="A1468">
        <v>94</v>
      </c>
      <c r="B1468">
        <v>7.3</v>
      </c>
    </row>
    <row r="1469" spans="1:2" x14ac:dyDescent="0.3">
      <c r="A1469">
        <v>92</v>
      </c>
      <c r="B1469">
        <v>7.5</v>
      </c>
    </row>
    <row r="1470" spans="1:2" x14ac:dyDescent="0.3">
      <c r="A1470">
        <v>113</v>
      </c>
      <c r="B1470">
        <v>5.6</v>
      </c>
    </row>
    <row r="1471" spans="1:2" x14ac:dyDescent="0.3">
      <c r="A1471">
        <v>95</v>
      </c>
      <c r="B1471">
        <v>6.4</v>
      </c>
    </row>
    <row r="1472" spans="1:2" x14ac:dyDescent="0.3">
      <c r="A1472">
        <v>87</v>
      </c>
      <c r="B1472">
        <v>5</v>
      </c>
    </row>
    <row r="1473" spans="1:2" x14ac:dyDescent="0.3">
      <c r="A1473">
        <v>109</v>
      </c>
      <c r="B1473">
        <v>7.7</v>
      </c>
    </row>
    <row r="1474" spans="1:2" x14ac:dyDescent="0.3">
      <c r="A1474">
        <v>86</v>
      </c>
      <c r="B1474">
        <v>5.0999999999999996</v>
      </c>
    </row>
    <row r="1475" spans="1:2" x14ac:dyDescent="0.3">
      <c r="A1475">
        <v>120</v>
      </c>
      <c r="B1475">
        <v>6.8</v>
      </c>
    </row>
    <row r="1476" spans="1:2" x14ac:dyDescent="0.3">
      <c r="A1476">
        <v>227</v>
      </c>
      <c r="B1476">
        <v>8.4</v>
      </c>
    </row>
    <row r="1477" spans="1:2" x14ac:dyDescent="0.3">
      <c r="A1477">
        <v>119</v>
      </c>
      <c r="B1477">
        <v>4.9000000000000004</v>
      </c>
    </row>
    <row r="1478" spans="1:2" x14ac:dyDescent="0.3">
      <c r="A1478">
        <v>94</v>
      </c>
      <c r="B1478">
        <v>4.0999999999999996</v>
      </c>
    </row>
    <row r="1479" spans="1:2" x14ac:dyDescent="0.3">
      <c r="A1479">
        <v>98</v>
      </c>
      <c r="B1479">
        <v>8.1</v>
      </c>
    </row>
    <row r="1480" spans="1:2" x14ac:dyDescent="0.3">
      <c r="A1480">
        <v>155</v>
      </c>
      <c r="B1480">
        <v>7.9</v>
      </c>
    </row>
    <row r="1481" spans="1:2" x14ac:dyDescent="0.3">
      <c r="A1481">
        <v>97</v>
      </c>
      <c r="B1481">
        <v>4.0999999999999996</v>
      </c>
    </row>
    <row r="1482" spans="1:2" x14ac:dyDescent="0.3">
      <c r="A1482">
        <v>92</v>
      </c>
      <c r="B1482">
        <v>4.7</v>
      </c>
    </row>
    <row r="1483" spans="1:2" x14ac:dyDescent="0.3">
      <c r="A1483">
        <v>109</v>
      </c>
      <c r="B1483">
        <v>4.9000000000000004</v>
      </c>
    </row>
    <row r="1484" spans="1:2" x14ac:dyDescent="0.3">
      <c r="A1484">
        <v>87</v>
      </c>
      <c r="B1484">
        <v>4.5</v>
      </c>
    </row>
    <row r="1485" spans="1:2" x14ac:dyDescent="0.3">
      <c r="A1485">
        <v>85</v>
      </c>
      <c r="B1485">
        <v>5.7</v>
      </c>
    </row>
    <row r="1486" spans="1:2" x14ac:dyDescent="0.3">
      <c r="A1486">
        <v>107</v>
      </c>
      <c r="B1486">
        <v>7</v>
      </c>
    </row>
    <row r="1487" spans="1:2" x14ac:dyDescent="0.3">
      <c r="A1487">
        <v>97</v>
      </c>
      <c r="B1487">
        <v>5.6</v>
      </c>
    </row>
    <row r="1488" spans="1:2" x14ac:dyDescent="0.3">
      <c r="A1488">
        <v>76</v>
      </c>
      <c r="B1488">
        <v>2.8</v>
      </c>
    </row>
    <row r="1489" spans="1:2" x14ac:dyDescent="0.3">
      <c r="A1489">
        <v>142</v>
      </c>
      <c r="B1489">
        <v>8</v>
      </c>
    </row>
    <row r="1490" spans="1:2" x14ac:dyDescent="0.3">
      <c r="A1490">
        <v>103</v>
      </c>
      <c r="B1490">
        <v>5.9</v>
      </c>
    </row>
    <row r="1491" spans="1:2" x14ac:dyDescent="0.3">
      <c r="A1491">
        <v>97</v>
      </c>
      <c r="B1491">
        <v>4.9000000000000004</v>
      </c>
    </row>
    <row r="1492" spans="1:2" x14ac:dyDescent="0.3">
      <c r="A1492">
        <v>91</v>
      </c>
      <c r="B1492">
        <v>5.6</v>
      </c>
    </row>
    <row r="1493" spans="1:2" x14ac:dyDescent="0.3">
      <c r="A1493">
        <v>107</v>
      </c>
      <c r="B1493">
        <v>8</v>
      </c>
    </row>
    <row r="1494" spans="1:2" x14ac:dyDescent="0.3">
      <c r="A1494">
        <v>92</v>
      </c>
      <c r="B1494">
        <v>7.2</v>
      </c>
    </row>
    <row r="1495" spans="1:2" x14ac:dyDescent="0.3">
      <c r="A1495">
        <v>105</v>
      </c>
      <c r="B1495">
        <v>4.5999999999999996</v>
      </c>
    </row>
    <row r="1496" spans="1:2" x14ac:dyDescent="0.3">
      <c r="A1496">
        <v>120</v>
      </c>
      <c r="B1496">
        <v>6.5</v>
      </c>
    </row>
    <row r="1497" spans="1:2" x14ac:dyDescent="0.3">
      <c r="A1497">
        <v>147</v>
      </c>
      <c r="B1497">
        <v>8</v>
      </c>
    </row>
    <row r="1498" spans="1:2" x14ac:dyDescent="0.3">
      <c r="A1498">
        <v>111</v>
      </c>
      <c r="B1498">
        <v>6.5</v>
      </c>
    </row>
    <row r="1499" spans="1:2" x14ac:dyDescent="0.3">
      <c r="A1499">
        <v>145</v>
      </c>
      <c r="B1499">
        <v>8.3000000000000007</v>
      </c>
    </row>
    <row r="1500" spans="1:2" x14ac:dyDescent="0.3">
      <c r="A1500">
        <v>84</v>
      </c>
      <c r="B1500">
        <v>7.2</v>
      </c>
    </row>
    <row r="1501" spans="1:2" x14ac:dyDescent="0.3">
      <c r="A1501">
        <v>105</v>
      </c>
      <c r="B1501">
        <v>4.5</v>
      </c>
    </row>
    <row r="1502" spans="1:2" x14ac:dyDescent="0.3">
      <c r="A1502">
        <v>101</v>
      </c>
      <c r="B1502">
        <v>8.1</v>
      </c>
    </row>
    <row r="1503" spans="1:2" x14ac:dyDescent="0.3">
      <c r="A1503">
        <v>111</v>
      </c>
      <c r="B1503">
        <v>7.5</v>
      </c>
    </row>
    <row r="1504" spans="1:2" x14ac:dyDescent="0.3">
      <c r="A1504">
        <v>131</v>
      </c>
      <c r="B1504">
        <v>8.3000000000000007</v>
      </c>
    </row>
    <row r="1505" spans="1:2" x14ac:dyDescent="0.3">
      <c r="A1505">
        <v>139</v>
      </c>
      <c r="B1505">
        <v>7.4</v>
      </c>
    </row>
    <row r="1506" spans="1:2" x14ac:dyDescent="0.3">
      <c r="A1506">
        <v>120</v>
      </c>
      <c r="B1506">
        <v>8</v>
      </c>
    </row>
    <row r="1507" spans="1:2" x14ac:dyDescent="0.3">
      <c r="A1507">
        <v>119</v>
      </c>
      <c r="B1507">
        <v>6.9</v>
      </c>
    </row>
    <row r="1508" spans="1:2" x14ac:dyDescent="0.3">
      <c r="A1508">
        <v>145</v>
      </c>
      <c r="B1508">
        <v>7.2</v>
      </c>
    </row>
    <row r="1509" spans="1:2" x14ac:dyDescent="0.3">
      <c r="A1509">
        <v>109</v>
      </c>
      <c r="B1509">
        <v>5.2</v>
      </c>
    </row>
    <row r="1510" spans="1:2" x14ac:dyDescent="0.3">
      <c r="A1510">
        <v>99</v>
      </c>
      <c r="B1510">
        <v>5.5</v>
      </c>
    </row>
    <row r="1511" spans="1:2" x14ac:dyDescent="0.3">
      <c r="A1511">
        <v>81</v>
      </c>
      <c r="B1511">
        <v>5</v>
      </c>
    </row>
    <row r="1512" spans="1:2" x14ac:dyDescent="0.3">
      <c r="A1512">
        <v>82</v>
      </c>
      <c r="B1512">
        <v>6.6</v>
      </c>
    </row>
    <row r="1513" spans="1:2" x14ac:dyDescent="0.3">
      <c r="A1513">
        <v>90</v>
      </c>
      <c r="B1513">
        <v>4.5999999999999996</v>
      </c>
    </row>
    <row r="1514" spans="1:2" x14ac:dyDescent="0.3">
      <c r="A1514">
        <v>85</v>
      </c>
      <c r="B1514">
        <v>4.4000000000000004</v>
      </c>
    </row>
    <row r="1515" spans="1:2" x14ac:dyDescent="0.3">
      <c r="A1515">
        <v>84</v>
      </c>
      <c r="B1515">
        <v>3.9</v>
      </c>
    </row>
    <row r="1516" spans="1:2" x14ac:dyDescent="0.3">
      <c r="A1516">
        <v>139</v>
      </c>
      <c r="B1516">
        <v>5.7</v>
      </c>
    </row>
    <row r="1517" spans="1:2" x14ac:dyDescent="0.3">
      <c r="A1517">
        <v>150</v>
      </c>
      <c r="B1517">
        <v>6.8</v>
      </c>
    </row>
    <row r="1518" spans="1:2" x14ac:dyDescent="0.3">
      <c r="A1518">
        <v>186</v>
      </c>
      <c r="B1518">
        <v>6.5</v>
      </c>
    </row>
    <row r="1519" spans="1:2" x14ac:dyDescent="0.3">
      <c r="A1519">
        <v>90</v>
      </c>
      <c r="B1519">
        <v>7.7</v>
      </c>
    </row>
    <row r="1520" spans="1:2" x14ac:dyDescent="0.3">
      <c r="A1520">
        <v>134</v>
      </c>
      <c r="B1520">
        <v>7.7</v>
      </c>
    </row>
    <row r="1521" spans="1:2" x14ac:dyDescent="0.3">
      <c r="A1521">
        <v>124</v>
      </c>
      <c r="B1521">
        <v>7.4</v>
      </c>
    </row>
    <row r="1522" spans="1:2" x14ac:dyDescent="0.3">
      <c r="A1522">
        <v>178</v>
      </c>
      <c r="B1522">
        <v>8.3000000000000007</v>
      </c>
    </row>
    <row r="1523" spans="1:2" x14ac:dyDescent="0.3">
      <c r="A1523">
        <v>125</v>
      </c>
      <c r="B1523">
        <v>8.1</v>
      </c>
    </row>
    <row r="1524" spans="1:2" x14ac:dyDescent="0.3">
      <c r="A1524">
        <v>100</v>
      </c>
      <c r="B1524">
        <v>3.6</v>
      </c>
    </row>
    <row r="1525" spans="1:2" x14ac:dyDescent="0.3">
      <c r="A1525">
        <v>115</v>
      </c>
      <c r="B1525">
        <v>1.6</v>
      </c>
    </row>
    <row r="1526" spans="1:2" x14ac:dyDescent="0.3">
      <c r="A1526">
        <v>108</v>
      </c>
      <c r="B1526">
        <v>8</v>
      </c>
    </row>
    <row r="1527" spans="1:2" x14ac:dyDescent="0.3">
      <c r="A1527">
        <v>220</v>
      </c>
      <c r="B1527">
        <v>9</v>
      </c>
    </row>
    <row r="1528" spans="1:2" x14ac:dyDescent="0.3">
      <c r="A1528">
        <v>112</v>
      </c>
      <c r="B1528">
        <v>6.1</v>
      </c>
    </row>
    <row r="1529" spans="1:2" x14ac:dyDescent="0.3">
      <c r="A1529">
        <v>97</v>
      </c>
      <c r="B1529">
        <v>7.2</v>
      </c>
    </row>
    <row r="1530" spans="1:2" x14ac:dyDescent="0.3">
      <c r="A1530">
        <v>84</v>
      </c>
      <c r="B1530">
        <v>6.1</v>
      </c>
    </row>
    <row r="1531" spans="1:2" x14ac:dyDescent="0.3">
      <c r="A1531">
        <v>117</v>
      </c>
      <c r="B1531">
        <v>6.1</v>
      </c>
    </row>
    <row r="1532" spans="1:2" x14ac:dyDescent="0.3">
      <c r="A1532">
        <v>97</v>
      </c>
      <c r="B1532">
        <v>2.5</v>
      </c>
    </row>
    <row r="1533" spans="1:2" x14ac:dyDescent="0.3">
      <c r="A1533">
        <v>72</v>
      </c>
      <c r="B1533">
        <v>5.7</v>
      </c>
    </row>
    <row r="1534" spans="1:2" x14ac:dyDescent="0.3">
      <c r="A1534">
        <v>84</v>
      </c>
      <c r="B1534">
        <v>5.6</v>
      </c>
    </row>
    <row r="1535" spans="1:2" x14ac:dyDescent="0.3">
      <c r="A1535">
        <v>108</v>
      </c>
      <c r="B1535">
        <v>7.7</v>
      </c>
    </row>
    <row r="1536" spans="1:2" x14ac:dyDescent="0.3">
      <c r="A1536">
        <v>112</v>
      </c>
      <c r="B1536">
        <v>7.8</v>
      </c>
    </row>
    <row r="1537" spans="1:2" x14ac:dyDescent="0.3">
      <c r="A1537">
        <v>91</v>
      </c>
      <c r="B1537">
        <v>5.8</v>
      </c>
    </row>
    <row r="1538" spans="1:2" x14ac:dyDescent="0.3">
      <c r="A1538">
        <v>135</v>
      </c>
      <c r="B1538">
        <v>6.5</v>
      </c>
    </row>
    <row r="1539" spans="1:2" x14ac:dyDescent="0.3">
      <c r="A1539">
        <v>141</v>
      </c>
      <c r="B1539">
        <v>7.9</v>
      </c>
    </row>
    <row r="1540" spans="1:2" x14ac:dyDescent="0.3">
      <c r="A1540">
        <v>118</v>
      </c>
      <c r="B1540">
        <v>8.3000000000000007</v>
      </c>
    </row>
    <row r="1541" spans="1:2" x14ac:dyDescent="0.3">
      <c r="A1541">
        <v>82</v>
      </c>
      <c r="B1541">
        <v>6.4</v>
      </c>
    </row>
    <row r="1542" spans="1:2" x14ac:dyDescent="0.3">
      <c r="A1542">
        <v>121</v>
      </c>
      <c r="B1542">
        <v>5.8</v>
      </c>
    </row>
    <row r="1543" spans="1:2" x14ac:dyDescent="0.3">
      <c r="A1543">
        <v>112</v>
      </c>
      <c r="B1543">
        <v>7.3</v>
      </c>
    </row>
    <row r="1544" spans="1:2" x14ac:dyDescent="0.3">
      <c r="A1544">
        <v>102</v>
      </c>
      <c r="B1544">
        <v>8</v>
      </c>
    </row>
    <row r="1545" spans="1:2" x14ac:dyDescent="0.3">
      <c r="A1545">
        <v>118</v>
      </c>
      <c r="B1545">
        <v>7.1</v>
      </c>
    </row>
    <row r="1546" spans="1:2" x14ac:dyDescent="0.3">
      <c r="A1546">
        <v>127</v>
      </c>
      <c r="B1546">
        <v>4.3</v>
      </c>
    </row>
    <row r="1547" spans="1:2" x14ac:dyDescent="0.3">
      <c r="A1547">
        <v>90</v>
      </c>
      <c r="B1547">
        <v>5.4</v>
      </c>
    </row>
    <row r="1548" spans="1:2" x14ac:dyDescent="0.3">
      <c r="A1548">
        <v>117</v>
      </c>
      <c r="B1548">
        <v>7.3</v>
      </c>
    </row>
    <row r="1549" spans="1:2" x14ac:dyDescent="0.3">
      <c r="A1549">
        <v>121</v>
      </c>
      <c r="B1549">
        <v>8</v>
      </c>
    </row>
    <row r="1550" spans="1:2" x14ac:dyDescent="0.3">
      <c r="A1550">
        <v>106</v>
      </c>
      <c r="B1550">
        <v>7.4</v>
      </c>
    </row>
    <row r="1551" spans="1:2" x14ac:dyDescent="0.3">
      <c r="A1551">
        <v>140</v>
      </c>
      <c r="B1551">
        <v>8</v>
      </c>
    </row>
    <row r="1552" spans="1:2" x14ac:dyDescent="0.3">
      <c r="A1552">
        <v>90</v>
      </c>
      <c r="B1552">
        <v>6.4</v>
      </c>
    </row>
    <row r="1553" spans="1:2" x14ac:dyDescent="0.3">
      <c r="A1553">
        <v>69</v>
      </c>
      <c r="B1553">
        <v>7.3</v>
      </c>
    </row>
    <row r="1554" spans="1:2" x14ac:dyDescent="0.3">
      <c r="A1554">
        <v>148</v>
      </c>
      <c r="B1554">
        <v>8.1</v>
      </c>
    </row>
    <row r="1555" spans="1:2" x14ac:dyDescent="0.3">
      <c r="A1555">
        <v>132</v>
      </c>
      <c r="B1555">
        <v>8</v>
      </c>
    </row>
    <row r="1556" spans="1:2" x14ac:dyDescent="0.3">
      <c r="A1556">
        <v>130</v>
      </c>
      <c r="B1556">
        <v>8</v>
      </c>
    </row>
    <row r="1557" spans="1:2" x14ac:dyDescent="0.3">
      <c r="A1557">
        <v>94</v>
      </c>
      <c r="B1557">
        <v>5.9</v>
      </c>
    </row>
    <row r="1558" spans="1:2" x14ac:dyDescent="0.3">
      <c r="A1558">
        <v>116</v>
      </c>
      <c r="B1558">
        <v>7.7</v>
      </c>
    </row>
    <row r="1559" spans="1:2" x14ac:dyDescent="0.3">
      <c r="A1559">
        <v>78</v>
      </c>
      <c r="B1559">
        <v>6.9</v>
      </c>
    </row>
    <row r="1560" spans="1:2" x14ac:dyDescent="0.3">
      <c r="A1560">
        <v>81</v>
      </c>
      <c r="B1560">
        <v>6.8</v>
      </c>
    </row>
    <row r="1561" spans="1:2" x14ac:dyDescent="0.3">
      <c r="A1561">
        <v>154</v>
      </c>
      <c r="B1561">
        <v>7.5</v>
      </c>
    </row>
    <row r="1562" spans="1:2" x14ac:dyDescent="0.3">
      <c r="A1562">
        <v>89</v>
      </c>
      <c r="B1562">
        <v>7.1</v>
      </c>
    </row>
    <row r="1563" spans="1:2" x14ac:dyDescent="0.3">
      <c r="A1563">
        <v>93</v>
      </c>
      <c r="B1563">
        <v>6.7</v>
      </c>
    </row>
    <row r="1564" spans="1:2" x14ac:dyDescent="0.3">
      <c r="A1564">
        <v>89</v>
      </c>
      <c r="B1564">
        <v>6</v>
      </c>
    </row>
    <row r="1565" spans="1:2" x14ac:dyDescent="0.3">
      <c r="A1565">
        <v>97</v>
      </c>
      <c r="B1565">
        <v>4.3</v>
      </c>
    </row>
    <row r="1566" spans="1:2" x14ac:dyDescent="0.3">
      <c r="A1566">
        <v>89</v>
      </c>
      <c r="B1566">
        <v>7.7</v>
      </c>
    </row>
    <row r="1567" spans="1:2" x14ac:dyDescent="0.3">
      <c r="A1567">
        <v>133</v>
      </c>
      <c r="B1567">
        <v>7.8</v>
      </c>
    </row>
    <row r="1568" spans="1:2" x14ac:dyDescent="0.3">
      <c r="A1568">
        <v>121</v>
      </c>
      <c r="B1568">
        <v>7.4</v>
      </c>
    </row>
    <row r="1569" spans="1:2" x14ac:dyDescent="0.3">
      <c r="A1569">
        <v>115</v>
      </c>
      <c r="B1569">
        <v>7.8</v>
      </c>
    </row>
    <row r="1570" spans="1:2" x14ac:dyDescent="0.3">
      <c r="A1570">
        <v>93</v>
      </c>
      <c r="B1570">
        <v>7</v>
      </c>
    </row>
    <row r="1571" spans="1:2" x14ac:dyDescent="0.3">
      <c r="A1571">
        <v>293</v>
      </c>
      <c r="B1571">
        <v>8.4</v>
      </c>
    </row>
    <row r="1572" spans="1:2" x14ac:dyDescent="0.3">
      <c r="A1572">
        <v>93</v>
      </c>
      <c r="B1572">
        <v>5.4</v>
      </c>
    </row>
    <row r="1573" spans="1:2" x14ac:dyDescent="0.3">
      <c r="A1573">
        <v>81</v>
      </c>
      <c r="B1573">
        <v>5.7</v>
      </c>
    </row>
    <row r="1574" spans="1:2" x14ac:dyDescent="0.3">
      <c r="A1574">
        <v>86</v>
      </c>
      <c r="B1574">
        <v>6.3</v>
      </c>
    </row>
    <row r="1575" spans="1:2" x14ac:dyDescent="0.3">
      <c r="A1575">
        <v>90</v>
      </c>
      <c r="B1575">
        <v>2.1</v>
      </c>
    </row>
    <row r="1576" spans="1:2" x14ac:dyDescent="0.3">
      <c r="A1576">
        <v>108</v>
      </c>
      <c r="B1576">
        <v>5</v>
      </c>
    </row>
    <row r="1577" spans="1:2" x14ac:dyDescent="0.3">
      <c r="A1577">
        <v>113</v>
      </c>
      <c r="B1577">
        <v>5.3</v>
      </c>
    </row>
    <row r="1578" spans="1:2" x14ac:dyDescent="0.3">
      <c r="A1578">
        <v>172</v>
      </c>
      <c r="B1578">
        <v>7.7</v>
      </c>
    </row>
    <row r="1579" spans="1:2" x14ac:dyDescent="0.3">
      <c r="A1579">
        <v>114</v>
      </c>
      <c r="B1579">
        <v>7.2</v>
      </c>
    </row>
    <row r="1580" spans="1:2" x14ac:dyDescent="0.3">
      <c r="A1580">
        <v>86</v>
      </c>
      <c r="B1580">
        <v>6.4</v>
      </c>
    </row>
    <row r="1581" spans="1:2" x14ac:dyDescent="0.3">
      <c r="A1581">
        <v>120</v>
      </c>
      <c r="B1581">
        <v>7.5</v>
      </c>
    </row>
    <row r="1582" spans="1:2" x14ac:dyDescent="0.3">
      <c r="A1582">
        <v>132</v>
      </c>
      <c r="B1582">
        <v>7.7</v>
      </c>
    </row>
    <row r="1583" spans="1:2" x14ac:dyDescent="0.3">
      <c r="A1583">
        <v>104</v>
      </c>
      <c r="B1583">
        <v>8.3000000000000007</v>
      </c>
    </row>
    <row r="1584" spans="1:2" x14ac:dyDescent="0.3">
      <c r="A1584">
        <v>125</v>
      </c>
      <c r="B1584">
        <v>8.6999999999999993</v>
      </c>
    </row>
    <row r="1585" spans="1:2" x14ac:dyDescent="0.3">
      <c r="A1585">
        <v>200</v>
      </c>
      <c r="B1585">
        <v>8</v>
      </c>
    </row>
    <row r="1586" spans="1:2" x14ac:dyDescent="0.3">
      <c r="A1586">
        <v>112</v>
      </c>
      <c r="B1586">
        <v>4.5</v>
      </c>
    </row>
    <row r="1587" spans="1:2" x14ac:dyDescent="0.3">
      <c r="A1587">
        <v>116</v>
      </c>
      <c r="B1587">
        <v>7.9</v>
      </c>
    </row>
    <row r="1588" spans="1:2" x14ac:dyDescent="0.3">
      <c r="A1588">
        <v>81</v>
      </c>
      <c r="B1588">
        <v>7.1</v>
      </c>
    </row>
    <row r="1589" spans="1:2" x14ac:dyDescent="0.3">
      <c r="A1589">
        <v>101</v>
      </c>
      <c r="B1589">
        <v>7.4</v>
      </c>
    </row>
    <row r="1590" spans="1:2" x14ac:dyDescent="0.3">
      <c r="A1590">
        <v>86</v>
      </c>
      <c r="B1590">
        <v>4.5999999999999996</v>
      </c>
    </row>
    <row r="1591" spans="1:2" x14ac:dyDescent="0.3">
      <c r="A1591">
        <v>91</v>
      </c>
      <c r="B1591">
        <v>6</v>
      </c>
    </row>
    <row r="1592" spans="1:2" x14ac:dyDescent="0.3">
      <c r="A1592">
        <v>84</v>
      </c>
      <c r="B1592">
        <v>5.0999999999999996</v>
      </c>
    </row>
    <row r="1593" spans="1:2" x14ac:dyDescent="0.3">
      <c r="A1593">
        <v>86</v>
      </c>
      <c r="B1593">
        <v>5.3</v>
      </c>
    </row>
    <row r="1594" spans="1:2" x14ac:dyDescent="0.3">
      <c r="A1594">
        <v>118</v>
      </c>
      <c r="B1594">
        <v>7.8</v>
      </c>
    </row>
    <row r="1595" spans="1:2" x14ac:dyDescent="0.3">
      <c r="A1595">
        <v>193</v>
      </c>
      <c r="B1595">
        <v>6</v>
      </c>
    </row>
    <row r="1596" spans="1:2" x14ac:dyDescent="0.3">
      <c r="A1596">
        <v>161</v>
      </c>
      <c r="B1596">
        <v>8.3000000000000007</v>
      </c>
    </row>
    <row r="1597" spans="1:2" x14ac:dyDescent="0.3">
      <c r="A1597">
        <v>145</v>
      </c>
      <c r="B1597">
        <v>6.6</v>
      </c>
    </row>
    <row r="1598" spans="1:2" x14ac:dyDescent="0.3">
      <c r="A1598">
        <v>126</v>
      </c>
      <c r="B1598">
        <v>8.3000000000000007</v>
      </c>
    </row>
    <row r="1599" spans="1:2" x14ac:dyDescent="0.3">
      <c r="A1599">
        <v>107</v>
      </c>
      <c r="B1599">
        <v>5</v>
      </c>
    </row>
    <row r="1600" spans="1:2" x14ac:dyDescent="0.3">
      <c r="A1600">
        <v>90</v>
      </c>
      <c r="B1600">
        <v>6.9</v>
      </c>
    </row>
    <row r="1601" spans="1:2" x14ac:dyDescent="0.3">
      <c r="A1601">
        <v>124</v>
      </c>
      <c r="B1601">
        <v>7.3</v>
      </c>
    </row>
    <row r="1602" spans="1:2" x14ac:dyDescent="0.3">
      <c r="A1602">
        <v>97</v>
      </c>
      <c r="B1602">
        <v>6</v>
      </c>
    </row>
    <row r="1603" spans="1:2" x14ac:dyDescent="0.3">
      <c r="A1603">
        <v>80</v>
      </c>
      <c r="B1603">
        <v>6.3</v>
      </c>
    </row>
    <row r="1604" spans="1:2" x14ac:dyDescent="0.3">
      <c r="A1604">
        <v>140</v>
      </c>
      <c r="B1604">
        <v>5.4</v>
      </c>
    </row>
    <row r="1605" spans="1:2" x14ac:dyDescent="0.3">
      <c r="A1605">
        <v>130</v>
      </c>
      <c r="B1605">
        <v>7.4</v>
      </c>
    </row>
    <row r="1606" spans="1:2" x14ac:dyDescent="0.3">
      <c r="A1606">
        <v>100</v>
      </c>
      <c r="B1606">
        <v>5.8</v>
      </c>
    </row>
    <row r="1607" spans="1:2" x14ac:dyDescent="0.3">
      <c r="A1607">
        <v>85</v>
      </c>
      <c r="B1607">
        <v>5</v>
      </c>
    </row>
    <row r="1608" spans="1:2" x14ac:dyDescent="0.3">
      <c r="A1608">
        <v>97</v>
      </c>
      <c r="B1608">
        <v>5.2</v>
      </c>
    </row>
    <row r="1609" spans="1:2" x14ac:dyDescent="0.3">
      <c r="A1609">
        <v>96</v>
      </c>
      <c r="B1609">
        <v>4.7</v>
      </c>
    </row>
    <row r="1610" spans="1:2" x14ac:dyDescent="0.3">
      <c r="A1610">
        <v>105</v>
      </c>
      <c r="B1610">
        <v>6.8</v>
      </c>
    </row>
    <row r="1611" spans="1:2" x14ac:dyDescent="0.3">
      <c r="A1611">
        <v>93</v>
      </c>
      <c r="B1611">
        <v>7.7</v>
      </c>
    </row>
    <row r="1612" spans="1:2" x14ac:dyDescent="0.3">
      <c r="A1612">
        <v>97</v>
      </c>
      <c r="B1612">
        <v>4.4000000000000004</v>
      </c>
    </row>
    <row r="1613" spans="1:2" x14ac:dyDescent="0.3">
      <c r="A1613">
        <v>106</v>
      </c>
      <c r="B1613">
        <v>4.0999999999999996</v>
      </c>
    </row>
    <row r="1614" spans="1:2" x14ac:dyDescent="0.3">
      <c r="A1614">
        <v>76</v>
      </c>
      <c r="B1614">
        <v>5.9</v>
      </c>
    </row>
    <row r="1615" spans="1:2" x14ac:dyDescent="0.3">
      <c r="A1615">
        <v>87</v>
      </c>
      <c r="B1615">
        <v>5.8</v>
      </c>
    </row>
    <row r="1616" spans="1:2" x14ac:dyDescent="0.3">
      <c r="A1616">
        <v>89</v>
      </c>
      <c r="B1616">
        <v>7.8</v>
      </c>
    </row>
    <row r="1617" spans="1:2" x14ac:dyDescent="0.3">
      <c r="A1617">
        <v>94</v>
      </c>
      <c r="B1617">
        <v>4.3</v>
      </c>
    </row>
    <row r="1618" spans="1:2" x14ac:dyDescent="0.3">
      <c r="A1618">
        <v>101</v>
      </c>
      <c r="B1618">
        <v>8.6</v>
      </c>
    </row>
    <row r="1619" spans="1:2" x14ac:dyDescent="0.3">
      <c r="A1619">
        <v>82</v>
      </c>
      <c r="B1619">
        <v>6.1</v>
      </c>
    </row>
    <row r="1620" spans="1:2" x14ac:dyDescent="0.3">
      <c r="A1620">
        <v>74</v>
      </c>
      <c r="B1620">
        <v>5.8</v>
      </c>
    </row>
    <row r="1621" spans="1:2" x14ac:dyDescent="0.3">
      <c r="A1621">
        <v>85</v>
      </c>
      <c r="B1621">
        <v>4.0999999999999996</v>
      </c>
    </row>
    <row r="1622" spans="1:2" x14ac:dyDescent="0.3">
      <c r="A1622">
        <v>83</v>
      </c>
      <c r="B1622">
        <v>6.5</v>
      </c>
    </row>
    <row r="1623" spans="1:2" x14ac:dyDescent="0.3">
      <c r="A1623">
        <v>111</v>
      </c>
      <c r="B1623">
        <v>5.5</v>
      </c>
    </row>
    <row r="1624" spans="1:2" x14ac:dyDescent="0.3">
      <c r="A1624">
        <v>115</v>
      </c>
      <c r="B1624">
        <v>7.9</v>
      </c>
    </row>
    <row r="1625" spans="1:2" x14ac:dyDescent="0.3">
      <c r="A1625">
        <v>97</v>
      </c>
      <c r="B1625">
        <v>3.3</v>
      </c>
    </row>
    <row r="1626" spans="1:2" x14ac:dyDescent="0.3">
      <c r="A1626">
        <v>93</v>
      </c>
      <c r="B1626">
        <v>4.8</v>
      </c>
    </row>
    <row r="1627" spans="1:2" x14ac:dyDescent="0.3">
      <c r="A1627">
        <v>93</v>
      </c>
      <c r="B1627">
        <v>5.3</v>
      </c>
    </row>
    <row r="1628" spans="1:2" x14ac:dyDescent="0.3">
      <c r="A1628">
        <v>85</v>
      </c>
      <c r="B1628">
        <v>7.3</v>
      </c>
    </row>
    <row r="1629" spans="1:2" x14ac:dyDescent="0.3">
      <c r="A1629">
        <v>93</v>
      </c>
      <c r="B1629">
        <v>5</v>
      </c>
    </row>
    <row r="1630" spans="1:2" x14ac:dyDescent="0.3">
      <c r="A1630">
        <v>82</v>
      </c>
      <c r="B1630">
        <v>6.3</v>
      </c>
    </row>
    <row r="1631" spans="1:2" x14ac:dyDescent="0.3">
      <c r="A1631">
        <v>83</v>
      </c>
      <c r="B1631">
        <v>3.3</v>
      </c>
    </row>
    <row r="1632" spans="1:2" x14ac:dyDescent="0.3">
      <c r="A1632">
        <v>86</v>
      </c>
      <c r="B1632">
        <v>3.5</v>
      </c>
    </row>
    <row r="1633" spans="1:2" x14ac:dyDescent="0.3">
      <c r="A1633">
        <v>93</v>
      </c>
      <c r="B1633">
        <v>3.9</v>
      </c>
    </row>
    <row r="1634" spans="1:2" x14ac:dyDescent="0.3">
      <c r="A1634">
        <v>144</v>
      </c>
      <c r="B1634">
        <v>6.7</v>
      </c>
    </row>
    <row r="1635" spans="1:2" x14ac:dyDescent="0.3">
      <c r="A1635">
        <v>98</v>
      </c>
      <c r="B1635">
        <v>4.5</v>
      </c>
    </row>
    <row r="1636" spans="1:2" x14ac:dyDescent="0.3">
      <c r="A1636">
        <v>197</v>
      </c>
      <c r="B1636">
        <v>7.6</v>
      </c>
    </row>
    <row r="1637" spans="1:2" x14ac:dyDescent="0.3">
      <c r="A1637">
        <v>130</v>
      </c>
      <c r="B1637">
        <v>7.1</v>
      </c>
    </row>
    <row r="1638" spans="1:2" x14ac:dyDescent="0.3">
      <c r="A1638">
        <v>176</v>
      </c>
      <c r="B1638">
        <v>6.9</v>
      </c>
    </row>
    <row r="1639" spans="1:2" x14ac:dyDescent="0.3">
      <c r="A1639">
        <v>181</v>
      </c>
      <c r="B1639">
        <v>8</v>
      </c>
    </row>
    <row r="1640" spans="1:2" x14ac:dyDescent="0.3">
      <c r="A1640">
        <v>87</v>
      </c>
      <c r="B1640">
        <v>6.5</v>
      </c>
    </row>
    <row r="1641" spans="1:2" x14ac:dyDescent="0.3">
      <c r="A1641">
        <v>123</v>
      </c>
      <c r="B1641">
        <v>8</v>
      </c>
    </row>
    <row r="1642" spans="1:2" x14ac:dyDescent="0.3">
      <c r="A1642">
        <v>103</v>
      </c>
      <c r="B1642">
        <v>6.5</v>
      </c>
    </row>
    <row r="1643" spans="1:2" x14ac:dyDescent="0.3">
      <c r="A1643">
        <v>91</v>
      </c>
      <c r="B1643">
        <v>4.9000000000000004</v>
      </c>
    </row>
    <row r="1644" spans="1:2" x14ac:dyDescent="0.3">
      <c r="A1644">
        <v>88</v>
      </c>
      <c r="B1644">
        <v>7.1</v>
      </c>
    </row>
    <row r="1645" spans="1:2" x14ac:dyDescent="0.3">
      <c r="A1645">
        <v>94</v>
      </c>
      <c r="B1645">
        <v>4.5</v>
      </c>
    </row>
    <row r="1646" spans="1:2" x14ac:dyDescent="0.3">
      <c r="A1646">
        <v>137</v>
      </c>
      <c r="B1646">
        <v>7.7</v>
      </c>
    </row>
    <row r="1647" spans="1:2" x14ac:dyDescent="0.3">
      <c r="A1647">
        <v>79</v>
      </c>
      <c r="B1647">
        <v>6.5</v>
      </c>
    </row>
    <row r="1648" spans="1:2" x14ac:dyDescent="0.3">
      <c r="A1648">
        <v>103</v>
      </c>
      <c r="B1648">
        <v>5.7</v>
      </c>
    </row>
    <row r="1649" spans="1:2" x14ac:dyDescent="0.3">
      <c r="A1649">
        <v>92</v>
      </c>
      <c r="B1649">
        <v>6.4</v>
      </c>
    </row>
    <row r="1650" spans="1:2" x14ac:dyDescent="0.3">
      <c r="A1650">
        <v>84</v>
      </c>
      <c r="B1650">
        <v>5.4</v>
      </c>
    </row>
    <row r="1651" spans="1:2" x14ac:dyDescent="0.3">
      <c r="A1651">
        <v>300</v>
      </c>
      <c r="B1651">
        <v>6.6</v>
      </c>
    </row>
    <row r="1652" spans="1:2" x14ac:dyDescent="0.3">
      <c r="A1652">
        <v>86</v>
      </c>
      <c r="B1652">
        <v>6.6</v>
      </c>
    </row>
    <row r="1653" spans="1:2" x14ac:dyDescent="0.3">
      <c r="A1653">
        <v>45</v>
      </c>
      <c r="B1653">
        <v>7.3</v>
      </c>
    </row>
    <row r="1654" spans="1:2" x14ac:dyDescent="0.3">
      <c r="A1654">
        <v>97</v>
      </c>
      <c r="B1654">
        <v>4.2</v>
      </c>
    </row>
    <row r="1655" spans="1:2" x14ac:dyDescent="0.3">
      <c r="A1655">
        <v>93</v>
      </c>
      <c r="B1655">
        <v>6.5</v>
      </c>
    </row>
    <row r="1656" spans="1:2" x14ac:dyDescent="0.3">
      <c r="A1656">
        <v>84</v>
      </c>
      <c r="B1656">
        <v>6.5</v>
      </c>
    </row>
    <row r="1657" spans="1:2" x14ac:dyDescent="0.3">
      <c r="A1657">
        <v>96</v>
      </c>
      <c r="B1657">
        <v>5.7</v>
      </c>
    </row>
    <row r="1658" spans="1:2" x14ac:dyDescent="0.3">
      <c r="A1658">
        <v>96</v>
      </c>
      <c r="B1658">
        <v>5</v>
      </c>
    </row>
    <row r="1659" spans="1:2" x14ac:dyDescent="0.3">
      <c r="A1659">
        <v>103</v>
      </c>
      <c r="B1659">
        <v>7.3</v>
      </c>
    </row>
    <row r="1660" spans="1:2" x14ac:dyDescent="0.3">
      <c r="A1660">
        <v>104</v>
      </c>
      <c r="B1660">
        <v>2.1</v>
      </c>
    </row>
    <row r="1661" spans="1:2" x14ac:dyDescent="0.3">
      <c r="A1661">
        <v>178</v>
      </c>
      <c r="B1661">
        <v>8.9</v>
      </c>
    </row>
    <row r="1662" spans="1:2" x14ac:dyDescent="0.3">
      <c r="A1662">
        <v>117</v>
      </c>
      <c r="B1662">
        <v>7.9</v>
      </c>
    </row>
    <row r="1663" spans="1:2" x14ac:dyDescent="0.3">
      <c r="A1663">
        <v>119</v>
      </c>
      <c r="B1663">
        <v>5.6</v>
      </c>
    </row>
    <row r="1664" spans="1:2" x14ac:dyDescent="0.3">
      <c r="A1664">
        <v>174</v>
      </c>
      <c r="B1664">
        <v>8</v>
      </c>
    </row>
    <row r="1665" spans="1:2" x14ac:dyDescent="0.3">
      <c r="A1665">
        <v>89</v>
      </c>
      <c r="B1665">
        <v>8.1</v>
      </c>
    </row>
    <row r="1666" spans="1:2" x14ac:dyDescent="0.3">
      <c r="A1666">
        <v>95</v>
      </c>
      <c r="B1666">
        <v>3.5</v>
      </c>
    </row>
    <row r="1667" spans="1:2" x14ac:dyDescent="0.3">
      <c r="A1667">
        <v>112</v>
      </c>
      <c r="B1667">
        <v>7.6</v>
      </c>
    </row>
    <row r="1668" spans="1:2" x14ac:dyDescent="0.3">
      <c r="A1668">
        <v>111</v>
      </c>
      <c r="B1668">
        <v>7.4</v>
      </c>
    </row>
    <row r="1669" spans="1:2" x14ac:dyDescent="0.3">
      <c r="A1669">
        <v>142</v>
      </c>
      <c r="B1669">
        <v>6.8</v>
      </c>
    </row>
    <row r="1670" spans="1:2" x14ac:dyDescent="0.3">
      <c r="A1670">
        <v>82</v>
      </c>
      <c r="B1670">
        <v>6.7</v>
      </c>
    </row>
    <row r="1671" spans="1:2" x14ac:dyDescent="0.3">
      <c r="A1671">
        <v>138</v>
      </c>
      <c r="B1671">
        <v>6.3</v>
      </c>
    </row>
    <row r="1672" spans="1:2" x14ac:dyDescent="0.3">
      <c r="A1672">
        <v>93</v>
      </c>
      <c r="B1672">
        <v>7.1</v>
      </c>
    </row>
    <row r="1673" spans="1:2" x14ac:dyDescent="0.3">
      <c r="A1673">
        <v>92</v>
      </c>
      <c r="B1673">
        <v>7.1</v>
      </c>
    </row>
    <row r="1674" spans="1:2" x14ac:dyDescent="0.3">
      <c r="A1674">
        <v>92</v>
      </c>
      <c r="B1674">
        <v>5.3</v>
      </c>
    </row>
    <row r="1675" spans="1:2" x14ac:dyDescent="0.3">
      <c r="A1675">
        <v>129</v>
      </c>
      <c r="B1675">
        <v>7.3</v>
      </c>
    </row>
    <row r="1676" spans="1:2" x14ac:dyDescent="0.3">
      <c r="A1676">
        <v>79</v>
      </c>
      <c r="B1676">
        <v>6</v>
      </c>
    </row>
    <row r="1677" spans="1:2" x14ac:dyDescent="0.3">
      <c r="A1677">
        <v>101</v>
      </c>
      <c r="B1677">
        <v>7.2</v>
      </c>
    </row>
    <row r="1678" spans="1:2" x14ac:dyDescent="0.3">
      <c r="A1678">
        <v>75</v>
      </c>
      <c r="B1678">
        <v>7.7</v>
      </c>
    </row>
    <row r="1679" spans="1:2" x14ac:dyDescent="0.3">
      <c r="A1679">
        <v>93</v>
      </c>
      <c r="B1679">
        <v>6.8</v>
      </c>
    </row>
    <row r="1680" spans="1:2" x14ac:dyDescent="0.3">
      <c r="A1680">
        <v>95</v>
      </c>
      <c r="B1680">
        <v>6</v>
      </c>
    </row>
    <row r="1681" spans="1:2" x14ac:dyDescent="0.3">
      <c r="A1681">
        <v>124</v>
      </c>
      <c r="B1681">
        <v>8.1</v>
      </c>
    </row>
    <row r="1682" spans="1:2" x14ac:dyDescent="0.3">
      <c r="A1682">
        <v>99</v>
      </c>
      <c r="B1682">
        <v>7.4</v>
      </c>
    </row>
    <row r="1683" spans="1:2" x14ac:dyDescent="0.3">
      <c r="A1683">
        <v>97</v>
      </c>
      <c r="B1683">
        <v>3.1</v>
      </c>
    </row>
    <row r="1684" spans="1:2" x14ac:dyDescent="0.3">
      <c r="A1684">
        <v>89</v>
      </c>
      <c r="B1684">
        <v>8</v>
      </c>
    </row>
    <row r="1685" spans="1:2" x14ac:dyDescent="0.3">
      <c r="A1685">
        <v>100</v>
      </c>
      <c r="B1685">
        <v>3.5</v>
      </c>
    </row>
    <row r="1686" spans="1:2" x14ac:dyDescent="0.3">
      <c r="A1686">
        <v>175</v>
      </c>
      <c r="B1686">
        <v>9.1999999999999993</v>
      </c>
    </row>
    <row r="1687" spans="1:2" x14ac:dyDescent="0.3">
      <c r="A1687">
        <v>95</v>
      </c>
      <c r="B1687">
        <v>7.7</v>
      </c>
    </row>
    <row r="1688" spans="1:2" x14ac:dyDescent="0.3">
      <c r="A1688">
        <v>96</v>
      </c>
      <c r="B1688">
        <v>4.9000000000000004</v>
      </c>
    </row>
    <row r="1689" spans="1:2" x14ac:dyDescent="0.3">
      <c r="A1689">
        <v>112</v>
      </c>
      <c r="B1689">
        <v>5.7</v>
      </c>
    </row>
    <row r="1690" spans="1:2" x14ac:dyDescent="0.3">
      <c r="A1690">
        <v>96</v>
      </c>
      <c r="B1690">
        <v>5.2</v>
      </c>
    </row>
    <row r="1691" spans="1:2" x14ac:dyDescent="0.3">
      <c r="A1691">
        <v>100</v>
      </c>
      <c r="B1691">
        <v>7.2</v>
      </c>
    </row>
    <row r="1692" spans="1:2" x14ac:dyDescent="0.3">
      <c r="A1692">
        <v>89</v>
      </c>
      <c r="B1692">
        <v>4</v>
      </c>
    </row>
    <row r="1693" spans="1:2" x14ac:dyDescent="0.3">
      <c r="A1693">
        <v>105</v>
      </c>
      <c r="B1693">
        <v>6</v>
      </c>
    </row>
    <row r="1694" spans="1:2" x14ac:dyDescent="0.3">
      <c r="A1694">
        <v>99</v>
      </c>
      <c r="B1694">
        <v>7.6</v>
      </c>
    </row>
    <row r="1695" spans="1:2" x14ac:dyDescent="0.3">
      <c r="A1695">
        <v>164</v>
      </c>
      <c r="B1695">
        <v>7.6</v>
      </c>
    </row>
    <row r="1696" spans="1:2" x14ac:dyDescent="0.3">
      <c r="A1696">
        <v>94</v>
      </c>
      <c r="B1696">
        <v>7.5</v>
      </c>
    </row>
    <row r="1697" spans="1:2" x14ac:dyDescent="0.3">
      <c r="A1697">
        <v>93</v>
      </c>
      <c r="B1697">
        <v>2</v>
      </c>
    </row>
    <row r="1698" spans="1:2" x14ac:dyDescent="0.3">
      <c r="A1698">
        <v>95</v>
      </c>
      <c r="B1698">
        <v>2.2999999999999998</v>
      </c>
    </row>
    <row r="1699" spans="1:2" x14ac:dyDescent="0.3">
      <c r="A1699">
        <v>102</v>
      </c>
      <c r="B1699">
        <v>7.7</v>
      </c>
    </row>
    <row r="1700" spans="1:2" x14ac:dyDescent="0.3">
      <c r="A1700">
        <v>139</v>
      </c>
      <c r="B1700">
        <v>8.1999999999999993</v>
      </c>
    </row>
    <row r="1701" spans="1:2" x14ac:dyDescent="0.3">
      <c r="A1701">
        <v>141</v>
      </c>
      <c r="B1701">
        <v>7.7</v>
      </c>
    </row>
    <row r="1702" spans="1:2" x14ac:dyDescent="0.3">
      <c r="A1702">
        <v>101</v>
      </c>
      <c r="B1702">
        <v>7.3</v>
      </c>
    </row>
    <row r="1703" spans="1:2" x14ac:dyDescent="0.3">
      <c r="A1703">
        <v>105</v>
      </c>
      <c r="B1703">
        <v>7.4</v>
      </c>
    </row>
    <row r="1704" spans="1:2" x14ac:dyDescent="0.3">
      <c r="A1704">
        <v>116</v>
      </c>
      <c r="B1704">
        <v>6.9</v>
      </c>
    </row>
    <row r="1705" spans="1:2" x14ac:dyDescent="0.3">
      <c r="A1705">
        <v>121</v>
      </c>
      <c r="B1705">
        <v>7.7</v>
      </c>
    </row>
    <row r="1706" spans="1:2" x14ac:dyDescent="0.3">
      <c r="A1706">
        <v>110</v>
      </c>
      <c r="B1706">
        <v>8.1</v>
      </c>
    </row>
    <row r="1707" spans="1:2" x14ac:dyDescent="0.3">
      <c r="A1707">
        <v>124</v>
      </c>
      <c r="B1707">
        <v>7.8</v>
      </c>
    </row>
    <row r="1708" spans="1:2" x14ac:dyDescent="0.3">
      <c r="A1708">
        <v>152</v>
      </c>
      <c r="B1708">
        <v>7.6</v>
      </c>
    </row>
    <row r="1709" spans="1:2" x14ac:dyDescent="0.3">
      <c r="A1709">
        <v>106</v>
      </c>
      <c r="B1709">
        <v>8.6</v>
      </c>
    </row>
    <row r="1710" spans="1:2" x14ac:dyDescent="0.3">
      <c r="A1710">
        <v>90</v>
      </c>
      <c r="B1710">
        <v>7.5</v>
      </c>
    </row>
    <row r="1711" spans="1:2" x14ac:dyDescent="0.3">
      <c r="A1711">
        <v>89</v>
      </c>
      <c r="B1711">
        <v>2.9</v>
      </c>
    </row>
    <row r="1712" spans="1:2" x14ac:dyDescent="0.3">
      <c r="A1712">
        <v>94</v>
      </c>
      <c r="B1712">
        <v>4.5999999999999996</v>
      </c>
    </row>
    <row r="1713" spans="1:2" x14ac:dyDescent="0.3">
      <c r="A1713">
        <v>90</v>
      </c>
      <c r="B1713">
        <v>7.2</v>
      </c>
    </row>
    <row r="1714" spans="1:2" x14ac:dyDescent="0.3">
      <c r="A1714">
        <v>96</v>
      </c>
      <c r="B1714">
        <v>5.3</v>
      </c>
    </row>
    <row r="1715" spans="1:2" x14ac:dyDescent="0.3">
      <c r="A1715">
        <v>95</v>
      </c>
      <c r="B1715">
        <v>7.8</v>
      </c>
    </row>
    <row r="1716" spans="1:2" x14ac:dyDescent="0.3">
      <c r="A1716">
        <v>99</v>
      </c>
      <c r="B1716">
        <v>6.7</v>
      </c>
    </row>
    <row r="1717" spans="1:2" x14ac:dyDescent="0.3">
      <c r="A1717">
        <v>107</v>
      </c>
      <c r="B1717">
        <v>3.8</v>
      </c>
    </row>
    <row r="1718" spans="1:2" x14ac:dyDescent="0.3">
      <c r="A1718">
        <v>90</v>
      </c>
      <c r="B1718">
        <v>5.7</v>
      </c>
    </row>
    <row r="1719" spans="1:2" x14ac:dyDescent="0.3">
      <c r="A1719">
        <v>85</v>
      </c>
      <c r="B1719">
        <v>4.7</v>
      </c>
    </row>
    <row r="1720" spans="1:2" x14ac:dyDescent="0.3">
      <c r="A1720">
        <v>95</v>
      </c>
      <c r="B1720">
        <v>6.3</v>
      </c>
    </row>
    <row r="1721" spans="1:2" x14ac:dyDescent="0.3">
      <c r="A1721">
        <v>95</v>
      </c>
      <c r="B1721">
        <v>2.1</v>
      </c>
    </row>
    <row r="1722" spans="1:2" x14ac:dyDescent="0.3">
      <c r="A1722">
        <v>85</v>
      </c>
      <c r="B1722">
        <v>6.6</v>
      </c>
    </row>
    <row r="1723" spans="1:2" x14ac:dyDescent="0.3">
      <c r="A1723">
        <v>129</v>
      </c>
      <c r="B1723">
        <v>8.3000000000000007</v>
      </c>
    </row>
    <row r="1724" spans="1:2" x14ac:dyDescent="0.3">
      <c r="A1724">
        <v>105</v>
      </c>
      <c r="B1724">
        <v>7.7</v>
      </c>
    </row>
    <row r="1725" spans="1:2" x14ac:dyDescent="0.3">
      <c r="A1725">
        <v>97</v>
      </c>
      <c r="B1725">
        <v>7.9</v>
      </c>
    </row>
    <row r="1726" spans="1:2" x14ac:dyDescent="0.3">
      <c r="A1726">
        <v>100</v>
      </c>
      <c r="B1726">
        <v>7.6</v>
      </c>
    </row>
    <row r="1727" spans="1:2" x14ac:dyDescent="0.3">
      <c r="A1727">
        <v>87</v>
      </c>
      <c r="B1727">
        <v>6.6</v>
      </c>
    </row>
    <row r="1728" spans="1:2" x14ac:dyDescent="0.3">
      <c r="A1728">
        <v>81</v>
      </c>
      <c r="B1728">
        <v>6.9</v>
      </c>
    </row>
    <row r="1729" spans="1:2" x14ac:dyDescent="0.3">
      <c r="A1729">
        <v>115</v>
      </c>
      <c r="B1729">
        <v>7.6</v>
      </c>
    </row>
    <row r="1730" spans="1:2" x14ac:dyDescent="0.3">
      <c r="A1730">
        <v>96</v>
      </c>
      <c r="B1730">
        <v>4.5999999999999996</v>
      </c>
    </row>
    <row r="1731" spans="1:2" x14ac:dyDescent="0.3">
      <c r="A1731">
        <v>101</v>
      </c>
      <c r="B1731">
        <v>5</v>
      </c>
    </row>
    <row r="1732" spans="1:2" x14ac:dyDescent="0.3">
      <c r="A1732">
        <v>113</v>
      </c>
      <c r="B1732">
        <v>8.5</v>
      </c>
    </row>
    <row r="1733" spans="1:2" x14ac:dyDescent="0.3">
      <c r="A1733">
        <v>103</v>
      </c>
      <c r="B1733">
        <v>7.4</v>
      </c>
    </row>
    <row r="1734" spans="1:2" x14ac:dyDescent="0.3">
      <c r="A1734">
        <v>77</v>
      </c>
      <c r="B1734">
        <v>5</v>
      </c>
    </row>
    <row r="1735" spans="1:2" x14ac:dyDescent="0.3">
      <c r="A1735">
        <v>134</v>
      </c>
      <c r="B1735">
        <v>7.2</v>
      </c>
    </row>
    <row r="1736" spans="1:2" x14ac:dyDescent="0.3">
      <c r="A1736">
        <v>106</v>
      </c>
      <c r="B1736">
        <v>5.2</v>
      </c>
    </row>
    <row r="1737" spans="1:2" x14ac:dyDescent="0.3">
      <c r="A1737">
        <v>106</v>
      </c>
      <c r="B1737">
        <v>7.7</v>
      </c>
    </row>
    <row r="1738" spans="1:2" x14ac:dyDescent="0.3">
      <c r="A1738">
        <v>99</v>
      </c>
      <c r="B1738">
        <v>8</v>
      </c>
    </row>
    <row r="1739" spans="1:2" x14ac:dyDescent="0.3">
      <c r="A1739">
        <v>89</v>
      </c>
      <c r="B1739">
        <v>6.2</v>
      </c>
    </row>
    <row r="1740" spans="1:2" x14ac:dyDescent="0.3">
      <c r="A1740">
        <v>86</v>
      </c>
      <c r="B1740">
        <v>5.2</v>
      </c>
    </row>
    <row r="1741" spans="1:2" x14ac:dyDescent="0.3">
      <c r="A1741">
        <v>82</v>
      </c>
      <c r="B1741">
        <v>5.9</v>
      </c>
    </row>
    <row r="1742" spans="1:2" x14ac:dyDescent="0.3">
      <c r="A1742">
        <v>112</v>
      </c>
      <c r="B1742">
        <v>7.7</v>
      </c>
    </row>
    <row r="1743" spans="1:2" x14ac:dyDescent="0.3">
      <c r="A1743">
        <v>150</v>
      </c>
      <c r="B1743">
        <v>7</v>
      </c>
    </row>
    <row r="1744" spans="1:2" x14ac:dyDescent="0.3">
      <c r="A1744">
        <v>121</v>
      </c>
      <c r="B1744">
        <v>4.5999999999999996</v>
      </c>
    </row>
    <row r="1745" spans="1:2" x14ac:dyDescent="0.3">
      <c r="A1745">
        <v>91</v>
      </c>
      <c r="B1745">
        <v>7</v>
      </c>
    </row>
    <row r="1746" spans="1:2" x14ac:dyDescent="0.3">
      <c r="A1746">
        <v>103</v>
      </c>
      <c r="B1746">
        <v>3.3</v>
      </c>
    </row>
    <row r="1747" spans="1:2" x14ac:dyDescent="0.3">
      <c r="A1747">
        <v>113</v>
      </c>
      <c r="B1747">
        <v>7.4</v>
      </c>
    </row>
    <row r="1748" spans="1:2" x14ac:dyDescent="0.3">
      <c r="A1748">
        <v>148</v>
      </c>
      <c r="B1748">
        <v>8</v>
      </c>
    </row>
    <row r="1749" spans="1:2" x14ac:dyDescent="0.3">
      <c r="A1749">
        <v>94</v>
      </c>
      <c r="B1749">
        <v>6.8</v>
      </c>
    </row>
    <row r="1750" spans="1:2" x14ac:dyDescent="0.3">
      <c r="A1750">
        <v>102</v>
      </c>
      <c r="B1750">
        <v>8.4</v>
      </c>
    </row>
    <row r="1751" spans="1:2" x14ac:dyDescent="0.3">
      <c r="A1751">
        <v>115</v>
      </c>
      <c r="B1751">
        <v>7.2</v>
      </c>
    </row>
    <row r="1752" spans="1:2" x14ac:dyDescent="0.3">
      <c r="A1752">
        <v>133</v>
      </c>
      <c r="B1752">
        <v>8.1</v>
      </c>
    </row>
    <row r="1753" spans="1:2" x14ac:dyDescent="0.3">
      <c r="A1753">
        <v>104</v>
      </c>
      <c r="B1753">
        <v>5.9</v>
      </c>
    </row>
    <row r="1754" spans="1:2" x14ac:dyDescent="0.3">
      <c r="A1754">
        <v>133</v>
      </c>
      <c r="B1754">
        <v>8.6999999999999993</v>
      </c>
    </row>
    <row r="1755" spans="1:2" x14ac:dyDescent="0.3">
      <c r="A1755">
        <v>90</v>
      </c>
      <c r="B1755">
        <v>5</v>
      </c>
    </row>
    <row r="1756" spans="1:2" x14ac:dyDescent="0.3">
      <c r="A1756">
        <v>93</v>
      </c>
      <c r="B1756">
        <v>8.1</v>
      </c>
    </row>
    <row r="1757" spans="1:2" x14ac:dyDescent="0.3">
      <c r="A1757">
        <v>152</v>
      </c>
      <c r="B1757">
        <v>6.7</v>
      </c>
    </row>
    <row r="1758" spans="1:2" x14ac:dyDescent="0.3">
      <c r="A1758">
        <v>91</v>
      </c>
      <c r="B1758">
        <v>4.5999999999999996</v>
      </c>
    </row>
    <row r="1759" spans="1:2" x14ac:dyDescent="0.3">
      <c r="A1759">
        <v>93</v>
      </c>
      <c r="B1759">
        <v>7.3</v>
      </c>
    </row>
    <row r="1760" spans="1:2" x14ac:dyDescent="0.3">
      <c r="A1760">
        <v>93</v>
      </c>
      <c r="B1760">
        <v>4</v>
      </c>
    </row>
    <row r="1761" spans="1:2" x14ac:dyDescent="0.3">
      <c r="A1761">
        <v>165</v>
      </c>
      <c r="B1761">
        <v>8</v>
      </c>
    </row>
    <row r="1762" spans="1:2" x14ac:dyDescent="0.3">
      <c r="A1762">
        <v>93</v>
      </c>
      <c r="B1762">
        <v>4.5999999999999996</v>
      </c>
    </row>
    <row r="1763" spans="1:2" x14ac:dyDescent="0.3">
      <c r="A1763">
        <v>82</v>
      </c>
      <c r="B1763">
        <v>4</v>
      </c>
    </row>
    <row r="1764" spans="1:2" x14ac:dyDescent="0.3">
      <c r="A1764">
        <v>81</v>
      </c>
      <c r="B1764">
        <v>5.9</v>
      </c>
    </row>
    <row r="1765" spans="1:2" x14ac:dyDescent="0.3">
      <c r="A1765">
        <v>105</v>
      </c>
      <c r="B1765">
        <v>7.5</v>
      </c>
    </row>
    <row r="1766" spans="1:2" x14ac:dyDescent="0.3">
      <c r="A1766">
        <v>86</v>
      </c>
      <c r="B1766">
        <v>4.7</v>
      </c>
    </row>
    <row r="1767" spans="1:2" x14ac:dyDescent="0.3">
      <c r="A1767">
        <v>96</v>
      </c>
      <c r="B1767">
        <v>2.7</v>
      </c>
    </row>
    <row r="1768" spans="1:2" x14ac:dyDescent="0.3">
      <c r="A1768">
        <v>84</v>
      </c>
      <c r="B1768">
        <v>7.6</v>
      </c>
    </row>
    <row r="1769" spans="1:2" x14ac:dyDescent="0.3">
      <c r="A1769">
        <v>102</v>
      </c>
      <c r="B1769">
        <v>8.5</v>
      </c>
    </row>
    <row r="1770" spans="1:2" x14ac:dyDescent="0.3">
      <c r="A1770">
        <v>106</v>
      </c>
      <c r="B1770">
        <v>5.4</v>
      </c>
    </row>
    <row r="1771" spans="1:2" x14ac:dyDescent="0.3">
      <c r="A1771">
        <v>85</v>
      </c>
      <c r="B1771">
        <v>6.3</v>
      </c>
    </row>
    <row r="1772" spans="1:2" x14ac:dyDescent="0.3">
      <c r="A1772">
        <v>113</v>
      </c>
      <c r="B1772">
        <v>7.7</v>
      </c>
    </row>
    <row r="1773" spans="1:2" x14ac:dyDescent="0.3">
      <c r="A1773">
        <v>92</v>
      </c>
      <c r="B1773">
        <v>5.8</v>
      </c>
    </row>
    <row r="1774" spans="1:2" x14ac:dyDescent="0.3">
      <c r="A1774">
        <v>226</v>
      </c>
      <c r="B1774">
        <v>8.1999999999999993</v>
      </c>
    </row>
    <row r="1775" spans="1:2" x14ac:dyDescent="0.3">
      <c r="A1775">
        <v>152</v>
      </c>
      <c r="B1775">
        <v>6.8</v>
      </c>
    </row>
    <row r="1776" spans="1:2" x14ac:dyDescent="0.3">
      <c r="A1776">
        <v>99</v>
      </c>
      <c r="B1776">
        <v>6.9</v>
      </c>
    </row>
    <row r="1777" spans="1:2" x14ac:dyDescent="0.3">
      <c r="A1777">
        <v>91</v>
      </c>
      <c r="B1777">
        <v>7.2</v>
      </c>
    </row>
    <row r="1778" spans="1:2" x14ac:dyDescent="0.3">
      <c r="A1778">
        <v>88</v>
      </c>
      <c r="B1778">
        <v>7.8</v>
      </c>
    </row>
    <row r="1779" spans="1:2" x14ac:dyDescent="0.3">
      <c r="A1779">
        <v>97</v>
      </c>
      <c r="B1779">
        <v>7.5</v>
      </c>
    </row>
    <row r="1780" spans="1:2" x14ac:dyDescent="0.3">
      <c r="A1780">
        <v>85</v>
      </c>
      <c r="B1780">
        <v>6</v>
      </c>
    </row>
    <row r="1781" spans="1:2" x14ac:dyDescent="0.3">
      <c r="A1781">
        <v>129</v>
      </c>
      <c r="B1781">
        <v>8.1999999999999993</v>
      </c>
    </row>
    <row r="1782" spans="1:2" x14ac:dyDescent="0.3">
      <c r="A1782">
        <v>37</v>
      </c>
      <c r="B1782">
        <v>7.8</v>
      </c>
    </row>
    <row r="1783" spans="1:2" x14ac:dyDescent="0.3">
      <c r="A1783">
        <v>81</v>
      </c>
      <c r="B1783">
        <v>5.2</v>
      </c>
    </row>
    <row r="1784" spans="1:2" x14ac:dyDescent="0.3">
      <c r="A1784">
        <v>80</v>
      </c>
      <c r="B1784">
        <v>7.6</v>
      </c>
    </row>
    <row r="1785" spans="1:2" x14ac:dyDescent="0.3">
      <c r="A1785">
        <v>107</v>
      </c>
      <c r="B1785">
        <v>8.5</v>
      </c>
    </row>
    <row r="1786" spans="1:2" x14ac:dyDescent="0.3">
      <c r="A1786">
        <v>135</v>
      </c>
      <c r="B1786">
        <v>8.6999999999999993</v>
      </c>
    </row>
    <row r="1787" spans="1:2" x14ac:dyDescent="0.3">
      <c r="A1787">
        <v>99</v>
      </c>
      <c r="B1787">
        <v>7.1</v>
      </c>
    </row>
    <row r="1788" spans="1:2" x14ac:dyDescent="0.3">
      <c r="A1788">
        <v>115</v>
      </c>
      <c r="B1788">
        <v>8.3000000000000007</v>
      </c>
    </row>
    <row r="1789" spans="1:2" x14ac:dyDescent="0.3">
      <c r="A1789">
        <v>91</v>
      </c>
      <c r="B1789">
        <v>7.4</v>
      </c>
    </row>
    <row r="1790" spans="1:2" x14ac:dyDescent="0.3">
      <c r="A1790">
        <v>109</v>
      </c>
      <c r="B1790">
        <v>7.6</v>
      </c>
    </row>
    <row r="1791" spans="1:2" x14ac:dyDescent="0.3">
      <c r="A1791">
        <v>94</v>
      </c>
      <c r="B1791">
        <v>8.1999999999999993</v>
      </c>
    </row>
    <row r="1792" spans="1:2" x14ac:dyDescent="0.3">
      <c r="A1792">
        <v>113</v>
      </c>
      <c r="B1792">
        <v>5.4</v>
      </c>
    </row>
    <row r="1793" spans="1:2" x14ac:dyDescent="0.3">
      <c r="A1793">
        <v>98</v>
      </c>
      <c r="B1793">
        <v>5.0999999999999996</v>
      </c>
    </row>
    <row r="1794" spans="1:2" x14ac:dyDescent="0.3">
      <c r="A1794">
        <v>86</v>
      </c>
      <c r="B1794">
        <v>5.9</v>
      </c>
    </row>
    <row r="1795" spans="1:2" x14ac:dyDescent="0.3">
      <c r="A1795">
        <v>161</v>
      </c>
      <c r="B1795">
        <v>8.1999999999999993</v>
      </c>
    </row>
    <row r="1796" spans="1:2" x14ac:dyDescent="0.3">
      <c r="A1796">
        <v>100</v>
      </c>
      <c r="B1796">
        <v>5.3</v>
      </c>
    </row>
    <row r="1797" spans="1:2" x14ac:dyDescent="0.3">
      <c r="A1797">
        <v>91</v>
      </c>
      <c r="B1797">
        <v>4.3</v>
      </c>
    </row>
    <row r="1798" spans="1:2" x14ac:dyDescent="0.3">
      <c r="A1798">
        <v>99</v>
      </c>
      <c r="B1798">
        <v>3</v>
      </c>
    </row>
    <row r="1799" spans="1:2" x14ac:dyDescent="0.3">
      <c r="A1799">
        <v>95</v>
      </c>
      <c r="B1799">
        <v>3.2</v>
      </c>
    </row>
    <row r="1800" spans="1:2" x14ac:dyDescent="0.3">
      <c r="A1800">
        <v>82</v>
      </c>
      <c r="B1800">
        <v>4.4000000000000004</v>
      </c>
    </row>
    <row r="1801" spans="1:2" x14ac:dyDescent="0.3">
      <c r="A1801">
        <v>108</v>
      </c>
      <c r="B1801">
        <v>6.9</v>
      </c>
    </row>
    <row r="1802" spans="1:2" x14ac:dyDescent="0.3">
      <c r="A1802">
        <v>89</v>
      </c>
      <c r="B1802">
        <v>6.6</v>
      </c>
    </row>
    <row r="1803" spans="1:2" x14ac:dyDescent="0.3">
      <c r="A1803">
        <v>120</v>
      </c>
      <c r="B1803">
        <v>8.4</v>
      </c>
    </row>
    <row r="1804" spans="1:2" x14ac:dyDescent="0.3">
      <c r="A1804">
        <v>86</v>
      </c>
      <c r="B1804">
        <v>6.1</v>
      </c>
    </row>
    <row r="1805" spans="1:2" x14ac:dyDescent="0.3">
      <c r="A1805">
        <v>88</v>
      </c>
      <c r="B1805">
        <v>4.0999999999999996</v>
      </c>
    </row>
    <row r="1806" spans="1:2" x14ac:dyDescent="0.3">
      <c r="A1806">
        <v>113</v>
      </c>
      <c r="B1806">
        <v>8</v>
      </c>
    </row>
    <row r="1807" spans="1:2" x14ac:dyDescent="0.3">
      <c r="A1807">
        <v>120</v>
      </c>
      <c r="B1807">
        <v>8.3000000000000007</v>
      </c>
    </row>
    <row r="1808" spans="1:2" x14ac:dyDescent="0.3">
      <c r="A1808">
        <v>102</v>
      </c>
      <c r="B1808">
        <v>8.1</v>
      </c>
    </row>
    <row r="1809" spans="1:2" x14ac:dyDescent="0.3">
      <c r="A1809">
        <v>106</v>
      </c>
      <c r="B1809">
        <v>8</v>
      </c>
    </row>
    <row r="1810" spans="1:2" x14ac:dyDescent="0.3">
      <c r="A1810">
        <v>93</v>
      </c>
      <c r="B1810">
        <v>7.8</v>
      </c>
    </row>
    <row r="1811" spans="1:2" x14ac:dyDescent="0.3">
      <c r="A1811">
        <v>140</v>
      </c>
      <c r="B1811">
        <v>7.8</v>
      </c>
    </row>
    <row r="1812" spans="1:2" x14ac:dyDescent="0.3">
      <c r="A1812">
        <v>66</v>
      </c>
      <c r="B1812">
        <v>7.2</v>
      </c>
    </row>
    <row r="1813" spans="1:2" x14ac:dyDescent="0.3">
      <c r="A1813">
        <v>149</v>
      </c>
      <c r="B1813">
        <v>6.9</v>
      </c>
    </row>
    <row r="1814" spans="1:2" x14ac:dyDescent="0.3">
      <c r="A1814">
        <v>75</v>
      </c>
      <c r="B1814">
        <v>6.7</v>
      </c>
    </row>
    <row r="1815" spans="1:2" x14ac:dyDescent="0.3">
      <c r="A1815">
        <v>105</v>
      </c>
      <c r="B1815">
        <v>8.1</v>
      </c>
    </row>
    <row r="1816" spans="1:2" x14ac:dyDescent="0.3">
      <c r="A1816">
        <v>106</v>
      </c>
      <c r="B1816">
        <v>7.6</v>
      </c>
    </row>
    <row r="1817" spans="1:2" x14ac:dyDescent="0.3">
      <c r="A1817">
        <v>80</v>
      </c>
      <c r="B1817">
        <v>7.1</v>
      </c>
    </row>
    <row r="1818" spans="1:2" x14ac:dyDescent="0.3">
      <c r="A1818">
        <v>106</v>
      </c>
      <c r="B1818">
        <v>6.2</v>
      </c>
    </row>
    <row r="1819" spans="1:2" x14ac:dyDescent="0.3">
      <c r="A1819">
        <v>105</v>
      </c>
      <c r="B1819">
        <v>3.9</v>
      </c>
    </row>
    <row r="1820" spans="1:2" x14ac:dyDescent="0.3">
      <c r="A1820">
        <v>117</v>
      </c>
      <c r="B1820">
        <v>5.9</v>
      </c>
    </row>
    <row r="1821" spans="1:2" x14ac:dyDescent="0.3">
      <c r="A1821">
        <v>172</v>
      </c>
      <c r="B1821">
        <v>8.1</v>
      </c>
    </row>
    <row r="1822" spans="1:2" x14ac:dyDescent="0.3">
      <c r="A1822">
        <v>115</v>
      </c>
      <c r="B1822">
        <v>7.5</v>
      </c>
    </row>
    <row r="1823" spans="1:2" x14ac:dyDescent="0.3">
      <c r="A1823">
        <v>100</v>
      </c>
      <c r="B1823">
        <v>6.9</v>
      </c>
    </row>
    <row r="1824" spans="1:2" x14ac:dyDescent="0.3">
      <c r="A1824">
        <v>87</v>
      </c>
      <c r="B1824">
        <v>7.6</v>
      </c>
    </row>
    <row r="1825" spans="1:2" x14ac:dyDescent="0.3">
      <c r="A1825">
        <v>137</v>
      </c>
      <c r="B1825">
        <v>8.5</v>
      </c>
    </row>
    <row r="1826" spans="1:2" x14ac:dyDescent="0.3">
      <c r="A1826">
        <v>129</v>
      </c>
      <c r="B1826">
        <v>7</v>
      </c>
    </row>
    <row r="1827" spans="1:2" x14ac:dyDescent="0.3">
      <c r="A1827">
        <v>80</v>
      </c>
      <c r="B1827">
        <v>7.8</v>
      </c>
    </row>
    <row r="1828" spans="1:2" x14ac:dyDescent="0.3">
      <c r="A1828">
        <v>89</v>
      </c>
      <c r="B1828">
        <v>7.2</v>
      </c>
    </row>
    <row r="1829" spans="1:2" x14ac:dyDescent="0.3">
      <c r="A1829">
        <v>80</v>
      </c>
      <c r="B1829">
        <v>8</v>
      </c>
    </row>
    <row r="1830" spans="1:2" x14ac:dyDescent="0.3">
      <c r="A1830">
        <v>100</v>
      </c>
      <c r="B1830">
        <v>6.8</v>
      </c>
    </row>
    <row r="1831" spans="1:2" x14ac:dyDescent="0.3">
      <c r="A1831">
        <v>120</v>
      </c>
      <c r="B1831">
        <v>3.3</v>
      </c>
    </row>
    <row r="1832" spans="1:2" x14ac:dyDescent="0.3">
      <c r="A1832">
        <v>100</v>
      </c>
      <c r="B1832">
        <v>8.1</v>
      </c>
    </row>
    <row r="1833" spans="1:2" x14ac:dyDescent="0.3">
      <c r="A1833">
        <v>129</v>
      </c>
      <c r="B1833">
        <v>4.5</v>
      </c>
    </row>
    <row r="1834" spans="1:2" x14ac:dyDescent="0.3">
      <c r="A1834">
        <v>92</v>
      </c>
      <c r="B1834">
        <v>7.7</v>
      </c>
    </row>
    <row r="1835" spans="1:2" x14ac:dyDescent="0.3">
      <c r="A1835">
        <v>90</v>
      </c>
      <c r="B1835">
        <v>7.8</v>
      </c>
    </row>
    <row r="1836" spans="1:2" x14ac:dyDescent="0.3">
      <c r="A1836">
        <v>88</v>
      </c>
      <c r="B1836">
        <v>7.4</v>
      </c>
    </row>
    <row r="1837" spans="1:2" x14ac:dyDescent="0.3">
      <c r="A1837">
        <v>110</v>
      </c>
      <c r="B1837">
        <v>7.5</v>
      </c>
    </row>
    <row r="1838" spans="1:2" x14ac:dyDescent="0.3">
      <c r="A1838">
        <v>114</v>
      </c>
      <c r="B1838">
        <v>7.9</v>
      </c>
    </row>
    <row r="1839" spans="1:2" x14ac:dyDescent="0.3">
      <c r="A1839">
        <v>80</v>
      </c>
      <c r="B1839">
        <v>6.2</v>
      </c>
    </row>
    <row r="1840" spans="1:2" x14ac:dyDescent="0.3">
      <c r="A1840">
        <v>87</v>
      </c>
      <c r="B1840">
        <v>8.6</v>
      </c>
    </row>
    <row r="1841" spans="1:2" x14ac:dyDescent="0.3">
      <c r="A1841">
        <v>84</v>
      </c>
      <c r="B1841">
        <v>6.3</v>
      </c>
    </row>
    <row r="1842" spans="1:2" x14ac:dyDescent="0.3">
      <c r="A1842">
        <v>83</v>
      </c>
      <c r="B1842">
        <v>7.7</v>
      </c>
    </row>
    <row r="1843" spans="1:2" x14ac:dyDescent="0.3">
      <c r="A1843">
        <v>120</v>
      </c>
      <c r="B1843">
        <v>8.1999999999999993</v>
      </c>
    </row>
    <row r="1844" spans="1:2" x14ac:dyDescent="0.3">
      <c r="A1844">
        <v>135</v>
      </c>
      <c r="B1844">
        <v>7.4</v>
      </c>
    </row>
    <row r="1845" spans="1:2" x14ac:dyDescent="0.3">
      <c r="A1845">
        <v>103</v>
      </c>
      <c r="B1845">
        <v>7.7</v>
      </c>
    </row>
    <row r="1846" spans="1:2" x14ac:dyDescent="0.3">
      <c r="A1846">
        <v>114</v>
      </c>
      <c r="B1846">
        <v>7.4</v>
      </c>
    </row>
    <row r="1847" spans="1:2" x14ac:dyDescent="0.3">
      <c r="A1847">
        <v>99</v>
      </c>
      <c r="B1847">
        <v>8.4</v>
      </c>
    </row>
    <row r="1848" spans="1:2" x14ac:dyDescent="0.3">
      <c r="A1848">
        <v>142</v>
      </c>
      <c r="B1848">
        <v>8.9</v>
      </c>
    </row>
    <row r="1849" spans="1:2" x14ac:dyDescent="0.3">
      <c r="A1849">
        <v>112</v>
      </c>
      <c r="B1849">
        <v>7.9</v>
      </c>
    </row>
    <row r="1850" spans="1:2" x14ac:dyDescent="0.3">
      <c r="A1850">
        <v>145</v>
      </c>
      <c r="B1850">
        <v>8.1</v>
      </c>
    </row>
    <row r="1851" spans="1:2" x14ac:dyDescent="0.3">
      <c r="A1851">
        <v>83</v>
      </c>
      <c r="B1851">
        <v>5.7</v>
      </c>
    </row>
    <row r="1852" spans="1:2" x14ac:dyDescent="0.3">
      <c r="A1852">
        <v>86</v>
      </c>
      <c r="B1852">
        <v>5</v>
      </c>
    </row>
    <row r="1853" spans="1:2" x14ac:dyDescent="0.3">
      <c r="A1853">
        <v>86</v>
      </c>
      <c r="B1853">
        <v>7</v>
      </c>
    </row>
    <row r="1854" spans="1:2" x14ac:dyDescent="0.3">
      <c r="A1854">
        <v>120</v>
      </c>
      <c r="B1854">
        <v>3.4</v>
      </c>
    </row>
    <row r="1855" spans="1:2" x14ac:dyDescent="0.3">
      <c r="A1855">
        <v>119</v>
      </c>
      <c r="B1855">
        <v>7.2</v>
      </c>
    </row>
    <row r="1856" spans="1:2" x14ac:dyDescent="0.3">
      <c r="A1856">
        <v>79</v>
      </c>
      <c r="B1856">
        <v>6.1</v>
      </c>
    </row>
    <row r="1857" spans="1:2" x14ac:dyDescent="0.3">
      <c r="A1857">
        <v>96</v>
      </c>
      <c r="B1857">
        <v>8.1999999999999993</v>
      </c>
    </row>
    <row r="1858" spans="1:2" x14ac:dyDescent="0.3">
      <c r="A1858">
        <v>53</v>
      </c>
      <c r="B1858">
        <v>7.7</v>
      </c>
    </row>
    <row r="1859" spans="1:2" x14ac:dyDescent="0.3">
      <c r="A1859">
        <v>91</v>
      </c>
      <c r="B1859">
        <v>7.6</v>
      </c>
    </row>
    <row r="1860" spans="1:2" x14ac:dyDescent="0.3">
      <c r="A1860">
        <v>108</v>
      </c>
      <c r="B1860">
        <v>8.1999999999999993</v>
      </c>
    </row>
    <row r="1861" spans="1:2" x14ac:dyDescent="0.3">
      <c r="A1861">
        <v>123</v>
      </c>
      <c r="B1861">
        <v>8.4</v>
      </c>
    </row>
    <row r="1862" spans="1:2" x14ac:dyDescent="0.3">
      <c r="A1862">
        <v>170</v>
      </c>
      <c r="B1862">
        <v>8.3000000000000007</v>
      </c>
    </row>
    <row r="1863" spans="1:2" x14ac:dyDescent="0.3">
      <c r="A1863">
        <v>81</v>
      </c>
      <c r="B1863">
        <v>6.4</v>
      </c>
    </row>
    <row r="1864" spans="1:2" x14ac:dyDescent="0.3">
      <c r="A1864">
        <v>215</v>
      </c>
      <c r="B1864">
        <v>8.1</v>
      </c>
    </row>
    <row r="1865" spans="1:2" x14ac:dyDescent="0.3">
      <c r="A1865">
        <v>79</v>
      </c>
      <c r="B1865">
        <v>5.7</v>
      </c>
    </row>
    <row r="1866" spans="1:2" x14ac:dyDescent="0.3">
      <c r="A1866">
        <v>108</v>
      </c>
      <c r="B1866">
        <v>7.6</v>
      </c>
    </row>
    <row r="1867" spans="1:2" x14ac:dyDescent="0.3">
      <c r="A1867">
        <v>83</v>
      </c>
      <c r="B1867">
        <v>7.4</v>
      </c>
    </row>
    <row r="1868" spans="1:2" x14ac:dyDescent="0.3">
      <c r="A1868">
        <v>86</v>
      </c>
      <c r="B1868">
        <v>6.5</v>
      </c>
    </row>
    <row r="1869" spans="1:2" x14ac:dyDescent="0.3">
      <c r="A1869">
        <v>202</v>
      </c>
      <c r="B1869">
        <v>8.6999999999999993</v>
      </c>
    </row>
    <row r="1870" spans="1:2" x14ac:dyDescent="0.3">
      <c r="A1870">
        <v>84</v>
      </c>
      <c r="B1870">
        <v>6.2</v>
      </c>
    </row>
    <row r="1871" spans="1:2" x14ac:dyDescent="0.3">
      <c r="A1871">
        <v>82</v>
      </c>
      <c r="B1871">
        <v>5.8</v>
      </c>
    </row>
    <row r="1872" spans="1:2" x14ac:dyDescent="0.3">
      <c r="A1872">
        <v>107</v>
      </c>
      <c r="B1872">
        <v>7.7</v>
      </c>
    </row>
    <row r="1873" spans="1:2" x14ac:dyDescent="0.3">
      <c r="A1873">
        <v>84</v>
      </c>
      <c r="B1873">
        <v>7.1</v>
      </c>
    </row>
    <row r="1874" spans="1:2" x14ac:dyDescent="0.3">
      <c r="A1874">
        <v>91</v>
      </c>
      <c r="B1874">
        <v>8.3000000000000007</v>
      </c>
    </row>
    <row r="1875" spans="1:2" x14ac:dyDescent="0.3">
      <c r="A1875">
        <v>89</v>
      </c>
      <c r="B1875">
        <v>6.1</v>
      </c>
    </row>
    <row r="1876" spans="1:2" x14ac:dyDescent="0.3">
      <c r="A1876">
        <v>76</v>
      </c>
      <c r="B1876">
        <v>6.7</v>
      </c>
    </row>
    <row r="1877" spans="1:2" x14ac:dyDescent="0.3">
      <c r="A1877">
        <v>75</v>
      </c>
      <c r="B1877">
        <v>7</v>
      </c>
    </row>
    <row r="1878" spans="1:2" x14ac:dyDescent="0.3">
      <c r="A1878">
        <v>78</v>
      </c>
      <c r="B1878">
        <v>5.5</v>
      </c>
    </row>
    <row r="1879" spans="1:2" x14ac:dyDescent="0.3">
      <c r="A1879">
        <v>99</v>
      </c>
      <c r="B1879">
        <v>3.9</v>
      </c>
    </row>
    <row r="1880" spans="1:2" x14ac:dyDescent="0.3">
      <c r="A1880">
        <v>86</v>
      </c>
      <c r="B1880">
        <v>7.5</v>
      </c>
    </row>
    <row r="1881" spans="1:2" x14ac:dyDescent="0.3">
      <c r="A1881">
        <v>80</v>
      </c>
      <c r="B1881">
        <v>6.7</v>
      </c>
    </row>
    <row r="1882" spans="1:2" x14ac:dyDescent="0.3">
      <c r="A1882">
        <v>89</v>
      </c>
      <c r="B1882">
        <v>8.5</v>
      </c>
    </row>
    <row r="1883" spans="1:2" x14ac:dyDescent="0.3">
      <c r="A1883">
        <v>97</v>
      </c>
      <c r="B1883">
        <v>7.7</v>
      </c>
    </row>
    <row r="1884" spans="1:2" x14ac:dyDescent="0.3">
      <c r="A1884">
        <v>88</v>
      </c>
      <c r="B1884">
        <v>6.5</v>
      </c>
    </row>
    <row r="1885" spans="1:2" x14ac:dyDescent="0.3">
      <c r="A1885">
        <v>78</v>
      </c>
      <c r="B1885">
        <v>6.3</v>
      </c>
    </row>
    <row r="1886" spans="1:2" x14ac:dyDescent="0.3">
      <c r="A1886">
        <v>85</v>
      </c>
      <c r="B1886">
        <v>7.9</v>
      </c>
    </row>
    <row r="1887" spans="1:2" x14ac:dyDescent="0.3">
      <c r="A1887">
        <v>93</v>
      </c>
      <c r="B1887">
        <v>7.4</v>
      </c>
    </row>
    <row r="1888" spans="1:2" x14ac:dyDescent="0.3">
      <c r="A1888">
        <v>91</v>
      </c>
      <c r="B1888">
        <v>7.5</v>
      </c>
    </row>
    <row r="1889" spans="1:2" x14ac:dyDescent="0.3">
      <c r="A1889">
        <v>81</v>
      </c>
      <c r="B1889">
        <v>4.2</v>
      </c>
    </row>
    <row r="1890" spans="1:2" x14ac:dyDescent="0.3">
      <c r="A1890">
        <v>81</v>
      </c>
      <c r="B1890">
        <v>7</v>
      </c>
    </row>
    <row r="1891" spans="1:2" x14ac:dyDescent="0.3">
      <c r="A1891">
        <v>88</v>
      </c>
      <c r="B1891">
        <v>6.8</v>
      </c>
    </row>
    <row r="1892" spans="1:2" x14ac:dyDescent="0.3">
      <c r="A1892">
        <v>84</v>
      </c>
      <c r="B1892">
        <v>7.5</v>
      </c>
    </row>
    <row r="1893" spans="1:2" x14ac:dyDescent="0.3">
      <c r="A1893">
        <v>90</v>
      </c>
      <c r="B1893">
        <v>7.6</v>
      </c>
    </row>
    <row r="1894" spans="1:2" x14ac:dyDescent="0.3">
      <c r="A1894">
        <v>102</v>
      </c>
      <c r="B1894">
        <v>7.8</v>
      </c>
    </row>
    <row r="1895" spans="1:2" x14ac:dyDescent="0.3">
      <c r="A1895">
        <v>77</v>
      </c>
      <c r="B1895">
        <v>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4C6A-D064-4C07-98E8-4B5835E9AD2D}">
  <dimension ref="A3:B15"/>
  <sheetViews>
    <sheetView zoomScale="107" zoomScaleNormal="107" workbookViewId="0">
      <selection activeCell="A5" sqref="A5"/>
    </sheetView>
  </sheetViews>
  <sheetFormatPr defaultRowHeight="14.4" x14ac:dyDescent="0.3"/>
  <cols>
    <col min="1" max="1" width="12.6640625" bestFit="1" customWidth="1"/>
    <col min="2" max="2" width="16.6640625" bestFit="1" customWidth="1"/>
    <col min="3" max="3" width="17.5546875" bestFit="1" customWidth="1"/>
  </cols>
  <sheetData>
    <row r="3" spans="1:2" x14ac:dyDescent="0.3">
      <c r="A3" s="1" t="s">
        <v>8955</v>
      </c>
      <c r="B3" t="s">
        <v>8967</v>
      </c>
    </row>
    <row r="4" spans="1:2" x14ac:dyDescent="0.3">
      <c r="A4" s="2" t="s">
        <v>3736</v>
      </c>
      <c r="B4">
        <v>7</v>
      </c>
    </row>
    <row r="5" spans="1:2" x14ac:dyDescent="0.3">
      <c r="A5" s="2" t="s">
        <v>25</v>
      </c>
      <c r="B5">
        <v>3498</v>
      </c>
    </row>
    <row r="6" spans="1:2" x14ac:dyDescent="0.3">
      <c r="A6" s="2" t="s">
        <v>1632</v>
      </c>
      <c r="B6">
        <v>34</v>
      </c>
    </row>
    <row r="7" spans="1:2" x14ac:dyDescent="0.3">
      <c r="A7" s="2" t="s">
        <v>5507</v>
      </c>
      <c r="B7">
        <v>10</v>
      </c>
    </row>
    <row r="8" spans="1:2" x14ac:dyDescent="0.3">
      <c r="A8" s="2" t="s">
        <v>6715</v>
      </c>
      <c r="B8">
        <v>5</v>
      </c>
    </row>
    <row r="9" spans="1:2" x14ac:dyDescent="0.3">
      <c r="A9" s="2" t="s">
        <v>4822</v>
      </c>
      <c r="B9">
        <v>7</v>
      </c>
    </row>
    <row r="10" spans="1:2" x14ac:dyDescent="0.3">
      <c r="A10" s="2" t="s">
        <v>3967</v>
      </c>
      <c r="B10">
        <v>10</v>
      </c>
    </row>
    <row r="11" spans="1:2" x14ac:dyDescent="0.3">
      <c r="A11" s="2" t="s">
        <v>6454</v>
      </c>
      <c r="B11">
        <v>5</v>
      </c>
    </row>
    <row r="12" spans="1:2" x14ac:dyDescent="0.3">
      <c r="A12" s="2" t="s">
        <v>1143</v>
      </c>
      <c r="B12">
        <v>14</v>
      </c>
    </row>
    <row r="13" spans="1:2" x14ac:dyDescent="0.3">
      <c r="A13" s="2" t="s">
        <v>7369</v>
      </c>
      <c r="B13">
        <v>5</v>
      </c>
    </row>
    <row r="14" spans="1:2" x14ac:dyDescent="0.3">
      <c r="A14" s="2" t="s">
        <v>1575</v>
      </c>
      <c r="B14">
        <v>23</v>
      </c>
    </row>
    <row r="15" spans="1:2" x14ac:dyDescent="0.3">
      <c r="A15" s="2" t="s">
        <v>8956</v>
      </c>
      <c r="B15">
        <v>3618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A08FA-8880-4430-8112-17DFE7EFA2EF}">
  <dimension ref="A1:H3656"/>
  <sheetViews>
    <sheetView workbookViewId="0">
      <selection activeCell="H2" sqref="H2"/>
    </sheetView>
  </sheetViews>
  <sheetFormatPr defaultRowHeight="14.4" x14ac:dyDescent="0.3"/>
  <cols>
    <col min="1" max="1" width="10.21875" customWidth="1"/>
    <col min="2" max="2" width="12.6640625" customWidth="1"/>
    <col min="3" max="3" width="18.33203125" customWidth="1"/>
    <col min="4" max="4" width="15.5546875" customWidth="1"/>
    <col min="7" max="7" width="7.5546875" customWidth="1"/>
  </cols>
  <sheetData>
    <row r="1" spans="1:8" x14ac:dyDescent="0.3">
      <c r="A1" s="3" t="s">
        <v>12</v>
      </c>
      <c r="B1" s="3" t="s">
        <v>16</v>
      </c>
      <c r="C1" s="3" t="s">
        <v>8964</v>
      </c>
      <c r="D1" s="3" t="s">
        <v>8965</v>
      </c>
      <c r="F1" s="5" t="s">
        <v>8961</v>
      </c>
      <c r="G1" s="5" t="s">
        <v>8966</v>
      </c>
      <c r="H1" s="5" t="s">
        <v>8963</v>
      </c>
    </row>
    <row r="2" spans="1:8" x14ac:dyDescent="0.3">
      <c r="A2" t="s">
        <v>25</v>
      </c>
      <c r="B2">
        <v>7.9</v>
      </c>
      <c r="C2" t="str" cm="1">
        <f t="array" ref="C2:C35">_xlfn.UNIQUE(A2:A3656)</f>
        <v>English</v>
      </c>
      <c r="D2">
        <f>COUNTIF($A$2:$A$3656,C2)</f>
        <v>3498</v>
      </c>
      <c r="F2">
        <f>AVERAGE(A2:A3656,C2,B:B)</f>
        <v>6.4634746922024462</v>
      </c>
      <c r="G2">
        <f>MEDIAN(A:A,C2,B:B)</f>
        <v>6.6</v>
      </c>
      <c r="H2">
        <f>STDEV(A:A,C2,B:B)</f>
        <v>1.057885896575016</v>
      </c>
    </row>
    <row r="3" spans="1:8" x14ac:dyDescent="0.3">
      <c r="A3" t="s">
        <v>25</v>
      </c>
      <c r="B3">
        <v>7.1</v>
      </c>
      <c r="C3" t="str">
        <v>Mandarin</v>
      </c>
      <c r="D3">
        <f t="shared" ref="D3:D35" si="0">COUNTIF($A$2:$A$3656,C3)</f>
        <v>14</v>
      </c>
      <c r="F3">
        <f t="shared" ref="F3:F35" si="1">AVERAGE(A3:A3657,C3,B:B)</f>
        <v>6.4634746922024462</v>
      </c>
      <c r="G3">
        <f t="shared" ref="G3:G35" si="2">MEDIAN(A:A,C3,B:B)</f>
        <v>6.6</v>
      </c>
      <c r="H3">
        <f t="shared" ref="H3:H35" si="3">STDEV(A:A,C3,B:B)</f>
        <v>1.057885896575016</v>
      </c>
    </row>
    <row r="4" spans="1:8" x14ac:dyDescent="0.3">
      <c r="A4" t="s">
        <v>25</v>
      </c>
      <c r="B4">
        <v>6.8</v>
      </c>
      <c r="C4" t="str">
        <v>Aboriginal</v>
      </c>
      <c r="D4">
        <f t="shared" si="0"/>
        <v>2</v>
      </c>
      <c r="F4">
        <f t="shared" si="1"/>
        <v>6.4634746922024462</v>
      </c>
      <c r="G4">
        <f t="shared" si="2"/>
        <v>6.6</v>
      </c>
      <c r="H4">
        <f t="shared" si="3"/>
        <v>1.057885896575016</v>
      </c>
    </row>
    <row r="5" spans="1:8" x14ac:dyDescent="0.3">
      <c r="A5" t="s">
        <v>25</v>
      </c>
      <c r="B5">
        <v>8.5</v>
      </c>
      <c r="C5" t="str">
        <v>Spanish</v>
      </c>
      <c r="D5">
        <f t="shared" si="0"/>
        <v>23</v>
      </c>
      <c r="F5">
        <f t="shared" si="1"/>
        <v>6.4634746922024462</v>
      </c>
      <c r="G5">
        <f t="shared" si="2"/>
        <v>6.6</v>
      </c>
      <c r="H5">
        <f t="shared" si="3"/>
        <v>1.057885896575016</v>
      </c>
    </row>
    <row r="6" spans="1:8" x14ac:dyDescent="0.3">
      <c r="A6" t="s">
        <v>25</v>
      </c>
      <c r="B6">
        <v>6.2</v>
      </c>
      <c r="C6" t="str">
        <v>French</v>
      </c>
      <c r="D6">
        <f t="shared" si="0"/>
        <v>34</v>
      </c>
      <c r="F6">
        <f t="shared" si="1"/>
        <v>6.4634746922024462</v>
      </c>
      <c r="G6">
        <f t="shared" si="2"/>
        <v>6.6</v>
      </c>
      <c r="H6">
        <f t="shared" si="3"/>
        <v>1.057885896575016</v>
      </c>
    </row>
    <row r="7" spans="1:8" x14ac:dyDescent="0.3">
      <c r="A7" t="s">
        <v>25</v>
      </c>
      <c r="B7">
        <v>7.8</v>
      </c>
      <c r="C7" t="str">
        <v>Filipino</v>
      </c>
      <c r="D7">
        <f t="shared" si="0"/>
        <v>1</v>
      </c>
      <c r="F7">
        <f t="shared" si="1"/>
        <v>6.4634746922024462</v>
      </c>
      <c r="G7">
        <f t="shared" si="2"/>
        <v>6.6</v>
      </c>
      <c r="H7">
        <f t="shared" si="3"/>
        <v>1.057885896575016</v>
      </c>
    </row>
    <row r="8" spans="1:8" x14ac:dyDescent="0.3">
      <c r="A8" t="s">
        <v>25</v>
      </c>
      <c r="B8">
        <v>7.5</v>
      </c>
      <c r="C8" t="str">
        <v>Maya</v>
      </c>
      <c r="D8">
        <f t="shared" si="0"/>
        <v>1</v>
      </c>
      <c r="F8">
        <f t="shared" si="1"/>
        <v>6.4634746922024462</v>
      </c>
      <c r="G8">
        <f t="shared" si="2"/>
        <v>6.6</v>
      </c>
      <c r="H8">
        <f t="shared" si="3"/>
        <v>1.057885896575016</v>
      </c>
    </row>
    <row r="9" spans="1:8" x14ac:dyDescent="0.3">
      <c r="A9" t="s">
        <v>25</v>
      </c>
      <c r="B9">
        <v>7.5</v>
      </c>
      <c r="C9" t="str">
        <v>Kazakh</v>
      </c>
      <c r="D9">
        <f t="shared" si="0"/>
        <v>1</v>
      </c>
      <c r="F9">
        <f t="shared" si="1"/>
        <v>6.4634746922024462</v>
      </c>
      <c r="G9">
        <f t="shared" si="2"/>
        <v>6.6</v>
      </c>
      <c r="H9">
        <f t="shared" si="3"/>
        <v>1.057885896575016</v>
      </c>
    </row>
    <row r="10" spans="1:8" x14ac:dyDescent="0.3">
      <c r="A10" t="s">
        <v>25</v>
      </c>
      <c r="B10">
        <v>6.9</v>
      </c>
      <c r="C10" t="str">
        <v>Cantonese</v>
      </c>
      <c r="D10">
        <f t="shared" si="0"/>
        <v>7</v>
      </c>
      <c r="F10">
        <f t="shared" si="1"/>
        <v>6.4634746922024462</v>
      </c>
      <c r="G10">
        <f t="shared" si="2"/>
        <v>6.6</v>
      </c>
      <c r="H10">
        <f t="shared" si="3"/>
        <v>1.057885896575016</v>
      </c>
    </row>
    <row r="11" spans="1:8" x14ac:dyDescent="0.3">
      <c r="A11" t="s">
        <v>25</v>
      </c>
      <c r="B11">
        <v>6.1</v>
      </c>
      <c r="C11" t="str">
        <v>Japanese</v>
      </c>
      <c r="D11">
        <f t="shared" si="0"/>
        <v>10</v>
      </c>
      <c r="F11">
        <f t="shared" si="1"/>
        <v>6.4634746922024462</v>
      </c>
      <c r="G11">
        <f t="shared" si="2"/>
        <v>6.6</v>
      </c>
      <c r="H11">
        <f t="shared" si="3"/>
        <v>1.057885896575016</v>
      </c>
    </row>
    <row r="12" spans="1:8" x14ac:dyDescent="0.3">
      <c r="A12" t="s">
        <v>25</v>
      </c>
      <c r="B12">
        <v>6.7</v>
      </c>
      <c r="C12" t="str">
        <v>Aramaic</v>
      </c>
      <c r="D12">
        <f t="shared" si="0"/>
        <v>1</v>
      </c>
      <c r="F12">
        <f t="shared" si="1"/>
        <v>6.4634746922024462</v>
      </c>
      <c r="G12">
        <f t="shared" si="2"/>
        <v>6.6</v>
      </c>
      <c r="H12">
        <f t="shared" si="3"/>
        <v>1.057885896575016</v>
      </c>
    </row>
    <row r="13" spans="1:8" x14ac:dyDescent="0.3">
      <c r="A13" t="s">
        <v>25</v>
      </c>
      <c r="B13">
        <v>7.3</v>
      </c>
      <c r="C13" t="str">
        <v>Italian</v>
      </c>
      <c r="D13">
        <f t="shared" si="0"/>
        <v>7</v>
      </c>
      <c r="F13">
        <f t="shared" si="1"/>
        <v>6.4634746922024462</v>
      </c>
      <c r="G13">
        <f t="shared" si="2"/>
        <v>6.6</v>
      </c>
      <c r="H13">
        <f t="shared" si="3"/>
        <v>1.057885896575016</v>
      </c>
    </row>
    <row r="14" spans="1:8" x14ac:dyDescent="0.3">
      <c r="A14" t="s">
        <v>25</v>
      </c>
      <c r="B14">
        <v>6.5</v>
      </c>
      <c r="C14" t="str">
        <v>Dutch</v>
      </c>
      <c r="D14">
        <f t="shared" si="0"/>
        <v>3</v>
      </c>
      <c r="F14">
        <f t="shared" si="1"/>
        <v>6.4634746922024462</v>
      </c>
      <c r="G14">
        <f t="shared" si="2"/>
        <v>6.6</v>
      </c>
      <c r="H14">
        <f t="shared" si="3"/>
        <v>1.057885896575016</v>
      </c>
    </row>
    <row r="15" spans="1:8" x14ac:dyDescent="0.3">
      <c r="A15" t="s">
        <v>25</v>
      </c>
      <c r="B15">
        <v>7.2</v>
      </c>
      <c r="C15" t="str">
        <v>Dari</v>
      </c>
      <c r="D15">
        <f t="shared" si="0"/>
        <v>2</v>
      </c>
      <c r="F15">
        <f t="shared" si="1"/>
        <v>6.4634746922024462</v>
      </c>
      <c r="G15">
        <f t="shared" si="2"/>
        <v>6.6</v>
      </c>
      <c r="H15">
        <f t="shared" si="3"/>
        <v>1.057885896575016</v>
      </c>
    </row>
    <row r="16" spans="1:8" x14ac:dyDescent="0.3">
      <c r="A16" t="s">
        <v>25</v>
      </c>
      <c r="B16">
        <v>6.6</v>
      </c>
      <c r="C16" t="str">
        <v>German</v>
      </c>
      <c r="D16">
        <f t="shared" si="0"/>
        <v>10</v>
      </c>
      <c r="F16">
        <f t="shared" si="1"/>
        <v>6.4634746922024462</v>
      </c>
      <c r="G16">
        <f t="shared" si="2"/>
        <v>6.6</v>
      </c>
      <c r="H16">
        <f t="shared" si="3"/>
        <v>1.057885896575016</v>
      </c>
    </row>
    <row r="17" spans="1:8" x14ac:dyDescent="0.3">
      <c r="A17" t="s">
        <v>25</v>
      </c>
      <c r="B17">
        <v>8.1</v>
      </c>
      <c r="C17" t="str">
        <v>Mongolian</v>
      </c>
      <c r="D17">
        <f t="shared" si="0"/>
        <v>1</v>
      </c>
      <c r="F17">
        <f t="shared" si="1"/>
        <v>6.4634746922024462</v>
      </c>
      <c r="G17">
        <f t="shared" si="2"/>
        <v>6.6</v>
      </c>
      <c r="H17">
        <f t="shared" si="3"/>
        <v>1.057885896575016</v>
      </c>
    </row>
    <row r="18" spans="1:8" x14ac:dyDescent="0.3">
      <c r="A18" t="s">
        <v>25</v>
      </c>
      <c r="B18">
        <v>6.7</v>
      </c>
      <c r="C18" t="str">
        <v>Thai</v>
      </c>
      <c r="D18">
        <f t="shared" si="0"/>
        <v>3</v>
      </c>
      <c r="F18">
        <f t="shared" si="1"/>
        <v>6.4634746922024462</v>
      </c>
      <c r="G18">
        <f t="shared" si="2"/>
        <v>6.6</v>
      </c>
      <c r="H18">
        <f t="shared" si="3"/>
        <v>1.057885896575016</v>
      </c>
    </row>
    <row r="19" spans="1:8" x14ac:dyDescent="0.3">
      <c r="A19" t="s">
        <v>25</v>
      </c>
      <c r="B19">
        <v>6.8</v>
      </c>
      <c r="C19" t="str">
        <v>Bosnian</v>
      </c>
      <c r="D19">
        <f t="shared" si="0"/>
        <v>1</v>
      </c>
      <c r="F19">
        <f t="shared" si="1"/>
        <v>6.4634746922024462</v>
      </c>
      <c r="G19">
        <f t="shared" si="2"/>
        <v>6.6</v>
      </c>
      <c r="H19">
        <f t="shared" si="3"/>
        <v>1.057885896575016</v>
      </c>
    </row>
    <row r="20" spans="1:8" x14ac:dyDescent="0.3">
      <c r="A20" t="s">
        <v>25</v>
      </c>
      <c r="B20">
        <v>7.5</v>
      </c>
      <c r="C20" t="str">
        <v>Korean</v>
      </c>
      <c r="D20">
        <f t="shared" si="0"/>
        <v>5</v>
      </c>
      <c r="F20">
        <f t="shared" si="1"/>
        <v>6.4634746922024462</v>
      </c>
      <c r="G20">
        <f t="shared" si="2"/>
        <v>6.6</v>
      </c>
      <c r="H20">
        <f t="shared" si="3"/>
        <v>1.057885896575016</v>
      </c>
    </row>
    <row r="21" spans="1:8" x14ac:dyDescent="0.3">
      <c r="A21" t="s">
        <v>25</v>
      </c>
      <c r="B21">
        <v>7</v>
      </c>
      <c r="C21" t="str">
        <v>Hungarian</v>
      </c>
      <c r="D21">
        <f t="shared" si="0"/>
        <v>1</v>
      </c>
      <c r="F21">
        <f t="shared" si="1"/>
        <v>6.4634746922024462</v>
      </c>
      <c r="G21">
        <f t="shared" si="2"/>
        <v>6.6</v>
      </c>
      <c r="H21">
        <f t="shared" si="3"/>
        <v>1.057885896575016</v>
      </c>
    </row>
    <row r="22" spans="1:8" x14ac:dyDescent="0.3">
      <c r="A22" t="s">
        <v>25</v>
      </c>
      <c r="B22">
        <v>6.7</v>
      </c>
      <c r="C22" t="str">
        <v>Hindi</v>
      </c>
      <c r="D22">
        <f t="shared" si="0"/>
        <v>5</v>
      </c>
      <c r="F22">
        <f t="shared" si="1"/>
        <v>6.4634746922024462</v>
      </c>
      <c r="G22">
        <f t="shared" si="2"/>
        <v>6.6</v>
      </c>
      <c r="H22">
        <f t="shared" si="3"/>
        <v>1.057885896575016</v>
      </c>
    </row>
    <row r="23" spans="1:8" x14ac:dyDescent="0.3">
      <c r="A23" t="s">
        <v>25</v>
      </c>
      <c r="B23">
        <v>7.9</v>
      </c>
      <c r="C23" t="str">
        <v>Danish</v>
      </c>
      <c r="D23">
        <f t="shared" si="0"/>
        <v>3</v>
      </c>
      <c r="F23">
        <f t="shared" si="1"/>
        <v>6.4634746922024462</v>
      </c>
      <c r="G23">
        <f t="shared" si="2"/>
        <v>6.6</v>
      </c>
      <c r="H23">
        <f t="shared" si="3"/>
        <v>1.057885896575016</v>
      </c>
    </row>
    <row r="24" spans="1:8" x14ac:dyDescent="0.3">
      <c r="A24" t="s">
        <v>25</v>
      </c>
      <c r="B24">
        <v>6.1</v>
      </c>
      <c r="C24" t="str">
        <v>Portuguese</v>
      </c>
      <c r="D24">
        <f t="shared" si="0"/>
        <v>5</v>
      </c>
      <c r="F24">
        <f t="shared" si="1"/>
        <v>6.4634746922024462</v>
      </c>
      <c r="G24">
        <f t="shared" si="2"/>
        <v>6.6</v>
      </c>
      <c r="H24">
        <f t="shared" si="3"/>
        <v>1.057885896575016</v>
      </c>
    </row>
    <row r="25" spans="1:8" x14ac:dyDescent="0.3">
      <c r="A25" t="s">
        <v>25</v>
      </c>
      <c r="B25">
        <v>7.2</v>
      </c>
      <c r="C25" t="str">
        <v>Norwegian</v>
      </c>
      <c r="D25">
        <f t="shared" si="0"/>
        <v>4</v>
      </c>
      <c r="F25">
        <f t="shared" si="1"/>
        <v>6.4634746922024462</v>
      </c>
      <c r="G25">
        <f t="shared" si="2"/>
        <v>6.6</v>
      </c>
      <c r="H25">
        <f t="shared" si="3"/>
        <v>1.057885896575016</v>
      </c>
    </row>
    <row r="26" spans="1:8" x14ac:dyDescent="0.3">
      <c r="A26" t="s">
        <v>25</v>
      </c>
      <c r="B26">
        <v>7.7</v>
      </c>
      <c r="C26" t="str">
        <v>Czech</v>
      </c>
      <c r="D26">
        <f t="shared" si="0"/>
        <v>1</v>
      </c>
      <c r="F26">
        <f t="shared" si="1"/>
        <v>6.4634746922024462</v>
      </c>
      <c r="G26">
        <f t="shared" si="2"/>
        <v>6.6</v>
      </c>
      <c r="H26">
        <f t="shared" si="3"/>
        <v>1.057885896575016</v>
      </c>
    </row>
    <row r="27" spans="1:8" x14ac:dyDescent="0.3">
      <c r="A27" t="s">
        <v>25</v>
      </c>
      <c r="B27">
        <v>8.1999999999999993</v>
      </c>
      <c r="C27" t="str">
        <v>Russian</v>
      </c>
      <c r="D27">
        <f t="shared" si="0"/>
        <v>1</v>
      </c>
      <c r="F27">
        <f t="shared" si="1"/>
        <v>6.4634746922024462</v>
      </c>
      <c r="G27">
        <f t="shared" si="2"/>
        <v>6.6</v>
      </c>
      <c r="H27">
        <f t="shared" si="3"/>
        <v>1.057885896575016</v>
      </c>
    </row>
    <row r="28" spans="1:8" x14ac:dyDescent="0.3">
      <c r="A28" t="s">
        <v>25</v>
      </c>
      <c r="B28">
        <v>5.9</v>
      </c>
      <c r="C28" t="str">
        <v>None</v>
      </c>
      <c r="D28">
        <f t="shared" si="0"/>
        <v>1</v>
      </c>
      <c r="F28">
        <f t="shared" si="1"/>
        <v>6.4634746922024462</v>
      </c>
      <c r="G28">
        <f t="shared" si="2"/>
        <v>6.6</v>
      </c>
      <c r="H28">
        <f t="shared" si="3"/>
        <v>1.057885896575016</v>
      </c>
    </row>
    <row r="29" spans="1:8" x14ac:dyDescent="0.3">
      <c r="A29" t="s">
        <v>25</v>
      </c>
      <c r="B29">
        <v>7</v>
      </c>
      <c r="C29" t="str">
        <v>Zulu</v>
      </c>
      <c r="D29">
        <f t="shared" si="0"/>
        <v>1</v>
      </c>
      <c r="F29">
        <f t="shared" si="1"/>
        <v>6.4634746922024462</v>
      </c>
      <c r="G29">
        <f t="shared" si="2"/>
        <v>6.6</v>
      </c>
      <c r="H29">
        <f t="shared" si="3"/>
        <v>1.057885896575016</v>
      </c>
    </row>
    <row r="30" spans="1:8" x14ac:dyDescent="0.3">
      <c r="A30" t="s">
        <v>25</v>
      </c>
      <c r="B30">
        <v>7.8</v>
      </c>
      <c r="C30" t="str">
        <v>Hebrew</v>
      </c>
      <c r="D30">
        <f t="shared" si="0"/>
        <v>1</v>
      </c>
      <c r="F30">
        <f t="shared" si="1"/>
        <v>6.4634746922024462</v>
      </c>
      <c r="G30">
        <f t="shared" si="2"/>
        <v>6.6</v>
      </c>
      <c r="H30">
        <f t="shared" si="3"/>
        <v>1.057885896575016</v>
      </c>
    </row>
    <row r="31" spans="1:8" x14ac:dyDescent="0.3">
      <c r="A31" t="s">
        <v>25</v>
      </c>
      <c r="B31">
        <v>7.3</v>
      </c>
      <c r="C31" t="str">
        <v>Arabic</v>
      </c>
      <c r="D31">
        <f t="shared" si="0"/>
        <v>1</v>
      </c>
      <c r="F31">
        <f t="shared" si="1"/>
        <v>6.4634746922024462</v>
      </c>
      <c r="G31">
        <f t="shared" si="2"/>
        <v>6.6</v>
      </c>
      <c r="H31">
        <f t="shared" si="3"/>
        <v>1.057885896575016</v>
      </c>
    </row>
    <row r="32" spans="1:8" x14ac:dyDescent="0.3">
      <c r="A32" t="s">
        <v>25</v>
      </c>
      <c r="B32">
        <v>7.2</v>
      </c>
      <c r="C32" t="str">
        <v>Vietnamese</v>
      </c>
      <c r="D32">
        <f t="shared" si="0"/>
        <v>1</v>
      </c>
      <c r="F32">
        <f t="shared" si="1"/>
        <v>6.4634746922024462</v>
      </c>
      <c r="G32">
        <f t="shared" si="2"/>
        <v>6.6</v>
      </c>
      <c r="H32">
        <f t="shared" si="3"/>
        <v>1.057885896575016</v>
      </c>
    </row>
    <row r="33" spans="1:8" x14ac:dyDescent="0.3">
      <c r="A33" t="s">
        <v>25</v>
      </c>
      <c r="B33">
        <v>6.5</v>
      </c>
      <c r="C33" t="str">
        <v>Indonesian</v>
      </c>
      <c r="D33">
        <f t="shared" si="0"/>
        <v>2</v>
      </c>
      <c r="F33">
        <f t="shared" si="1"/>
        <v>6.4634746922024462</v>
      </c>
      <c r="G33">
        <f t="shared" si="2"/>
        <v>6.6</v>
      </c>
      <c r="H33">
        <f t="shared" si="3"/>
        <v>1.057885896575016</v>
      </c>
    </row>
    <row r="34" spans="1:8" x14ac:dyDescent="0.3">
      <c r="A34" t="s">
        <v>25</v>
      </c>
      <c r="B34">
        <v>6.8</v>
      </c>
      <c r="C34" t="str">
        <v>Romanian</v>
      </c>
      <c r="D34">
        <f t="shared" si="0"/>
        <v>1</v>
      </c>
      <c r="F34">
        <f t="shared" si="1"/>
        <v>6.4634746922024462</v>
      </c>
      <c r="G34">
        <f t="shared" si="2"/>
        <v>6.6</v>
      </c>
      <c r="H34">
        <f t="shared" si="3"/>
        <v>1.057885896575016</v>
      </c>
    </row>
    <row r="35" spans="1:8" x14ac:dyDescent="0.3">
      <c r="A35" t="s">
        <v>25</v>
      </c>
      <c r="B35">
        <v>7.3</v>
      </c>
      <c r="C35" t="str">
        <v>Persian</v>
      </c>
      <c r="D35">
        <f t="shared" si="0"/>
        <v>3</v>
      </c>
      <c r="F35">
        <f t="shared" si="1"/>
        <v>6.4634746922024462</v>
      </c>
      <c r="G35">
        <f t="shared" si="2"/>
        <v>6.6</v>
      </c>
      <c r="H35">
        <f t="shared" si="3"/>
        <v>1.057885896575016</v>
      </c>
    </row>
    <row r="36" spans="1:8" x14ac:dyDescent="0.3">
      <c r="A36" t="s">
        <v>25</v>
      </c>
      <c r="B36">
        <v>6</v>
      </c>
    </row>
    <row r="37" spans="1:8" x14ac:dyDescent="0.3">
      <c r="A37" t="s">
        <v>25</v>
      </c>
      <c r="B37">
        <v>5.7</v>
      </c>
    </row>
    <row r="38" spans="1:8" x14ac:dyDescent="0.3">
      <c r="A38" t="s">
        <v>25</v>
      </c>
      <c r="B38">
        <v>6.4</v>
      </c>
    </row>
    <row r="39" spans="1:8" x14ac:dyDescent="0.3">
      <c r="A39" t="s">
        <v>25</v>
      </c>
      <c r="B39">
        <v>6.7</v>
      </c>
    </row>
    <row r="40" spans="1:8" x14ac:dyDescent="0.3">
      <c r="A40" t="s">
        <v>25</v>
      </c>
      <c r="B40">
        <v>6.8</v>
      </c>
    </row>
    <row r="41" spans="1:8" x14ac:dyDescent="0.3">
      <c r="A41" t="s">
        <v>25</v>
      </c>
      <c r="B41">
        <v>6.3</v>
      </c>
    </row>
    <row r="42" spans="1:8" x14ac:dyDescent="0.3">
      <c r="A42" t="s">
        <v>25</v>
      </c>
      <c r="B42">
        <v>5.6</v>
      </c>
    </row>
    <row r="43" spans="1:8" x14ac:dyDescent="0.3">
      <c r="A43" t="s">
        <v>25</v>
      </c>
      <c r="B43">
        <v>8.3000000000000007</v>
      </c>
    </row>
    <row r="44" spans="1:8" x14ac:dyDescent="0.3">
      <c r="A44" t="s">
        <v>25</v>
      </c>
      <c r="B44">
        <v>6.6</v>
      </c>
    </row>
    <row r="45" spans="1:8" x14ac:dyDescent="0.3">
      <c r="A45" t="s">
        <v>25</v>
      </c>
      <c r="B45">
        <v>7.2</v>
      </c>
    </row>
    <row r="46" spans="1:8" x14ac:dyDescent="0.3">
      <c r="A46" t="s">
        <v>25</v>
      </c>
      <c r="B46">
        <v>7</v>
      </c>
    </row>
    <row r="47" spans="1:8" x14ac:dyDescent="0.3">
      <c r="A47" t="s">
        <v>25</v>
      </c>
      <c r="B47">
        <v>8</v>
      </c>
    </row>
    <row r="48" spans="1:8" x14ac:dyDescent="0.3">
      <c r="A48" t="s">
        <v>25</v>
      </c>
      <c r="B48">
        <v>7.8</v>
      </c>
    </row>
    <row r="49" spans="1:2" x14ac:dyDescent="0.3">
      <c r="A49" t="s">
        <v>25</v>
      </c>
      <c r="B49">
        <v>6.3</v>
      </c>
    </row>
    <row r="50" spans="1:2" x14ac:dyDescent="0.3">
      <c r="A50" t="s">
        <v>25</v>
      </c>
      <c r="B50">
        <v>7.3</v>
      </c>
    </row>
    <row r="51" spans="1:2" x14ac:dyDescent="0.3">
      <c r="A51" t="s">
        <v>25</v>
      </c>
      <c r="B51">
        <v>6.6</v>
      </c>
    </row>
    <row r="52" spans="1:2" x14ac:dyDescent="0.3">
      <c r="A52" t="s">
        <v>25</v>
      </c>
      <c r="B52">
        <v>7</v>
      </c>
    </row>
    <row r="53" spans="1:2" x14ac:dyDescent="0.3">
      <c r="A53" t="s">
        <v>25</v>
      </c>
      <c r="B53">
        <v>6.3</v>
      </c>
    </row>
    <row r="54" spans="1:2" x14ac:dyDescent="0.3">
      <c r="A54" t="s">
        <v>25</v>
      </c>
      <c r="B54">
        <v>6.2</v>
      </c>
    </row>
    <row r="55" spans="1:2" x14ac:dyDescent="0.3">
      <c r="A55" t="s">
        <v>25</v>
      </c>
      <c r="B55">
        <v>7.2</v>
      </c>
    </row>
    <row r="56" spans="1:2" x14ac:dyDescent="0.3">
      <c r="A56" t="s">
        <v>25</v>
      </c>
      <c r="B56">
        <v>7.5</v>
      </c>
    </row>
    <row r="57" spans="1:2" x14ac:dyDescent="0.3">
      <c r="A57" t="s">
        <v>25</v>
      </c>
      <c r="B57">
        <v>8.4</v>
      </c>
    </row>
    <row r="58" spans="1:2" x14ac:dyDescent="0.3">
      <c r="A58" t="s">
        <v>25</v>
      </c>
      <c r="B58">
        <v>6.2</v>
      </c>
    </row>
    <row r="59" spans="1:2" x14ac:dyDescent="0.3">
      <c r="A59" t="s">
        <v>25</v>
      </c>
      <c r="B59">
        <v>5.8</v>
      </c>
    </row>
    <row r="60" spans="1:2" x14ac:dyDescent="0.3">
      <c r="A60" t="s">
        <v>25</v>
      </c>
      <c r="B60">
        <v>6.8</v>
      </c>
    </row>
    <row r="61" spans="1:2" x14ac:dyDescent="0.3">
      <c r="A61" t="s">
        <v>25</v>
      </c>
      <c r="B61">
        <v>5.4</v>
      </c>
    </row>
    <row r="62" spans="1:2" x14ac:dyDescent="0.3">
      <c r="A62" t="s">
        <v>25</v>
      </c>
      <c r="B62">
        <v>6.6</v>
      </c>
    </row>
    <row r="63" spans="1:2" x14ac:dyDescent="0.3">
      <c r="A63" t="s">
        <v>25</v>
      </c>
      <c r="B63">
        <v>6.9</v>
      </c>
    </row>
    <row r="64" spans="1:2" x14ac:dyDescent="0.3">
      <c r="A64" t="s">
        <v>25</v>
      </c>
      <c r="B64">
        <v>7.3</v>
      </c>
    </row>
    <row r="65" spans="1:2" x14ac:dyDescent="0.3">
      <c r="A65" t="s">
        <v>25</v>
      </c>
      <c r="B65">
        <v>9</v>
      </c>
    </row>
    <row r="66" spans="1:2" x14ac:dyDescent="0.3">
      <c r="A66" t="s">
        <v>25</v>
      </c>
      <c r="B66">
        <v>8.3000000000000007</v>
      </c>
    </row>
    <row r="67" spans="1:2" x14ac:dyDescent="0.3">
      <c r="A67" t="s">
        <v>25</v>
      </c>
      <c r="B67">
        <v>6.5</v>
      </c>
    </row>
    <row r="68" spans="1:2" x14ac:dyDescent="0.3">
      <c r="A68" t="s">
        <v>25</v>
      </c>
      <c r="B68">
        <v>7.9</v>
      </c>
    </row>
    <row r="69" spans="1:2" x14ac:dyDescent="0.3">
      <c r="A69" t="s">
        <v>25</v>
      </c>
      <c r="B69">
        <v>7.5</v>
      </c>
    </row>
    <row r="70" spans="1:2" x14ac:dyDescent="0.3">
      <c r="A70" t="s">
        <v>25</v>
      </c>
      <c r="B70">
        <v>4.8</v>
      </c>
    </row>
    <row r="71" spans="1:2" x14ac:dyDescent="0.3">
      <c r="A71" t="s">
        <v>25</v>
      </c>
      <c r="B71">
        <v>5.2</v>
      </c>
    </row>
    <row r="72" spans="1:2" x14ac:dyDescent="0.3">
      <c r="A72" t="s">
        <v>25</v>
      </c>
      <c r="B72">
        <v>6.9</v>
      </c>
    </row>
    <row r="73" spans="1:2" x14ac:dyDescent="0.3">
      <c r="A73" t="s">
        <v>25</v>
      </c>
      <c r="B73">
        <v>5.4</v>
      </c>
    </row>
    <row r="74" spans="1:2" x14ac:dyDescent="0.3">
      <c r="A74" t="s">
        <v>25</v>
      </c>
      <c r="B74">
        <v>7.9</v>
      </c>
    </row>
    <row r="75" spans="1:2" x14ac:dyDescent="0.3">
      <c r="A75" t="s">
        <v>25</v>
      </c>
      <c r="B75">
        <v>6.1</v>
      </c>
    </row>
    <row r="76" spans="1:2" x14ac:dyDescent="0.3">
      <c r="A76" t="s">
        <v>25</v>
      </c>
      <c r="B76">
        <v>5.8</v>
      </c>
    </row>
    <row r="77" spans="1:2" x14ac:dyDescent="0.3">
      <c r="A77" t="s">
        <v>25</v>
      </c>
      <c r="B77">
        <v>8.3000000000000007</v>
      </c>
    </row>
    <row r="78" spans="1:2" x14ac:dyDescent="0.3">
      <c r="A78" t="s">
        <v>25</v>
      </c>
      <c r="B78">
        <v>7.8</v>
      </c>
    </row>
    <row r="79" spans="1:2" x14ac:dyDescent="0.3">
      <c r="A79" t="s">
        <v>25</v>
      </c>
      <c r="B79">
        <v>7</v>
      </c>
    </row>
    <row r="80" spans="1:2" x14ac:dyDescent="0.3">
      <c r="A80" t="s">
        <v>25</v>
      </c>
      <c r="B80">
        <v>6.1</v>
      </c>
    </row>
    <row r="81" spans="1:2" x14ac:dyDescent="0.3">
      <c r="A81" t="s">
        <v>25</v>
      </c>
      <c r="B81">
        <v>7</v>
      </c>
    </row>
    <row r="82" spans="1:2" x14ac:dyDescent="0.3">
      <c r="A82" t="s">
        <v>25</v>
      </c>
      <c r="B82">
        <v>7.6</v>
      </c>
    </row>
    <row r="83" spans="1:2" x14ac:dyDescent="0.3">
      <c r="A83" t="s">
        <v>25</v>
      </c>
      <c r="B83">
        <v>6.3</v>
      </c>
    </row>
    <row r="84" spans="1:2" x14ac:dyDescent="0.3">
      <c r="A84" t="s">
        <v>25</v>
      </c>
      <c r="B84">
        <v>7.8</v>
      </c>
    </row>
    <row r="85" spans="1:2" x14ac:dyDescent="0.3">
      <c r="A85" t="s">
        <v>25</v>
      </c>
      <c r="B85">
        <v>6.4</v>
      </c>
    </row>
    <row r="86" spans="1:2" x14ac:dyDescent="0.3">
      <c r="A86" t="s">
        <v>25</v>
      </c>
      <c r="B86">
        <v>6.5</v>
      </c>
    </row>
    <row r="87" spans="1:2" x14ac:dyDescent="0.3">
      <c r="A87" t="s">
        <v>25</v>
      </c>
      <c r="B87">
        <v>7.9</v>
      </c>
    </row>
    <row r="88" spans="1:2" x14ac:dyDescent="0.3">
      <c r="A88" t="s">
        <v>25</v>
      </c>
      <c r="B88">
        <v>7.8</v>
      </c>
    </row>
    <row r="89" spans="1:2" x14ac:dyDescent="0.3">
      <c r="A89" t="s">
        <v>25</v>
      </c>
      <c r="B89">
        <v>6.6</v>
      </c>
    </row>
    <row r="90" spans="1:2" x14ac:dyDescent="0.3">
      <c r="A90" t="s">
        <v>25</v>
      </c>
      <c r="B90">
        <v>5.5</v>
      </c>
    </row>
    <row r="91" spans="1:2" x14ac:dyDescent="0.3">
      <c r="A91" t="s">
        <v>25</v>
      </c>
      <c r="B91">
        <v>8.1999999999999993</v>
      </c>
    </row>
    <row r="92" spans="1:2" x14ac:dyDescent="0.3">
      <c r="A92" t="s">
        <v>25</v>
      </c>
      <c r="B92">
        <v>6.4</v>
      </c>
    </row>
    <row r="93" spans="1:2" x14ac:dyDescent="0.3">
      <c r="A93" t="s">
        <v>25</v>
      </c>
      <c r="B93">
        <v>8.1</v>
      </c>
    </row>
    <row r="94" spans="1:2" x14ac:dyDescent="0.3">
      <c r="A94" t="s">
        <v>25</v>
      </c>
      <c r="B94">
        <v>8.6</v>
      </c>
    </row>
    <row r="95" spans="1:2" x14ac:dyDescent="0.3">
      <c r="A95" t="s">
        <v>25</v>
      </c>
      <c r="B95">
        <v>8.8000000000000007</v>
      </c>
    </row>
    <row r="96" spans="1:2" x14ac:dyDescent="0.3">
      <c r="A96" t="s">
        <v>25</v>
      </c>
      <c r="B96">
        <v>6.7</v>
      </c>
    </row>
    <row r="97" spans="1:2" x14ac:dyDescent="0.3">
      <c r="A97" t="s">
        <v>25</v>
      </c>
      <c r="B97">
        <v>7.8</v>
      </c>
    </row>
    <row r="98" spans="1:2" x14ac:dyDescent="0.3">
      <c r="A98" t="s">
        <v>25</v>
      </c>
      <c r="B98">
        <v>7.8</v>
      </c>
    </row>
    <row r="99" spans="1:2" x14ac:dyDescent="0.3">
      <c r="A99" t="s">
        <v>25</v>
      </c>
      <c r="B99">
        <v>6.6</v>
      </c>
    </row>
    <row r="100" spans="1:2" x14ac:dyDescent="0.3">
      <c r="A100" t="s">
        <v>25</v>
      </c>
      <c r="B100">
        <v>6.1</v>
      </c>
    </row>
    <row r="101" spans="1:2" x14ac:dyDescent="0.3">
      <c r="A101" t="s">
        <v>25</v>
      </c>
      <c r="B101">
        <v>5.6</v>
      </c>
    </row>
    <row r="102" spans="1:2" x14ac:dyDescent="0.3">
      <c r="A102" t="s">
        <v>25</v>
      </c>
      <c r="B102">
        <v>6.4</v>
      </c>
    </row>
    <row r="103" spans="1:2" x14ac:dyDescent="0.3">
      <c r="A103" t="s">
        <v>25</v>
      </c>
      <c r="B103">
        <v>6.1</v>
      </c>
    </row>
    <row r="104" spans="1:2" x14ac:dyDescent="0.3">
      <c r="A104" t="s">
        <v>25</v>
      </c>
      <c r="B104">
        <v>7.3</v>
      </c>
    </row>
    <row r="105" spans="1:2" x14ac:dyDescent="0.3">
      <c r="A105" t="s">
        <v>25</v>
      </c>
      <c r="B105">
        <v>6.6</v>
      </c>
    </row>
    <row r="106" spans="1:2" x14ac:dyDescent="0.3">
      <c r="A106" t="s">
        <v>25</v>
      </c>
      <c r="B106">
        <v>6.3</v>
      </c>
    </row>
    <row r="107" spans="1:2" x14ac:dyDescent="0.3">
      <c r="A107" t="s">
        <v>25</v>
      </c>
      <c r="B107">
        <v>6.1</v>
      </c>
    </row>
    <row r="108" spans="1:2" x14ac:dyDescent="0.3">
      <c r="A108" t="s">
        <v>25</v>
      </c>
      <c r="B108">
        <v>7.1</v>
      </c>
    </row>
    <row r="109" spans="1:2" x14ac:dyDescent="0.3">
      <c r="A109" t="s">
        <v>25</v>
      </c>
      <c r="B109">
        <v>5.5</v>
      </c>
    </row>
    <row r="110" spans="1:2" x14ac:dyDescent="0.3">
      <c r="A110" t="s">
        <v>25</v>
      </c>
      <c r="B110">
        <v>7.5</v>
      </c>
    </row>
    <row r="111" spans="1:2" x14ac:dyDescent="0.3">
      <c r="A111" t="s">
        <v>25</v>
      </c>
      <c r="B111">
        <v>7.6</v>
      </c>
    </row>
    <row r="112" spans="1:2" x14ac:dyDescent="0.3">
      <c r="A112" t="s">
        <v>25</v>
      </c>
      <c r="B112">
        <v>6.4</v>
      </c>
    </row>
    <row r="113" spans="1:2" x14ac:dyDescent="0.3">
      <c r="A113" t="s">
        <v>25</v>
      </c>
      <c r="B113">
        <v>7.2</v>
      </c>
    </row>
    <row r="114" spans="1:2" x14ac:dyDescent="0.3">
      <c r="A114" t="s">
        <v>25</v>
      </c>
      <c r="B114">
        <v>6.7</v>
      </c>
    </row>
    <row r="115" spans="1:2" x14ac:dyDescent="0.3">
      <c r="A115" t="s">
        <v>25</v>
      </c>
      <c r="B115">
        <v>8</v>
      </c>
    </row>
    <row r="116" spans="1:2" x14ac:dyDescent="0.3">
      <c r="A116" t="s">
        <v>25</v>
      </c>
      <c r="B116">
        <v>8.3000000000000007</v>
      </c>
    </row>
    <row r="117" spans="1:2" x14ac:dyDescent="0.3">
      <c r="A117" t="s">
        <v>25</v>
      </c>
      <c r="B117">
        <v>6.7</v>
      </c>
    </row>
    <row r="118" spans="1:2" x14ac:dyDescent="0.3">
      <c r="A118" t="s">
        <v>25</v>
      </c>
      <c r="B118">
        <v>5.9</v>
      </c>
    </row>
    <row r="119" spans="1:2" x14ac:dyDescent="0.3">
      <c r="A119" t="s">
        <v>25</v>
      </c>
      <c r="B119">
        <v>6.7</v>
      </c>
    </row>
    <row r="120" spans="1:2" x14ac:dyDescent="0.3">
      <c r="A120" t="s">
        <v>25</v>
      </c>
      <c r="B120">
        <v>6.7</v>
      </c>
    </row>
    <row r="121" spans="1:2" x14ac:dyDescent="0.3">
      <c r="A121" t="s">
        <v>25</v>
      </c>
      <c r="B121">
        <v>7.6</v>
      </c>
    </row>
    <row r="122" spans="1:2" x14ac:dyDescent="0.3">
      <c r="A122" t="s">
        <v>25</v>
      </c>
      <c r="B122">
        <v>7.2</v>
      </c>
    </row>
    <row r="123" spans="1:2" x14ac:dyDescent="0.3">
      <c r="A123" t="s">
        <v>25</v>
      </c>
      <c r="B123">
        <v>7.1</v>
      </c>
    </row>
    <row r="124" spans="1:2" x14ac:dyDescent="0.3">
      <c r="A124" t="s">
        <v>25</v>
      </c>
      <c r="B124">
        <v>8.1</v>
      </c>
    </row>
    <row r="125" spans="1:2" x14ac:dyDescent="0.3">
      <c r="A125" t="s">
        <v>25</v>
      </c>
      <c r="B125">
        <v>6.7</v>
      </c>
    </row>
    <row r="126" spans="1:2" x14ac:dyDescent="0.3">
      <c r="A126" t="s">
        <v>25</v>
      </c>
      <c r="B126">
        <v>7</v>
      </c>
    </row>
    <row r="127" spans="1:2" x14ac:dyDescent="0.3">
      <c r="A127" t="s">
        <v>25</v>
      </c>
      <c r="B127">
        <v>6.9</v>
      </c>
    </row>
    <row r="128" spans="1:2" x14ac:dyDescent="0.3">
      <c r="A128" t="s">
        <v>25</v>
      </c>
      <c r="B128">
        <v>5.0999999999999996</v>
      </c>
    </row>
    <row r="129" spans="1:2" x14ac:dyDescent="0.3">
      <c r="A129" t="s">
        <v>25</v>
      </c>
      <c r="B129">
        <v>5.8</v>
      </c>
    </row>
    <row r="130" spans="1:2" x14ac:dyDescent="0.3">
      <c r="A130" t="s">
        <v>25</v>
      </c>
      <c r="B130">
        <v>6.2</v>
      </c>
    </row>
    <row r="131" spans="1:2" x14ac:dyDescent="0.3">
      <c r="A131" t="s">
        <v>25</v>
      </c>
      <c r="B131">
        <v>7.4</v>
      </c>
    </row>
    <row r="132" spans="1:2" x14ac:dyDescent="0.3">
      <c r="A132" t="s">
        <v>25</v>
      </c>
      <c r="B132">
        <v>5.8</v>
      </c>
    </row>
    <row r="133" spans="1:2" x14ac:dyDescent="0.3">
      <c r="A133" t="s">
        <v>25</v>
      </c>
      <c r="B133">
        <v>6.2</v>
      </c>
    </row>
    <row r="134" spans="1:2" x14ac:dyDescent="0.3">
      <c r="A134" t="s">
        <v>25</v>
      </c>
      <c r="B134">
        <v>7.3</v>
      </c>
    </row>
    <row r="135" spans="1:2" x14ac:dyDescent="0.3">
      <c r="A135" t="s">
        <v>25</v>
      </c>
      <c r="B135">
        <v>4.2</v>
      </c>
    </row>
    <row r="136" spans="1:2" x14ac:dyDescent="0.3">
      <c r="A136" t="s">
        <v>25</v>
      </c>
      <c r="B136">
        <v>6.9</v>
      </c>
    </row>
    <row r="137" spans="1:2" x14ac:dyDescent="0.3">
      <c r="A137" t="s">
        <v>25</v>
      </c>
      <c r="B137">
        <v>6.4</v>
      </c>
    </row>
    <row r="138" spans="1:2" x14ac:dyDescent="0.3">
      <c r="A138" t="s">
        <v>25</v>
      </c>
      <c r="B138">
        <v>5.4</v>
      </c>
    </row>
    <row r="139" spans="1:2" x14ac:dyDescent="0.3">
      <c r="A139" t="s">
        <v>25</v>
      </c>
      <c r="B139">
        <v>6.7</v>
      </c>
    </row>
    <row r="140" spans="1:2" x14ac:dyDescent="0.3">
      <c r="A140" t="s">
        <v>25</v>
      </c>
      <c r="B140">
        <v>5.8</v>
      </c>
    </row>
    <row r="141" spans="1:2" x14ac:dyDescent="0.3">
      <c r="A141" t="s">
        <v>25</v>
      </c>
      <c r="B141">
        <v>6.9</v>
      </c>
    </row>
    <row r="142" spans="1:2" x14ac:dyDescent="0.3">
      <c r="A142" t="s">
        <v>25</v>
      </c>
      <c r="B142">
        <v>7.2</v>
      </c>
    </row>
    <row r="143" spans="1:2" x14ac:dyDescent="0.3">
      <c r="A143" t="s">
        <v>25</v>
      </c>
      <c r="B143">
        <v>6.9</v>
      </c>
    </row>
    <row r="144" spans="1:2" x14ac:dyDescent="0.3">
      <c r="A144" t="s">
        <v>25</v>
      </c>
      <c r="B144">
        <v>6.1</v>
      </c>
    </row>
    <row r="145" spans="1:2" x14ac:dyDescent="0.3">
      <c r="A145" t="s">
        <v>25</v>
      </c>
      <c r="B145">
        <v>5.5</v>
      </c>
    </row>
    <row r="146" spans="1:2" x14ac:dyDescent="0.3">
      <c r="A146" t="s">
        <v>25</v>
      </c>
      <c r="B146">
        <v>6.6</v>
      </c>
    </row>
    <row r="147" spans="1:2" x14ac:dyDescent="0.3">
      <c r="A147" t="s">
        <v>25</v>
      </c>
      <c r="B147">
        <v>6.1</v>
      </c>
    </row>
    <row r="148" spans="1:2" x14ac:dyDescent="0.3">
      <c r="A148" t="s">
        <v>25</v>
      </c>
      <c r="B148">
        <v>6.3</v>
      </c>
    </row>
    <row r="149" spans="1:2" x14ac:dyDescent="0.3">
      <c r="A149" t="s">
        <v>25</v>
      </c>
      <c r="B149">
        <v>7.2</v>
      </c>
    </row>
    <row r="150" spans="1:2" x14ac:dyDescent="0.3">
      <c r="A150" t="s">
        <v>25</v>
      </c>
      <c r="B150">
        <v>7.4</v>
      </c>
    </row>
    <row r="151" spans="1:2" x14ac:dyDescent="0.3">
      <c r="A151" t="s">
        <v>25</v>
      </c>
      <c r="B151">
        <v>7.3</v>
      </c>
    </row>
    <row r="152" spans="1:2" x14ac:dyDescent="0.3">
      <c r="A152" t="s">
        <v>25</v>
      </c>
      <c r="B152">
        <v>6.1</v>
      </c>
    </row>
    <row r="153" spans="1:2" x14ac:dyDescent="0.3">
      <c r="A153" t="s">
        <v>25</v>
      </c>
      <c r="B153">
        <v>7.7</v>
      </c>
    </row>
    <row r="154" spans="1:2" x14ac:dyDescent="0.3">
      <c r="A154" t="s">
        <v>25</v>
      </c>
      <c r="B154">
        <v>6.1</v>
      </c>
    </row>
    <row r="155" spans="1:2" x14ac:dyDescent="0.3">
      <c r="A155" t="s">
        <v>25</v>
      </c>
      <c r="B155">
        <v>8</v>
      </c>
    </row>
    <row r="156" spans="1:2" x14ac:dyDescent="0.3">
      <c r="A156" t="s">
        <v>25</v>
      </c>
      <c r="B156">
        <v>7.3</v>
      </c>
    </row>
    <row r="157" spans="1:2" x14ac:dyDescent="0.3">
      <c r="A157" t="s">
        <v>25</v>
      </c>
      <c r="B157">
        <v>7.9</v>
      </c>
    </row>
    <row r="158" spans="1:2" x14ac:dyDescent="0.3">
      <c r="A158" t="s">
        <v>25</v>
      </c>
      <c r="B158">
        <v>5.5</v>
      </c>
    </row>
    <row r="159" spans="1:2" x14ac:dyDescent="0.3">
      <c r="A159" t="s">
        <v>25</v>
      </c>
      <c r="B159">
        <v>5</v>
      </c>
    </row>
    <row r="160" spans="1:2" x14ac:dyDescent="0.3">
      <c r="A160" t="s">
        <v>25</v>
      </c>
      <c r="B160">
        <v>7.7</v>
      </c>
    </row>
    <row r="161" spans="1:2" x14ac:dyDescent="0.3">
      <c r="A161" t="s">
        <v>25</v>
      </c>
      <c r="B161">
        <v>6.6</v>
      </c>
    </row>
    <row r="162" spans="1:2" x14ac:dyDescent="0.3">
      <c r="A162" t="s">
        <v>25</v>
      </c>
      <c r="B162">
        <v>5.7</v>
      </c>
    </row>
    <row r="163" spans="1:2" x14ac:dyDescent="0.3">
      <c r="A163" t="s">
        <v>25</v>
      </c>
      <c r="B163">
        <v>5.8</v>
      </c>
    </row>
    <row r="164" spans="1:2" x14ac:dyDescent="0.3">
      <c r="A164" t="s">
        <v>25</v>
      </c>
      <c r="B164">
        <v>6</v>
      </c>
    </row>
    <row r="165" spans="1:2" x14ac:dyDescent="0.3">
      <c r="A165" t="s">
        <v>25</v>
      </c>
      <c r="B165">
        <v>6.4</v>
      </c>
    </row>
    <row r="166" spans="1:2" x14ac:dyDescent="0.3">
      <c r="A166" t="s">
        <v>25</v>
      </c>
      <c r="B166">
        <v>6.9</v>
      </c>
    </row>
    <row r="167" spans="1:2" x14ac:dyDescent="0.3">
      <c r="A167" t="s">
        <v>25</v>
      </c>
      <c r="B167">
        <v>6.4</v>
      </c>
    </row>
    <row r="168" spans="1:2" x14ac:dyDescent="0.3">
      <c r="A168" t="s">
        <v>25</v>
      </c>
      <c r="B168">
        <v>7.4</v>
      </c>
    </row>
    <row r="169" spans="1:2" x14ac:dyDescent="0.3">
      <c r="A169" t="s">
        <v>25</v>
      </c>
      <c r="B169">
        <v>5.5</v>
      </c>
    </row>
    <row r="170" spans="1:2" x14ac:dyDescent="0.3">
      <c r="A170" t="s">
        <v>25</v>
      </c>
      <c r="B170">
        <v>5.9</v>
      </c>
    </row>
    <row r="171" spans="1:2" x14ac:dyDescent="0.3">
      <c r="A171" t="s">
        <v>25</v>
      </c>
      <c r="B171">
        <v>6.8</v>
      </c>
    </row>
    <row r="172" spans="1:2" x14ac:dyDescent="0.3">
      <c r="A172" t="s">
        <v>25</v>
      </c>
      <c r="B172">
        <v>6.8</v>
      </c>
    </row>
    <row r="173" spans="1:2" x14ac:dyDescent="0.3">
      <c r="A173" t="s">
        <v>25</v>
      </c>
      <c r="B173">
        <v>8.1</v>
      </c>
    </row>
    <row r="174" spans="1:2" x14ac:dyDescent="0.3">
      <c r="A174" t="s">
        <v>25</v>
      </c>
      <c r="B174">
        <v>6.5</v>
      </c>
    </row>
    <row r="175" spans="1:2" x14ac:dyDescent="0.3">
      <c r="A175" t="s">
        <v>25</v>
      </c>
      <c r="B175">
        <v>7.2</v>
      </c>
    </row>
    <row r="176" spans="1:2" x14ac:dyDescent="0.3">
      <c r="A176" t="s">
        <v>25</v>
      </c>
      <c r="B176">
        <v>6.7</v>
      </c>
    </row>
    <row r="177" spans="1:2" x14ac:dyDescent="0.3">
      <c r="A177" t="s">
        <v>25</v>
      </c>
      <c r="B177">
        <v>8.1</v>
      </c>
    </row>
    <row r="178" spans="1:2" x14ac:dyDescent="0.3">
      <c r="A178" t="s">
        <v>25</v>
      </c>
      <c r="B178">
        <v>7.6</v>
      </c>
    </row>
    <row r="179" spans="1:2" x14ac:dyDescent="0.3">
      <c r="A179" t="s">
        <v>25</v>
      </c>
      <c r="B179">
        <v>7.4</v>
      </c>
    </row>
    <row r="180" spans="1:2" x14ac:dyDescent="0.3">
      <c r="A180" t="s">
        <v>25</v>
      </c>
      <c r="B180">
        <v>7.6</v>
      </c>
    </row>
    <row r="181" spans="1:2" x14ac:dyDescent="0.3">
      <c r="A181" t="s">
        <v>25</v>
      </c>
      <c r="B181">
        <v>6.7</v>
      </c>
    </row>
    <row r="182" spans="1:2" x14ac:dyDescent="0.3">
      <c r="A182" t="s">
        <v>25</v>
      </c>
      <c r="B182">
        <v>6.5</v>
      </c>
    </row>
    <row r="183" spans="1:2" x14ac:dyDescent="0.3">
      <c r="A183" t="s">
        <v>25</v>
      </c>
      <c r="B183">
        <v>6.6</v>
      </c>
    </row>
    <row r="184" spans="1:2" x14ac:dyDescent="0.3">
      <c r="A184" t="s">
        <v>25</v>
      </c>
      <c r="B184">
        <v>6.7</v>
      </c>
    </row>
    <row r="185" spans="1:2" x14ac:dyDescent="0.3">
      <c r="A185" t="s">
        <v>25</v>
      </c>
      <c r="B185">
        <v>6.4</v>
      </c>
    </row>
    <row r="186" spans="1:2" x14ac:dyDescent="0.3">
      <c r="A186" t="s">
        <v>25</v>
      </c>
      <c r="B186">
        <v>5.8</v>
      </c>
    </row>
    <row r="187" spans="1:2" x14ac:dyDescent="0.3">
      <c r="A187" t="s">
        <v>25</v>
      </c>
      <c r="B187">
        <v>7.4</v>
      </c>
    </row>
    <row r="188" spans="1:2" x14ac:dyDescent="0.3">
      <c r="A188" t="s">
        <v>25</v>
      </c>
      <c r="B188">
        <v>7.8</v>
      </c>
    </row>
    <row r="189" spans="1:2" x14ac:dyDescent="0.3">
      <c r="A189" t="s">
        <v>25</v>
      </c>
      <c r="B189">
        <v>6.6</v>
      </c>
    </row>
    <row r="190" spans="1:2" x14ac:dyDescent="0.3">
      <c r="A190" t="s">
        <v>25</v>
      </c>
      <c r="B190">
        <v>4.9000000000000004</v>
      </c>
    </row>
    <row r="191" spans="1:2" x14ac:dyDescent="0.3">
      <c r="A191" t="s">
        <v>25</v>
      </c>
      <c r="B191">
        <v>6.5</v>
      </c>
    </row>
    <row r="192" spans="1:2" x14ac:dyDescent="0.3">
      <c r="A192" t="s">
        <v>25</v>
      </c>
      <c r="B192">
        <v>6.2</v>
      </c>
    </row>
    <row r="193" spans="1:2" x14ac:dyDescent="0.3">
      <c r="A193" t="s">
        <v>25</v>
      </c>
      <c r="B193">
        <v>7.3</v>
      </c>
    </row>
    <row r="194" spans="1:2" x14ac:dyDescent="0.3">
      <c r="A194" t="s">
        <v>25</v>
      </c>
      <c r="B194">
        <v>7.5</v>
      </c>
    </row>
    <row r="195" spans="1:2" x14ac:dyDescent="0.3">
      <c r="A195" t="s">
        <v>25</v>
      </c>
      <c r="B195">
        <v>5.6</v>
      </c>
    </row>
    <row r="196" spans="1:2" x14ac:dyDescent="0.3">
      <c r="A196" t="s">
        <v>25</v>
      </c>
      <c r="B196">
        <v>8.1</v>
      </c>
    </row>
    <row r="197" spans="1:2" x14ac:dyDescent="0.3">
      <c r="A197" t="s">
        <v>25</v>
      </c>
      <c r="B197">
        <v>6.7</v>
      </c>
    </row>
    <row r="198" spans="1:2" x14ac:dyDescent="0.3">
      <c r="A198" t="s">
        <v>25</v>
      </c>
      <c r="B198">
        <v>6.6</v>
      </c>
    </row>
    <row r="199" spans="1:2" x14ac:dyDescent="0.3">
      <c r="A199" t="s">
        <v>25</v>
      </c>
      <c r="B199">
        <v>6.4</v>
      </c>
    </row>
    <row r="200" spans="1:2" x14ac:dyDescent="0.3">
      <c r="A200" t="s">
        <v>25</v>
      </c>
      <c r="B200">
        <v>7.5</v>
      </c>
    </row>
    <row r="201" spans="1:2" x14ac:dyDescent="0.3">
      <c r="A201" t="s">
        <v>25</v>
      </c>
      <c r="B201">
        <v>7.3</v>
      </c>
    </row>
    <row r="202" spans="1:2" x14ac:dyDescent="0.3">
      <c r="A202" t="s">
        <v>25</v>
      </c>
      <c r="B202">
        <v>7.5</v>
      </c>
    </row>
    <row r="203" spans="1:2" x14ac:dyDescent="0.3">
      <c r="A203" t="s">
        <v>25</v>
      </c>
      <c r="B203">
        <v>5.8</v>
      </c>
    </row>
    <row r="204" spans="1:2" x14ac:dyDescent="0.3">
      <c r="A204" t="s">
        <v>25</v>
      </c>
      <c r="B204">
        <v>7.5</v>
      </c>
    </row>
    <row r="205" spans="1:2" x14ac:dyDescent="0.3">
      <c r="A205" t="s">
        <v>25</v>
      </c>
      <c r="B205">
        <v>6.6</v>
      </c>
    </row>
    <row r="206" spans="1:2" x14ac:dyDescent="0.3">
      <c r="A206" t="s">
        <v>25</v>
      </c>
      <c r="B206">
        <v>6.7</v>
      </c>
    </row>
    <row r="207" spans="1:2" x14ac:dyDescent="0.3">
      <c r="A207" t="s">
        <v>25</v>
      </c>
      <c r="B207">
        <v>3.7</v>
      </c>
    </row>
    <row r="208" spans="1:2" x14ac:dyDescent="0.3">
      <c r="A208" t="s">
        <v>25</v>
      </c>
      <c r="B208">
        <v>6</v>
      </c>
    </row>
    <row r="209" spans="1:2" x14ac:dyDescent="0.3">
      <c r="A209" t="s">
        <v>25</v>
      </c>
      <c r="B209">
        <v>6.4</v>
      </c>
    </row>
    <row r="210" spans="1:2" x14ac:dyDescent="0.3">
      <c r="A210" t="s">
        <v>25</v>
      </c>
      <c r="B210">
        <v>6.1</v>
      </c>
    </row>
    <row r="211" spans="1:2" x14ac:dyDescent="0.3">
      <c r="A211" t="s">
        <v>25</v>
      </c>
      <c r="B211">
        <v>6.4</v>
      </c>
    </row>
    <row r="212" spans="1:2" x14ac:dyDescent="0.3">
      <c r="A212" t="s">
        <v>25</v>
      </c>
      <c r="B212">
        <v>5.6</v>
      </c>
    </row>
    <row r="213" spans="1:2" x14ac:dyDescent="0.3">
      <c r="A213" t="s">
        <v>25</v>
      </c>
      <c r="B213">
        <v>8</v>
      </c>
    </row>
    <row r="214" spans="1:2" x14ac:dyDescent="0.3">
      <c r="A214" t="s">
        <v>25</v>
      </c>
      <c r="B214">
        <v>5.2</v>
      </c>
    </row>
    <row r="215" spans="1:2" x14ac:dyDescent="0.3">
      <c r="A215" t="s">
        <v>25</v>
      </c>
      <c r="B215">
        <v>7.1</v>
      </c>
    </row>
    <row r="216" spans="1:2" x14ac:dyDescent="0.3">
      <c r="A216" t="s">
        <v>25</v>
      </c>
      <c r="B216">
        <v>4.8</v>
      </c>
    </row>
    <row r="217" spans="1:2" x14ac:dyDescent="0.3">
      <c r="A217" t="s">
        <v>25</v>
      </c>
      <c r="B217">
        <v>7</v>
      </c>
    </row>
    <row r="218" spans="1:2" x14ac:dyDescent="0.3">
      <c r="A218" t="s">
        <v>25</v>
      </c>
      <c r="B218">
        <v>5.4</v>
      </c>
    </row>
    <row r="219" spans="1:2" x14ac:dyDescent="0.3">
      <c r="A219" t="s">
        <v>25</v>
      </c>
      <c r="B219">
        <v>6.6</v>
      </c>
    </row>
    <row r="220" spans="1:2" x14ac:dyDescent="0.3">
      <c r="A220" t="s">
        <v>25</v>
      </c>
      <c r="B220">
        <v>6.7</v>
      </c>
    </row>
    <row r="221" spans="1:2" x14ac:dyDescent="0.3">
      <c r="A221" t="s">
        <v>25</v>
      </c>
      <c r="B221">
        <v>6.2</v>
      </c>
    </row>
    <row r="222" spans="1:2" x14ac:dyDescent="0.3">
      <c r="A222" t="s">
        <v>25</v>
      </c>
      <c r="B222">
        <v>6.1</v>
      </c>
    </row>
    <row r="223" spans="1:2" x14ac:dyDescent="0.3">
      <c r="A223" t="s">
        <v>25</v>
      </c>
      <c r="B223">
        <v>5.3</v>
      </c>
    </row>
    <row r="224" spans="1:2" x14ac:dyDescent="0.3">
      <c r="A224" t="s">
        <v>25</v>
      </c>
      <c r="B224">
        <v>6.3</v>
      </c>
    </row>
    <row r="225" spans="1:2" x14ac:dyDescent="0.3">
      <c r="A225" t="s">
        <v>25</v>
      </c>
      <c r="B225">
        <v>7</v>
      </c>
    </row>
    <row r="226" spans="1:2" x14ac:dyDescent="0.3">
      <c r="A226" t="s">
        <v>25</v>
      </c>
      <c r="B226">
        <v>7.6</v>
      </c>
    </row>
    <row r="227" spans="1:2" x14ac:dyDescent="0.3">
      <c r="A227" t="s">
        <v>25</v>
      </c>
      <c r="B227">
        <v>6.7</v>
      </c>
    </row>
    <row r="228" spans="1:2" x14ac:dyDescent="0.3">
      <c r="A228" t="s">
        <v>25</v>
      </c>
      <c r="B228">
        <v>8.1</v>
      </c>
    </row>
    <row r="229" spans="1:2" x14ac:dyDescent="0.3">
      <c r="A229" t="s">
        <v>25</v>
      </c>
      <c r="B229">
        <v>6.7</v>
      </c>
    </row>
    <row r="230" spans="1:2" x14ac:dyDescent="0.3">
      <c r="A230" t="s">
        <v>25</v>
      </c>
      <c r="B230">
        <v>6.5</v>
      </c>
    </row>
    <row r="231" spans="1:2" x14ac:dyDescent="0.3">
      <c r="A231" t="s">
        <v>25</v>
      </c>
      <c r="B231">
        <v>7.3</v>
      </c>
    </row>
    <row r="232" spans="1:2" x14ac:dyDescent="0.3">
      <c r="A232" t="s">
        <v>25</v>
      </c>
      <c r="B232">
        <v>6</v>
      </c>
    </row>
    <row r="233" spans="1:2" x14ac:dyDescent="0.3">
      <c r="A233" t="s">
        <v>25</v>
      </c>
      <c r="B233">
        <v>6.1</v>
      </c>
    </row>
    <row r="234" spans="1:2" x14ac:dyDescent="0.3">
      <c r="A234" t="s">
        <v>25</v>
      </c>
      <c r="B234">
        <v>5.9</v>
      </c>
    </row>
    <row r="235" spans="1:2" x14ac:dyDescent="0.3">
      <c r="A235" t="s">
        <v>25</v>
      </c>
      <c r="B235">
        <v>7.8</v>
      </c>
    </row>
    <row r="236" spans="1:2" x14ac:dyDescent="0.3">
      <c r="A236" t="s">
        <v>25</v>
      </c>
      <c r="B236">
        <v>5.8</v>
      </c>
    </row>
    <row r="237" spans="1:2" x14ac:dyDescent="0.3">
      <c r="A237" t="s">
        <v>25</v>
      </c>
      <c r="B237">
        <v>4.3</v>
      </c>
    </row>
    <row r="238" spans="1:2" x14ac:dyDescent="0.3">
      <c r="A238" t="s">
        <v>25</v>
      </c>
      <c r="B238">
        <v>6.4</v>
      </c>
    </row>
    <row r="239" spans="1:2" x14ac:dyDescent="0.3">
      <c r="A239" t="s">
        <v>25</v>
      </c>
      <c r="B239">
        <v>6.1</v>
      </c>
    </row>
    <row r="240" spans="1:2" x14ac:dyDescent="0.3">
      <c r="A240" t="s">
        <v>25</v>
      </c>
      <c r="B240">
        <v>6.5</v>
      </c>
    </row>
    <row r="241" spans="1:2" x14ac:dyDescent="0.3">
      <c r="A241" t="s">
        <v>25</v>
      </c>
      <c r="B241">
        <v>7.1</v>
      </c>
    </row>
    <row r="242" spans="1:2" x14ac:dyDescent="0.3">
      <c r="A242" t="s">
        <v>25</v>
      </c>
      <c r="B242">
        <v>6.4</v>
      </c>
    </row>
    <row r="243" spans="1:2" x14ac:dyDescent="0.3">
      <c r="A243" t="s">
        <v>25</v>
      </c>
      <c r="B243">
        <v>6.5</v>
      </c>
    </row>
    <row r="244" spans="1:2" x14ac:dyDescent="0.3">
      <c r="A244" t="s">
        <v>25</v>
      </c>
      <c r="B244">
        <v>6.3</v>
      </c>
    </row>
    <row r="245" spans="1:2" x14ac:dyDescent="0.3">
      <c r="A245" t="s">
        <v>25</v>
      </c>
      <c r="B245">
        <v>7.5</v>
      </c>
    </row>
    <row r="246" spans="1:2" x14ac:dyDescent="0.3">
      <c r="A246" t="s">
        <v>25</v>
      </c>
      <c r="B246">
        <v>4.9000000000000004</v>
      </c>
    </row>
    <row r="247" spans="1:2" x14ac:dyDescent="0.3">
      <c r="A247" t="s">
        <v>25</v>
      </c>
      <c r="B247">
        <v>5.8</v>
      </c>
    </row>
    <row r="248" spans="1:2" x14ac:dyDescent="0.3">
      <c r="A248" t="s">
        <v>25</v>
      </c>
      <c r="B248">
        <v>6.2</v>
      </c>
    </row>
    <row r="249" spans="1:2" x14ac:dyDescent="0.3">
      <c r="A249" t="s">
        <v>25</v>
      </c>
      <c r="B249">
        <v>5.5</v>
      </c>
    </row>
    <row r="250" spans="1:2" x14ac:dyDescent="0.3">
      <c r="A250" t="s">
        <v>25</v>
      </c>
      <c r="B250">
        <v>5.4</v>
      </c>
    </row>
    <row r="251" spans="1:2" x14ac:dyDescent="0.3">
      <c r="A251" t="s">
        <v>25</v>
      </c>
      <c r="B251">
        <v>5.8</v>
      </c>
    </row>
    <row r="252" spans="1:2" x14ac:dyDescent="0.3">
      <c r="A252" t="s">
        <v>25</v>
      </c>
      <c r="B252">
        <v>7.1</v>
      </c>
    </row>
    <row r="253" spans="1:2" x14ac:dyDescent="0.3">
      <c r="A253" t="s">
        <v>25</v>
      </c>
      <c r="B253">
        <v>5.4</v>
      </c>
    </row>
    <row r="254" spans="1:2" x14ac:dyDescent="0.3">
      <c r="A254" t="s">
        <v>25</v>
      </c>
      <c r="B254">
        <v>3.7</v>
      </c>
    </row>
    <row r="255" spans="1:2" x14ac:dyDescent="0.3">
      <c r="A255" t="s">
        <v>25</v>
      </c>
      <c r="B255">
        <v>6.7</v>
      </c>
    </row>
    <row r="256" spans="1:2" x14ac:dyDescent="0.3">
      <c r="A256" t="s">
        <v>25</v>
      </c>
      <c r="B256">
        <v>7.2</v>
      </c>
    </row>
    <row r="257" spans="1:2" x14ac:dyDescent="0.3">
      <c r="A257" t="s">
        <v>25</v>
      </c>
      <c r="B257">
        <v>8.8000000000000007</v>
      </c>
    </row>
    <row r="258" spans="1:2" x14ac:dyDescent="0.3">
      <c r="A258" t="s">
        <v>25</v>
      </c>
      <c r="B258">
        <v>5.8</v>
      </c>
    </row>
    <row r="259" spans="1:2" x14ac:dyDescent="0.3">
      <c r="A259" t="s">
        <v>25</v>
      </c>
      <c r="B259">
        <v>6.8</v>
      </c>
    </row>
    <row r="260" spans="1:2" x14ac:dyDescent="0.3">
      <c r="A260" t="s">
        <v>25</v>
      </c>
      <c r="B260">
        <v>3.8</v>
      </c>
    </row>
    <row r="261" spans="1:2" x14ac:dyDescent="0.3">
      <c r="A261" t="s">
        <v>25</v>
      </c>
      <c r="B261">
        <v>7.1</v>
      </c>
    </row>
    <row r="262" spans="1:2" x14ac:dyDescent="0.3">
      <c r="A262" t="s">
        <v>25</v>
      </c>
      <c r="B262">
        <v>7.2</v>
      </c>
    </row>
    <row r="263" spans="1:2" x14ac:dyDescent="0.3">
      <c r="A263" t="s">
        <v>25</v>
      </c>
      <c r="B263">
        <v>5.9</v>
      </c>
    </row>
    <row r="264" spans="1:2" x14ac:dyDescent="0.3">
      <c r="A264" t="s">
        <v>25</v>
      </c>
      <c r="B264">
        <v>7.1</v>
      </c>
    </row>
    <row r="265" spans="1:2" x14ac:dyDescent="0.3">
      <c r="A265" t="s">
        <v>25</v>
      </c>
      <c r="B265">
        <v>8.1</v>
      </c>
    </row>
    <row r="266" spans="1:2" x14ac:dyDescent="0.3">
      <c r="A266" t="s">
        <v>25</v>
      </c>
      <c r="B266">
        <v>6.9</v>
      </c>
    </row>
    <row r="267" spans="1:2" x14ac:dyDescent="0.3">
      <c r="A267" t="s">
        <v>25</v>
      </c>
      <c r="B267">
        <v>4.4000000000000004</v>
      </c>
    </row>
    <row r="268" spans="1:2" x14ac:dyDescent="0.3">
      <c r="A268" t="s">
        <v>25</v>
      </c>
      <c r="B268">
        <v>6.5</v>
      </c>
    </row>
    <row r="269" spans="1:2" x14ac:dyDescent="0.3">
      <c r="A269" t="s">
        <v>25</v>
      </c>
      <c r="B269">
        <v>8.5</v>
      </c>
    </row>
    <row r="270" spans="1:2" x14ac:dyDescent="0.3">
      <c r="A270" t="s">
        <v>25</v>
      </c>
      <c r="B270">
        <v>7.7</v>
      </c>
    </row>
    <row r="271" spans="1:2" x14ac:dyDescent="0.3">
      <c r="A271" t="s">
        <v>25</v>
      </c>
      <c r="B271">
        <v>7.4</v>
      </c>
    </row>
    <row r="272" spans="1:2" x14ac:dyDescent="0.3">
      <c r="A272" t="s">
        <v>25</v>
      </c>
      <c r="B272">
        <v>8</v>
      </c>
    </row>
    <row r="273" spans="1:2" x14ac:dyDescent="0.3">
      <c r="A273" t="s">
        <v>25</v>
      </c>
      <c r="B273">
        <v>5.7</v>
      </c>
    </row>
    <row r="274" spans="1:2" x14ac:dyDescent="0.3">
      <c r="A274" t="s">
        <v>25</v>
      </c>
      <c r="B274">
        <v>8.5</v>
      </c>
    </row>
    <row r="275" spans="1:2" x14ac:dyDescent="0.3">
      <c r="A275" t="s">
        <v>25</v>
      </c>
      <c r="B275">
        <v>7</v>
      </c>
    </row>
    <row r="276" spans="1:2" x14ac:dyDescent="0.3">
      <c r="A276" t="s">
        <v>25</v>
      </c>
      <c r="B276">
        <v>7.8</v>
      </c>
    </row>
    <row r="277" spans="1:2" x14ac:dyDescent="0.3">
      <c r="A277" t="s">
        <v>25</v>
      </c>
      <c r="B277">
        <v>7.2</v>
      </c>
    </row>
    <row r="278" spans="1:2" x14ac:dyDescent="0.3">
      <c r="A278" t="s">
        <v>25</v>
      </c>
      <c r="B278">
        <v>6.4</v>
      </c>
    </row>
    <row r="279" spans="1:2" x14ac:dyDescent="0.3">
      <c r="A279" t="s">
        <v>25</v>
      </c>
      <c r="B279">
        <v>5.5</v>
      </c>
    </row>
    <row r="280" spans="1:2" x14ac:dyDescent="0.3">
      <c r="A280" t="s">
        <v>25</v>
      </c>
      <c r="B280">
        <v>6.7</v>
      </c>
    </row>
    <row r="281" spans="1:2" x14ac:dyDescent="0.3">
      <c r="A281" t="s">
        <v>25</v>
      </c>
      <c r="B281">
        <v>6.1</v>
      </c>
    </row>
    <row r="282" spans="1:2" x14ac:dyDescent="0.3">
      <c r="A282" t="s">
        <v>25</v>
      </c>
      <c r="B282">
        <v>8.5</v>
      </c>
    </row>
    <row r="283" spans="1:2" x14ac:dyDescent="0.3">
      <c r="A283" t="s">
        <v>25</v>
      </c>
      <c r="B283">
        <v>6.9</v>
      </c>
    </row>
    <row r="284" spans="1:2" x14ac:dyDescent="0.3">
      <c r="A284" t="s">
        <v>25</v>
      </c>
      <c r="B284">
        <v>7.3</v>
      </c>
    </row>
    <row r="285" spans="1:2" x14ac:dyDescent="0.3">
      <c r="A285" t="s">
        <v>25</v>
      </c>
      <c r="B285">
        <v>6.7</v>
      </c>
    </row>
    <row r="286" spans="1:2" x14ac:dyDescent="0.3">
      <c r="A286" t="s">
        <v>25</v>
      </c>
      <c r="B286">
        <v>6.9</v>
      </c>
    </row>
    <row r="287" spans="1:2" x14ac:dyDescent="0.3">
      <c r="A287" t="s">
        <v>25</v>
      </c>
      <c r="B287">
        <v>5.0999999999999996</v>
      </c>
    </row>
    <row r="288" spans="1:2" x14ac:dyDescent="0.3">
      <c r="A288" t="s">
        <v>25</v>
      </c>
      <c r="B288">
        <v>6.8</v>
      </c>
    </row>
    <row r="289" spans="1:2" x14ac:dyDescent="0.3">
      <c r="A289" t="s">
        <v>25</v>
      </c>
      <c r="B289">
        <v>6.7</v>
      </c>
    </row>
    <row r="290" spans="1:2" x14ac:dyDescent="0.3">
      <c r="A290" t="s">
        <v>25</v>
      </c>
      <c r="B290">
        <v>6</v>
      </c>
    </row>
    <row r="291" spans="1:2" x14ac:dyDescent="0.3">
      <c r="A291" t="s">
        <v>25</v>
      </c>
      <c r="B291">
        <v>5.7</v>
      </c>
    </row>
    <row r="292" spans="1:2" x14ac:dyDescent="0.3">
      <c r="A292" t="s">
        <v>25</v>
      </c>
      <c r="B292">
        <v>8</v>
      </c>
    </row>
    <row r="293" spans="1:2" x14ac:dyDescent="0.3">
      <c r="A293" t="s">
        <v>25</v>
      </c>
      <c r="B293">
        <v>8.1999999999999993</v>
      </c>
    </row>
    <row r="294" spans="1:2" x14ac:dyDescent="0.3">
      <c r="A294" t="s">
        <v>25</v>
      </c>
      <c r="B294">
        <v>5.4</v>
      </c>
    </row>
    <row r="295" spans="1:2" x14ac:dyDescent="0.3">
      <c r="A295" t="s">
        <v>25</v>
      </c>
      <c r="B295">
        <v>7.2</v>
      </c>
    </row>
    <row r="296" spans="1:2" x14ac:dyDescent="0.3">
      <c r="A296" t="s">
        <v>25</v>
      </c>
      <c r="B296">
        <v>7.5</v>
      </c>
    </row>
    <row r="297" spans="1:2" x14ac:dyDescent="0.3">
      <c r="A297" t="s">
        <v>25</v>
      </c>
      <c r="B297">
        <v>7</v>
      </c>
    </row>
    <row r="298" spans="1:2" x14ac:dyDescent="0.3">
      <c r="A298" t="s">
        <v>25</v>
      </c>
      <c r="B298">
        <v>3.3</v>
      </c>
    </row>
    <row r="299" spans="1:2" x14ac:dyDescent="0.3">
      <c r="A299" t="s">
        <v>25</v>
      </c>
      <c r="B299">
        <v>6</v>
      </c>
    </row>
    <row r="300" spans="1:2" x14ac:dyDescent="0.3">
      <c r="A300" t="s">
        <v>25</v>
      </c>
      <c r="B300">
        <v>7.1</v>
      </c>
    </row>
    <row r="301" spans="1:2" x14ac:dyDescent="0.3">
      <c r="A301" t="s">
        <v>25</v>
      </c>
      <c r="B301">
        <v>5.4</v>
      </c>
    </row>
    <row r="302" spans="1:2" x14ac:dyDescent="0.3">
      <c r="A302" t="s">
        <v>25</v>
      </c>
      <c r="B302">
        <v>6.1</v>
      </c>
    </row>
    <row r="303" spans="1:2" x14ac:dyDescent="0.3">
      <c r="A303" t="s">
        <v>25</v>
      </c>
      <c r="B303">
        <v>5.3</v>
      </c>
    </row>
    <row r="304" spans="1:2" x14ac:dyDescent="0.3">
      <c r="A304" t="s">
        <v>25</v>
      </c>
      <c r="B304">
        <v>2.2000000000000002</v>
      </c>
    </row>
    <row r="305" spans="1:2" x14ac:dyDescent="0.3">
      <c r="A305" t="s">
        <v>25</v>
      </c>
      <c r="B305">
        <v>7</v>
      </c>
    </row>
    <row r="306" spans="1:2" x14ac:dyDescent="0.3">
      <c r="A306" t="s">
        <v>25</v>
      </c>
      <c r="B306">
        <v>3.8</v>
      </c>
    </row>
    <row r="307" spans="1:2" x14ac:dyDescent="0.3">
      <c r="A307" t="s">
        <v>25</v>
      </c>
      <c r="B307">
        <v>6.9</v>
      </c>
    </row>
    <row r="308" spans="1:2" x14ac:dyDescent="0.3">
      <c r="A308" t="s">
        <v>25</v>
      </c>
      <c r="B308">
        <v>7.2</v>
      </c>
    </row>
    <row r="309" spans="1:2" x14ac:dyDescent="0.3">
      <c r="A309" t="s">
        <v>25</v>
      </c>
      <c r="B309">
        <v>7.3</v>
      </c>
    </row>
    <row r="310" spans="1:2" x14ac:dyDescent="0.3">
      <c r="A310" t="s">
        <v>25</v>
      </c>
      <c r="B310">
        <v>6.3</v>
      </c>
    </row>
    <row r="311" spans="1:2" x14ac:dyDescent="0.3">
      <c r="A311" t="s">
        <v>25</v>
      </c>
      <c r="B311">
        <v>7.5</v>
      </c>
    </row>
    <row r="312" spans="1:2" x14ac:dyDescent="0.3">
      <c r="A312" t="s">
        <v>1143</v>
      </c>
      <c r="B312">
        <v>7.6</v>
      </c>
    </row>
    <row r="313" spans="1:2" x14ac:dyDescent="0.3">
      <c r="A313" t="s">
        <v>25</v>
      </c>
      <c r="B313">
        <v>6.8</v>
      </c>
    </row>
    <row r="314" spans="1:2" x14ac:dyDescent="0.3">
      <c r="A314" t="s">
        <v>25</v>
      </c>
      <c r="B314">
        <v>5.2</v>
      </c>
    </row>
    <row r="315" spans="1:2" x14ac:dyDescent="0.3">
      <c r="A315" t="s">
        <v>25</v>
      </c>
      <c r="B315">
        <v>7.7</v>
      </c>
    </row>
    <row r="316" spans="1:2" x14ac:dyDescent="0.3">
      <c r="A316" t="s">
        <v>25</v>
      </c>
      <c r="B316">
        <v>6.2</v>
      </c>
    </row>
    <row r="317" spans="1:2" x14ac:dyDescent="0.3">
      <c r="A317" t="s">
        <v>25</v>
      </c>
      <c r="B317">
        <v>7.7</v>
      </c>
    </row>
    <row r="318" spans="1:2" x14ac:dyDescent="0.3">
      <c r="A318" t="s">
        <v>25</v>
      </c>
      <c r="B318">
        <v>4.3</v>
      </c>
    </row>
    <row r="319" spans="1:2" x14ac:dyDescent="0.3">
      <c r="A319" t="s">
        <v>25</v>
      </c>
      <c r="B319">
        <v>6.9</v>
      </c>
    </row>
    <row r="320" spans="1:2" x14ac:dyDescent="0.3">
      <c r="A320" t="s">
        <v>25</v>
      </c>
      <c r="B320">
        <v>6.6</v>
      </c>
    </row>
    <row r="321" spans="1:2" x14ac:dyDescent="0.3">
      <c r="A321" t="s">
        <v>25</v>
      </c>
      <c r="B321">
        <v>7</v>
      </c>
    </row>
    <row r="322" spans="1:2" x14ac:dyDescent="0.3">
      <c r="A322" t="s">
        <v>25</v>
      </c>
      <c r="B322">
        <v>6.7</v>
      </c>
    </row>
    <row r="323" spans="1:2" x14ac:dyDescent="0.3">
      <c r="A323" t="s">
        <v>25</v>
      </c>
      <c r="B323">
        <v>8.1999999999999993</v>
      </c>
    </row>
    <row r="324" spans="1:2" x14ac:dyDescent="0.3">
      <c r="A324" t="s">
        <v>25</v>
      </c>
      <c r="B324">
        <v>8.9</v>
      </c>
    </row>
    <row r="325" spans="1:2" x14ac:dyDescent="0.3">
      <c r="A325" t="s">
        <v>25</v>
      </c>
      <c r="B325">
        <v>8.6999999999999993</v>
      </c>
    </row>
    <row r="326" spans="1:2" x14ac:dyDescent="0.3">
      <c r="A326" t="s">
        <v>25</v>
      </c>
      <c r="B326">
        <v>5.5</v>
      </c>
    </row>
    <row r="327" spans="1:2" x14ac:dyDescent="0.3">
      <c r="A327" t="s">
        <v>25</v>
      </c>
      <c r="B327">
        <v>5.7</v>
      </c>
    </row>
    <row r="328" spans="1:2" x14ac:dyDescent="0.3">
      <c r="A328" t="s">
        <v>25</v>
      </c>
      <c r="B328">
        <v>6.3</v>
      </c>
    </row>
    <row r="329" spans="1:2" x14ac:dyDescent="0.3">
      <c r="A329" t="s">
        <v>25</v>
      </c>
      <c r="B329">
        <v>5.9</v>
      </c>
    </row>
    <row r="330" spans="1:2" x14ac:dyDescent="0.3">
      <c r="A330" t="s">
        <v>25</v>
      </c>
      <c r="B330">
        <v>7.6</v>
      </c>
    </row>
    <row r="331" spans="1:2" x14ac:dyDescent="0.3">
      <c r="A331" t="s">
        <v>25</v>
      </c>
      <c r="B331">
        <v>6.6</v>
      </c>
    </row>
    <row r="332" spans="1:2" x14ac:dyDescent="0.3">
      <c r="A332" t="s">
        <v>25</v>
      </c>
      <c r="B332">
        <v>5.3</v>
      </c>
    </row>
    <row r="333" spans="1:2" x14ac:dyDescent="0.3">
      <c r="A333" t="s">
        <v>25</v>
      </c>
      <c r="B333">
        <v>6</v>
      </c>
    </row>
    <row r="334" spans="1:2" x14ac:dyDescent="0.3">
      <c r="A334" t="s">
        <v>25</v>
      </c>
      <c r="B334">
        <v>8</v>
      </c>
    </row>
    <row r="335" spans="1:2" x14ac:dyDescent="0.3">
      <c r="A335" t="s">
        <v>25</v>
      </c>
      <c r="B335">
        <v>5.6</v>
      </c>
    </row>
    <row r="336" spans="1:2" x14ac:dyDescent="0.3">
      <c r="A336" t="s">
        <v>25</v>
      </c>
      <c r="B336">
        <v>5.9</v>
      </c>
    </row>
    <row r="337" spans="1:2" x14ac:dyDescent="0.3">
      <c r="A337" t="s">
        <v>25</v>
      </c>
      <c r="B337">
        <v>7.3</v>
      </c>
    </row>
    <row r="338" spans="1:2" x14ac:dyDescent="0.3">
      <c r="A338" t="s">
        <v>25</v>
      </c>
      <c r="B338">
        <v>7.9</v>
      </c>
    </row>
    <row r="339" spans="1:2" x14ac:dyDescent="0.3">
      <c r="A339" t="s">
        <v>25</v>
      </c>
      <c r="B339">
        <v>6.8</v>
      </c>
    </row>
    <row r="340" spans="1:2" x14ac:dyDescent="0.3">
      <c r="A340" t="s">
        <v>25</v>
      </c>
      <c r="B340">
        <v>6.6</v>
      </c>
    </row>
    <row r="341" spans="1:2" x14ac:dyDescent="0.3">
      <c r="A341" t="s">
        <v>25</v>
      </c>
      <c r="B341">
        <v>6.6</v>
      </c>
    </row>
    <row r="342" spans="1:2" x14ac:dyDescent="0.3">
      <c r="A342" t="s">
        <v>25</v>
      </c>
      <c r="B342">
        <v>7</v>
      </c>
    </row>
    <row r="343" spans="1:2" x14ac:dyDescent="0.3">
      <c r="A343" t="s">
        <v>25</v>
      </c>
      <c r="B343">
        <v>7</v>
      </c>
    </row>
    <row r="344" spans="1:2" x14ac:dyDescent="0.3">
      <c r="A344" t="s">
        <v>25</v>
      </c>
      <c r="B344">
        <v>7.3</v>
      </c>
    </row>
    <row r="345" spans="1:2" x14ac:dyDescent="0.3">
      <c r="A345" t="s">
        <v>25</v>
      </c>
      <c r="B345">
        <v>5.5</v>
      </c>
    </row>
    <row r="346" spans="1:2" x14ac:dyDescent="0.3">
      <c r="A346" t="s">
        <v>25</v>
      </c>
      <c r="B346">
        <v>8.5</v>
      </c>
    </row>
    <row r="347" spans="1:2" x14ac:dyDescent="0.3">
      <c r="A347" t="s">
        <v>25</v>
      </c>
      <c r="B347">
        <v>7.5</v>
      </c>
    </row>
    <row r="348" spans="1:2" x14ac:dyDescent="0.3">
      <c r="A348" t="s">
        <v>25</v>
      </c>
      <c r="B348">
        <v>7</v>
      </c>
    </row>
    <row r="349" spans="1:2" x14ac:dyDescent="0.3">
      <c r="A349" t="s">
        <v>25</v>
      </c>
      <c r="B349">
        <v>7.8</v>
      </c>
    </row>
    <row r="350" spans="1:2" x14ac:dyDescent="0.3">
      <c r="A350" t="s">
        <v>25</v>
      </c>
      <c r="B350">
        <v>7.6</v>
      </c>
    </row>
    <row r="351" spans="1:2" x14ac:dyDescent="0.3">
      <c r="A351" t="s">
        <v>25</v>
      </c>
      <c r="B351">
        <v>7.6</v>
      </c>
    </row>
    <row r="352" spans="1:2" x14ac:dyDescent="0.3">
      <c r="A352" t="s">
        <v>25</v>
      </c>
      <c r="B352">
        <v>6.8</v>
      </c>
    </row>
    <row r="353" spans="1:2" x14ac:dyDescent="0.3">
      <c r="A353" t="s">
        <v>25</v>
      </c>
      <c r="B353">
        <v>5</v>
      </c>
    </row>
    <row r="354" spans="1:2" x14ac:dyDescent="0.3">
      <c r="A354" t="s">
        <v>25</v>
      </c>
      <c r="B354">
        <v>7.1</v>
      </c>
    </row>
    <row r="355" spans="1:2" x14ac:dyDescent="0.3">
      <c r="A355" t="s">
        <v>25</v>
      </c>
      <c r="B355">
        <v>5.5</v>
      </c>
    </row>
    <row r="356" spans="1:2" x14ac:dyDescent="0.3">
      <c r="A356" t="s">
        <v>25</v>
      </c>
      <c r="B356">
        <v>5.6</v>
      </c>
    </row>
    <row r="357" spans="1:2" x14ac:dyDescent="0.3">
      <c r="A357" t="s">
        <v>25</v>
      </c>
      <c r="B357">
        <v>7.1</v>
      </c>
    </row>
    <row r="358" spans="1:2" x14ac:dyDescent="0.3">
      <c r="A358" t="s">
        <v>25</v>
      </c>
      <c r="B358">
        <v>4.9000000000000004</v>
      </c>
    </row>
    <row r="359" spans="1:2" x14ac:dyDescent="0.3">
      <c r="A359" t="s">
        <v>25</v>
      </c>
      <c r="B359">
        <v>7.4</v>
      </c>
    </row>
    <row r="360" spans="1:2" x14ac:dyDescent="0.3">
      <c r="A360" t="s">
        <v>25</v>
      </c>
      <c r="B360">
        <v>5.7</v>
      </c>
    </row>
    <row r="361" spans="1:2" x14ac:dyDescent="0.3">
      <c r="A361" t="s">
        <v>1302</v>
      </c>
      <c r="B361">
        <v>6.4</v>
      </c>
    </row>
    <row r="362" spans="1:2" x14ac:dyDescent="0.3">
      <c r="A362" t="s">
        <v>25</v>
      </c>
      <c r="B362">
        <v>5.9</v>
      </c>
    </row>
    <row r="363" spans="1:2" x14ac:dyDescent="0.3">
      <c r="A363" t="s">
        <v>25</v>
      </c>
      <c r="B363">
        <v>5.5</v>
      </c>
    </row>
    <row r="364" spans="1:2" x14ac:dyDescent="0.3">
      <c r="A364" t="s">
        <v>25</v>
      </c>
      <c r="B364">
        <v>6.9</v>
      </c>
    </row>
    <row r="365" spans="1:2" x14ac:dyDescent="0.3">
      <c r="A365" t="s">
        <v>25</v>
      </c>
      <c r="B365">
        <v>6.2</v>
      </c>
    </row>
    <row r="366" spans="1:2" x14ac:dyDescent="0.3">
      <c r="A366" t="s">
        <v>25</v>
      </c>
      <c r="B366">
        <v>7</v>
      </c>
    </row>
    <row r="367" spans="1:2" x14ac:dyDescent="0.3">
      <c r="A367" t="s">
        <v>25</v>
      </c>
      <c r="B367">
        <v>5.6</v>
      </c>
    </row>
    <row r="368" spans="1:2" x14ac:dyDescent="0.3">
      <c r="A368" t="s">
        <v>25</v>
      </c>
      <c r="B368">
        <v>7</v>
      </c>
    </row>
    <row r="369" spans="1:2" x14ac:dyDescent="0.3">
      <c r="A369" t="s">
        <v>25</v>
      </c>
      <c r="B369">
        <v>6.8</v>
      </c>
    </row>
    <row r="370" spans="1:2" x14ac:dyDescent="0.3">
      <c r="A370" t="s">
        <v>25</v>
      </c>
      <c r="B370">
        <v>5.4</v>
      </c>
    </row>
    <row r="371" spans="1:2" x14ac:dyDescent="0.3">
      <c r="A371" t="s">
        <v>25</v>
      </c>
      <c r="B371">
        <v>6.1</v>
      </c>
    </row>
    <row r="372" spans="1:2" x14ac:dyDescent="0.3">
      <c r="A372" t="s">
        <v>25</v>
      </c>
      <c r="B372">
        <v>6.7</v>
      </c>
    </row>
    <row r="373" spans="1:2" x14ac:dyDescent="0.3">
      <c r="A373" t="s">
        <v>25</v>
      </c>
      <c r="B373">
        <v>6.9</v>
      </c>
    </row>
    <row r="374" spans="1:2" x14ac:dyDescent="0.3">
      <c r="A374" t="s">
        <v>25</v>
      </c>
      <c r="B374">
        <v>8</v>
      </c>
    </row>
    <row r="375" spans="1:2" x14ac:dyDescent="0.3">
      <c r="A375" t="s">
        <v>25</v>
      </c>
      <c r="B375">
        <v>4.4000000000000004</v>
      </c>
    </row>
    <row r="376" spans="1:2" x14ac:dyDescent="0.3">
      <c r="A376" t="s">
        <v>25</v>
      </c>
      <c r="B376">
        <v>7.3</v>
      </c>
    </row>
    <row r="377" spans="1:2" x14ac:dyDescent="0.3">
      <c r="A377" t="s">
        <v>25</v>
      </c>
      <c r="B377">
        <v>6.3</v>
      </c>
    </row>
    <row r="378" spans="1:2" x14ac:dyDescent="0.3">
      <c r="A378" t="s">
        <v>25</v>
      </c>
      <c r="B378">
        <v>7.7</v>
      </c>
    </row>
    <row r="379" spans="1:2" x14ac:dyDescent="0.3">
      <c r="A379" t="s">
        <v>25</v>
      </c>
      <c r="B379">
        <v>6.5</v>
      </c>
    </row>
    <row r="380" spans="1:2" x14ac:dyDescent="0.3">
      <c r="A380" t="s">
        <v>25</v>
      </c>
      <c r="B380">
        <v>7.8</v>
      </c>
    </row>
    <row r="381" spans="1:2" x14ac:dyDescent="0.3">
      <c r="A381" t="s">
        <v>25</v>
      </c>
      <c r="B381">
        <v>6.4</v>
      </c>
    </row>
    <row r="382" spans="1:2" x14ac:dyDescent="0.3">
      <c r="A382" t="s">
        <v>25</v>
      </c>
      <c r="B382">
        <v>7.8</v>
      </c>
    </row>
    <row r="383" spans="1:2" x14ac:dyDescent="0.3">
      <c r="A383" t="s">
        <v>25</v>
      </c>
      <c r="B383">
        <v>5.8</v>
      </c>
    </row>
    <row r="384" spans="1:2" x14ac:dyDescent="0.3">
      <c r="A384" t="s">
        <v>25</v>
      </c>
      <c r="B384">
        <v>7.1</v>
      </c>
    </row>
    <row r="385" spans="1:2" x14ac:dyDescent="0.3">
      <c r="A385" t="s">
        <v>25</v>
      </c>
      <c r="B385">
        <v>7.1</v>
      </c>
    </row>
    <row r="386" spans="1:2" x14ac:dyDescent="0.3">
      <c r="A386" t="s">
        <v>25</v>
      </c>
      <c r="B386">
        <v>6.8</v>
      </c>
    </row>
    <row r="387" spans="1:2" x14ac:dyDescent="0.3">
      <c r="A387" t="s">
        <v>25</v>
      </c>
      <c r="B387">
        <v>4.8</v>
      </c>
    </row>
    <row r="388" spans="1:2" x14ac:dyDescent="0.3">
      <c r="A388" t="s">
        <v>25</v>
      </c>
      <c r="B388">
        <v>6.2</v>
      </c>
    </row>
    <row r="389" spans="1:2" x14ac:dyDescent="0.3">
      <c r="A389" t="s">
        <v>25</v>
      </c>
      <c r="B389">
        <v>6.9</v>
      </c>
    </row>
    <row r="390" spans="1:2" x14ac:dyDescent="0.3">
      <c r="A390" t="s">
        <v>25</v>
      </c>
      <c r="B390">
        <v>7.3</v>
      </c>
    </row>
    <row r="391" spans="1:2" x14ac:dyDescent="0.3">
      <c r="A391" t="s">
        <v>25</v>
      </c>
      <c r="B391">
        <v>6.6</v>
      </c>
    </row>
    <row r="392" spans="1:2" x14ac:dyDescent="0.3">
      <c r="A392" t="s">
        <v>25</v>
      </c>
      <c r="B392">
        <v>6.9</v>
      </c>
    </row>
    <row r="393" spans="1:2" x14ac:dyDescent="0.3">
      <c r="A393" t="s">
        <v>25</v>
      </c>
      <c r="B393">
        <v>6.2</v>
      </c>
    </row>
    <row r="394" spans="1:2" x14ac:dyDescent="0.3">
      <c r="A394" t="s">
        <v>25</v>
      </c>
      <c r="B394">
        <v>6.7</v>
      </c>
    </row>
    <row r="395" spans="1:2" x14ac:dyDescent="0.3">
      <c r="A395" t="s">
        <v>25</v>
      </c>
      <c r="B395">
        <v>7.6</v>
      </c>
    </row>
    <row r="396" spans="1:2" x14ac:dyDescent="0.3">
      <c r="A396" t="s">
        <v>25</v>
      </c>
      <c r="B396">
        <v>6.7</v>
      </c>
    </row>
    <row r="397" spans="1:2" x14ac:dyDescent="0.3">
      <c r="A397" t="s">
        <v>25</v>
      </c>
      <c r="B397">
        <v>6.2</v>
      </c>
    </row>
    <row r="398" spans="1:2" x14ac:dyDescent="0.3">
      <c r="A398" t="s">
        <v>25</v>
      </c>
      <c r="B398">
        <v>7.3</v>
      </c>
    </row>
    <row r="399" spans="1:2" x14ac:dyDescent="0.3">
      <c r="A399" t="s">
        <v>25</v>
      </c>
      <c r="B399">
        <v>6</v>
      </c>
    </row>
    <row r="400" spans="1:2" x14ac:dyDescent="0.3">
      <c r="A400" t="s">
        <v>25</v>
      </c>
      <c r="B400">
        <v>7.1</v>
      </c>
    </row>
    <row r="401" spans="1:2" x14ac:dyDescent="0.3">
      <c r="A401" t="s">
        <v>25</v>
      </c>
      <c r="B401">
        <v>7.1</v>
      </c>
    </row>
    <row r="402" spans="1:2" x14ac:dyDescent="0.3">
      <c r="A402" t="s">
        <v>25</v>
      </c>
      <c r="B402">
        <v>5.5</v>
      </c>
    </row>
    <row r="403" spans="1:2" x14ac:dyDescent="0.3">
      <c r="A403" t="s">
        <v>25</v>
      </c>
      <c r="B403">
        <v>5.6</v>
      </c>
    </row>
    <row r="404" spans="1:2" x14ac:dyDescent="0.3">
      <c r="A404" t="s">
        <v>25</v>
      </c>
      <c r="B404">
        <v>7.5</v>
      </c>
    </row>
    <row r="405" spans="1:2" x14ac:dyDescent="0.3">
      <c r="A405" t="s">
        <v>25</v>
      </c>
      <c r="B405">
        <v>5.4</v>
      </c>
    </row>
    <row r="406" spans="1:2" x14ac:dyDescent="0.3">
      <c r="A406" t="s">
        <v>25</v>
      </c>
      <c r="B406">
        <v>4.3</v>
      </c>
    </row>
    <row r="407" spans="1:2" x14ac:dyDescent="0.3">
      <c r="A407" t="s">
        <v>25</v>
      </c>
      <c r="B407">
        <v>4.9000000000000004</v>
      </c>
    </row>
    <row r="408" spans="1:2" x14ac:dyDescent="0.3">
      <c r="A408" t="s">
        <v>25</v>
      </c>
      <c r="B408">
        <v>7.1</v>
      </c>
    </row>
    <row r="409" spans="1:2" x14ac:dyDescent="0.3">
      <c r="A409" t="s">
        <v>25</v>
      </c>
      <c r="B409">
        <v>6.4</v>
      </c>
    </row>
    <row r="410" spans="1:2" x14ac:dyDescent="0.3">
      <c r="A410" t="s">
        <v>25</v>
      </c>
      <c r="B410">
        <v>4.3</v>
      </c>
    </row>
    <row r="411" spans="1:2" x14ac:dyDescent="0.3">
      <c r="A411" t="s">
        <v>25</v>
      </c>
      <c r="B411">
        <v>6.1</v>
      </c>
    </row>
    <row r="412" spans="1:2" x14ac:dyDescent="0.3">
      <c r="A412" t="s">
        <v>25</v>
      </c>
      <c r="B412">
        <v>7</v>
      </c>
    </row>
    <row r="413" spans="1:2" x14ac:dyDescent="0.3">
      <c r="A413" t="s">
        <v>25</v>
      </c>
      <c r="B413">
        <v>7.7</v>
      </c>
    </row>
    <row r="414" spans="1:2" x14ac:dyDescent="0.3">
      <c r="A414" t="s">
        <v>25</v>
      </c>
      <c r="B414">
        <v>5.9</v>
      </c>
    </row>
    <row r="415" spans="1:2" x14ac:dyDescent="0.3">
      <c r="A415" t="s">
        <v>25</v>
      </c>
      <c r="B415">
        <v>6.7</v>
      </c>
    </row>
    <row r="416" spans="1:2" x14ac:dyDescent="0.3">
      <c r="A416" t="s">
        <v>25</v>
      </c>
      <c r="B416">
        <v>6.5</v>
      </c>
    </row>
    <row r="417" spans="1:2" x14ac:dyDescent="0.3">
      <c r="A417" t="s">
        <v>25</v>
      </c>
      <c r="B417">
        <v>7.1</v>
      </c>
    </row>
    <row r="418" spans="1:2" x14ac:dyDescent="0.3">
      <c r="A418" t="s">
        <v>25</v>
      </c>
      <c r="B418">
        <v>7.3</v>
      </c>
    </row>
    <row r="419" spans="1:2" x14ac:dyDescent="0.3">
      <c r="A419" t="s">
        <v>25</v>
      </c>
      <c r="B419">
        <v>6.5</v>
      </c>
    </row>
    <row r="420" spans="1:2" x14ac:dyDescent="0.3">
      <c r="A420" t="s">
        <v>25</v>
      </c>
      <c r="B420">
        <v>7</v>
      </c>
    </row>
    <row r="421" spans="1:2" x14ac:dyDescent="0.3">
      <c r="A421" t="s">
        <v>25</v>
      </c>
      <c r="B421">
        <v>6.8</v>
      </c>
    </row>
    <row r="422" spans="1:2" x14ac:dyDescent="0.3">
      <c r="A422" t="s">
        <v>25</v>
      </c>
      <c r="B422">
        <v>7.2</v>
      </c>
    </row>
    <row r="423" spans="1:2" x14ac:dyDescent="0.3">
      <c r="A423" t="s">
        <v>25</v>
      </c>
      <c r="B423">
        <v>6.1</v>
      </c>
    </row>
    <row r="424" spans="1:2" x14ac:dyDescent="0.3">
      <c r="A424" t="s">
        <v>25</v>
      </c>
      <c r="B424">
        <v>6.7</v>
      </c>
    </row>
    <row r="425" spans="1:2" x14ac:dyDescent="0.3">
      <c r="A425" t="s">
        <v>25</v>
      </c>
      <c r="B425">
        <v>6.4</v>
      </c>
    </row>
    <row r="426" spans="1:2" x14ac:dyDescent="0.3">
      <c r="A426" t="s">
        <v>25</v>
      </c>
      <c r="B426">
        <v>4.4000000000000004</v>
      </c>
    </row>
    <row r="427" spans="1:2" x14ac:dyDescent="0.3">
      <c r="A427" t="s">
        <v>25</v>
      </c>
      <c r="B427">
        <v>5.4</v>
      </c>
    </row>
    <row r="428" spans="1:2" x14ac:dyDescent="0.3">
      <c r="A428" t="s">
        <v>25</v>
      </c>
      <c r="B428">
        <v>6.5</v>
      </c>
    </row>
    <row r="429" spans="1:2" x14ac:dyDescent="0.3">
      <c r="A429" t="s">
        <v>25</v>
      </c>
      <c r="B429">
        <v>6.7</v>
      </c>
    </row>
    <row r="430" spans="1:2" x14ac:dyDescent="0.3">
      <c r="A430" t="s">
        <v>25</v>
      </c>
      <c r="B430">
        <v>8.1</v>
      </c>
    </row>
    <row r="431" spans="1:2" x14ac:dyDescent="0.3">
      <c r="A431" t="s">
        <v>25</v>
      </c>
      <c r="B431">
        <v>5.6</v>
      </c>
    </row>
    <row r="432" spans="1:2" x14ac:dyDescent="0.3">
      <c r="A432" t="s">
        <v>25</v>
      </c>
      <c r="B432">
        <v>6.3</v>
      </c>
    </row>
    <row r="433" spans="1:2" x14ac:dyDescent="0.3">
      <c r="A433" t="s">
        <v>25</v>
      </c>
      <c r="B433">
        <v>7.3</v>
      </c>
    </row>
    <row r="434" spans="1:2" x14ac:dyDescent="0.3">
      <c r="A434" t="s">
        <v>25</v>
      </c>
      <c r="B434">
        <v>6.1</v>
      </c>
    </row>
    <row r="435" spans="1:2" x14ac:dyDescent="0.3">
      <c r="A435" t="s">
        <v>25</v>
      </c>
      <c r="B435">
        <v>7.7</v>
      </c>
    </row>
    <row r="436" spans="1:2" x14ac:dyDescent="0.3">
      <c r="A436" t="s">
        <v>25</v>
      </c>
      <c r="B436">
        <v>6.4</v>
      </c>
    </row>
    <row r="437" spans="1:2" x14ac:dyDescent="0.3">
      <c r="A437" t="s">
        <v>25</v>
      </c>
      <c r="B437">
        <v>6.8</v>
      </c>
    </row>
    <row r="438" spans="1:2" x14ac:dyDescent="0.3">
      <c r="A438" t="s">
        <v>25</v>
      </c>
      <c r="B438">
        <v>6.6</v>
      </c>
    </row>
    <row r="439" spans="1:2" x14ac:dyDescent="0.3">
      <c r="A439" t="s">
        <v>25</v>
      </c>
      <c r="B439">
        <v>7.2</v>
      </c>
    </row>
    <row r="440" spans="1:2" x14ac:dyDescent="0.3">
      <c r="A440" t="s">
        <v>25</v>
      </c>
      <c r="B440">
        <v>6.9</v>
      </c>
    </row>
    <row r="441" spans="1:2" x14ac:dyDescent="0.3">
      <c r="A441" t="s">
        <v>25</v>
      </c>
      <c r="B441">
        <v>5.2</v>
      </c>
    </row>
    <row r="442" spans="1:2" x14ac:dyDescent="0.3">
      <c r="A442" t="s">
        <v>25</v>
      </c>
      <c r="B442">
        <v>4.9000000000000004</v>
      </c>
    </row>
    <row r="443" spans="1:2" x14ac:dyDescent="0.3">
      <c r="A443" t="s">
        <v>25</v>
      </c>
      <c r="B443">
        <v>6.3</v>
      </c>
    </row>
    <row r="444" spans="1:2" x14ac:dyDescent="0.3">
      <c r="A444" t="s">
        <v>25</v>
      </c>
      <c r="B444">
        <v>5.6</v>
      </c>
    </row>
    <row r="445" spans="1:2" x14ac:dyDescent="0.3">
      <c r="A445" t="s">
        <v>25</v>
      </c>
      <c r="B445">
        <v>5.5</v>
      </c>
    </row>
    <row r="446" spans="1:2" x14ac:dyDescent="0.3">
      <c r="A446" t="s">
        <v>25</v>
      </c>
      <c r="B446">
        <v>6.7</v>
      </c>
    </row>
    <row r="447" spans="1:2" x14ac:dyDescent="0.3">
      <c r="A447" t="s">
        <v>25</v>
      </c>
      <c r="B447">
        <v>7.6</v>
      </c>
    </row>
    <row r="448" spans="1:2" x14ac:dyDescent="0.3">
      <c r="A448" t="s">
        <v>25</v>
      </c>
      <c r="B448">
        <v>5.7</v>
      </c>
    </row>
    <row r="449" spans="1:2" x14ac:dyDescent="0.3">
      <c r="A449" t="s">
        <v>25</v>
      </c>
      <c r="B449">
        <v>4.5999999999999996</v>
      </c>
    </row>
    <row r="450" spans="1:2" x14ac:dyDescent="0.3">
      <c r="A450" t="s">
        <v>25</v>
      </c>
      <c r="B450">
        <v>7</v>
      </c>
    </row>
    <row r="451" spans="1:2" x14ac:dyDescent="0.3">
      <c r="A451" t="s">
        <v>25</v>
      </c>
      <c r="B451">
        <v>5.2</v>
      </c>
    </row>
    <row r="452" spans="1:2" x14ac:dyDescent="0.3">
      <c r="A452" t="s">
        <v>25</v>
      </c>
      <c r="B452">
        <v>5.0999999999999996</v>
      </c>
    </row>
    <row r="453" spans="1:2" x14ac:dyDescent="0.3">
      <c r="A453" t="s">
        <v>25</v>
      </c>
      <c r="B453">
        <v>6.6</v>
      </c>
    </row>
    <row r="454" spans="1:2" x14ac:dyDescent="0.3">
      <c r="A454" t="s">
        <v>25</v>
      </c>
      <c r="B454">
        <v>6.7</v>
      </c>
    </row>
    <row r="455" spans="1:2" x14ac:dyDescent="0.3">
      <c r="A455" t="s">
        <v>25</v>
      </c>
      <c r="B455">
        <v>7.3</v>
      </c>
    </row>
    <row r="456" spans="1:2" x14ac:dyDescent="0.3">
      <c r="A456" t="s">
        <v>25</v>
      </c>
      <c r="B456">
        <v>5.9</v>
      </c>
    </row>
    <row r="457" spans="1:2" x14ac:dyDescent="0.3">
      <c r="A457" t="s">
        <v>25</v>
      </c>
      <c r="B457">
        <v>5.6</v>
      </c>
    </row>
    <row r="458" spans="1:2" x14ac:dyDescent="0.3">
      <c r="A458" t="s">
        <v>25</v>
      </c>
      <c r="B458">
        <v>6.5</v>
      </c>
    </row>
    <row r="459" spans="1:2" x14ac:dyDescent="0.3">
      <c r="A459" t="s">
        <v>1575</v>
      </c>
      <c r="B459">
        <v>5.9</v>
      </c>
    </row>
    <row r="460" spans="1:2" x14ac:dyDescent="0.3">
      <c r="A460" t="s">
        <v>25</v>
      </c>
      <c r="B460">
        <v>7</v>
      </c>
    </row>
    <row r="461" spans="1:2" x14ac:dyDescent="0.3">
      <c r="A461" t="s">
        <v>25</v>
      </c>
      <c r="B461">
        <v>5.3</v>
      </c>
    </row>
    <row r="462" spans="1:2" x14ac:dyDescent="0.3">
      <c r="A462" t="s">
        <v>25</v>
      </c>
      <c r="B462">
        <v>5.9</v>
      </c>
    </row>
    <row r="463" spans="1:2" x14ac:dyDescent="0.3">
      <c r="A463" t="s">
        <v>25</v>
      </c>
      <c r="B463">
        <v>6.3</v>
      </c>
    </row>
    <row r="464" spans="1:2" x14ac:dyDescent="0.3">
      <c r="A464" t="s">
        <v>25</v>
      </c>
      <c r="B464">
        <v>6.3</v>
      </c>
    </row>
    <row r="465" spans="1:2" x14ac:dyDescent="0.3">
      <c r="A465" t="s">
        <v>25</v>
      </c>
      <c r="B465">
        <v>7.3</v>
      </c>
    </row>
    <row r="466" spans="1:2" x14ac:dyDescent="0.3">
      <c r="A466" t="s">
        <v>25</v>
      </c>
      <c r="B466">
        <v>5.8</v>
      </c>
    </row>
    <row r="467" spans="1:2" x14ac:dyDescent="0.3">
      <c r="A467" t="s">
        <v>25</v>
      </c>
      <c r="B467">
        <v>5.2</v>
      </c>
    </row>
    <row r="468" spans="1:2" x14ac:dyDescent="0.3">
      <c r="A468" t="s">
        <v>25</v>
      </c>
      <c r="B468">
        <v>2.4</v>
      </c>
    </row>
    <row r="469" spans="1:2" x14ac:dyDescent="0.3">
      <c r="A469" t="s">
        <v>25</v>
      </c>
      <c r="B469">
        <v>5.7</v>
      </c>
    </row>
    <row r="470" spans="1:2" x14ac:dyDescent="0.3">
      <c r="A470" t="s">
        <v>25</v>
      </c>
      <c r="B470">
        <v>5.8</v>
      </c>
    </row>
    <row r="471" spans="1:2" x14ac:dyDescent="0.3">
      <c r="A471" t="s">
        <v>25</v>
      </c>
      <c r="B471">
        <v>5.6</v>
      </c>
    </row>
    <row r="472" spans="1:2" x14ac:dyDescent="0.3">
      <c r="A472" t="s">
        <v>25</v>
      </c>
      <c r="B472">
        <v>6</v>
      </c>
    </row>
    <row r="473" spans="1:2" x14ac:dyDescent="0.3">
      <c r="A473" t="s">
        <v>25</v>
      </c>
      <c r="B473">
        <v>5.8</v>
      </c>
    </row>
    <row r="474" spans="1:2" x14ac:dyDescent="0.3">
      <c r="A474" t="s">
        <v>25</v>
      </c>
      <c r="B474">
        <v>6</v>
      </c>
    </row>
    <row r="475" spans="1:2" x14ac:dyDescent="0.3">
      <c r="A475" t="s">
        <v>25</v>
      </c>
      <c r="B475">
        <v>5.7</v>
      </c>
    </row>
    <row r="476" spans="1:2" x14ac:dyDescent="0.3">
      <c r="A476" t="s">
        <v>25</v>
      </c>
      <c r="B476">
        <v>6</v>
      </c>
    </row>
    <row r="477" spans="1:2" x14ac:dyDescent="0.3">
      <c r="A477" t="s">
        <v>1632</v>
      </c>
      <c r="B477">
        <v>7.8</v>
      </c>
    </row>
    <row r="478" spans="1:2" x14ac:dyDescent="0.3">
      <c r="A478" t="s">
        <v>25</v>
      </c>
      <c r="B478">
        <v>4.2</v>
      </c>
    </row>
    <row r="479" spans="1:2" x14ac:dyDescent="0.3">
      <c r="A479" t="s">
        <v>25</v>
      </c>
      <c r="B479">
        <v>5.6</v>
      </c>
    </row>
    <row r="480" spans="1:2" x14ac:dyDescent="0.3">
      <c r="A480" t="s">
        <v>25</v>
      </c>
      <c r="B480">
        <v>8.1999999999999993</v>
      </c>
    </row>
    <row r="481" spans="1:2" x14ac:dyDescent="0.3">
      <c r="A481" t="s">
        <v>25</v>
      </c>
      <c r="B481">
        <v>8.5</v>
      </c>
    </row>
    <row r="482" spans="1:2" x14ac:dyDescent="0.3">
      <c r="A482" t="s">
        <v>25</v>
      </c>
      <c r="B482">
        <v>5.8</v>
      </c>
    </row>
    <row r="483" spans="1:2" x14ac:dyDescent="0.3">
      <c r="A483" t="s">
        <v>25</v>
      </c>
      <c r="B483">
        <v>6.5</v>
      </c>
    </row>
    <row r="484" spans="1:2" x14ac:dyDescent="0.3">
      <c r="A484" t="s">
        <v>25</v>
      </c>
      <c r="B484">
        <v>7.2</v>
      </c>
    </row>
    <row r="485" spans="1:2" x14ac:dyDescent="0.3">
      <c r="A485" t="s">
        <v>25</v>
      </c>
      <c r="B485">
        <v>6.7</v>
      </c>
    </row>
    <row r="486" spans="1:2" x14ac:dyDescent="0.3">
      <c r="A486" t="s">
        <v>25</v>
      </c>
      <c r="B486">
        <v>3.4</v>
      </c>
    </row>
    <row r="487" spans="1:2" x14ac:dyDescent="0.3">
      <c r="A487" t="s">
        <v>25</v>
      </c>
      <c r="B487">
        <v>5.9</v>
      </c>
    </row>
    <row r="488" spans="1:2" x14ac:dyDescent="0.3">
      <c r="A488" t="s">
        <v>25</v>
      </c>
      <c r="B488">
        <v>7.8</v>
      </c>
    </row>
    <row r="489" spans="1:2" x14ac:dyDescent="0.3">
      <c r="A489" t="s">
        <v>25</v>
      </c>
      <c r="B489">
        <v>5.9</v>
      </c>
    </row>
    <row r="490" spans="1:2" x14ac:dyDescent="0.3">
      <c r="A490" t="s">
        <v>25</v>
      </c>
      <c r="B490">
        <v>4.0999999999999996</v>
      </c>
    </row>
    <row r="491" spans="1:2" x14ac:dyDescent="0.3">
      <c r="A491" t="s">
        <v>25</v>
      </c>
      <c r="B491">
        <v>6.8</v>
      </c>
    </row>
    <row r="492" spans="1:2" x14ac:dyDescent="0.3">
      <c r="A492" t="s">
        <v>25</v>
      </c>
      <c r="B492">
        <v>5.8</v>
      </c>
    </row>
    <row r="493" spans="1:2" x14ac:dyDescent="0.3">
      <c r="A493" t="s">
        <v>25</v>
      </c>
      <c r="B493">
        <v>7.5</v>
      </c>
    </row>
    <row r="494" spans="1:2" x14ac:dyDescent="0.3">
      <c r="A494" t="s">
        <v>25</v>
      </c>
      <c r="B494">
        <v>6.9</v>
      </c>
    </row>
    <row r="495" spans="1:2" x14ac:dyDescent="0.3">
      <c r="A495" t="s">
        <v>25</v>
      </c>
      <c r="B495">
        <v>6.5</v>
      </c>
    </row>
    <row r="496" spans="1:2" x14ac:dyDescent="0.3">
      <c r="A496" t="s">
        <v>25</v>
      </c>
      <c r="B496">
        <v>6.9</v>
      </c>
    </row>
    <row r="497" spans="1:2" x14ac:dyDescent="0.3">
      <c r="A497" t="s">
        <v>25</v>
      </c>
      <c r="B497">
        <v>7.9</v>
      </c>
    </row>
    <row r="498" spans="1:2" x14ac:dyDescent="0.3">
      <c r="A498" t="s">
        <v>25</v>
      </c>
      <c r="B498">
        <v>7.4</v>
      </c>
    </row>
    <row r="499" spans="1:2" x14ac:dyDescent="0.3">
      <c r="A499" t="s">
        <v>25</v>
      </c>
      <c r="B499">
        <v>6.7</v>
      </c>
    </row>
    <row r="500" spans="1:2" x14ac:dyDescent="0.3">
      <c r="A500" t="s">
        <v>25</v>
      </c>
      <c r="B500">
        <v>7.4</v>
      </c>
    </row>
    <row r="501" spans="1:2" x14ac:dyDescent="0.3">
      <c r="A501" t="s">
        <v>25</v>
      </c>
      <c r="B501">
        <v>6.9</v>
      </c>
    </row>
    <row r="502" spans="1:2" x14ac:dyDescent="0.3">
      <c r="A502" t="s">
        <v>25</v>
      </c>
      <c r="B502">
        <v>6.8</v>
      </c>
    </row>
    <row r="503" spans="1:2" x14ac:dyDescent="0.3">
      <c r="A503" t="s">
        <v>25</v>
      </c>
      <c r="B503">
        <v>6.7</v>
      </c>
    </row>
    <row r="504" spans="1:2" x14ac:dyDescent="0.3">
      <c r="A504" t="s">
        <v>25</v>
      </c>
      <c r="B504">
        <v>5.0999999999999996</v>
      </c>
    </row>
    <row r="505" spans="1:2" x14ac:dyDescent="0.3">
      <c r="A505" t="s">
        <v>25</v>
      </c>
      <c r="B505">
        <v>4.0999999999999996</v>
      </c>
    </row>
    <row r="506" spans="1:2" x14ac:dyDescent="0.3">
      <c r="A506" t="s">
        <v>25</v>
      </c>
      <c r="B506">
        <v>7.3</v>
      </c>
    </row>
    <row r="507" spans="1:2" x14ac:dyDescent="0.3">
      <c r="A507" t="s">
        <v>25</v>
      </c>
      <c r="B507">
        <v>6</v>
      </c>
    </row>
    <row r="508" spans="1:2" x14ac:dyDescent="0.3">
      <c r="A508" t="s">
        <v>25</v>
      </c>
      <c r="B508">
        <v>7.3</v>
      </c>
    </row>
    <row r="509" spans="1:2" x14ac:dyDescent="0.3">
      <c r="A509" t="s">
        <v>25</v>
      </c>
      <c r="B509">
        <v>5.4</v>
      </c>
    </row>
    <row r="510" spans="1:2" x14ac:dyDescent="0.3">
      <c r="A510" t="s">
        <v>25</v>
      </c>
      <c r="B510">
        <v>5.9</v>
      </c>
    </row>
    <row r="511" spans="1:2" x14ac:dyDescent="0.3">
      <c r="A511" t="s">
        <v>25</v>
      </c>
      <c r="B511">
        <v>7.1</v>
      </c>
    </row>
    <row r="512" spans="1:2" x14ac:dyDescent="0.3">
      <c r="A512" t="s">
        <v>25</v>
      </c>
      <c r="B512">
        <v>6</v>
      </c>
    </row>
    <row r="513" spans="1:2" x14ac:dyDescent="0.3">
      <c r="A513" t="s">
        <v>25</v>
      </c>
      <c r="B513">
        <v>6.5</v>
      </c>
    </row>
    <row r="514" spans="1:2" x14ac:dyDescent="0.3">
      <c r="A514" t="s">
        <v>25</v>
      </c>
      <c r="B514">
        <v>5.7</v>
      </c>
    </row>
    <row r="515" spans="1:2" x14ac:dyDescent="0.3">
      <c r="A515" t="s">
        <v>25</v>
      </c>
      <c r="B515">
        <v>7.6</v>
      </c>
    </row>
    <row r="516" spans="1:2" x14ac:dyDescent="0.3">
      <c r="A516" t="s">
        <v>25</v>
      </c>
      <c r="B516">
        <v>6.6</v>
      </c>
    </row>
    <row r="517" spans="1:2" x14ac:dyDescent="0.3">
      <c r="A517" t="s">
        <v>25</v>
      </c>
      <c r="B517">
        <v>5.4</v>
      </c>
    </row>
    <row r="518" spans="1:2" x14ac:dyDescent="0.3">
      <c r="A518" t="s">
        <v>25</v>
      </c>
      <c r="B518">
        <v>7.3</v>
      </c>
    </row>
    <row r="519" spans="1:2" x14ac:dyDescent="0.3">
      <c r="A519" t="s">
        <v>25</v>
      </c>
      <c r="B519">
        <v>6.5</v>
      </c>
    </row>
    <row r="520" spans="1:2" x14ac:dyDescent="0.3">
      <c r="A520" t="s">
        <v>25</v>
      </c>
      <c r="B520">
        <v>6.6</v>
      </c>
    </row>
    <row r="521" spans="1:2" x14ac:dyDescent="0.3">
      <c r="A521" t="s">
        <v>25</v>
      </c>
      <c r="B521">
        <v>6.6</v>
      </c>
    </row>
    <row r="522" spans="1:2" x14ac:dyDescent="0.3">
      <c r="A522" t="s">
        <v>25</v>
      </c>
      <c r="B522">
        <v>5.9</v>
      </c>
    </row>
    <row r="523" spans="1:2" x14ac:dyDescent="0.3">
      <c r="A523" t="s">
        <v>25</v>
      </c>
      <c r="B523">
        <v>6.7</v>
      </c>
    </row>
    <row r="524" spans="1:2" x14ac:dyDescent="0.3">
      <c r="A524" t="s">
        <v>25</v>
      </c>
      <c r="B524">
        <v>6.1</v>
      </c>
    </row>
    <row r="525" spans="1:2" x14ac:dyDescent="0.3">
      <c r="A525" t="s">
        <v>25</v>
      </c>
      <c r="B525">
        <v>6.6</v>
      </c>
    </row>
    <row r="526" spans="1:2" x14ac:dyDescent="0.3">
      <c r="A526" t="s">
        <v>25</v>
      </c>
      <c r="B526">
        <v>6.6</v>
      </c>
    </row>
    <row r="527" spans="1:2" x14ac:dyDescent="0.3">
      <c r="A527" t="s">
        <v>25</v>
      </c>
      <c r="B527">
        <v>5.3</v>
      </c>
    </row>
    <row r="528" spans="1:2" x14ac:dyDescent="0.3">
      <c r="A528" t="s">
        <v>25</v>
      </c>
      <c r="B528">
        <v>6</v>
      </c>
    </row>
    <row r="529" spans="1:2" x14ac:dyDescent="0.3">
      <c r="A529" t="s">
        <v>25</v>
      </c>
      <c r="B529">
        <v>4.7</v>
      </c>
    </row>
    <row r="530" spans="1:2" x14ac:dyDescent="0.3">
      <c r="A530" t="s">
        <v>25</v>
      </c>
      <c r="B530">
        <v>6.1</v>
      </c>
    </row>
    <row r="531" spans="1:2" x14ac:dyDescent="0.3">
      <c r="A531" t="s">
        <v>25</v>
      </c>
      <c r="B531">
        <v>7.2</v>
      </c>
    </row>
    <row r="532" spans="1:2" x14ac:dyDescent="0.3">
      <c r="A532" t="s">
        <v>25</v>
      </c>
      <c r="B532">
        <v>6.4</v>
      </c>
    </row>
    <row r="533" spans="1:2" x14ac:dyDescent="0.3">
      <c r="A533" t="s">
        <v>25</v>
      </c>
      <c r="B533">
        <v>6.1</v>
      </c>
    </row>
    <row r="534" spans="1:2" x14ac:dyDescent="0.3">
      <c r="A534" t="s">
        <v>25</v>
      </c>
      <c r="B534">
        <v>5.9</v>
      </c>
    </row>
    <row r="535" spans="1:2" x14ac:dyDescent="0.3">
      <c r="A535" t="s">
        <v>25</v>
      </c>
      <c r="B535">
        <v>6</v>
      </c>
    </row>
    <row r="536" spans="1:2" x14ac:dyDescent="0.3">
      <c r="A536" t="s">
        <v>25</v>
      </c>
      <c r="B536">
        <v>6.3</v>
      </c>
    </row>
    <row r="537" spans="1:2" x14ac:dyDescent="0.3">
      <c r="A537" t="s">
        <v>25</v>
      </c>
      <c r="B537">
        <v>5.6</v>
      </c>
    </row>
    <row r="538" spans="1:2" x14ac:dyDescent="0.3">
      <c r="A538" t="s">
        <v>25</v>
      </c>
      <c r="B538">
        <v>6.4</v>
      </c>
    </row>
    <row r="539" spans="1:2" x14ac:dyDescent="0.3">
      <c r="A539" t="s">
        <v>25</v>
      </c>
      <c r="B539">
        <v>7.1</v>
      </c>
    </row>
    <row r="540" spans="1:2" x14ac:dyDescent="0.3">
      <c r="A540" t="s">
        <v>25</v>
      </c>
      <c r="B540">
        <v>6.6</v>
      </c>
    </row>
    <row r="541" spans="1:2" x14ac:dyDescent="0.3">
      <c r="A541" t="s">
        <v>25</v>
      </c>
      <c r="B541">
        <v>4.5999999999999996</v>
      </c>
    </row>
    <row r="542" spans="1:2" x14ac:dyDescent="0.3">
      <c r="A542" t="s">
        <v>25</v>
      </c>
      <c r="B542">
        <v>8.4</v>
      </c>
    </row>
    <row r="543" spans="1:2" x14ac:dyDescent="0.3">
      <c r="A543" t="s">
        <v>25</v>
      </c>
      <c r="B543">
        <v>7.1</v>
      </c>
    </row>
    <row r="544" spans="1:2" x14ac:dyDescent="0.3">
      <c r="A544" t="s">
        <v>25</v>
      </c>
      <c r="B544">
        <v>7.4</v>
      </c>
    </row>
    <row r="545" spans="1:2" x14ac:dyDescent="0.3">
      <c r="A545" t="s">
        <v>25</v>
      </c>
      <c r="B545">
        <v>6.9</v>
      </c>
    </row>
    <row r="546" spans="1:2" x14ac:dyDescent="0.3">
      <c r="A546" t="s">
        <v>25</v>
      </c>
      <c r="B546">
        <v>4.5</v>
      </c>
    </row>
    <row r="547" spans="1:2" x14ac:dyDescent="0.3">
      <c r="A547" t="s">
        <v>25</v>
      </c>
      <c r="B547">
        <v>7.1</v>
      </c>
    </row>
    <row r="548" spans="1:2" x14ac:dyDescent="0.3">
      <c r="A548" t="s">
        <v>25</v>
      </c>
      <c r="B548">
        <v>6.5</v>
      </c>
    </row>
    <row r="549" spans="1:2" x14ac:dyDescent="0.3">
      <c r="A549" t="s">
        <v>25</v>
      </c>
      <c r="B549">
        <v>5.3</v>
      </c>
    </row>
    <row r="550" spans="1:2" x14ac:dyDescent="0.3">
      <c r="A550" t="s">
        <v>25</v>
      </c>
      <c r="B550">
        <v>6.7</v>
      </c>
    </row>
    <row r="551" spans="1:2" x14ac:dyDescent="0.3">
      <c r="A551" t="s">
        <v>25</v>
      </c>
      <c r="B551">
        <v>7.2</v>
      </c>
    </row>
    <row r="552" spans="1:2" x14ac:dyDescent="0.3">
      <c r="A552" t="s">
        <v>25</v>
      </c>
      <c r="B552">
        <v>7.2</v>
      </c>
    </row>
    <row r="553" spans="1:2" x14ac:dyDescent="0.3">
      <c r="A553" t="s">
        <v>25</v>
      </c>
      <c r="B553">
        <v>5.5</v>
      </c>
    </row>
    <row r="554" spans="1:2" x14ac:dyDescent="0.3">
      <c r="A554" t="s">
        <v>25</v>
      </c>
      <c r="B554">
        <v>5.8</v>
      </c>
    </row>
    <row r="555" spans="1:2" x14ac:dyDescent="0.3">
      <c r="A555" t="s">
        <v>25</v>
      </c>
      <c r="B555">
        <v>6</v>
      </c>
    </row>
    <row r="556" spans="1:2" x14ac:dyDescent="0.3">
      <c r="A556" t="s">
        <v>25</v>
      </c>
      <c r="B556">
        <v>6.6</v>
      </c>
    </row>
    <row r="557" spans="1:2" x14ac:dyDescent="0.3">
      <c r="A557" t="s">
        <v>25</v>
      </c>
      <c r="B557">
        <v>8.3000000000000007</v>
      </c>
    </row>
    <row r="558" spans="1:2" x14ac:dyDescent="0.3">
      <c r="A558" t="s">
        <v>25</v>
      </c>
      <c r="B558">
        <v>6.7</v>
      </c>
    </row>
    <row r="559" spans="1:2" x14ac:dyDescent="0.3">
      <c r="A559" t="s">
        <v>25</v>
      </c>
      <c r="B559">
        <v>7.1</v>
      </c>
    </row>
    <row r="560" spans="1:2" x14ac:dyDescent="0.3">
      <c r="A560" t="s">
        <v>25</v>
      </c>
      <c r="B560">
        <v>6</v>
      </c>
    </row>
    <row r="561" spans="1:2" x14ac:dyDescent="0.3">
      <c r="A561" t="s">
        <v>25</v>
      </c>
      <c r="B561">
        <v>6.9</v>
      </c>
    </row>
    <row r="562" spans="1:2" x14ac:dyDescent="0.3">
      <c r="A562" t="s">
        <v>25</v>
      </c>
      <c r="B562">
        <v>5.6</v>
      </c>
    </row>
    <row r="563" spans="1:2" x14ac:dyDescent="0.3">
      <c r="A563" t="s">
        <v>25</v>
      </c>
      <c r="B563">
        <v>5.6</v>
      </c>
    </row>
    <row r="564" spans="1:2" x14ac:dyDescent="0.3">
      <c r="A564" t="s">
        <v>25</v>
      </c>
      <c r="B564">
        <v>4.5</v>
      </c>
    </row>
    <row r="565" spans="1:2" x14ac:dyDescent="0.3">
      <c r="A565" t="s">
        <v>25</v>
      </c>
      <c r="B565">
        <v>7.1</v>
      </c>
    </row>
    <row r="566" spans="1:2" x14ac:dyDescent="0.3">
      <c r="A566" t="s">
        <v>25</v>
      </c>
      <c r="B566">
        <v>6.5</v>
      </c>
    </row>
    <row r="567" spans="1:2" x14ac:dyDescent="0.3">
      <c r="A567" t="s">
        <v>25</v>
      </c>
      <c r="B567">
        <v>6.4</v>
      </c>
    </row>
    <row r="568" spans="1:2" x14ac:dyDescent="0.3">
      <c r="A568" t="s">
        <v>25</v>
      </c>
      <c r="B568">
        <v>5.8</v>
      </c>
    </row>
    <row r="569" spans="1:2" x14ac:dyDescent="0.3">
      <c r="A569" t="s">
        <v>25</v>
      </c>
      <c r="B569">
        <v>8</v>
      </c>
    </row>
    <row r="570" spans="1:2" x14ac:dyDescent="0.3">
      <c r="A570" t="s">
        <v>25</v>
      </c>
      <c r="B570">
        <v>6.2</v>
      </c>
    </row>
    <row r="571" spans="1:2" x14ac:dyDescent="0.3">
      <c r="A571" t="s">
        <v>25</v>
      </c>
      <c r="B571">
        <v>7.2</v>
      </c>
    </row>
    <row r="572" spans="1:2" x14ac:dyDescent="0.3">
      <c r="A572" t="s">
        <v>25</v>
      </c>
      <c r="B572">
        <v>6.1</v>
      </c>
    </row>
    <row r="573" spans="1:2" x14ac:dyDescent="0.3">
      <c r="A573" t="s">
        <v>25</v>
      </c>
      <c r="B573">
        <v>7.6</v>
      </c>
    </row>
    <row r="574" spans="1:2" x14ac:dyDescent="0.3">
      <c r="A574" t="s">
        <v>25</v>
      </c>
      <c r="B574">
        <v>6.3</v>
      </c>
    </row>
    <row r="575" spans="1:2" x14ac:dyDescent="0.3">
      <c r="A575" t="s">
        <v>25</v>
      </c>
      <c r="B575">
        <v>6.3</v>
      </c>
    </row>
    <row r="576" spans="1:2" x14ac:dyDescent="0.3">
      <c r="A576" t="s">
        <v>25</v>
      </c>
      <c r="B576">
        <v>6.3</v>
      </c>
    </row>
    <row r="577" spans="1:2" x14ac:dyDescent="0.3">
      <c r="A577" t="s">
        <v>25</v>
      </c>
      <c r="B577">
        <v>7.7</v>
      </c>
    </row>
    <row r="578" spans="1:2" x14ac:dyDescent="0.3">
      <c r="A578" t="s">
        <v>25</v>
      </c>
      <c r="B578">
        <v>7</v>
      </c>
    </row>
    <row r="579" spans="1:2" x14ac:dyDescent="0.3">
      <c r="A579" t="s">
        <v>25</v>
      </c>
      <c r="B579">
        <v>5.3</v>
      </c>
    </row>
    <row r="580" spans="1:2" x14ac:dyDescent="0.3">
      <c r="A580" t="s">
        <v>25</v>
      </c>
      <c r="B580">
        <v>5.6</v>
      </c>
    </row>
    <row r="581" spans="1:2" x14ac:dyDescent="0.3">
      <c r="A581" t="s">
        <v>25</v>
      </c>
      <c r="B581">
        <v>5.2</v>
      </c>
    </row>
    <row r="582" spans="1:2" x14ac:dyDescent="0.3">
      <c r="A582" t="s">
        <v>25</v>
      </c>
      <c r="B582">
        <v>5.4</v>
      </c>
    </row>
    <row r="583" spans="1:2" x14ac:dyDescent="0.3">
      <c r="A583" t="s">
        <v>25</v>
      </c>
      <c r="B583">
        <v>6.4</v>
      </c>
    </row>
    <row r="584" spans="1:2" x14ac:dyDescent="0.3">
      <c r="A584" t="s">
        <v>25</v>
      </c>
      <c r="B584">
        <v>5.9</v>
      </c>
    </row>
    <row r="585" spans="1:2" x14ac:dyDescent="0.3">
      <c r="A585" t="s">
        <v>25</v>
      </c>
      <c r="B585">
        <v>6.3</v>
      </c>
    </row>
    <row r="586" spans="1:2" x14ac:dyDescent="0.3">
      <c r="A586" t="s">
        <v>25</v>
      </c>
      <c r="B586">
        <v>6.5</v>
      </c>
    </row>
    <row r="587" spans="1:2" x14ac:dyDescent="0.3">
      <c r="A587" t="s">
        <v>25</v>
      </c>
      <c r="B587">
        <v>3</v>
      </c>
    </row>
    <row r="588" spans="1:2" x14ac:dyDescent="0.3">
      <c r="A588" t="s">
        <v>25</v>
      </c>
      <c r="B588">
        <v>3.6</v>
      </c>
    </row>
    <row r="589" spans="1:2" x14ac:dyDescent="0.3">
      <c r="A589" t="s">
        <v>25</v>
      </c>
      <c r="B589">
        <v>5.8</v>
      </c>
    </row>
    <row r="590" spans="1:2" x14ac:dyDescent="0.3">
      <c r="A590" t="s">
        <v>25</v>
      </c>
      <c r="B590">
        <v>6.2</v>
      </c>
    </row>
    <row r="591" spans="1:2" x14ac:dyDescent="0.3">
      <c r="A591" t="s">
        <v>25</v>
      </c>
      <c r="B591">
        <v>5.4</v>
      </c>
    </row>
    <row r="592" spans="1:2" x14ac:dyDescent="0.3">
      <c r="A592" t="s">
        <v>25</v>
      </c>
      <c r="B592">
        <v>6.1</v>
      </c>
    </row>
    <row r="593" spans="1:2" x14ac:dyDescent="0.3">
      <c r="A593" t="s">
        <v>25</v>
      </c>
      <c r="B593">
        <v>4.2</v>
      </c>
    </row>
    <row r="594" spans="1:2" x14ac:dyDescent="0.3">
      <c r="A594" t="s">
        <v>25</v>
      </c>
      <c r="B594">
        <v>6.7</v>
      </c>
    </row>
    <row r="595" spans="1:2" x14ac:dyDescent="0.3">
      <c r="A595" t="s">
        <v>25</v>
      </c>
      <c r="B595">
        <v>4.2</v>
      </c>
    </row>
    <row r="596" spans="1:2" x14ac:dyDescent="0.3">
      <c r="A596" t="s">
        <v>25</v>
      </c>
      <c r="B596">
        <v>6.4</v>
      </c>
    </row>
    <row r="597" spans="1:2" x14ac:dyDescent="0.3">
      <c r="A597" t="s">
        <v>25</v>
      </c>
      <c r="B597">
        <v>4.9000000000000004</v>
      </c>
    </row>
    <row r="598" spans="1:2" x14ac:dyDescent="0.3">
      <c r="A598" t="s">
        <v>25</v>
      </c>
      <c r="B598">
        <v>6.8</v>
      </c>
    </row>
    <row r="599" spans="1:2" x14ac:dyDescent="0.3">
      <c r="A599" t="s">
        <v>25</v>
      </c>
      <c r="B599">
        <v>7.7</v>
      </c>
    </row>
    <row r="600" spans="1:2" x14ac:dyDescent="0.3">
      <c r="A600" t="s">
        <v>25</v>
      </c>
      <c r="B600">
        <v>5.6</v>
      </c>
    </row>
    <row r="601" spans="1:2" x14ac:dyDescent="0.3">
      <c r="A601" t="s">
        <v>25</v>
      </c>
      <c r="B601">
        <v>6.4</v>
      </c>
    </row>
    <row r="602" spans="1:2" x14ac:dyDescent="0.3">
      <c r="A602" t="s">
        <v>25</v>
      </c>
      <c r="B602">
        <v>7.2</v>
      </c>
    </row>
    <row r="603" spans="1:2" x14ac:dyDescent="0.3">
      <c r="A603" t="s">
        <v>25</v>
      </c>
      <c r="B603">
        <v>6</v>
      </c>
    </row>
    <row r="604" spans="1:2" x14ac:dyDescent="0.3">
      <c r="A604" t="s">
        <v>25</v>
      </c>
      <c r="B604">
        <v>5.9</v>
      </c>
    </row>
    <row r="605" spans="1:2" x14ac:dyDescent="0.3">
      <c r="A605" t="s">
        <v>25</v>
      </c>
      <c r="B605">
        <v>7.9</v>
      </c>
    </row>
    <row r="606" spans="1:2" x14ac:dyDescent="0.3">
      <c r="A606" t="s">
        <v>25</v>
      </c>
      <c r="B606">
        <v>7.1</v>
      </c>
    </row>
    <row r="607" spans="1:2" x14ac:dyDescent="0.3">
      <c r="A607" t="s">
        <v>25</v>
      </c>
      <c r="B607">
        <v>5.9</v>
      </c>
    </row>
    <row r="608" spans="1:2" x14ac:dyDescent="0.3">
      <c r="A608" t="s">
        <v>25</v>
      </c>
      <c r="B608">
        <v>6.2</v>
      </c>
    </row>
    <row r="609" spans="1:2" x14ac:dyDescent="0.3">
      <c r="A609" t="s">
        <v>25</v>
      </c>
      <c r="B609">
        <v>7</v>
      </c>
    </row>
    <row r="610" spans="1:2" x14ac:dyDescent="0.3">
      <c r="A610" t="s">
        <v>25</v>
      </c>
      <c r="B610">
        <v>5.4</v>
      </c>
    </row>
    <row r="611" spans="1:2" x14ac:dyDescent="0.3">
      <c r="A611" t="s">
        <v>25</v>
      </c>
      <c r="B611">
        <v>8.6</v>
      </c>
    </row>
    <row r="612" spans="1:2" x14ac:dyDescent="0.3">
      <c r="A612" t="s">
        <v>25</v>
      </c>
      <c r="B612">
        <v>6.5</v>
      </c>
    </row>
    <row r="613" spans="1:2" x14ac:dyDescent="0.3">
      <c r="A613" t="s">
        <v>25</v>
      </c>
      <c r="B613">
        <v>6.4</v>
      </c>
    </row>
    <row r="614" spans="1:2" x14ac:dyDescent="0.3">
      <c r="A614" t="s">
        <v>25</v>
      </c>
      <c r="B614">
        <v>7.6</v>
      </c>
    </row>
    <row r="615" spans="1:2" x14ac:dyDescent="0.3">
      <c r="A615" t="s">
        <v>25</v>
      </c>
      <c r="B615">
        <v>5.5</v>
      </c>
    </row>
    <row r="616" spans="1:2" x14ac:dyDescent="0.3">
      <c r="A616" t="s">
        <v>25</v>
      </c>
      <c r="B616">
        <v>7.4</v>
      </c>
    </row>
    <row r="617" spans="1:2" x14ac:dyDescent="0.3">
      <c r="A617" t="s">
        <v>25</v>
      </c>
      <c r="B617">
        <v>8.6999999999999993</v>
      </c>
    </row>
    <row r="618" spans="1:2" x14ac:dyDescent="0.3">
      <c r="A618" t="s">
        <v>25</v>
      </c>
      <c r="B618">
        <v>7.6</v>
      </c>
    </row>
    <row r="619" spans="1:2" x14ac:dyDescent="0.3">
      <c r="A619" t="s">
        <v>25</v>
      </c>
      <c r="B619">
        <v>5.5</v>
      </c>
    </row>
    <row r="620" spans="1:2" x14ac:dyDescent="0.3">
      <c r="A620" t="s">
        <v>25</v>
      </c>
      <c r="B620">
        <v>7.6</v>
      </c>
    </row>
    <row r="621" spans="1:2" x14ac:dyDescent="0.3">
      <c r="A621" t="s">
        <v>25</v>
      </c>
      <c r="B621">
        <v>6.5</v>
      </c>
    </row>
    <row r="622" spans="1:2" x14ac:dyDescent="0.3">
      <c r="A622" t="s">
        <v>25</v>
      </c>
      <c r="B622">
        <v>6.9</v>
      </c>
    </row>
    <row r="623" spans="1:2" x14ac:dyDescent="0.3">
      <c r="A623" t="s">
        <v>25</v>
      </c>
      <c r="B623">
        <v>6.7</v>
      </c>
    </row>
    <row r="624" spans="1:2" x14ac:dyDescent="0.3">
      <c r="A624" t="s">
        <v>25</v>
      </c>
      <c r="B624">
        <v>6.6</v>
      </c>
    </row>
    <row r="625" spans="1:2" x14ac:dyDescent="0.3">
      <c r="A625" t="s">
        <v>25</v>
      </c>
      <c r="B625">
        <v>7.2</v>
      </c>
    </row>
    <row r="626" spans="1:2" x14ac:dyDescent="0.3">
      <c r="A626" t="s">
        <v>25</v>
      </c>
      <c r="B626">
        <v>6.4</v>
      </c>
    </row>
    <row r="627" spans="1:2" x14ac:dyDescent="0.3">
      <c r="A627" t="s">
        <v>25</v>
      </c>
      <c r="B627">
        <v>6.4</v>
      </c>
    </row>
    <row r="628" spans="1:2" x14ac:dyDescent="0.3">
      <c r="A628" t="s">
        <v>25</v>
      </c>
      <c r="B628">
        <v>6</v>
      </c>
    </row>
    <row r="629" spans="1:2" x14ac:dyDescent="0.3">
      <c r="A629" t="s">
        <v>25</v>
      </c>
      <c r="B629">
        <v>6.1</v>
      </c>
    </row>
    <row r="630" spans="1:2" x14ac:dyDescent="0.3">
      <c r="A630" t="s">
        <v>25</v>
      </c>
      <c r="B630">
        <v>6</v>
      </c>
    </row>
    <row r="631" spans="1:2" x14ac:dyDescent="0.3">
      <c r="A631" t="s">
        <v>25</v>
      </c>
      <c r="B631">
        <v>6.4</v>
      </c>
    </row>
    <row r="632" spans="1:2" x14ac:dyDescent="0.3">
      <c r="A632" t="s">
        <v>25</v>
      </c>
      <c r="B632">
        <v>6.4</v>
      </c>
    </row>
    <row r="633" spans="1:2" x14ac:dyDescent="0.3">
      <c r="A633" t="s">
        <v>25</v>
      </c>
      <c r="B633">
        <v>7.3</v>
      </c>
    </row>
    <row r="634" spans="1:2" x14ac:dyDescent="0.3">
      <c r="A634" t="s">
        <v>25</v>
      </c>
      <c r="B634">
        <v>5.2</v>
      </c>
    </row>
    <row r="635" spans="1:2" x14ac:dyDescent="0.3">
      <c r="A635" t="s">
        <v>25</v>
      </c>
      <c r="B635">
        <v>6.6</v>
      </c>
    </row>
    <row r="636" spans="1:2" x14ac:dyDescent="0.3">
      <c r="A636" t="s">
        <v>25</v>
      </c>
      <c r="B636">
        <v>6.3</v>
      </c>
    </row>
    <row r="637" spans="1:2" x14ac:dyDescent="0.3">
      <c r="A637" t="s">
        <v>25</v>
      </c>
      <c r="B637">
        <v>5.9</v>
      </c>
    </row>
    <row r="638" spans="1:2" x14ac:dyDescent="0.3">
      <c r="A638" t="s">
        <v>25</v>
      </c>
      <c r="B638">
        <v>6.7</v>
      </c>
    </row>
    <row r="639" spans="1:2" x14ac:dyDescent="0.3">
      <c r="A639" t="s">
        <v>25</v>
      </c>
      <c r="B639">
        <v>5.4</v>
      </c>
    </row>
    <row r="640" spans="1:2" x14ac:dyDescent="0.3">
      <c r="A640" t="s">
        <v>25</v>
      </c>
      <c r="B640">
        <v>6.4</v>
      </c>
    </row>
    <row r="641" spans="1:2" x14ac:dyDescent="0.3">
      <c r="A641" t="s">
        <v>25</v>
      </c>
      <c r="B641">
        <v>6.7</v>
      </c>
    </row>
    <row r="642" spans="1:2" x14ac:dyDescent="0.3">
      <c r="A642" t="s">
        <v>25</v>
      </c>
      <c r="B642">
        <v>6.2</v>
      </c>
    </row>
    <row r="643" spans="1:2" x14ac:dyDescent="0.3">
      <c r="A643" t="s">
        <v>25</v>
      </c>
      <c r="B643">
        <v>6.1</v>
      </c>
    </row>
    <row r="644" spans="1:2" x14ac:dyDescent="0.3">
      <c r="A644" t="s">
        <v>25</v>
      </c>
      <c r="B644">
        <v>8.8000000000000007</v>
      </c>
    </row>
    <row r="645" spans="1:2" x14ac:dyDescent="0.3">
      <c r="A645" t="s">
        <v>25</v>
      </c>
      <c r="B645">
        <v>7.1</v>
      </c>
    </row>
    <row r="646" spans="1:2" x14ac:dyDescent="0.3">
      <c r="A646" t="s">
        <v>25</v>
      </c>
      <c r="B646">
        <v>5.7</v>
      </c>
    </row>
    <row r="647" spans="1:2" x14ac:dyDescent="0.3">
      <c r="A647" t="s">
        <v>25</v>
      </c>
      <c r="B647">
        <v>5</v>
      </c>
    </row>
    <row r="648" spans="1:2" x14ac:dyDescent="0.3">
      <c r="A648" t="s">
        <v>25</v>
      </c>
      <c r="B648">
        <v>5.0999999999999996</v>
      </c>
    </row>
    <row r="649" spans="1:2" x14ac:dyDescent="0.3">
      <c r="A649" t="s">
        <v>25</v>
      </c>
      <c r="B649">
        <v>6.9</v>
      </c>
    </row>
    <row r="650" spans="1:2" x14ac:dyDescent="0.3">
      <c r="A650" t="s">
        <v>25</v>
      </c>
      <c r="B650">
        <v>4.8</v>
      </c>
    </row>
    <row r="651" spans="1:2" x14ac:dyDescent="0.3">
      <c r="A651" t="s">
        <v>25</v>
      </c>
      <c r="B651">
        <v>6.5</v>
      </c>
    </row>
    <row r="652" spans="1:2" x14ac:dyDescent="0.3">
      <c r="A652" t="s">
        <v>25</v>
      </c>
      <c r="B652">
        <v>5.0999999999999996</v>
      </c>
    </row>
    <row r="653" spans="1:2" x14ac:dyDescent="0.3">
      <c r="A653" t="s">
        <v>25</v>
      </c>
      <c r="B653">
        <v>7.1</v>
      </c>
    </row>
    <row r="654" spans="1:2" x14ac:dyDescent="0.3">
      <c r="A654" t="s">
        <v>25</v>
      </c>
      <c r="B654">
        <v>7.5</v>
      </c>
    </row>
    <row r="655" spans="1:2" x14ac:dyDescent="0.3">
      <c r="A655" t="s">
        <v>25</v>
      </c>
      <c r="B655">
        <v>6.2</v>
      </c>
    </row>
    <row r="656" spans="1:2" x14ac:dyDescent="0.3">
      <c r="A656" t="s">
        <v>25</v>
      </c>
      <c r="B656">
        <v>6.3</v>
      </c>
    </row>
    <row r="657" spans="1:2" x14ac:dyDescent="0.3">
      <c r="A657" t="s">
        <v>25</v>
      </c>
      <c r="B657">
        <v>8.1</v>
      </c>
    </row>
    <row r="658" spans="1:2" x14ac:dyDescent="0.3">
      <c r="A658" t="s">
        <v>25</v>
      </c>
      <c r="B658">
        <v>6.6</v>
      </c>
    </row>
    <row r="659" spans="1:2" x14ac:dyDescent="0.3">
      <c r="A659" t="s">
        <v>25</v>
      </c>
      <c r="B659">
        <v>6.9</v>
      </c>
    </row>
    <row r="660" spans="1:2" x14ac:dyDescent="0.3">
      <c r="A660" t="s">
        <v>1143</v>
      </c>
      <c r="B660">
        <v>6.1</v>
      </c>
    </row>
    <row r="661" spans="1:2" x14ac:dyDescent="0.3">
      <c r="A661" t="s">
        <v>25</v>
      </c>
      <c r="B661">
        <v>4.3</v>
      </c>
    </row>
    <row r="662" spans="1:2" x14ac:dyDescent="0.3">
      <c r="A662" t="s">
        <v>25</v>
      </c>
      <c r="B662">
        <v>6.6</v>
      </c>
    </row>
    <row r="663" spans="1:2" x14ac:dyDescent="0.3">
      <c r="A663" t="s">
        <v>25</v>
      </c>
      <c r="B663">
        <v>6.8</v>
      </c>
    </row>
    <row r="664" spans="1:2" x14ac:dyDescent="0.3">
      <c r="A664" t="s">
        <v>25</v>
      </c>
      <c r="B664">
        <v>3.8</v>
      </c>
    </row>
    <row r="665" spans="1:2" x14ac:dyDescent="0.3">
      <c r="A665" t="s">
        <v>25</v>
      </c>
      <c r="B665">
        <v>5.9</v>
      </c>
    </row>
    <row r="666" spans="1:2" x14ac:dyDescent="0.3">
      <c r="A666" t="s">
        <v>25</v>
      </c>
      <c r="B666">
        <v>7.9</v>
      </c>
    </row>
    <row r="667" spans="1:2" x14ac:dyDescent="0.3">
      <c r="A667" t="s">
        <v>25</v>
      </c>
      <c r="B667">
        <v>6.3</v>
      </c>
    </row>
    <row r="668" spans="1:2" x14ac:dyDescent="0.3">
      <c r="A668" t="s">
        <v>25</v>
      </c>
      <c r="B668">
        <v>5.5</v>
      </c>
    </row>
    <row r="669" spans="1:2" x14ac:dyDescent="0.3">
      <c r="A669" t="s">
        <v>25</v>
      </c>
      <c r="B669">
        <v>7.7</v>
      </c>
    </row>
    <row r="670" spans="1:2" x14ac:dyDescent="0.3">
      <c r="A670" t="s">
        <v>25</v>
      </c>
      <c r="B670">
        <v>6.3</v>
      </c>
    </row>
    <row r="671" spans="1:2" x14ac:dyDescent="0.3">
      <c r="A671" t="s">
        <v>25</v>
      </c>
      <c r="B671">
        <v>7.1</v>
      </c>
    </row>
    <row r="672" spans="1:2" x14ac:dyDescent="0.3">
      <c r="A672" t="s">
        <v>25</v>
      </c>
      <c r="B672">
        <v>8.5</v>
      </c>
    </row>
    <row r="673" spans="1:2" x14ac:dyDescent="0.3">
      <c r="A673" t="s">
        <v>25</v>
      </c>
      <c r="B673">
        <v>5.8</v>
      </c>
    </row>
    <row r="674" spans="1:2" x14ac:dyDescent="0.3">
      <c r="A674" t="s">
        <v>25</v>
      </c>
      <c r="B674">
        <v>8.1</v>
      </c>
    </row>
    <row r="675" spans="1:2" x14ac:dyDescent="0.3">
      <c r="A675" t="s">
        <v>25</v>
      </c>
      <c r="B675">
        <v>7.9</v>
      </c>
    </row>
    <row r="676" spans="1:2" x14ac:dyDescent="0.3">
      <c r="A676" t="s">
        <v>25</v>
      </c>
      <c r="B676">
        <v>7.2</v>
      </c>
    </row>
    <row r="677" spans="1:2" x14ac:dyDescent="0.3">
      <c r="A677" t="s">
        <v>25</v>
      </c>
      <c r="B677">
        <v>6.3</v>
      </c>
    </row>
    <row r="678" spans="1:2" x14ac:dyDescent="0.3">
      <c r="A678" t="s">
        <v>25</v>
      </c>
      <c r="B678">
        <v>8.1</v>
      </c>
    </row>
    <row r="679" spans="1:2" x14ac:dyDescent="0.3">
      <c r="A679" t="s">
        <v>25</v>
      </c>
      <c r="B679">
        <v>7</v>
      </c>
    </row>
    <row r="680" spans="1:2" x14ac:dyDescent="0.3">
      <c r="A680" t="s">
        <v>25</v>
      </c>
      <c r="B680">
        <v>5.5</v>
      </c>
    </row>
    <row r="681" spans="1:2" x14ac:dyDescent="0.3">
      <c r="A681" t="s">
        <v>25</v>
      </c>
      <c r="B681">
        <v>6.7</v>
      </c>
    </row>
    <row r="682" spans="1:2" x14ac:dyDescent="0.3">
      <c r="A682" t="s">
        <v>25</v>
      </c>
      <c r="B682">
        <v>5.2</v>
      </c>
    </row>
    <row r="683" spans="1:2" x14ac:dyDescent="0.3">
      <c r="A683" t="s">
        <v>25</v>
      </c>
      <c r="B683">
        <v>7</v>
      </c>
    </row>
    <row r="684" spans="1:2" x14ac:dyDescent="0.3">
      <c r="A684" t="s">
        <v>25</v>
      </c>
      <c r="B684">
        <v>6.1</v>
      </c>
    </row>
    <row r="685" spans="1:2" x14ac:dyDescent="0.3">
      <c r="A685" t="s">
        <v>25</v>
      </c>
      <c r="B685">
        <v>6.6</v>
      </c>
    </row>
    <row r="686" spans="1:2" x14ac:dyDescent="0.3">
      <c r="A686" t="s">
        <v>25</v>
      </c>
      <c r="B686">
        <v>5.5</v>
      </c>
    </row>
    <row r="687" spans="1:2" x14ac:dyDescent="0.3">
      <c r="A687" t="s">
        <v>25</v>
      </c>
      <c r="B687">
        <v>5.9</v>
      </c>
    </row>
    <row r="688" spans="1:2" x14ac:dyDescent="0.3">
      <c r="A688" t="s">
        <v>25</v>
      </c>
      <c r="B688">
        <v>5.4</v>
      </c>
    </row>
    <row r="689" spans="1:2" x14ac:dyDescent="0.3">
      <c r="A689" t="s">
        <v>25</v>
      </c>
      <c r="B689">
        <v>6.4</v>
      </c>
    </row>
    <row r="690" spans="1:2" x14ac:dyDescent="0.3">
      <c r="A690" t="s">
        <v>25</v>
      </c>
      <c r="B690">
        <v>5.7</v>
      </c>
    </row>
    <row r="691" spans="1:2" x14ac:dyDescent="0.3">
      <c r="A691" t="s">
        <v>25</v>
      </c>
      <c r="B691">
        <v>6.7</v>
      </c>
    </row>
    <row r="692" spans="1:2" x14ac:dyDescent="0.3">
      <c r="A692" t="s">
        <v>25</v>
      </c>
      <c r="B692">
        <v>7.1</v>
      </c>
    </row>
    <row r="693" spans="1:2" x14ac:dyDescent="0.3">
      <c r="A693" t="s">
        <v>25</v>
      </c>
      <c r="B693">
        <v>6.8</v>
      </c>
    </row>
    <row r="694" spans="1:2" x14ac:dyDescent="0.3">
      <c r="A694" t="s">
        <v>25</v>
      </c>
      <c r="B694">
        <v>6.5</v>
      </c>
    </row>
    <row r="695" spans="1:2" x14ac:dyDescent="0.3">
      <c r="A695" t="s">
        <v>25</v>
      </c>
      <c r="B695">
        <v>7.6</v>
      </c>
    </row>
    <row r="696" spans="1:2" x14ac:dyDescent="0.3">
      <c r="A696" t="s">
        <v>25</v>
      </c>
      <c r="B696">
        <v>5.5</v>
      </c>
    </row>
    <row r="697" spans="1:2" x14ac:dyDescent="0.3">
      <c r="A697" t="s">
        <v>25</v>
      </c>
      <c r="B697">
        <v>6.5</v>
      </c>
    </row>
    <row r="698" spans="1:2" x14ac:dyDescent="0.3">
      <c r="A698" t="s">
        <v>25</v>
      </c>
      <c r="B698">
        <v>7</v>
      </c>
    </row>
    <row r="699" spans="1:2" x14ac:dyDescent="0.3">
      <c r="A699" t="s">
        <v>25</v>
      </c>
      <c r="B699">
        <v>5.8</v>
      </c>
    </row>
    <row r="700" spans="1:2" x14ac:dyDescent="0.3">
      <c r="A700" t="s">
        <v>25</v>
      </c>
      <c r="B700">
        <v>7.3</v>
      </c>
    </row>
    <row r="701" spans="1:2" x14ac:dyDescent="0.3">
      <c r="A701" t="s">
        <v>25</v>
      </c>
      <c r="B701">
        <v>6.6</v>
      </c>
    </row>
    <row r="702" spans="1:2" x14ac:dyDescent="0.3">
      <c r="A702" t="s">
        <v>25</v>
      </c>
      <c r="B702">
        <v>4.4000000000000004</v>
      </c>
    </row>
    <row r="703" spans="1:2" x14ac:dyDescent="0.3">
      <c r="A703" t="s">
        <v>25</v>
      </c>
      <c r="B703">
        <v>7.7</v>
      </c>
    </row>
    <row r="704" spans="1:2" x14ac:dyDescent="0.3">
      <c r="A704" t="s">
        <v>25</v>
      </c>
      <c r="B704">
        <v>5</v>
      </c>
    </row>
    <row r="705" spans="1:2" x14ac:dyDescent="0.3">
      <c r="A705" t="s">
        <v>25</v>
      </c>
      <c r="B705">
        <v>7.7</v>
      </c>
    </row>
    <row r="706" spans="1:2" x14ac:dyDescent="0.3">
      <c r="A706" t="s">
        <v>25</v>
      </c>
      <c r="B706">
        <v>4.4000000000000004</v>
      </c>
    </row>
    <row r="707" spans="1:2" x14ac:dyDescent="0.3">
      <c r="A707" t="s">
        <v>25</v>
      </c>
      <c r="B707">
        <v>6.1</v>
      </c>
    </row>
    <row r="708" spans="1:2" x14ac:dyDescent="0.3">
      <c r="A708" t="s">
        <v>25</v>
      </c>
      <c r="B708">
        <v>5.4</v>
      </c>
    </row>
    <row r="709" spans="1:2" x14ac:dyDescent="0.3">
      <c r="A709" t="s">
        <v>25</v>
      </c>
      <c r="B709">
        <v>6.8</v>
      </c>
    </row>
    <row r="710" spans="1:2" x14ac:dyDescent="0.3">
      <c r="A710" t="s">
        <v>25</v>
      </c>
      <c r="B710">
        <v>6.5</v>
      </c>
    </row>
    <row r="711" spans="1:2" x14ac:dyDescent="0.3">
      <c r="A711" t="s">
        <v>25</v>
      </c>
      <c r="B711">
        <v>7</v>
      </c>
    </row>
    <row r="712" spans="1:2" x14ac:dyDescent="0.3">
      <c r="A712" t="s">
        <v>25</v>
      </c>
      <c r="B712">
        <v>6.3</v>
      </c>
    </row>
    <row r="713" spans="1:2" x14ac:dyDescent="0.3">
      <c r="A713" t="s">
        <v>25</v>
      </c>
      <c r="B713">
        <v>6.3</v>
      </c>
    </row>
    <row r="714" spans="1:2" x14ac:dyDescent="0.3">
      <c r="A714" t="s">
        <v>25</v>
      </c>
      <c r="B714">
        <v>6.1</v>
      </c>
    </row>
    <row r="715" spans="1:2" x14ac:dyDescent="0.3">
      <c r="A715" t="s">
        <v>25</v>
      </c>
      <c r="B715">
        <v>6.1</v>
      </c>
    </row>
    <row r="716" spans="1:2" x14ac:dyDescent="0.3">
      <c r="A716" t="s">
        <v>25</v>
      </c>
      <c r="B716">
        <v>5.3</v>
      </c>
    </row>
    <row r="717" spans="1:2" x14ac:dyDescent="0.3">
      <c r="A717" t="s">
        <v>25</v>
      </c>
      <c r="B717">
        <v>5.4</v>
      </c>
    </row>
    <row r="718" spans="1:2" x14ac:dyDescent="0.3">
      <c r="A718" t="s">
        <v>25</v>
      </c>
      <c r="B718">
        <v>6.2</v>
      </c>
    </row>
    <row r="719" spans="1:2" x14ac:dyDescent="0.3">
      <c r="A719" t="s">
        <v>25</v>
      </c>
      <c r="B719">
        <v>6.6</v>
      </c>
    </row>
    <row r="720" spans="1:2" x14ac:dyDescent="0.3">
      <c r="A720" t="s">
        <v>25</v>
      </c>
      <c r="B720">
        <v>5.9</v>
      </c>
    </row>
    <row r="721" spans="1:2" x14ac:dyDescent="0.3">
      <c r="A721" t="s">
        <v>25</v>
      </c>
      <c r="B721">
        <v>6.3</v>
      </c>
    </row>
    <row r="722" spans="1:2" x14ac:dyDescent="0.3">
      <c r="A722" t="s">
        <v>25</v>
      </c>
      <c r="B722">
        <v>7.2</v>
      </c>
    </row>
    <row r="723" spans="1:2" x14ac:dyDescent="0.3">
      <c r="A723" t="s">
        <v>25</v>
      </c>
      <c r="B723">
        <v>6.8</v>
      </c>
    </row>
    <row r="724" spans="1:2" x14ac:dyDescent="0.3">
      <c r="A724" t="s">
        <v>25</v>
      </c>
      <c r="B724">
        <v>6.1</v>
      </c>
    </row>
    <row r="725" spans="1:2" x14ac:dyDescent="0.3">
      <c r="A725" t="s">
        <v>25</v>
      </c>
      <c r="B725">
        <v>7.8</v>
      </c>
    </row>
    <row r="726" spans="1:2" x14ac:dyDescent="0.3">
      <c r="A726" t="s">
        <v>25</v>
      </c>
      <c r="B726">
        <v>5</v>
      </c>
    </row>
    <row r="727" spans="1:2" x14ac:dyDescent="0.3">
      <c r="A727" t="s">
        <v>25</v>
      </c>
      <c r="B727">
        <v>6.2</v>
      </c>
    </row>
    <row r="728" spans="1:2" x14ac:dyDescent="0.3">
      <c r="A728" t="s">
        <v>25</v>
      </c>
      <c r="B728">
        <v>6.7</v>
      </c>
    </row>
    <row r="729" spans="1:2" x14ac:dyDescent="0.3">
      <c r="A729" t="s">
        <v>25</v>
      </c>
      <c r="B729">
        <v>4.9000000000000004</v>
      </c>
    </row>
    <row r="730" spans="1:2" x14ac:dyDescent="0.3">
      <c r="A730" t="s">
        <v>25</v>
      </c>
      <c r="B730">
        <v>7.4</v>
      </c>
    </row>
    <row r="731" spans="1:2" x14ac:dyDescent="0.3">
      <c r="A731" t="s">
        <v>25</v>
      </c>
      <c r="B731">
        <v>6.2</v>
      </c>
    </row>
    <row r="732" spans="1:2" x14ac:dyDescent="0.3">
      <c r="A732" t="s">
        <v>25</v>
      </c>
      <c r="B732">
        <v>4.9000000000000004</v>
      </c>
    </row>
    <row r="733" spans="1:2" x14ac:dyDescent="0.3">
      <c r="A733" t="s">
        <v>25</v>
      </c>
      <c r="B733">
        <v>6.1</v>
      </c>
    </row>
    <row r="734" spans="1:2" x14ac:dyDescent="0.3">
      <c r="A734" t="s">
        <v>25</v>
      </c>
      <c r="B734">
        <v>6.1</v>
      </c>
    </row>
    <row r="735" spans="1:2" x14ac:dyDescent="0.3">
      <c r="A735" t="s">
        <v>25</v>
      </c>
      <c r="B735">
        <v>6.4</v>
      </c>
    </row>
    <row r="736" spans="1:2" x14ac:dyDescent="0.3">
      <c r="A736" t="s">
        <v>25</v>
      </c>
      <c r="B736">
        <v>6.3</v>
      </c>
    </row>
    <row r="737" spans="1:2" x14ac:dyDescent="0.3">
      <c r="A737" t="s">
        <v>25</v>
      </c>
      <c r="B737">
        <v>6.6</v>
      </c>
    </row>
    <row r="738" spans="1:2" x14ac:dyDescent="0.3">
      <c r="A738" t="s">
        <v>25</v>
      </c>
      <c r="B738">
        <v>5.7</v>
      </c>
    </row>
    <row r="739" spans="1:2" x14ac:dyDescent="0.3">
      <c r="A739" t="s">
        <v>25</v>
      </c>
      <c r="B739">
        <v>5.9</v>
      </c>
    </row>
    <row r="740" spans="1:2" x14ac:dyDescent="0.3">
      <c r="A740" t="s">
        <v>25</v>
      </c>
      <c r="B740">
        <v>6</v>
      </c>
    </row>
    <row r="741" spans="1:2" x14ac:dyDescent="0.3">
      <c r="A741" t="s">
        <v>25</v>
      </c>
      <c r="B741">
        <v>6.1</v>
      </c>
    </row>
    <row r="742" spans="1:2" x14ac:dyDescent="0.3">
      <c r="A742" t="s">
        <v>25</v>
      </c>
      <c r="B742">
        <v>6.7</v>
      </c>
    </row>
    <row r="743" spans="1:2" x14ac:dyDescent="0.3">
      <c r="A743" t="s">
        <v>25</v>
      </c>
      <c r="B743">
        <v>6.7</v>
      </c>
    </row>
    <row r="744" spans="1:2" x14ac:dyDescent="0.3">
      <c r="A744" t="s">
        <v>25</v>
      </c>
      <c r="B744">
        <v>7.9</v>
      </c>
    </row>
    <row r="745" spans="1:2" x14ac:dyDescent="0.3">
      <c r="A745" t="s">
        <v>25</v>
      </c>
      <c r="B745">
        <v>4.3</v>
      </c>
    </row>
    <row r="746" spans="1:2" x14ac:dyDescent="0.3">
      <c r="A746" t="s">
        <v>25</v>
      </c>
      <c r="B746">
        <v>5.7</v>
      </c>
    </row>
    <row r="747" spans="1:2" x14ac:dyDescent="0.3">
      <c r="A747" t="s">
        <v>25</v>
      </c>
      <c r="B747">
        <v>6.7</v>
      </c>
    </row>
    <row r="748" spans="1:2" x14ac:dyDescent="0.3">
      <c r="A748" t="s">
        <v>25</v>
      </c>
      <c r="B748">
        <v>6.7</v>
      </c>
    </row>
    <row r="749" spans="1:2" x14ac:dyDescent="0.3">
      <c r="A749" t="s">
        <v>25</v>
      </c>
      <c r="B749">
        <v>6.1</v>
      </c>
    </row>
    <row r="750" spans="1:2" x14ac:dyDescent="0.3">
      <c r="A750" t="s">
        <v>25</v>
      </c>
      <c r="B750">
        <v>5.6</v>
      </c>
    </row>
    <row r="751" spans="1:2" x14ac:dyDescent="0.3">
      <c r="A751" t="s">
        <v>25</v>
      </c>
      <c r="B751">
        <v>6.6</v>
      </c>
    </row>
    <row r="752" spans="1:2" x14ac:dyDescent="0.3">
      <c r="A752" t="s">
        <v>25</v>
      </c>
      <c r="B752">
        <v>6.9</v>
      </c>
    </row>
    <row r="753" spans="1:2" x14ac:dyDescent="0.3">
      <c r="A753" t="s">
        <v>25</v>
      </c>
      <c r="B753">
        <v>4.8</v>
      </c>
    </row>
    <row r="754" spans="1:2" x14ac:dyDescent="0.3">
      <c r="A754" t="s">
        <v>25</v>
      </c>
      <c r="B754">
        <v>6.2</v>
      </c>
    </row>
    <row r="755" spans="1:2" x14ac:dyDescent="0.3">
      <c r="A755" t="s">
        <v>25</v>
      </c>
      <c r="B755">
        <v>6</v>
      </c>
    </row>
    <row r="756" spans="1:2" x14ac:dyDescent="0.3">
      <c r="A756" t="s">
        <v>25</v>
      </c>
      <c r="B756">
        <v>4.9000000000000004</v>
      </c>
    </row>
    <row r="757" spans="1:2" x14ac:dyDescent="0.3">
      <c r="A757" t="s">
        <v>25</v>
      </c>
      <c r="B757">
        <v>5.6</v>
      </c>
    </row>
    <row r="758" spans="1:2" x14ac:dyDescent="0.3">
      <c r="A758" t="s">
        <v>25</v>
      </c>
      <c r="B758">
        <v>6.1</v>
      </c>
    </row>
    <row r="759" spans="1:2" x14ac:dyDescent="0.3">
      <c r="A759" t="s">
        <v>25</v>
      </c>
      <c r="B759">
        <v>6.1</v>
      </c>
    </row>
    <row r="760" spans="1:2" x14ac:dyDescent="0.3">
      <c r="A760" t="s">
        <v>25</v>
      </c>
      <c r="B760">
        <v>4.8</v>
      </c>
    </row>
    <row r="761" spans="1:2" x14ac:dyDescent="0.3">
      <c r="A761" t="s">
        <v>25</v>
      </c>
      <c r="B761">
        <v>5.5</v>
      </c>
    </row>
    <row r="762" spans="1:2" x14ac:dyDescent="0.3">
      <c r="A762" t="s">
        <v>25</v>
      </c>
      <c r="B762">
        <v>3.8</v>
      </c>
    </row>
    <row r="763" spans="1:2" x14ac:dyDescent="0.3">
      <c r="A763" t="s">
        <v>25</v>
      </c>
      <c r="B763">
        <v>6.5</v>
      </c>
    </row>
    <row r="764" spans="1:2" x14ac:dyDescent="0.3">
      <c r="A764" t="s">
        <v>2405</v>
      </c>
      <c r="B764">
        <v>6.7</v>
      </c>
    </row>
    <row r="765" spans="1:2" x14ac:dyDescent="0.3">
      <c r="A765" t="s">
        <v>25</v>
      </c>
      <c r="B765">
        <v>8.1</v>
      </c>
    </row>
    <row r="766" spans="1:2" x14ac:dyDescent="0.3">
      <c r="A766" t="s">
        <v>25</v>
      </c>
      <c r="B766">
        <v>4.9000000000000004</v>
      </c>
    </row>
    <row r="767" spans="1:2" x14ac:dyDescent="0.3">
      <c r="A767" t="s">
        <v>25</v>
      </c>
      <c r="B767">
        <v>7.3</v>
      </c>
    </row>
    <row r="768" spans="1:2" x14ac:dyDescent="0.3">
      <c r="A768" t="s">
        <v>25</v>
      </c>
      <c r="B768">
        <v>6.4</v>
      </c>
    </row>
    <row r="769" spans="1:2" x14ac:dyDescent="0.3">
      <c r="A769" t="s">
        <v>25</v>
      </c>
      <c r="B769">
        <v>6.7</v>
      </c>
    </row>
    <row r="770" spans="1:2" x14ac:dyDescent="0.3">
      <c r="A770" t="s">
        <v>25</v>
      </c>
      <c r="B770">
        <v>3.6</v>
      </c>
    </row>
    <row r="771" spans="1:2" x14ac:dyDescent="0.3">
      <c r="A771" t="s">
        <v>25</v>
      </c>
      <c r="B771">
        <v>5.7</v>
      </c>
    </row>
    <row r="772" spans="1:2" x14ac:dyDescent="0.3">
      <c r="A772" t="s">
        <v>25</v>
      </c>
      <c r="B772">
        <v>6</v>
      </c>
    </row>
    <row r="773" spans="1:2" x14ac:dyDescent="0.3">
      <c r="A773" t="s">
        <v>25</v>
      </c>
      <c r="B773">
        <v>4.7</v>
      </c>
    </row>
    <row r="774" spans="1:2" x14ac:dyDescent="0.3">
      <c r="A774" t="s">
        <v>25</v>
      </c>
      <c r="B774">
        <v>6.3</v>
      </c>
    </row>
    <row r="775" spans="1:2" x14ac:dyDescent="0.3">
      <c r="A775" t="s">
        <v>25</v>
      </c>
      <c r="B775">
        <v>5.9</v>
      </c>
    </row>
    <row r="776" spans="1:2" x14ac:dyDescent="0.3">
      <c r="A776" t="s">
        <v>25</v>
      </c>
      <c r="B776">
        <v>5.9</v>
      </c>
    </row>
    <row r="777" spans="1:2" x14ac:dyDescent="0.3">
      <c r="A777" t="s">
        <v>25</v>
      </c>
      <c r="B777">
        <v>7.5</v>
      </c>
    </row>
    <row r="778" spans="1:2" x14ac:dyDescent="0.3">
      <c r="A778" t="s">
        <v>25</v>
      </c>
      <c r="B778">
        <v>5.6</v>
      </c>
    </row>
    <row r="779" spans="1:2" x14ac:dyDescent="0.3">
      <c r="A779" t="s">
        <v>25</v>
      </c>
      <c r="B779">
        <v>6.4</v>
      </c>
    </row>
    <row r="780" spans="1:2" x14ac:dyDescent="0.3">
      <c r="A780" t="s">
        <v>25</v>
      </c>
      <c r="B780">
        <v>6.3</v>
      </c>
    </row>
    <row r="781" spans="1:2" x14ac:dyDescent="0.3">
      <c r="A781" t="s">
        <v>25</v>
      </c>
      <c r="B781">
        <v>4.3</v>
      </c>
    </row>
    <row r="782" spans="1:2" x14ac:dyDescent="0.3">
      <c r="A782" t="s">
        <v>25</v>
      </c>
      <c r="B782">
        <v>5.9</v>
      </c>
    </row>
    <row r="783" spans="1:2" x14ac:dyDescent="0.3">
      <c r="A783" t="s">
        <v>25</v>
      </c>
      <c r="B783">
        <v>5.5</v>
      </c>
    </row>
    <row r="784" spans="1:2" x14ac:dyDescent="0.3">
      <c r="A784" t="s">
        <v>25</v>
      </c>
      <c r="B784">
        <v>6.2</v>
      </c>
    </row>
    <row r="785" spans="1:2" x14ac:dyDescent="0.3">
      <c r="A785" t="s">
        <v>25</v>
      </c>
      <c r="B785">
        <v>8.8000000000000007</v>
      </c>
    </row>
    <row r="786" spans="1:2" x14ac:dyDescent="0.3">
      <c r="A786" t="s">
        <v>25</v>
      </c>
      <c r="B786">
        <v>5.2</v>
      </c>
    </row>
    <row r="787" spans="1:2" x14ac:dyDescent="0.3">
      <c r="A787" t="s">
        <v>25</v>
      </c>
      <c r="B787">
        <v>7</v>
      </c>
    </row>
    <row r="788" spans="1:2" x14ac:dyDescent="0.3">
      <c r="A788" t="s">
        <v>25</v>
      </c>
      <c r="B788">
        <v>6.6</v>
      </c>
    </row>
    <row r="789" spans="1:2" x14ac:dyDescent="0.3">
      <c r="A789" t="s">
        <v>25</v>
      </c>
      <c r="B789">
        <v>7.3</v>
      </c>
    </row>
    <row r="790" spans="1:2" x14ac:dyDescent="0.3">
      <c r="A790" t="s">
        <v>25</v>
      </c>
      <c r="B790">
        <v>5.6</v>
      </c>
    </row>
    <row r="791" spans="1:2" x14ac:dyDescent="0.3">
      <c r="A791" t="s">
        <v>25</v>
      </c>
      <c r="B791">
        <v>6.6</v>
      </c>
    </row>
    <row r="792" spans="1:2" x14ac:dyDescent="0.3">
      <c r="A792" t="s">
        <v>25</v>
      </c>
      <c r="B792">
        <v>5.4</v>
      </c>
    </row>
    <row r="793" spans="1:2" x14ac:dyDescent="0.3">
      <c r="A793" t="s">
        <v>25</v>
      </c>
      <c r="B793">
        <v>6.3</v>
      </c>
    </row>
    <row r="794" spans="1:2" x14ac:dyDescent="0.3">
      <c r="A794" t="s">
        <v>25</v>
      </c>
      <c r="B794">
        <v>7.9</v>
      </c>
    </row>
    <row r="795" spans="1:2" x14ac:dyDescent="0.3">
      <c r="A795" t="s">
        <v>25</v>
      </c>
      <c r="B795">
        <v>6.3</v>
      </c>
    </row>
    <row r="796" spans="1:2" x14ac:dyDescent="0.3">
      <c r="A796" t="s">
        <v>25</v>
      </c>
      <c r="B796">
        <v>6</v>
      </c>
    </row>
    <row r="797" spans="1:2" x14ac:dyDescent="0.3">
      <c r="A797" t="s">
        <v>25</v>
      </c>
      <c r="B797">
        <v>7.2</v>
      </c>
    </row>
    <row r="798" spans="1:2" x14ac:dyDescent="0.3">
      <c r="A798" t="s">
        <v>25</v>
      </c>
      <c r="B798">
        <v>5.0999999999999996</v>
      </c>
    </row>
    <row r="799" spans="1:2" x14ac:dyDescent="0.3">
      <c r="A799" t="s">
        <v>25</v>
      </c>
      <c r="B799">
        <v>7.3</v>
      </c>
    </row>
    <row r="800" spans="1:2" x14ac:dyDescent="0.3">
      <c r="A800" t="s">
        <v>25</v>
      </c>
      <c r="B800">
        <v>8</v>
      </c>
    </row>
    <row r="801" spans="1:2" x14ac:dyDescent="0.3">
      <c r="A801" t="s">
        <v>25</v>
      </c>
      <c r="B801">
        <v>6.2</v>
      </c>
    </row>
    <row r="802" spans="1:2" x14ac:dyDescent="0.3">
      <c r="A802" t="s">
        <v>25</v>
      </c>
      <c r="B802">
        <v>6</v>
      </c>
    </row>
    <row r="803" spans="1:2" x14ac:dyDescent="0.3">
      <c r="A803" t="s">
        <v>25</v>
      </c>
      <c r="B803">
        <v>6.7</v>
      </c>
    </row>
    <row r="804" spans="1:2" x14ac:dyDescent="0.3">
      <c r="A804" t="s">
        <v>25</v>
      </c>
      <c r="B804">
        <v>8.1</v>
      </c>
    </row>
    <row r="805" spans="1:2" x14ac:dyDescent="0.3">
      <c r="A805" t="s">
        <v>25</v>
      </c>
      <c r="B805">
        <v>6.4</v>
      </c>
    </row>
    <row r="806" spans="1:2" x14ac:dyDescent="0.3">
      <c r="A806" t="s">
        <v>25</v>
      </c>
      <c r="B806">
        <v>8</v>
      </c>
    </row>
    <row r="807" spans="1:2" x14ac:dyDescent="0.3">
      <c r="A807" t="s">
        <v>25</v>
      </c>
      <c r="B807">
        <v>6.3</v>
      </c>
    </row>
    <row r="808" spans="1:2" x14ac:dyDescent="0.3">
      <c r="A808" t="s">
        <v>25</v>
      </c>
      <c r="B808">
        <v>6.4</v>
      </c>
    </row>
    <row r="809" spans="1:2" x14ac:dyDescent="0.3">
      <c r="A809" t="s">
        <v>25</v>
      </c>
      <c r="B809">
        <v>6.6</v>
      </c>
    </row>
    <row r="810" spans="1:2" x14ac:dyDescent="0.3">
      <c r="A810" t="s">
        <v>25</v>
      </c>
      <c r="B810">
        <v>6.4</v>
      </c>
    </row>
    <row r="811" spans="1:2" x14ac:dyDescent="0.3">
      <c r="A811" t="s">
        <v>25</v>
      </c>
      <c r="B811">
        <v>6</v>
      </c>
    </row>
    <row r="812" spans="1:2" x14ac:dyDescent="0.3">
      <c r="A812" t="s">
        <v>25</v>
      </c>
      <c r="B812">
        <v>6.6</v>
      </c>
    </row>
    <row r="813" spans="1:2" x14ac:dyDescent="0.3">
      <c r="A813" t="s">
        <v>25</v>
      </c>
      <c r="B813">
        <v>5.9</v>
      </c>
    </row>
    <row r="814" spans="1:2" x14ac:dyDescent="0.3">
      <c r="A814" t="s">
        <v>25</v>
      </c>
      <c r="B814">
        <v>6.4</v>
      </c>
    </row>
    <row r="815" spans="1:2" x14ac:dyDescent="0.3">
      <c r="A815" t="s">
        <v>25</v>
      </c>
      <c r="B815">
        <v>6.3</v>
      </c>
    </row>
    <row r="816" spans="1:2" x14ac:dyDescent="0.3">
      <c r="A816" t="s">
        <v>25</v>
      </c>
      <c r="B816">
        <v>7.3</v>
      </c>
    </row>
    <row r="817" spans="1:2" x14ac:dyDescent="0.3">
      <c r="A817" t="s">
        <v>25</v>
      </c>
      <c r="B817">
        <v>6.8</v>
      </c>
    </row>
    <row r="818" spans="1:2" x14ac:dyDescent="0.3">
      <c r="A818" t="s">
        <v>25</v>
      </c>
      <c r="B818">
        <v>7.2</v>
      </c>
    </row>
    <row r="819" spans="1:2" x14ac:dyDescent="0.3">
      <c r="A819" t="s">
        <v>25</v>
      </c>
      <c r="B819">
        <v>5.7</v>
      </c>
    </row>
    <row r="820" spans="1:2" x14ac:dyDescent="0.3">
      <c r="A820" t="s">
        <v>25</v>
      </c>
      <c r="B820">
        <v>6</v>
      </c>
    </row>
    <row r="821" spans="1:2" x14ac:dyDescent="0.3">
      <c r="A821" t="s">
        <v>25</v>
      </c>
      <c r="B821">
        <v>6.5</v>
      </c>
    </row>
    <row r="822" spans="1:2" x14ac:dyDescent="0.3">
      <c r="A822" t="s">
        <v>25</v>
      </c>
      <c r="B822">
        <v>5.8</v>
      </c>
    </row>
    <row r="823" spans="1:2" x14ac:dyDescent="0.3">
      <c r="A823" t="s">
        <v>25</v>
      </c>
      <c r="B823">
        <v>5.8</v>
      </c>
    </row>
    <row r="824" spans="1:2" x14ac:dyDescent="0.3">
      <c r="A824" t="s">
        <v>25</v>
      </c>
      <c r="B824">
        <v>6.7</v>
      </c>
    </row>
    <row r="825" spans="1:2" x14ac:dyDescent="0.3">
      <c r="A825" t="s">
        <v>25</v>
      </c>
      <c r="B825">
        <v>7.8</v>
      </c>
    </row>
    <row r="826" spans="1:2" x14ac:dyDescent="0.3">
      <c r="A826" t="s">
        <v>25</v>
      </c>
      <c r="B826">
        <v>5.6</v>
      </c>
    </row>
    <row r="827" spans="1:2" x14ac:dyDescent="0.3">
      <c r="A827" t="s">
        <v>25</v>
      </c>
      <c r="B827">
        <v>5.8</v>
      </c>
    </row>
    <row r="828" spans="1:2" x14ac:dyDescent="0.3">
      <c r="A828" t="s">
        <v>25</v>
      </c>
      <c r="B828">
        <v>7.4</v>
      </c>
    </row>
    <row r="829" spans="1:2" x14ac:dyDescent="0.3">
      <c r="A829" t="s">
        <v>25</v>
      </c>
      <c r="B829">
        <v>6.9</v>
      </c>
    </row>
    <row r="830" spans="1:2" x14ac:dyDescent="0.3">
      <c r="A830" t="s">
        <v>25</v>
      </c>
      <c r="B830">
        <v>5.5</v>
      </c>
    </row>
    <row r="831" spans="1:2" x14ac:dyDescent="0.3">
      <c r="A831" t="s">
        <v>25</v>
      </c>
      <c r="B831">
        <v>6.3</v>
      </c>
    </row>
    <row r="832" spans="1:2" x14ac:dyDescent="0.3">
      <c r="A832" t="s">
        <v>25</v>
      </c>
      <c r="B832">
        <v>4.7</v>
      </c>
    </row>
    <row r="833" spans="1:2" x14ac:dyDescent="0.3">
      <c r="A833" t="s">
        <v>25</v>
      </c>
      <c r="B833">
        <v>5.6</v>
      </c>
    </row>
    <row r="834" spans="1:2" x14ac:dyDescent="0.3">
      <c r="A834" t="s">
        <v>25</v>
      </c>
      <c r="B834">
        <v>6.4</v>
      </c>
    </row>
    <row r="835" spans="1:2" x14ac:dyDescent="0.3">
      <c r="A835" t="s">
        <v>25</v>
      </c>
      <c r="B835">
        <v>4.2</v>
      </c>
    </row>
    <row r="836" spans="1:2" x14ac:dyDescent="0.3">
      <c r="A836" t="s">
        <v>25</v>
      </c>
      <c r="B836">
        <v>6.4</v>
      </c>
    </row>
    <row r="837" spans="1:2" x14ac:dyDescent="0.3">
      <c r="A837" t="s">
        <v>1632</v>
      </c>
      <c r="B837">
        <v>7.7</v>
      </c>
    </row>
    <row r="838" spans="1:2" x14ac:dyDescent="0.3">
      <c r="A838" t="s">
        <v>25</v>
      </c>
      <c r="B838">
        <v>6.7</v>
      </c>
    </row>
    <row r="839" spans="1:2" x14ac:dyDescent="0.3">
      <c r="A839" t="s">
        <v>25</v>
      </c>
      <c r="B839">
        <v>7.7</v>
      </c>
    </row>
    <row r="840" spans="1:2" x14ac:dyDescent="0.3">
      <c r="A840" t="s">
        <v>25</v>
      </c>
      <c r="B840">
        <v>5.7</v>
      </c>
    </row>
    <row r="841" spans="1:2" x14ac:dyDescent="0.3">
      <c r="A841" t="s">
        <v>25</v>
      </c>
      <c r="B841">
        <v>7.6</v>
      </c>
    </row>
    <row r="842" spans="1:2" x14ac:dyDescent="0.3">
      <c r="A842" t="s">
        <v>25</v>
      </c>
      <c r="B842">
        <v>6.4</v>
      </c>
    </row>
    <row r="843" spans="1:2" x14ac:dyDescent="0.3">
      <c r="A843" t="s">
        <v>25</v>
      </c>
      <c r="B843">
        <v>5.6</v>
      </c>
    </row>
    <row r="844" spans="1:2" x14ac:dyDescent="0.3">
      <c r="A844" t="s">
        <v>25</v>
      </c>
      <c r="B844">
        <v>6.8</v>
      </c>
    </row>
    <row r="845" spans="1:2" x14ac:dyDescent="0.3">
      <c r="A845" t="s">
        <v>25</v>
      </c>
      <c r="B845">
        <v>2.4</v>
      </c>
    </row>
    <row r="846" spans="1:2" x14ac:dyDescent="0.3">
      <c r="A846" t="s">
        <v>25</v>
      </c>
      <c r="B846">
        <v>6.2</v>
      </c>
    </row>
    <row r="847" spans="1:2" x14ac:dyDescent="0.3">
      <c r="A847" t="s">
        <v>25</v>
      </c>
      <c r="B847">
        <v>5.9</v>
      </c>
    </row>
    <row r="848" spans="1:2" x14ac:dyDescent="0.3">
      <c r="A848" t="s">
        <v>25</v>
      </c>
      <c r="B848">
        <v>7.1</v>
      </c>
    </row>
    <row r="849" spans="1:2" x14ac:dyDescent="0.3">
      <c r="A849" t="s">
        <v>25</v>
      </c>
      <c r="B849">
        <v>7.6</v>
      </c>
    </row>
    <row r="850" spans="1:2" x14ac:dyDescent="0.3">
      <c r="A850" t="s">
        <v>25</v>
      </c>
      <c r="B850">
        <v>5.5</v>
      </c>
    </row>
    <row r="851" spans="1:2" x14ac:dyDescent="0.3">
      <c r="A851" t="s">
        <v>25</v>
      </c>
      <c r="B851">
        <v>7</v>
      </c>
    </row>
    <row r="852" spans="1:2" x14ac:dyDescent="0.3">
      <c r="A852" t="s">
        <v>25</v>
      </c>
      <c r="B852">
        <v>7.1</v>
      </c>
    </row>
    <row r="853" spans="1:2" x14ac:dyDescent="0.3">
      <c r="A853" t="s">
        <v>25</v>
      </c>
      <c r="B853">
        <v>7.4</v>
      </c>
    </row>
    <row r="854" spans="1:2" x14ac:dyDescent="0.3">
      <c r="A854" t="s">
        <v>25</v>
      </c>
      <c r="B854">
        <v>7.6</v>
      </c>
    </row>
    <row r="855" spans="1:2" x14ac:dyDescent="0.3">
      <c r="A855" t="s">
        <v>25</v>
      </c>
      <c r="B855">
        <v>5.9</v>
      </c>
    </row>
    <row r="856" spans="1:2" x14ac:dyDescent="0.3">
      <c r="A856" t="s">
        <v>25</v>
      </c>
      <c r="B856">
        <v>5.9</v>
      </c>
    </row>
    <row r="857" spans="1:2" x14ac:dyDescent="0.3">
      <c r="A857" t="s">
        <v>25</v>
      </c>
      <c r="B857">
        <v>8</v>
      </c>
    </row>
    <row r="858" spans="1:2" x14ac:dyDescent="0.3">
      <c r="A858" t="s">
        <v>25</v>
      </c>
      <c r="B858">
        <v>7.4</v>
      </c>
    </row>
    <row r="859" spans="1:2" x14ac:dyDescent="0.3">
      <c r="A859" t="s">
        <v>25</v>
      </c>
      <c r="B859">
        <v>5.8</v>
      </c>
    </row>
    <row r="860" spans="1:2" x14ac:dyDescent="0.3">
      <c r="A860" t="s">
        <v>25</v>
      </c>
      <c r="B860">
        <v>6.3</v>
      </c>
    </row>
    <row r="861" spans="1:2" x14ac:dyDescent="0.3">
      <c r="A861" t="s">
        <v>25</v>
      </c>
      <c r="B861">
        <v>5.7</v>
      </c>
    </row>
    <row r="862" spans="1:2" x14ac:dyDescent="0.3">
      <c r="A862" t="s">
        <v>25</v>
      </c>
      <c r="B862">
        <v>5.0999999999999996</v>
      </c>
    </row>
    <row r="863" spans="1:2" x14ac:dyDescent="0.3">
      <c r="A863" t="s">
        <v>25</v>
      </c>
      <c r="B863">
        <v>7.6</v>
      </c>
    </row>
    <row r="864" spans="1:2" x14ac:dyDescent="0.3">
      <c r="A864" t="s">
        <v>25</v>
      </c>
      <c r="B864">
        <v>6.4</v>
      </c>
    </row>
    <row r="865" spans="1:2" x14ac:dyDescent="0.3">
      <c r="A865" t="s">
        <v>25</v>
      </c>
      <c r="B865">
        <v>7.4</v>
      </c>
    </row>
    <row r="866" spans="1:2" x14ac:dyDescent="0.3">
      <c r="A866" t="s">
        <v>25</v>
      </c>
      <c r="B866">
        <v>8.1999999999999993</v>
      </c>
    </row>
    <row r="867" spans="1:2" x14ac:dyDescent="0.3">
      <c r="A867" t="s">
        <v>25</v>
      </c>
      <c r="B867">
        <v>6.5</v>
      </c>
    </row>
    <row r="868" spans="1:2" x14ac:dyDescent="0.3">
      <c r="A868" t="s">
        <v>25</v>
      </c>
      <c r="B868">
        <v>5.5</v>
      </c>
    </row>
    <row r="869" spans="1:2" x14ac:dyDescent="0.3">
      <c r="A869" t="s">
        <v>25</v>
      </c>
      <c r="B869">
        <v>6.5</v>
      </c>
    </row>
    <row r="870" spans="1:2" x14ac:dyDescent="0.3">
      <c r="A870" t="s">
        <v>25</v>
      </c>
      <c r="B870">
        <v>5.6</v>
      </c>
    </row>
    <row r="871" spans="1:2" x14ac:dyDescent="0.3">
      <c r="A871" t="s">
        <v>25</v>
      </c>
      <c r="B871">
        <v>4.5999999999999996</v>
      </c>
    </row>
    <row r="872" spans="1:2" x14ac:dyDescent="0.3">
      <c r="A872" t="s">
        <v>25</v>
      </c>
      <c r="B872">
        <v>7.9</v>
      </c>
    </row>
    <row r="873" spans="1:2" x14ac:dyDescent="0.3">
      <c r="A873" t="s">
        <v>25</v>
      </c>
      <c r="B873">
        <v>7.1</v>
      </c>
    </row>
    <row r="874" spans="1:2" x14ac:dyDescent="0.3">
      <c r="A874" t="s">
        <v>25</v>
      </c>
      <c r="B874">
        <v>6.9</v>
      </c>
    </row>
    <row r="875" spans="1:2" x14ac:dyDescent="0.3">
      <c r="A875" t="s">
        <v>25</v>
      </c>
      <c r="B875">
        <v>7.3</v>
      </c>
    </row>
    <row r="876" spans="1:2" x14ac:dyDescent="0.3">
      <c r="A876" t="s">
        <v>25</v>
      </c>
      <c r="B876">
        <v>7</v>
      </c>
    </row>
    <row r="877" spans="1:2" x14ac:dyDescent="0.3">
      <c r="A877" t="s">
        <v>25</v>
      </c>
      <c r="B877">
        <v>7.7</v>
      </c>
    </row>
    <row r="878" spans="1:2" x14ac:dyDescent="0.3">
      <c r="A878" t="s">
        <v>25</v>
      </c>
      <c r="B878">
        <v>6.7</v>
      </c>
    </row>
    <row r="879" spans="1:2" x14ac:dyDescent="0.3">
      <c r="A879" t="s">
        <v>25</v>
      </c>
      <c r="B879">
        <v>6.3</v>
      </c>
    </row>
    <row r="880" spans="1:2" x14ac:dyDescent="0.3">
      <c r="A880" t="s">
        <v>25</v>
      </c>
      <c r="B880">
        <v>5.8</v>
      </c>
    </row>
    <row r="881" spans="1:2" x14ac:dyDescent="0.3">
      <c r="A881" t="s">
        <v>25</v>
      </c>
      <c r="B881">
        <v>7.1</v>
      </c>
    </row>
    <row r="882" spans="1:2" x14ac:dyDescent="0.3">
      <c r="A882" t="s">
        <v>25</v>
      </c>
      <c r="B882">
        <v>7.3</v>
      </c>
    </row>
    <row r="883" spans="1:2" x14ac:dyDescent="0.3">
      <c r="A883" t="s">
        <v>25</v>
      </c>
      <c r="B883">
        <v>6.4</v>
      </c>
    </row>
    <row r="884" spans="1:2" x14ac:dyDescent="0.3">
      <c r="A884" t="s">
        <v>25</v>
      </c>
      <c r="B884">
        <v>7.1</v>
      </c>
    </row>
    <row r="885" spans="1:2" x14ac:dyDescent="0.3">
      <c r="A885" t="s">
        <v>25</v>
      </c>
      <c r="B885">
        <v>7.6</v>
      </c>
    </row>
    <row r="886" spans="1:2" x14ac:dyDescent="0.3">
      <c r="A886" t="s">
        <v>25</v>
      </c>
      <c r="B886">
        <v>6.8</v>
      </c>
    </row>
    <row r="887" spans="1:2" x14ac:dyDescent="0.3">
      <c r="A887" t="s">
        <v>25</v>
      </c>
      <c r="B887">
        <v>6.6</v>
      </c>
    </row>
    <row r="888" spans="1:2" x14ac:dyDescent="0.3">
      <c r="A888" t="s">
        <v>25</v>
      </c>
      <c r="B888">
        <v>6.7</v>
      </c>
    </row>
    <row r="889" spans="1:2" x14ac:dyDescent="0.3">
      <c r="A889" t="s">
        <v>25</v>
      </c>
      <c r="B889">
        <v>6.1</v>
      </c>
    </row>
    <row r="890" spans="1:2" x14ac:dyDescent="0.3">
      <c r="A890" t="s">
        <v>25</v>
      </c>
      <c r="B890">
        <v>6</v>
      </c>
    </row>
    <row r="891" spans="1:2" x14ac:dyDescent="0.3">
      <c r="A891" t="s">
        <v>25</v>
      </c>
      <c r="B891">
        <v>7.6</v>
      </c>
    </row>
    <row r="892" spans="1:2" x14ac:dyDescent="0.3">
      <c r="A892" t="s">
        <v>25</v>
      </c>
      <c r="B892">
        <v>7.1</v>
      </c>
    </row>
    <row r="893" spans="1:2" x14ac:dyDescent="0.3">
      <c r="A893" t="s">
        <v>25</v>
      </c>
      <c r="B893">
        <v>5</v>
      </c>
    </row>
    <row r="894" spans="1:2" x14ac:dyDescent="0.3">
      <c r="A894" t="s">
        <v>25</v>
      </c>
      <c r="B894">
        <v>6.2</v>
      </c>
    </row>
    <row r="895" spans="1:2" x14ac:dyDescent="0.3">
      <c r="A895" t="s">
        <v>25</v>
      </c>
      <c r="B895">
        <v>5.6</v>
      </c>
    </row>
    <row r="896" spans="1:2" x14ac:dyDescent="0.3">
      <c r="A896" t="s">
        <v>25</v>
      </c>
      <c r="B896">
        <v>7.4</v>
      </c>
    </row>
    <row r="897" spans="1:2" x14ac:dyDescent="0.3">
      <c r="A897" t="s">
        <v>25</v>
      </c>
      <c r="B897">
        <v>5</v>
      </c>
    </row>
    <row r="898" spans="1:2" x14ac:dyDescent="0.3">
      <c r="A898" t="s">
        <v>25</v>
      </c>
      <c r="B898">
        <v>5.2</v>
      </c>
    </row>
    <row r="899" spans="1:2" x14ac:dyDescent="0.3">
      <c r="A899" t="s">
        <v>25</v>
      </c>
      <c r="B899">
        <v>7.6</v>
      </c>
    </row>
    <row r="900" spans="1:2" x14ac:dyDescent="0.3">
      <c r="A900" t="s">
        <v>25</v>
      </c>
      <c r="B900">
        <v>6.6</v>
      </c>
    </row>
    <row r="901" spans="1:2" x14ac:dyDescent="0.3">
      <c r="A901" t="s">
        <v>25</v>
      </c>
      <c r="B901">
        <v>7</v>
      </c>
    </row>
    <row r="902" spans="1:2" x14ac:dyDescent="0.3">
      <c r="A902" t="s">
        <v>25</v>
      </c>
      <c r="B902">
        <v>5.7</v>
      </c>
    </row>
    <row r="903" spans="1:2" x14ac:dyDescent="0.3">
      <c r="A903" t="s">
        <v>25</v>
      </c>
      <c r="B903">
        <v>8.1999999999999993</v>
      </c>
    </row>
    <row r="904" spans="1:2" x14ac:dyDescent="0.3">
      <c r="A904" t="s">
        <v>25</v>
      </c>
      <c r="B904">
        <v>6.2</v>
      </c>
    </row>
    <row r="905" spans="1:2" x14ac:dyDescent="0.3">
      <c r="A905" t="s">
        <v>25</v>
      </c>
      <c r="B905">
        <v>6.6</v>
      </c>
    </row>
    <row r="906" spans="1:2" x14ac:dyDescent="0.3">
      <c r="A906" t="s">
        <v>25</v>
      </c>
      <c r="B906">
        <v>4.7</v>
      </c>
    </row>
    <row r="907" spans="1:2" x14ac:dyDescent="0.3">
      <c r="A907" t="s">
        <v>25</v>
      </c>
      <c r="B907">
        <v>6.3</v>
      </c>
    </row>
    <row r="908" spans="1:2" x14ac:dyDescent="0.3">
      <c r="A908" t="s">
        <v>25</v>
      </c>
      <c r="B908">
        <v>6.1</v>
      </c>
    </row>
    <row r="909" spans="1:2" x14ac:dyDescent="0.3">
      <c r="A909" t="s">
        <v>25</v>
      </c>
      <c r="B909">
        <v>6.7</v>
      </c>
    </row>
    <row r="910" spans="1:2" x14ac:dyDescent="0.3">
      <c r="A910" t="s">
        <v>25</v>
      </c>
      <c r="B910">
        <v>6.1</v>
      </c>
    </row>
    <row r="911" spans="1:2" x14ac:dyDescent="0.3">
      <c r="A911" t="s">
        <v>25</v>
      </c>
      <c r="B911">
        <v>7</v>
      </c>
    </row>
    <row r="912" spans="1:2" x14ac:dyDescent="0.3">
      <c r="A912" t="s">
        <v>25</v>
      </c>
      <c r="B912">
        <v>7.4</v>
      </c>
    </row>
    <row r="913" spans="1:2" x14ac:dyDescent="0.3">
      <c r="A913" t="s">
        <v>25</v>
      </c>
      <c r="B913">
        <v>7.3</v>
      </c>
    </row>
    <row r="914" spans="1:2" x14ac:dyDescent="0.3">
      <c r="A914" t="s">
        <v>25</v>
      </c>
      <c r="B914">
        <v>5.8</v>
      </c>
    </row>
    <row r="915" spans="1:2" x14ac:dyDescent="0.3">
      <c r="A915" t="s">
        <v>25</v>
      </c>
      <c r="B915">
        <v>6.7</v>
      </c>
    </row>
    <row r="916" spans="1:2" x14ac:dyDescent="0.3">
      <c r="A916" t="s">
        <v>25</v>
      </c>
      <c r="B916">
        <v>5.8</v>
      </c>
    </row>
    <row r="917" spans="1:2" x14ac:dyDescent="0.3">
      <c r="A917" t="s">
        <v>25</v>
      </c>
      <c r="B917">
        <v>7.8</v>
      </c>
    </row>
    <row r="918" spans="1:2" x14ac:dyDescent="0.3">
      <c r="A918" t="s">
        <v>25</v>
      </c>
      <c r="B918">
        <v>6.6</v>
      </c>
    </row>
    <row r="919" spans="1:2" x14ac:dyDescent="0.3">
      <c r="A919" t="s">
        <v>25</v>
      </c>
      <c r="B919">
        <v>6.5</v>
      </c>
    </row>
    <row r="920" spans="1:2" x14ac:dyDescent="0.3">
      <c r="A920" t="s">
        <v>25</v>
      </c>
      <c r="B920">
        <v>6.7</v>
      </c>
    </row>
    <row r="921" spans="1:2" x14ac:dyDescent="0.3">
      <c r="A921" t="s">
        <v>25</v>
      </c>
      <c r="B921">
        <v>7.3</v>
      </c>
    </row>
    <row r="922" spans="1:2" x14ac:dyDescent="0.3">
      <c r="A922" t="s">
        <v>25</v>
      </c>
      <c r="B922">
        <v>5.8</v>
      </c>
    </row>
    <row r="923" spans="1:2" x14ac:dyDescent="0.3">
      <c r="A923" t="s">
        <v>25</v>
      </c>
      <c r="B923">
        <v>5.5</v>
      </c>
    </row>
    <row r="924" spans="1:2" x14ac:dyDescent="0.3">
      <c r="A924" t="s">
        <v>25</v>
      </c>
      <c r="B924">
        <v>6.3</v>
      </c>
    </row>
    <row r="925" spans="1:2" x14ac:dyDescent="0.3">
      <c r="A925" t="s">
        <v>25</v>
      </c>
      <c r="B925">
        <v>7.4</v>
      </c>
    </row>
    <row r="926" spans="1:2" x14ac:dyDescent="0.3">
      <c r="A926" t="s">
        <v>25</v>
      </c>
      <c r="B926">
        <v>5.9</v>
      </c>
    </row>
    <row r="927" spans="1:2" x14ac:dyDescent="0.3">
      <c r="A927" t="s">
        <v>25</v>
      </c>
      <c r="B927">
        <v>6.2</v>
      </c>
    </row>
    <row r="928" spans="1:2" x14ac:dyDescent="0.3">
      <c r="A928" t="s">
        <v>25</v>
      </c>
      <c r="B928">
        <v>5.9</v>
      </c>
    </row>
    <row r="929" spans="1:2" x14ac:dyDescent="0.3">
      <c r="A929" t="s">
        <v>25</v>
      </c>
      <c r="B929">
        <v>6.5</v>
      </c>
    </row>
    <row r="930" spans="1:2" x14ac:dyDescent="0.3">
      <c r="A930" t="s">
        <v>25</v>
      </c>
      <c r="B930">
        <v>4.4000000000000004</v>
      </c>
    </row>
    <row r="931" spans="1:2" x14ac:dyDescent="0.3">
      <c r="A931" t="s">
        <v>25</v>
      </c>
      <c r="B931">
        <v>3.5</v>
      </c>
    </row>
    <row r="932" spans="1:2" x14ac:dyDescent="0.3">
      <c r="A932" t="s">
        <v>25</v>
      </c>
      <c r="B932">
        <v>6.6</v>
      </c>
    </row>
    <row r="933" spans="1:2" x14ac:dyDescent="0.3">
      <c r="A933" t="s">
        <v>25</v>
      </c>
      <c r="B933">
        <v>6</v>
      </c>
    </row>
    <row r="934" spans="1:2" x14ac:dyDescent="0.3">
      <c r="A934" t="s">
        <v>25</v>
      </c>
      <c r="B934">
        <v>6.4</v>
      </c>
    </row>
    <row r="935" spans="1:2" x14ac:dyDescent="0.3">
      <c r="A935" t="s">
        <v>25</v>
      </c>
      <c r="B935">
        <v>6.5</v>
      </c>
    </row>
    <row r="936" spans="1:2" x14ac:dyDescent="0.3">
      <c r="A936" t="s">
        <v>25</v>
      </c>
      <c r="B936">
        <v>4.3</v>
      </c>
    </row>
    <row r="937" spans="1:2" x14ac:dyDescent="0.3">
      <c r="A937" t="s">
        <v>25</v>
      </c>
      <c r="B937">
        <v>4.2</v>
      </c>
    </row>
    <row r="938" spans="1:2" x14ac:dyDescent="0.3">
      <c r="A938" t="s">
        <v>25</v>
      </c>
      <c r="B938">
        <v>6.5</v>
      </c>
    </row>
    <row r="939" spans="1:2" x14ac:dyDescent="0.3">
      <c r="A939" t="s">
        <v>25</v>
      </c>
      <c r="B939">
        <v>6.1</v>
      </c>
    </row>
    <row r="940" spans="1:2" x14ac:dyDescent="0.3">
      <c r="A940" t="s">
        <v>25</v>
      </c>
      <c r="B940">
        <v>6.3</v>
      </c>
    </row>
    <row r="941" spans="1:2" x14ac:dyDescent="0.3">
      <c r="A941" t="s">
        <v>25</v>
      </c>
      <c r="B941">
        <v>6.2</v>
      </c>
    </row>
    <row r="942" spans="1:2" x14ac:dyDescent="0.3">
      <c r="A942" t="s">
        <v>25</v>
      </c>
      <c r="B942">
        <v>5.9</v>
      </c>
    </row>
    <row r="943" spans="1:2" x14ac:dyDescent="0.3">
      <c r="A943" t="s">
        <v>25</v>
      </c>
      <c r="B943">
        <v>5.9</v>
      </c>
    </row>
    <row r="944" spans="1:2" x14ac:dyDescent="0.3">
      <c r="A944" t="s">
        <v>25</v>
      </c>
      <c r="B944">
        <v>6.5</v>
      </c>
    </row>
    <row r="945" spans="1:2" x14ac:dyDescent="0.3">
      <c r="A945" t="s">
        <v>25</v>
      </c>
      <c r="B945">
        <v>6.4</v>
      </c>
    </row>
    <row r="946" spans="1:2" x14ac:dyDescent="0.3">
      <c r="A946" t="s">
        <v>25</v>
      </c>
      <c r="B946">
        <v>6.5</v>
      </c>
    </row>
    <row r="947" spans="1:2" x14ac:dyDescent="0.3">
      <c r="A947" t="s">
        <v>25</v>
      </c>
      <c r="B947">
        <v>5.7</v>
      </c>
    </row>
    <row r="948" spans="1:2" x14ac:dyDescent="0.3">
      <c r="A948" t="s">
        <v>25</v>
      </c>
      <c r="B948">
        <v>8</v>
      </c>
    </row>
    <row r="949" spans="1:2" x14ac:dyDescent="0.3">
      <c r="A949" t="s">
        <v>25</v>
      </c>
      <c r="B949">
        <v>7.3</v>
      </c>
    </row>
    <row r="950" spans="1:2" x14ac:dyDescent="0.3">
      <c r="A950" t="s">
        <v>25</v>
      </c>
      <c r="B950">
        <v>6.7</v>
      </c>
    </row>
    <row r="951" spans="1:2" x14ac:dyDescent="0.3">
      <c r="A951" t="s">
        <v>25</v>
      </c>
      <c r="B951">
        <v>7.5</v>
      </c>
    </row>
    <row r="952" spans="1:2" x14ac:dyDescent="0.3">
      <c r="A952" t="s">
        <v>25</v>
      </c>
      <c r="B952">
        <v>5.4</v>
      </c>
    </row>
    <row r="953" spans="1:2" x14ac:dyDescent="0.3">
      <c r="A953" t="s">
        <v>25</v>
      </c>
      <c r="B953">
        <v>6.6</v>
      </c>
    </row>
    <row r="954" spans="1:2" x14ac:dyDescent="0.3">
      <c r="A954" t="s">
        <v>25</v>
      </c>
      <c r="B954">
        <v>7.7</v>
      </c>
    </row>
    <row r="955" spans="1:2" x14ac:dyDescent="0.3">
      <c r="A955" t="s">
        <v>25</v>
      </c>
      <c r="B955">
        <v>5.8</v>
      </c>
    </row>
    <row r="956" spans="1:2" x14ac:dyDescent="0.3">
      <c r="A956" t="s">
        <v>25</v>
      </c>
      <c r="B956">
        <v>6.4</v>
      </c>
    </row>
    <row r="957" spans="1:2" x14ac:dyDescent="0.3">
      <c r="A957" t="s">
        <v>25</v>
      </c>
      <c r="B957">
        <v>5.6</v>
      </c>
    </row>
    <row r="958" spans="1:2" x14ac:dyDescent="0.3">
      <c r="A958" t="s">
        <v>25</v>
      </c>
      <c r="B958">
        <v>6</v>
      </c>
    </row>
    <row r="959" spans="1:2" x14ac:dyDescent="0.3">
      <c r="A959" t="s">
        <v>25</v>
      </c>
      <c r="B959">
        <v>6.2</v>
      </c>
    </row>
    <row r="960" spans="1:2" x14ac:dyDescent="0.3">
      <c r="A960" t="s">
        <v>25</v>
      </c>
      <c r="B960">
        <v>5.9</v>
      </c>
    </row>
    <row r="961" spans="1:2" x14ac:dyDescent="0.3">
      <c r="A961" t="s">
        <v>25</v>
      </c>
      <c r="B961">
        <v>5.0999999999999996</v>
      </c>
    </row>
    <row r="962" spans="1:2" x14ac:dyDescent="0.3">
      <c r="A962" t="s">
        <v>25</v>
      </c>
      <c r="B962">
        <v>6.8</v>
      </c>
    </row>
    <row r="963" spans="1:2" x14ac:dyDescent="0.3">
      <c r="A963" t="s">
        <v>25</v>
      </c>
      <c r="B963">
        <v>6</v>
      </c>
    </row>
    <row r="964" spans="1:2" x14ac:dyDescent="0.3">
      <c r="A964" t="s">
        <v>25</v>
      </c>
      <c r="B964">
        <v>5.0999999999999996</v>
      </c>
    </row>
    <row r="965" spans="1:2" x14ac:dyDescent="0.3">
      <c r="A965" t="s">
        <v>25</v>
      </c>
      <c r="B965">
        <v>5.8</v>
      </c>
    </row>
    <row r="966" spans="1:2" x14ac:dyDescent="0.3">
      <c r="A966" t="s">
        <v>25</v>
      </c>
      <c r="B966">
        <v>6.2</v>
      </c>
    </row>
    <row r="967" spans="1:2" x14ac:dyDescent="0.3">
      <c r="A967" t="s">
        <v>25</v>
      </c>
      <c r="B967">
        <v>6.4</v>
      </c>
    </row>
    <row r="968" spans="1:2" x14ac:dyDescent="0.3">
      <c r="A968" t="s">
        <v>25</v>
      </c>
      <c r="B968">
        <v>4.8</v>
      </c>
    </row>
    <row r="969" spans="1:2" x14ac:dyDescent="0.3">
      <c r="A969" t="s">
        <v>25</v>
      </c>
      <c r="B969">
        <v>4.9000000000000004</v>
      </c>
    </row>
    <row r="970" spans="1:2" x14ac:dyDescent="0.3">
      <c r="A970" t="s">
        <v>25</v>
      </c>
      <c r="B970">
        <v>5.6</v>
      </c>
    </row>
    <row r="971" spans="1:2" x14ac:dyDescent="0.3">
      <c r="A971" t="s">
        <v>25</v>
      </c>
      <c r="B971">
        <v>5.5</v>
      </c>
    </row>
    <row r="972" spans="1:2" x14ac:dyDescent="0.3">
      <c r="A972" t="s">
        <v>25</v>
      </c>
      <c r="B972">
        <v>3.7</v>
      </c>
    </row>
    <row r="973" spans="1:2" x14ac:dyDescent="0.3">
      <c r="A973" t="s">
        <v>25</v>
      </c>
      <c r="B973">
        <v>5.9</v>
      </c>
    </row>
    <row r="974" spans="1:2" x14ac:dyDescent="0.3">
      <c r="A974" t="s">
        <v>25</v>
      </c>
      <c r="B974">
        <v>6.3</v>
      </c>
    </row>
    <row r="975" spans="1:2" x14ac:dyDescent="0.3">
      <c r="A975" t="s">
        <v>25</v>
      </c>
      <c r="B975">
        <v>7.6</v>
      </c>
    </row>
    <row r="976" spans="1:2" x14ac:dyDescent="0.3">
      <c r="A976" t="s">
        <v>25</v>
      </c>
      <c r="B976">
        <v>8.3000000000000007</v>
      </c>
    </row>
    <row r="977" spans="1:2" x14ac:dyDescent="0.3">
      <c r="A977" t="s">
        <v>25</v>
      </c>
      <c r="B977">
        <v>6.9</v>
      </c>
    </row>
    <row r="978" spans="1:2" x14ac:dyDescent="0.3">
      <c r="A978" t="s">
        <v>25</v>
      </c>
      <c r="B978">
        <v>6.7</v>
      </c>
    </row>
    <row r="979" spans="1:2" x14ac:dyDescent="0.3">
      <c r="A979" t="s">
        <v>25</v>
      </c>
      <c r="B979">
        <v>6.8</v>
      </c>
    </row>
    <row r="980" spans="1:2" x14ac:dyDescent="0.3">
      <c r="A980" t="s">
        <v>25</v>
      </c>
      <c r="B980">
        <v>7.1</v>
      </c>
    </row>
    <row r="981" spans="1:2" x14ac:dyDescent="0.3">
      <c r="A981" t="s">
        <v>25</v>
      </c>
      <c r="B981">
        <v>6.4</v>
      </c>
    </row>
    <row r="982" spans="1:2" x14ac:dyDescent="0.3">
      <c r="A982" t="s">
        <v>25</v>
      </c>
      <c r="B982">
        <v>6.4</v>
      </c>
    </row>
    <row r="983" spans="1:2" x14ac:dyDescent="0.3">
      <c r="A983" t="s">
        <v>25</v>
      </c>
      <c r="B983">
        <v>7.4</v>
      </c>
    </row>
    <row r="984" spans="1:2" x14ac:dyDescent="0.3">
      <c r="A984" t="s">
        <v>25</v>
      </c>
      <c r="B984">
        <v>6.4</v>
      </c>
    </row>
    <row r="985" spans="1:2" x14ac:dyDescent="0.3">
      <c r="A985" t="s">
        <v>25</v>
      </c>
      <c r="B985">
        <v>6</v>
      </c>
    </row>
    <row r="986" spans="1:2" x14ac:dyDescent="0.3">
      <c r="A986" t="s">
        <v>25</v>
      </c>
      <c r="B986">
        <v>6.5</v>
      </c>
    </row>
    <row r="987" spans="1:2" x14ac:dyDescent="0.3">
      <c r="A987" t="s">
        <v>25</v>
      </c>
      <c r="B987">
        <v>7.8</v>
      </c>
    </row>
    <row r="988" spans="1:2" x14ac:dyDescent="0.3">
      <c r="A988" t="s">
        <v>25</v>
      </c>
      <c r="B988">
        <v>6</v>
      </c>
    </row>
    <row r="989" spans="1:2" x14ac:dyDescent="0.3">
      <c r="A989" t="s">
        <v>25</v>
      </c>
      <c r="B989">
        <v>7</v>
      </c>
    </row>
    <row r="990" spans="1:2" x14ac:dyDescent="0.3">
      <c r="A990" t="s">
        <v>25</v>
      </c>
      <c r="B990">
        <v>6</v>
      </c>
    </row>
    <row r="991" spans="1:2" x14ac:dyDescent="0.3">
      <c r="A991" t="s">
        <v>25</v>
      </c>
      <c r="B991">
        <v>6.1</v>
      </c>
    </row>
    <row r="992" spans="1:2" x14ac:dyDescent="0.3">
      <c r="A992" t="s">
        <v>25</v>
      </c>
      <c r="B992">
        <v>6.8</v>
      </c>
    </row>
    <row r="993" spans="1:2" x14ac:dyDescent="0.3">
      <c r="A993" t="s">
        <v>25</v>
      </c>
      <c r="B993">
        <v>6.4</v>
      </c>
    </row>
    <row r="994" spans="1:2" x14ac:dyDescent="0.3">
      <c r="A994" t="s">
        <v>25</v>
      </c>
      <c r="B994">
        <v>4.5</v>
      </c>
    </row>
    <row r="995" spans="1:2" x14ac:dyDescent="0.3">
      <c r="A995" t="s">
        <v>25</v>
      </c>
      <c r="B995">
        <v>5.8</v>
      </c>
    </row>
    <row r="996" spans="1:2" x14ac:dyDescent="0.3">
      <c r="A996" t="s">
        <v>25</v>
      </c>
      <c r="B996">
        <v>6.3</v>
      </c>
    </row>
    <row r="997" spans="1:2" x14ac:dyDescent="0.3">
      <c r="A997" t="s">
        <v>25</v>
      </c>
      <c r="B997">
        <v>5.7</v>
      </c>
    </row>
    <row r="998" spans="1:2" x14ac:dyDescent="0.3">
      <c r="A998" t="s">
        <v>25</v>
      </c>
      <c r="B998">
        <v>7.2</v>
      </c>
    </row>
    <row r="999" spans="1:2" x14ac:dyDescent="0.3">
      <c r="A999" t="s">
        <v>25</v>
      </c>
      <c r="B999">
        <v>7.6</v>
      </c>
    </row>
    <row r="1000" spans="1:2" x14ac:dyDescent="0.3">
      <c r="A1000" t="s">
        <v>25</v>
      </c>
      <c r="B1000">
        <v>4.7</v>
      </c>
    </row>
    <row r="1001" spans="1:2" x14ac:dyDescent="0.3">
      <c r="A1001" t="s">
        <v>25</v>
      </c>
      <c r="B1001">
        <v>6.6</v>
      </c>
    </row>
    <row r="1002" spans="1:2" x14ac:dyDescent="0.3">
      <c r="A1002" t="s">
        <v>25</v>
      </c>
      <c r="B1002">
        <v>6.8</v>
      </c>
    </row>
    <row r="1003" spans="1:2" x14ac:dyDescent="0.3">
      <c r="A1003" t="s">
        <v>25</v>
      </c>
      <c r="B1003">
        <v>4.8</v>
      </c>
    </row>
    <row r="1004" spans="1:2" x14ac:dyDescent="0.3">
      <c r="A1004" t="s">
        <v>25</v>
      </c>
      <c r="B1004">
        <v>6.3</v>
      </c>
    </row>
    <row r="1005" spans="1:2" x14ac:dyDescent="0.3">
      <c r="A1005" t="s">
        <v>25</v>
      </c>
      <c r="B1005">
        <v>5.5</v>
      </c>
    </row>
    <row r="1006" spans="1:2" x14ac:dyDescent="0.3">
      <c r="A1006" t="s">
        <v>25</v>
      </c>
      <c r="B1006">
        <v>6.2</v>
      </c>
    </row>
    <row r="1007" spans="1:2" x14ac:dyDescent="0.3">
      <c r="A1007" t="s">
        <v>25</v>
      </c>
      <c r="B1007">
        <v>5.8</v>
      </c>
    </row>
    <row r="1008" spans="1:2" x14ac:dyDescent="0.3">
      <c r="A1008" t="s">
        <v>25</v>
      </c>
      <c r="B1008">
        <v>5.7</v>
      </c>
    </row>
    <row r="1009" spans="1:2" x14ac:dyDescent="0.3">
      <c r="A1009" t="s">
        <v>25</v>
      </c>
      <c r="B1009">
        <v>6.5</v>
      </c>
    </row>
    <row r="1010" spans="1:2" x14ac:dyDescent="0.3">
      <c r="A1010" t="s">
        <v>25</v>
      </c>
      <c r="B1010">
        <v>6.7</v>
      </c>
    </row>
    <row r="1011" spans="1:2" x14ac:dyDescent="0.3">
      <c r="A1011" t="s">
        <v>25</v>
      </c>
      <c r="B1011">
        <v>7.4</v>
      </c>
    </row>
    <row r="1012" spans="1:2" x14ac:dyDescent="0.3">
      <c r="A1012" t="s">
        <v>25</v>
      </c>
      <c r="B1012">
        <v>6.9</v>
      </c>
    </row>
    <row r="1013" spans="1:2" x14ac:dyDescent="0.3">
      <c r="A1013" t="s">
        <v>25</v>
      </c>
      <c r="B1013">
        <v>5.5</v>
      </c>
    </row>
    <row r="1014" spans="1:2" x14ac:dyDescent="0.3">
      <c r="A1014" t="s">
        <v>25</v>
      </c>
      <c r="B1014">
        <v>8.1</v>
      </c>
    </row>
    <row r="1015" spans="1:2" x14ac:dyDescent="0.3">
      <c r="A1015" t="s">
        <v>25</v>
      </c>
      <c r="B1015">
        <v>7.7</v>
      </c>
    </row>
    <row r="1016" spans="1:2" x14ac:dyDescent="0.3">
      <c r="A1016" t="s">
        <v>25</v>
      </c>
      <c r="B1016">
        <v>7.3</v>
      </c>
    </row>
    <row r="1017" spans="1:2" x14ac:dyDescent="0.3">
      <c r="A1017" t="s">
        <v>25</v>
      </c>
      <c r="B1017">
        <v>5.2</v>
      </c>
    </row>
    <row r="1018" spans="1:2" x14ac:dyDescent="0.3">
      <c r="A1018" t="s">
        <v>25</v>
      </c>
      <c r="B1018">
        <v>7.1</v>
      </c>
    </row>
    <row r="1019" spans="1:2" x14ac:dyDescent="0.3">
      <c r="A1019" t="s">
        <v>25</v>
      </c>
      <c r="B1019">
        <v>7.1</v>
      </c>
    </row>
    <row r="1020" spans="1:2" x14ac:dyDescent="0.3">
      <c r="A1020" t="s">
        <v>25</v>
      </c>
      <c r="B1020">
        <v>7.2</v>
      </c>
    </row>
    <row r="1021" spans="1:2" x14ac:dyDescent="0.3">
      <c r="A1021" t="s">
        <v>25</v>
      </c>
      <c r="B1021">
        <v>6.5</v>
      </c>
    </row>
    <row r="1022" spans="1:2" x14ac:dyDescent="0.3">
      <c r="A1022" t="s">
        <v>25</v>
      </c>
      <c r="B1022">
        <v>4.5999999999999996</v>
      </c>
    </row>
    <row r="1023" spans="1:2" x14ac:dyDescent="0.3">
      <c r="A1023" t="s">
        <v>25</v>
      </c>
      <c r="B1023">
        <v>5.6</v>
      </c>
    </row>
    <row r="1024" spans="1:2" x14ac:dyDescent="0.3">
      <c r="A1024" t="s">
        <v>25</v>
      </c>
      <c r="B1024">
        <v>7.7</v>
      </c>
    </row>
    <row r="1025" spans="1:2" x14ac:dyDescent="0.3">
      <c r="A1025" t="s">
        <v>25</v>
      </c>
      <c r="B1025">
        <v>7.2</v>
      </c>
    </row>
    <row r="1026" spans="1:2" x14ac:dyDescent="0.3">
      <c r="A1026" t="s">
        <v>25</v>
      </c>
      <c r="B1026">
        <v>6.8</v>
      </c>
    </row>
    <row r="1027" spans="1:2" x14ac:dyDescent="0.3">
      <c r="A1027" t="s">
        <v>25</v>
      </c>
      <c r="B1027">
        <v>5.4</v>
      </c>
    </row>
    <row r="1028" spans="1:2" x14ac:dyDescent="0.3">
      <c r="A1028" t="s">
        <v>25</v>
      </c>
      <c r="B1028">
        <v>6.3</v>
      </c>
    </row>
    <row r="1029" spans="1:2" x14ac:dyDescent="0.3">
      <c r="A1029" t="s">
        <v>25</v>
      </c>
      <c r="B1029">
        <v>5.6</v>
      </c>
    </row>
    <row r="1030" spans="1:2" x14ac:dyDescent="0.3">
      <c r="A1030" t="s">
        <v>25</v>
      </c>
      <c r="B1030">
        <v>6.8</v>
      </c>
    </row>
    <row r="1031" spans="1:2" x14ac:dyDescent="0.3">
      <c r="A1031" t="s">
        <v>25</v>
      </c>
      <c r="B1031">
        <v>4.3</v>
      </c>
    </row>
    <row r="1032" spans="1:2" x14ac:dyDescent="0.3">
      <c r="A1032" t="s">
        <v>25</v>
      </c>
      <c r="B1032">
        <v>6.3</v>
      </c>
    </row>
    <row r="1033" spans="1:2" x14ac:dyDescent="0.3">
      <c r="A1033" t="s">
        <v>25</v>
      </c>
      <c r="B1033">
        <v>6.5</v>
      </c>
    </row>
    <row r="1034" spans="1:2" x14ac:dyDescent="0.3">
      <c r="A1034" t="s">
        <v>25</v>
      </c>
      <c r="B1034">
        <v>6.4</v>
      </c>
    </row>
    <row r="1035" spans="1:2" x14ac:dyDescent="0.3">
      <c r="A1035" t="s">
        <v>25</v>
      </c>
      <c r="B1035">
        <v>6.3</v>
      </c>
    </row>
    <row r="1036" spans="1:2" x14ac:dyDescent="0.3">
      <c r="A1036" t="s">
        <v>25</v>
      </c>
      <c r="B1036">
        <v>5.9</v>
      </c>
    </row>
    <row r="1037" spans="1:2" x14ac:dyDescent="0.3">
      <c r="A1037" t="s">
        <v>25</v>
      </c>
      <c r="B1037">
        <v>6.5</v>
      </c>
    </row>
    <row r="1038" spans="1:2" x14ac:dyDescent="0.3">
      <c r="A1038" t="s">
        <v>25</v>
      </c>
      <c r="B1038">
        <v>6.5</v>
      </c>
    </row>
    <row r="1039" spans="1:2" x14ac:dyDescent="0.3">
      <c r="A1039" t="s">
        <v>25</v>
      </c>
      <c r="B1039">
        <v>6.1</v>
      </c>
    </row>
    <row r="1040" spans="1:2" x14ac:dyDescent="0.3">
      <c r="A1040" t="s">
        <v>25</v>
      </c>
      <c r="B1040">
        <v>5.9</v>
      </c>
    </row>
    <row r="1041" spans="1:2" x14ac:dyDescent="0.3">
      <c r="A1041" t="s">
        <v>25</v>
      </c>
      <c r="B1041">
        <v>6.6</v>
      </c>
    </row>
    <row r="1042" spans="1:2" x14ac:dyDescent="0.3">
      <c r="A1042" t="s">
        <v>25</v>
      </c>
      <c r="B1042">
        <v>7.4</v>
      </c>
    </row>
    <row r="1043" spans="1:2" x14ac:dyDescent="0.3">
      <c r="A1043" t="s">
        <v>25</v>
      </c>
      <c r="B1043">
        <v>7.3</v>
      </c>
    </row>
    <row r="1044" spans="1:2" x14ac:dyDescent="0.3">
      <c r="A1044" t="s">
        <v>25</v>
      </c>
      <c r="B1044">
        <v>6.6</v>
      </c>
    </row>
    <row r="1045" spans="1:2" x14ac:dyDescent="0.3">
      <c r="A1045" t="s">
        <v>25</v>
      </c>
      <c r="B1045">
        <v>5.6</v>
      </c>
    </row>
    <row r="1046" spans="1:2" x14ac:dyDescent="0.3">
      <c r="A1046" t="s">
        <v>25</v>
      </c>
      <c r="B1046">
        <v>5.3</v>
      </c>
    </row>
    <row r="1047" spans="1:2" x14ac:dyDescent="0.3">
      <c r="A1047" t="s">
        <v>25</v>
      </c>
      <c r="B1047">
        <v>6</v>
      </c>
    </row>
    <row r="1048" spans="1:2" x14ac:dyDescent="0.3">
      <c r="A1048" t="s">
        <v>25</v>
      </c>
      <c r="B1048">
        <v>5.4</v>
      </c>
    </row>
    <row r="1049" spans="1:2" x14ac:dyDescent="0.3">
      <c r="A1049" t="s">
        <v>25</v>
      </c>
      <c r="B1049">
        <v>6.8</v>
      </c>
    </row>
    <row r="1050" spans="1:2" x14ac:dyDescent="0.3">
      <c r="A1050" t="s">
        <v>25</v>
      </c>
      <c r="B1050">
        <v>6.4</v>
      </c>
    </row>
    <row r="1051" spans="1:2" x14ac:dyDescent="0.3">
      <c r="A1051" t="s">
        <v>25</v>
      </c>
      <c r="B1051">
        <v>4.9000000000000004</v>
      </c>
    </row>
    <row r="1052" spans="1:2" x14ac:dyDescent="0.3">
      <c r="A1052" t="s">
        <v>25</v>
      </c>
      <c r="B1052">
        <v>5.8</v>
      </c>
    </row>
    <row r="1053" spans="1:2" x14ac:dyDescent="0.3">
      <c r="A1053" t="s">
        <v>25</v>
      </c>
      <c r="B1053">
        <v>7.1</v>
      </c>
    </row>
    <row r="1054" spans="1:2" x14ac:dyDescent="0.3">
      <c r="A1054" t="s">
        <v>25</v>
      </c>
      <c r="B1054">
        <v>7.2</v>
      </c>
    </row>
    <row r="1055" spans="1:2" x14ac:dyDescent="0.3">
      <c r="A1055" t="s">
        <v>25</v>
      </c>
      <c r="B1055">
        <v>6</v>
      </c>
    </row>
    <row r="1056" spans="1:2" x14ac:dyDescent="0.3">
      <c r="A1056" t="s">
        <v>25</v>
      </c>
      <c r="B1056">
        <v>6</v>
      </c>
    </row>
    <row r="1057" spans="1:2" x14ac:dyDescent="0.3">
      <c r="A1057" t="s">
        <v>1143</v>
      </c>
      <c r="B1057">
        <v>7</v>
      </c>
    </row>
    <row r="1058" spans="1:2" x14ac:dyDescent="0.3">
      <c r="A1058" t="s">
        <v>25</v>
      </c>
      <c r="B1058">
        <v>5.4</v>
      </c>
    </row>
    <row r="1059" spans="1:2" x14ac:dyDescent="0.3">
      <c r="A1059" t="s">
        <v>25</v>
      </c>
      <c r="B1059">
        <v>6.5</v>
      </c>
    </row>
    <row r="1060" spans="1:2" x14ac:dyDescent="0.3">
      <c r="A1060" t="s">
        <v>25</v>
      </c>
      <c r="B1060">
        <v>6.4</v>
      </c>
    </row>
    <row r="1061" spans="1:2" x14ac:dyDescent="0.3">
      <c r="A1061" t="s">
        <v>25</v>
      </c>
      <c r="B1061">
        <v>4.9000000000000004</v>
      </c>
    </row>
    <row r="1062" spans="1:2" x14ac:dyDescent="0.3">
      <c r="A1062" t="s">
        <v>25</v>
      </c>
      <c r="B1062">
        <v>6.3</v>
      </c>
    </row>
    <row r="1063" spans="1:2" x14ac:dyDescent="0.3">
      <c r="A1063" t="s">
        <v>25</v>
      </c>
      <c r="B1063">
        <v>7.7</v>
      </c>
    </row>
    <row r="1064" spans="1:2" x14ac:dyDescent="0.3">
      <c r="A1064" t="s">
        <v>25</v>
      </c>
      <c r="B1064">
        <v>7.8</v>
      </c>
    </row>
    <row r="1065" spans="1:2" x14ac:dyDescent="0.3">
      <c r="A1065" t="s">
        <v>25</v>
      </c>
      <c r="B1065">
        <v>5.5</v>
      </c>
    </row>
    <row r="1066" spans="1:2" x14ac:dyDescent="0.3">
      <c r="A1066" t="s">
        <v>25</v>
      </c>
      <c r="B1066">
        <v>7.5</v>
      </c>
    </row>
    <row r="1067" spans="1:2" x14ac:dyDescent="0.3">
      <c r="A1067" t="s">
        <v>25</v>
      </c>
      <c r="B1067">
        <v>6.4</v>
      </c>
    </row>
    <row r="1068" spans="1:2" x14ac:dyDescent="0.3">
      <c r="A1068" t="s">
        <v>25</v>
      </c>
      <c r="B1068">
        <v>5.6</v>
      </c>
    </row>
    <row r="1069" spans="1:2" x14ac:dyDescent="0.3">
      <c r="A1069" t="s">
        <v>25</v>
      </c>
      <c r="B1069">
        <v>7.5</v>
      </c>
    </row>
    <row r="1070" spans="1:2" x14ac:dyDescent="0.3">
      <c r="A1070" t="s">
        <v>25</v>
      </c>
      <c r="B1070">
        <v>6.8</v>
      </c>
    </row>
    <row r="1071" spans="1:2" x14ac:dyDescent="0.3">
      <c r="A1071" t="s">
        <v>25</v>
      </c>
      <c r="B1071">
        <v>6.8</v>
      </c>
    </row>
    <row r="1072" spans="1:2" x14ac:dyDescent="0.3">
      <c r="A1072" t="s">
        <v>25</v>
      </c>
      <c r="B1072">
        <v>6</v>
      </c>
    </row>
    <row r="1073" spans="1:2" x14ac:dyDescent="0.3">
      <c r="A1073" t="s">
        <v>25</v>
      </c>
      <c r="B1073">
        <v>7.3</v>
      </c>
    </row>
    <row r="1074" spans="1:2" x14ac:dyDescent="0.3">
      <c r="A1074" t="s">
        <v>25</v>
      </c>
      <c r="B1074">
        <v>6</v>
      </c>
    </row>
    <row r="1075" spans="1:2" x14ac:dyDescent="0.3">
      <c r="A1075" t="s">
        <v>25</v>
      </c>
      <c r="B1075">
        <v>7</v>
      </c>
    </row>
    <row r="1076" spans="1:2" x14ac:dyDescent="0.3">
      <c r="A1076" t="s">
        <v>25</v>
      </c>
      <c r="B1076">
        <v>5.0999999999999996</v>
      </c>
    </row>
    <row r="1077" spans="1:2" x14ac:dyDescent="0.3">
      <c r="A1077" t="s">
        <v>25</v>
      </c>
      <c r="B1077">
        <v>6.8</v>
      </c>
    </row>
    <row r="1078" spans="1:2" x14ac:dyDescent="0.3">
      <c r="A1078" t="s">
        <v>25</v>
      </c>
      <c r="B1078">
        <v>6.5</v>
      </c>
    </row>
    <row r="1079" spans="1:2" x14ac:dyDescent="0.3">
      <c r="A1079" t="s">
        <v>25</v>
      </c>
      <c r="B1079">
        <v>6.6</v>
      </c>
    </row>
    <row r="1080" spans="1:2" x14ac:dyDescent="0.3">
      <c r="A1080" t="s">
        <v>25</v>
      </c>
      <c r="B1080">
        <v>7.2</v>
      </c>
    </row>
    <row r="1081" spans="1:2" x14ac:dyDescent="0.3">
      <c r="A1081" t="s">
        <v>25</v>
      </c>
      <c r="B1081">
        <v>7</v>
      </c>
    </row>
    <row r="1082" spans="1:2" x14ac:dyDescent="0.3">
      <c r="A1082" t="s">
        <v>25</v>
      </c>
      <c r="B1082">
        <v>7</v>
      </c>
    </row>
    <row r="1083" spans="1:2" x14ac:dyDescent="0.3">
      <c r="A1083" t="s">
        <v>25</v>
      </c>
      <c r="B1083">
        <v>5.9</v>
      </c>
    </row>
    <row r="1084" spans="1:2" x14ac:dyDescent="0.3">
      <c r="A1084" t="s">
        <v>25</v>
      </c>
      <c r="B1084">
        <v>5.4</v>
      </c>
    </row>
    <row r="1085" spans="1:2" x14ac:dyDescent="0.3">
      <c r="A1085" t="s">
        <v>25</v>
      </c>
      <c r="B1085">
        <v>6.6</v>
      </c>
    </row>
    <row r="1086" spans="1:2" x14ac:dyDescent="0.3">
      <c r="A1086" t="s">
        <v>25</v>
      </c>
      <c r="B1086">
        <v>7</v>
      </c>
    </row>
    <row r="1087" spans="1:2" x14ac:dyDescent="0.3">
      <c r="A1087" t="s">
        <v>25</v>
      </c>
      <c r="B1087">
        <v>6.5</v>
      </c>
    </row>
    <row r="1088" spans="1:2" x14ac:dyDescent="0.3">
      <c r="A1088" t="s">
        <v>25</v>
      </c>
      <c r="B1088">
        <v>6.3</v>
      </c>
    </row>
    <row r="1089" spans="1:2" x14ac:dyDescent="0.3">
      <c r="A1089" t="s">
        <v>25</v>
      </c>
      <c r="B1089">
        <v>6.5</v>
      </c>
    </row>
    <row r="1090" spans="1:2" x14ac:dyDescent="0.3">
      <c r="A1090" t="s">
        <v>25</v>
      </c>
      <c r="B1090">
        <v>6.5</v>
      </c>
    </row>
    <row r="1091" spans="1:2" x14ac:dyDescent="0.3">
      <c r="A1091" t="s">
        <v>25</v>
      </c>
      <c r="B1091">
        <v>5.8</v>
      </c>
    </row>
    <row r="1092" spans="1:2" x14ac:dyDescent="0.3">
      <c r="A1092" t="s">
        <v>25</v>
      </c>
      <c r="B1092">
        <v>6.6</v>
      </c>
    </row>
    <row r="1093" spans="1:2" x14ac:dyDescent="0.3">
      <c r="A1093" t="s">
        <v>25</v>
      </c>
      <c r="B1093">
        <v>5.4</v>
      </c>
    </row>
    <row r="1094" spans="1:2" x14ac:dyDescent="0.3">
      <c r="A1094" t="s">
        <v>25</v>
      </c>
      <c r="B1094">
        <v>6.1</v>
      </c>
    </row>
    <row r="1095" spans="1:2" x14ac:dyDescent="0.3">
      <c r="A1095" t="s">
        <v>25</v>
      </c>
      <c r="B1095">
        <v>4</v>
      </c>
    </row>
    <row r="1096" spans="1:2" x14ac:dyDescent="0.3">
      <c r="A1096" t="s">
        <v>25</v>
      </c>
      <c r="B1096">
        <v>7.6</v>
      </c>
    </row>
    <row r="1097" spans="1:2" x14ac:dyDescent="0.3">
      <c r="A1097" t="s">
        <v>1143</v>
      </c>
      <c r="B1097">
        <v>7.9</v>
      </c>
    </row>
    <row r="1098" spans="1:2" x14ac:dyDescent="0.3">
      <c r="A1098" t="s">
        <v>25</v>
      </c>
      <c r="B1098">
        <v>5.3</v>
      </c>
    </row>
    <row r="1099" spans="1:2" x14ac:dyDescent="0.3">
      <c r="A1099" t="s">
        <v>25</v>
      </c>
      <c r="B1099">
        <v>6.6</v>
      </c>
    </row>
    <row r="1100" spans="1:2" x14ac:dyDescent="0.3">
      <c r="A1100" t="s">
        <v>25</v>
      </c>
      <c r="B1100">
        <v>6.3</v>
      </c>
    </row>
    <row r="1101" spans="1:2" x14ac:dyDescent="0.3">
      <c r="A1101" t="s">
        <v>1632</v>
      </c>
      <c r="B1101">
        <v>7.2</v>
      </c>
    </row>
    <row r="1102" spans="1:2" x14ac:dyDescent="0.3">
      <c r="A1102" t="s">
        <v>25</v>
      </c>
      <c r="B1102">
        <v>7</v>
      </c>
    </row>
    <row r="1103" spans="1:2" x14ac:dyDescent="0.3">
      <c r="A1103" t="s">
        <v>25</v>
      </c>
      <c r="B1103">
        <v>6.9</v>
      </c>
    </row>
    <row r="1104" spans="1:2" x14ac:dyDescent="0.3">
      <c r="A1104" t="s">
        <v>25</v>
      </c>
      <c r="B1104">
        <v>5.2</v>
      </c>
    </row>
    <row r="1105" spans="1:2" x14ac:dyDescent="0.3">
      <c r="A1105" t="s">
        <v>25</v>
      </c>
      <c r="B1105">
        <v>8.1</v>
      </c>
    </row>
    <row r="1106" spans="1:2" x14ac:dyDescent="0.3">
      <c r="A1106" t="s">
        <v>25</v>
      </c>
      <c r="B1106">
        <v>6.6</v>
      </c>
    </row>
    <row r="1107" spans="1:2" x14ac:dyDescent="0.3">
      <c r="A1107" t="s">
        <v>25</v>
      </c>
      <c r="B1107">
        <v>6.2</v>
      </c>
    </row>
    <row r="1108" spans="1:2" x14ac:dyDescent="0.3">
      <c r="A1108" t="s">
        <v>25</v>
      </c>
      <c r="B1108">
        <v>7.2</v>
      </c>
    </row>
    <row r="1109" spans="1:2" x14ac:dyDescent="0.3">
      <c r="A1109" t="s">
        <v>25</v>
      </c>
      <c r="B1109">
        <v>7.3</v>
      </c>
    </row>
    <row r="1110" spans="1:2" x14ac:dyDescent="0.3">
      <c r="A1110" t="s">
        <v>25</v>
      </c>
      <c r="B1110">
        <v>6.7</v>
      </c>
    </row>
    <row r="1111" spans="1:2" x14ac:dyDescent="0.3">
      <c r="A1111" t="s">
        <v>25</v>
      </c>
      <c r="B1111">
        <v>6.4</v>
      </c>
    </row>
    <row r="1112" spans="1:2" x14ac:dyDescent="0.3">
      <c r="A1112" t="s">
        <v>25</v>
      </c>
      <c r="B1112">
        <v>7.8</v>
      </c>
    </row>
    <row r="1113" spans="1:2" x14ac:dyDescent="0.3">
      <c r="A1113" t="s">
        <v>25</v>
      </c>
      <c r="B1113">
        <v>6.4</v>
      </c>
    </row>
    <row r="1114" spans="1:2" x14ac:dyDescent="0.3">
      <c r="A1114" t="s">
        <v>25</v>
      </c>
      <c r="B1114">
        <v>4.0999999999999996</v>
      </c>
    </row>
    <row r="1115" spans="1:2" x14ac:dyDescent="0.3">
      <c r="A1115" t="s">
        <v>25</v>
      </c>
      <c r="B1115">
        <v>4.0999999999999996</v>
      </c>
    </row>
    <row r="1116" spans="1:2" x14ac:dyDescent="0.3">
      <c r="A1116" t="s">
        <v>25</v>
      </c>
      <c r="B1116">
        <v>7.4</v>
      </c>
    </row>
    <row r="1117" spans="1:2" x14ac:dyDescent="0.3">
      <c r="A1117" t="s">
        <v>25</v>
      </c>
      <c r="B1117">
        <v>5.8</v>
      </c>
    </row>
    <row r="1118" spans="1:2" x14ac:dyDescent="0.3">
      <c r="A1118" t="s">
        <v>25</v>
      </c>
      <c r="B1118">
        <v>7.6</v>
      </c>
    </row>
    <row r="1119" spans="1:2" x14ac:dyDescent="0.3">
      <c r="A1119" t="s">
        <v>25</v>
      </c>
      <c r="B1119">
        <v>7.2</v>
      </c>
    </row>
    <row r="1120" spans="1:2" x14ac:dyDescent="0.3">
      <c r="A1120" t="s">
        <v>25</v>
      </c>
      <c r="B1120">
        <v>7.8</v>
      </c>
    </row>
    <row r="1121" spans="1:2" x14ac:dyDescent="0.3">
      <c r="A1121" t="s">
        <v>25</v>
      </c>
      <c r="B1121">
        <v>7.7</v>
      </c>
    </row>
    <row r="1122" spans="1:2" x14ac:dyDescent="0.3">
      <c r="A1122" t="s">
        <v>25</v>
      </c>
      <c r="B1122">
        <v>6.4</v>
      </c>
    </row>
    <row r="1123" spans="1:2" x14ac:dyDescent="0.3">
      <c r="A1123" t="s">
        <v>25</v>
      </c>
      <c r="B1123">
        <v>5.0999999999999996</v>
      </c>
    </row>
    <row r="1124" spans="1:2" x14ac:dyDescent="0.3">
      <c r="A1124" t="s">
        <v>25</v>
      </c>
      <c r="B1124">
        <v>5.5</v>
      </c>
    </row>
    <row r="1125" spans="1:2" x14ac:dyDescent="0.3">
      <c r="A1125" t="s">
        <v>25</v>
      </c>
      <c r="B1125">
        <v>7.4</v>
      </c>
    </row>
    <row r="1126" spans="1:2" x14ac:dyDescent="0.3">
      <c r="A1126" t="s">
        <v>25</v>
      </c>
      <c r="B1126">
        <v>6</v>
      </c>
    </row>
    <row r="1127" spans="1:2" x14ac:dyDescent="0.3">
      <c r="A1127" t="s">
        <v>25</v>
      </c>
      <c r="B1127">
        <v>7.5</v>
      </c>
    </row>
    <row r="1128" spans="1:2" x14ac:dyDescent="0.3">
      <c r="A1128" t="s">
        <v>25</v>
      </c>
      <c r="B1128">
        <v>7</v>
      </c>
    </row>
    <row r="1129" spans="1:2" x14ac:dyDescent="0.3">
      <c r="A1129" t="s">
        <v>25</v>
      </c>
      <c r="B1129">
        <v>7.5</v>
      </c>
    </row>
    <row r="1130" spans="1:2" x14ac:dyDescent="0.3">
      <c r="A1130" t="s">
        <v>25</v>
      </c>
      <c r="B1130">
        <v>7.3</v>
      </c>
    </row>
    <row r="1131" spans="1:2" x14ac:dyDescent="0.3">
      <c r="A1131" t="s">
        <v>25</v>
      </c>
      <c r="B1131">
        <v>5.7</v>
      </c>
    </row>
    <row r="1132" spans="1:2" x14ac:dyDescent="0.3">
      <c r="A1132" t="s">
        <v>25</v>
      </c>
      <c r="B1132">
        <v>7.3</v>
      </c>
    </row>
    <row r="1133" spans="1:2" x14ac:dyDescent="0.3">
      <c r="A1133" t="s">
        <v>25</v>
      </c>
      <c r="B1133">
        <v>7.2</v>
      </c>
    </row>
    <row r="1134" spans="1:2" x14ac:dyDescent="0.3">
      <c r="A1134" t="s">
        <v>25</v>
      </c>
      <c r="B1134">
        <v>5.9</v>
      </c>
    </row>
    <row r="1135" spans="1:2" x14ac:dyDescent="0.3">
      <c r="A1135" t="s">
        <v>25</v>
      </c>
      <c r="B1135">
        <v>7.8</v>
      </c>
    </row>
    <row r="1136" spans="1:2" x14ac:dyDescent="0.3">
      <c r="A1136" t="s">
        <v>25</v>
      </c>
      <c r="B1136">
        <v>7.7</v>
      </c>
    </row>
    <row r="1137" spans="1:2" x14ac:dyDescent="0.3">
      <c r="A1137" t="s">
        <v>25</v>
      </c>
      <c r="B1137">
        <v>8.1</v>
      </c>
    </row>
    <row r="1138" spans="1:2" x14ac:dyDescent="0.3">
      <c r="A1138" t="s">
        <v>25</v>
      </c>
      <c r="B1138">
        <v>6.6</v>
      </c>
    </row>
    <row r="1139" spans="1:2" x14ac:dyDescent="0.3">
      <c r="A1139" t="s">
        <v>25</v>
      </c>
      <c r="B1139">
        <v>7.1</v>
      </c>
    </row>
    <row r="1140" spans="1:2" x14ac:dyDescent="0.3">
      <c r="A1140" t="s">
        <v>25</v>
      </c>
      <c r="B1140">
        <v>5.9</v>
      </c>
    </row>
    <row r="1141" spans="1:2" x14ac:dyDescent="0.3">
      <c r="A1141" t="s">
        <v>25</v>
      </c>
      <c r="B1141">
        <v>8</v>
      </c>
    </row>
    <row r="1142" spans="1:2" x14ac:dyDescent="0.3">
      <c r="A1142" t="s">
        <v>25</v>
      </c>
      <c r="B1142">
        <v>4.5999999999999996</v>
      </c>
    </row>
    <row r="1143" spans="1:2" x14ac:dyDescent="0.3">
      <c r="A1143" t="s">
        <v>25</v>
      </c>
      <c r="B1143">
        <v>6.1</v>
      </c>
    </row>
    <row r="1144" spans="1:2" x14ac:dyDescent="0.3">
      <c r="A1144" t="s">
        <v>25</v>
      </c>
      <c r="B1144">
        <v>6.4</v>
      </c>
    </row>
    <row r="1145" spans="1:2" x14ac:dyDescent="0.3">
      <c r="A1145" t="s">
        <v>25</v>
      </c>
      <c r="B1145">
        <v>6</v>
      </c>
    </row>
    <row r="1146" spans="1:2" x14ac:dyDescent="0.3">
      <c r="A1146" t="s">
        <v>25</v>
      </c>
      <c r="B1146">
        <v>5.2</v>
      </c>
    </row>
    <row r="1147" spans="1:2" x14ac:dyDescent="0.3">
      <c r="A1147" t="s">
        <v>25</v>
      </c>
      <c r="B1147">
        <v>7.6</v>
      </c>
    </row>
    <row r="1148" spans="1:2" x14ac:dyDescent="0.3">
      <c r="A1148" t="s">
        <v>25</v>
      </c>
      <c r="B1148">
        <v>6.4</v>
      </c>
    </row>
    <row r="1149" spans="1:2" x14ac:dyDescent="0.3">
      <c r="A1149" t="s">
        <v>25</v>
      </c>
      <c r="B1149">
        <v>6.1</v>
      </c>
    </row>
    <row r="1150" spans="1:2" x14ac:dyDescent="0.3">
      <c r="A1150" t="s">
        <v>25</v>
      </c>
      <c r="B1150">
        <v>6.1</v>
      </c>
    </row>
    <row r="1151" spans="1:2" x14ac:dyDescent="0.3">
      <c r="A1151" t="s">
        <v>25</v>
      </c>
      <c r="B1151">
        <v>5.2</v>
      </c>
    </row>
    <row r="1152" spans="1:2" x14ac:dyDescent="0.3">
      <c r="A1152" t="s">
        <v>25</v>
      </c>
      <c r="B1152">
        <v>7.7</v>
      </c>
    </row>
    <row r="1153" spans="1:2" x14ac:dyDescent="0.3">
      <c r="A1153" t="s">
        <v>25</v>
      </c>
      <c r="B1153">
        <v>7.3</v>
      </c>
    </row>
    <row r="1154" spans="1:2" x14ac:dyDescent="0.3">
      <c r="A1154" t="s">
        <v>25</v>
      </c>
      <c r="B1154">
        <v>6.9</v>
      </c>
    </row>
    <row r="1155" spans="1:2" x14ac:dyDescent="0.3">
      <c r="A1155" t="s">
        <v>25</v>
      </c>
      <c r="B1155">
        <v>8.5</v>
      </c>
    </row>
    <row r="1156" spans="1:2" x14ac:dyDescent="0.3">
      <c r="A1156" t="s">
        <v>25</v>
      </c>
      <c r="B1156">
        <v>6.3</v>
      </c>
    </row>
    <row r="1157" spans="1:2" x14ac:dyDescent="0.3">
      <c r="A1157" t="s">
        <v>25</v>
      </c>
      <c r="B1157">
        <v>5.9</v>
      </c>
    </row>
    <row r="1158" spans="1:2" x14ac:dyDescent="0.3">
      <c r="A1158" t="s">
        <v>3368</v>
      </c>
      <c r="B1158">
        <v>7.8</v>
      </c>
    </row>
    <row r="1159" spans="1:2" x14ac:dyDescent="0.3">
      <c r="A1159" t="s">
        <v>25</v>
      </c>
      <c r="B1159">
        <v>6.7</v>
      </c>
    </row>
    <row r="1160" spans="1:2" x14ac:dyDescent="0.3">
      <c r="A1160" t="s">
        <v>25</v>
      </c>
      <c r="B1160">
        <v>6.4</v>
      </c>
    </row>
    <row r="1161" spans="1:2" x14ac:dyDescent="0.3">
      <c r="A1161" t="s">
        <v>25</v>
      </c>
      <c r="B1161">
        <v>5.9</v>
      </c>
    </row>
    <row r="1162" spans="1:2" x14ac:dyDescent="0.3">
      <c r="A1162" t="s">
        <v>25</v>
      </c>
      <c r="B1162">
        <v>6.6</v>
      </c>
    </row>
    <row r="1163" spans="1:2" x14ac:dyDescent="0.3">
      <c r="A1163" t="s">
        <v>25</v>
      </c>
      <c r="B1163">
        <v>6.8</v>
      </c>
    </row>
    <row r="1164" spans="1:2" x14ac:dyDescent="0.3">
      <c r="A1164" t="s">
        <v>25</v>
      </c>
      <c r="B1164">
        <v>6.5</v>
      </c>
    </row>
    <row r="1165" spans="1:2" x14ac:dyDescent="0.3">
      <c r="A1165" t="s">
        <v>25</v>
      </c>
      <c r="B1165">
        <v>6.6</v>
      </c>
    </row>
    <row r="1166" spans="1:2" x14ac:dyDescent="0.3">
      <c r="A1166" t="s">
        <v>25</v>
      </c>
      <c r="B1166">
        <v>5.8</v>
      </c>
    </row>
    <row r="1167" spans="1:2" x14ac:dyDescent="0.3">
      <c r="A1167" t="s">
        <v>25</v>
      </c>
      <c r="B1167">
        <v>6.9</v>
      </c>
    </row>
    <row r="1168" spans="1:2" x14ac:dyDescent="0.3">
      <c r="A1168" t="s">
        <v>25</v>
      </c>
      <c r="B1168">
        <v>7.1</v>
      </c>
    </row>
    <row r="1169" spans="1:2" x14ac:dyDescent="0.3">
      <c r="A1169" t="s">
        <v>25</v>
      </c>
      <c r="B1169">
        <v>5.8</v>
      </c>
    </row>
    <row r="1170" spans="1:2" x14ac:dyDescent="0.3">
      <c r="A1170" t="s">
        <v>25</v>
      </c>
      <c r="B1170">
        <v>7.2</v>
      </c>
    </row>
    <row r="1171" spans="1:2" x14ac:dyDescent="0.3">
      <c r="A1171" t="s">
        <v>25</v>
      </c>
      <c r="B1171">
        <v>6</v>
      </c>
    </row>
    <row r="1172" spans="1:2" x14ac:dyDescent="0.3">
      <c r="A1172" t="s">
        <v>25</v>
      </c>
      <c r="B1172">
        <v>4.7</v>
      </c>
    </row>
    <row r="1173" spans="1:2" x14ac:dyDescent="0.3">
      <c r="A1173" t="s">
        <v>25</v>
      </c>
      <c r="B1173">
        <v>5.2</v>
      </c>
    </row>
    <row r="1174" spans="1:2" x14ac:dyDescent="0.3">
      <c r="A1174" t="s">
        <v>25</v>
      </c>
      <c r="B1174">
        <v>5.5</v>
      </c>
    </row>
    <row r="1175" spans="1:2" x14ac:dyDescent="0.3">
      <c r="A1175" t="s">
        <v>25</v>
      </c>
      <c r="B1175">
        <v>7</v>
      </c>
    </row>
    <row r="1176" spans="1:2" x14ac:dyDescent="0.3">
      <c r="A1176" t="s">
        <v>25</v>
      </c>
      <c r="B1176">
        <v>5.8</v>
      </c>
    </row>
    <row r="1177" spans="1:2" x14ac:dyDescent="0.3">
      <c r="A1177" t="s">
        <v>25</v>
      </c>
      <c r="B1177">
        <v>6.2</v>
      </c>
    </row>
    <row r="1178" spans="1:2" x14ac:dyDescent="0.3">
      <c r="A1178" t="s">
        <v>25</v>
      </c>
      <c r="B1178">
        <v>6.5</v>
      </c>
    </row>
    <row r="1179" spans="1:2" x14ac:dyDescent="0.3">
      <c r="A1179" t="s">
        <v>25</v>
      </c>
      <c r="B1179">
        <v>7.2</v>
      </c>
    </row>
    <row r="1180" spans="1:2" x14ac:dyDescent="0.3">
      <c r="A1180" t="s">
        <v>25</v>
      </c>
      <c r="B1180">
        <v>5.0999999999999996</v>
      </c>
    </row>
    <row r="1181" spans="1:2" x14ac:dyDescent="0.3">
      <c r="A1181" t="s">
        <v>25</v>
      </c>
      <c r="B1181">
        <v>4.7</v>
      </c>
    </row>
    <row r="1182" spans="1:2" x14ac:dyDescent="0.3">
      <c r="A1182" t="s">
        <v>25</v>
      </c>
      <c r="B1182">
        <v>5.9</v>
      </c>
    </row>
    <row r="1183" spans="1:2" x14ac:dyDescent="0.3">
      <c r="A1183" t="s">
        <v>25</v>
      </c>
      <c r="B1183">
        <v>5.8</v>
      </c>
    </row>
    <row r="1184" spans="1:2" x14ac:dyDescent="0.3">
      <c r="A1184" t="s">
        <v>25</v>
      </c>
      <c r="B1184">
        <v>7.2</v>
      </c>
    </row>
    <row r="1185" spans="1:2" x14ac:dyDescent="0.3">
      <c r="A1185" t="s">
        <v>25</v>
      </c>
      <c r="B1185">
        <v>6.2</v>
      </c>
    </row>
    <row r="1186" spans="1:2" x14ac:dyDescent="0.3">
      <c r="A1186" t="s">
        <v>25</v>
      </c>
      <c r="B1186">
        <v>5.7</v>
      </c>
    </row>
    <row r="1187" spans="1:2" x14ac:dyDescent="0.3">
      <c r="A1187" t="s">
        <v>25</v>
      </c>
      <c r="B1187">
        <v>6.1</v>
      </c>
    </row>
    <row r="1188" spans="1:2" x14ac:dyDescent="0.3">
      <c r="A1188" t="s">
        <v>25</v>
      </c>
      <c r="B1188">
        <v>6</v>
      </c>
    </row>
    <row r="1189" spans="1:2" x14ac:dyDescent="0.3">
      <c r="A1189" t="s">
        <v>25</v>
      </c>
      <c r="B1189">
        <v>6.9</v>
      </c>
    </row>
    <row r="1190" spans="1:2" x14ac:dyDescent="0.3">
      <c r="A1190" t="s">
        <v>25</v>
      </c>
      <c r="B1190">
        <v>6.5</v>
      </c>
    </row>
    <row r="1191" spans="1:2" x14ac:dyDescent="0.3">
      <c r="A1191" t="s">
        <v>25</v>
      </c>
      <c r="B1191">
        <v>5</v>
      </c>
    </row>
    <row r="1192" spans="1:2" x14ac:dyDescent="0.3">
      <c r="A1192" t="s">
        <v>25</v>
      </c>
      <c r="B1192">
        <v>5.7</v>
      </c>
    </row>
    <row r="1193" spans="1:2" x14ac:dyDescent="0.3">
      <c r="A1193" t="s">
        <v>25</v>
      </c>
      <c r="B1193">
        <v>7</v>
      </c>
    </row>
    <row r="1194" spans="1:2" x14ac:dyDescent="0.3">
      <c r="A1194" t="s">
        <v>25</v>
      </c>
      <c r="B1194">
        <v>5.0999999999999996</v>
      </c>
    </row>
    <row r="1195" spans="1:2" x14ac:dyDescent="0.3">
      <c r="A1195" t="s">
        <v>25</v>
      </c>
      <c r="B1195">
        <v>5.3</v>
      </c>
    </row>
    <row r="1196" spans="1:2" x14ac:dyDescent="0.3">
      <c r="A1196" t="s">
        <v>25</v>
      </c>
      <c r="B1196">
        <v>4.4000000000000004</v>
      </c>
    </row>
    <row r="1197" spans="1:2" x14ac:dyDescent="0.3">
      <c r="A1197" t="s">
        <v>25</v>
      </c>
      <c r="B1197">
        <v>4.7</v>
      </c>
    </row>
    <row r="1198" spans="1:2" x14ac:dyDescent="0.3">
      <c r="A1198" t="s">
        <v>25</v>
      </c>
      <c r="B1198">
        <v>6.7</v>
      </c>
    </row>
    <row r="1199" spans="1:2" x14ac:dyDescent="0.3">
      <c r="A1199" t="s">
        <v>25</v>
      </c>
      <c r="B1199">
        <v>6.7</v>
      </c>
    </row>
    <row r="1200" spans="1:2" x14ac:dyDescent="0.3">
      <c r="A1200" t="s">
        <v>25</v>
      </c>
      <c r="B1200">
        <v>5.7</v>
      </c>
    </row>
    <row r="1201" spans="1:2" x14ac:dyDescent="0.3">
      <c r="A1201" t="s">
        <v>25</v>
      </c>
      <c r="B1201">
        <v>7.4</v>
      </c>
    </row>
    <row r="1202" spans="1:2" x14ac:dyDescent="0.3">
      <c r="A1202" t="s">
        <v>25</v>
      </c>
      <c r="B1202">
        <v>6.1</v>
      </c>
    </row>
    <row r="1203" spans="1:2" x14ac:dyDescent="0.3">
      <c r="A1203" t="s">
        <v>25</v>
      </c>
      <c r="B1203">
        <v>6.4</v>
      </c>
    </row>
    <row r="1204" spans="1:2" x14ac:dyDescent="0.3">
      <c r="A1204" t="s">
        <v>25</v>
      </c>
      <c r="B1204">
        <v>6.2</v>
      </c>
    </row>
    <row r="1205" spans="1:2" x14ac:dyDescent="0.3">
      <c r="A1205" t="s">
        <v>25</v>
      </c>
      <c r="B1205">
        <v>6.2</v>
      </c>
    </row>
    <row r="1206" spans="1:2" x14ac:dyDescent="0.3">
      <c r="A1206" t="s">
        <v>25</v>
      </c>
      <c r="B1206">
        <v>5.9</v>
      </c>
    </row>
    <row r="1207" spans="1:2" x14ac:dyDescent="0.3">
      <c r="A1207" t="s">
        <v>25</v>
      </c>
      <c r="B1207">
        <v>4</v>
      </c>
    </row>
    <row r="1208" spans="1:2" x14ac:dyDescent="0.3">
      <c r="A1208" t="s">
        <v>25</v>
      </c>
      <c r="B1208">
        <v>6.2</v>
      </c>
    </row>
    <row r="1209" spans="1:2" x14ac:dyDescent="0.3">
      <c r="A1209" t="s">
        <v>25</v>
      </c>
      <c r="B1209">
        <v>4.5999999999999996</v>
      </c>
    </row>
    <row r="1210" spans="1:2" x14ac:dyDescent="0.3">
      <c r="A1210" t="s">
        <v>25</v>
      </c>
      <c r="B1210">
        <v>6.4</v>
      </c>
    </row>
    <row r="1211" spans="1:2" x14ac:dyDescent="0.3">
      <c r="A1211" t="s">
        <v>25</v>
      </c>
      <c r="B1211">
        <v>5.9</v>
      </c>
    </row>
    <row r="1212" spans="1:2" x14ac:dyDescent="0.3">
      <c r="A1212" t="s">
        <v>25</v>
      </c>
      <c r="B1212">
        <v>5.0999999999999996</v>
      </c>
    </row>
    <row r="1213" spans="1:2" x14ac:dyDescent="0.3">
      <c r="A1213" t="s">
        <v>25</v>
      </c>
      <c r="B1213">
        <v>7.6</v>
      </c>
    </row>
    <row r="1214" spans="1:2" x14ac:dyDescent="0.3">
      <c r="A1214" t="s">
        <v>25</v>
      </c>
      <c r="B1214">
        <v>4.2</v>
      </c>
    </row>
    <row r="1215" spans="1:2" x14ac:dyDescent="0.3">
      <c r="A1215" t="s">
        <v>25</v>
      </c>
      <c r="B1215">
        <v>7.8</v>
      </c>
    </row>
    <row r="1216" spans="1:2" x14ac:dyDescent="0.3">
      <c r="A1216" t="s">
        <v>25</v>
      </c>
      <c r="B1216">
        <v>5.8</v>
      </c>
    </row>
    <row r="1217" spans="1:2" x14ac:dyDescent="0.3">
      <c r="A1217" t="s">
        <v>25</v>
      </c>
      <c r="B1217">
        <v>5.9</v>
      </c>
    </row>
    <row r="1218" spans="1:2" x14ac:dyDescent="0.3">
      <c r="A1218" t="s">
        <v>1632</v>
      </c>
      <c r="B1218">
        <v>8.4</v>
      </c>
    </row>
    <row r="1219" spans="1:2" x14ac:dyDescent="0.3">
      <c r="A1219" t="s">
        <v>25</v>
      </c>
      <c r="B1219">
        <v>4.8</v>
      </c>
    </row>
    <row r="1220" spans="1:2" x14ac:dyDescent="0.3">
      <c r="A1220" t="s">
        <v>25</v>
      </c>
      <c r="B1220">
        <v>6.2</v>
      </c>
    </row>
    <row r="1221" spans="1:2" x14ac:dyDescent="0.3">
      <c r="A1221" t="s">
        <v>25</v>
      </c>
      <c r="B1221">
        <v>6.5</v>
      </c>
    </row>
    <row r="1222" spans="1:2" x14ac:dyDescent="0.3">
      <c r="A1222" t="s">
        <v>25</v>
      </c>
      <c r="B1222">
        <v>6.3</v>
      </c>
    </row>
    <row r="1223" spans="1:2" x14ac:dyDescent="0.3">
      <c r="A1223" t="s">
        <v>25</v>
      </c>
      <c r="B1223">
        <v>3.3</v>
      </c>
    </row>
    <row r="1224" spans="1:2" x14ac:dyDescent="0.3">
      <c r="A1224" t="s">
        <v>25</v>
      </c>
      <c r="B1224">
        <v>5.9</v>
      </c>
    </row>
    <row r="1225" spans="1:2" x14ac:dyDescent="0.3">
      <c r="A1225" t="s">
        <v>25</v>
      </c>
      <c r="B1225">
        <v>5.8</v>
      </c>
    </row>
    <row r="1226" spans="1:2" x14ac:dyDescent="0.3">
      <c r="A1226" t="s">
        <v>25</v>
      </c>
      <c r="B1226">
        <v>4.7</v>
      </c>
    </row>
    <row r="1227" spans="1:2" x14ac:dyDescent="0.3">
      <c r="A1227" t="s">
        <v>25</v>
      </c>
      <c r="B1227">
        <v>4.0999999999999996</v>
      </c>
    </row>
    <row r="1228" spans="1:2" x14ac:dyDescent="0.3">
      <c r="A1228" t="s">
        <v>25</v>
      </c>
      <c r="B1228">
        <v>6.8</v>
      </c>
    </row>
    <row r="1229" spans="1:2" x14ac:dyDescent="0.3">
      <c r="A1229" t="s">
        <v>25</v>
      </c>
      <c r="B1229">
        <v>6.2</v>
      </c>
    </row>
    <row r="1230" spans="1:2" x14ac:dyDescent="0.3">
      <c r="A1230" t="s">
        <v>25</v>
      </c>
      <c r="B1230">
        <v>4.5</v>
      </c>
    </row>
    <row r="1231" spans="1:2" x14ac:dyDescent="0.3">
      <c r="A1231" t="s">
        <v>25</v>
      </c>
      <c r="B1231">
        <v>5.8</v>
      </c>
    </row>
    <row r="1232" spans="1:2" x14ac:dyDescent="0.3">
      <c r="A1232" t="s">
        <v>25</v>
      </c>
      <c r="B1232">
        <v>7.3</v>
      </c>
    </row>
    <row r="1233" spans="1:2" x14ac:dyDescent="0.3">
      <c r="A1233" t="s">
        <v>25</v>
      </c>
      <c r="B1233">
        <v>5.9</v>
      </c>
    </row>
    <row r="1234" spans="1:2" x14ac:dyDescent="0.3">
      <c r="A1234" t="s">
        <v>25</v>
      </c>
      <c r="B1234">
        <v>4.4000000000000004</v>
      </c>
    </row>
    <row r="1235" spans="1:2" x14ac:dyDescent="0.3">
      <c r="A1235" t="s">
        <v>25</v>
      </c>
      <c r="B1235">
        <v>5.8</v>
      </c>
    </row>
    <row r="1236" spans="1:2" x14ac:dyDescent="0.3">
      <c r="A1236" t="s">
        <v>25</v>
      </c>
      <c r="B1236">
        <v>5.0999999999999996</v>
      </c>
    </row>
    <row r="1237" spans="1:2" x14ac:dyDescent="0.3">
      <c r="A1237" t="s">
        <v>25</v>
      </c>
      <c r="B1237">
        <v>6.9</v>
      </c>
    </row>
    <row r="1238" spans="1:2" x14ac:dyDescent="0.3">
      <c r="A1238" t="s">
        <v>25</v>
      </c>
      <c r="B1238">
        <v>6.2</v>
      </c>
    </row>
    <row r="1239" spans="1:2" x14ac:dyDescent="0.3">
      <c r="A1239" t="s">
        <v>25</v>
      </c>
      <c r="B1239">
        <v>6.9</v>
      </c>
    </row>
    <row r="1240" spans="1:2" x14ac:dyDescent="0.3">
      <c r="A1240" t="s">
        <v>25</v>
      </c>
      <c r="B1240">
        <v>7.3</v>
      </c>
    </row>
    <row r="1241" spans="1:2" x14ac:dyDescent="0.3">
      <c r="A1241" t="s">
        <v>1143</v>
      </c>
      <c r="B1241">
        <v>7.1</v>
      </c>
    </row>
    <row r="1242" spans="1:2" x14ac:dyDescent="0.3">
      <c r="A1242" t="s">
        <v>3580</v>
      </c>
      <c r="B1242">
        <v>6</v>
      </c>
    </row>
    <row r="1243" spans="1:2" x14ac:dyDescent="0.3">
      <c r="A1243" t="s">
        <v>25</v>
      </c>
      <c r="B1243">
        <v>7</v>
      </c>
    </row>
    <row r="1244" spans="1:2" x14ac:dyDescent="0.3">
      <c r="A1244" t="s">
        <v>25</v>
      </c>
      <c r="B1244">
        <v>7.6</v>
      </c>
    </row>
    <row r="1245" spans="1:2" x14ac:dyDescent="0.3">
      <c r="A1245" t="s">
        <v>25</v>
      </c>
      <c r="B1245">
        <v>7.1</v>
      </c>
    </row>
    <row r="1246" spans="1:2" x14ac:dyDescent="0.3">
      <c r="A1246" t="s">
        <v>25</v>
      </c>
      <c r="B1246">
        <v>7</v>
      </c>
    </row>
    <row r="1247" spans="1:2" x14ac:dyDescent="0.3">
      <c r="A1247" t="s">
        <v>25</v>
      </c>
      <c r="B1247">
        <v>8</v>
      </c>
    </row>
    <row r="1248" spans="1:2" x14ac:dyDescent="0.3">
      <c r="A1248" t="s">
        <v>25</v>
      </c>
      <c r="B1248">
        <v>5.3</v>
      </c>
    </row>
    <row r="1249" spans="1:2" x14ac:dyDescent="0.3">
      <c r="A1249" t="s">
        <v>25</v>
      </c>
      <c r="B1249">
        <v>4.9000000000000004</v>
      </c>
    </row>
    <row r="1250" spans="1:2" x14ac:dyDescent="0.3">
      <c r="A1250" t="s">
        <v>25</v>
      </c>
      <c r="B1250">
        <v>6.4</v>
      </c>
    </row>
    <row r="1251" spans="1:2" x14ac:dyDescent="0.3">
      <c r="A1251" t="s">
        <v>1143</v>
      </c>
      <c r="B1251">
        <v>7.4</v>
      </c>
    </row>
    <row r="1252" spans="1:2" x14ac:dyDescent="0.3">
      <c r="A1252" t="s">
        <v>25</v>
      </c>
      <c r="B1252">
        <v>6.1</v>
      </c>
    </row>
    <row r="1253" spans="1:2" x14ac:dyDescent="0.3">
      <c r="A1253" t="s">
        <v>25</v>
      </c>
      <c r="B1253">
        <v>6.5</v>
      </c>
    </row>
    <row r="1254" spans="1:2" x14ac:dyDescent="0.3">
      <c r="A1254" t="s">
        <v>25</v>
      </c>
      <c r="B1254">
        <v>5.7</v>
      </c>
    </row>
    <row r="1255" spans="1:2" x14ac:dyDescent="0.3">
      <c r="A1255" t="s">
        <v>25</v>
      </c>
      <c r="B1255">
        <v>5.0999999999999996</v>
      </c>
    </row>
    <row r="1256" spans="1:2" x14ac:dyDescent="0.3">
      <c r="A1256" t="s">
        <v>25</v>
      </c>
      <c r="B1256">
        <v>6.6</v>
      </c>
    </row>
    <row r="1257" spans="1:2" x14ac:dyDescent="0.3">
      <c r="A1257" t="s">
        <v>1143</v>
      </c>
      <c r="B1257">
        <v>6.5</v>
      </c>
    </row>
    <row r="1258" spans="1:2" x14ac:dyDescent="0.3">
      <c r="A1258" t="s">
        <v>25</v>
      </c>
      <c r="B1258">
        <v>6.9</v>
      </c>
    </row>
    <row r="1259" spans="1:2" x14ac:dyDescent="0.3">
      <c r="A1259" t="s">
        <v>25</v>
      </c>
      <c r="B1259">
        <v>7.6</v>
      </c>
    </row>
    <row r="1260" spans="1:2" x14ac:dyDescent="0.3">
      <c r="A1260" t="s">
        <v>25</v>
      </c>
      <c r="B1260">
        <v>5.6</v>
      </c>
    </row>
    <row r="1261" spans="1:2" x14ac:dyDescent="0.3">
      <c r="A1261" t="s">
        <v>25</v>
      </c>
      <c r="B1261">
        <v>6.2</v>
      </c>
    </row>
    <row r="1262" spans="1:2" x14ac:dyDescent="0.3">
      <c r="A1262" t="s">
        <v>25</v>
      </c>
      <c r="B1262">
        <v>4.4000000000000004</v>
      </c>
    </row>
    <row r="1263" spans="1:2" x14ac:dyDescent="0.3">
      <c r="A1263" t="s">
        <v>25</v>
      </c>
      <c r="B1263">
        <v>5.6</v>
      </c>
    </row>
    <row r="1264" spans="1:2" x14ac:dyDescent="0.3">
      <c r="A1264" t="s">
        <v>25</v>
      </c>
      <c r="B1264">
        <v>5.5</v>
      </c>
    </row>
    <row r="1265" spans="1:2" x14ac:dyDescent="0.3">
      <c r="A1265" t="s">
        <v>25</v>
      </c>
      <c r="B1265">
        <v>6.7</v>
      </c>
    </row>
    <row r="1266" spans="1:2" x14ac:dyDescent="0.3">
      <c r="A1266" t="s">
        <v>25</v>
      </c>
      <c r="B1266">
        <v>6.1</v>
      </c>
    </row>
    <row r="1267" spans="1:2" x14ac:dyDescent="0.3">
      <c r="A1267" t="s">
        <v>25</v>
      </c>
      <c r="B1267">
        <v>6.2</v>
      </c>
    </row>
    <row r="1268" spans="1:2" x14ac:dyDescent="0.3">
      <c r="A1268" t="s">
        <v>25</v>
      </c>
      <c r="B1268">
        <v>7.3</v>
      </c>
    </row>
    <row r="1269" spans="1:2" x14ac:dyDescent="0.3">
      <c r="A1269" t="s">
        <v>25</v>
      </c>
      <c r="B1269">
        <v>6.6</v>
      </c>
    </row>
    <row r="1270" spans="1:2" x14ac:dyDescent="0.3">
      <c r="A1270" t="s">
        <v>25</v>
      </c>
      <c r="B1270">
        <v>8.1999999999999993</v>
      </c>
    </row>
    <row r="1271" spans="1:2" x14ac:dyDescent="0.3">
      <c r="A1271" t="s">
        <v>25</v>
      </c>
      <c r="B1271">
        <v>6.4</v>
      </c>
    </row>
    <row r="1272" spans="1:2" x14ac:dyDescent="0.3">
      <c r="A1272" t="s">
        <v>25</v>
      </c>
      <c r="B1272">
        <v>6.4</v>
      </c>
    </row>
    <row r="1273" spans="1:2" x14ac:dyDescent="0.3">
      <c r="A1273" t="s">
        <v>25</v>
      </c>
      <c r="B1273">
        <v>5.2</v>
      </c>
    </row>
    <row r="1274" spans="1:2" x14ac:dyDescent="0.3">
      <c r="A1274" t="s">
        <v>25</v>
      </c>
      <c r="B1274">
        <v>6.5</v>
      </c>
    </row>
    <row r="1275" spans="1:2" x14ac:dyDescent="0.3">
      <c r="A1275" t="s">
        <v>25</v>
      </c>
      <c r="B1275">
        <v>7.1</v>
      </c>
    </row>
    <row r="1276" spans="1:2" x14ac:dyDescent="0.3">
      <c r="A1276" t="s">
        <v>25</v>
      </c>
      <c r="B1276">
        <v>7.3</v>
      </c>
    </row>
    <row r="1277" spans="1:2" x14ac:dyDescent="0.3">
      <c r="A1277" t="s">
        <v>25</v>
      </c>
      <c r="B1277">
        <v>5.2</v>
      </c>
    </row>
    <row r="1278" spans="1:2" x14ac:dyDescent="0.3">
      <c r="A1278" t="s">
        <v>25</v>
      </c>
      <c r="B1278">
        <v>7.7</v>
      </c>
    </row>
    <row r="1279" spans="1:2" x14ac:dyDescent="0.3">
      <c r="A1279" t="s">
        <v>25</v>
      </c>
      <c r="B1279">
        <v>7.6</v>
      </c>
    </row>
    <row r="1280" spans="1:2" x14ac:dyDescent="0.3">
      <c r="A1280" t="s">
        <v>25</v>
      </c>
      <c r="B1280">
        <v>5.7</v>
      </c>
    </row>
    <row r="1281" spans="1:2" x14ac:dyDescent="0.3">
      <c r="A1281" t="s">
        <v>25</v>
      </c>
      <c r="B1281">
        <v>7</v>
      </c>
    </row>
    <row r="1282" spans="1:2" x14ac:dyDescent="0.3">
      <c r="A1282" t="s">
        <v>25</v>
      </c>
      <c r="B1282">
        <v>6</v>
      </c>
    </row>
    <row r="1283" spans="1:2" x14ac:dyDescent="0.3">
      <c r="A1283" t="s">
        <v>25</v>
      </c>
      <c r="B1283">
        <v>8.1</v>
      </c>
    </row>
    <row r="1284" spans="1:2" x14ac:dyDescent="0.3">
      <c r="A1284" t="s">
        <v>25</v>
      </c>
      <c r="B1284">
        <v>8</v>
      </c>
    </row>
    <row r="1285" spans="1:2" x14ac:dyDescent="0.3">
      <c r="A1285" t="s">
        <v>25</v>
      </c>
      <c r="B1285">
        <v>5.6</v>
      </c>
    </row>
    <row r="1286" spans="1:2" x14ac:dyDescent="0.3">
      <c r="A1286" t="s">
        <v>25</v>
      </c>
      <c r="B1286">
        <v>6.1</v>
      </c>
    </row>
    <row r="1287" spans="1:2" x14ac:dyDescent="0.3">
      <c r="A1287" t="s">
        <v>25</v>
      </c>
      <c r="B1287">
        <v>6.9</v>
      </c>
    </row>
    <row r="1288" spans="1:2" x14ac:dyDescent="0.3">
      <c r="A1288" t="s">
        <v>25</v>
      </c>
      <c r="B1288">
        <v>5.2</v>
      </c>
    </row>
    <row r="1289" spans="1:2" x14ac:dyDescent="0.3">
      <c r="A1289" t="s">
        <v>25</v>
      </c>
      <c r="B1289">
        <v>7</v>
      </c>
    </row>
    <row r="1290" spans="1:2" x14ac:dyDescent="0.3">
      <c r="A1290" t="s">
        <v>25</v>
      </c>
      <c r="B1290">
        <v>6.3</v>
      </c>
    </row>
    <row r="1291" spans="1:2" x14ac:dyDescent="0.3">
      <c r="A1291" t="s">
        <v>25</v>
      </c>
      <c r="B1291">
        <v>7</v>
      </c>
    </row>
    <row r="1292" spans="1:2" x14ac:dyDescent="0.3">
      <c r="A1292" t="s">
        <v>25</v>
      </c>
      <c r="B1292">
        <v>6.9</v>
      </c>
    </row>
    <row r="1293" spans="1:2" x14ac:dyDescent="0.3">
      <c r="A1293" t="s">
        <v>25</v>
      </c>
      <c r="B1293">
        <v>6.2</v>
      </c>
    </row>
    <row r="1294" spans="1:2" x14ac:dyDescent="0.3">
      <c r="A1294" t="s">
        <v>25</v>
      </c>
      <c r="B1294">
        <v>6.4</v>
      </c>
    </row>
    <row r="1295" spans="1:2" x14ac:dyDescent="0.3">
      <c r="A1295" t="s">
        <v>25</v>
      </c>
      <c r="B1295">
        <v>6.4</v>
      </c>
    </row>
    <row r="1296" spans="1:2" x14ac:dyDescent="0.3">
      <c r="A1296" t="s">
        <v>25</v>
      </c>
      <c r="B1296">
        <v>5.7</v>
      </c>
    </row>
    <row r="1297" spans="1:2" x14ac:dyDescent="0.3">
      <c r="A1297" t="s">
        <v>25</v>
      </c>
      <c r="B1297">
        <v>6.1</v>
      </c>
    </row>
    <row r="1298" spans="1:2" x14ac:dyDescent="0.3">
      <c r="A1298" t="s">
        <v>25</v>
      </c>
      <c r="B1298">
        <v>5.4</v>
      </c>
    </row>
    <row r="1299" spans="1:2" x14ac:dyDescent="0.3">
      <c r="A1299" t="s">
        <v>25</v>
      </c>
      <c r="B1299">
        <v>6.7</v>
      </c>
    </row>
    <row r="1300" spans="1:2" x14ac:dyDescent="0.3">
      <c r="A1300" t="s">
        <v>25</v>
      </c>
      <c r="B1300">
        <v>6.8</v>
      </c>
    </row>
    <row r="1301" spans="1:2" x14ac:dyDescent="0.3">
      <c r="A1301" t="s">
        <v>25</v>
      </c>
      <c r="B1301">
        <v>6</v>
      </c>
    </row>
    <row r="1302" spans="1:2" x14ac:dyDescent="0.3">
      <c r="A1302" t="s">
        <v>25</v>
      </c>
      <c r="B1302">
        <v>7.8</v>
      </c>
    </row>
    <row r="1303" spans="1:2" x14ac:dyDescent="0.3">
      <c r="A1303" t="s">
        <v>25</v>
      </c>
      <c r="B1303">
        <v>5.3</v>
      </c>
    </row>
    <row r="1304" spans="1:2" x14ac:dyDescent="0.3">
      <c r="A1304" t="s">
        <v>25</v>
      </c>
      <c r="B1304">
        <v>4.5</v>
      </c>
    </row>
    <row r="1305" spans="1:2" x14ac:dyDescent="0.3">
      <c r="A1305" t="s">
        <v>25</v>
      </c>
      <c r="B1305">
        <v>5.4</v>
      </c>
    </row>
    <row r="1306" spans="1:2" x14ac:dyDescent="0.3">
      <c r="A1306" t="s">
        <v>25</v>
      </c>
      <c r="B1306">
        <v>7.8</v>
      </c>
    </row>
    <row r="1307" spans="1:2" x14ac:dyDescent="0.3">
      <c r="A1307" t="s">
        <v>3736</v>
      </c>
      <c r="B1307">
        <v>7.2</v>
      </c>
    </row>
    <row r="1308" spans="1:2" x14ac:dyDescent="0.3">
      <c r="A1308" t="s">
        <v>25</v>
      </c>
      <c r="B1308">
        <v>6.6</v>
      </c>
    </row>
    <row r="1309" spans="1:2" x14ac:dyDescent="0.3">
      <c r="A1309" t="s">
        <v>25</v>
      </c>
      <c r="B1309">
        <v>7.6</v>
      </c>
    </row>
    <row r="1310" spans="1:2" x14ac:dyDescent="0.3">
      <c r="A1310" t="s">
        <v>25</v>
      </c>
      <c r="B1310">
        <v>5.9</v>
      </c>
    </row>
    <row r="1311" spans="1:2" x14ac:dyDescent="0.3">
      <c r="A1311" t="s">
        <v>25</v>
      </c>
      <c r="B1311">
        <v>6.7</v>
      </c>
    </row>
    <row r="1312" spans="1:2" x14ac:dyDescent="0.3">
      <c r="A1312" t="s">
        <v>25</v>
      </c>
      <c r="B1312">
        <v>7.7</v>
      </c>
    </row>
    <row r="1313" spans="1:2" x14ac:dyDescent="0.3">
      <c r="A1313" t="s">
        <v>25</v>
      </c>
      <c r="B1313">
        <v>5.4</v>
      </c>
    </row>
    <row r="1314" spans="1:2" x14ac:dyDescent="0.3">
      <c r="A1314" t="s">
        <v>25</v>
      </c>
      <c r="B1314">
        <v>6.9</v>
      </c>
    </row>
    <row r="1315" spans="1:2" x14ac:dyDescent="0.3">
      <c r="A1315" t="s">
        <v>25</v>
      </c>
      <c r="B1315">
        <v>7.7</v>
      </c>
    </row>
    <row r="1316" spans="1:2" x14ac:dyDescent="0.3">
      <c r="A1316" t="s">
        <v>25</v>
      </c>
      <c r="B1316">
        <v>6.8</v>
      </c>
    </row>
    <row r="1317" spans="1:2" x14ac:dyDescent="0.3">
      <c r="A1317" t="s">
        <v>25</v>
      </c>
      <c r="B1317">
        <v>6.4</v>
      </c>
    </row>
    <row r="1318" spans="1:2" x14ac:dyDescent="0.3">
      <c r="A1318" t="s">
        <v>25</v>
      </c>
      <c r="B1318">
        <v>5.7</v>
      </c>
    </row>
    <row r="1319" spans="1:2" x14ac:dyDescent="0.3">
      <c r="A1319" t="s">
        <v>25</v>
      </c>
      <c r="B1319">
        <v>7.3</v>
      </c>
    </row>
    <row r="1320" spans="1:2" x14ac:dyDescent="0.3">
      <c r="A1320" t="s">
        <v>25</v>
      </c>
      <c r="B1320">
        <v>6.8</v>
      </c>
    </row>
    <row r="1321" spans="1:2" x14ac:dyDescent="0.3">
      <c r="A1321" t="s">
        <v>25</v>
      </c>
      <c r="B1321">
        <v>6.3</v>
      </c>
    </row>
    <row r="1322" spans="1:2" x14ac:dyDescent="0.3">
      <c r="A1322" t="s">
        <v>25</v>
      </c>
      <c r="B1322">
        <v>5.9</v>
      </c>
    </row>
    <row r="1323" spans="1:2" x14ac:dyDescent="0.3">
      <c r="A1323" t="s">
        <v>25</v>
      </c>
      <c r="B1323">
        <v>7.4</v>
      </c>
    </row>
    <row r="1324" spans="1:2" x14ac:dyDescent="0.3">
      <c r="A1324" t="s">
        <v>25</v>
      </c>
      <c r="B1324">
        <v>8.3000000000000007</v>
      </c>
    </row>
    <row r="1325" spans="1:2" x14ac:dyDescent="0.3">
      <c r="A1325" t="s">
        <v>25</v>
      </c>
      <c r="B1325">
        <v>6.2</v>
      </c>
    </row>
    <row r="1326" spans="1:2" x14ac:dyDescent="0.3">
      <c r="A1326" t="s">
        <v>25</v>
      </c>
      <c r="B1326">
        <v>6.3</v>
      </c>
    </row>
    <row r="1327" spans="1:2" x14ac:dyDescent="0.3">
      <c r="A1327" t="s">
        <v>25</v>
      </c>
      <c r="B1327">
        <v>5.8</v>
      </c>
    </row>
    <row r="1328" spans="1:2" x14ac:dyDescent="0.3">
      <c r="A1328" t="s">
        <v>25</v>
      </c>
      <c r="B1328">
        <v>7.5</v>
      </c>
    </row>
    <row r="1329" spans="1:2" x14ac:dyDescent="0.3">
      <c r="A1329" t="s">
        <v>25</v>
      </c>
      <c r="B1329">
        <v>6.3</v>
      </c>
    </row>
    <row r="1330" spans="1:2" x14ac:dyDescent="0.3">
      <c r="A1330" t="s">
        <v>25</v>
      </c>
      <c r="B1330">
        <v>6.4</v>
      </c>
    </row>
    <row r="1331" spans="1:2" x14ac:dyDescent="0.3">
      <c r="A1331" t="s">
        <v>25</v>
      </c>
      <c r="B1331">
        <v>7.2</v>
      </c>
    </row>
    <row r="1332" spans="1:2" x14ac:dyDescent="0.3">
      <c r="A1332" t="s">
        <v>25</v>
      </c>
      <c r="B1332">
        <v>6.3</v>
      </c>
    </row>
    <row r="1333" spans="1:2" x14ac:dyDescent="0.3">
      <c r="A1333" t="s">
        <v>25</v>
      </c>
      <c r="B1333">
        <v>6.9</v>
      </c>
    </row>
    <row r="1334" spans="1:2" x14ac:dyDescent="0.3">
      <c r="A1334" t="s">
        <v>25</v>
      </c>
      <c r="B1334">
        <v>6.6</v>
      </c>
    </row>
    <row r="1335" spans="1:2" x14ac:dyDescent="0.3">
      <c r="A1335" t="s">
        <v>25</v>
      </c>
      <c r="B1335">
        <v>6</v>
      </c>
    </row>
    <row r="1336" spans="1:2" x14ac:dyDescent="0.3">
      <c r="A1336" t="s">
        <v>25</v>
      </c>
      <c r="B1336">
        <v>7.5</v>
      </c>
    </row>
    <row r="1337" spans="1:2" x14ac:dyDescent="0.3">
      <c r="A1337" t="s">
        <v>25</v>
      </c>
      <c r="B1337">
        <v>7.7</v>
      </c>
    </row>
    <row r="1338" spans="1:2" x14ac:dyDescent="0.3">
      <c r="A1338" t="s">
        <v>25</v>
      </c>
      <c r="B1338">
        <v>6.2</v>
      </c>
    </row>
    <row r="1339" spans="1:2" x14ac:dyDescent="0.3">
      <c r="A1339" t="s">
        <v>25</v>
      </c>
      <c r="B1339">
        <v>5.4</v>
      </c>
    </row>
    <row r="1340" spans="1:2" x14ac:dyDescent="0.3">
      <c r="A1340" t="s">
        <v>25</v>
      </c>
      <c r="B1340">
        <v>6.6</v>
      </c>
    </row>
    <row r="1341" spans="1:2" x14ac:dyDescent="0.3">
      <c r="A1341" t="s">
        <v>25</v>
      </c>
      <c r="B1341">
        <v>5.3</v>
      </c>
    </row>
    <row r="1342" spans="1:2" x14ac:dyDescent="0.3">
      <c r="A1342" t="s">
        <v>25</v>
      </c>
      <c r="B1342">
        <v>5.6</v>
      </c>
    </row>
    <row r="1343" spans="1:2" x14ac:dyDescent="0.3">
      <c r="A1343" t="s">
        <v>25</v>
      </c>
      <c r="B1343">
        <v>5.9</v>
      </c>
    </row>
    <row r="1344" spans="1:2" x14ac:dyDescent="0.3">
      <c r="A1344" t="s">
        <v>25</v>
      </c>
      <c r="B1344">
        <v>7.8</v>
      </c>
    </row>
    <row r="1345" spans="1:2" x14ac:dyDescent="0.3">
      <c r="A1345" t="s">
        <v>25</v>
      </c>
      <c r="B1345">
        <v>6.7</v>
      </c>
    </row>
    <row r="1346" spans="1:2" x14ac:dyDescent="0.3">
      <c r="A1346" t="s">
        <v>25</v>
      </c>
      <c r="B1346">
        <v>7.4</v>
      </c>
    </row>
    <row r="1347" spans="1:2" x14ac:dyDescent="0.3">
      <c r="A1347" t="s">
        <v>25</v>
      </c>
      <c r="B1347">
        <v>6.2</v>
      </c>
    </row>
    <row r="1348" spans="1:2" x14ac:dyDescent="0.3">
      <c r="A1348" t="s">
        <v>25</v>
      </c>
      <c r="B1348">
        <v>5.4</v>
      </c>
    </row>
    <row r="1349" spans="1:2" x14ac:dyDescent="0.3">
      <c r="A1349" t="s">
        <v>25</v>
      </c>
      <c r="B1349">
        <v>6.7</v>
      </c>
    </row>
    <row r="1350" spans="1:2" x14ac:dyDescent="0.3">
      <c r="A1350" t="s">
        <v>25</v>
      </c>
      <c r="B1350">
        <v>5.3</v>
      </c>
    </row>
    <row r="1351" spans="1:2" x14ac:dyDescent="0.3">
      <c r="A1351" t="s">
        <v>25</v>
      </c>
      <c r="B1351">
        <v>5.9</v>
      </c>
    </row>
    <row r="1352" spans="1:2" x14ac:dyDescent="0.3">
      <c r="A1352" t="s">
        <v>25</v>
      </c>
      <c r="B1352">
        <v>4.8</v>
      </c>
    </row>
    <row r="1353" spans="1:2" x14ac:dyDescent="0.3">
      <c r="A1353" t="s">
        <v>25</v>
      </c>
      <c r="B1353">
        <v>3.8</v>
      </c>
    </row>
    <row r="1354" spans="1:2" x14ac:dyDescent="0.3">
      <c r="A1354" t="s">
        <v>25</v>
      </c>
      <c r="B1354">
        <v>8.5</v>
      </c>
    </row>
    <row r="1355" spans="1:2" x14ac:dyDescent="0.3">
      <c r="A1355" t="s">
        <v>25</v>
      </c>
      <c r="B1355">
        <v>6.8</v>
      </c>
    </row>
    <row r="1356" spans="1:2" x14ac:dyDescent="0.3">
      <c r="A1356" t="s">
        <v>25</v>
      </c>
      <c r="B1356">
        <v>5.3</v>
      </c>
    </row>
    <row r="1357" spans="1:2" x14ac:dyDescent="0.3">
      <c r="A1357" t="s">
        <v>25</v>
      </c>
      <c r="B1357">
        <v>7.3</v>
      </c>
    </row>
    <row r="1358" spans="1:2" x14ac:dyDescent="0.3">
      <c r="A1358" t="s">
        <v>25</v>
      </c>
      <c r="B1358">
        <v>6.6</v>
      </c>
    </row>
    <row r="1359" spans="1:2" x14ac:dyDescent="0.3">
      <c r="A1359" t="s">
        <v>25</v>
      </c>
      <c r="B1359">
        <v>6.2</v>
      </c>
    </row>
    <row r="1360" spans="1:2" x14ac:dyDescent="0.3">
      <c r="A1360" t="s">
        <v>25</v>
      </c>
      <c r="B1360">
        <v>5.2</v>
      </c>
    </row>
    <row r="1361" spans="1:2" x14ac:dyDescent="0.3">
      <c r="A1361" t="s">
        <v>25</v>
      </c>
      <c r="B1361">
        <v>6.2</v>
      </c>
    </row>
    <row r="1362" spans="1:2" x14ac:dyDescent="0.3">
      <c r="A1362" t="s">
        <v>25</v>
      </c>
      <c r="B1362">
        <v>6.2</v>
      </c>
    </row>
    <row r="1363" spans="1:2" x14ac:dyDescent="0.3">
      <c r="A1363" t="s">
        <v>25</v>
      </c>
      <c r="B1363">
        <v>6.6</v>
      </c>
    </row>
    <row r="1364" spans="1:2" x14ac:dyDescent="0.3">
      <c r="A1364" t="s">
        <v>25</v>
      </c>
      <c r="B1364">
        <v>6.2</v>
      </c>
    </row>
    <row r="1365" spans="1:2" x14ac:dyDescent="0.3">
      <c r="A1365" t="s">
        <v>25</v>
      </c>
      <c r="B1365">
        <v>5.0999999999999996</v>
      </c>
    </row>
    <row r="1366" spans="1:2" x14ac:dyDescent="0.3">
      <c r="A1366" t="s">
        <v>25</v>
      </c>
      <c r="B1366">
        <v>6.6</v>
      </c>
    </row>
    <row r="1367" spans="1:2" x14ac:dyDescent="0.3">
      <c r="A1367" t="s">
        <v>25</v>
      </c>
      <c r="B1367">
        <v>6.1</v>
      </c>
    </row>
    <row r="1368" spans="1:2" x14ac:dyDescent="0.3">
      <c r="A1368" t="s">
        <v>25</v>
      </c>
      <c r="B1368">
        <v>6.6</v>
      </c>
    </row>
    <row r="1369" spans="1:2" x14ac:dyDescent="0.3">
      <c r="A1369" t="s">
        <v>25</v>
      </c>
      <c r="B1369">
        <v>5.9</v>
      </c>
    </row>
    <row r="1370" spans="1:2" x14ac:dyDescent="0.3">
      <c r="A1370" t="s">
        <v>25</v>
      </c>
      <c r="B1370">
        <v>6.3</v>
      </c>
    </row>
    <row r="1371" spans="1:2" x14ac:dyDescent="0.3">
      <c r="A1371" t="s">
        <v>25</v>
      </c>
      <c r="B1371">
        <v>7.1</v>
      </c>
    </row>
    <row r="1372" spans="1:2" x14ac:dyDescent="0.3">
      <c r="A1372" t="s">
        <v>25</v>
      </c>
      <c r="B1372">
        <v>5</v>
      </c>
    </row>
    <row r="1373" spans="1:2" x14ac:dyDescent="0.3">
      <c r="A1373" t="s">
        <v>25</v>
      </c>
      <c r="B1373">
        <v>5.6</v>
      </c>
    </row>
    <row r="1374" spans="1:2" x14ac:dyDescent="0.3">
      <c r="A1374" t="s">
        <v>25</v>
      </c>
      <c r="B1374">
        <v>7.4</v>
      </c>
    </row>
    <row r="1375" spans="1:2" x14ac:dyDescent="0.3">
      <c r="A1375" t="s">
        <v>25</v>
      </c>
      <c r="B1375">
        <v>4.5</v>
      </c>
    </row>
    <row r="1376" spans="1:2" x14ac:dyDescent="0.3">
      <c r="A1376" t="s">
        <v>25</v>
      </c>
      <c r="B1376">
        <v>6.2</v>
      </c>
    </row>
    <row r="1377" spans="1:2" x14ac:dyDescent="0.3">
      <c r="A1377" t="s">
        <v>25</v>
      </c>
      <c r="B1377">
        <v>5</v>
      </c>
    </row>
    <row r="1378" spans="1:2" x14ac:dyDescent="0.3">
      <c r="A1378" t="s">
        <v>25</v>
      </c>
      <c r="B1378">
        <v>6.5</v>
      </c>
    </row>
    <row r="1379" spans="1:2" x14ac:dyDescent="0.3">
      <c r="A1379" t="s">
        <v>25</v>
      </c>
      <c r="B1379">
        <v>5.0999999999999996</v>
      </c>
    </row>
    <row r="1380" spans="1:2" x14ac:dyDescent="0.3">
      <c r="A1380" t="s">
        <v>25</v>
      </c>
      <c r="B1380">
        <v>6.5</v>
      </c>
    </row>
    <row r="1381" spans="1:2" x14ac:dyDescent="0.3">
      <c r="A1381" t="s">
        <v>25</v>
      </c>
      <c r="B1381">
        <v>6.2</v>
      </c>
    </row>
    <row r="1382" spans="1:2" x14ac:dyDescent="0.3">
      <c r="A1382" t="s">
        <v>25</v>
      </c>
      <c r="B1382">
        <v>6.3</v>
      </c>
    </row>
    <row r="1383" spans="1:2" x14ac:dyDescent="0.3">
      <c r="A1383" t="s">
        <v>25</v>
      </c>
      <c r="B1383">
        <v>3.8</v>
      </c>
    </row>
    <row r="1384" spans="1:2" x14ac:dyDescent="0.3">
      <c r="A1384" t="s">
        <v>25</v>
      </c>
      <c r="B1384">
        <v>6.2</v>
      </c>
    </row>
    <row r="1385" spans="1:2" x14ac:dyDescent="0.3">
      <c r="A1385" t="s">
        <v>25</v>
      </c>
      <c r="B1385">
        <v>5.7</v>
      </c>
    </row>
    <row r="1386" spans="1:2" x14ac:dyDescent="0.3">
      <c r="A1386" t="s">
        <v>25</v>
      </c>
      <c r="B1386">
        <v>6.7</v>
      </c>
    </row>
    <row r="1387" spans="1:2" x14ac:dyDescent="0.3">
      <c r="A1387" t="s">
        <v>25</v>
      </c>
      <c r="B1387">
        <v>6.8</v>
      </c>
    </row>
    <row r="1388" spans="1:2" x14ac:dyDescent="0.3">
      <c r="A1388" t="s">
        <v>25</v>
      </c>
      <c r="B1388">
        <v>6</v>
      </c>
    </row>
    <row r="1389" spans="1:2" x14ac:dyDescent="0.3">
      <c r="A1389" t="s">
        <v>25</v>
      </c>
      <c r="B1389">
        <v>7.3</v>
      </c>
    </row>
    <row r="1390" spans="1:2" x14ac:dyDescent="0.3">
      <c r="A1390" t="s">
        <v>25</v>
      </c>
      <c r="B1390">
        <v>5.5</v>
      </c>
    </row>
    <row r="1391" spans="1:2" x14ac:dyDescent="0.3">
      <c r="A1391" t="s">
        <v>25</v>
      </c>
      <c r="B1391">
        <v>6.7</v>
      </c>
    </row>
    <row r="1392" spans="1:2" x14ac:dyDescent="0.3">
      <c r="A1392" t="s">
        <v>25</v>
      </c>
      <c r="B1392">
        <v>4.8</v>
      </c>
    </row>
    <row r="1393" spans="1:2" x14ac:dyDescent="0.3">
      <c r="A1393" t="s">
        <v>25</v>
      </c>
      <c r="B1393">
        <v>5.7</v>
      </c>
    </row>
    <row r="1394" spans="1:2" x14ac:dyDescent="0.3">
      <c r="A1394" t="s">
        <v>25</v>
      </c>
      <c r="B1394">
        <v>5.0999999999999996</v>
      </c>
    </row>
    <row r="1395" spans="1:2" x14ac:dyDescent="0.3">
      <c r="A1395" t="s">
        <v>25</v>
      </c>
      <c r="B1395">
        <v>6</v>
      </c>
    </row>
    <row r="1396" spans="1:2" x14ac:dyDescent="0.3">
      <c r="A1396" t="s">
        <v>25</v>
      </c>
      <c r="B1396">
        <v>4.2</v>
      </c>
    </row>
    <row r="1397" spans="1:2" x14ac:dyDescent="0.3">
      <c r="A1397" t="s">
        <v>25</v>
      </c>
      <c r="B1397">
        <v>7.4</v>
      </c>
    </row>
    <row r="1398" spans="1:2" x14ac:dyDescent="0.3">
      <c r="A1398" t="s">
        <v>25</v>
      </c>
      <c r="B1398">
        <v>4.5999999999999996</v>
      </c>
    </row>
    <row r="1399" spans="1:2" x14ac:dyDescent="0.3">
      <c r="A1399" t="s">
        <v>25</v>
      </c>
      <c r="B1399">
        <v>6.9</v>
      </c>
    </row>
    <row r="1400" spans="1:2" x14ac:dyDescent="0.3">
      <c r="A1400" t="s">
        <v>25</v>
      </c>
      <c r="B1400">
        <v>6.9</v>
      </c>
    </row>
    <row r="1401" spans="1:2" x14ac:dyDescent="0.3">
      <c r="A1401" t="s">
        <v>25</v>
      </c>
      <c r="B1401">
        <v>8</v>
      </c>
    </row>
    <row r="1402" spans="1:2" x14ac:dyDescent="0.3">
      <c r="A1402" t="s">
        <v>25</v>
      </c>
      <c r="B1402">
        <v>6.4</v>
      </c>
    </row>
    <row r="1403" spans="1:2" x14ac:dyDescent="0.3">
      <c r="A1403" t="s">
        <v>25</v>
      </c>
      <c r="B1403">
        <v>6.3</v>
      </c>
    </row>
    <row r="1404" spans="1:2" x14ac:dyDescent="0.3">
      <c r="A1404" t="s">
        <v>25</v>
      </c>
      <c r="B1404">
        <v>6.8</v>
      </c>
    </row>
    <row r="1405" spans="1:2" x14ac:dyDescent="0.3">
      <c r="A1405" t="s">
        <v>25</v>
      </c>
      <c r="B1405">
        <v>6.8</v>
      </c>
    </row>
    <row r="1406" spans="1:2" x14ac:dyDescent="0.3">
      <c r="A1406" t="s">
        <v>25</v>
      </c>
      <c r="B1406">
        <v>5.4</v>
      </c>
    </row>
    <row r="1407" spans="1:2" x14ac:dyDescent="0.3">
      <c r="A1407" t="s">
        <v>25</v>
      </c>
      <c r="B1407">
        <v>7.2</v>
      </c>
    </row>
    <row r="1408" spans="1:2" x14ac:dyDescent="0.3">
      <c r="A1408" t="s">
        <v>25</v>
      </c>
      <c r="B1408">
        <v>7.3</v>
      </c>
    </row>
    <row r="1409" spans="1:2" x14ac:dyDescent="0.3">
      <c r="A1409" t="s">
        <v>25</v>
      </c>
      <c r="B1409">
        <v>5.2</v>
      </c>
    </row>
    <row r="1410" spans="1:2" x14ac:dyDescent="0.3">
      <c r="A1410" t="s">
        <v>25</v>
      </c>
      <c r="B1410">
        <v>5.5</v>
      </c>
    </row>
    <row r="1411" spans="1:2" x14ac:dyDescent="0.3">
      <c r="A1411" t="s">
        <v>3967</v>
      </c>
      <c r="B1411">
        <v>7.7</v>
      </c>
    </row>
    <row r="1412" spans="1:2" x14ac:dyDescent="0.3">
      <c r="A1412" t="s">
        <v>25</v>
      </c>
      <c r="B1412">
        <v>7.1</v>
      </c>
    </row>
    <row r="1413" spans="1:2" x14ac:dyDescent="0.3">
      <c r="A1413" t="s">
        <v>25</v>
      </c>
      <c r="B1413">
        <v>5.3</v>
      </c>
    </row>
    <row r="1414" spans="1:2" x14ac:dyDescent="0.3">
      <c r="A1414" t="s">
        <v>25</v>
      </c>
      <c r="B1414">
        <v>5.6</v>
      </c>
    </row>
    <row r="1415" spans="1:2" x14ac:dyDescent="0.3">
      <c r="A1415" t="s">
        <v>25</v>
      </c>
      <c r="B1415">
        <v>5.7</v>
      </c>
    </row>
    <row r="1416" spans="1:2" x14ac:dyDescent="0.3">
      <c r="A1416" t="s">
        <v>25</v>
      </c>
      <c r="B1416">
        <v>7.1</v>
      </c>
    </row>
    <row r="1417" spans="1:2" x14ac:dyDescent="0.3">
      <c r="A1417" t="s">
        <v>25</v>
      </c>
      <c r="B1417">
        <v>7.6</v>
      </c>
    </row>
    <row r="1418" spans="1:2" x14ac:dyDescent="0.3">
      <c r="A1418" t="s">
        <v>25</v>
      </c>
      <c r="B1418">
        <v>5.5</v>
      </c>
    </row>
    <row r="1419" spans="1:2" x14ac:dyDescent="0.3">
      <c r="A1419" t="s">
        <v>25</v>
      </c>
      <c r="B1419">
        <v>5.0999999999999996</v>
      </c>
    </row>
    <row r="1420" spans="1:2" x14ac:dyDescent="0.3">
      <c r="A1420" t="s">
        <v>25</v>
      </c>
      <c r="B1420">
        <v>4.9000000000000004</v>
      </c>
    </row>
    <row r="1421" spans="1:2" x14ac:dyDescent="0.3">
      <c r="A1421" t="s">
        <v>25</v>
      </c>
      <c r="B1421">
        <v>6.5</v>
      </c>
    </row>
    <row r="1422" spans="1:2" x14ac:dyDescent="0.3">
      <c r="A1422" t="s">
        <v>25</v>
      </c>
      <c r="B1422">
        <v>5.6</v>
      </c>
    </row>
    <row r="1423" spans="1:2" x14ac:dyDescent="0.3">
      <c r="A1423" t="s">
        <v>25</v>
      </c>
      <c r="B1423">
        <v>5.3</v>
      </c>
    </row>
    <row r="1424" spans="1:2" x14ac:dyDescent="0.3">
      <c r="A1424" t="s">
        <v>25</v>
      </c>
      <c r="B1424">
        <v>6.5</v>
      </c>
    </row>
    <row r="1425" spans="1:2" x14ac:dyDescent="0.3">
      <c r="A1425" t="s">
        <v>25</v>
      </c>
      <c r="B1425">
        <v>6.8</v>
      </c>
    </row>
    <row r="1426" spans="1:2" x14ac:dyDescent="0.3">
      <c r="A1426" t="s">
        <v>25</v>
      </c>
      <c r="B1426">
        <v>6.5</v>
      </c>
    </row>
    <row r="1427" spans="1:2" x14ac:dyDescent="0.3">
      <c r="A1427" t="s">
        <v>25</v>
      </c>
      <c r="B1427">
        <v>6</v>
      </c>
    </row>
    <row r="1428" spans="1:2" x14ac:dyDescent="0.3">
      <c r="A1428" t="s">
        <v>25</v>
      </c>
      <c r="B1428">
        <v>8.4</v>
      </c>
    </row>
    <row r="1429" spans="1:2" x14ac:dyDescent="0.3">
      <c r="A1429" t="s">
        <v>25</v>
      </c>
      <c r="B1429">
        <v>6</v>
      </c>
    </row>
    <row r="1430" spans="1:2" x14ac:dyDescent="0.3">
      <c r="A1430" t="s">
        <v>25</v>
      </c>
      <c r="B1430">
        <v>7.6</v>
      </c>
    </row>
    <row r="1431" spans="1:2" x14ac:dyDescent="0.3">
      <c r="A1431" t="s">
        <v>25</v>
      </c>
      <c r="B1431">
        <v>6.9</v>
      </c>
    </row>
    <row r="1432" spans="1:2" x14ac:dyDescent="0.3">
      <c r="A1432" t="s">
        <v>25</v>
      </c>
      <c r="B1432">
        <v>6.4</v>
      </c>
    </row>
    <row r="1433" spans="1:2" x14ac:dyDescent="0.3">
      <c r="A1433" t="s">
        <v>25</v>
      </c>
      <c r="B1433">
        <v>5.0999999999999996</v>
      </c>
    </row>
    <row r="1434" spans="1:2" x14ac:dyDescent="0.3">
      <c r="A1434" t="s">
        <v>25</v>
      </c>
      <c r="B1434">
        <v>7</v>
      </c>
    </row>
    <row r="1435" spans="1:2" x14ac:dyDescent="0.3">
      <c r="A1435" t="s">
        <v>25</v>
      </c>
      <c r="B1435">
        <v>5.7</v>
      </c>
    </row>
    <row r="1436" spans="1:2" x14ac:dyDescent="0.3">
      <c r="A1436" t="s">
        <v>25</v>
      </c>
      <c r="B1436">
        <v>6.8</v>
      </c>
    </row>
    <row r="1437" spans="1:2" x14ac:dyDescent="0.3">
      <c r="A1437" t="s">
        <v>25</v>
      </c>
      <c r="B1437">
        <v>6.7</v>
      </c>
    </row>
    <row r="1438" spans="1:2" x14ac:dyDescent="0.3">
      <c r="A1438" t="s">
        <v>25</v>
      </c>
      <c r="B1438">
        <v>6.2</v>
      </c>
    </row>
    <row r="1439" spans="1:2" x14ac:dyDescent="0.3">
      <c r="A1439" t="s">
        <v>25</v>
      </c>
      <c r="B1439">
        <v>7.2</v>
      </c>
    </row>
    <row r="1440" spans="1:2" x14ac:dyDescent="0.3">
      <c r="A1440" t="s">
        <v>25</v>
      </c>
      <c r="B1440">
        <v>6.2</v>
      </c>
    </row>
    <row r="1441" spans="1:2" x14ac:dyDescent="0.3">
      <c r="A1441" t="s">
        <v>25</v>
      </c>
      <c r="B1441">
        <v>5.6</v>
      </c>
    </row>
    <row r="1442" spans="1:2" x14ac:dyDescent="0.3">
      <c r="A1442" t="s">
        <v>25</v>
      </c>
      <c r="B1442">
        <v>4.4000000000000004</v>
      </c>
    </row>
    <row r="1443" spans="1:2" x14ac:dyDescent="0.3">
      <c r="A1443" t="s">
        <v>25</v>
      </c>
      <c r="B1443">
        <v>7.5</v>
      </c>
    </row>
    <row r="1444" spans="1:2" x14ac:dyDescent="0.3">
      <c r="A1444" t="s">
        <v>25</v>
      </c>
      <c r="B1444">
        <v>7.1</v>
      </c>
    </row>
    <row r="1445" spans="1:2" x14ac:dyDescent="0.3">
      <c r="A1445" t="s">
        <v>25</v>
      </c>
      <c r="B1445">
        <v>6.4</v>
      </c>
    </row>
    <row r="1446" spans="1:2" x14ac:dyDescent="0.3">
      <c r="A1446" t="s">
        <v>25</v>
      </c>
      <c r="B1446">
        <v>7.1</v>
      </c>
    </row>
    <row r="1447" spans="1:2" x14ac:dyDescent="0.3">
      <c r="A1447" t="s">
        <v>25</v>
      </c>
      <c r="B1447">
        <v>6.9</v>
      </c>
    </row>
    <row r="1448" spans="1:2" x14ac:dyDescent="0.3">
      <c r="A1448" t="s">
        <v>25</v>
      </c>
      <c r="B1448">
        <v>7.5</v>
      </c>
    </row>
    <row r="1449" spans="1:2" x14ac:dyDescent="0.3">
      <c r="A1449" t="s">
        <v>25</v>
      </c>
      <c r="B1449">
        <v>6.3</v>
      </c>
    </row>
    <row r="1450" spans="1:2" x14ac:dyDescent="0.3">
      <c r="A1450" t="s">
        <v>25</v>
      </c>
      <c r="B1450">
        <v>6.4</v>
      </c>
    </row>
    <row r="1451" spans="1:2" x14ac:dyDescent="0.3">
      <c r="A1451" t="s">
        <v>25</v>
      </c>
      <c r="B1451">
        <v>5.9</v>
      </c>
    </row>
    <row r="1452" spans="1:2" x14ac:dyDescent="0.3">
      <c r="A1452" t="s">
        <v>25</v>
      </c>
      <c r="B1452">
        <v>6.8</v>
      </c>
    </row>
    <row r="1453" spans="1:2" x14ac:dyDescent="0.3">
      <c r="A1453" t="s">
        <v>25</v>
      </c>
      <c r="B1453">
        <v>6.3</v>
      </c>
    </row>
    <row r="1454" spans="1:2" x14ac:dyDescent="0.3">
      <c r="A1454" t="s">
        <v>25</v>
      </c>
      <c r="B1454">
        <v>3.6</v>
      </c>
    </row>
    <row r="1455" spans="1:2" x14ac:dyDescent="0.3">
      <c r="A1455" t="s">
        <v>25</v>
      </c>
      <c r="B1455">
        <v>5.3</v>
      </c>
    </row>
    <row r="1456" spans="1:2" x14ac:dyDescent="0.3">
      <c r="A1456" t="s">
        <v>25</v>
      </c>
      <c r="B1456">
        <v>5.9</v>
      </c>
    </row>
    <row r="1457" spans="1:2" x14ac:dyDescent="0.3">
      <c r="A1457" t="s">
        <v>25</v>
      </c>
      <c r="B1457">
        <v>6.9</v>
      </c>
    </row>
    <row r="1458" spans="1:2" x14ac:dyDescent="0.3">
      <c r="A1458" t="s">
        <v>25</v>
      </c>
      <c r="B1458">
        <v>6.9</v>
      </c>
    </row>
    <row r="1459" spans="1:2" x14ac:dyDescent="0.3">
      <c r="A1459" t="s">
        <v>25</v>
      </c>
      <c r="B1459">
        <v>6.1</v>
      </c>
    </row>
    <row r="1460" spans="1:2" x14ac:dyDescent="0.3">
      <c r="A1460" t="s">
        <v>25</v>
      </c>
      <c r="B1460">
        <v>8.5</v>
      </c>
    </row>
    <row r="1461" spans="1:2" x14ac:dyDescent="0.3">
      <c r="A1461" t="s">
        <v>25</v>
      </c>
      <c r="B1461">
        <v>6.3</v>
      </c>
    </row>
    <row r="1462" spans="1:2" x14ac:dyDescent="0.3">
      <c r="A1462" t="s">
        <v>25</v>
      </c>
      <c r="B1462">
        <v>7.3</v>
      </c>
    </row>
    <row r="1463" spans="1:2" x14ac:dyDescent="0.3">
      <c r="A1463" t="s">
        <v>25</v>
      </c>
      <c r="B1463">
        <v>6.3</v>
      </c>
    </row>
    <row r="1464" spans="1:2" x14ac:dyDescent="0.3">
      <c r="A1464" t="s">
        <v>25</v>
      </c>
      <c r="B1464">
        <v>7.2</v>
      </c>
    </row>
    <row r="1465" spans="1:2" x14ac:dyDescent="0.3">
      <c r="A1465" t="s">
        <v>25</v>
      </c>
      <c r="B1465">
        <v>7.3</v>
      </c>
    </row>
    <row r="1466" spans="1:2" x14ac:dyDescent="0.3">
      <c r="A1466" t="s">
        <v>25</v>
      </c>
      <c r="B1466">
        <v>6.3</v>
      </c>
    </row>
    <row r="1467" spans="1:2" x14ac:dyDescent="0.3">
      <c r="A1467" t="s">
        <v>25</v>
      </c>
      <c r="B1467">
        <v>8.1</v>
      </c>
    </row>
    <row r="1468" spans="1:2" x14ac:dyDescent="0.3">
      <c r="A1468" t="s">
        <v>25</v>
      </c>
      <c r="B1468">
        <v>6.9</v>
      </c>
    </row>
    <row r="1469" spans="1:2" x14ac:dyDescent="0.3">
      <c r="A1469" t="s">
        <v>25</v>
      </c>
      <c r="B1469">
        <v>6.3</v>
      </c>
    </row>
    <row r="1470" spans="1:2" x14ac:dyDescent="0.3">
      <c r="A1470" t="s">
        <v>25</v>
      </c>
      <c r="B1470">
        <v>7.3</v>
      </c>
    </row>
    <row r="1471" spans="1:2" x14ac:dyDescent="0.3">
      <c r="A1471" t="s">
        <v>25</v>
      </c>
      <c r="B1471">
        <v>6.1</v>
      </c>
    </row>
    <row r="1472" spans="1:2" x14ac:dyDescent="0.3">
      <c r="A1472" t="s">
        <v>25</v>
      </c>
      <c r="B1472">
        <v>6.9</v>
      </c>
    </row>
    <row r="1473" spans="1:2" x14ac:dyDescent="0.3">
      <c r="A1473" t="s">
        <v>25</v>
      </c>
      <c r="B1473">
        <v>7.2</v>
      </c>
    </row>
    <row r="1474" spans="1:2" x14ac:dyDescent="0.3">
      <c r="A1474" t="s">
        <v>25</v>
      </c>
      <c r="B1474">
        <v>6.4</v>
      </c>
    </row>
    <row r="1475" spans="1:2" x14ac:dyDescent="0.3">
      <c r="A1475" t="s">
        <v>25</v>
      </c>
      <c r="B1475">
        <v>6.4</v>
      </c>
    </row>
    <row r="1476" spans="1:2" x14ac:dyDescent="0.3">
      <c r="A1476" t="s">
        <v>25</v>
      </c>
      <c r="B1476">
        <v>8.3000000000000007</v>
      </c>
    </row>
    <row r="1477" spans="1:2" x14ac:dyDescent="0.3">
      <c r="A1477" t="s">
        <v>25</v>
      </c>
      <c r="B1477">
        <v>7.2</v>
      </c>
    </row>
    <row r="1478" spans="1:2" x14ac:dyDescent="0.3">
      <c r="A1478" t="s">
        <v>25</v>
      </c>
      <c r="B1478">
        <v>6.8</v>
      </c>
    </row>
    <row r="1479" spans="1:2" x14ac:dyDescent="0.3">
      <c r="A1479" t="s">
        <v>25</v>
      </c>
      <c r="B1479">
        <v>6.5</v>
      </c>
    </row>
    <row r="1480" spans="1:2" x14ac:dyDescent="0.3">
      <c r="A1480" t="s">
        <v>25</v>
      </c>
      <c r="B1480">
        <v>7.8</v>
      </c>
    </row>
    <row r="1481" spans="1:2" x14ac:dyDescent="0.3">
      <c r="A1481" t="s">
        <v>25</v>
      </c>
      <c r="B1481">
        <v>7.6</v>
      </c>
    </row>
    <row r="1482" spans="1:2" x14ac:dyDescent="0.3">
      <c r="A1482" t="s">
        <v>25</v>
      </c>
      <c r="B1482">
        <v>7.2</v>
      </c>
    </row>
    <row r="1483" spans="1:2" x14ac:dyDescent="0.3">
      <c r="A1483" t="s">
        <v>25</v>
      </c>
      <c r="B1483">
        <v>6.7</v>
      </c>
    </row>
    <row r="1484" spans="1:2" x14ac:dyDescent="0.3">
      <c r="A1484" t="s">
        <v>25</v>
      </c>
      <c r="B1484">
        <v>6.8</v>
      </c>
    </row>
    <row r="1485" spans="1:2" x14ac:dyDescent="0.3">
      <c r="A1485" t="s">
        <v>25</v>
      </c>
      <c r="B1485">
        <v>6.3</v>
      </c>
    </row>
    <row r="1486" spans="1:2" x14ac:dyDescent="0.3">
      <c r="A1486" t="s">
        <v>25</v>
      </c>
      <c r="B1486">
        <v>6.2</v>
      </c>
    </row>
    <row r="1487" spans="1:2" x14ac:dyDescent="0.3">
      <c r="A1487" t="s">
        <v>25</v>
      </c>
      <c r="B1487">
        <v>6.2</v>
      </c>
    </row>
    <row r="1488" spans="1:2" x14ac:dyDescent="0.3">
      <c r="A1488" t="s">
        <v>25</v>
      </c>
      <c r="B1488">
        <v>8.6</v>
      </c>
    </row>
    <row r="1489" spans="1:2" x14ac:dyDescent="0.3">
      <c r="A1489" t="s">
        <v>25</v>
      </c>
      <c r="B1489">
        <v>8</v>
      </c>
    </row>
    <row r="1490" spans="1:2" x14ac:dyDescent="0.3">
      <c r="A1490" t="s">
        <v>25</v>
      </c>
      <c r="B1490">
        <v>7</v>
      </c>
    </row>
    <row r="1491" spans="1:2" x14ac:dyDescent="0.3">
      <c r="A1491" t="s">
        <v>25</v>
      </c>
      <c r="B1491">
        <v>8</v>
      </c>
    </row>
    <row r="1492" spans="1:2" x14ac:dyDescent="0.3">
      <c r="A1492" t="s">
        <v>25</v>
      </c>
      <c r="B1492">
        <v>8.1</v>
      </c>
    </row>
    <row r="1493" spans="1:2" x14ac:dyDescent="0.3">
      <c r="A1493" t="s">
        <v>25</v>
      </c>
      <c r="B1493">
        <v>6.7</v>
      </c>
    </row>
    <row r="1494" spans="1:2" x14ac:dyDescent="0.3">
      <c r="A1494" t="s">
        <v>25</v>
      </c>
      <c r="B1494">
        <v>7.9</v>
      </c>
    </row>
    <row r="1495" spans="1:2" x14ac:dyDescent="0.3">
      <c r="A1495" t="s">
        <v>25</v>
      </c>
      <c r="B1495">
        <v>6.1</v>
      </c>
    </row>
    <row r="1496" spans="1:2" x14ac:dyDescent="0.3">
      <c r="A1496" t="s">
        <v>25</v>
      </c>
      <c r="B1496">
        <v>4.2</v>
      </c>
    </row>
    <row r="1497" spans="1:2" x14ac:dyDescent="0.3">
      <c r="A1497" t="s">
        <v>25</v>
      </c>
      <c r="B1497">
        <v>6.1</v>
      </c>
    </row>
    <row r="1498" spans="1:2" x14ac:dyDescent="0.3">
      <c r="A1498" t="s">
        <v>25</v>
      </c>
      <c r="B1498">
        <v>6.6</v>
      </c>
    </row>
    <row r="1499" spans="1:2" x14ac:dyDescent="0.3">
      <c r="A1499" t="s">
        <v>25</v>
      </c>
      <c r="B1499">
        <v>7.5</v>
      </c>
    </row>
    <row r="1500" spans="1:2" x14ac:dyDescent="0.3">
      <c r="A1500" t="s">
        <v>25</v>
      </c>
      <c r="B1500">
        <v>7.4</v>
      </c>
    </row>
    <row r="1501" spans="1:2" x14ac:dyDescent="0.3">
      <c r="A1501" t="s">
        <v>25</v>
      </c>
      <c r="B1501">
        <v>7.2</v>
      </c>
    </row>
    <row r="1502" spans="1:2" x14ac:dyDescent="0.3">
      <c r="A1502" t="s">
        <v>25</v>
      </c>
      <c r="B1502">
        <v>6.9</v>
      </c>
    </row>
    <row r="1503" spans="1:2" x14ac:dyDescent="0.3">
      <c r="A1503" t="s">
        <v>25</v>
      </c>
      <c r="B1503">
        <v>7.4</v>
      </c>
    </row>
    <row r="1504" spans="1:2" x14ac:dyDescent="0.3">
      <c r="A1504" t="s">
        <v>25</v>
      </c>
      <c r="B1504">
        <v>5.4</v>
      </c>
    </row>
    <row r="1505" spans="1:2" x14ac:dyDescent="0.3">
      <c r="A1505" t="s">
        <v>25</v>
      </c>
      <c r="B1505">
        <v>6.8</v>
      </c>
    </row>
    <row r="1506" spans="1:2" x14ac:dyDescent="0.3">
      <c r="A1506" t="s">
        <v>25</v>
      </c>
      <c r="B1506">
        <v>6.3</v>
      </c>
    </row>
    <row r="1507" spans="1:2" x14ac:dyDescent="0.3">
      <c r="A1507" t="s">
        <v>25</v>
      </c>
      <c r="B1507">
        <v>7.2</v>
      </c>
    </row>
    <row r="1508" spans="1:2" x14ac:dyDescent="0.3">
      <c r="A1508" t="s">
        <v>25</v>
      </c>
      <c r="B1508">
        <v>6.9</v>
      </c>
    </row>
    <row r="1509" spans="1:2" x14ac:dyDescent="0.3">
      <c r="A1509" t="s">
        <v>25</v>
      </c>
      <c r="B1509">
        <v>6</v>
      </c>
    </row>
    <row r="1510" spans="1:2" x14ac:dyDescent="0.3">
      <c r="A1510" t="s">
        <v>25</v>
      </c>
      <c r="B1510">
        <v>5.9</v>
      </c>
    </row>
    <row r="1511" spans="1:2" x14ac:dyDescent="0.3">
      <c r="A1511" t="s">
        <v>25</v>
      </c>
      <c r="B1511">
        <v>5.4</v>
      </c>
    </row>
    <row r="1512" spans="1:2" x14ac:dyDescent="0.3">
      <c r="A1512" t="s">
        <v>25</v>
      </c>
      <c r="B1512">
        <v>5.9</v>
      </c>
    </row>
    <row r="1513" spans="1:2" x14ac:dyDescent="0.3">
      <c r="A1513" t="s">
        <v>25</v>
      </c>
      <c r="B1513">
        <v>6.1</v>
      </c>
    </row>
    <row r="1514" spans="1:2" x14ac:dyDescent="0.3">
      <c r="A1514" t="s">
        <v>25</v>
      </c>
      <c r="B1514">
        <v>7.7</v>
      </c>
    </row>
    <row r="1515" spans="1:2" x14ac:dyDescent="0.3">
      <c r="A1515" t="s">
        <v>25</v>
      </c>
      <c r="B1515">
        <v>5.8</v>
      </c>
    </row>
    <row r="1516" spans="1:2" x14ac:dyDescent="0.3">
      <c r="A1516" t="s">
        <v>25</v>
      </c>
      <c r="B1516">
        <v>7.6</v>
      </c>
    </row>
    <row r="1517" spans="1:2" x14ac:dyDescent="0.3">
      <c r="A1517" t="s">
        <v>25</v>
      </c>
      <c r="B1517">
        <v>6.1</v>
      </c>
    </row>
    <row r="1518" spans="1:2" x14ac:dyDescent="0.3">
      <c r="A1518" t="s">
        <v>25</v>
      </c>
      <c r="B1518">
        <v>5.4</v>
      </c>
    </row>
    <row r="1519" spans="1:2" x14ac:dyDescent="0.3">
      <c r="A1519" t="s">
        <v>25</v>
      </c>
      <c r="B1519">
        <v>5.0999999999999996</v>
      </c>
    </row>
    <row r="1520" spans="1:2" x14ac:dyDescent="0.3">
      <c r="A1520" t="s">
        <v>25</v>
      </c>
      <c r="B1520">
        <v>6.4</v>
      </c>
    </row>
    <row r="1521" spans="1:2" x14ac:dyDescent="0.3">
      <c r="A1521" t="s">
        <v>25</v>
      </c>
      <c r="B1521">
        <v>6.3</v>
      </c>
    </row>
    <row r="1522" spans="1:2" x14ac:dyDescent="0.3">
      <c r="A1522" t="s">
        <v>25</v>
      </c>
      <c r="B1522">
        <v>7.5</v>
      </c>
    </row>
    <row r="1523" spans="1:2" x14ac:dyDescent="0.3">
      <c r="A1523" t="s">
        <v>25</v>
      </c>
      <c r="B1523">
        <v>7.1</v>
      </c>
    </row>
    <row r="1524" spans="1:2" x14ac:dyDescent="0.3">
      <c r="A1524" t="s">
        <v>25</v>
      </c>
      <c r="B1524">
        <v>7.8</v>
      </c>
    </row>
    <row r="1525" spans="1:2" x14ac:dyDescent="0.3">
      <c r="A1525" t="s">
        <v>25</v>
      </c>
      <c r="B1525">
        <v>6.5</v>
      </c>
    </row>
    <row r="1526" spans="1:2" x14ac:dyDescent="0.3">
      <c r="A1526" t="s">
        <v>25</v>
      </c>
      <c r="B1526">
        <v>6.6</v>
      </c>
    </row>
    <row r="1527" spans="1:2" x14ac:dyDescent="0.3">
      <c r="A1527" t="s">
        <v>25</v>
      </c>
      <c r="B1527">
        <v>7.4</v>
      </c>
    </row>
    <row r="1528" spans="1:2" x14ac:dyDescent="0.3">
      <c r="A1528" t="s">
        <v>25</v>
      </c>
      <c r="B1528">
        <v>7.6</v>
      </c>
    </row>
    <row r="1529" spans="1:2" x14ac:dyDescent="0.3">
      <c r="A1529" t="s">
        <v>25</v>
      </c>
      <c r="B1529">
        <v>7.5</v>
      </c>
    </row>
    <row r="1530" spans="1:2" x14ac:dyDescent="0.3">
      <c r="A1530" t="s">
        <v>25</v>
      </c>
      <c r="B1530">
        <v>6.6</v>
      </c>
    </row>
    <row r="1531" spans="1:2" x14ac:dyDescent="0.3">
      <c r="A1531" t="s">
        <v>25</v>
      </c>
      <c r="B1531">
        <v>7.2</v>
      </c>
    </row>
    <row r="1532" spans="1:2" x14ac:dyDescent="0.3">
      <c r="A1532" t="s">
        <v>25</v>
      </c>
      <c r="B1532">
        <v>7.6</v>
      </c>
    </row>
    <row r="1533" spans="1:2" x14ac:dyDescent="0.3">
      <c r="A1533" t="s">
        <v>25</v>
      </c>
      <c r="B1533">
        <v>6.2</v>
      </c>
    </row>
    <row r="1534" spans="1:2" x14ac:dyDescent="0.3">
      <c r="A1534" t="s">
        <v>25</v>
      </c>
      <c r="B1534">
        <v>5.6</v>
      </c>
    </row>
    <row r="1535" spans="1:2" x14ac:dyDescent="0.3">
      <c r="A1535" t="s">
        <v>25</v>
      </c>
      <c r="B1535">
        <v>7.6</v>
      </c>
    </row>
    <row r="1536" spans="1:2" x14ac:dyDescent="0.3">
      <c r="A1536" t="s">
        <v>25</v>
      </c>
      <c r="B1536">
        <v>6.6</v>
      </c>
    </row>
    <row r="1537" spans="1:2" x14ac:dyDescent="0.3">
      <c r="A1537" t="s">
        <v>25</v>
      </c>
      <c r="B1537">
        <v>7</v>
      </c>
    </row>
    <row r="1538" spans="1:2" x14ac:dyDescent="0.3">
      <c r="A1538" t="s">
        <v>25</v>
      </c>
      <c r="B1538">
        <v>2.7</v>
      </c>
    </row>
    <row r="1539" spans="1:2" x14ac:dyDescent="0.3">
      <c r="A1539" t="s">
        <v>25</v>
      </c>
      <c r="B1539">
        <v>7.6</v>
      </c>
    </row>
    <row r="1540" spans="1:2" x14ac:dyDescent="0.3">
      <c r="A1540" t="s">
        <v>25</v>
      </c>
      <c r="B1540">
        <v>6.6</v>
      </c>
    </row>
    <row r="1541" spans="1:2" x14ac:dyDescent="0.3">
      <c r="A1541" t="s">
        <v>25</v>
      </c>
      <c r="B1541">
        <v>6.9</v>
      </c>
    </row>
    <row r="1542" spans="1:2" x14ac:dyDescent="0.3">
      <c r="A1542" t="s">
        <v>25</v>
      </c>
      <c r="B1542">
        <v>6.8</v>
      </c>
    </row>
    <row r="1543" spans="1:2" x14ac:dyDescent="0.3">
      <c r="A1543" t="s">
        <v>25</v>
      </c>
      <c r="B1543">
        <v>3.7</v>
      </c>
    </row>
    <row r="1544" spans="1:2" x14ac:dyDescent="0.3">
      <c r="A1544" t="s">
        <v>25</v>
      </c>
      <c r="B1544">
        <v>6.1</v>
      </c>
    </row>
    <row r="1545" spans="1:2" x14ac:dyDescent="0.3">
      <c r="A1545" t="s">
        <v>25</v>
      </c>
      <c r="B1545">
        <v>5.9</v>
      </c>
    </row>
    <row r="1546" spans="1:2" x14ac:dyDescent="0.3">
      <c r="A1546" t="s">
        <v>25</v>
      </c>
      <c r="B1546">
        <v>6.7</v>
      </c>
    </row>
    <row r="1547" spans="1:2" x14ac:dyDescent="0.3">
      <c r="A1547" t="s">
        <v>25</v>
      </c>
      <c r="B1547">
        <v>6.9</v>
      </c>
    </row>
    <row r="1548" spans="1:2" x14ac:dyDescent="0.3">
      <c r="A1548" t="s">
        <v>25</v>
      </c>
      <c r="B1548">
        <v>5.5</v>
      </c>
    </row>
    <row r="1549" spans="1:2" x14ac:dyDescent="0.3">
      <c r="A1549" t="s">
        <v>25</v>
      </c>
      <c r="B1549">
        <v>7.1</v>
      </c>
    </row>
    <row r="1550" spans="1:2" x14ac:dyDescent="0.3">
      <c r="A1550" t="s">
        <v>25</v>
      </c>
      <c r="B1550">
        <v>7.1</v>
      </c>
    </row>
    <row r="1551" spans="1:2" x14ac:dyDescent="0.3">
      <c r="A1551" t="s">
        <v>25</v>
      </c>
      <c r="B1551">
        <v>7.3</v>
      </c>
    </row>
    <row r="1552" spans="1:2" x14ac:dyDescent="0.3">
      <c r="A1552" t="s">
        <v>25</v>
      </c>
      <c r="B1552">
        <v>3.4</v>
      </c>
    </row>
    <row r="1553" spans="1:2" x14ac:dyDescent="0.3">
      <c r="A1553" t="s">
        <v>25</v>
      </c>
      <c r="B1553">
        <v>6.8</v>
      </c>
    </row>
    <row r="1554" spans="1:2" x14ac:dyDescent="0.3">
      <c r="A1554" t="s">
        <v>25</v>
      </c>
      <c r="B1554">
        <v>6.9</v>
      </c>
    </row>
    <row r="1555" spans="1:2" x14ac:dyDescent="0.3">
      <c r="A1555" t="s">
        <v>25</v>
      </c>
      <c r="B1555">
        <v>7</v>
      </c>
    </row>
    <row r="1556" spans="1:2" x14ac:dyDescent="0.3">
      <c r="A1556" t="s">
        <v>25</v>
      </c>
      <c r="B1556">
        <v>5.5</v>
      </c>
    </row>
    <row r="1557" spans="1:2" x14ac:dyDescent="0.3">
      <c r="A1557" t="s">
        <v>25</v>
      </c>
      <c r="B1557">
        <v>5.0999999999999996</v>
      </c>
    </row>
    <row r="1558" spans="1:2" x14ac:dyDescent="0.3">
      <c r="A1558" t="s">
        <v>25</v>
      </c>
      <c r="B1558">
        <v>6.2</v>
      </c>
    </row>
    <row r="1559" spans="1:2" x14ac:dyDescent="0.3">
      <c r="A1559" t="s">
        <v>25</v>
      </c>
      <c r="B1559">
        <v>5.9</v>
      </c>
    </row>
    <row r="1560" spans="1:2" x14ac:dyDescent="0.3">
      <c r="A1560" t="s">
        <v>25</v>
      </c>
      <c r="B1560">
        <v>5.2</v>
      </c>
    </row>
    <row r="1561" spans="1:2" x14ac:dyDescent="0.3">
      <c r="A1561" t="s">
        <v>25</v>
      </c>
      <c r="B1561">
        <v>6.2</v>
      </c>
    </row>
    <row r="1562" spans="1:2" x14ac:dyDescent="0.3">
      <c r="A1562" t="s">
        <v>25</v>
      </c>
      <c r="B1562">
        <v>5.5</v>
      </c>
    </row>
    <row r="1563" spans="1:2" x14ac:dyDescent="0.3">
      <c r="A1563" t="s">
        <v>25</v>
      </c>
      <c r="B1563">
        <v>7.4</v>
      </c>
    </row>
    <row r="1564" spans="1:2" x14ac:dyDescent="0.3">
      <c r="A1564" t="s">
        <v>25</v>
      </c>
      <c r="B1564">
        <v>4.4000000000000004</v>
      </c>
    </row>
    <row r="1565" spans="1:2" x14ac:dyDescent="0.3">
      <c r="A1565" t="s">
        <v>25</v>
      </c>
      <c r="B1565">
        <v>6.3</v>
      </c>
    </row>
    <row r="1566" spans="1:2" x14ac:dyDescent="0.3">
      <c r="A1566" t="s">
        <v>25</v>
      </c>
      <c r="B1566">
        <v>6.1</v>
      </c>
    </row>
    <row r="1567" spans="1:2" x14ac:dyDescent="0.3">
      <c r="A1567" t="s">
        <v>25</v>
      </c>
      <c r="B1567">
        <v>5.3</v>
      </c>
    </row>
    <row r="1568" spans="1:2" x14ac:dyDescent="0.3">
      <c r="A1568" t="s">
        <v>25</v>
      </c>
      <c r="B1568">
        <v>5.4</v>
      </c>
    </row>
    <row r="1569" spans="1:2" x14ac:dyDescent="0.3">
      <c r="A1569" t="s">
        <v>25</v>
      </c>
      <c r="B1569">
        <v>6.7</v>
      </c>
    </row>
    <row r="1570" spans="1:2" x14ac:dyDescent="0.3">
      <c r="A1570" t="s">
        <v>25</v>
      </c>
      <c r="B1570">
        <v>5.9</v>
      </c>
    </row>
    <row r="1571" spans="1:2" x14ac:dyDescent="0.3">
      <c r="A1571" t="s">
        <v>25</v>
      </c>
      <c r="B1571">
        <v>7.3</v>
      </c>
    </row>
    <row r="1572" spans="1:2" x14ac:dyDescent="0.3">
      <c r="A1572" t="s">
        <v>25</v>
      </c>
      <c r="B1572">
        <v>5.5</v>
      </c>
    </row>
    <row r="1573" spans="1:2" x14ac:dyDescent="0.3">
      <c r="A1573" t="s">
        <v>25</v>
      </c>
      <c r="B1573">
        <v>5.8</v>
      </c>
    </row>
    <row r="1574" spans="1:2" x14ac:dyDescent="0.3">
      <c r="A1574" t="s">
        <v>25</v>
      </c>
      <c r="B1574">
        <v>4.5999999999999996</v>
      </c>
    </row>
    <row r="1575" spans="1:2" x14ac:dyDescent="0.3">
      <c r="A1575" t="s">
        <v>25</v>
      </c>
      <c r="B1575">
        <v>6.7</v>
      </c>
    </row>
    <row r="1576" spans="1:2" x14ac:dyDescent="0.3">
      <c r="A1576" t="s">
        <v>25</v>
      </c>
      <c r="B1576">
        <v>5.0999999999999996</v>
      </c>
    </row>
    <row r="1577" spans="1:2" x14ac:dyDescent="0.3">
      <c r="A1577" t="s">
        <v>25</v>
      </c>
      <c r="B1577">
        <v>5.6</v>
      </c>
    </row>
    <row r="1578" spans="1:2" x14ac:dyDescent="0.3">
      <c r="A1578" t="s">
        <v>25</v>
      </c>
      <c r="B1578">
        <v>7</v>
      </c>
    </row>
    <row r="1579" spans="1:2" x14ac:dyDescent="0.3">
      <c r="A1579" t="s">
        <v>25</v>
      </c>
      <c r="B1579">
        <v>6.4</v>
      </c>
    </row>
    <row r="1580" spans="1:2" x14ac:dyDescent="0.3">
      <c r="A1580" t="s">
        <v>25</v>
      </c>
      <c r="B1580">
        <v>6.7</v>
      </c>
    </row>
    <row r="1581" spans="1:2" x14ac:dyDescent="0.3">
      <c r="A1581" t="s">
        <v>25</v>
      </c>
      <c r="B1581">
        <v>4.0999999999999996</v>
      </c>
    </row>
    <row r="1582" spans="1:2" x14ac:dyDescent="0.3">
      <c r="A1582" t="s">
        <v>25</v>
      </c>
      <c r="B1582">
        <v>5.5</v>
      </c>
    </row>
    <row r="1583" spans="1:2" x14ac:dyDescent="0.3">
      <c r="A1583" t="s">
        <v>25</v>
      </c>
      <c r="B1583">
        <v>2.7</v>
      </c>
    </row>
    <row r="1584" spans="1:2" x14ac:dyDescent="0.3">
      <c r="A1584" t="s">
        <v>25</v>
      </c>
      <c r="B1584">
        <v>6.4</v>
      </c>
    </row>
    <row r="1585" spans="1:2" x14ac:dyDescent="0.3">
      <c r="A1585" t="s">
        <v>25</v>
      </c>
      <c r="B1585">
        <v>4.8</v>
      </c>
    </row>
    <row r="1586" spans="1:2" x14ac:dyDescent="0.3">
      <c r="A1586" t="s">
        <v>25</v>
      </c>
      <c r="B1586">
        <v>6.1</v>
      </c>
    </row>
    <row r="1587" spans="1:2" x14ac:dyDescent="0.3">
      <c r="A1587" t="s">
        <v>25</v>
      </c>
      <c r="B1587">
        <v>4.8</v>
      </c>
    </row>
    <row r="1588" spans="1:2" x14ac:dyDescent="0.3">
      <c r="A1588" t="s">
        <v>25</v>
      </c>
      <c r="B1588">
        <v>7</v>
      </c>
    </row>
    <row r="1589" spans="1:2" x14ac:dyDescent="0.3">
      <c r="A1589" t="s">
        <v>25</v>
      </c>
      <c r="B1589">
        <v>6.8</v>
      </c>
    </row>
    <row r="1590" spans="1:2" x14ac:dyDescent="0.3">
      <c r="A1590" t="s">
        <v>25</v>
      </c>
      <c r="B1590">
        <v>5.6</v>
      </c>
    </row>
    <row r="1591" spans="1:2" x14ac:dyDescent="0.3">
      <c r="A1591" t="s">
        <v>25</v>
      </c>
      <c r="B1591">
        <v>6.1</v>
      </c>
    </row>
    <row r="1592" spans="1:2" x14ac:dyDescent="0.3">
      <c r="A1592" t="s">
        <v>25</v>
      </c>
      <c r="B1592">
        <v>7.9</v>
      </c>
    </row>
    <row r="1593" spans="1:2" x14ac:dyDescent="0.3">
      <c r="A1593" t="s">
        <v>25</v>
      </c>
      <c r="B1593">
        <v>8.4</v>
      </c>
    </row>
    <row r="1594" spans="1:2" x14ac:dyDescent="0.3">
      <c r="A1594" t="s">
        <v>25</v>
      </c>
      <c r="B1594">
        <v>6.5</v>
      </c>
    </row>
    <row r="1595" spans="1:2" x14ac:dyDescent="0.3">
      <c r="A1595" t="s">
        <v>25</v>
      </c>
      <c r="B1595">
        <v>7.1</v>
      </c>
    </row>
    <row r="1596" spans="1:2" x14ac:dyDescent="0.3">
      <c r="A1596" t="s">
        <v>25</v>
      </c>
      <c r="B1596">
        <v>6.6</v>
      </c>
    </row>
    <row r="1597" spans="1:2" x14ac:dyDescent="0.3">
      <c r="A1597" t="s">
        <v>25</v>
      </c>
      <c r="B1597">
        <v>7</v>
      </c>
    </row>
    <row r="1598" spans="1:2" x14ac:dyDescent="0.3">
      <c r="A1598" t="s">
        <v>1143</v>
      </c>
      <c r="B1598">
        <v>5.6</v>
      </c>
    </row>
    <row r="1599" spans="1:2" x14ac:dyDescent="0.3">
      <c r="A1599" t="s">
        <v>25</v>
      </c>
      <c r="B1599">
        <v>4.8</v>
      </c>
    </row>
    <row r="1600" spans="1:2" x14ac:dyDescent="0.3">
      <c r="A1600" t="s">
        <v>25</v>
      </c>
      <c r="B1600">
        <v>7.5</v>
      </c>
    </row>
    <row r="1601" spans="1:2" x14ac:dyDescent="0.3">
      <c r="A1601" t="s">
        <v>1143</v>
      </c>
      <c r="B1601">
        <v>6</v>
      </c>
    </row>
    <row r="1602" spans="1:2" x14ac:dyDescent="0.3">
      <c r="A1602" t="s">
        <v>25</v>
      </c>
      <c r="B1602">
        <v>6.8</v>
      </c>
    </row>
    <row r="1603" spans="1:2" x14ac:dyDescent="0.3">
      <c r="A1603" t="s">
        <v>25</v>
      </c>
      <c r="B1603">
        <v>6.5</v>
      </c>
    </row>
    <row r="1604" spans="1:2" x14ac:dyDescent="0.3">
      <c r="A1604" t="s">
        <v>25</v>
      </c>
      <c r="B1604">
        <v>7.9</v>
      </c>
    </row>
    <row r="1605" spans="1:2" x14ac:dyDescent="0.3">
      <c r="A1605" t="s">
        <v>25</v>
      </c>
      <c r="B1605">
        <v>6.4</v>
      </c>
    </row>
    <row r="1606" spans="1:2" x14ac:dyDescent="0.3">
      <c r="A1606" t="s">
        <v>25</v>
      </c>
      <c r="B1606">
        <v>5.8</v>
      </c>
    </row>
    <row r="1607" spans="1:2" x14ac:dyDescent="0.3">
      <c r="A1607" t="s">
        <v>25</v>
      </c>
      <c r="B1607">
        <v>7.7</v>
      </c>
    </row>
    <row r="1608" spans="1:2" x14ac:dyDescent="0.3">
      <c r="A1608" t="s">
        <v>25</v>
      </c>
      <c r="B1608">
        <v>5.3</v>
      </c>
    </row>
    <row r="1609" spans="1:2" x14ac:dyDescent="0.3">
      <c r="A1609" t="s">
        <v>25</v>
      </c>
      <c r="B1609">
        <v>5.3</v>
      </c>
    </row>
    <row r="1610" spans="1:2" x14ac:dyDescent="0.3">
      <c r="A1610" t="s">
        <v>25</v>
      </c>
      <c r="B1610">
        <v>7.5</v>
      </c>
    </row>
    <row r="1611" spans="1:2" x14ac:dyDescent="0.3">
      <c r="A1611" t="s">
        <v>25</v>
      </c>
      <c r="B1611">
        <v>6.9</v>
      </c>
    </row>
    <row r="1612" spans="1:2" x14ac:dyDescent="0.3">
      <c r="A1612" t="s">
        <v>25</v>
      </c>
      <c r="B1612">
        <v>4.9000000000000004</v>
      </c>
    </row>
    <row r="1613" spans="1:2" x14ac:dyDescent="0.3">
      <c r="A1613" t="s">
        <v>25</v>
      </c>
      <c r="B1613">
        <v>7.1</v>
      </c>
    </row>
    <row r="1614" spans="1:2" x14ac:dyDescent="0.3">
      <c r="A1614" t="s">
        <v>25</v>
      </c>
      <c r="B1614">
        <v>8</v>
      </c>
    </row>
    <row r="1615" spans="1:2" x14ac:dyDescent="0.3">
      <c r="A1615" t="s">
        <v>25</v>
      </c>
      <c r="B1615">
        <v>7.9</v>
      </c>
    </row>
    <row r="1616" spans="1:2" x14ac:dyDescent="0.3">
      <c r="A1616" t="s">
        <v>25</v>
      </c>
      <c r="B1616">
        <v>7.6</v>
      </c>
    </row>
    <row r="1617" spans="1:2" x14ac:dyDescent="0.3">
      <c r="A1617" t="s">
        <v>25</v>
      </c>
      <c r="B1617">
        <v>5.9</v>
      </c>
    </row>
    <row r="1618" spans="1:2" x14ac:dyDescent="0.3">
      <c r="A1618" t="s">
        <v>25</v>
      </c>
      <c r="B1618">
        <v>6.3</v>
      </c>
    </row>
    <row r="1619" spans="1:2" x14ac:dyDescent="0.3">
      <c r="A1619" t="s">
        <v>25</v>
      </c>
      <c r="B1619">
        <v>6.4</v>
      </c>
    </row>
    <row r="1620" spans="1:2" x14ac:dyDescent="0.3">
      <c r="A1620" t="s">
        <v>25</v>
      </c>
      <c r="B1620">
        <v>8.1999999999999993</v>
      </c>
    </row>
    <row r="1621" spans="1:2" x14ac:dyDescent="0.3">
      <c r="A1621" t="s">
        <v>25</v>
      </c>
      <c r="B1621">
        <v>6.9</v>
      </c>
    </row>
    <row r="1622" spans="1:2" x14ac:dyDescent="0.3">
      <c r="A1622" t="s">
        <v>25</v>
      </c>
      <c r="B1622">
        <v>7.8</v>
      </c>
    </row>
    <row r="1623" spans="1:2" x14ac:dyDescent="0.3">
      <c r="A1623" t="s">
        <v>25</v>
      </c>
      <c r="B1623">
        <v>6.7</v>
      </c>
    </row>
    <row r="1624" spans="1:2" x14ac:dyDescent="0.3">
      <c r="A1624" t="s">
        <v>25</v>
      </c>
      <c r="B1624">
        <v>7.5</v>
      </c>
    </row>
    <row r="1625" spans="1:2" x14ac:dyDescent="0.3">
      <c r="A1625" t="s">
        <v>25</v>
      </c>
      <c r="B1625">
        <v>7.4</v>
      </c>
    </row>
    <row r="1626" spans="1:2" x14ac:dyDescent="0.3">
      <c r="A1626" t="s">
        <v>25</v>
      </c>
      <c r="B1626">
        <v>5.2</v>
      </c>
    </row>
    <row r="1627" spans="1:2" x14ac:dyDescent="0.3">
      <c r="A1627" t="s">
        <v>25</v>
      </c>
      <c r="B1627">
        <v>7.6</v>
      </c>
    </row>
    <row r="1628" spans="1:2" x14ac:dyDescent="0.3">
      <c r="A1628" t="s">
        <v>25</v>
      </c>
      <c r="B1628">
        <v>7.3</v>
      </c>
    </row>
    <row r="1629" spans="1:2" x14ac:dyDescent="0.3">
      <c r="A1629" t="s">
        <v>25</v>
      </c>
      <c r="B1629">
        <v>6.6</v>
      </c>
    </row>
    <row r="1630" spans="1:2" x14ac:dyDescent="0.3">
      <c r="A1630" t="s">
        <v>25</v>
      </c>
      <c r="B1630">
        <v>6.8</v>
      </c>
    </row>
    <row r="1631" spans="1:2" x14ac:dyDescent="0.3">
      <c r="A1631" t="s">
        <v>25</v>
      </c>
      <c r="B1631">
        <v>6.9</v>
      </c>
    </row>
    <row r="1632" spans="1:2" x14ac:dyDescent="0.3">
      <c r="A1632" t="s">
        <v>25</v>
      </c>
      <c r="B1632">
        <v>5.8</v>
      </c>
    </row>
    <row r="1633" spans="1:2" x14ac:dyDescent="0.3">
      <c r="A1633" t="s">
        <v>25</v>
      </c>
      <c r="B1633">
        <v>6.6</v>
      </c>
    </row>
    <row r="1634" spans="1:2" x14ac:dyDescent="0.3">
      <c r="A1634" t="s">
        <v>25</v>
      </c>
      <c r="B1634">
        <v>6.7</v>
      </c>
    </row>
    <row r="1635" spans="1:2" x14ac:dyDescent="0.3">
      <c r="A1635" t="s">
        <v>25</v>
      </c>
      <c r="B1635">
        <v>6.7</v>
      </c>
    </row>
    <row r="1636" spans="1:2" x14ac:dyDescent="0.3">
      <c r="A1636" t="s">
        <v>25</v>
      </c>
      <c r="B1636">
        <v>6.3</v>
      </c>
    </row>
    <row r="1637" spans="1:2" x14ac:dyDescent="0.3">
      <c r="A1637" t="s">
        <v>25</v>
      </c>
      <c r="B1637">
        <v>7.7</v>
      </c>
    </row>
    <row r="1638" spans="1:2" x14ac:dyDescent="0.3">
      <c r="A1638" t="s">
        <v>25</v>
      </c>
      <c r="B1638">
        <v>6.1</v>
      </c>
    </row>
    <row r="1639" spans="1:2" x14ac:dyDescent="0.3">
      <c r="A1639" t="s">
        <v>25</v>
      </c>
      <c r="B1639">
        <v>4.9000000000000004</v>
      </c>
    </row>
    <row r="1640" spans="1:2" x14ac:dyDescent="0.3">
      <c r="A1640" t="s">
        <v>25</v>
      </c>
      <c r="B1640">
        <v>6.2</v>
      </c>
    </row>
    <row r="1641" spans="1:2" x14ac:dyDescent="0.3">
      <c r="A1641" t="s">
        <v>25</v>
      </c>
      <c r="B1641">
        <v>7.8</v>
      </c>
    </row>
    <row r="1642" spans="1:2" x14ac:dyDescent="0.3">
      <c r="A1642" t="s">
        <v>25</v>
      </c>
      <c r="B1642">
        <v>8.1999999999999993</v>
      </c>
    </row>
    <row r="1643" spans="1:2" x14ac:dyDescent="0.3">
      <c r="A1643" t="s">
        <v>25</v>
      </c>
      <c r="B1643">
        <v>6.9</v>
      </c>
    </row>
    <row r="1644" spans="1:2" x14ac:dyDescent="0.3">
      <c r="A1644" t="s">
        <v>25</v>
      </c>
      <c r="B1644">
        <v>6.2</v>
      </c>
    </row>
    <row r="1645" spans="1:2" x14ac:dyDescent="0.3">
      <c r="A1645" t="s">
        <v>25</v>
      </c>
      <c r="B1645">
        <v>6.9</v>
      </c>
    </row>
    <row r="1646" spans="1:2" x14ac:dyDescent="0.3">
      <c r="A1646" t="s">
        <v>25</v>
      </c>
      <c r="B1646">
        <v>4.8</v>
      </c>
    </row>
    <row r="1647" spans="1:2" x14ac:dyDescent="0.3">
      <c r="A1647" t="s">
        <v>25</v>
      </c>
      <c r="B1647">
        <v>5.3</v>
      </c>
    </row>
    <row r="1648" spans="1:2" x14ac:dyDescent="0.3">
      <c r="A1648" t="s">
        <v>25</v>
      </c>
      <c r="B1648">
        <v>6.7</v>
      </c>
    </row>
    <row r="1649" spans="1:2" x14ac:dyDescent="0.3">
      <c r="A1649" t="s">
        <v>25</v>
      </c>
      <c r="B1649">
        <v>5.4</v>
      </c>
    </row>
    <row r="1650" spans="1:2" x14ac:dyDescent="0.3">
      <c r="A1650" t="s">
        <v>25</v>
      </c>
      <c r="B1650">
        <v>5.4</v>
      </c>
    </row>
    <row r="1651" spans="1:2" x14ac:dyDescent="0.3">
      <c r="A1651" t="s">
        <v>25</v>
      </c>
      <c r="B1651">
        <v>4.9000000000000004</v>
      </c>
    </row>
    <row r="1652" spans="1:2" x14ac:dyDescent="0.3">
      <c r="A1652" t="s">
        <v>25</v>
      </c>
      <c r="B1652">
        <v>6.1</v>
      </c>
    </row>
    <row r="1653" spans="1:2" x14ac:dyDescent="0.3">
      <c r="A1653" t="s">
        <v>25</v>
      </c>
      <c r="B1653">
        <v>5.8</v>
      </c>
    </row>
    <row r="1654" spans="1:2" x14ac:dyDescent="0.3">
      <c r="A1654" t="s">
        <v>25</v>
      </c>
      <c r="B1654">
        <v>7</v>
      </c>
    </row>
    <row r="1655" spans="1:2" x14ac:dyDescent="0.3">
      <c r="A1655" t="s">
        <v>25</v>
      </c>
      <c r="B1655">
        <v>6.5</v>
      </c>
    </row>
    <row r="1656" spans="1:2" x14ac:dyDescent="0.3">
      <c r="A1656" t="s">
        <v>25</v>
      </c>
      <c r="B1656">
        <v>6.6</v>
      </c>
    </row>
    <row r="1657" spans="1:2" x14ac:dyDescent="0.3">
      <c r="A1657" t="s">
        <v>25</v>
      </c>
      <c r="B1657">
        <v>5.7</v>
      </c>
    </row>
    <row r="1658" spans="1:2" x14ac:dyDescent="0.3">
      <c r="A1658" t="s">
        <v>25</v>
      </c>
      <c r="B1658">
        <v>6.6</v>
      </c>
    </row>
    <row r="1659" spans="1:2" x14ac:dyDescent="0.3">
      <c r="A1659" t="s">
        <v>25</v>
      </c>
      <c r="B1659">
        <v>7</v>
      </c>
    </row>
    <row r="1660" spans="1:2" x14ac:dyDescent="0.3">
      <c r="A1660" t="s">
        <v>25</v>
      </c>
      <c r="B1660">
        <v>7.4</v>
      </c>
    </row>
    <row r="1661" spans="1:2" x14ac:dyDescent="0.3">
      <c r="A1661" t="s">
        <v>25</v>
      </c>
      <c r="B1661">
        <v>5.3</v>
      </c>
    </row>
    <row r="1662" spans="1:2" x14ac:dyDescent="0.3">
      <c r="A1662" t="s">
        <v>25</v>
      </c>
      <c r="B1662">
        <v>7.4</v>
      </c>
    </row>
    <row r="1663" spans="1:2" x14ac:dyDescent="0.3">
      <c r="A1663" t="s">
        <v>25</v>
      </c>
      <c r="B1663">
        <v>7.4</v>
      </c>
    </row>
    <row r="1664" spans="1:2" x14ac:dyDescent="0.3">
      <c r="A1664" t="s">
        <v>25</v>
      </c>
      <c r="B1664">
        <v>6.8</v>
      </c>
    </row>
    <row r="1665" spans="1:2" x14ac:dyDescent="0.3">
      <c r="A1665" t="s">
        <v>25</v>
      </c>
      <c r="B1665">
        <v>7.2</v>
      </c>
    </row>
    <row r="1666" spans="1:2" x14ac:dyDescent="0.3">
      <c r="A1666" t="s">
        <v>25</v>
      </c>
      <c r="B1666">
        <v>6</v>
      </c>
    </row>
    <row r="1667" spans="1:2" x14ac:dyDescent="0.3">
      <c r="A1667" t="s">
        <v>25</v>
      </c>
      <c r="B1667">
        <v>6.6</v>
      </c>
    </row>
    <row r="1668" spans="1:2" x14ac:dyDescent="0.3">
      <c r="A1668" t="s">
        <v>25</v>
      </c>
      <c r="B1668">
        <v>7.9</v>
      </c>
    </row>
    <row r="1669" spans="1:2" x14ac:dyDescent="0.3">
      <c r="A1669" t="s">
        <v>25</v>
      </c>
      <c r="B1669">
        <v>5.7</v>
      </c>
    </row>
    <row r="1670" spans="1:2" x14ac:dyDescent="0.3">
      <c r="A1670" t="s">
        <v>25</v>
      </c>
      <c r="B1670">
        <v>7.1</v>
      </c>
    </row>
    <row r="1671" spans="1:2" x14ac:dyDescent="0.3">
      <c r="A1671" t="s">
        <v>25</v>
      </c>
      <c r="B1671">
        <v>5.6</v>
      </c>
    </row>
    <row r="1672" spans="1:2" x14ac:dyDescent="0.3">
      <c r="A1672" t="s">
        <v>25</v>
      </c>
      <c r="B1672">
        <v>7.8</v>
      </c>
    </row>
    <row r="1673" spans="1:2" x14ac:dyDescent="0.3">
      <c r="A1673" t="s">
        <v>25</v>
      </c>
      <c r="B1673">
        <v>7.9</v>
      </c>
    </row>
    <row r="1674" spans="1:2" x14ac:dyDescent="0.3">
      <c r="A1674" t="s">
        <v>25</v>
      </c>
      <c r="B1674">
        <v>6.9</v>
      </c>
    </row>
    <row r="1675" spans="1:2" x14ac:dyDescent="0.3">
      <c r="A1675" t="s">
        <v>25</v>
      </c>
      <c r="B1675">
        <v>7.7</v>
      </c>
    </row>
    <row r="1676" spans="1:2" x14ac:dyDescent="0.3">
      <c r="A1676" t="s">
        <v>25</v>
      </c>
      <c r="B1676">
        <v>6.9</v>
      </c>
    </row>
    <row r="1677" spans="1:2" x14ac:dyDescent="0.3">
      <c r="A1677" t="s">
        <v>25</v>
      </c>
      <c r="B1677">
        <v>6</v>
      </c>
    </row>
    <row r="1678" spans="1:2" x14ac:dyDescent="0.3">
      <c r="A1678" t="s">
        <v>25</v>
      </c>
      <c r="B1678">
        <v>6.2</v>
      </c>
    </row>
    <row r="1679" spans="1:2" x14ac:dyDescent="0.3">
      <c r="A1679" t="s">
        <v>25</v>
      </c>
      <c r="B1679">
        <v>5.9</v>
      </c>
    </row>
    <row r="1680" spans="1:2" x14ac:dyDescent="0.3">
      <c r="A1680" t="s">
        <v>25</v>
      </c>
      <c r="B1680">
        <v>6.8</v>
      </c>
    </row>
    <row r="1681" spans="1:2" x14ac:dyDescent="0.3">
      <c r="A1681" t="s">
        <v>25</v>
      </c>
      <c r="B1681">
        <v>3.6</v>
      </c>
    </row>
    <row r="1682" spans="1:2" x14ac:dyDescent="0.3">
      <c r="A1682" t="s">
        <v>25</v>
      </c>
      <c r="B1682">
        <v>6.7</v>
      </c>
    </row>
    <row r="1683" spans="1:2" x14ac:dyDescent="0.3">
      <c r="A1683" t="s">
        <v>25</v>
      </c>
      <c r="B1683">
        <v>6.3</v>
      </c>
    </row>
    <row r="1684" spans="1:2" x14ac:dyDescent="0.3">
      <c r="A1684" t="s">
        <v>25</v>
      </c>
      <c r="B1684">
        <v>6.4</v>
      </c>
    </row>
    <row r="1685" spans="1:2" x14ac:dyDescent="0.3">
      <c r="A1685" t="s">
        <v>25</v>
      </c>
      <c r="B1685">
        <v>6.4</v>
      </c>
    </row>
    <row r="1686" spans="1:2" x14ac:dyDescent="0.3">
      <c r="A1686" t="s">
        <v>25</v>
      </c>
      <c r="B1686">
        <v>5.7</v>
      </c>
    </row>
    <row r="1687" spans="1:2" x14ac:dyDescent="0.3">
      <c r="A1687" t="s">
        <v>25</v>
      </c>
      <c r="B1687">
        <v>6.2</v>
      </c>
    </row>
    <row r="1688" spans="1:2" x14ac:dyDescent="0.3">
      <c r="A1688" t="s">
        <v>25</v>
      </c>
      <c r="B1688">
        <v>5.2</v>
      </c>
    </row>
    <row r="1689" spans="1:2" x14ac:dyDescent="0.3">
      <c r="A1689" t="s">
        <v>25</v>
      </c>
      <c r="B1689">
        <v>6.1</v>
      </c>
    </row>
    <row r="1690" spans="1:2" x14ac:dyDescent="0.3">
      <c r="A1690" t="s">
        <v>25</v>
      </c>
      <c r="B1690">
        <v>7.1</v>
      </c>
    </row>
    <row r="1691" spans="1:2" x14ac:dyDescent="0.3">
      <c r="A1691" t="s">
        <v>25</v>
      </c>
      <c r="B1691">
        <v>7.2</v>
      </c>
    </row>
    <row r="1692" spans="1:2" x14ac:dyDescent="0.3">
      <c r="A1692" t="s">
        <v>25</v>
      </c>
      <c r="B1692">
        <v>6.5</v>
      </c>
    </row>
    <row r="1693" spans="1:2" x14ac:dyDescent="0.3">
      <c r="A1693" t="s">
        <v>25</v>
      </c>
      <c r="B1693">
        <v>6</v>
      </c>
    </row>
    <row r="1694" spans="1:2" x14ac:dyDescent="0.3">
      <c r="A1694" t="s">
        <v>25</v>
      </c>
      <c r="B1694">
        <v>7</v>
      </c>
    </row>
    <row r="1695" spans="1:2" x14ac:dyDescent="0.3">
      <c r="A1695" t="s">
        <v>25</v>
      </c>
      <c r="B1695">
        <v>7</v>
      </c>
    </row>
    <row r="1696" spans="1:2" x14ac:dyDescent="0.3">
      <c r="A1696" t="s">
        <v>25</v>
      </c>
      <c r="B1696">
        <v>7.5</v>
      </c>
    </row>
    <row r="1697" spans="1:2" x14ac:dyDescent="0.3">
      <c r="A1697" t="s">
        <v>25</v>
      </c>
      <c r="B1697">
        <v>6.6</v>
      </c>
    </row>
    <row r="1698" spans="1:2" x14ac:dyDescent="0.3">
      <c r="A1698" t="s">
        <v>25</v>
      </c>
      <c r="B1698">
        <v>7.4</v>
      </c>
    </row>
    <row r="1699" spans="1:2" x14ac:dyDescent="0.3">
      <c r="A1699" t="s">
        <v>25</v>
      </c>
      <c r="B1699">
        <v>6.5</v>
      </c>
    </row>
    <row r="1700" spans="1:2" x14ac:dyDescent="0.3">
      <c r="A1700" t="s">
        <v>25</v>
      </c>
      <c r="B1700">
        <v>6.2</v>
      </c>
    </row>
    <row r="1701" spans="1:2" x14ac:dyDescent="0.3">
      <c r="A1701" t="s">
        <v>25</v>
      </c>
      <c r="B1701">
        <v>7.8</v>
      </c>
    </row>
    <row r="1702" spans="1:2" x14ac:dyDescent="0.3">
      <c r="A1702" t="s">
        <v>25</v>
      </c>
      <c r="B1702">
        <v>5.2</v>
      </c>
    </row>
    <row r="1703" spans="1:2" x14ac:dyDescent="0.3">
      <c r="A1703" t="s">
        <v>25</v>
      </c>
      <c r="B1703">
        <v>6.5</v>
      </c>
    </row>
    <row r="1704" spans="1:2" x14ac:dyDescent="0.3">
      <c r="A1704" t="s">
        <v>25</v>
      </c>
      <c r="B1704">
        <v>6.5</v>
      </c>
    </row>
    <row r="1705" spans="1:2" x14ac:dyDescent="0.3">
      <c r="A1705" t="s">
        <v>25</v>
      </c>
      <c r="B1705">
        <v>5.2</v>
      </c>
    </row>
    <row r="1706" spans="1:2" x14ac:dyDescent="0.3">
      <c r="A1706" t="s">
        <v>25</v>
      </c>
      <c r="B1706">
        <v>7.2</v>
      </c>
    </row>
    <row r="1707" spans="1:2" x14ac:dyDescent="0.3">
      <c r="A1707" t="s">
        <v>25</v>
      </c>
      <c r="B1707">
        <v>7.1</v>
      </c>
    </row>
    <row r="1708" spans="1:2" x14ac:dyDescent="0.3">
      <c r="A1708" t="s">
        <v>25</v>
      </c>
      <c r="B1708">
        <v>4.5</v>
      </c>
    </row>
    <row r="1709" spans="1:2" x14ac:dyDescent="0.3">
      <c r="A1709" t="s">
        <v>25</v>
      </c>
      <c r="B1709">
        <v>5.7</v>
      </c>
    </row>
    <row r="1710" spans="1:2" x14ac:dyDescent="0.3">
      <c r="A1710" t="s">
        <v>25</v>
      </c>
      <c r="B1710">
        <v>6</v>
      </c>
    </row>
    <row r="1711" spans="1:2" x14ac:dyDescent="0.3">
      <c r="A1711" t="s">
        <v>25</v>
      </c>
      <c r="B1711">
        <v>6.4</v>
      </c>
    </row>
    <row r="1712" spans="1:2" x14ac:dyDescent="0.3">
      <c r="A1712" t="s">
        <v>25</v>
      </c>
      <c r="B1712">
        <v>5.2</v>
      </c>
    </row>
    <row r="1713" spans="1:2" x14ac:dyDescent="0.3">
      <c r="A1713" t="s">
        <v>25</v>
      </c>
      <c r="B1713">
        <v>4.3</v>
      </c>
    </row>
    <row r="1714" spans="1:2" x14ac:dyDescent="0.3">
      <c r="A1714" t="s">
        <v>25</v>
      </c>
      <c r="B1714">
        <v>6.1</v>
      </c>
    </row>
    <row r="1715" spans="1:2" x14ac:dyDescent="0.3">
      <c r="A1715" t="s">
        <v>25</v>
      </c>
      <c r="B1715">
        <v>6.8</v>
      </c>
    </row>
    <row r="1716" spans="1:2" x14ac:dyDescent="0.3">
      <c r="A1716" t="s">
        <v>25</v>
      </c>
      <c r="B1716">
        <v>5.2</v>
      </c>
    </row>
    <row r="1717" spans="1:2" x14ac:dyDescent="0.3">
      <c r="A1717" t="s">
        <v>25</v>
      </c>
      <c r="B1717">
        <v>6.5</v>
      </c>
    </row>
    <row r="1718" spans="1:2" x14ac:dyDescent="0.3">
      <c r="A1718" t="s">
        <v>25</v>
      </c>
      <c r="B1718">
        <v>7.5</v>
      </c>
    </row>
    <row r="1719" spans="1:2" x14ac:dyDescent="0.3">
      <c r="A1719" t="s">
        <v>4638</v>
      </c>
      <c r="B1719">
        <v>7.1</v>
      </c>
    </row>
    <row r="1720" spans="1:2" x14ac:dyDescent="0.3">
      <c r="A1720" t="s">
        <v>25</v>
      </c>
      <c r="B1720">
        <v>6.9</v>
      </c>
    </row>
    <row r="1721" spans="1:2" x14ac:dyDescent="0.3">
      <c r="A1721" t="s">
        <v>25</v>
      </c>
      <c r="B1721">
        <v>8</v>
      </c>
    </row>
    <row r="1722" spans="1:2" x14ac:dyDescent="0.3">
      <c r="A1722" t="s">
        <v>25</v>
      </c>
      <c r="B1722">
        <v>8.1999999999999993</v>
      </c>
    </row>
    <row r="1723" spans="1:2" x14ac:dyDescent="0.3">
      <c r="A1723" t="s">
        <v>25</v>
      </c>
      <c r="B1723">
        <v>6.4</v>
      </c>
    </row>
    <row r="1724" spans="1:2" x14ac:dyDescent="0.3">
      <c r="A1724" t="s">
        <v>25</v>
      </c>
      <c r="B1724">
        <v>7.9</v>
      </c>
    </row>
    <row r="1725" spans="1:2" x14ac:dyDescent="0.3">
      <c r="A1725" t="s">
        <v>25</v>
      </c>
      <c r="B1725">
        <v>6.7</v>
      </c>
    </row>
    <row r="1726" spans="1:2" x14ac:dyDescent="0.3">
      <c r="A1726" t="s">
        <v>25</v>
      </c>
      <c r="B1726">
        <v>6.1</v>
      </c>
    </row>
    <row r="1727" spans="1:2" x14ac:dyDescent="0.3">
      <c r="A1727" t="s">
        <v>25</v>
      </c>
      <c r="B1727">
        <v>8.9</v>
      </c>
    </row>
    <row r="1728" spans="1:2" x14ac:dyDescent="0.3">
      <c r="A1728" t="s">
        <v>25</v>
      </c>
      <c r="B1728">
        <v>8.1</v>
      </c>
    </row>
    <row r="1729" spans="1:2" x14ac:dyDescent="0.3">
      <c r="A1729" t="s">
        <v>25</v>
      </c>
      <c r="B1729">
        <v>6.2</v>
      </c>
    </row>
    <row r="1730" spans="1:2" x14ac:dyDescent="0.3">
      <c r="A1730" t="s">
        <v>25</v>
      </c>
      <c r="B1730">
        <v>4.9000000000000004</v>
      </c>
    </row>
    <row r="1731" spans="1:2" x14ac:dyDescent="0.3">
      <c r="A1731" t="s">
        <v>25</v>
      </c>
      <c r="B1731">
        <v>5.8</v>
      </c>
    </row>
    <row r="1732" spans="1:2" x14ac:dyDescent="0.3">
      <c r="A1732" t="s">
        <v>25</v>
      </c>
      <c r="B1732">
        <v>6</v>
      </c>
    </row>
    <row r="1733" spans="1:2" x14ac:dyDescent="0.3">
      <c r="A1733" t="s">
        <v>25</v>
      </c>
      <c r="B1733">
        <v>7</v>
      </c>
    </row>
    <row r="1734" spans="1:2" x14ac:dyDescent="0.3">
      <c r="A1734" t="s">
        <v>25</v>
      </c>
      <c r="B1734">
        <v>6</v>
      </c>
    </row>
    <row r="1735" spans="1:2" x14ac:dyDescent="0.3">
      <c r="A1735" t="s">
        <v>25</v>
      </c>
      <c r="B1735">
        <v>7.9</v>
      </c>
    </row>
    <row r="1736" spans="1:2" x14ac:dyDescent="0.3">
      <c r="A1736" t="s">
        <v>25</v>
      </c>
      <c r="B1736">
        <v>8.1</v>
      </c>
    </row>
    <row r="1737" spans="1:2" x14ac:dyDescent="0.3">
      <c r="A1737" t="s">
        <v>25</v>
      </c>
      <c r="B1737">
        <v>6.2</v>
      </c>
    </row>
    <row r="1738" spans="1:2" x14ac:dyDescent="0.3">
      <c r="A1738" t="s">
        <v>25</v>
      </c>
      <c r="B1738">
        <v>6.7</v>
      </c>
    </row>
    <row r="1739" spans="1:2" x14ac:dyDescent="0.3">
      <c r="A1739" t="s">
        <v>25</v>
      </c>
      <c r="B1739">
        <v>7.3</v>
      </c>
    </row>
    <row r="1740" spans="1:2" x14ac:dyDescent="0.3">
      <c r="A1740" t="s">
        <v>25</v>
      </c>
      <c r="B1740">
        <v>4.5999999999999996</v>
      </c>
    </row>
    <row r="1741" spans="1:2" x14ac:dyDescent="0.3">
      <c r="A1741" t="s">
        <v>25</v>
      </c>
      <c r="B1741">
        <v>6.1</v>
      </c>
    </row>
    <row r="1742" spans="1:2" x14ac:dyDescent="0.3">
      <c r="A1742" t="s">
        <v>25</v>
      </c>
      <c r="B1742">
        <v>6.2</v>
      </c>
    </row>
    <row r="1743" spans="1:2" x14ac:dyDescent="0.3">
      <c r="A1743" t="s">
        <v>25</v>
      </c>
      <c r="B1743">
        <v>7.8</v>
      </c>
    </row>
    <row r="1744" spans="1:2" x14ac:dyDescent="0.3">
      <c r="A1744" t="s">
        <v>25</v>
      </c>
      <c r="B1744">
        <v>6.1</v>
      </c>
    </row>
    <row r="1745" spans="1:2" x14ac:dyDescent="0.3">
      <c r="A1745" t="s">
        <v>25</v>
      </c>
      <c r="B1745">
        <v>5.8</v>
      </c>
    </row>
    <row r="1746" spans="1:2" x14ac:dyDescent="0.3">
      <c r="A1746" t="s">
        <v>25</v>
      </c>
      <c r="B1746">
        <v>6.5</v>
      </c>
    </row>
    <row r="1747" spans="1:2" x14ac:dyDescent="0.3">
      <c r="A1747" t="s">
        <v>25</v>
      </c>
      <c r="B1747">
        <v>7.2</v>
      </c>
    </row>
    <row r="1748" spans="1:2" x14ac:dyDescent="0.3">
      <c r="A1748" t="s">
        <v>25</v>
      </c>
      <c r="B1748">
        <v>7.8</v>
      </c>
    </row>
    <row r="1749" spans="1:2" x14ac:dyDescent="0.3">
      <c r="A1749" t="s">
        <v>25</v>
      </c>
      <c r="B1749">
        <v>4.7</v>
      </c>
    </row>
    <row r="1750" spans="1:2" x14ac:dyDescent="0.3">
      <c r="A1750" t="s">
        <v>25</v>
      </c>
      <c r="B1750">
        <v>6.8</v>
      </c>
    </row>
    <row r="1751" spans="1:2" x14ac:dyDescent="0.3">
      <c r="A1751" t="s">
        <v>25</v>
      </c>
      <c r="B1751">
        <v>5.9</v>
      </c>
    </row>
    <row r="1752" spans="1:2" x14ac:dyDescent="0.3">
      <c r="A1752" t="s">
        <v>25</v>
      </c>
      <c r="B1752">
        <v>7.2</v>
      </c>
    </row>
    <row r="1753" spans="1:2" x14ac:dyDescent="0.3">
      <c r="A1753" t="s">
        <v>25</v>
      </c>
      <c r="B1753">
        <v>8.6999999999999993</v>
      </c>
    </row>
    <row r="1754" spans="1:2" x14ac:dyDescent="0.3">
      <c r="A1754" t="s">
        <v>25</v>
      </c>
      <c r="B1754">
        <v>5</v>
      </c>
    </row>
    <row r="1755" spans="1:2" x14ac:dyDescent="0.3">
      <c r="A1755" t="s">
        <v>25</v>
      </c>
      <c r="B1755">
        <v>6.6</v>
      </c>
    </row>
    <row r="1756" spans="1:2" x14ac:dyDescent="0.3">
      <c r="A1756" t="s">
        <v>25</v>
      </c>
      <c r="B1756">
        <v>8.3000000000000007</v>
      </c>
    </row>
    <row r="1757" spans="1:2" x14ac:dyDescent="0.3">
      <c r="A1757" t="s">
        <v>25</v>
      </c>
      <c r="B1757">
        <v>6.7</v>
      </c>
    </row>
    <row r="1758" spans="1:2" x14ac:dyDescent="0.3">
      <c r="A1758" t="s">
        <v>25</v>
      </c>
      <c r="B1758">
        <v>7.8</v>
      </c>
    </row>
    <row r="1759" spans="1:2" x14ac:dyDescent="0.3">
      <c r="A1759" t="s">
        <v>25</v>
      </c>
      <c r="B1759">
        <v>6.5</v>
      </c>
    </row>
    <row r="1760" spans="1:2" x14ac:dyDescent="0.3">
      <c r="A1760" t="s">
        <v>25</v>
      </c>
      <c r="B1760">
        <v>6.1</v>
      </c>
    </row>
    <row r="1761" spans="1:2" x14ac:dyDescent="0.3">
      <c r="A1761" t="s">
        <v>25</v>
      </c>
      <c r="B1761">
        <v>8.1</v>
      </c>
    </row>
    <row r="1762" spans="1:2" x14ac:dyDescent="0.3">
      <c r="A1762" t="s">
        <v>25</v>
      </c>
      <c r="B1762">
        <v>5.2</v>
      </c>
    </row>
    <row r="1763" spans="1:2" x14ac:dyDescent="0.3">
      <c r="A1763" t="s">
        <v>25</v>
      </c>
      <c r="B1763">
        <v>5.6</v>
      </c>
    </row>
    <row r="1764" spans="1:2" x14ac:dyDescent="0.3">
      <c r="A1764" t="s">
        <v>25</v>
      </c>
      <c r="B1764">
        <v>5.8</v>
      </c>
    </row>
    <row r="1765" spans="1:2" x14ac:dyDescent="0.3">
      <c r="A1765" t="s">
        <v>25</v>
      </c>
      <c r="B1765">
        <v>6.6</v>
      </c>
    </row>
    <row r="1766" spans="1:2" x14ac:dyDescent="0.3">
      <c r="A1766" t="s">
        <v>25</v>
      </c>
      <c r="B1766">
        <v>6.6</v>
      </c>
    </row>
    <row r="1767" spans="1:2" x14ac:dyDescent="0.3">
      <c r="A1767" t="s">
        <v>25</v>
      </c>
      <c r="B1767">
        <v>5.5</v>
      </c>
    </row>
    <row r="1768" spans="1:2" x14ac:dyDescent="0.3">
      <c r="A1768" t="s">
        <v>25</v>
      </c>
      <c r="B1768">
        <v>7</v>
      </c>
    </row>
    <row r="1769" spans="1:2" x14ac:dyDescent="0.3">
      <c r="A1769" t="s">
        <v>25</v>
      </c>
      <c r="B1769">
        <v>6.5</v>
      </c>
    </row>
    <row r="1770" spans="1:2" x14ac:dyDescent="0.3">
      <c r="A1770" t="s">
        <v>25</v>
      </c>
      <c r="B1770">
        <v>5.8</v>
      </c>
    </row>
    <row r="1771" spans="1:2" x14ac:dyDescent="0.3">
      <c r="A1771" t="s">
        <v>25</v>
      </c>
      <c r="B1771">
        <v>5.6</v>
      </c>
    </row>
    <row r="1772" spans="1:2" x14ac:dyDescent="0.3">
      <c r="A1772" t="s">
        <v>25</v>
      </c>
      <c r="B1772">
        <v>5.6</v>
      </c>
    </row>
    <row r="1773" spans="1:2" x14ac:dyDescent="0.3">
      <c r="A1773" t="s">
        <v>25</v>
      </c>
      <c r="B1773">
        <v>5.8</v>
      </c>
    </row>
    <row r="1774" spans="1:2" x14ac:dyDescent="0.3">
      <c r="A1774" t="s">
        <v>25</v>
      </c>
      <c r="B1774">
        <v>7.6</v>
      </c>
    </row>
    <row r="1775" spans="1:2" x14ac:dyDescent="0.3">
      <c r="A1775" t="s">
        <v>25</v>
      </c>
      <c r="B1775">
        <v>6.4</v>
      </c>
    </row>
    <row r="1776" spans="1:2" x14ac:dyDescent="0.3">
      <c r="A1776" t="s">
        <v>25</v>
      </c>
      <c r="B1776">
        <v>6.3</v>
      </c>
    </row>
    <row r="1777" spans="1:2" x14ac:dyDescent="0.3">
      <c r="A1777" t="s">
        <v>25</v>
      </c>
      <c r="B1777">
        <v>4.5999999999999996</v>
      </c>
    </row>
    <row r="1778" spans="1:2" x14ac:dyDescent="0.3">
      <c r="A1778" t="s">
        <v>25</v>
      </c>
      <c r="B1778">
        <v>6.5</v>
      </c>
    </row>
    <row r="1779" spans="1:2" x14ac:dyDescent="0.3">
      <c r="A1779" t="s">
        <v>25</v>
      </c>
      <c r="B1779">
        <v>7.5</v>
      </c>
    </row>
    <row r="1780" spans="1:2" x14ac:dyDescent="0.3">
      <c r="A1780" t="s">
        <v>25</v>
      </c>
      <c r="B1780">
        <v>7.5</v>
      </c>
    </row>
    <row r="1781" spans="1:2" x14ac:dyDescent="0.3">
      <c r="A1781" t="s">
        <v>25</v>
      </c>
      <c r="B1781">
        <v>5.3</v>
      </c>
    </row>
    <row r="1782" spans="1:2" x14ac:dyDescent="0.3">
      <c r="A1782" t="s">
        <v>25</v>
      </c>
      <c r="B1782">
        <v>7.5</v>
      </c>
    </row>
    <row r="1783" spans="1:2" x14ac:dyDescent="0.3">
      <c r="A1783" t="s">
        <v>25</v>
      </c>
      <c r="B1783">
        <v>3.3</v>
      </c>
    </row>
    <row r="1784" spans="1:2" x14ac:dyDescent="0.3">
      <c r="A1784" t="s">
        <v>25</v>
      </c>
      <c r="B1784">
        <v>3.5</v>
      </c>
    </row>
    <row r="1785" spans="1:2" x14ac:dyDescent="0.3">
      <c r="A1785" t="s">
        <v>25</v>
      </c>
      <c r="B1785">
        <v>9.3000000000000007</v>
      </c>
    </row>
    <row r="1786" spans="1:2" x14ac:dyDescent="0.3">
      <c r="A1786" t="s">
        <v>25</v>
      </c>
      <c r="B1786">
        <v>4.8</v>
      </c>
    </row>
    <row r="1787" spans="1:2" x14ac:dyDescent="0.3">
      <c r="A1787" t="s">
        <v>25</v>
      </c>
      <c r="B1787">
        <v>6.9</v>
      </c>
    </row>
    <row r="1788" spans="1:2" x14ac:dyDescent="0.3">
      <c r="A1788" t="s">
        <v>25</v>
      </c>
      <c r="B1788">
        <v>6</v>
      </c>
    </row>
    <row r="1789" spans="1:2" x14ac:dyDescent="0.3">
      <c r="A1789" t="s">
        <v>25</v>
      </c>
      <c r="B1789">
        <v>7.3</v>
      </c>
    </row>
    <row r="1790" spans="1:2" x14ac:dyDescent="0.3">
      <c r="A1790" t="s">
        <v>25</v>
      </c>
      <c r="B1790">
        <v>6.6</v>
      </c>
    </row>
    <row r="1791" spans="1:2" x14ac:dyDescent="0.3">
      <c r="A1791" t="s">
        <v>25</v>
      </c>
      <c r="B1791">
        <v>7.5</v>
      </c>
    </row>
    <row r="1792" spans="1:2" x14ac:dyDescent="0.3">
      <c r="A1792" t="s">
        <v>25</v>
      </c>
      <c r="B1792">
        <v>6.9</v>
      </c>
    </row>
    <row r="1793" spans="1:2" x14ac:dyDescent="0.3">
      <c r="A1793" t="s">
        <v>25</v>
      </c>
      <c r="B1793">
        <v>6.8</v>
      </c>
    </row>
    <row r="1794" spans="1:2" x14ac:dyDescent="0.3">
      <c r="A1794" t="s">
        <v>25</v>
      </c>
      <c r="B1794">
        <v>6.4</v>
      </c>
    </row>
    <row r="1795" spans="1:2" x14ac:dyDescent="0.3">
      <c r="A1795" t="s">
        <v>25</v>
      </c>
      <c r="B1795">
        <v>5.6</v>
      </c>
    </row>
    <row r="1796" spans="1:2" x14ac:dyDescent="0.3">
      <c r="A1796" t="s">
        <v>25</v>
      </c>
      <c r="B1796">
        <v>6.3</v>
      </c>
    </row>
    <row r="1797" spans="1:2" x14ac:dyDescent="0.3">
      <c r="A1797" t="s">
        <v>25</v>
      </c>
      <c r="B1797">
        <v>7.3</v>
      </c>
    </row>
    <row r="1798" spans="1:2" x14ac:dyDescent="0.3">
      <c r="A1798" t="s">
        <v>25</v>
      </c>
      <c r="B1798">
        <v>6.6</v>
      </c>
    </row>
    <row r="1799" spans="1:2" x14ac:dyDescent="0.3">
      <c r="A1799" t="s">
        <v>25</v>
      </c>
      <c r="B1799">
        <v>4.5999999999999996</v>
      </c>
    </row>
    <row r="1800" spans="1:2" x14ac:dyDescent="0.3">
      <c r="A1800" t="s">
        <v>25</v>
      </c>
      <c r="B1800">
        <v>5.0999999999999996</v>
      </c>
    </row>
    <row r="1801" spans="1:2" x14ac:dyDescent="0.3">
      <c r="A1801" t="s">
        <v>25</v>
      </c>
      <c r="B1801">
        <v>5.6</v>
      </c>
    </row>
    <row r="1802" spans="1:2" x14ac:dyDescent="0.3">
      <c r="A1802" t="s">
        <v>4822</v>
      </c>
      <c r="B1802">
        <v>5.3</v>
      </c>
    </row>
    <row r="1803" spans="1:2" x14ac:dyDescent="0.3">
      <c r="A1803" t="s">
        <v>25</v>
      </c>
      <c r="B1803">
        <v>5.6</v>
      </c>
    </row>
    <row r="1804" spans="1:2" x14ac:dyDescent="0.3">
      <c r="A1804" t="s">
        <v>25</v>
      </c>
      <c r="B1804">
        <v>5.9</v>
      </c>
    </row>
    <row r="1805" spans="1:2" x14ac:dyDescent="0.3">
      <c r="A1805" t="s">
        <v>25</v>
      </c>
      <c r="B1805">
        <v>4.7</v>
      </c>
    </row>
    <row r="1806" spans="1:2" x14ac:dyDescent="0.3">
      <c r="A1806" t="s">
        <v>25</v>
      </c>
      <c r="B1806">
        <v>4.8</v>
      </c>
    </row>
    <row r="1807" spans="1:2" x14ac:dyDescent="0.3">
      <c r="A1807" t="s">
        <v>25</v>
      </c>
      <c r="B1807">
        <v>6.8</v>
      </c>
    </row>
    <row r="1808" spans="1:2" x14ac:dyDescent="0.3">
      <c r="A1808" t="s">
        <v>25</v>
      </c>
      <c r="B1808">
        <v>5.4</v>
      </c>
    </row>
    <row r="1809" spans="1:2" x14ac:dyDescent="0.3">
      <c r="A1809" t="s">
        <v>25</v>
      </c>
      <c r="B1809">
        <v>5.0999999999999996</v>
      </c>
    </row>
    <row r="1810" spans="1:2" x14ac:dyDescent="0.3">
      <c r="A1810" t="s">
        <v>25</v>
      </c>
      <c r="B1810">
        <v>7</v>
      </c>
    </row>
    <row r="1811" spans="1:2" x14ac:dyDescent="0.3">
      <c r="A1811" t="s">
        <v>25</v>
      </c>
      <c r="B1811">
        <v>4</v>
      </c>
    </row>
    <row r="1812" spans="1:2" x14ac:dyDescent="0.3">
      <c r="A1812" t="s">
        <v>25</v>
      </c>
      <c r="B1812">
        <v>7.3</v>
      </c>
    </row>
    <row r="1813" spans="1:2" x14ac:dyDescent="0.3">
      <c r="A1813" t="s">
        <v>25</v>
      </c>
      <c r="B1813">
        <v>6.8</v>
      </c>
    </row>
    <row r="1814" spans="1:2" x14ac:dyDescent="0.3">
      <c r="A1814" t="s">
        <v>25</v>
      </c>
      <c r="B1814">
        <v>7</v>
      </c>
    </row>
    <row r="1815" spans="1:2" x14ac:dyDescent="0.3">
      <c r="A1815" t="s">
        <v>25</v>
      </c>
      <c r="B1815">
        <v>7.1</v>
      </c>
    </row>
    <row r="1816" spans="1:2" x14ac:dyDescent="0.3">
      <c r="A1816" t="s">
        <v>25</v>
      </c>
      <c r="B1816">
        <v>6.9</v>
      </c>
    </row>
    <row r="1817" spans="1:2" x14ac:dyDescent="0.3">
      <c r="A1817" t="s">
        <v>25</v>
      </c>
      <c r="B1817">
        <v>7.3</v>
      </c>
    </row>
    <row r="1818" spans="1:2" x14ac:dyDescent="0.3">
      <c r="A1818" t="s">
        <v>25</v>
      </c>
      <c r="B1818">
        <v>8.1999999999999993</v>
      </c>
    </row>
    <row r="1819" spans="1:2" x14ac:dyDescent="0.3">
      <c r="A1819" t="s">
        <v>25</v>
      </c>
      <c r="B1819">
        <v>7.1</v>
      </c>
    </row>
    <row r="1820" spans="1:2" x14ac:dyDescent="0.3">
      <c r="A1820" t="s">
        <v>25</v>
      </c>
      <c r="B1820">
        <v>7.7</v>
      </c>
    </row>
    <row r="1821" spans="1:2" x14ac:dyDescent="0.3">
      <c r="A1821" t="s">
        <v>25</v>
      </c>
      <c r="B1821">
        <v>6.5</v>
      </c>
    </row>
    <row r="1822" spans="1:2" x14ac:dyDescent="0.3">
      <c r="A1822" t="s">
        <v>25</v>
      </c>
      <c r="B1822">
        <v>4.9000000000000004</v>
      </c>
    </row>
    <row r="1823" spans="1:2" x14ac:dyDescent="0.3">
      <c r="A1823" t="s">
        <v>25</v>
      </c>
      <c r="B1823">
        <v>6.4</v>
      </c>
    </row>
    <row r="1824" spans="1:2" x14ac:dyDescent="0.3">
      <c r="A1824" t="s">
        <v>25</v>
      </c>
      <c r="B1824">
        <v>5.9</v>
      </c>
    </row>
    <row r="1825" spans="1:2" x14ac:dyDescent="0.3">
      <c r="A1825" t="s">
        <v>25</v>
      </c>
      <c r="B1825">
        <v>6.2</v>
      </c>
    </row>
    <row r="1826" spans="1:2" x14ac:dyDescent="0.3">
      <c r="A1826" t="s">
        <v>25</v>
      </c>
      <c r="B1826">
        <v>5.8</v>
      </c>
    </row>
    <row r="1827" spans="1:2" x14ac:dyDescent="0.3">
      <c r="A1827" t="s">
        <v>25</v>
      </c>
      <c r="B1827">
        <v>6.7</v>
      </c>
    </row>
    <row r="1828" spans="1:2" x14ac:dyDescent="0.3">
      <c r="A1828" t="s">
        <v>25</v>
      </c>
      <c r="B1828">
        <v>5.9</v>
      </c>
    </row>
    <row r="1829" spans="1:2" x14ac:dyDescent="0.3">
      <c r="A1829" t="s">
        <v>25</v>
      </c>
      <c r="B1829">
        <v>7.3</v>
      </c>
    </row>
    <row r="1830" spans="1:2" x14ac:dyDescent="0.3">
      <c r="A1830" t="s">
        <v>25</v>
      </c>
      <c r="B1830">
        <v>4.0999999999999996</v>
      </c>
    </row>
    <row r="1831" spans="1:2" x14ac:dyDescent="0.3">
      <c r="A1831" t="s">
        <v>25</v>
      </c>
      <c r="B1831">
        <v>4.9000000000000004</v>
      </c>
    </row>
    <row r="1832" spans="1:2" x14ac:dyDescent="0.3">
      <c r="A1832" t="s">
        <v>25</v>
      </c>
      <c r="B1832">
        <v>7.9</v>
      </c>
    </row>
    <row r="1833" spans="1:2" x14ac:dyDescent="0.3">
      <c r="A1833" t="s">
        <v>25</v>
      </c>
      <c r="B1833">
        <v>5.2</v>
      </c>
    </row>
    <row r="1834" spans="1:2" x14ac:dyDescent="0.3">
      <c r="A1834" t="s">
        <v>25</v>
      </c>
      <c r="B1834">
        <v>4.0999999999999996</v>
      </c>
    </row>
    <row r="1835" spans="1:2" x14ac:dyDescent="0.3">
      <c r="A1835" t="s">
        <v>25</v>
      </c>
      <c r="B1835">
        <v>6.6</v>
      </c>
    </row>
    <row r="1836" spans="1:2" x14ac:dyDescent="0.3">
      <c r="A1836" t="s">
        <v>25</v>
      </c>
      <c r="B1836">
        <v>2.9</v>
      </c>
    </row>
    <row r="1837" spans="1:2" x14ac:dyDescent="0.3">
      <c r="A1837" t="s">
        <v>25</v>
      </c>
      <c r="B1837">
        <v>6.5</v>
      </c>
    </row>
    <row r="1838" spans="1:2" x14ac:dyDescent="0.3">
      <c r="A1838" t="s">
        <v>25</v>
      </c>
      <c r="B1838">
        <v>7.2</v>
      </c>
    </row>
    <row r="1839" spans="1:2" x14ac:dyDescent="0.3">
      <c r="A1839" t="s">
        <v>25</v>
      </c>
      <c r="B1839">
        <v>6.8</v>
      </c>
    </row>
    <row r="1840" spans="1:2" x14ac:dyDescent="0.3">
      <c r="A1840" t="s">
        <v>25</v>
      </c>
      <c r="B1840">
        <v>7.8</v>
      </c>
    </row>
    <row r="1841" spans="1:2" x14ac:dyDescent="0.3">
      <c r="A1841" t="s">
        <v>25</v>
      </c>
      <c r="B1841">
        <v>6.7</v>
      </c>
    </row>
    <row r="1842" spans="1:2" x14ac:dyDescent="0.3">
      <c r="A1842" t="s">
        <v>1632</v>
      </c>
      <c r="B1842">
        <v>7.1</v>
      </c>
    </row>
    <row r="1843" spans="1:2" x14ac:dyDescent="0.3">
      <c r="A1843" t="s">
        <v>25</v>
      </c>
      <c r="B1843">
        <v>5.7</v>
      </c>
    </row>
    <row r="1844" spans="1:2" x14ac:dyDescent="0.3">
      <c r="A1844" t="s">
        <v>25</v>
      </c>
      <c r="B1844">
        <v>5.3</v>
      </c>
    </row>
    <row r="1845" spans="1:2" x14ac:dyDescent="0.3">
      <c r="A1845" t="s">
        <v>25</v>
      </c>
      <c r="B1845">
        <v>7.7</v>
      </c>
    </row>
    <row r="1846" spans="1:2" x14ac:dyDescent="0.3">
      <c r="A1846" t="s">
        <v>25</v>
      </c>
      <c r="B1846">
        <v>6.1</v>
      </c>
    </row>
    <row r="1847" spans="1:2" x14ac:dyDescent="0.3">
      <c r="A1847" t="s">
        <v>25</v>
      </c>
      <c r="B1847">
        <v>7.3</v>
      </c>
    </row>
    <row r="1848" spans="1:2" x14ac:dyDescent="0.3">
      <c r="A1848" t="s">
        <v>25</v>
      </c>
      <c r="B1848">
        <v>7.2</v>
      </c>
    </row>
    <row r="1849" spans="1:2" x14ac:dyDescent="0.3">
      <c r="A1849" t="s">
        <v>25</v>
      </c>
      <c r="B1849">
        <v>6.1</v>
      </c>
    </row>
    <row r="1850" spans="1:2" x14ac:dyDescent="0.3">
      <c r="A1850" t="s">
        <v>25</v>
      </c>
      <c r="B1850">
        <v>5.8</v>
      </c>
    </row>
    <row r="1851" spans="1:2" x14ac:dyDescent="0.3">
      <c r="A1851" t="s">
        <v>25</v>
      </c>
      <c r="B1851">
        <v>5.7</v>
      </c>
    </row>
    <row r="1852" spans="1:2" x14ac:dyDescent="0.3">
      <c r="A1852" t="s">
        <v>25</v>
      </c>
      <c r="B1852">
        <v>6.7</v>
      </c>
    </row>
    <row r="1853" spans="1:2" x14ac:dyDescent="0.3">
      <c r="A1853" t="s">
        <v>25</v>
      </c>
      <c r="B1853">
        <v>6.5</v>
      </c>
    </row>
    <row r="1854" spans="1:2" x14ac:dyDescent="0.3">
      <c r="A1854" t="s">
        <v>25</v>
      </c>
      <c r="B1854">
        <v>7.2</v>
      </c>
    </row>
    <row r="1855" spans="1:2" x14ac:dyDescent="0.3">
      <c r="A1855" t="s">
        <v>25</v>
      </c>
      <c r="B1855">
        <v>7.6</v>
      </c>
    </row>
    <row r="1856" spans="1:2" x14ac:dyDescent="0.3">
      <c r="A1856" t="s">
        <v>25</v>
      </c>
      <c r="B1856">
        <v>4.5999999999999996</v>
      </c>
    </row>
    <row r="1857" spans="1:2" x14ac:dyDescent="0.3">
      <c r="A1857" t="s">
        <v>25</v>
      </c>
      <c r="B1857">
        <v>6.9</v>
      </c>
    </row>
    <row r="1858" spans="1:2" x14ac:dyDescent="0.3">
      <c r="A1858" t="s">
        <v>25</v>
      </c>
      <c r="B1858">
        <v>6.6</v>
      </c>
    </row>
    <row r="1859" spans="1:2" x14ac:dyDescent="0.3">
      <c r="A1859" t="s">
        <v>25</v>
      </c>
      <c r="B1859">
        <v>6.3</v>
      </c>
    </row>
    <row r="1860" spans="1:2" x14ac:dyDescent="0.3">
      <c r="A1860" t="s">
        <v>25</v>
      </c>
      <c r="B1860">
        <v>6.2</v>
      </c>
    </row>
    <row r="1861" spans="1:2" x14ac:dyDescent="0.3">
      <c r="A1861" t="s">
        <v>25</v>
      </c>
      <c r="B1861">
        <v>5.3</v>
      </c>
    </row>
    <row r="1862" spans="1:2" x14ac:dyDescent="0.3">
      <c r="A1862" t="s">
        <v>25</v>
      </c>
      <c r="B1862">
        <v>7.3</v>
      </c>
    </row>
    <row r="1863" spans="1:2" x14ac:dyDescent="0.3">
      <c r="A1863" t="s">
        <v>25</v>
      </c>
      <c r="B1863">
        <v>5.6</v>
      </c>
    </row>
    <row r="1864" spans="1:2" x14ac:dyDescent="0.3">
      <c r="A1864" t="s">
        <v>25</v>
      </c>
      <c r="B1864">
        <v>6.2</v>
      </c>
    </row>
    <row r="1865" spans="1:2" x14ac:dyDescent="0.3">
      <c r="A1865" t="s">
        <v>25</v>
      </c>
      <c r="B1865">
        <v>5.2</v>
      </c>
    </row>
    <row r="1866" spans="1:2" x14ac:dyDescent="0.3">
      <c r="A1866" t="s">
        <v>25</v>
      </c>
      <c r="B1866">
        <v>5.3</v>
      </c>
    </row>
    <row r="1867" spans="1:2" x14ac:dyDescent="0.3">
      <c r="A1867" t="s">
        <v>25</v>
      </c>
      <c r="B1867">
        <v>5.4</v>
      </c>
    </row>
    <row r="1868" spans="1:2" x14ac:dyDescent="0.3">
      <c r="A1868" t="s">
        <v>25</v>
      </c>
      <c r="B1868">
        <v>4.9000000000000004</v>
      </c>
    </row>
    <row r="1869" spans="1:2" x14ac:dyDescent="0.3">
      <c r="A1869" t="s">
        <v>25</v>
      </c>
      <c r="B1869">
        <v>5.5</v>
      </c>
    </row>
    <row r="1870" spans="1:2" x14ac:dyDescent="0.3">
      <c r="A1870" t="s">
        <v>25</v>
      </c>
      <c r="B1870">
        <v>6.7</v>
      </c>
    </row>
    <row r="1871" spans="1:2" x14ac:dyDescent="0.3">
      <c r="A1871" t="s">
        <v>25</v>
      </c>
      <c r="B1871">
        <v>7.2</v>
      </c>
    </row>
    <row r="1872" spans="1:2" x14ac:dyDescent="0.3">
      <c r="A1872" t="s">
        <v>25</v>
      </c>
      <c r="B1872">
        <v>5.0999999999999996</v>
      </c>
    </row>
    <row r="1873" spans="1:2" x14ac:dyDescent="0.3">
      <c r="A1873" t="s">
        <v>25</v>
      </c>
      <c r="B1873">
        <v>6.5</v>
      </c>
    </row>
    <row r="1874" spans="1:2" x14ac:dyDescent="0.3">
      <c r="A1874" t="s">
        <v>3967</v>
      </c>
      <c r="B1874">
        <v>8.1999999999999993</v>
      </c>
    </row>
    <row r="1875" spans="1:2" x14ac:dyDescent="0.3">
      <c r="A1875" t="s">
        <v>25</v>
      </c>
      <c r="B1875">
        <v>7.7</v>
      </c>
    </row>
    <row r="1876" spans="1:2" x14ac:dyDescent="0.3">
      <c r="A1876" t="s">
        <v>25</v>
      </c>
      <c r="B1876">
        <v>6.1</v>
      </c>
    </row>
    <row r="1877" spans="1:2" x14ac:dyDescent="0.3">
      <c r="A1877" t="s">
        <v>25</v>
      </c>
      <c r="B1877">
        <v>8.8000000000000007</v>
      </c>
    </row>
    <row r="1878" spans="1:2" x14ac:dyDescent="0.3">
      <c r="A1878" t="s">
        <v>25</v>
      </c>
      <c r="B1878">
        <v>6.8</v>
      </c>
    </row>
    <row r="1879" spans="1:2" x14ac:dyDescent="0.3">
      <c r="A1879" t="s">
        <v>25</v>
      </c>
      <c r="B1879">
        <v>6.8</v>
      </c>
    </row>
    <row r="1880" spans="1:2" x14ac:dyDescent="0.3">
      <c r="A1880" t="s">
        <v>25</v>
      </c>
      <c r="B1880">
        <v>6.7</v>
      </c>
    </row>
    <row r="1881" spans="1:2" x14ac:dyDescent="0.3">
      <c r="A1881" t="s">
        <v>25</v>
      </c>
      <c r="B1881">
        <v>7.1</v>
      </c>
    </row>
    <row r="1882" spans="1:2" x14ac:dyDescent="0.3">
      <c r="A1882" t="s">
        <v>25</v>
      </c>
      <c r="B1882">
        <v>7.1</v>
      </c>
    </row>
    <row r="1883" spans="1:2" x14ac:dyDescent="0.3">
      <c r="A1883" t="s">
        <v>25</v>
      </c>
      <c r="B1883">
        <v>6.1</v>
      </c>
    </row>
    <row r="1884" spans="1:2" x14ac:dyDescent="0.3">
      <c r="A1884" t="s">
        <v>25</v>
      </c>
      <c r="B1884">
        <v>8</v>
      </c>
    </row>
    <row r="1885" spans="1:2" x14ac:dyDescent="0.3">
      <c r="A1885" t="s">
        <v>25</v>
      </c>
      <c r="B1885">
        <v>6.6</v>
      </c>
    </row>
    <row r="1886" spans="1:2" x14ac:dyDescent="0.3">
      <c r="A1886" t="s">
        <v>25</v>
      </c>
      <c r="B1886">
        <v>5.4</v>
      </c>
    </row>
    <row r="1887" spans="1:2" x14ac:dyDescent="0.3">
      <c r="A1887" t="s">
        <v>25</v>
      </c>
      <c r="B1887">
        <v>6.1</v>
      </c>
    </row>
    <row r="1888" spans="1:2" x14ac:dyDescent="0.3">
      <c r="A1888" t="s">
        <v>25</v>
      </c>
      <c r="B1888">
        <v>5.6</v>
      </c>
    </row>
    <row r="1889" spans="1:2" x14ac:dyDescent="0.3">
      <c r="A1889" t="s">
        <v>25</v>
      </c>
      <c r="B1889">
        <v>5.8</v>
      </c>
    </row>
    <row r="1890" spans="1:2" x14ac:dyDescent="0.3">
      <c r="A1890" t="s">
        <v>25</v>
      </c>
      <c r="B1890">
        <v>2.8</v>
      </c>
    </row>
    <row r="1891" spans="1:2" x14ac:dyDescent="0.3">
      <c r="A1891" t="s">
        <v>25</v>
      </c>
      <c r="B1891">
        <v>6.7</v>
      </c>
    </row>
    <row r="1892" spans="1:2" x14ac:dyDescent="0.3">
      <c r="A1892" t="s">
        <v>25</v>
      </c>
      <c r="B1892">
        <v>5.0999999999999996</v>
      </c>
    </row>
    <row r="1893" spans="1:2" x14ac:dyDescent="0.3">
      <c r="A1893" t="s">
        <v>25</v>
      </c>
      <c r="B1893">
        <v>7.2</v>
      </c>
    </row>
    <row r="1894" spans="1:2" x14ac:dyDescent="0.3">
      <c r="A1894" t="s">
        <v>25</v>
      </c>
      <c r="B1894">
        <v>6</v>
      </c>
    </row>
    <row r="1895" spans="1:2" x14ac:dyDescent="0.3">
      <c r="A1895" t="s">
        <v>1632</v>
      </c>
      <c r="B1895">
        <v>6.7</v>
      </c>
    </row>
    <row r="1896" spans="1:2" x14ac:dyDescent="0.3">
      <c r="A1896" t="s">
        <v>25</v>
      </c>
      <c r="B1896">
        <v>6.2</v>
      </c>
    </row>
    <row r="1897" spans="1:2" x14ac:dyDescent="0.3">
      <c r="A1897" t="s">
        <v>25</v>
      </c>
      <c r="B1897">
        <v>6.2</v>
      </c>
    </row>
    <row r="1898" spans="1:2" x14ac:dyDescent="0.3">
      <c r="A1898" t="s">
        <v>25</v>
      </c>
      <c r="B1898">
        <v>6.8</v>
      </c>
    </row>
    <row r="1899" spans="1:2" x14ac:dyDescent="0.3">
      <c r="A1899" t="s">
        <v>25</v>
      </c>
      <c r="B1899">
        <v>7.1</v>
      </c>
    </row>
    <row r="1900" spans="1:2" x14ac:dyDescent="0.3">
      <c r="A1900" t="s">
        <v>25</v>
      </c>
      <c r="B1900">
        <v>7.1</v>
      </c>
    </row>
    <row r="1901" spans="1:2" x14ac:dyDescent="0.3">
      <c r="A1901" t="s">
        <v>25</v>
      </c>
      <c r="B1901">
        <v>7</v>
      </c>
    </row>
    <row r="1902" spans="1:2" x14ac:dyDescent="0.3">
      <c r="A1902" t="s">
        <v>25</v>
      </c>
      <c r="B1902">
        <v>7.1</v>
      </c>
    </row>
    <row r="1903" spans="1:2" x14ac:dyDescent="0.3">
      <c r="A1903" t="s">
        <v>25</v>
      </c>
      <c r="B1903">
        <v>6.4</v>
      </c>
    </row>
    <row r="1904" spans="1:2" x14ac:dyDescent="0.3">
      <c r="A1904" t="s">
        <v>25</v>
      </c>
      <c r="B1904">
        <v>7</v>
      </c>
    </row>
    <row r="1905" spans="1:2" x14ac:dyDescent="0.3">
      <c r="A1905" t="s">
        <v>25</v>
      </c>
      <c r="B1905">
        <v>6.2</v>
      </c>
    </row>
    <row r="1906" spans="1:2" x14ac:dyDescent="0.3">
      <c r="A1906" t="s">
        <v>25</v>
      </c>
      <c r="B1906">
        <v>7.5</v>
      </c>
    </row>
    <row r="1907" spans="1:2" x14ac:dyDescent="0.3">
      <c r="A1907" t="s">
        <v>25</v>
      </c>
      <c r="B1907">
        <v>4.8</v>
      </c>
    </row>
    <row r="1908" spans="1:2" x14ac:dyDescent="0.3">
      <c r="A1908" t="s">
        <v>25</v>
      </c>
      <c r="B1908">
        <v>7.3</v>
      </c>
    </row>
    <row r="1909" spans="1:2" x14ac:dyDescent="0.3">
      <c r="A1909" t="s">
        <v>25</v>
      </c>
      <c r="B1909">
        <v>5.8</v>
      </c>
    </row>
    <row r="1910" spans="1:2" x14ac:dyDescent="0.3">
      <c r="A1910" t="s">
        <v>25</v>
      </c>
      <c r="B1910">
        <v>7.6</v>
      </c>
    </row>
    <row r="1911" spans="1:2" x14ac:dyDescent="0.3">
      <c r="A1911" t="s">
        <v>25</v>
      </c>
      <c r="B1911">
        <v>5.6</v>
      </c>
    </row>
    <row r="1912" spans="1:2" x14ac:dyDescent="0.3">
      <c r="A1912" t="s">
        <v>25</v>
      </c>
      <c r="B1912">
        <v>7</v>
      </c>
    </row>
    <row r="1913" spans="1:2" x14ac:dyDescent="0.3">
      <c r="A1913" t="s">
        <v>25</v>
      </c>
      <c r="B1913">
        <v>6.6</v>
      </c>
    </row>
    <row r="1914" spans="1:2" x14ac:dyDescent="0.3">
      <c r="A1914" t="s">
        <v>25</v>
      </c>
      <c r="B1914">
        <v>6.5</v>
      </c>
    </row>
    <row r="1915" spans="1:2" x14ac:dyDescent="0.3">
      <c r="A1915" t="s">
        <v>25</v>
      </c>
      <c r="B1915">
        <v>7.4</v>
      </c>
    </row>
    <row r="1916" spans="1:2" x14ac:dyDescent="0.3">
      <c r="A1916" t="s">
        <v>25</v>
      </c>
      <c r="B1916">
        <v>4.5999999999999996</v>
      </c>
    </row>
    <row r="1917" spans="1:2" x14ac:dyDescent="0.3">
      <c r="A1917" t="s">
        <v>25</v>
      </c>
      <c r="B1917">
        <v>6.4</v>
      </c>
    </row>
    <row r="1918" spans="1:2" x14ac:dyDescent="0.3">
      <c r="A1918" t="s">
        <v>25</v>
      </c>
      <c r="B1918">
        <v>5.9</v>
      </c>
    </row>
    <row r="1919" spans="1:2" x14ac:dyDescent="0.3">
      <c r="A1919" t="s">
        <v>25</v>
      </c>
      <c r="B1919">
        <v>6.4</v>
      </c>
    </row>
    <row r="1920" spans="1:2" x14ac:dyDescent="0.3">
      <c r="A1920" t="s">
        <v>25</v>
      </c>
      <c r="B1920">
        <v>6.6</v>
      </c>
    </row>
    <row r="1921" spans="1:2" x14ac:dyDescent="0.3">
      <c r="A1921" t="s">
        <v>25</v>
      </c>
      <c r="B1921">
        <v>6.9</v>
      </c>
    </row>
    <row r="1922" spans="1:2" x14ac:dyDescent="0.3">
      <c r="A1922" t="s">
        <v>25</v>
      </c>
      <c r="B1922">
        <v>5.8</v>
      </c>
    </row>
    <row r="1923" spans="1:2" x14ac:dyDescent="0.3">
      <c r="A1923" t="s">
        <v>25</v>
      </c>
      <c r="B1923">
        <v>6.4</v>
      </c>
    </row>
    <row r="1924" spans="1:2" x14ac:dyDescent="0.3">
      <c r="A1924" t="s">
        <v>25</v>
      </c>
      <c r="B1924">
        <v>5.3</v>
      </c>
    </row>
    <row r="1925" spans="1:2" x14ac:dyDescent="0.3">
      <c r="A1925" t="s">
        <v>25</v>
      </c>
      <c r="B1925">
        <v>6.5</v>
      </c>
    </row>
    <row r="1926" spans="1:2" x14ac:dyDescent="0.3">
      <c r="A1926" t="s">
        <v>25</v>
      </c>
      <c r="B1926">
        <v>5.7</v>
      </c>
    </row>
    <row r="1927" spans="1:2" x14ac:dyDescent="0.3">
      <c r="A1927" t="s">
        <v>25</v>
      </c>
      <c r="B1927">
        <v>6.7</v>
      </c>
    </row>
    <row r="1928" spans="1:2" x14ac:dyDescent="0.3">
      <c r="A1928" t="s">
        <v>25</v>
      </c>
      <c r="B1928">
        <v>3.9</v>
      </c>
    </row>
    <row r="1929" spans="1:2" x14ac:dyDescent="0.3">
      <c r="A1929" t="s">
        <v>25</v>
      </c>
      <c r="B1929">
        <v>4.0999999999999996</v>
      </c>
    </row>
    <row r="1930" spans="1:2" x14ac:dyDescent="0.3">
      <c r="A1930" t="s">
        <v>25</v>
      </c>
      <c r="B1930">
        <v>6.2</v>
      </c>
    </row>
    <row r="1931" spans="1:2" x14ac:dyDescent="0.3">
      <c r="A1931" t="s">
        <v>25</v>
      </c>
      <c r="B1931">
        <v>3.8</v>
      </c>
    </row>
    <row r="1932" spans="1:2" x14ac:dyDescent="0.3">
      <c r="A1932" t="s">
        <v>25</v>
      </c>
      <c r="B1932">
        <v>5.0999999999999996</v>
      </c>
    </row>
    <row r="1933" spans="1:2" x14ac:dyDescent="0.3">
      <c r="A1933" t="s">
        <v>5089</v>
      </c>
      <c r="B1933">
        <v>7.8</v>
      </c>
    </row>
    <row r="1934" spans="1:2" x14ac:dyDescent="0.3">
      <c r="A1934" t="s">
        <v>1632</v>
      </c>
      <c r="B1934">
        <v>7.8</v>
      </c>
    </row>
    <row r="1935" spans="1:2" x14ac:dyDescent="0.3">
      <c r="A1935" t="s">
        <v>25</v>
      </c>
      <c r="B1935">
        <v>6.1</v>
      </c>
    </row>
    <row r="1936" spans="1:2" x14ac:dyDescent="0.3">
      <c r="A1936" t="s">
        <v>25</v>
      </c>
      <c r="B1936">
        <v>5.8</v>
      </c>
    </row>
    <row r="1937" spans="1:2" x14ac:dyDescent="0.3">
      <c r="A1937" t="s">
        <v>25</v>
      </c>
      <c r="B1937">
        <v>6.3</v>
      </c>
    </row>
    <row r="1938" spans="1:2" x14ac:dyDescent="0.3">
      <c r="A1938" t="s">
        <v>25</v>
      </c>
      <c r="B1938">
        <v>5.4</v>
      </c>
    </row>
    <row r="1939" spans="1:2" x14ac:dyDescent="0.3">
      <c r="A1939" t="s">
        <v>1632</v>
      </c>
      <c r="B1939">
        <v>7.3</v>
      </c>
    </row>
    <row r="1940" spans="1:2" x14ac:dyDescent="0.3">
      <c r="A1940" t="s">
        <v>25</v>
      </c>
      <c r="B1940">
        <v>6.8</v>
      </c>
    </row>
    <row r="1941" spans="1:2" x14ac:dyDescent="0.3">
      <c r="A1941" t="s">
        <v>25</v>
      </c>
      <c r="B1941">
        <v>7.3</v>
      </c>
    </row>
    <row r="1942" spans="1:2" x14ac:dyDescent="0.3">
      <c r="A1942" t="s">
        <v>25</v>
      </c>
      <c r="B1942">
        <v>6.5</v>
      </c>
    </row>
    <row r="1943" spans="1:2" x14ac:dyDescent="0.3">
      <c r="A1943" t="s">
        <v>25</v>
      </c>
      <c r="B1943">
        <v>7.2</v>
      </c>
    </row>
    <row r="1944" spans="1:2" x14ac:dyDescent="0.3">
      <c r="A1944" t="s">
        <v>25</v>
      </c>
      <c r="B1944">
        <v>6.3</v>
      </c>
    </row>
    <row r="1945" spans="1:2" x14ac:dyDescent="0.3">
      <c r="A1945" t="s">
        <v>25</v>
      </c>
      <c r="B1945">
        <v>5.9</v>
      </c>
    </row>
    <row r="1946" spans="1:2" x14ac:dyDescent="0.3">
      <c r="A1946" t="s">
        <v>25</v>
      </c>
      <c r="B1946">
        <v>7.8</v>
      </c>
    </row>
    <row r="1947" spans="1:2" x14ac:dyDescent="0.3">
      <c r="A1947" t="s">
        <v>25</v>
      </c>
      <c r="B1947">
        <v>7.4</v>
      </c>
    </row>
    <row r="1948" spans="1:2" x14ac:dyDescent="0.3">
      <c r="A1948" t="s">
        <v>25</v>
      </c>
      <c r="B1948">
        <v>4.8</v>
      </c>
    </row>
    <row r="1949" spans="1:2" x14ac:dyDescent="0.3">
      <c r="A1949" t="s">
        <v>25</v>
      </c>
      <c r="B1949">
        <v>6.3</v>
      </c>
    </row>
    <row r="1950" spans="1:2" x14ac:dyDescent="0.3">
      <c r="A1950" t="s">
        <v>25</v>
      </c>
      <c r="B1950">
        <v>7.8</v>
      </c>
    </row>
    <row r="1951" spans="1:2" x14ac:dyDescent="0.3">
      <c r="A1951" t="s">
        <v>25</v>
      </c>
      <c r="B1951">
        <v>7.5</v>
      </c>
    </row>
    <row r="1952" spans="1:2" x14ac:dyDescent="0.3">
      <c r="A1952" t="s">
        <v>25</v>
      </c>
      <c r="B1952">
        <v>6.8</v>
      </c>
    </row>
    <row r="1953" spans="1:2" x14ac:dyDescent="0.3">
      <c r="A1953" t="s">
        <v>25</v>
      </c>
      <c r="B1953">
        <v>6.6</v>
      </c>
    </row>
    <row r="1954" spans="1:2" x14ac:dyDescent="0.3">
      <c r="A1954" t="s">
        <v>25</v>
      </c>
      <c r="B1954">
        <v>4.5999999999999996</v>
      </c>
    </row>
    <row r="1955" spans="1:2" x14ac:dyDescent="0.3">
      <c r="A1955" t="s">
        <v>25</v>
      </c>
      <c r="B1955">
        <v>7.1</v>
      </c>
    </row>
    <row r="1956" spans="1:2" x14ac:dyDescent="0.3">
      <c r="A1956" t="s">
        <v>25</v>
      </c>
      <c r="B1956">
        <v>6.1</v>
      </c>
    </row>
    <row r="1957" spans="1:2" x14ac:dyDescent="0.3">
      <c r="A1957" t="s">
        <v>25</v>
      </c>
      <c r="B1957">
        <v>6.7</v>
      </c>
    </row>
    <row r="1958" spans="1:2" x14ac:dyDescent="0.3">
      <c r="A1958" t="s">
        <v>25</v>
      </c>
      <c r="B1958">
        <v>7.1</v>
      </c>
    </row>
    <row r="1959" spans="1:2" x14ac:dyDescent="0.3">
      <c r="A1959" t="s">
        <v>25</v>
      </c>
      <c r="B1959">
        <v>5.8</v>
      </c>
    </row>
    <row r="1960" spans="1:2" x14ac:dyDescent="0.3">
      <c r="A1960" t="s">
        <v>25</v>
      </c>
      <c r="B1960">
        <v>6.7</v>
      </c>
    </row>
    <row r="1961" spans="1:2" x14ac:dyDescent="0.3">
      <c r="A1961" t="s">
        <v>25</v>
      </c>
      <c r="B1961">
        <v>5.8</v>
      </c>
    </row>
    <row r="1962" spans="1:2" x14ac:dyDescent="0.3">
      <c r="A1962" t="s">
        <v>25</v>
      </c>
      <c r="B1962">
        <v>6.8</v>
      </c>
    </row>
    <row r="1963" spans="1:2" x14ac:dyDescent="0.3">
      <c r="A1963" t="s">
        <v>25</v>
      </c>
      <c r="B1963">
        <v>8.5</v>
      </c>
    </row>
    <row r="1964" spans="1:2" x14ac:dyDescent="0.3">
      <c r="A1964" t="s">
        <v>25</v>
      </c>
      <c r="B1964">
        <v>6.6</v>
      </c>
    </row>
    <row r="1965" spans="1:2" x14ac:dyDescent="0.3">
      <c r="A1965" t="s">
        <v>25</v>
      </c>
      <c r="B1965">
        <v>7.7</v>
      </c>
    </row>
    <row r="1966" spans="1:2" x14ac:dyDescent="0.3">
      <c r="A1966" t="s">
        <v>25</v>
      </c>
      <c r="B1966">
        <v>4.7</v>
      </c>
    </row>
    <row r="1967" spans="1:2" x14ac:dyDescent="0.3">
      <c r="A1967" t="s">
        <v>25</v>
      </c>
      <c r="B1967">
        <v>6.4</v>
      </c>
    </row>
    <row r="1968" spans="1:2" x14ac:dyDescent="0.3">
      <c r="A1968" t="s">
        <v>25</v>
      </c>
      <c r="B1968">
        <v>5.5</v>
      </c>
    </row>
    <row r="1969" spans="1:2" x14ac:dyDescent="0.3">
      <c r="A1969" t="s">
        <v>25</v>
      </c>
      <c r="B1969">
        <v>8.6</v>
      </c>
    </row>
    <row r="1970" spans="1:2" x14ac:dyDescent="0.3">
      <c r="A1970" t="s">
        <v>25</v>
      </c>
      <c r="B1970">
        <v>7</v>
      </c>
    </row>
    <row r="1971" spans="1:2" x14ac:dyDescent="0.3">
      <c r="A1971" t="s">
        <v>25</v>
      </c>
      <c r="B1971">
        <v>7.1</v>
      </c>
    </row>
    <row r="1972" spans="1:2" x14ac:dyDescent="0.3">
      <c r="A1972" t="s">
        <v>25</v>
      </c>
      <c r="B1972">
        <v>5.7</v>
      </c>
    </row>
    <row r="1973" spans="1:2" x14ac:dyDescent="0.3">
      <c r="A1973" t="s">
        <v>25</v>
      </c>
      <c r="B1973">
        <v>3.7</v>
      </c>
    </row>
    <row r="1974" spans="1:2" x14ac:dyDescent="0.3">
      <c r="A1974" t="s">
        <v>25</v>
      </c>
      <c r="B1974">
        <v>7.5</v>
      </c>
    </row>
    <row r="1975" spans="1:2" x14ac:dyDescent="0.3">
      <c r="A1975" t="s">
        <v>25</v>
      </c>
      <c r="B1975">
        <v>4.5999999999999996</v>
      </c>
    </row>
    <row r="1976" spans="1:2" x14ac:dyDescent="0.3">
      <c r="A1976" t="s">
        <v>25</v>
      </c>
      <c r="B1976">
        <v>4.9000000000000004</v>
      </c>
    </row>
    <row r="1977" spans="1:2" x14ac:dyDescent="0.3">
      <c r="A1977" t="s">
        <v>25</v>
      </c>
      <c r="B1977">
        <v>7.1</v>
      </c>
    </row>
    <row r="1978" spans="1:2" x14ac:dyDescent="0.3">
      <c r="A1978" t="s">
        <v>25</v>
      </c>
      <c r="B1978">
        <v>5.8</v>
      </c>
    </row>
    <row r="1979" spans="1:2" x14ac:dyDescent="0.3">
      <c r="A1979" t="s">
        <v>25</v>
      </c>
      <c r="B1979">
        <v>5.4</v>
      </c>
    </row>
    <row r="1980" spans="1:2" x14ac:dyDescent="0.3">
      <c r="A1980" t="s">
        <v>25</v>
      </c>
      <c r="B1980">
        <v>7.3</v>
      </c>
    </row>
    <row r="1981" spans="1:2" x14ac:dyDescent="0.3">
      <c r="A1981" t="s">
        <v>25</v>
      </c>
      <c r="B1981">
        <v>7.1</v>
      </c>
    </row>
    <row r="1982" spans="1:2" x14ac:dyDescent="0.3">
      <c r="A1982" t="s">
        <v>25</v>
      </c>
      <c r="B1982">
        <v>5.8</v>
      </c>
    </row>
    <row r="1983" spans="1:2" x14ac:dyDescent="0.3">
      <c r="A1983" t="s">
        <v>25</v>
      </c>
      <c r="B1983">
        <v>8.1</v>
      </c>
    </row>
    <row r="1984" spans="1:2" x14ac:dyDescent="0.3">
      <c r="A1984" t="s">
        <v>25</v>
      </c>
      <c r="B1984">
        <v>5.7</v>
      </c>
    </row>
    <row r="1985" spans="1:2" x14ac:dyDescent="0.3">
      <c r="A1985" t="s">
        <v>25</v>
      </c>
      <c r="B1985">
        <v>4.4000000000000004</v>
      </c>
    </row>
    <row r="1986" spans="1:2" x14ac:dyDescent="0.3">
      <c r="A1986" t="s">
        <v>25</v>
      </c>
      <c r="B1986">
        <v>7.9</v>
      </c>
    </row>
    <row r="1987" spans="1:2" x14ac:dyDescent="0.3">
      <c r="A1987" t="s">
        <v>25</v>
      </c>
      <c r="B1987">
        <v>7.6</v>
      </c>
    </row>
    <row r="1988" spans="1:2" x14ac:dyDescent="0.3">
      <c r="A1988" t="s">
        <v>25</v>
      </c>
      <c r="B1988">
        <v>4.8</v>
      </c>
    </row>
    <row r="1989" spans="1:2" x14ac:dyDescent="0.3">
      <c r="A1989" t="s">
        <v>25</v>
      </c>
      <c r="B1989">
        <v>2.7</v>
      </c>
    </row>
    <row r="1990" spans="1:2" x14ac:dyDescent="0.3">
      <c r="A1990" t="s">
        <v>25</v>
      </c>
      <c r="B1990">
        <v>5.8</v>
      </c>
    </row>
    <row r="1991" spans="1:2" x14ac:dyDescent="0.3">
      <c r="A1991" t="s">
        <v>25</v>
      </c>
      <c r="B1991">
        <v>7.5</v>
      </c>
    </row>
    <row r="1992" spans="1:2" x14ac:dyDescent="0.3">
      <c r="A1992" t="s">
        <v>25</v>
      </c>
      <c r="B1992">
        <v>5.4</v>
      </c>
    </row>
    <row r="1993" spans="1:2" x14ac:dyDescent="0.3">
      <c r="A1993" t="s">
        <v>25</v>
      </c>
      <c r="B1993">
        <v>4.0999999999999996</v>
      </c>
    </row>
    <row r="1994" spans="1:2" x14ac:dyDescent="0.3">
      <c r="A1994" t="s">
        <v>25</v>
      </c>
      <c r="B1994">
        <v>5.9</v>
      </c>
    </row>
    <row r="1995" spans="1:2" x14ac:dyDescent="0.3">
      <c r="A1995" t="s">
        <v>25</v>
      </c>
      <c r="B1995">
        <v>6.3</v>
      </c>
    </row>
    <row r="1996" spans="1:2" x14ac:dyDescent="0.3">
      <c r="A1996" t="s">
        <v>25</v>
      </c>
      <c r="B1996">
        <v>6.8</v>
      </c>
    </row>
    <row r="1997" spans="1:2" x14ac:dyDescent="0.3">
      <c r="A1997" t="s">
        <v>25</v>
      </c>
      <c r="B1997">
        <v>2.2999999999999998</v>
      </c>
    </row>
    <row r="1998" spans="1:2" x14ac:dyDescent="0.3">
      <c r="A1998" t="s">
        <v>25</v>
      </c>
      <c r="B1998">
        <v>8.1</v>
      </c>
    </row>
    <row r="1999" spans="1:2" x14ac:dyDescent="0.3">
      <c r="A1999" t="s">
        <v>25</v>
      </c>
      <c r="B1999">
        <v>6.1</v>
      </c>
    </row>
    <row r="2000" spans="1:2" x14ac:dyDescent="0.3">
      <c r="A2000" t="s">
        <v>25</v>
      </c>
      <c r="B2000">
        <v>5</v>
      </c>
    </row>
    <row r="2001" spans="1:2" x14ac:dyDescent="0.3">
      <c r="A2001" t="s">
        <v>25</v>
      </c>
      <c r="B2001">
        <v>5.5</v>
      </c>
    </row>
    <row r="2002" spans="1:2" x14ac:dyDescent="0.3">
      <c r="A2002" t="s">
        <v>25</v>
      </c>
      <c r="B2002">
        <v>6.2</v>
      </c>
    </row>
    <row r="2003" spans="1:2" x14ac:dyDescent="0.3">
      <c r="A2003" t="s">
        <v>25</v>
      </c>
      <c r="B2003">
        <v>6.2</v>
      </c>
    </row>
    <row r="2004" spans="1:2" x14ac:dyDescent="0.3">
      <c r="A2004" t="s">
        <v>25</v>
      </c>
      <c r="B2004">
        <v>6.3</v>
      </c>
    </row>
    <row r="2005" spans="1:2" x14ac:dyDescent="0.3">
      <c r="A2005" t="s">
        <v>25</v>
      </c>
      <c r="B2005">
        <v>6.7</v>
      </c>
    </row>
    <row r="2006" spans="1:2" x14ac:dyDescent="0.3">
      <c r="A2006" t="s">
        <v>25</v>
      </c>
      <c r="B2006">
        <v>3.5</v>
      </c>
    </row>
    <row r="2007" spans="1:2" x14ac:dyDescent="0.3">
      <c r="A2007" t="s">
        <v>25</v>
      </c>
      <c r="B2007">
        <v>7.5</v>
      </c>
    </row>
    <row r="2008" spans="1:2" x14ac:dyDescent="0.3">
      <c r="A2008" t="s">
        <v>25</v>
      </c>
      <c r="B2008">
        <v>6.6</v>
      </c>
    </row>
    <row r="2009" spans="1:2" x14ac:dyDescent="0.3">
      <c r="A2009" t="s">
        <v>25</v>
      </c>
      <c r="B2009">
        <v>7.5</v>
      </c>
    </row>
    <row r="2010" spans="1:2" x14ac:dyDescent="0.3">
      <c r="A2010" t="s">
        <v>25</v>
      </c>
      <c r="B2010">
        <v>7.2</v>
      </c>
    </row>
    <row r="2011" spans="1:2" x14ac:dyDescent="0.3">
      <c r="A2011" t="s">
        <v>25</v>
      </c>
      <c r="B2011">
        <v>4.8</v>
      </c>
    </row>
    <row r="2012" spans="1:2" x14ac:dyDescent="0.3">
      <c r="A2012" t="s">
        <v>25</v>
      </c>
      <c r="B2012">
        <v>6.6</v>
      </c>
    </row>
    <row r="2013" spans="1:2" x14ac:dyDescent="0.3">
      <c r="A2013" t="s">
        <v>25</v>
      </c>
      <c r="B2013">
        <v>3.5</v>
      </c>
    </row>
    <row r="2014" spans="1:2" x14ac:dyDescent="0.3">
      <c r="A2014" t="s">
        <v>25</v>
      </c>
      <c r="B2014">
        <v>7.6</v>
      </c>
    </row>
    <row r="2015" spans="1:2" x14ac:dyDescent="0.3">
      <c r="A2015" t="s">
        <v>25</v>
      </c>
      <c r="B2015">
        <v>6.3</v>
      </c>
    </row>
    <row r="2016" spans="1:2" x14ac:dyDescent="0.3">
      <c r="A2016" t="s">
        <v>25</v>
      </c>
      <c r="B2016">
        <v>5.5</v>
      </c>
    </row>
    <row r="2017" spans="1:2" x14ac:dyDescent="0.3">
      <c r="A2017" t="s">
        <v>25</v>
      </c>
      <c r="B2017">
        <v>6.3</v>
      </c>
    </row>
    <row r="2018" spans="1:2" x14ac:dyDescent="0.3">
      <c r="A2018" t="s">
        <v>25</v>
      </c>
      <c r="B2018">
        <v>6.5</v>
      </c>
    </row>
    <row r="2019" spans="1:2" x14ac:dyDescent="0.3">
      <c r="A2019" t="s">
        <v>25</v>
      </c>
      <c r="B2019">
        <v>6.9</v>
      </c>
    </row>
    <row r="2020" spans="1:2" x14ac:dyDescent="0.3">
      <c r="A2020" t="s">
        <v>25</v>
      </c>
      <c r="B2020">
        <v>7.6</v>
      </c>
    </row>
    <row r="2021" spans="1:2" x14ac:dyDescent="0.3">
      <c r="A2021" t="s">
        <v>25</v>
      </c>
      <c r="B2021">
        <v>3.9</v>
      </c>
    </row>
    <row r="2022" spans="1:2" x14ac:dyDescent="0.3">
      <c r="A2022" t="s">
        <v>25</v>
      </c>
      <c r="B2022">
        <v>6.1</v>
      </c>
    </row>
    <row r="2023" spans="1:2" x14ac:dyDescent="0.3">
      <c r="A2023" t="s">
        <v>25</v>
      </c>
      <c r="B2023">
        <v>7.3</v>
      </c>
    </row>
    <row r="2024" spans="1:2" x14ac:dyDescent="0.3">
      <c r="A2024" t="s">
        <v>25</v>
      </c>
      <c r="B2024">
        <v>8.3000000000000007</v>
      </c>
    </row>
    <row r="2025" spans="1:2" x14ac:dyDescent="0.3">
      <c r="A2025" t="s">
        <v>25</v>
      </c>
      <c r="B2025">
        <v>5.8</v>
      </c>
    </row>
    <row r="2026" spans="1:2" x14ac:dyDescent="0.3">
      <c r="A2026" t="s">
        <v>25</v>
      </c>
      <c r="B2026">
        <v>6.8</v>
      </c>
    </row>
    <row r="2027" spans="1:2" x14ac:dyDescent="0.3">
      <c r="A2027" t="s">
        <v>25</v>
      </c>
      <c r="B2027">
        <v>7</v>
      </c>
    </row>
    <row r="2028" spans="1:2" x14ac:dyDescent="0.3">
      <c r="A2028" t="s">
        <v>25</v>
      </c>
      <c r="B2028">
        <v>5.9</v>
      </c>
    </row>
    <row r="2029" spans="1:2" x14ac:dyDescent="0.3">
      <c r="A2029" t="s">
        <v>25</v>
      </c>
      <c r="B2029">
        <v>6.5</v>
      </c>
    </row>
    <row r="2030" spans="1:2" x14ac:dyDescent="0.3">
      <c r="A2030" t="s">
        <v>25</v>
      </c>
      <c r="B2030">
        <v>6.4</v>
      </c>
    </row>
    <row r="2031" spans="1:2" x14ac:dyDescent="0.3">
      <c r="A2031" t="s">
        <v>25</v>
      </c>
      <c r="B2031">
        <v>5.8</v>
      </c>
    </row>
    <row r="2032" spans="1:2" x14ac:dyDescent="0.3">
      <c r="A2032" t="s">
        <v>25</v>
      </c>
      <c r="B2032">
        <v>5.0999999999999996</v>
      </c>
    </row>
    <row r="2033" spans="1:2" x14ac:dyDescent="0.3">
      <c r="A2033" t="s">
        <v>25</v>
      </c>
      <c r="B2033">
        <v>6.8</v>
      </c>
    </row>
    <row r="2034" spans="1:2" x14ac:dyDescent="0.3">
      <c r="A2034" t="s">
        <v>25</v>
      </c>
      <c r="B2034">
        <v>5.3</v>
      </c>
    </row>
    <row r="2035" spans="1:2" x14ac:dyDescent="0.3">
      <c r="A2035" t="s">
        <v>25</v>
      </c>
      <c r="B2035">
        <v>5.3</v>
      </c>
    </row>
    <row r="2036" spans="1:2" x14ac:dyDescent="0.3">
      <c r="A2036" t="s">
        <v>25</v>
      </c>
      <c r="B2036">
        <v>4.9000000000000004</v>
      </c>
    </row>
    <row r="2037" spans="1:2" x14ac:dyDescent="0.3">
      <c r="A2037" t="s">
        <v>25</v>
      </c>
      <c r="B2037">
        <v>6.8</v>
      </c>
    </row>
    <row r="2038" spans="1:2" x14ac:dyDescent="0.3">
      <c r="A2038" t="s">
        <v>25</v>
      </c>
      <c r="B2038">
        <v>6.1</v>
      </c>
    </row>
    <row r="2039" spans="1:2" x14ac:dyDescent="0.3">
      <c r="A2039" t="s">
        <v>25</v>
      </c>
      <c r="B2039">
        <v>8.5</v>
      </c>
    </row>
    <row r="2040" spans="1:2" x14ac:dyDescent="0.3">
      <c r="A2040" t="s">
        <v>25</v>
      </c>
      <c r="B2040">
        <v>5.9</v>
      </c>
    </row>
    <row r="2041" spans="1:2" x14ac:dyDescent="0.3">
      <c r="A2041" t="s">
        <v>25</v>
      </c>
      <c r="B2041">
        <v>6.3</v>
      </c>
    </row>
    <row r="2042" spans="1:2" x14ac:dyDescent="0.3">
      <c r="A2042" t="s">
        <v>25</v>
      </c>
      <c r="B2042">
        <v>5.9</v>
      </c>
    </row>
    <row r="2043" spans="1:2" x14ac:dyDescent="0.3">
      <c r="A2043" t="s">
        <v>25</v>
      </c>
      <c r="B2043">
        <v>5.4</v>
      </c>
    </row>
    <row r="2044" spans="1:2" x14ac:dyDescent="0.3">
      <c r="A2044" t="s">
        <v>25</v>
      </c>
      <c r="B2044">
        <v>6.9</v>
      </c>
    </row>
    <row r="2045" spans="1:2" x14ac:dyDescent="0.3">
      <c r="A2045" t="s">
        <v>25</v>
      </c>
      <c r="B2045">
        <v>7.5</v>
      </c>
    </row>
    <row r="2046" spans="1:2" x14ac:dyDescent="0.3">
      <c r="A2046" t="s">
        <v>25</v>
      </c>
      <c r="B2046">
        <v>8.1999999999999993</v>
      </c>
    </row>
    <row r="2047" spans="1:2" x14ac:dyDescent="0.3">
      <c r="A2047" t="s">
        <v>25</v>
      </c>
      <c r="B2047">
        <v>5.9</v>
      </c>
    </row>
    <row r="2048" spans="1:2" x14ac:dyDescent="0.3">
      <c r="A2048" t="s">
        <v>25</v>
      </c>
      <c r="B2048">
        <v>5</v>
      </c>
    </row>
    <row r="2049" spans="1:2" x14ac:dyDescent="0.3">
      <c r="A2049" t="s">
        <v>25</v>
      </c>
      <c r="B2049">
        <v>7.3</v>
      </c>
    </row>
    <row r="2050" spans="1:2" x14ac:dyDescent="0.3">
      <c r="A2050" t="s">
        <v>25</v>
      </c>
      <c r="B2050">
        <v>6.4</v>
      </c>
    </row>
    <row r="2051" spans="1:2" x14ac:dyDescent="0.3">
      <c r="A2051" t="s">
        <v>25</v>
      </c>
      <c r="B2051">
        <v>6.6</v>
      </c>
    </row>
    <row r="2052" spans="1:2" x14ac:dyDescent="0.3">
      <c r="A2052" t="s">
        <v>3736</v>
      </c>
      <c r="B2052">
        <v>7.8</v>
      </c>
    </row>
    <row r="2053" spans="1:2" x14ac:dyDescent="0.3">
      <c r="A2053" t="s">
        <v>25</v>
      </c>
      <c r="B2053">
        <v>4</v>
      </c>
    </row>
    <row r="2054" spans="1:2" x14ac:dyDescent="0.3">
      <c r="A2054" t="s">
        <v>5344</v>
      </c>
      <c r="B2054">
        <v>7.6</v>
      </c>
    </row>
    <row r="2055" spans="1:2" x14ac:dyDescent="0.3">
      <c r="A2055" t="s">
        <v>25</v>
      </c>
      <c r="B2055">
        <v>7.7</v>
      </c>
    </row>
    <row r="2056" spans="1:2" x14ac:dyDescent="0.3">
      <c r="A2056" t="s">
        <v>25</v>
      </c>
      <c r="B2056">
        <v>5.8</v>
      </c>
    </row>
    <row r="2057" spans="1:2" x14ac:dyDescent="0.3">
      <c r="A2057" t="s">
        <v>25</v>
      </c>
      <c r="B2057">
        <v>5.6</v>
      </c>
    </row>
    <row r="2058" spans="1:2" x14ac:dyDescent="0.3">
      <c r="A2058" t="s">
        <v>25</v>
      </c>
      <c r="B2058">
        <v>5.3</v>
      </c>
    </row>
    <row r="2059" spans="1:2" x14ac:dyDescent="0.3">
      <c r="A2059" t="s">
        <v>25</v>
      </c>
      <c r="B2059">
        <v>6.6</v>
      </c>
    </row>
    <row r="2060" spans="1:2" x14ac:dyDescent="0.3">
      <c r="A2060" t="s">
        <v>25</v>
      </c>
      <c r="B2060">
        <v>1.9</v>
      </c>
    </row>
    <row r="2061" spans="1:2" x14ac:dyDescent="0.3">
      <c r="A2061" t="s">
        <v>25</v>
      </c>
      <c r="B2061">
        <v>5.7</v>
      </c>
    </row>
    <row r="2062" spans="1:2" x14ac:dyDescent="0.3">
      <c r="A2062" t="s">
        <v>25</v>
      </c>
      <c r="B2062">
        <v>6.6</v>
      </c>
    </row>
    <row r="2063" spans="1:2" x14ac:dyDescent="0.3">
      <c r="A2063" t="s">
        <v>25</v>
      </c>
      <c r="B2063">
        <v>6</v>
      </c>
    </row>
    <row r="2064" spans="1:2" x14ac:dyDescent="0.3">
      <c r="A2064" t="s">
        <v>25</v>
      </c>
      <c r="B2064">
        <v>6.1</v>
      </c>
    </row>
    <row r="2065" spans="1:2" x14ac:dyDescent="0.3">
      <c r="A2065" t="s">
        <v>25</v>
      </c>
      <c r="B2065">
        <v>4.8</v>
      </c>
    </row>
    <row r="2066" spans="1:2" x14ac:dyDescent="0.3">
      <c r="A2066" t="s">
        <v>25</v>
      </c>
      <c r="B2066">
        <v>6.2</v>
      </c>
    </row>
    <row r="2067" spans="1:2" x14ac:dyDescent="0.3">
      <c r="A2067" t="s">
        <v>25</v>
      </c>
      <c r="B2067">
        <v>7.5</v>
      </c>
    </row>
    <row r="2068" spans="1:2" x14ac:dyDescent="0.3">
      <c r="A2068" t="s">
        <v>25</v>
      </c>
      <c r="B2068">
        <v>6.3</v>
      </c>
    </row>
    <row r="2069" spans="1:2" x14ac:dyDescent="0.3">
      <c r="A2069" t="s">
        <v>25</v>
      </c>
      <c r="B2069">
        <v>7.1</v>
      </c>
    </row>
    <row r="2070" spans="1:2" x14ac:dyDescent="0.3">
      <c r="A2070" t="s">
        <v>25</v>
      </c>
      <c r="B2070">
        <v>6.6</v>
      </c>
    </row>
    <row r="2071" spans="1:2" x14ac:dyDescent="0.3">
      <c r="A2071" t="s">
        <v>25</v>
      </c>
      <c r="B2071">
        <v>6.1</v>
      </c>
    </row>
    <row r="2072" spans="1:2" x14ac:dyDescent="0.3">
      <c r="A2072" t="s">
        <v>25</v>
      </c>
      <c r="B2072">
        <v>6.7</v>
      </c>
    </row>
    <row r="2073" spans="1:2" x14ac:dyDescent="0.3">
      <c r="A2073" t="s">
        <v>25</v>
      </c>
      <c r="B2073">
        <v>5.6</v>
      </c>
    </row>
    <row r="2074" spans="1:2" x14ac:dyDescent="0.3">
      <c r="A2074" t="s">
        <v>25</v>
      </c>
      <c r="B2074">
        <v>7.2</v>
      </c>
    </row>
    <row r="2075" spans="1:2" x14ac:dyDescent="0.3">
      <c r="A2075" t="s">
        <v>25</v>
      </c>
      <c r="B2075">
        <v>4.3</v>
      </c>
    </row>
    <row r="2076" spans="1:2" x14ac:dyDescent="0.3">
      <c r="A2076" t="s">
        <v>25</v>
      </c>
      <c r="B2076">
        <v>6.4</v>
      </c>
    </row>
    <row r="2077" spans="1:2" x14ac:dyDescent="0.3">
      <c r="A2077" t="s">
        <v>25</v>
      </c>
      <c r="B2077">
        <v>7.1</v>
      </c>
    </row>
    <row r="2078" spans="1:2" x14ac:dyDescent="0.3">
      <c r="A2078" t="s">
        <v>25</v>
      </c>
      <c r="B2078">
        <v>6.3</v>
      </c>
    </row>
    <row r="2079" spans="1:2" x14ac:dyDescent="0.3">
      <c r="A2079" t="s">
        <v>25</v>
      </c>
      <c r="B2079">
        <v>7.4</v>
      </c>
    </row>
    <row r="2080" spans="1:2" x14ac:dyDescent="0.3">
      <c r="A2080" t="s">
        <v>25</v>
      </c>
      <c r="B2080">
        <v>6.1</v>
      </c>
    </row>
    <row r="2081" spans="1:2" x14ac:dyDescent="0.3">
      <c r="A2081" t="s">
        <v>25</v>
      </c>
      <c r="B2081">
        <v>6.6</v>
      </c>
    </row>
    <row r="2082" spans="1:2" x14ac:dyDescent="0.3">
      <c r="A2082" t="s">
        <v>25</v>
      </c>
      <c r="B2082">
        <v>6</v>
      </c>
    </row>
    <row r="2083" spans="1:2" x14ac:dyDescent="0.3">
      <c r="A2083" t="s">
        <v>25</v>
      </c>
      <c r="B2083">
        <v>6.8</v>
      </c>
    </row>
    <row r="2084" spans="1:2" x14ac:dyDescent="0.3">
      <c r="A2084" t="s">
        <v>25</v>
      </c>
      <c r="B2084">
        <v>6.8</v>
      </c>
    </row>
    <row r="2085" spans="1:2" x14ac:dyDescent="0.3">
      <c r="A2085" t="s">
        <v>25</v>
      </c>
      <c r="B2085">
        <v>7.2</v>
      </c>
    </row>
    <row r="2086" spans="1:2" x14ac:dyDescent="0.3">
      <c r="A2086" t="s">
        <v>25</v>
      </c>
      <c r="B2086">
        <v>1.9</v>
      </c>
    </row>
    <row r="2087" spans="1:2" x14ac:dyDescent="0.3">
      <c r="A2087" t="s">
        <v>25</v>
      </c>
      <c r="B2087">
        <v>5.5</v>
      </c>
    </row>
    <row r="2088" spans="1:2" x14ac:dyDescent="0.3">
      <c r="A2088" t="s">
        <v>25</v>
      </c>
      <c r="B2088">
        <v>4.5</v>
      </c>
    </row>
    <row r="2089" spans="1:2" x14ac:dyDescent="0.3">
      <c r="A2089" t="s">
        <v>25</v>
      </c>
      <c r="B2089">
        <v>6.3</v>
      </c>
    </row>
    <row r="2090" spans="1:2" x14ac:dyDescent="0.3">
      <c r="A2090" t="s">
        <v>25</v>
      </c>
      <c r="B2090">
        <v>6.7</v>
      </c>
    </row>
    <row r="2091" spans="1:2" x14ac:dyDescent="0.3">
      <c r="A2091" t="s">
        <v>25</v>
      </c>
      <c r="B2091">
        <v>2.8</v>
      </c>
    </row>
    <row r="2092" spans="1:2" x14ac:dyDescent="0.3">
      <c r="A2092" t="s">
        <v>25</v>
      </c>
      <c r="B2092">
        <v>5</v>
      </c>
    </row>
    <row r="2093" spans="1:2" x14ac:dyDescent="0.3">
      <c r="A2093" t="s">
        <v>25</v>
      </c>
      <c r="B2093">
        <v>4.3</v>
      </c>
    </row>
    <row r="2094" spans="1:2" x14ac:dyDescent="0.3">
      <c r="A2094" t="s">
        <v>25</v>
      </c>
      <c r="B2094">
        <v>5.6</v>
      </c>
    </row>
    <row r="2095" spans="1:2" x14ac:dyDescent="0.3">
      <c r="A2095" t="s">
        <v>25</v>
      </c>
      <c r="B2095">
        <v>6.2</v>
      </c>
    </row>
    <row r="2096" spans="1:2" x14ac:dyDescent="0.3">
      <c r="A2096" t="s">
        <v>25</v>
      </c>
      <c r="B2096">
        <v>5.3</v>
      </c>
    </row>
    <row r="2097" spans="1:2" x14ac:dyDescent="0.3">
      <c r="A2097" t="s">
        <v>25</v>
      </c>
      <c r="B2097">
        <v>7.4</v>
      </c>
    </row>
    <row r="2098" spans="1:2" x14ac:dyDescent="0.3">
      <c r="A2098" t="s">
        <v>25</v>
      </c>
      <c r="B2098">
        <v>6.5</v>
      </c>
    </row>
    <row r="2099" spans="1:2" x14ac:dyDescent="0.3">
      <c r="A2099" t="s">
        <v>25</v>
      </c>
      <c r="B2099">
        <v>7.1</v>
      </c>
    </row>
    <row r="2100" spans="1:2" x14ac:dyDescent="0.3">
      <c r="A2100" t="s">
        <v>25</v>
      </c>
      <c r="B2100">
        <v>7.2</v>
      </c>
    </row>
    <row r="2101" spans="1:2" x14ac:dyDescent="0.3">
      <c r="A2101" t="s">
        <v>25</v>
      </c>
      <c r="B2101">
        <v>2.2999999999999998</v>
      </c>
    </row>
    <row r="2102" spans="1:2" x14ac:dyDescent="0.3">
      <c r="A2102" t="s">
        <v>25</v>
      </c>
      <c r="B2102">
        <v>6.4</v>
      </c>
    </row>
    <row r="2103" spans="1:2" x14ac:dyDescent="0.3">
      <c r="A2103" t="s">
        <v>25</v>
      </c>
      <c r="B2103">
        <v>6.1</v>
      </c>
    </row>
    <row r="2104" spans="1:2" x14ac:dyDescent="0.3">
      <c r="A2104" t="s">
        <v>25</v>
      </c>
      <c r="B2104">
        <v>7</v>
      </c>
    </row>
    <row r="2105" spans="1:2" x14ac:dyDescent="0.3">
      <c r="A2105" t="s">
        <v>25</v>
      </c>
      <c r="B2105">
        <v>7</v>
      </c>
    </row>
    <row r="2106" spans="1:2" x14ac:dyDescent="0.3">
      <c r="A2106" t="s">
        <v>25</v>
      </c>
      <c r="B2106">
        <v>7</v>
      </c>
    </row>
    <row r="2107" spans="1:2" x14ac:dyDescent="0.3">
      <c r="A2107" t="s">
        <v>25</v>
      </c>
      <c r="B2107">
        <v>4.9000000000000004</v>
      </c>
    </row>
    <row r="2108" spans="1:2" x14ac:dyDescent="0.3">
      <c r="A2108" t="s">
        <v>25</v>
      </c>
      <c r="B2108">
        <v>6.9</v>
      </c>
    </row>
    <row r="2109" spans="1:2" x14ac:dyDescent="0.3">
      <c r="A2109" t="s">
        <v>25</v>
      </c>
      <c r="B2109">
        <v>7.5</v>
      </c>
    </row>
    <row r="2110" spans="1:2" x14ac:dyDescent="0.3">
      <c r="A2110" t="s">
        <v>3967</v>
      </c>
      <c r="B2110">
        <v>8.4</v>
      </c>
    </row>
    <row r="2111" spans="1:2" x14ac:dyDescent="0.3">
      <c r="A2111" t="s">
        <v>1632</v>
      </c>
      <c r="B2111">
        <v>6.9</v>
      </c>
    </row>
    <row r="2112" spans="1:2" x14ac:dyDescent="0.3">
      <c r="A2112" t="s">
        <v>25</v>
      </c>
      <c r="B2112">
        <v>4.5</v>
      </c>
    </row>
    <row r="2113" spans="1:2" x14ac:dyDescent="0.3">
      <c r="A2113" t="s">
        <v>25</v>
      </c>
      <c r="B2113">
        <v>7.4</v>
      </c>
    </row>
    <row r="2114" spans="1:2" x14ac:dyDescent="0.3">
      <c r="A2114" t="s">
        <v>25</v>
      </c>
      <c r="B2114">
        <v>7</v>
      </c>
    </row>
    <row r="2115" spans="1:2" x14ac:dyDescent="0.3">
      <c r="A2115" t="s">
        <v>25</v>
      </c>
      <c r="B2115">
        <v>2.8</v>
      </c>
    </row>
    <row r="2116" spans="1:2" x14ac:dyDescent="0.3">
      <c r="A2116" t="s">
        <v>25</v>
      </c>
      <c r="B2116">
        <v>7.5</v>
      </c>
    </row>
    <row r="2117" spans="1:2" x14ac:dyDescent="0.3">
      <c r="A2117" t="s">
        <v>25</v>
      </c>
      <c r="B2117">
        <v>7.1</v>
      </c>
    </row>
    <row r="2118" spans="1:2" x14ac:dyDescent="0.3">
      <c r="A2118" t="s">
        <v>25</v>
      </c>
      <c r="B2118">
        <v>6.4</v>
      </c>
    </row>
    <row r="2119" spans="1:2" x14ac:dyDescent="0.3">
      <c r="A2119" t="s">
        <v>25</v>
      </c>
      <c r="B2119">
        <v>5.3</v>
      </c>
    </row>
    <row r="2120" spans="1:2" x14ac:dyDescent="0.3">
      <c r="A2120" t="s">
        <v>3967</v>
      </c>
      <c r="B2120">
        <v>6.9</v>
      </c>
    </row>
    <row r="2121" spans="1:2" x14ac:dyDescent="0.3">
      <c r="A2121" t="s">
        <v>25</v>
      </c>
      <c r="B2121">
        <v>6.2</v>
      </c>
    </row>
    <row r="2122" spans="1:2" x14ac:dyDescent="0.3">
      <c r="A2122" t="s">
        <v>25</v>
      </c>
      <c r="B2122">
        <v>6.4</v>
      </c>
    </row>
    <row r="2123" spans="1:2" x14ac:dyDescent="0.3">
      <c r="A2123" t="s">
        <v>25</v>
      </c>
      <c r="B2123">
        <v>5.0999999999999996</v>
      </c>
    </row>
    <row r="2124" spans="1:2" x14ac:dyDescent="0.3">
      <c r="A2124" t="s">
        <v>25</v>
      </c>
      <c r="B2124">
        <v>5.5</v>
      </c>
    </row>
    <row r="2125" spans="1:2" x14ac:dyDescent="0.3">
      <c r="A2125" t="s">
        <v>25</v>
      </c>
      <c r="B2125">
        <v>5.4</v>
      </c>
    </row>
    <row r="2126" spans="1:2" x14ac:dyDescent="0.3">
      <c r="A2126" t="s">
        <v>1143</v>
      </c>
      <c r="B2126">
        <v>7.5</v>
      </c>
    </row>
    <row r="2127" spans="1:2" x14ac:dyDescent="0.3">
      <c r="A2127" t="s">
        <v>5507</v>
      </c>
      <c r="B2127">
        <v>7.4</v>
      </c>
    </row>
    <row r="2128" spans="1:2" x14ac:dyDescent="0.3">
      <c r="A2128" t="s">
        <v>25</v>
      </c>
      <c r="B2128">
        <v>8</v>
      </c>
    </row>
    <row r="2129" spans="1:2" x14ac:dyDescent="0.3">
      <c r="A2129" t="s">
        <v>25</v>
      </c>
      <c r="B2129">
        <v>5.7</v>
      </c>
    </row>
    <row r="2130" spans="1:2" x14ac:dyDescent="0.3">
      <c r="A2130" t="s">
        <v>25</v>
      </c>
      <c r="B2130">
        <v>6.8</v>
      </c>
    </row>
    <row r="2131" spans="1:2" x14ac:dyDescent="0.3">
      <c r="A2131" t="s">
        <v>25</v>
      </c>
      <c r="B2131">
        <v>5.9</v>
      </c>
    </row>
    <row r="2132" spans="1:2" x14ac:dyDescent="0.3">
      <c r="A2132" t="s">
        <v>25</v>
      </c>
      <c r="B2132">
        <v>7.2</v>
      </c>
    </row>
    <row r="2133" spans="1:2" x14ac:dyDescent="0.3">
      <c r="A2133" t="s">
        <v>25</v>
      </c>
      <c r="B2133">
        <v>5.5</v>
      </c>
    </row>
    <row r="2134" spans="1:2" x14ac:dyDescent="0.3">
      <c r="A2134" t="s">
        <v>25</v>
      </c>
      <c r="B2134">
        <v>8.5</v>
      </c>
    </row>
    <row r="2135" spans="1:2" x14ac:dyDescent="0.3">
      <c r="A2135" t="s">
        <v>25</v>
      </c>
      <c r="B2135">
        <v>5.6</v>
      </c>
    </row>
    <row r="2136" spans="1:2" x14ac:dyDescent="0.3">
      <c r="A2136" t="s">
        <v>25</v>
      </c>
      <c r="B2136">
        <v>4.0999999999999996</v>
      </c>
    </row>
    <row r="2137" spans="1:2" x14ac:dyDescent="0.3">
      <c r="A2137" t="s">
        <v>25</v>
      </c>
      <c r="B2137">
        <v>6.1</v>
      </c>
    </row>
    <row r="2138" spans="1:2" x14ac:dyDescent="0.3">
      <c r="A2138" t="s">
        <v>25</v>
      </c>
      <c r="B2138">
        <v>5.4</v>
      </c>
    </row>
    <row r="2139" spans="1:2" x14ac:dyDescent="0.3">
      <c r="A2139" t="s">
        <v>25</v>
      </c>
      <c r="B2139">
        <v>7.1</v>
      </c>
    </row>
    <row r="2140" spans="1:2" x14ac:dyDescent="0.3">
      <c r="A2140" t="s">
        <v>25</v>
      </c>
      <c r="B2140">
        <v>3.6</v>
      </c>
    </row>
    <row r="2141" spans="1:2" x14ac:dyDescent="0.3">
      <c r="A2141" t="s">
        <v>25</v>
      </c>
      <c r="B2141">
        <v>6.5</v>
      </c>
    </row>
    <row r="2142" spans="1:2" x14ac:dyDescent="0.3">
      <c r="A2142" t="s">
        <v>3967</v>
      </c>
      <c r="B2142">
        <v>8.6</v>
      </c>
    </row>
    <row r="2143" spans="1:2" x14ac:dyDescent="0.3">
      <c r="A2143" t="s">
        <v>25</v>
      </c>
      <c r="B2143">
        <v>7</v>
      </c>
    </row>
    <row r="2144" spans="1:2" x14ac:dyDescent="0.3">
      <c r="A2144" t="s">
        <v>25</v>
      </c>
      <c r="B2144">
        <v>7.6</v>
      </c>
    </row>
    <row r="2145" spans="1:2" x14ac:dyDescent="0.3">
      <c r="A2145" t="s">
        <v>25</v>
      </c>
      <c r="B2145">
        <v>6.5</v>
      </c>
    </row>
    <row r="2146" spans="1:2" x14ac:dyDescent="0.3">
      <c r="A2146" t="s">
        <v>25</v>
      </c>
      <c r="B2146">
        <v>6.4</v>
      </c>
    </row>
    <row r="2147" spans="1:2" x14ac:dyDescent="0.3">
      <c r="A2147" t="s">
        <v>25</v>
      </c>
      <c r="B2147">
        <v>6.3</v>
      </c>
    </row>
    <row r="2148" spans="1:2" x14ac:dyDescent="0.3">
      <c r="A2148" t="s">
        <v>25</v>
      </c>
      <c r="B2148">
        <v>5.7</v>
      </c>
    </row>
    <row r="2149" spans="1:2" x14ac:dyDescent="0.3">
      <c r="A2149" t="s">
        <v>25</v>
      </c>
      <c r="B2149">
        <v>6.3</v>
      </c>
    </row>
    <row r="2150" spans="1:2" x14ac:dyDescent="0.3">
      <c r="A2150" t="s">
        <v>25</v>
      </c>
      <c r="B2150">
        <v>6</v>
      </c>
    </row>
    <row r="2151" spans="1:2" x14ac:dyDescent="0.3">
      <c r="A2151" t="s">
        <v>25</v>
      </c>
      <c r="B2151">
        <v>7.7</v>
      </c>
    </row>
    <row r="2152" spans="1:2" x14ac:dyDescent="0.3">
      <c r="A2152" t="s">
        <v>25</v>
      </c>
      <c r="B2152">
        <v>6.2</v>
      </c>
    </row>
    <row r="2153" spans="1:2" x14ac:dyDescent="0.3">
      <c r="A2153" t="s">
        <v>25</v>
      </c>
      <c r="B2153">
        <v>7.7</v>
      </c>
    </row>
    <row r="2154" spans="1:2" x14ac:dyDescent="0.3">
      <c r="A2154" t="s">
        <v>25</v>
      </c>
      <c r="B2154">
        <v>6.4</v>
      </c>
    </row>
    <row r="2155" spans="1:2" x14ac:dyDescent="0.3">
      <c r="A2155" t="s">
        <v>25</v>
      </c>
      <c r="B2155">
        <v>6.4</v>
      </c>
    </row>
    <row r="2156" spans="1:2" x14ac:dyDescent="0.3">
      <c r="A2156" t="s">
        <v>25</v>
      </c>
      <c r="B2156">
        <v>6.9</v>
      </c>
    </row>
    <row r="2157" spans="1:2" x14ac:dyDescent="0.3">
      <c r="A2157" t="s">
        <v>25</v>
      </c>
      <c r="B2157">
        <v>7.3</v>
      </c>
    </row>
    <row r="2158" spans="1:2" x14ac:dyDescent="0.3">
      <c r="A2158" t="s">
        <v>25</v>
      </c>
      <c r="B2158">
        <v>7.3</v>
      </c>
    </row>
    <row r="2159" spans="1:2" x14ac:dyDescent="0.3">
      <c r="A2159" t="s">
        <v>25</v>
      </c>
      <c r="B2159">
        <v>6.2</v>
      </c>
    </row>
    <row r="2160" spans="1:2" x14ac:dyDescent="0.3">
      <c r="A2160" t="s">
        <v>25</v>
      </c>
      <c r="B2160">
        <v>6.6</v>
      </c>
    </row>
    <row r="2161" spans="1:2" x14ac:dyDescent="0.3">
      <c r="A2161" t="s">
        <v>25</v>
      </c>
      <c r="B2161">
        <v>6.7</v>
      </c>
    </row>
    <row r="2162" spans="1:2" x14ac:dyDescent="0.3">
      <c r="A2162" t="s">
        <v>25</v>
      </c>
      <c r="B2162">
        <v>5.7</v>
      </c>
    </row>
    <row r="2163" spans="1:2" x14ac:dyDescent="0.3">
      <c r="A2163" t="s">
        <v>25</v>
      </c>
      <c r="B2163">
        <v>3.1</v>
      </c>
    </row>
    <row r="2164" spans="1:2" x14ac:dyDescent="0.3">
      <c r="A2164" t="s">
        <v>25</v>
      </c>
      <c r="B2164">
        <v>6.3</v>
      </c>
    </row>
    <row r="2165" spans="1:2" x14ac:dyDescent="0.3">
      <c r="A2165" t="s">
        <v>25</v>
      </c>
      <c r="B2165">
        <v>5.7</v>
      </c>
    </row>
    <row r="2166" spans="1:2" x14ac:dyDescent="0.3">
      <c r="A2166" t="s">
        <v>25</v>
      </c>
      <c r="B2166">
        <v>7.1</v>
      </c>
    </row>
    <row r="2167" spans="1:2" x14ac:dyDescent="0.3">
      <c r="A2167" t="s">
        <v>25</v>
      </c>
      <c r="B2167">
        <v>7</v>
      </c>
    </row>
    <row r="2168" spans="1:2" x14ac:dyDescent="0.3">
      <c r="A2168" t="s">
        <v>25</v>
      </c>
      <c r="B2168">
        <v>6.1</v>
      </c>
    </row>
    <row r="2169" spans="1:2" x14ac:dyDescent="0.3">
      <c r="A2169" t="s">
        <v>25</v>
      </c>
      <c r="B2169">
        <v>6.6</v>
      </c>
    </row>
    <row r="2170" spans="1:2" x14ac:dyDescent="0.3">
      <c r="A2170" t="s">
        <v>25</v>
      </c>
      <c r="B2170">
        <v>7.8</v>
      </c>
    </row>
    <row r="2171" spans="1:2" x14ac:dyDescent="0.3">
      <c r="A2171" t="s">
        <v>25</v>
      </c>
      <c r="B2171">
        <v>8.3000000000000007</v>
      </c>
    </row>
    <row r="2172" spans="1:2" x14ac:dyDescent="0.3">
      <c r="A2172" t="s">
        <v>25</v>
      </c>
      <c r="B2172">
        <v>3.9</v>
      </c>
    </row>
    <row r="2173" spans="1:2" x14ac:dyDescent="0.3">
      <c r="A2173" t="s">
        <v>25</v>
      </c>
      <c r="B2173">
        <v>7</v>
      </c>
    </row>
    <row r="2174" spans="1:2" x14ac:dyDescent="0.3">
      <c r="A2174" t="s">
        <v>25</v>
      </c>
      <c r="B2174">
        <v>6.7</v>
      </c>
    </row>
    <row r="2175" spans="1:2" x14ac:dyDescent="0.3">
      <c r="A2175" t="s">
        <v>25</v>
      </c>
      <c r="B2175">
        <v>7.3</v>
      </c>
    </row>
    <row r="2176" spans="1:2" x14ac:dyDescent="0.3">
      <c r="A2176" t="s">
        <v>25</v>
      </c>
      <c r="B2176">
        <v>6.3</v>
      </c>
    </row>
    <row r="2177" spans="1:2" x14ac:dyDescent="0.3">
      <c r="A2177" t="s">
        <v>25</v>
      </c>
      <c r="B2177">
        <v>7.8</v>
      </c>
    </row>
    <row r="2178" spans="1:2" x14ac:dyDescent="0.3">
      <c r="A2178" t="s">
        <v>25</v>
      </c>
      <c r="B2178">
        <v>7.3</v>
      </c>
    </row>
    <row r="2179" spans="1:2" x14ac:dyDescent="0.3">
      <c r="A2179" t="s">
        <v>25</v>
      </c>
      <c r="B2179">
        <v>7.6</v>
      </c>
    </row>
    <row r="2180" spans="1:2" x14ac:dyDescent="0.3">
      <c r="A2180" t="s">
        <v>25</v>
      </c>
      <c r="B2180">
        <v>5.3</v>
      </c>
    </row>
    <row r="2181" spans="1:2" x14ac:dyDescent="0.3">
      <c r="A2181" t="s">
        <v>25</v>
      </c>
      <c r="B2181">
        <v>5.3</v>
      </c>
    </row>
    <row r="2182" spans="1:2" x14ac:dyDescent="0.3">
      <c r="A2182" t="s">
        <v>25</v>
      </c>
      <c r="B2182">
        <v>6.8</v>
      </c>
    </row>
    <row r="2183" spans="1:2" x14ac:dyDescent="0.3">
      <c r="A2183" t="s">
        <v>25</v>
      </c>
      <c r="B2183">
        <v>7.1</v>
      </c>
    </row>
    <row r="2184" spans="1:2" x14ac:dyDescent="0.3">
      <c r="A2184" t="s">
        <v>25</v>
      </c>
      <c r="B2184">
        <v>5.8</v>
      </c>
    </row>
    <row r="2185" spans="1:2" x14ac:dyDescent="0.3">
      <c r="A2185" t="s">
        <v>25</v>
      </c>
      <c r="B2185">
        <v>5.8</v>
      </c>
    </row>
    <row r="2186" spans="1:2" x14ac:dyDescent="0.3">
      <c r="A2186" t="s">
        <v>25</v>
      </c>
      <c r="B2186">
        <v>8.3000000000000007</v>
      </c>
    </row>
    <row r="2187" spans="1:2" x14ac:dyDescent="0.3">
      <c r="A2187" t="s">
        <v>25</v>
      </c>
      <c r="B2187">
        <v>5.6</v>
      </c>
    </row>
    <row r="2188" spans="1:2" x14ac:dyDescent="0.3">
      <c r="A2188" t="s">
        <v>25</v>
      </c>
      <c r="B2188">
        <v>6.8</v>
      </c>
    </row>
    <row r="2189" spans="1:2" x14ac:dyDescent="0.3">
      <c r="A2189" t="s">
        <v>25</v>
      </c>
      <c r="B2189">
        <v>5</v>
      </c>
    </row>
    <row r="2190" spans="1:2" x14ac:dyDescent="0.3">
      <c r="A2190" t="s">
        <v>25</v>
      </c>
      <c r="B2190">
        <v>7.6</v>
      </c>
    </row>
    <row r="2191" spans="1:2" x14ac:dyDescent="0.3">
      <c r="A2191" t="s">
        <v>25</v>
      </c>
      <c r="B2191">
        <v>6.7</v>
      </c>
    </row>
    <row r="2192" spans="1:2" x14ac:dyDescent="0.3">
      <c r="A2192" t="s">
        <v>25</v>
      </c>
      <c r="B2192">
        <v>6.7</v>
      </c>
    </row>
    <row r="2193" spans="1:2" x14ac:dyDescent="0.3">
      <c r="A2193" t="s">
        <v>25</v>
      </c>
      <c r="B2193">
        <v>5.7</v>
      </c>
    </row>
    <row r="2194" spans="1:2" x14ac:dyDescent="0.3">
      <c r="A2194" t="s">
        <v>25</v>
      </c>
      <c r="B2194">
        <v>5.2</v>
      </c>
    </row>
    <row r="2195" spans="1:2" x14ac:dyDescent="0.3">
      <c r="A2195" t="s">
        <v>25</v>
      </c>
      <c r="B2195">
        <v>7.5</v>
      </c>
    </row>
    <row r="2196" spans="1:2" x14ac:dyDescent="0.3">
      <c r="A2196" t="s">
        <v>25</v>
      </c>
      <c r="B2196">
        <v>7.2</v>
      </c>
    </row>
    <row r="2197" spans="1:2" x14ac:dyDescent="0.3">
      <c r="A2197" t="s">
        <v>25</v>
      </c>
      <c r="B2197">
        <v>5.3</v>
      </c>
    </row>
    <row r="2198" spans="1:2" x14ac:dyDescent="0.3">
      <c r="A2198" t="s">
        <v>25</v>
      </c>
      <c r="B2198">
        <v>6.5</v>
      </c>
    </row>
    <row r="2199" spans="1:2" x14ac:dyDescent="0.3">
      <c r="A2199" t="s">
        <v>25</v>
      </c>
      <c r="B2199">
        <v>5</v>
      </c>
    </row>
    <row r="2200" spans="1:2" x14ac:dyDescent="0.3">
      <c r="A2200" t="s">
        <v>25</v>
      </c>
      <c r="B2200">
        <v>6.1</v>
      </c>
    </row>
    <row r="2201" spans="1:2" x14ac:dyDescent="0.3">
      <c r="A2201" t="s">
        <v>25</v>
      </c>
      <c r="B2201">
        <v>4.4000000000000004</v>
      </c>
    </row>
    <row r="2202" spans="1:2" x14ac:dyDescent="0.3">
      <c r="A2202" t="s">
        <v>25</v>
      </c>
      <c r="B2202">
        <v>7.5</v>
      </c>
    </row>
    <row r="2203" spans="1:2" x14ac:dyDescent="0.3">
      <c r="A2203" t="s">
        <v>25</v>
      </c>
      <c r="B2203">
        <v>5.7</v>
      </c>
    </row>
    <row r="2204" spans="1:2" x14ac:dyDescent="0.3">
      <c r="A2204" t="s">
        <v>25</v>
      </c>
      <c r="B2204">
        <v>5.5</v>
      </c>
    </row>
    <row r="2205" spans="1:2" x14ac:dyDescent="0.3">
      <c r="A2205" t="s">
        <v>25</v>
      </c>
      <c r="B2205">
        <v>7.1</v>
      </c>
    </row>
    <row r="2206" spans="1:2" x14ac:dyDescent="0.3">
      <c r="A2206" t="s">
        <v>25</v>
      </c>
      <c r="B2206">
        <v>5.9</v>
      </c>
    </row>
    <row r="2207" spans="1:2" x14ac:dyDescent="0.3">
      <c r="A2207" t="s">
        <v>25</v>
      </c>
      <c r="B2207">
        <v>6.7</v>
      </c>
    </row>
    <row r="2208" spans="1:2" x14ac:dyDescent="0.3">
      <c r="A2208" t="s">
        <v>25</v>
      </c>
      <c r="B2208">
        <v>7</v>
      </c>
    </row>
    <row r="2209" spans="1:2" x14ac:dyDescent="0.3">
      <c r="A2209" t="s">
        <v>25</v>
      </c>
      <c r="B2209">
        <v>7.9</v>
      </c>
    </row>
    <row r="2210" spans="1:2" x14ac:dyDescent="0.3">
      <c r="A2210" t="s">
        <v>25</v>
      </c>
      <c r="B2210">
        <v>6.9</v>
      </c>
    </row>
    <row r="2211" spans="1:2" x14ac:dyDescent="0.3">
      <c r="A2211" t="s">
        <v>5681</v>
      </c>
      <c r="B2211">
        <v>7.3</v>
      </c>
    </row>
    <row r="2212" spans="1:2" x14ac:dyDescent="0.3">
      <c r="A2212" t="s">
        <v>25</v>
      </c>
      <c r="B2212">
        <v>7.3</v>
      </c>
    </row>
    <row r="2213" spans="1:2" x14ac:dyDescent="0.3">
      <c r="A2213" t="s">
        <v>25</v>
      </c>
      <c r="B2213">
        <v>3.5</v>
      </c>
    </row>
    <row r="2214" spans="1:2" x14ac:dyDescent="0.3">
      <c r="A2214" t="s">
        <v>25</v>
      </c>
      <c r="B2214">
        <v>7.8</v>
      </c>
    </row>
    <row r="2215" spans="1:2" x14ac:dyDescent="0.3">
      <c r="A2215" t="s">
        <v>25</v>
      </c>
      <c r="B2215">
        <v>6.7</v>
      </c>
    </row>
    <row r="2216" spans="1:2" x14ac:dyDescent="0.3">
      <c r="A2216" t="s">
        <v>25</v>
      </c>
      <c r="B2216">
        <v>6.4</v>
      </c>
    </row>
    <row r="2217" spans="1:2" x14ac:dyDescent="0.3">
      <c r="A2217" t="s">
        <v>25</v>
      </c>
      <c r="B2217">
        <v>7.1</v>
      </c>
    </row>
    <row r="2218" spans="1:2" x14ac:dyDescent="0.3">
      <c r="A2218" t="s">
        <v>5507</v>
      </c>
      <c r="B2218">
        <v>7.8</v>
      </c>
    </row>
    <row r="2219" spans="1:2" x14ac:dyDescent="0.3">
      <c r="A2219" t="s">
        <v>25</v>
      </c>
      <c r="B2219">
        <v>5.9</v>
      </c>
    </row>
    <row r="2220" spans="1:2" x14ac:dyDescent="0.3">
      <c r="A2220" t="s">
        <v>25</v>
      </c>
      <c r="B2220">
        <v>7.2</v>
      </c>
    </row>
    <row r="2221" spans="1:2" x14ac:dyDescent="0.3">
      <c r="A2221" t="s">
        <v>25</v>
      </c>
      <c r="B2221">
        <v>6.2</v>
      </c>
    </row>
    <row r="2222" spans="1:2" x14ac:dyDescent="0.3">
      <c r="A2222" t="s">
        <v>25</v>
      </c>
      <c r="B2222">
        <v>6.7</v>
      </c>
    </row>
    <row r="2223" spans="1:2" x14ac:dyDescent="0.3">
      <c r="A2223" t="s">
        <v>25</v>
      </c>
      <c r="B2223">
        <v>7.6</v>
      </c>
    </row>
    <row r="2224" spans="1:2" x14ac:dyDescent="0.3">
      <c r="A2224" t="s">
        <v>25</v>
      </c>
      <c r="B2224">
        <v>6.2</v>
      </c>
    </row>
    <row r="2225" spans="1:2" x14ac:dyDescent="0.3">
      <c r="A2225" t="s">
        <v>25</v>
      </c>
      <c r="B2225">
        <v>6.5</v>
      </c>
    </row>
    <row r="2226" spans="1:2" x14ac:dyDescent="0.3">
      <c r="A2226" t="s">
        <v>25</v>
      </c>
      <c r="B2226">
        <v>8.1</v>
      </c>
    </row>
    <row r="2227" spans="1:2" x14ac:dyDescent="0.3">
      <c r="A2227" t="s">
        <v>25</v>
      </c>
      <c r="B2227">
        <v>6.3</v>
      </c>
    </row>
    <row r="2228" spans="1:2" x14ac:dyDescent="0.3">
      <c r="A2228" t="s">
        <v>25</v>
      </c>
      <c r="B2228">
        <v>4.4000000000000004</v>
      </c>
    </row>
    <row r="2229" spans="1:2" x14ac:dyDescent="0.3">
      <c r="A2229" t="s">
        <v>25</v>
      </c>
      <c r="B2229">
        <v>6</v>
      </c>
    </row>
    <row r="2230" spans="1:2" x14ac:dyDescent="0.3">
      <c r="A2230" t="s">
        <v>25</v>
      </c>
      <c r="B2230">
        <v>7.6</v>
      </c>
    </row>
    <row r="2231" spans="1:2" x14ac:dyDescent="0.3">
      <c r="A2231" t="s">
        <v>25</v>
      </c>
      <c r="B2231">
        <v>8.4</v>
      </c>
    </row>
    <row r="2232" spans="1:2" x14ac:dyDescent="0.3">
      <c r="A2232" t="s">
        <v>25</v>
      </c>
      <c r="B2232">
        <v>7.9</v>
      </c>
    </row>
    <row r="2233" spans="1:2" x14ac:dyDescent="0.3">
      <c r="A2233" t="s">
        <v>25</v>
      </c>
      <c r="B2233">
        <v>5.6</v>
      </c>
    </row>
    <row r="2234" spans="1:2" x14ac:dyDescent="0.3">
      <c r="A2234" t="s">
        <v>25</v>
      </c>
      <c r="B2234">
        <v>6.5</v>
      </c>
    </row>
    <row r="2235" spans="1:2" x14ac:dyDescent="0.3">
      <c r="A2235" t="s">
        <v>25</v>
      </c>
      <c r="B2235">
        <v>7.5</v>
      </c>
    </row>
    <row r="2236" spans="1:2" x14ac:dyDescent="0.3">
      <c r="A2236" t="s">
        <v>25</v>
      </c>
      <c r="B2236">
        <v>6.3</v>
      </c>
    </row>
    <row r="2237" spans="1:2" x14ac:dyDescent="0.3">
      <c r="A2237" t="s">
        <v>25</v>
      </c>
      <c r="B2237">
        <v>7.9</v>
      </c>
    </row>
    <row r="2238" spans="1:2" x14ac:dyDescent="0.3">
      <c r="A2238" t="s">
        <v>25</v>
      </c>
      <c r="B2238">
        <v>5.0999999999999996</v>
      </c>
    </row>
    <row r="2239" spans="1:2" x14ac:dyDescent="0.3">
      <c r="A2239" t="s">
        <v>25</v>
      </c>
      <c r="B2239">
        <v>6.7</v>
      </c>
    </row>
    <row r="2240" spans="1:2" x14ac:dyDescent="0.3">
      <c r="A2240" t="s">
        <v>25</v>
      </c>
      <c r="B2240">
        <v>6.7</v>
      </c>
    </row>
    <row r="2241" spans="1:2" x14ac:dyDescent="0.3">
      <c r="A2241" t="s">
        <v>25</v>
      </c>
      <c r="B2241">
        <v>5.6</v>
      </c>
    </row>
    <row r="2242" spans="1:2" x14ac:dyDescent="0.3">
      <c r="A2242" t="s">
        <v>25</v>
      </c>
      <c r="B2242">
        <v>5.6</v>
      </c>
    </row>
    <row r="2243" spans="1:2" x14ac:dyDescent="0.3">
      <c r="A2243" t="s">
        <v>25</v>
      </c>
      <c r="B2243">
        <v>6.2</v>
      </c>
    </row>
    <row r="2244" spans="1:2" x14ac:dyDescent="0.3">
      <c r="A2244" t="s">
        <v>25</v>
      </c>
      <c r="B2244">
        <v>5.6</v>
      </c>
    </row>
    <row r="2245" spans="1:2" x14ac:dyDescent="0.3">
      <c r="A2245" t="s">
        <v>25</v>
      </c>
      <c r="B2245">
        <v>6.4</v>
      </c>
    </row>
    <row r="2246" spans="1:2" x14ac:dyDescent="0.3">
      <c r="A2246" t="s">
        <v>25</v>
      </c>
      <c r="B2246">
        <v>5.6</v>
      </c>
    </row>
    <row r="2247" spans="1:2" x14ac:dyDescent="0.3">
      <c r="A2247" t="s">
        <v>25</v>
      </c>
      <c r="B2247">
        <v>7.4</v>
      </c>
    </row>
    <row r="2248" spans="1:2" x14ac:dyDescent="0.3">
      <c r="A2248" t="s">
        <v>25</v>
      </c>
      <c r="B2248">
        <v>7.2</v>
      </c>
    </row>
    <row r="2249" spans="1:2" x14ac:dyDescent="0.3">
      <c r="A2249" t="s">
        <v>25</v>
      </c>
      <c r="B2249">
        <v>4.9000000000000004</v>
      </c>
    </row>
    <row r="2250" spans="1:2" x14ac:dyDescent="0.3">
      <c r="A2250" t="s">
        <v>25</v>
      </c>
      <c r="B2250">
        <v>7.5</v>
      </c>
    </row>
    <row r="2251" spans="1:2" x14ac:dyDescent="0.3">
      <c r="A2251" t="s">
        <v>25</v>
      </c>
      <c r="B2251">
        <v>4.8</v>
      </c>
    </row>
    <row r="2252" spans="1:2" x14ac:dyDescent="0.3">
      <c r="A2252" t="s">
        <v>25</v>
      </c>
      <c r="B2252">
        <v>3.1</v>
      </c>
    </row>
    <row r="2253" spans="1:2" x14ac:dyDescent="0.3">
      <c r="A2253" t="s">
        <v>25</v>
      </c>
      <c r="B2253">
        <v>5.8</v>
      </c>
    </row>
    <row r="2254" spans="1:2" x14ac:dyDescent="0.3">
      <c r="A2254" t="s">
        <v>25</v>
      </c>
      <c r="B2254">
        <v>6.7</v>
      </c>
    </row>
    <row r="2255" spans="1:2" x14ac:dyDescent="0.3">
      <c r="A2255" t="s">
        <v>25</v>
      </c>
      <c r="B2255">
        <v>6.5</v>
      </c>
    </row>
    <row r="2256" spans="1:2" x14ac:dyDescent="0.3">
      <c r="A2256" t="s">
        <v>25</v>
      </c>
      <c r="B2256">
        <v>5.9</v>
      </c>
    </row>
    <row r="2257" spans="1:2" x14ac:dyDescent="0.3">
      <c r="A2257" t="s">
        <v>25</v>
      </c>
      <c r="B2257">
        <v>5.5</v>
      </c>
    </row>
    <row r="2258" spans="1:2" x14ac:dyDescent="0.3">
      <c r="A2258" t="s">
        <v>25</v>
      </c>
      <c r="B2258">
        <v>3.6</v>
      </c>
    </row>
    <row r="2259" spans="1:2" x14ac:dyDescent="0.3">
      <c r="A2259" t="s">
        <v>25</v>
      </c>
      <c r="B2259">
        <v>7.4</v>
      </c>
    </row>
    <row r="2260" spans="1:2" x14ac:dyDescent="0.3">
      <c r="A2260" t="s">
        <v>25</v>
      </c>
      <c r="B2260">
        <v>3</v>
      </c>
    </row>
    <row r="2261" spans="1:2" x14ac:dyDescent="0.3">
      <c r="A2261" t="s">
        <v>25</v>
      </c>
      <c r="B2261">
        <v>7.6</v>
      </c>
    </row>
    <row r="2262" spans="1:2" x14ac:dyDescent="0.3">
      <c r="A2262" t="s">
        <v>25</v>
      </c>
      <c r="B2262">
        <v>6.4</v>
      </c>
    </row>
    <row r="2263" spans="1:2" x14ac:dyDescent="0.3">
      <c r="A2263" t="s">
        <v>25</v>
      </c>
      <c r="B2263">
        <v>6.9</v>
      </c>
    </row>
    <row r="2264" spans="1:2" x14ac:dyDescent="0.3">
      <c r="A2264" t="s">
        <v>25</v>
      </c>
      <c r="B2264">
        <v>5.5</v>
      </c>
    </row>
    <row r="2265" spans="1:2" x14ac:dyDescent="0.3">
      <c r="A2265" t="s">
        <v>25</v>
      </c>
      <c r="B2265">
        <v>4.0999999999999996</v>
      </c>
    </row>
    <row r="2266" spans="1:2" x14ac:dyDescent="0.3">
      <c r="A2266" t="s">
        <v>25</v>
      </c>
      <c r="B2266">
        <v>6.8</v>
      </c>
    </row>
    <row r="2267" spans="1:2" x14ac:dyDescent="0.3">
      <c r="A2267" t="s">
        <v>25</v>
      </c>
      <c r="B2267">
        <v>6.5</v>
      </c>
    </row>
    <row r="2268" spans="1:2" x14ac:dyDescent="0.3">
      <c r="A2268" t="s">
        <v>25</v>
      </c>
      <c r="B2268">
        <v>7.4</v>
      </c>
    </row>
    <row r="2269" spans="1:2" x14ac:dyDescent="0.3">
      <c r="A2269" t="s">
        <v>25</v>
      </c>
      <c r="B2269">
        <v>7.7</v>
      </c>
    </row>
    <row r="2270" spans="1:2" x14ac:dyDescent="0.3">
      <c r="A2270" t="s">
        <v>25</v>
      </c>
      <c r="B2270">
        <v>7.1</v>
      </c>
    </row>
    <row r="2271" spans="1:2" x14ac:dyDescent="0.3">
      <c r="A2271" t="s">
        <v>25</v>
      </c>
      <c r="B2271">
        <v>6.3</v>
      </c>
    </row>
    <row r="2272" spans="1:2" x14ac:dyDescent="0.3">
      <c r="A2272" t="s">
        <v>25</v>
      </c>
      <c r="B2272">
        <v>7.6</v>
      </c>
    </row>
    <row r="2273" spans="1:2" x14ac:dyDescent="0.3">
      <c r="A2273" t="s">
        <v>25</v>
      </c>
      <c r="B2273">
        <v>8</v>
      </c>
    </row>
    <row r="2274" spans="1:2" x14ac:dyDescent="0.3">
      <c r="A2274" t="s">
        <v>25</v>
      </c>
      <c r="B2274">
        <v>7.3</v>
      </c>
    </row>
    <row r="2275" spans="1:2" x14ac:dyDescent="0.3">
      <c r="A2275" t="s">
        <v>25</v>
      </c>
      <c r="B2275">
        <v>7.6</v>
      </c>
    </row>
    <row r="2276" spans="1:2" x14ac:dyDescent="0.3">
      <c r="A2276" t="s">
        <v>25</v>
      </c>
      <c r="B2276">
        <v>7.8</v>
      </c>
    </row>
    <row r="2277" spans="1:2" x14ac:dyDescent="0.3">
      <c r="A2277" t="s">
        <v>25</v>
      </c>
      <c r="B2277">
        <v>6.5</v>
      </c>
    </row>
    <row r="2278" spans="1:2" x14ac:dyDescent="0.3">
      <c r="A2278" t="s">
        <v>25</v>
      </c>
      <c r="B2278">
        <v>6.4</v>
      </c>
    </row>
    <row r="2279" spans="1:2" x14ac:dyDescent="0.3">
      <c r="A2279" t="s">
        <v>25</v>
      </c>
      <c r="B2279">
        <v>8</v>
      </c>
    </row>
    <row r="2280" spans="1:2" x14ac:dyDescent="0.3">
      <c r="A2280" t="s">
        <v>25</v>
      </c>
      <c r="B2280">
        <v>4.8</v>
      </c>
    </row>
    <row r="2281" spans="1:2" x14ac:dyDescent="0.3">
      <c r="A2281" t="s">
        <v>25</v>
      </c>
      <c r="B2281">
        <v>7.8</v>
      </c>
    </row>
    <row r="2282" spans="1:2" x14ac:dyDescent="0.3">
      <c r="A2282" t="s">
        <v>25</v>
      </c>
      <c r="B2282">
        <v>5.9</v>
      </c>
    </row>
    <row r="2283" spans="1:2" x14ac:dyDescent="0.3">
      <c r="A2283" t="s">
        <v>25</v>
      </c>
      <c r="B2283">
        <v>5.4</v>
      </c>
    </row>
    <row r="2284" spans="1:2" x14ac:dyDescent="0.3">
      <c r="A2284" t="s">
        <v>25</v>
      </c>
      <c r="B2284">
        <v>3.3</v>
      </c>
    </row>
    <row r="2285" spans="1:2" x14ac:dyDescent="0.3">
      <c r="A2285" t="s">
        <v>1575</v>
      </c>
      <c r="B2285">
        <v>8.1999999999999993</v>
      </c>
    </row>
    <row r="2286" spans="1:2" x14ac:dyDescent="0.3">
      <c r="A2286" t="s">
        <v>25</v>
      </c>
      <c r="B2286">
        <v>5.4</v>
      </c>
    </row>
    <row r="2287" spans="1:2" x14ac:dyDescent="0.3">
      <c r="A2287" t="s">
        <v>25</v>
      </c>
      <c r="B2287">
        <v>6.4</v>
      </c>
    </row>
    <row r="2288" spans="1:2" x14ac:dyDescent="0.3">
      <c r="A2288" t="s">
        <v>25</v>
      </c>
      <c r="B2288">
        <v>4.8</v>
      </c>
    </row>
    <row r="2289" spans="1:2" x14ac:dyDescent="0.3">
      <c r="A2289" t="s">
        <v>25</v>
      </c>
      <c r="B2289">
        <v>5.9</v>
      </c>
    </row>
    <row r="2290" spans="1:2" x14ac:dyDescent="0.3">
      <c r="A2290" t="s">
        <v>25</v>
      </c>
      <c r="B2290">
        <v>5.5</v>
      </c>
    </row>
    <row r="2291" spans="1:2" x14ac:dyDescent="0.3">
      <c r="A2291" t="s">
        <v>25</v>
      </c>
      <c r="B2291">
        <v>7.9</v>
      </c>
    </row>
    <row r="2292" spans="1:2" x14ac:dyDescent="0.3">
      <c r="A2292" t="s">
        <v>25</v>
      </c>
      <c r="B2292">
        <v>4.9000000000000004</v>
      </c>
    </row>
    <row r="2293" spans="1:2" x14ac:dyDescent="0.3">
      <c r="A2293" t="s">
        <v>25</v>
      </c>
      <c r="B2293">
        <v>7.2</v>
      </c>
    </row>
    <row r="2294" spans="1:2" x14ac:dyDescent="0.3">
      <c r="A2294" t="s">
        <v>25</v>
      </c>
      <c r="B2294">
        <v>5.3</v>
      </c>
    </row>
    <row r="2295" spans="1:2" x14ac:dyDescent="0.3">
      <c r="A2295" t="s">
        <v>25</v>
      </c>
      <c r="B2295">
        <v>7.2</v>
      </c>
    </row>
    <row r="2296" spans="1:2" x14ac:dyDescent="0.3">
      <c r="A2296" t="s">
        <v>25</v>
      </c>
      <c r="B2296">
        <v>5.0999999999999996</v>
      </c>
    </row>
    <row r="2297" spans="1:2" x14ac:dyDescent="0.3">
      <c r="A2297" t="s">
        <v>25</v>
      </c>
      <c r="B2297">
        <v>5.6</v>
      </c>
    </row>
    <row r="2298" spans="1:2" x14ac:dyDescent="0.3">
      <c r="A2298" t="s">
        <v>25</v>
      </c>
      <c r="B2298">
        <v>7.6</v>
      </c>
    </row>
    <row r="2299" spans="1:2" x14ac:dyDescent="0.3">
      <c r="A2299" t="s">
        <v>25</v>
      </c>
      <c r="B2299">
        <v>7.2</v>
      </c>
    </row>
    <row r="2300" spans="1:2" x14ac:dyDescent="0.3">
      <c r="A2300" t="s">
        <v>25</v>
      </c>
      <c r="B2300">
        <v>5.7</v>
      </c>
    </row>
    <row r="2301" spans="1:2" x14ac:dyDescent="0.3">
      <c r="A2301" t="s">
        <v>25</v>
      </c>
      <c r="B2301">
        <v>5.2</v>
      </c>
    </row>
    <row r="2302" spans="1:2" x14ac:dyDescent="0.3">
      <c r="A2302" t="s">
        <v>25</v>
      </c>
      <c r="B2302">
        <v>7.7</v>
      </c>
    </row>
    <row r="2303" spans="1:2" x14ac:dyDescent="0.3">
      <c r="A2303" t="s">
        <v>25</v>
      </c>
      <c r="B2303">
        <v>7</v>
      </c>
    </row>
    <row r="2304" spans="1:2" x14ac:dyDescent="0.3">
      <c r="A2304" t="s">
        <v>25</v>
      </c>
      <c r="B2304">
        <v>6</v>
      </c>
    </row>
    <row r="2305" spans="1:2" x14ac:dyDescent="0.3">
      <c r="A2305" t="s">
        <v>25</v>
      </c>
      <c r="B2305">
        <v>6.6</v>
      </c>
    </row>
    <row r="2306" spans="1:2" x14ac:dyDescent="0.3">
      <c r="A2306" t="s">
        <v>25</v>
      </c>
      <c r="B2306">
        <v>6.8</v>
      </c>
    </row>
    <row r="2307" spans="1:2" x14ac:dyDescent="0.3">
      <c r="A2307" t="s">
        <v>25</v>
      </c>
      <c r="B2307">
        <v>7.2</v>
      </c>
    </row>
    <row r="2308" spans="1:2" x14ac:dyDescent="0.3">
      <c r="A2308" t="s">
        <v>25</v>
      </c>
      <c r="B2308">
        <v>7.2</v>
      </c>
    </row>
    <row r="2309" spans="1:2" x14ac:dyDescent="0.3">
      <c r="A2309" t="s">
        <v>25</v>
      </c>
      <c r="B2309">
        <v>2.8</v>
      </c>
    </row>
    <row r="2310" spans="1:2" x14ac:dyDescent="0.3">
      <c r="A2310" t="s">
        <v>25</v>
      </c>
      <c r="B2310">
        <v>6.6</v>
      </c>
    </row>
    <row r="2311" spans="1:2" x14ac:dyDescent="0.3">
      <c r="A2311" t="s">
        <v>25</v>
      </c>
      <c r="B2311">
        <v>6.7</v>
      </c>
    </row>
    <row r="2312" spans="1:2" x14ac:dyDescent="0.3">
      <c r="A2312" t="s">
        <v>25</v>
      </c>
      <c r="B2312">
        <v>7</v>
      </c>
    </row>
    <row r="2313" spans="1:2" x14ac:dyDescent="0.3">
      <c r="A2313" t="s">
        <v>25</v>
      </c>
      <c r="B2313">
        <v>4.4000000000000004</v>
      </c>
    </row>
    <row r="2314" spans="1:2" x14ac:dyDescent="0.3">
      <c r="A2314" t="s">
        <v>25</v>
      </c>
      <c r="B2314">
        <v>6.2</v>
      </c>
    </row>
    <row r="2315" spans="1:2" x14ac:dyDescent="0.3">
      <c r="A2315" t="s">
        <v>25</v>
      </c>
      <c r="B2315">
        <v>7.3</v>
      </c>
    </row>
    <row r="2316" spans="1:2" x14ac:dyDescent="0.3">
      <c r="A2316" t="s">
        <v>25</v>
      </c>
      <c r="B2316">
        <v>5.0999999999999996</v>
      </c>
    </row>
    <row r="2317" spans="1:2" x14ac:dyDescent="0.3">
      <c r="A2317" t="s">
        <v>25</v>
      </c>
      <c r="B2317">
        <v>6.6</v>
      </c>
    </row>
    <row r="2318" spans="1:2" x14ac:dyDescent="0.3">
      <c r="A2318" t="s">
        <v>25</v>
      </c>
      <c r="B2318">
        <v>4.5</v>
      </c>
    </row>
    <row r="2319" spans="1:2" x14ac:dyDescent="0.3">
      <c r="A2319" t="s">
        <v>25</v>
      </c>
      <c r="B2319">
        <v>5.9</v>
      </c>
    </row>
    <row r="2320" spans="1:2" x14ac:dyDescent="0.3">
      <c r="A2320" t="s">
        <v>1632</v>
      </c>
      <c r="B2320">
        <v>6.6</v>
      </c>
    </row>
    <row r="2321" spans="1:2" x14ac:dyDescent="0.3">
      <c r="A2321" t="s">
        <v>25</v>
      </c>
      <c r="B2321">
        <v>6.5</v>
      </c>
    </row>
    <row r="2322" spans="1:2" x14ac:dyDescent="0.3">
      <c r="A2322" t="s">
        <v>25</v>
      </c>
      <c r="B2322">
        <v>7.3</v>
      </c>
    </row>
    <row r="2323" spans="1:2" x14ac:dyDescent="0.3">
      <c r="A2323" t="s">
        <v>25</v>
      </c>
      <c r="B2323">
        <v>7.5</v>
      </c>
    </row>
    <row r="2324" spans="1:2" x14ac:dyDescent="0.3">
      <c r="A2324" t="s">
        <v>25</v>
      </c>
      <c r="B2324">
        <v>5.9</v>
      </c>
    </row>
    <row r="2325" spans="1:2" x14ac:dyDescent="0.3">
      <c r="A2325" t="s">
        <v>25</v>
      </c>
      <c r="B2325">
        <v>7.4</v>
      </c>
    </row>
    <row r="2326" spans="1:2" x14ac:dyDescent="0.3">
      <c r="A2326" t="s">
        <v>25</v>
      </c>
      <c r="B2326">
        <v>6.9</v>
      </c>
    </row>
    <row r="2327" spans="1:2" x14ac:dyDescent="0.3">
      <c r="A2327" t="s">
        <v>1143</v>
      </c>
      <c r="B2327">
        <v>7.9</v>
      </c>
    </row>
    <row r="2328" spans="1:2" x14ac:dyDescent="0.3">
      <c r="A2328" t="s">
        <v>25</v>
      </c>
      <c r="B2328">
        <v>8.4</v>
      </c>
    </row>
    <row r="2329" spans="1:2" x14ac:dyDescent="0.3">
      <c r="A2329" t="s">
        <v>25</v>
      </c>
      <c r="B2329">
        <v>8</v>
      </c>
    </row>
    <row r="2330" spans="1:2" x14ac:dyDescent="0.3">
      <c r="A2330" t="s">
        <v>25</v>
      </c>
      <c r="B2330">
        <v>6</v>
      </c>
    </row>
    <row r="2331" spans="1:2" x14ac:dyDescent="0.3">
      <c r="A2331" t="s">
        <v>25</v>
      </c>
      <c r="B2331">
        <v>6.8</v>
      </c>
    </row>
    <row r="2332" spans="1:2" x14ac:dyDescent="0.3">
      <c r="A2332" t="s">
        <v>25</v>
      </c>
      <c r="B2332">
        <v>7.8</v>
      </c>
    </row>
    <row r="2333" spans="1:2" x14ac:dyDescent="0.3">
      <c r="A2333" t="s">
        <v>25</v>
      </c>
      <c r="B2333">
        <v>8.1</v>
      </c>
    </row>
    <row r="2334" spans="1:2" x14ac:dyDescent="0.3">
      <c r="A2334" t="s">
        <v>25</v>
      </c>
      <c r="B2334">
        <v>6.1</v>
      </c>
    </row>
    <row r="2335" spans="1:2" x14ac:dyDescent="0.3">
      <c r="A2335" t="s">
        <v>25</v>
      </c>
      <c r="B2335">
        <v>6.2</v>
      </c>
    </row>
    <row r="2336" spans="1:2" x14ac:dyDescent="0.3">
      <c r="A2336" t="s">
        <v>25</v>
      </c>
      <c r="B2336">
        <v>6.2</v>
      </c>
    </row>
    <row r="2337" spans="1:2" x14ac:dyDescent="0.3">
      <c r="A2337" t="s">
        <v>25</v>
      </c>
      <c r="B2337">
        <v>7.4</v>
      </c>
    </row>
    <row r="2338" spans="1:2" x14ac:dyDescent="0.3">
      <c r="A2338" t="s">
        <v>25</v>
      </c>
      <c r="B2338">
        <v>6.6</v>
      </c>
    </row>
    <row r="2339" spans="1:2" x14ac:dyDescent="0.3">
      <c r="A2339" t="s">
        <v>25</v>
      </c>
      <c r="B2339">
        <v>7.3</v>
      </c>
    </row>
    <row r="2340" spans="1:2" x14ac:dyDescent="0.3">
      <c r="A2340" t="s">
        <v>25</v>
      </c>
      <c r="B2340">
        <v>7.5</v>
      </c>
    </row>
    <row r="2341" spans="1:2" x14ac:dyDescent="0.3">
      <c r="A2341" t="s">
        <v>25</v>
      </c>
      <c r="B2341">
        <v>5.6</v>
      </c>
    </row>
    <row r="2342" spans="1:2" x14ac:dyDescent="0.3">
      <c r="A2342" t="s">
        <v>25</v>
      </c>
      <c r="B2342">
        <v>7.3</v>
      </c>
    </row>
    <row r="2343" spans="1:2" x14ac:dyDescent="0.3">
      <c r="A2343" t="s">
        <v>25</v>
      </c>
      <c r="B2343">
        <v>6.4</v>
      </c>
    </row>
    <row r="2344" spans="1:2" x14ac:dyDescent="0.3">
      <c r="A2344" t="s">
        <v>25</v>
      </c>
      <c r="B2344">
        <v>5</v>
      </c>
    </row>
    <row r="2345" spans="1:2" x14ac:dyDescent="0.3">
      <c r="A2345" t="s">
        <v>25</v>
      </c>
      <c r="B2345">
        <v>5.4</v>
      </c>
    </row>
    <row r="2346" spans="1:2" x14ac:dyDescent="0.3">
      <c r="A2346" t="s">
        <v>25</v>
      </c>
      <c r="B2346">
        <v>7.1</v>
      </c>
    </row>
    <row r="2347" spans="1:2" x14ac:dyDescent="0.3">
      <c r="A2347" t="s">
        <v>25</v>
      </c>
      <c r="B2347">
        <v>5.3</v>
      </c>
    </row>
    <row r="2348" spans="1:2" x14ac:dyDescent="0.3">
      <c r="A2348" t="s">
        <v>25</v>
      </c>
      <c r="B2348">
        <v>6.5</v>
      </c>
    </row>
    <row r="2349" spans="1:2" x14ac:dyDescent="0.3">
      <c r="A2349" t="s">
        <v>25</v>
      </c>
      <c r="B2349">
        <v>6.2</v>
      </c>
    </row>
    <row r="2350" spans="1:2" x14ac:dyDescent="0.3">
      <c r="A2350" t="s">
        <v>25</v>
      </c>
      <c r="B2350">
        <v>6.4</v>
      </c>
    </row>
    <row r="2351" spans="1:2" x14ac:dyDescent="0.3">
      <c r="A2351" t="s">
        <v>25</v>
      </c>
      <c r="B2351">
        <v>6.9</v>
      </c>
    </row>
    <row r="2352" spans="1:2" x14ac:dyDescent="0.3">
      <c r="A2352" t="s">
        <v>25</v>
      </c>
      <c r="B2352">
        <v>5.7</v>
      </c>
    </row>
    <row r="2353" spans="1:2" x14ac:dyDescent="0.3">
      <c r="A2353" t="s">
        <v>25</v>
      </c>
      <c r="B2353">
        <v>7.7</v>
      </c>
    </row>
    <row r="2354" spans="1:2" x14ac:dyDescent="0.3">
      <c r="A2354" t="s">
        <v>25</v>
      </c>
      <c r="B2354">
        <v>5.6</v>
      </c>
    </row>
    <row r="2355" spans="1:2" x14ac:dyDescent="0.3">
      <c r="A2355" t="s">
        <v>25</v>
      </c>
      <c r="B2355">
        <v>7.7</v>
      </c>
    </row>
    <row r="2356" spans="1:2" x14ac:dyDescent="0.3">
      <c r="A2356" t="s">
        <v>25</v>
      </c>
      <c r="B2356">
        <v>5.0999999999999996</v>
      </c>
    </row>
    <row r="2357" spans="1:2" x14ac:dyDescent="0.3">
      <c r="A2357" t="s">
        <v>25</v>
      </c>
      <c r="B2357">
        <v>6.8</v>
      </c>
    </row>
    <row r="2358" spans="1:2" x14ac:dyDescent="0.3">
      <c r="A2358" t="s">
        <v>25</v>
      </c>
      <c r="B2358">
        <v>8.4</v>
      </c>
    </row>
    <row r="2359" spans="1:2" x14ac:dyDescent="0.3">
      <c r="A2359" t="s">
        <v>25</v>
      </c>
      <c r="B2359">
        <v>4.9000000000000004</v>
      </c>
    </row>
    <row r="2360" spans="1:2" x14ac:dyDescent="0.3">
      <c r="A2360" t="s">
        <v>25</v>
      </c>
      <c r="B2360">
        <v>7.1</v>
      </c>
    </row>
    <row r="2361" spans="1:2" x14ac:dyDescent="0.3">
      <c r="A2361" t="s">
        <v>25</v>
      </c>
      <c r="B2361">
        <v>6.6</v>
      </c>
    </row>
    <row r="2362" spans="1:2" x14ac:dyDescent="0.3">
      <c r="A2362" t="s">
        <v>25</v>
      </c>
      <c r="B2362">
        <v>6.1</v>
      </c>
    </row>
    <row r="2363" spans="1:2" x14ac:dyDescent="0.3">
      <c r="A2363" t="s">
        <v>25</v>
      </c>
      <c r="B2363">
        <v>4.0999999999999996</v>
      </c>
    </row>
    <row r="2364" spans="1:2" x14ac:dyDescent="0.3">
      <c r="A2364" t="s">
        <v>25</v>
      </c>
      <c r="B2364">
        <v>8.1</v>
      </c>
    </row>
    <row r="2365" spans="1:2" x14ac:dyDescent="0.3">
      <c r="A2365" t="s">
        <v>25</v>
      </c>
      <c r="B2365">
        <v>7.6</v>
      </c>
    </row>
    <row r="2366" spans="1:2" x14ac:dyDescent="0.3">
      <c r="A2366" t="s">
        <v>25</v>
      </c>
      <c r="B2366">
        <v>7.8</v>
      </c>
    </row>
    <row r="2367" spans="1:2" x14ac:dyDescent="0.3">
      <c r="A2367" t="s">
        <v>25</v>
      </c>
      <c r="B2367">
        <v>4.5999999999999996</v>
      </c>
    </row>
    <row r="2368" spans="1:2" x14ac:dyDescent="0.3">
      <c r="A2368" t="s">
        <v>25</v>
      </c>
      <c r="B2368">
        <v>6</v>
      </c>
    </row>
    <row r="2369" spans="1:2" x14ac:dyDescent="0.3">
      <c r="A2369" t="s">
        <v>25</v>
      </c>
      <c r="B2369">
        <v>7</v>
      </c>
    </row>
    <row r="2370" spans="1:2" x14ac:dyDescent="0.3">
      <c r="A2370" t="s">
        <v>25</v>
      </c>
      <c r="B2370">
        <v>6.7</v>
      </c>
    </row>
    <row r="2371" spans="1:2" x14ac:dyDescent="0.3">
      <c r="A2371" t="s">
        <v>25</v>
      </c>
      <c r="B2371">
        <v>6.4</v>
      </c>
    </row>
    <row r="2372" spans="1:2" x14ac:dyDescent="0.3">
      <c r="A2372" t="s">
        <v>25</v>
      </c>
      <c r="B2372">
        <v>7.2</v>
      </c>
    </row>
    <row r="2373" spans="1:2" x14ac:dyDescent="0.3">
      <c r="A2373" t="s">
        <v>25</v>
      </c>
      <c r="B2373">
        <v>7.4</v>
      </c>
    </row>
    <row r="2374" spans="1:2" x14ac:dyDescent="0.3">
      <c r="A2374" t="s">
        <v>25</v>
      </c>
      <c r="B2374">
        <v>4.8</v>
      </c>
    </row>
    <row r="2375" spans="1:2" x14ac:dyDescent="0.3">
      <c r="A2375" t="s">
        <v>25</v>
      </c>
      <c r="B2375">
        <v>4</v>
      </c>
    </row>
    <row r="2376" spans="1:2" x14ac:dyDescent="0.3">
      <c r="A2376" t="s">
        <v>25</v>
      </c>
      <c r="B2376">
        <v>6.2</v>
      </c>
    </row>
    <row r="2377" spans="1:2" x14ac:dyDescent="0.3">
      <c r="A2377" t="s">
        <v>25</v>
      </c>
      <c r="B2377">
        <v>7.7</v>
      </c>
    </row>
    <row r="2378" spans="1:2" x14ac:dyDescent="0.3">
      <c r="A2378" t="s">
        <v>25</v>
      </c>
      <c r="B2378">
        <v>6.7</v>
      </c>
    </row>
    <row r="2379" spans="1:2" x14ac:dyDescent="0.3">
      <c r="A2379" t="s">
        <v>25</v>
      </c>
      <c r="B2379">
        <v>7.9</v>
      </c>
    </row>
    <row r="2380" spans="1:2" x14ac:dyDescent="0.3">
      <c r="A2380" t="s">
        <v>25</v>
      </c>
      <c r="B2380">
        <v>7.9</v>
      </c>
    </row>
    <row r="2381" spans="1:2" x14ac:dyDescent="0.3">
      <c r="A2381" t="s">
        <v>25</v>
      </c>
      <c r="B2381">
        <v>5.5</v>
      </c>
    </row>
    <row r="2382" spans="1:2" x14ac:dyDescent="0.3">
      <c r="A2382" t="s">
        <v>25</v>
      </c>
      <c r="B2382">
        <v>6.2</v>
      </c>
    </row>
    <row r="2383" spans="1:2" x14ac:dyDescent="0.3">
      <c r="A2383" t="s">
        <v>25</v>
      </c>
      <c r="B2383">
        <v>5.0999999999999996</v>
      </c>
    </row>
    <row r="2384" spans="1:2" x14ac:dyDescent="0.3">
      <c r="A2384" t="s">
        <v>25</v>
      </c>
      <c r="B2384">
        <v>4.0999999999999996</v>
      </c>
    </row>
    <row r="2385" spans="1:2" x14ac:dyDescent="0.3">
      <c r="A2385" t="s">
        <v>25</v>
      </c>
      <c r="B2385">
        <v>6.7</v>
      </c>
    </row>
    <row r="2386" spans="1:2" x14ac:dyDescent="0.3">
      <c r="A2386" t="s">
        <v>25</v>
      </c>
      <c r="B2386">
        <v>4.7</v>
      </c>
    </row>
    <row r="2387" spans="1:2" x14ac:dyDescent="0.3">
      <c r="A2387" t="s">
        <v>25</v>
      </c>
      <c r="B2387">
        <v>6.4</v>
      </c>
    </row>
    <row r="2388" spans="1:2" x14ac:dyDescent="0.3">
      <c r="A2388" t="s">
        <v>25</v>
      </c>
      <c r="B2388">
        <v>6.3</v>
      </c>
    </row>
    <row r="2389" spans="1:2" x14ac:dyDescent="0.3">
      <c r="A2389" t="s">
        <v>25</v>
      </c>
      <c r="B2389">
        <v>5.5</v>
      </c>
    </row>
    <row r="2390" spans="1:2" x14ac:dyDescent="0.3">
      <c r="A2390" t="s">
        <v>25</v>
      </c>
      <c r="B2390">
        <v>7.3</v>
      </c>
    </row>
    <row r="2391" spans="1:2" x14ac:dyDescent="0.3">
      <c r="A2391" t="s">
        <v>25</v>
      </c>
      <c r="B2391">
        <v>6.3</v>
      </c>
    </row>
    <row r="2392" spans="1:2" x14ac:dyDescent="0.3">
      <c r="A2392" t="s">
        <v>25</v>
      </c>
      <c r="B2392">
        <v>4.9000000000000004</v>
      </c>
    </row>
    <row r="2393" spans="1:2" x14ac:dyDescent="0.3">
      <c r="A2393" t="s">
        <v>25</v>
      </c>
      <c r="B2393">
        <v>7.6</v>
      </c>
    </row>
    <row r="2394" spans="1:2" x14ac:dyDescent="0.3">
      <c r="A2394" t="s">
        <v>25</v>
      </c>
      <c r="B2394">
        <v>6</v>
      </c>
    </row>
    <row r="2395" spans="1:2" x14ac:dyDescent="0.3">
      <c r="A2395" t="s">
        <v>25</v>
      </c>
      <c r="B2395">
        <v>6.2</v>
      </c>
    </row>
    <row r="2396" spans="1:2" x14ac:dyDescent="0.3">
      <c r="A2396" t="s">
        <v>25</v>
      </c>
      <c r="B2396">
        <v>6.8</v>
      </c>
    </row>
    <row r="2397" spans="1:2" x14ac:dyDescent="0.3">
      <c r="A2397" t="s">
        <v>25</v>
      </c>
      <c r="B2397">
        <v>4.5</v>
      </c>
    </row>
    <row r="2398" spans="1:2" x14ac:dyDescent="0.3">
      <c r="A2398" t="s">
        <v>25</v>
      </c>
      <c r="B2398">
        <v>5.7</v>
      </c>
    </row>
    <row r="2399" spans="1:2" x14ac:dyDescent="0.3">
      <c r="A2399" t="s">
        <v>25</v>
      </c>
      <c r="B2399">
        <v>4.5999999999999996</v>
      </c>
    </row>
    <row r="2400" spans="1:2" x14ac:dyDescent="0.3">
      <c r="A2400" t="s">
        <v>25</v>
      </c>
      <c r="B2400">
        <v>6.2</v>
      </c>
    </row>
    <row r="2401" spans="1:2" x14ac:dyDescent="0.3">
      <c r="A2401" t="s">
        <v>25</v>
      </c>
      <c r="B2401">
        <v>7</v>
      </c>
    </row>
    <row r="2402" spans="1:2" x14ac:dyDescent="0.3">
      <c r="A2402" t="s">
        <v>25</v>
      </c>
      <c r="B2402">
        <v>6.9</v>
      </c>
    </row>
    <row r="2403" spans="1:2" x14ac:dyDescent="0.3">
      <c r="A2403" t="s">
        <v>25</v>
      </c>
      <c r="B2403">
        <v>6.7</v>
      </c>
    </row>
    <row r="2404" spans="1:2" x14ac:dyDescent="0.3">
      <c r="A2404" t="s">
        <v>25</v>
      </c>
      <c r="B2404">
        <v>5.6</v>
      </c>
    </row>
    <row r="2405" spans="1:2" x14ac:dyDescent="0.3">
      <c r="A2405" t="s">
        <v>25</v>
      </c>
      <c r="B2405">
        <v>6.6</v>
      </c>
    </row>
    <row r="2406" spans="1:2" x14ac:dyDescent="0.3">
      <c r="A2406" t="s">
        <v>25</v>
      </c>
      <c r="B2406">
        <v>6.4</v>
      </c>
    </row>
    <row r="2407" spans="1:2" x14ac:dyDescent="0.3">
      <c r="A2407" t="s">
        <v>25</v>
      </c>
      <c r="B2407">
        <v>2.8</v>
      </c>
    </row>
    <row r="2408" spans="1:2" x14ac:dyDescent="0.3">
      <c r="A2408" t="s">
        <v>25</v>
      </c>
      <c r="B2408">
        <v>5.4</v>
      </c>
    </row>
    <row r="2409" spans="1:2" x14ac:dyDescent="0.3">
      <c r="A2409" t="s">
        <v>25</v>
      </c>
      <c r="B2409">
        <v>5</v>
      </c>
    </row>
    <row r="2410" spans="1:2" x14ac:dyDescent="0.3">
      <c r="A2410" t="s">
        <v>25</v>
      </c>
      <c r="B2410">
        <v>5.0999999999999996</v>
      </c>
    </row>
    <row r="2411" spans="1:2" x14ac:dyDescent="0.3">
      <c r="A2411" t="s">
        <v>25</v>
      </c>
      <c r="B2411">
        <v>8</v>
      </c>
    </row>
    <row r="2412" spans="1:2" x14ac:dyDescent="0.3">
      <c r="A2412" t="s">
        <v>25</v>
      </c>
      <c r="B2412">
        <v>5.9</v>
      </c>
    </row>
    <row r="2413" spans="1:2" x14ac:dyDescent="0.3">
      <c r="A2413" t="s">
        <v>25</v>
      </c>
      <c r="B2413">
        <v>8.1999999999999993</v>
      </c>
    </row>
    <row r="2414" spans="1:2" x14ac:dyDescent="0.3">
      <c r="A2414" t="s">
        <v>25</v>
      </c>
      <c r="B2414">
        <v>7</v>
      </c>
    </row>
    <row r="2415" spans="1:2" x14ac:dyDescent="0.3">
      <c r="A2415" t="s">
        <v>25</v>
      </c>
      <c r="B2415">
        <v>6.6</v>
      </c>
    </row>
    <row r="2416" spans="1:2" x14ac:dyDescent="0.3">
      <c r="A2416" t="s">
        <v>25</v>
      </c>
      <c r="B2416">
        <v>6.7</v>
      </c>
    </row>
    <row r="2417" spans="1:2" x14ac:dyDescent="0.3">
      <c r="A2417" t="s">
        <v>25</v>
      </c>
      <c r="B2417">
        <v>5.5</v>
      </c>
    </row>
    <row r="2418" spans="1:2" x14ac:dyDescent="0.3">
      <c r="A2418" t="s">
        <v>25</v>
      </c>
      <c r="B2418">
        <v>4.9000000000000004</v>
      </c>
    </row>
    <row r="2419" spans="1:2" x14ac:dyDescent="0.3">
      <c r="A2419" t="s">
        <v>25</v>
      </c>
      <c r="B2419">
        <v>6.9</v>
      </c>
    </row>
    <row r="2420" spans="1:2" x14ac:dyDescent="0.3">
      <c r="A2420" t="s">
        <v>25</v>
      </c>
      <c r="B2420">
        <v>5.6</v>
      </c>
    </row>
    <row r="2421" spans="1:2" x14ac:dyDescent="0.3">
      <c r="A2421" t="s">
        <v>25</v>
      </c>
      <c r="B2421">
        <v>8</v>
      </c>
    </row>
    <row r="2422" spans="1:2" x14ac:dyDescent="0.3">
      <c r="A2422" t="s">
        <v>25</v>
      </c>
      <c r="B2422">
        <v>5.3</v>
      </c>
    </row>
    <row r="2423" spans="1:2" x14ac:dyDescent="0.3">
      <c r="A2423" t="s">
        <v>25</v>
      </c>
      <c r="B2423">
        <v>6.2</v>
      </c>
    </row>
    <row r="2424" spans="1:2" x14ac:dyDescent="0.3">
      <c r="A2424" t="s">
        <v>25</v>
      </c>
      <c r="B2424">
        <v>5.3</v>
      </c>
    </row>
    <row r="2425" spans="1:2" x14ac:dyDescent="0.3">
      <c r="A2425" t="s">
        <v>25</v>
      </c>
      <c r="B2425">
        <v>6.6</v>
      </c>
    </row>
    <row r="2426" spans="1:2" x14ac:dyDescent="0.3">
      <c r="A2426" t="s">
        <v>25</v>
      </c>
      <c r="B2426">
        <v>7.2</v>
      </c>
    </row>
    <row r="2427" spans="1:2" x14ac:dyDescent="0.3">
      <c r="A2427" t="s">
        <v>25</v>
      </c>
      <c r="B2427">
        <v>4.5999999999999996</v>
      </c>
    </row>
    <row r="2428" spans="1:2" x14ac:dyDescent="0.3">
      <c r="A2428" t="s">
        <v>25</v>
      </c>
      <c r="B2428">
        <v>7.5</v>
      </c>
    </row>
    <row r="2429" spans="1:2" x14ac:dyDescent="0.3">
      <c r="A2429" t="s">
        <v>25</v>
      </c>
      <c r="B2429">
        <v>6.5</v>
      </c>
    </row>
    <row r="2430" spans="1:2" x14ac:dyDescent="0.3">
      <c r="A2430" t="s">
        <v>25</v>
      </c>
      <c r="B2430">
        <v>7.6</v>
      </c>
    </row>
    <row r="2431" spans="1:2" x14ac:dyDescent="0.3">
      <c r="A2431" t="s">
        <v>25</v>
      </c>
      <c r="B2431">
        <v>6.2</v>
      </c>
    </row>
    <row r="2432" spans="1:2" x14ac:dyDescent="0.3">
      <c r="A2432" t="s">
        <v>25</v>
      </c>
      <c r="B2432">
        <v>8</v>
      </c>
    </row>
    <row r="2433" spans="1:2" x14ac:dyDescent="0.3">
      <c r="A2433" t="s">
        <v>25</v>
      </c>
      <c r="B2433">
        <v>6.3</v>
      </c>
    </row>
    <row r="2434" spans="1:2" x14ac:dyDescent="0.3">
      <c r="A2434" t="s">
        <v>25</v>
      </c>
      <c r="B2434">
        <v>7.2</v>
      </c>
    </row>
    <row r="2435" spans="1:2" x14ac:dyDescent="0.3">
      <c r="A2435" t="s">
        <v>25</v>
      </c>
      <c r="B2435">
        <v>6.7</v>
      </c>
    </row>
    <row r="2436" spans="1:2" x14ac:dyDescent="0.3">
      <c r="A2436" t="s">
        <v>25</v>
      </c>
      <c r="B2436">
        <v>5.3</v>
      </c>
    </row>
    <row r="2437" spans="1:2" x14ac:dyDescent="0.3">
      <c r="A2437" t="s">
        <v>25</v>
      </c>
      <c r="B2437">
        <v>6.3</v>
      </c>
    </row>
    <row r="2438" spans="1:2" x14ac:dyDescent="0.3">
      <c r="A2438" t="s">
        <v>25</v>
      </c>
      <c r="B2438">
        <v>6.5</v>
      </c>
    </row>
    <row r="2439" spans="1:2" x14ac:dyDescent="0.3">
      <c r="A2439" t="s">
        <v>5507</v>
      </c>
      <c r="B2439">
        <v>8.3000000000000007</v>
      </c>
    </row>
    <row r="2440" spans="1:2" x14ac:dyDescent="0.3">
      <c r="A2440" t="s">
        <v>1632</v>
      </c>
      <c r="B2440">
        <v>7.2</v>
      </c>
    </row>
    <row r="2441" spans="1:2" x14ac:dyDescent="0.3">
      <c r="A2441" t="s">
        <v>25</v>
      </c>
      <c r="B2441">
        <v>6.8</v>
      </c>
    </row>
    <row r="2442" spans="1:2" x14ac:dyDescent="0.3">
      <c r="A2442" t="s">
        <v>1143</v>
      </c>
      <c r="B2442">
        <v>6.4</v>
      </c>
    </row>
    <row r="2443" spans="1:2" x14ac:dyDescent="0.3">
      <c r="A2443" t="s">
        <v>25</v>
      </c>
      <c r="B2443">
        <v>6.9</v>
      </c>
    </row>
    <row r="2444" spans="1:2" x14ac:dyDescent="0.3">
      <c r="A2444" t="s">
        <v>6178</v>
      </c>
      <c r="B2444">
        <v>6.2</v>
      </c>
    </row>
    <row r="2445" spans="1:2" x14ac:dyDescent="0.3">
      <c r="A2445" t="s">
        <v>25</v>
      </c>
      <c r="B2445">
        <v>6.1</v>
      </c>
    </row>
    <row r="2446" spans="1:2" x14ac:dyDescent="0.3">
      <c r="A2446" t="s">
        <v>25</v>
      </c>
      <c r="B2446">
        <v>5.0999999999999996</v>
      </c>
    </row>
    <row r="2447" spans="1:2" x14ac:dyDescent="0.3">
      <c r="A2447" t="s">
        <v>25</v>
      </c>
      <c r="B2447">
        <v>4.5</v>
      </c>
    </row>
    <row r="2448" spans="1:2" x14ac:dyDescent="0.3">
      <c r="A2448" t="s">
        <v>25</v>
      </c>
      <c r="B2448">
        <v>5.9</v>
      </c>
    </row>
    <row r="2449" spans="1:2" x14ac:dyDescent="0.3">
      <c r="A2449" t="s">
        <v>25</v>
      </c>
      <c r="B2449">
        <v>8.1</v>
      </c>
    </row>
    <row r="2450" spans="1:2" x14ac:dyDescent="0.3">
      <c r="A2450" t="s">
        <v>25</v>
      </c>
      <c r="B2450">
        <v>5.7</v>
      </c>
    </row>
    <row r="2451" spans="1:2" x14ac:dyDescent="0.3">
      <c r="A2451" t="s">
        <v>25</v>
      </c>
      <c r="B2451">
        <v>6.8</v>
      </c>
    </row>
    <row r="2452" spans="1:2" x14ac:dyDescent="0.3">
      <c r="A2452" t="s">
        <v>1632</v>
      </c>
      <c r="B2452">
        <v>7.5</v>
      </c>
    </row>
    <row r="2453" spans="1:2" x14ac:dyDescent="0.3">
      <c r="A2453" t="s">
        <v>25</v>
      </c>
      <c r="B2453">
        <v>8.3000000000000007</v>
      </c>
    </row>
    <row r="2454" spans="1:2" x14ac:dyDescent="0.3">
      <c r="A2454" t="s">
        <v>25</v>
      </c>
      <c r="B2454">
        <v>7.4</v>
      </c>
    </row>
    <row r="2455" spans="1:2" x14ac:dyDescent="0.3">
      <c r="A2455" t="s">
        <v>25</v>
      </c>
      <c r="B2455">
        <v>8</v>
      </c>
    </row>
    <row r="2456" spans="1:2" x14ac:dyDescent="0.3">
      <c r="A2456" t="s">
        <v>25</v>
      </c>
      <c r="B2456">
        <v>6.9</v>
      </c>
    </row>
    <row r="2457" spans="1:2" x14ac:dyDescent="0.3">
      <c r="A2457" t="s">
        <v>25</v>
      </c>
      <c r="B2457">
        <v>6.9</v>
      </c>
    </row>
    <row r="2458" spans="1:2" x14ac:dyDescent="0.3">
      <c r="A2458" t="s">
        <v>25</v>
      </c>
      <c r="B2458">
        <v>5.5</v>
      </c>
    </row>
    <row r="2459" spans="1:2" x14ac:dyDescent="0.3">
      <c r="A2459" t="s">
        <v>25</v>
      </c>
      <c r="B2459">
        <v>7.2</v>
      </c>
    </row>
    <row r="2460" spans="1:2" x14ac:dyDescent="0.3">
      <c r="A2460" t="s">
        <v>25</v>
      </c>
      <c r="B2460">
        <v>6.9</v>
      </c>
    </row>
    <row r="2461" spans="1:2" x14ac:dyDescent="0.3">
      <c r="A2461" t="s">
        <v>25</v>
      </c>
      <c r="B2461">
        <v>5.5</v>
      </c>
    </row>
    <row r="2462" spans="1:2" x14ac:dyDescent="0.3">
      <c r="A2462" t="s">
        <v>25</v>
      </c>
      <c r="B2462">
        <v>5.2</v>
      </c>
    </row>
    <row r="2463" spans="1:2" x14ac:dyDescent="0.3">
      <c r="A2463" t="s">
        <v>25</v>
      </c>
      <c r="B2463">
        <v>7.1</v>
      </c>
    </row>
    <row r="2464" spans="1:2" x14ac:dyDescent="0.3">
      <c r="A2464" t="s">
        <v>25</v>
      </c>
      <c r="B2464">
        <v>5.5</v>
      </c>
    </row>
    <row r="2465" spans="1:2" x14ac:dyDescent="0.3">
      <c r="A2465" t="s">
        <v>25</v>
      </c>
      <c r="B2465">
        <v>6.7</v>
      </c>
    </row>
    <row r="2466" spans="1:2" x14ac:dyDescent="0.3">
      <c r="A2466" t="s">
        <v>25</v>
      </c>
      <c r="B2466">
        <v>5</v>
      </c>
    </row>
    <row r="2467" spans="1:2" x14ac:dyDescent="0.3">
      <c r="A2467" t="s">
        <v>25</v>
      </c>
      <c r="B2467">
        <v>6.4</v>
      </c>
    </row>
    <row r="2468" spans="1:2" x14ac:dyDescent="0.3">
      <c r="A2468" t="s">
        <v>25</v>
      </c>
      <c r="B2468">
        <v>6.6</v>
      </c>
    </row>
    <row r="2469" spans="1:2" x14ac:dyDescent="0.3">
      <c r="A2469" t="s">
        <v>25</v>
      </c>
      <c r="B2469">
        <v>5.9</v>
      </c>
    </row>
    <row r="2470" spans="1:2" x14ac:dyDescent="0.3">
      <c r="A2470" t="s">
        <v>25</v>
      </c>
      <c r="B2470">
        <v>5.7</v>
      </c>
    </row>
    <row r="2471" spans="1:2" x14ac:dyDescent="0.3">
      <c r="A2471" t="s">
        <v>25</v>
      </c>
      <c r="B2471">
        <v>4.5</v>
      </c>
    </row>
    <row r="2472" spans="1:2" x14ac:dyDescent="0.3">
      <c r="A2472" t="s">
        <v>25</v>
      </c>
      <c r="B2472">
        <v>5</v>
      </c>
    </row>
    <row r="2473" spans="1:2" x14ac:dyDescent="0.3">
      <c r="A2473" t="s">
        <v>25</v>
      </c>
      <c r="B2473">
        <v>4.5999999999999996</v>
      </c>
    </row>
    <row r="2474" spans="1:2" x14ac:dyDescent="0.3">
      <c r="A2474" t="s">
        <v>25</v>
      </c>
      <c r="B2474">
        <v>6.5</v>
      </c>
    </row>
    <row r="2475" spans="1:2" x14ac:dyDescent="0.3">
      <c r="A2475" t="s">
        <v>25</v>
      </c>
      <c r="B2475">
        <v>4.9000000000000004</v>
      </c>
    </row>
    <row r="2476" spans="1:2" x14ac:dyDescent="0.3">
      <c r="A2476" t="s">
        <v>25</v>
      </c>
      <c r="B2476">
        <v>6</v>
      </c>
    </row>
    <row r="2477" spans="1:2" x14ac:dyDescent="0.3">
      <c r="A2477" t="s">
        <v>25</v>
      </c>
      <c r="B2477">
        <v>6.9</v>
      </c>
    </row>
    <row r="2478" spans="1:2" x14ac:dyDescent="0.3">
      <c r="A2478" t="s">
        <v>25</v>
      </c>
      <c r="B2478">
        <v>5.7</v>
      </c>
    </row>
    <row r="2479" spans="1:2" x14ac:dyDescent="0.3">
      <c r="A2479" t="s">
        <v>25</v>
      </c>
      <c r="B2479">
        <v>6.9</v>
      </c>
    </row>
    <row r="2480" spans="1:2" x14ac:dyDescent="0.3">
      <c r="A2480" t="s">
        <v>25</v>
      </c>
      <c r="B2480">
        <v>4.4000000000000004</v>
      </c>
    </row>
    <row r="2481" spans="1:2" x14ac:dyDescent="0.3">
      <c r="A2481" t="s">
        <v>25</v>
      </c>
      <c r="B2481">
        <v>7</v>
      </c>
    </row>
    <row r="2482" spans="1:2" x14ac:dyDescent="0.3">
      <c r="A2482" t="s">
        <v>25</v>
      </c>
      <c r="B2482">
        <v>5.4</v>
      </c>
    </row>
    <row r="2483" spans="1:2" x14ac:dyDescent="0.3">
      <c r="A2483" t="s">
        <v>25</v>
      </c>
      <c r="B2483">
        <v>5.4</v>
      </c>
    </row>
    <row r="2484" spans="1:2" x14ac:dyDescent="0.3">
      <c r="A2484" t="s">
        <v>25</v>
      </c>
      <c r="B2484">
        <v>7.6</v>
      </c>
    </row>
    <row r="2485" spans="1:2" x14ac:dyDescent="0.3">
      <c r="A2485" t="s">
        <v>25</v>
      </c>
      <c r="B2485">
        <v>5.9</v>
      </c>
    </row>
    <row r="2486" spans="1:2" x14ac:dyDescent="0.3">
      <c r="A2486" t="s">
        <v>25</v>
      </c>
      <c r="B2486">
        <v>6.6</v>
      </c>
    </row>
    <row r="2487" spans="1:2" x14ac:dyDescent="0.3">
      <c r="A2487" t="s">
        <v>25</v>
      </c>
      <c r="B2487">
        <v>6.7</v>
      </c>
    </row>
    <row r="2488" spans="1:2" x14ac:dyDescent="0.3">
      <c r="A2488" t="s">
        <v>25</v>
      </c>
      <c r="B2488">
        <v>3.9</v>
      </c>
    </row>
    <row r="2489" spans="1:2" x14ac:dyDescent="0.3">
      <c r="A2489" t="s">
        <v>25</v>
      </c>
      <c r="B2489">
        <v>5.7</v>
      </c>
    </row>
    <row r="2490" spans="1:2" x14ac:dyDescent="0.3">
      <c r="A2490" t="s">
        <v>25</v>
      </c>
      <c r="B2490">
        <v>6.5</v>
      </c>
    </row>
    <row r="2491" spans="1:2" x14ac:dyDescent="0.3">
      <c r="A2491" t="s">
        <v>25</v>
      </c>
      <c r="B2491">
        <v>6.8</v>
      </c>
    </row>
    <row r="2492" spans="1:2" x14ac:dyDescent="0.3">
      <c r="A2492" t="s">
        <v>25</v>
      </c>
      <c r="B2492">
        <v>7.3</v>
      </c>
    </row>
    <row r="2493" spans="1:2" x14ac:dyDescent="0.3">
      <c r="A2493" t="s">
        <v>25</v>
      </c>
      <c r="B2493">
        <v>7</v>
      </c>
    </row>
    <row r="2494" spans="1:2" x14ac:dyDescent="0.3">
      <c r="A2494" t="s">
        <v>25</v>
      </c>
      <c r="B2494">
        <v>6.5</v>
      </c>
    </row>
    <row r="2495" spans="1:2" x14ac:dyDescent="0.3">
      <c r="A2495" t="s">
        <v>25</v>
      </c>
      <c r="B2495">
        <v>7.7</v>
      </c>
    </row>
    <row r="2496" spans="1:2" x14ac:dyDescent="0.3">
      <c r="A2496" t="s">
        <v>25</v>
      </c>
      <c r="B2496">
        <v>7.7</v>
      </c>
    </row>
    <row r="2497" spans="1:2" x14ac:dyDescent="0.3">
      <c r="A2497" t="s">
        <v>25</v>
      </c>
      <c r="B2497">
        <v>6.8</v>
      </c>
    </row>
    <row r="2498" spans="1:2" x14ac:dyDescent="0.3">
      <c r="A2498" t="s">
        <v>25</v>
      </c>
      <c r="B2498">
        <v>7.4</v>
      </c>
    </row>
    <row r="2499" spans="1:2" x14ac:dyDescent="0.3">
      <c r="A2499" t="s">
        <v>25</v>
      </c>
      <c r="B2499">
        <v>5.0999999999999996</v>
      </c>
    </row>
    <row r="2500" spans="1:2" x14ac:dyDescent="0.3">
      <c r="A2500" t="s">
        <v>25</v>
      </c>
      <c r="B2500">
        <v>7.4</v>
      </c>
    </row>
    <row r="2501" spans="1:2" x14ac:dyDescent="0.3">
      <c r="A2501" t="s">
        <v>25</v>
      </c>
      <c r="B2501">
        <v>7.2</v>
      </c>
    </row>
    <row r="2502" spans="1:2" x14ac:dyDescent="0.3">
      <c r="A2502" t="s">
        <v>5507</v>
      </c>
      <c r="B2502">
        <v>8.3000000000000007</v>
      </c>
    </row>
    <row r="2503" spans="1:2" x14ac:dyDescent="0.3">
      <c r="A2503" t="s">
        <v>1575</v>
      </c>
      <c r="B2503">
        <v>8.1</v>
      </c>
    </row>
    <row r="2504" spans="1:2" x14ac:dyDescent="0.3">
      <c r="A2504" t="s">
        <v>25</v>
      </c>
      <c r="B2504">
        <v>7.3</v>
      </c>
    </row>
    <row r="2505" spans="1:2" x14ac:dyDescent="0.3">
      <c r="A2505" t="s">
        <v>25</v>
      </c>
      <c r="B2505">
        <v>3.6</v>
      </c>
    </row>
    <row r="2506" spans="1:2" x14ac:dyDescent="0.3">
      <c r="A2506" t="s">
        <v>25</v>
      </c>
      <c r="B2506">
        <v>1.6</v>
      </c>
    </row>
    <row r="2507" spans="1:2" x14ac:dyDescent="0.3">
      <c r="A2507" t="s">
        <v>25</v>
      </c>
      <c r="B2507">
        <v>8</v>
      </c>
    </row>
    <row r="2508" spans="1:2" x14ac:dyDescent="0.3">
      <c r="A2508" t="s">
        <v>25</v>
      </c>
      <c r="B2508">
        <v>9</v>
      </c>
    </row>
    <row r="2509" spans="1:2" x14ac:dyDescent="0.3">
      <c r="A2509" t="s">
        <v>25</v>
      </c>
      <c r="B2509">
        <v>6.1</v>
      </c>
    </row>
    <row r="2510" spans="1:2" x14ac:dyDescent="0.3">
      <c r="A2510" t="s">
        <v>25</v>
      </c>
      <c r="B2510">
        <v>5.7</v>
      </c>
    </row>
    <row r="2511" spans="1:2" x14ac:dyDescent="0.3">
      <c r="A2511" t="s">
        <v>25</v>
      </c>
      <c r="B2511">
        <v>6.8</v>
      </c>
    </row>
    <row r="2512" spans="1:2" x14ac:dyDescent="0.3">
      <c r="A2512" t="s">
        <v>25</v>
      </c>
      <c r="B2512">
        <v>5.5</v>
      </c>
    </row>
    <row r="2513" spans="1:2" x14ac:dyDescent="0.3">
      <c r="A2513" t="s">
        <v>25</v>
      </c>
      <c r="B2513">
        <v>6.8</v>
      </c>
    </row>
    <row r="2514" spans="1:2" x14ac:dyDescent="0.3">
      <c r="A2514" t="s">
        <v>25</v>
      </c>
      <c r="B2514">
        <v>7.3</v>
      </c>
    </row>
    <row r="2515" spans="1:2" x14ac:dyDescent="0.3">
      <c r="A2515" t="s">
        <v>25</v>
      </c>
      <c r="B2515">
        <v>6.1</v>
      </c>
    </row>
    <row r="2516" spans="1:2" x14ac:dyDescent="0.3">
      <c r="A2516" t="s">
        <v>25</v>
      </c>
      <c r="B2516">
        <v>7.2</v>
      </c>
    </row>
    <row r="2517" spans="1:2" x14ac:dyDescent="0.3">
      <c r="A2517" t="s">
        <v>25</v>
      </c>
      <c r="B2517">
        <v>5.9</v>
      </c>
    </row>
    <row r="2518" spans="1:2" x14ac:dyDescent="0.3">
      <c r="A2518" t="s">
        <v>25</v>
      </c>
      <c r="B2518">
        <v>6.1</v>
      </c>
    </row>
    <row r="2519" spans="1:2" x14ac:dyDescent="0.3">
      <c r="A2519" t="s">
        <v>25</v>
      </c>
      <c r="B2519">
        <v>6.8</v>
      </c>
    </row>
    <row r="2520" spans="1:2" x14ac:dyDescent="0.3">
      <c r="A2520" t="s">
        <v>25</v>
      </c>
      <c r="B2520">
        <v>7.7</v>
      </c>
    </row>
    <row r="2521" spans="1:2" x14ac:dyDescent="0.3">
      <c r="A2521" t="s">
        <v>25</v>
      </c>
      <c r="B2521">
        <v>4.9000000000000004</v>
      </c>
    </row>
    <row r="2522" spans="1:2" x14ac:dyDescent="0.3">
      <c r="A2522" t="s">
        <v>25</v>
      </c>
      <c r="B2522">
        <v>6.1</v>
      </c>
    </row>
    <row r="2523" spans="1:2" x14ac:dyDescent="0.3">
      <c r="A2523" t="s">
        <v>25</v>
      </c>
      <c r="B2523">
        <v>2.5</v>
      </c>
    </row>
    <row r="2524" spans="1:2" x14ac:dyDescent="0.3">
      <c r="A2524" t="s">
        <v>25</v>
      </c>
      <c r="B2524">
        <v>6.1</v>
      </c>
    </row>
    <row r="2525" spans="1:2" x14ac:dyDescent="0.3">
      <c r="A2525" t="s">
        <v>25</v>
      </c>
      <c r="B2525">
        <v>5.9</v>
      </c>
    </row>
    <row r="2526" spans="1:2" x14ac:dyDescent="0.3">
      <c r="A2526" t="s">
        <v>25</v>
      </c>
      <c r="B2526">
        <v>5.7</v>
      </c>
    </row>
    <row r="2527" spans="1:2" x14ac:dyDescent="0.3">
      <c r="A2527" t="s">
        <v>25</v>
      </c>
      <c r="B2527">
        <v>5.6</v>
      </c>
    </row>
    <row r="2528" spans="1:2" x14ac:dyDescent="0.3">
      <c r="A2528" t="s">
        <v>25</v>
      </c>
      <c r="B2528">
        <v>7.2</v>
      </c>
    </row>
    <row r="2529" spans="1:2" x14ac:dyDescent="0.3">
      <c r="A2529" t="s">
        <v>25</v>
      </c>
      <c r="B2529">
        <v>7.7</v>
      </c>
    </row>
    <row r="2530" spans="1:2" x14ac:dyDescent="0.3">
      <c r="A2530" t="s">
        <v>25</v>
      </c>
      <c r="B2530">
        <v>7.8</v>
      </c>
    </row>
    <row r="2531" spans="1:2" x14ac:dyDescent="0.3">
      <c r="A2531" t="s">
        <v>25</v>
      </c>
      <c r="B2531">
        <v>6.1</v>
      </c>
    </row>
    <row r="2532" spans="1:2" x14ac:dyDescent="0.3">
      <c r="A2532" t="s">
        <v>25</v>
      </c>
      <c r="B2532">
        <v>5.8</v>
      </c>
    </row>
    <row r="2533" spans="1:2" x14ac:dyDescent="0.3">
      <c r="A2533" t="s">
        <v>25</v>
      </c>
      <c r="B2533">
        <v>6.5</v>
      </c>
    </row>
    <row r="2534" spans="1:2" x14ac:dyDescent="0.3">
      <c r="A2534" t="s">
        <v>3967</v>
      </c>
      <c r="B2534">
        <v>7.9</v>
      </c>
    </row>
    <row r="2535" spans="1:2" x14ac:dyDescent="0.3">
      <c r="A2535" t="s">
        <v>25</v>
      </c>
      <c r="B2535">
        <v>6.3</v>
      </c>
    </row>
    <row r="2536" spans="1:2" x14ac:dyDescent="0.3">
      <c r="A2536" t="s">
        <v>25</v>
      </c>
      <c r="B2536">
        <v>8.3000000000000007</v>
      </c>
    </row>
    <row r="2537" spans="1:2" x14ac:dyDescent="0.3">
      <c r="A2537" t="s">
        <v>25</v>
      </c>
      <c r="B2537">
        <v>6.4</v>
      </c>
    </row>
    <row r="2538" spans="1:2" x14ac:dyDescent="0.3">
      <c r="A2538" t="s">
        <v>25</v>
      </c>
      <c r="B2538">
        <v>6.7</v>
      </c>
    </row>
    <row r="2539" spans="1:2" x14ac:dyDescent="0.3">
      <c r="A2539" t="s">
        <v>25</v>
      </c>
      <c r="B2539">
        <v>6.1</v>
      </c>
    </row>
    <row r="2540" spans="1:2" x14ac:dyDescent="0.3">
      <c r="A2540" t="s">
        <v>25</v>
      </c>
      <c r="B2540">
        <v>6</v>
      </c>
    </row>
    <row r="2541" spans="1:2" x14ac:dyDescent="0.3">
      <c r="A2541" t="s">
        <v>25</v>
      </c>
      <c r="B2541">
        <v>5.8</v>
      </c>
    </row>
    <row r="2542" spans="1:2" x14ac:dyDescent="0.3">
      <c r="A2542" t="s">
        <v>25</v>
      </c>
      <c r="B2542">
        <v>5.6</v>
      </c>
    </row>
    <row r="2543" spans="1:2" x14ac:dyDescent="0.3">
      <c r="A2543" t="s">
        <v>25</v>
      </c>
      <c r="B2543">
        <v>6.1</v>
      </c>
    </row>
    <row r="2544" spans="1:2" x14ac:dyDescent="0.3">
      <c r="A2544" t="s">
        <v>25</v>
      </c>
      <c r="B2544">
        <v>5.9</v>
      </c>
    </row>
    <row r="2545" spans="1:2" x14ac:dyDescent="0.3">
      <c r="A2545" t="s">
        <v>1632</v>
      </c>
      <c r="B2545">
        <v>7.3</v>
      </c>
    </row>
    <row r="2546" spans="1:2" x14ac:dyDescent="0.3">
      <c r="A2546" t="s">
        <v>25</v>
      </c>
      <c r="B2546">
        <v>6.8</v>
      </c>
    </row>
    <row r="2547" spans="1:2" x14ac:dyDescent="0.3">
      <c r="A2547" t="s">
        <v>25</v>
      </c>
      <c r="B2547">
        <v>5.7</v>
      </c>
    </row>
    <row r="2548" spans="1:2" x14ac:dyDescent="0.3">
      <c r="A2548" t="s">
        <v>1632</v>
      </c>
      <c r="B2548">
        <v>7.3</v>
      </c>
    </row>
    <row r="2549" spans="1:2" x14ac:dyDescent="0.3">
      <c r="A2549" t="s">
        <v>25</v>
      </c>
      <c r="B2549">
        <v>6.3</v>
      </c>
    </row>
    <row r="2550" spans="1:2" x14ac:dyDescent="0.3">
      <c r="A2550" t="s">
        <v>25</v>
      </c>
      <c r="B2550">
        <v>5.9</v>
      </c>
    </row>
    <row r="2551" spans="1:2" x14ac:dyDescent="0.3">
      <c r="A2551" t="s">
        <v>25</v>
      </c>
      <c r="B2551">
        <v>7.1</v>
      </c>
    </row>
    <row r="2552" spans="1:2" x14ac:dyDescent="0.3">
      <c r="A2552" t="s">
        <v>25</v>
      </c>
      <c r="B2552">
        <v>8</v>
      </c>
    </row>
    <row r="2553" spans="1:2" x14ac:dyDescent="0.3">
      <c r="A2553" t="s">
        <v>25</v>
      </c>
      <c r="B2553">
        <v>5.0999999999999996</v>
      </c>
    </row>
    <row r="2554" spans="1:2" x14ac:dyDescent="0.3">
      <c r="A2554" t="s">
        <v>25</v>
      </c>
      <c r="B2554">
        <v>7.1</v>
      </c>
    </row>
    <row r="2555" spans="1:2" x14ac:dyDescent="0.3">
      <c r="A2555" t="s">
        <v>25</v>
      </c>
      <c r="B2555">
        <v>6.5</v>
      </c>
    </row>
    <row r="2556" spans="1:2" x14ac:dyDescent="0.3">
      <c r="A2556" t="s">
        <v>25</v>
      </c>
      <c r="B2556">
        <v>4.5</v>
      </c>
    </row>
    <row r="2557" spans="1:2" x14ac:dyDescent="0.3">
      <c r="A2557" t="s">
        <v>25</v>
      </c>
      <c r="B2557">
        <v>6.6</v>
      </c>
    </row>
    <row r="2558" spans="1:2" x14ac:dyDescent="0.3">
      <c r="A2558" t="s">
        <v>6409</v>
      </c>
      <c r="B2558">
        <v>4.3</v>
      </c>
    </row>
    <row r="2559" spans="1:2" x14ac:dyDescent="0.3">
      <c r="A2559" t="s">
        <v>25</v>
      </c>
      <c r="B2559">
        <v>6.7</v>
      </c>
    </row>
    <row r="2560" spans="1:2" x14ac:dyDescent="0.3">
      <c r="A2560" t="s">
        <v>25</v>
      </c>
      <c r="B2560">
        <v>5.4</v>
      </c>
    </row>
    <row r="2561" spans="1:2" x14ac:dyDescent="0.3">
      <c r="A2561" t="s">
        <v>25</v>
      </c>
      <c r="B2561">
        <v>6.6</v>
      </c>
    </row>
    <row r="2562" spans="1:2" x14ac:dyDescent="0.3">
      <c r="A2562" t="s">
        <v>25</v>
      </c>
      <c r="B2562">
        <v>7.3</v>
      </c>
    </row>
    <row r="2563" spans="1:2" x14ac:dyDescent="0.3">
      <c r="A2563" t="s">
        <v>25</v>
      </c>
      <c r="B2563">
        <v>6.9</v>
      </c>
    </row>
    <row r="2564" spans="1:2" x14ac:dyDescent="0.3">
      <c r="A2564" t="s">
        <v>25</v>
      </c>
      <c r="B2564">
        <v>8</v>
      </c>
    </row>
    <row r="2565" spans="1:2" x14ac:dyDescent="0.3">
      <c r="A2565" t="s">
        <v>25</v>
      </c>
      <c r="B2565">
        <v>7.8</v>
      </c>
    </row>
    <row r="2566" spans="1:2" x14ac:dyDescent="0.3">
      <c r="A2566" t="s">
        <v>25</v>
      </c>
      <c r="B2566">
        <v>6.1</v>
      </c>
    </row>
    <row r="2567" spans="1:2" x14ac:dyDescent="0.3">
      <c r="A2567" t="s">
        <v>25</v>
      </c>
      <c r="B2567">
        <v>5.0999999999999996</v>
      </c>
    </row>
    <row r="2568" spans="1:2" x14ac:dyDescent="0.3">
      <c r="A2568" t="s">
        <v>25</v>
      </c>
      <c r="B2568">
        <v>7.4</v>
      </c>
    </row>
    <row r="2569" spans="1:2" x14ac:dyDescent="0.3">
      <c r="A2569" t="s">
        <v>25</v>
      </c>
      <c r="B2569">
        <v>7.8</v>
      </c>
    </row>
    <row r="2570" spans="1:2" x14ac:dyDescent="0.3">
      <c r="A2570" t="s">
        <v>25</v>
      </c>
      <c r="B2570">
        <v>8</v>
      </c>
    </row>
    <row r="2571" spans="1:2" x14ac:dyDescent="0.3">
      <c r="A2571" t="s">
        <v>25</v>
      </c>
      <c r="B2571">
        <v>6.7</v>
      </c>
    </row>
    <row r="2572" spans="1:2" x14ac:dyDescent="0.3">
      <c r="A2572" t="s">
        <v>25</v>
      </c>
      <c r="B2572">
        <v>6.6</v>
      </c>
    </row>
    <row r="2573" spans="1:2" x14ac:dyDescent="0.3">
      <c r="A2573" t="s">
        <v>25</v>
      </c>
      <c r="B2573">
        <v>6.4</v>
      </c>
    </row>
    <row r="2574" spans="1:2" x14ac:dyDescent="0.3">
      <c r="A2574" t="s">
        <v>25</v>
      </c>
      <c r="B2574">
        <v>6.7</v>
      </c>
    </row>
    <row r="2575" spans="1:2" x14ac:dyDescent="0.3">
      <c r="A2575" t="s">
        <v>25</v>
      </c>
      <c r="B2575">
        <v>6.2</v>
      </c>
    </row>
    <row r="2576" spans="1:2" x14ac:dyDescent="0.3">
      <c r="A2576" t="s">
        <v>25</v>
      </c>
      <c r="B2576">
        <v>7.3</v>
      </c>
    </row>
    <row r="2577" spans="1:2" x14ac:dyDescent="0.3">
      <c r="A2577" t="s">
        <v>6454</v>
      </c>
      <c r="B2577">
        <v>8.1</v>
      </c>
    </row>
    <row r="2578" spans="1:2" x14ac:dyDescent="0.3">
      <c r="A2578" t="s">
        <v>25</v>
      </c>
      <c r="B2578">
        <v>7</v>
      </c>
    </row>
    <row r="2579" spans="1:2" x14ac:dyDescent="0.3">
      <c r="A2579" t="s">
        <v>25</v>
      </c>
      <c r="B2579">
        <v>8</v>
      </c>
    </row>
    <row r="2580" spans="1:2" x14ac:dyDescent="0.3">
      <c r="A2580" t="s">
        <v>25</v>
      </c>
      <c r="B2580">
        <v>8</v>
      </c>
    </row>
    <row r="2581" spans="1:2" x14ac:dyDescent="0.3">
      <c r="A2581" t="s">
        <v>25</v>
      </c>
      <c r="B2581">
        <v>7</v>
      </c>
    </row>
    <row r="2582" spans="1:2" x14ac:dyDescent="0.3">
      <c r="A2582" t="s">
        <v>1632</v>
      </c>
      <c r="B2582">
        <v>7.9</v>
      </c>
    </row>
    <row r="2583" spans="1:2" x14ac:dyDescent="0.3">
      <c r="A2583" t="s">
        <v>25</v>
      </c>
      <c r="B2583">
        <v>5.9</v>
      </c>
    </row>
    <row r="2584" spans="1:2" x14ac:dyDescent="0.3">
      <c r="A2584" t="s">
        <v>25</v>
      </c>
      <c r="B2584">
        <v>6.6</v>
      </c>
    </row>
    <row r="2585" spans="1:2" x14ac:dyDescent="0.3">
      <c r="A2585" t="s">
        <v>25</v>
      </c>
      <c r="B2585">
        <v>6.3</v>
      </c>
    </row>
    <row r="2586" spans="1:2" x14ac:dyDescent="0.3">
      <c r="A2586" t="s">
        <v>25</v>
      </c>
      <c r="B2586">
        <v>7.7</v>
      </c>
    </row>
    <row r="2587" spans="1:2" x14ac:dyDescent="0.3">
      <c r="A2587" t="s">
        <v>25</v>
      </c>
      <c r="B2587">
        <v>6.9</v>
      </c>
    </row>
    <row r="2588" spans="1:2" x14ac:dyDescent="0.3">
      <c r="A2588" t="s">
        <v>25</v>
      </c>
      <c r="B2588">
        <v>7.1</v>
      </c>
    </row>
    <row r="2589" spans="1:2" x14ac:dyDescent="0.3">
      <c r="A2589" t="s">
        <v>25</v>
      </c>
      <c r="B2589">
        <v>7.4</v>
      </c>
    </row>
    <row r="2590" spans="1:2" x14ac:dyDescent="0.3">
      <c r="A2590" t="s">
        <v>25</v>
      </c>
      <c r="B2590">
        <v>6.5</v>
      </c>
    </row>
    <row r="2591" spans="1:2" x14ac:dyDescent="0.3">
      <c r="A2591" t="s">
        <v>25</v>
      </c>
      <c r="B2591">
        <v>6.5</v>
      </c>
    </row>
    <row r="2592" spans="1:2" x14ac:dyDescent="0.3">
      <c r="A2592" t="s">
        <v>25</v>
      </c>
      <c r="B2592">
        <v>6.8</v>
      </c>
    </row>
    <row r="2593" spans="1:2" x14ac:dyDescent="0.3">
      <c r="A2593" t="s">
        <v>25</v>
      </c>
      <c r="B2593">
        <v>7.5</v>
      </c>
    </row>
    <row r="2594" spans="1:2" x14ac:dyDescent="0.3">
      <c r="A2594" t="s">
        <v>25</v>
      </c>
      <c r="B2594">
        <v>6.6</v>
      </c>
    </row>
    <row r="2595" spans="1:2" x14ac:dyDescent="0.3">
      <c r="A2595" t="s">
        <v>25</v>
      </c>
      <c r="B2595">
        <v>7.1</v>
      </c>
    </row>
    <row r="2596" spans="1:2" x14ac:dyDescent="0.3">
      <c r="A2596" t="s">
        <v>25</v>
      </c>
      <c r="B2596">
        <v>6.6</v>
      </c>
    </row>
    <row r="2597" spans="1:2" x14ac:dyDescent="0.3">
      <c r="A2597" t="s">
        <v>25</v>
      </c>
      <c r="B2597">
        <v>7</v>
      </c>
    </row>
    <row r="2598" spans="1:2" x14ac:dyDescent="0.3">
      <c r="A2598" t="s">
        <v>25</v>
      </c>
      <c r="B2598">
        <v>3.3</v>
      </c>
    </row>
    <row r="2599" spans="1:2" x14ac:dyDescent="0.3">
      <c r="A2599" t="s">
        <v>25</v>
      </c>
      <c r="B2599">
        <v>6.7</v>
      </c>
    </row>
    <row r="2600" spans="1:2" x14ac:dyDescent="0.3">
      <c r="A2600" t="s">
        <v>25</v>
      </c>
      <c r="B2600">
        <v>6.8</v>
      </c>
    </row>
    <row r="2601" spans="1:2" x14ac:dyDescent="0.3">
      <c r="A2601" t="s">
        <v>25</v>
      </c>
      <c r="B2601">
        <v>6</v>
      </c>
    </row>
    <row r="2602" spans="1:2" x14ac:dyDescent="0.3">
      <c r="A2602" t="s">
        <v>25</v>
      </c>
      <c r="B2602">
        <v>5.4</v>
      </c>
    </row>
    <row r="2603" spans="1:2" x14ac:dyDescent="0.3">
      <c r="A2603" t="s">
        <v>25</v>
      </c>
      <c r="B2603">
        <v>4.3</v>
      </c>
    </row>
    <row r="2604" spans="1:2" x14ac:dyDescent="0.3">
      <c r="A2604" t="s">
        <v>25</v>
      </c>
      <c r="B2604">
        <v>6.2</v>
      </c>
    </row>
    <row r="2605" spans="1:2" x14ac:dyDescent="0.3">
      <c r="A2605" t="s">
        <v>25</v>
      </c>
      <c r="B2605">
        <v>7.7</v>
      </c>
    </row>
    <row r="2606" spans="1:2" x14ac:dyDescent="0.3">
      <c r="A2606" t="s">
        <v>25</v>
      </c>
      <c r="B2606">
        <v>7.4</v>
      </c>
    </row>
    <row r="2607" spans="1:2" x14ac:dyDescent="0.3">
      <c r="A2607" t="s">
        <v>25</v>
      </c>
      <c r="B2607">
        <v>5.9</v>
      </c>
    </row>
    <row r="2608" spans="1:2" x14ac:dyDescent="0.3">
      <c r="A2608" t="s">
        <v>25</v>
      </c>
      <c r="B2608">
        <v>7.8</v>
      </c>
    </row>
    <row r="2609" spans="1:2" x14ac:dyDescent="0.3">
      <c r="A2609" t="s">
        <v>25</v>
      </c>
      <c r="B2609">
        <v>7.4</v>
      </c>
    </row>
    <row r="2610" spans="1:2" x14ac:dyDescent="0.3">
      <c r="A2610" t="s">
        <v>25</v>
      </c>
      <c r="B2610">
        <v>6.5</v>
      </c>
    </row>
    <row r="2611" spans="1:2" x14ac:dyDescent="0.3">
      <c r="A2611" t="s">
        <v>25</v>
      </c>
      <c r="B2611">
        <v>7</v>
      </c>
    </row>
    <row r="2612" spans="1:2" x14ac:dyDescent="0.3">
      <c r="A2612" t="s">
        <v>25</v>
      </c>
      <c r="B2612">
        <v>7.6</v>
      </c>
    </row>
    <row r="2613" spans="1:2" x14ac:dyDescent="0.3">
      <c r="A2613" t="s">
        <v>25</v>
      </c>
      <c r="B2613">
        <v>6.9</v>
      </c>
    </row>
    <row r="2614" spans="1:2" x14ac:dyDescent="0.3">
      <c r="A2614" t="s">
        <v>25</v>
      </c>
      <c r="B2614">
        <v>5.3</v>
      </c>
    </row>
    <row r="2615" spans="1:2" x14ac:dyDescent="0.3">
      <c r="A2615" t="s">
        <v>25</v>
      </c>
      <c r="B2615">
        <v>6.4</v>
      </c>
    </row>
    <row r="2616" spans="1:2" x14ac:dyDescent="0.3">
      <c r="A2616" t="s">
        <v>25</v>
      </c>
      <c r="B2616">
        <v>7.8</v>
      </c>
    </row>
    <row r="2617" spans="1:2" x14ac:dyDescent="0.3">
      <c r="A2617" t="s">
        <v>25</v>
      </c>
      <c r="B2617">
        <v>6.7</v>
      </c>
    </row>
    <row r="2618" spans="1:2" x14ac:dyDescent="0.3">
      <c r="A2618" t="s">
        <v>25</v>
      </c>
      <c r="B2618">
        <v>5.3</v>
      </c>
    </row>
    <row r="2619" spans="1:2" x14ac:dyDescent="0.3">
      <c r="A2619" t="s">
        <v>25</v>
      </c>
      <c r="B2619">
        <v>6.3</v>
      </c>
    </row>
    <row r="2620" spans="1:2" x14ac:dyDescent="0.3">
      <c r="A2620" t="s">
        <v>25</v>
      </c>
      <c r="B2620">
        <v>7</v>
      </c>
    </row>
    <row r="2621" spans="1:2" x14ac:dyDescent="0.3">
      <c r="A2621" t="s">
        <v>25</v>
      </c>
      <c r="B2621">
        <v>6.6</v>
      </c>
    </row>
    <row r="2622" spans="1:2" x14ac:dyDescent="0.3">
      <c r="A2622" t="s">
        <v>5507</v>
      </c>
      <c r="B2622">
        <v>8.4</v>
      </c>
    </row>
    <row r="2623" spans="1:2" x14ac:dyDescent="0.3">
      <c r="A2623" t="s">
        <v>25</v>
      </c>
      <c r="B2623">
        <v>5.4</v>
      </c>
    </row>
    <row r="2624" spans="1:2" x14ac:dyDescent="0.3">
      <c r="A2624" t="s">
        <v>25</v>
      </c>
      <c r="B2624">
        <v>7.8</v>
      </c>
    </row>
    <row r="2625" spans="1:2" x14ac:dyDescent="0.3">
      <c r="A2625" t="s">
        <v>1143</v>
      </c>
      <c r="B2625">
        <v>7.6</v>
      </c>
    </row>
    <row r="2626" spans="1:2" x14ac:dyDescent="0.3">
      <c r="A2626" t="s">
        <v>25</v>
      </c>
      <c r="B2626">
        <v>6.6</v>
      </c>
    </row>
    <row r="2627" spans="1:2" x14ac:dyDescent="0.3">
      <c r="A2627" t="s">
        <v>25</v>
      </c>
      <c r="B2627">
        <v>6.4</v>
      </c>
    </row>
    <row r="2628" spans="1:2" x14ac:dyDescent="0.3">
      <c r="A2628" t="s">
        <v>25</v>
      </c>
      <c r="B2628">
        <v>7</v>
      </c>
    </row>
    <row r="2629" spans="1:2" x14ac:dyDescent="0.3">
      <c r="A2629" t="s">
        <v>25</v>
      </c>
      <c r="B2629">
        <v>5.7</v>
      </c>
    </row>
    <row r="2630" spans="1:2" x14ac:dyDescent="0.3">
      <c r="A2630" t="s">
        <v>25</v>
      </c>
      <c r="B2630">
        <v>5.9</v>
      </c>
    </row>
    <row r="2631" spans="1:2" x14ac:dyDescent="0.3">
      <c r="A2631" t="s">
        <v>25</v>
      </c>
      <c r="B2631">
        <v>6.3</v>
      </c>
    </row>
    <row r="2632" spans="1:2" x14ac:dyDescent="0.3">
      <c r="A2632" t="s">
        <v>25</v>
      </c>
      <c r="B2632">
        <v>6.3</v>
      </c>
    </row>
    <row r="2633" spans="1:2" x14ac:dyDescent="0.3">
      <c r="A2633" t="s">
        <v>25</v>
      </c>
      <c r="B2633">
        <v>6.2</v>
      </c>
    </row>
    <row r="2634" spans="1:2" x14ac:dyDescent="0.3">
      <c r="A2634" t="s">
        <v>25</v>
      </c>
      <c r="B2634">
        <v>2.1</v>
      </c>
    </row>
    <row r="2635" spans="1:2" x14ac:dyDescent="0.3">
      <c r="A2635" t="s">
        <v>25</v>
      </c>
      <c r="B2635">
        <v>5</v>
      </c>
    </row>
    <row r="2636" spans="1:2" x14ac:dyDescent="0.3">
      <c r="A2636" t="s">
        <v>25</v>
      </c>
      <c r="B2636">
        <v>5.3</v>
      </c>
    </row>
    <row r="2637" spans="1:2" x14ac:dyDescent="0.3">
      <c r="A2637" t="s">
        <v>25</v>
      </c>
      <c r="B2637">
        <v>7.1</v>
      </c>
    </row>
    <row r="2638" spans="1:2" x14ac:dyDescent="0.3">
      <c r="A2638" t="s">
        <v>25</v>
      </c>
      <c r="B2638">
        <v>7</v>
      </c>
    </row>
    <row r="2639" spans="1:2" x14ac:dyDescent="0.3">
      <c r="A2639" t="s">
        <v>6454</v>
      </c>
      <c r="B2639">
        <v>7</v>
      </c>
    </row>
    <row r="2640" spans="1:2" x14ac:dyDescent="0.3">
      <c r="A2640" t="s">
        <v>25</v>
      </c>
      <c r="B2640">
        <v>7.1</v>
      </c>
    </row>
    <row r="2641" spans="1:2" x14ac:dyDescent="0.3">
      <c r="A2641" t="s">
        <v>25</v>
      </c>
      <c r="B2641">
        <v>7</v>
      </c>
    </row>
    <row r="2642" spans="1:2" x14ac:dyDescent="0.3">
      <c r="A2642" t="s">
        <v>4822</v>
      </c>
      <c r="B2642">
        <v>7.7</v>
      </c>
    </row>
    <row r="2643" spans="1:2" x14ac:dyDescent="0.3">
      <c r="A2643" t="s">
        <v>25</v>
      </c>
      <c r="B2643">
        <v>7.1</v>
      </c>
    </row>
    <row r="2644" spans="1:2" x14ac:dyDescent="0.3">
      <c r="A2644" t="s">
        <v>25</v>
      </c>
      <c r="B2644">
        <v>6.8</v>
      </c>
    </row>
    <row r="2645" spans="1:2" x14ac:dyDescent="0.3">
      <c r="A2645" t="s">
        <v>3736</v>
      </c>
      <c r="B2645">
        <v>7.5</v>
      </c>
    </row>
    <row r="2646" spans="1:2" x14ac:dyDescent="0.3">
      <c r="A2646" t="s">
        <v>25</v>
      </c>
      <c r="B2646">
        <v>6.3</v>
      </c>
    </row>
    <row r="2647" spans="1:2" x14ac:dyDescent="0.3">
      <c r="A2647" t="s">
        <v>25</v>
      </c>
      <c r="B2647">
        <v>7.3</v>
      </c>
    </row>
    <row r="2648" spans="1:2" x14ac:dyDescent="0.3">
      <c r="A2648" t="s">
        <v>25</v>
      </c>
      <c r="B2648">
        <v>6.8</v>
      </c>
    </row>
    <row r="2649" spans="1:2" x14ac:dyDescent="0.3">
      <c r="A2649" t="s">
        <v>25</v>
      </c>
      <c r="B2649">
        <v>7.2</v>
      </c>
    </row>
    <row r="2650" spans="1:2" x14ac:dyDescent="0.3">
      <c r="A2650" t="s">
        <v>25</v>
      </c>
      <c r="B2650">
        <v>6.4</v>
      </c>
    </row>
    <row r="2651" spans="1:2" x14ac:dyDescent="0.3">
      <c r="A2651" t="s">
        <v>25</v>
      </c>
      <c r="B2651">
        <v>6</v>
      </c>
    </row>
    <row r="2652" spans="1:2" x14ac:dyDescent="0.3">
      <c r="A2652" t="s">
        <v>25</v>
      </c>
      <c r="B2652">
        <v>6.4</v>
      </c>
    </row>
    <row r="2653" spans="1:2" x14ac:dyDescent="0.3">
      <c r="A2653" t="s">
        <v>25</v>
      </c>
      <c r="B2653">
        <v>7.5</v>
      </c>
    </row>
    <row r="2654" spans="1:2" x14ac:dyDescent="0.3">
      <c r="A2654" t="s">
        <v>6618</v>
      </c>
      <c r="B2654">
        <v>7.1</v>
      </c>
    </row>
    <row r="2655" spans="1:2" x14ac:dyDescent="0.3">
      <c r="A2655" t="s">
        <v>25</v>
      </c>
      <c r="B2655">
        <v>4.5999999999999996</v>
      </c>
    </row>
    <row r="2656" spans="1:2" x14ac:dyDescent="0.3">
      <c r="A2656" t="s">
        <v>1143</v>
      </c>
      <c r="B2656">
        <v>7.7</v>
      </c>
    </row>
    <row r="2657" spans="1:2" x14ac:dyDescent="0.3">
      <c r="A2657" t="s">
        <v>25</v>
      </c>
      <c r="B2657">
        <v>5.6</v>
      </c>
    </row>
    <row r="2658" spans="1:2" x14ac:dyDescent="0.3">
      <c r="A2658" t="s">
        <v>25</v>
      </c>
      <c r="B2658">
        <v>8.3000000000000007</v>
      </c>
    </row>
    <row r="2659" spans="1:2" x14ac:dyDescent="0.3">
      <c r="A2659" t="s">
        <v>25</v>
      </c>
      <c r="B2659">
        <v>6.6</v>
      </c>
    </row>
    <row r="2660" spans="1:2" x14ac:dyDescent="0.3">
      <c r="A2660" t="s">
        <v>25</v>
      </c>
      <c r="B2660">
        <v>7.2</v>
      </c>
    </row>
    <row r="2661" spans="1:2" x14ac:dyDescent="0.3">
      <c r="A2661" t="s">
        <v>25</v>
      </c>
      <c r="B2661">
        <v>8.6999999999999993</v>
      </c>
    </row>
    <row r="2662" spans="1:2" x14ac:dyDescent="0.3">
      <c r="A2662" t="s">
        <v>25</v>
      </c>
      <c r="B2662">
        <v>6</v>
      </c>
    </row>
    <row r="2663" spans="1:2" x14ac:dyDescent="0.3">
      <c r="A2663" t="s">
        <v>25</v>
      </c>
      <c r="B2663">
        <v>8</v>
      </c>
    </row>
    <row r="2664" spans="1:2" x14ac:dyDescent="0.3">
      <c r="A2664" t="s">
        <v>25</v>
      </c>
      <c r="B2664">
        <v>4.5</v>
      </c>
    </row>
    <row r="2665" spans="1:2" x14ac:dyDescent="0.3">
      <c r="A2665" t="s">
        <v>25</v>
      </c>
      <c r="B2665">
        <v>7.9</v>
      </c>
    </row>
    <row r="2666" spans="1:2" x14ac:dyDescent="0.3">
      <c r="A2666" t="s">
        <v>25</v>
      </c>
      <c r="B2666">
        <v>7.5</v>
      </c>
    </row>
    <row r="2667" spans="1:2" x14ac:dyDescent="0.3">
      <c r="A2667" t="s">
        <v>25</v>
      </c>
      <c r="B2667">
        <v>6.8</v>
      </c>
    </row>
    <row r="2668" spans="1:2" x14ac:dyDescent="0.3">
      <c r="A2668" t="s">
        <v>25</v>
      </c>
      <c r="B2668">
        <v>7.2</v>
      </c>
    </row>
    <row r="2669" spans="1:2" x14ac:dyDescent="0.3">
      <c r="A2669" t="s">
        <v>25</v>
      </c>
      <c r="B2669">
        <v>7.1</v>
      </c>
    </row>
    <row r="2670" spans="1:2" x14ac:dyDescent="0.3">
      <c r="A2670" t="s">
        <v>25</v>
      </c>
      <c r="B2670">
        <v>7.4</v>
      </c>
    </row>
    <row r="2671" spans="1:2" x14ac:dyDescent="0.3">
      <c r="A2671" t="s">
        <v>25</v>
      </c>
      <c r="B2671">
        <v>7.6</v>
      </c>
    </row>
    <row r="2672" spans="1:2" x14ac:dyDescent="0.3">
      <c r="A2672" t="s">
        <v>25</v>
      </c>
      <c r="B2672">
        <v>6.9</v>
      </c>
    </row>
    <row r="2673" spans="1:2" x14ac:dyDescent="0.3">
      <c r="A2673" t="s">
        <v>25</v>
      </c>
      <c r="B2673">
        <v>6</v>
      </c>
    </row>
    <row r="2674" spans="1:2" x14ac:dyDescent="0.3">
      <c r="A2674" t="s">
        <v>25</v>
      </c>
      <c r="B2674">
        <v>7.3</v>
      </c>
    </row>
    <row r="2675" spans="1:2" x14ac:dyDescent="0.3">
      <c r="A2675" t="s">
        <v>25</v>
      </c>
      <c r="B2675">
        <v>4.5999999999999996</v>
      </c>
    </row>
    <row r="2676" spans="1:2" x14ac:dyDescent="0.3">
      <c r="A2676" t="s">
        <v>25</v>
      </c>
      <c r="B2676">
        <v>6</v>
      </c>
    </row>
    <row r="2677" spans="1:2" x14ac:dyDescent="0.3">
      <c r="A2677" t="s">
        <v>25</v>
      </c>
      <c r="B2677">
        <v>5.5</v>
      </c>
    </row>
    <row r="2678" spans="1:2" x14ac:dyDescent="0.3">
      <c r="A2678" t="s">
        <v>25</v>
      </c>
      <c r="B2678">
        <v>7.5</v>
      </c>
    </row>
    <row r="2679" spans="1:2" x14ac:dyDescent="0.3">
      <c r="A2679" t="s">
        <v>25</v>
      </c>
      <c r="B2679">
        <v>6.3</v>
      </c>
    </row>
    <row r="2680" spans="1:2" x14ac:dyDescent="0.3">
      <c r="A2680" t="s">
        <v>25</v>
      </c>
      <c r="B2680">
        <v>5.0999999999999996</v>
      </c>
    </row>
    <row r="2681" spans="1:2" x14ac:dyDescent="0.3">
      <c r="A2681" t="s">
        <v>25</v>
      </c>
      <c r="B2681">
        <v>6.8</v>
      </c>
    </row>
    <row r="2682" spans="1:2" x14ac:dyDescent="0.3">
      <c r="A2682" t="s">
        <v>25</v>
      </c>
      <c r="B2682">
        <v>5.3</v>
      </c>
    </row>
    <row r="2683" spans="1:2" x14ac:dyDescent="0.3">
      <c r="A2683" t="s">
        <v>25</v>
      </c>
      <c r="B2683">
        <v>7.3</v>
      </c>
    </row>
    <row r="2684" spans="1:2" x14ac:dyDescent="0.3">
      <c r="A2684" t="s">
        <v>25</v>
      </c>
      <c r="B2684">
        <v>7.3</v>
      </c>
    </row>
    <row r="2685" spans="1:2" x14ac:dyDescent="0.3">
      <c r="A2685" t="s">
        <v>25</v>
      </c>
      <c r="B2685">
        <v>7.1</v>
      </c>
    </row>
    <row r="2686" spans="1:2" x14ac:dyDescent="0.3">
      <c r="A2686" t="s">
        <v>25</v>
      </c>
      <c r="B2686">
        <v>7.6</v>
      </c>
    </row>
    <row r="2687" spans="1:2" x14ac:dyDescent="0.3">
      <c r="A2687" t="s">
        <v>25</v>
      </c>
      <c r="B2687">
        <v>5.3</v>
      </c>
    </row>
    <row r="2688" spans="1:2" x14ac:dyDescent="0.3">
      <c r="A2688" t="s">
        <v>25</v>
      </c>
      <c r="B2688">
        <v>7.8</v>
      </c>
    </row>
    <row r="2689" spans="1:2" x14ac:dyDescent="0.3">
      <c r="A2689" t="s">
        <v>25</v>
      </c>
      <c r="B2689">
        <v>7.7</v>
      </c>
    </row>
    <row r="2690" spans="1:2" x14ac:dyDescent="0.3">
      <c r="A2690" t="s">
        <v>25</v>
      </c>
      <c r="B2690">
        <v>7.7</v>
      </c>
    </row>
    <row r="2691" spans="1:2" x14ac:dyDescent="0.3">
      <c r="A2691" t="s">
        <v>25</v>
      </c>
      <c r="B2691">
        <v>5.4</v>
      </c>
    </row>
    <row r="2692" spans="1:2" x14ac:dyDescent="0.3">
      <c r="A2692" t="s">
        <v>25</v>
      </c>
      <c r="B2692">
        <v>6.2</v>
      </c>
    </row>
    <row r="2693" spans="1:2" x14ac:dyDescent="0.3">
      <c r="A2693" t="s">
        <v>25</v>
      </c>
      <c r="B2693">
        <v>7.4</v>
      </c>
    </row>
    <row r="2694" spans="1:2" x14ac:dyDescent="0.3">
      <c r="A2694" t="s">
        <v>25</v>
      </c>
      <c r="B2694">
        <v>6.2</v>
      </c>
    </row>
    <row r="2695" spans="1:2" x14ac:dyDescent="0.3">
      <c r="A2695" t="s">
        <v>25</v>
      </c>
      <c r="B2695">
        <v>5.0999999999999996</v>
      </c>
    </row>
    <row r="2696" spans="1:2" x14ac:dyDescent="0.3">
      <c r="A2696" t="s">
        <v>25</v>
      </c>
      <c r="B2696">
        <v>6.8</v>
      </c>
    </row>
    <row r="2697" spans="1:2" x14ac:dyDescent="0.3">
      <c r="A2697" t="s">
        <v>25</v>
      </c>
      <c r="B2697">
        <v>5.8</v>
      </c>
    </row>
    <row r="2698" spans="1:2" x14ac:dyDescent="0.3">
      <c r="A2698" t="s">
        <v>25</v>
      </c>
      <c r="B2698">
        <v>6.4</v>
      </c>
    </row>
    <row r="2699" spans="1:2" x14ac:dyDescent="0.3">
      <c r="A2699" t="s">
        <v>6715</v>
      </c>
      <c r="B2699">
        <v>6</v>
      </c>
    </row>
    <row r="2700" spans="1:2" x14ac:dyDescent="0.3">
      <c r="A2700" t="s">
        <v>25</v>
      </c>
      <c r="B2700">
        <v>6.9</v>
      </c>
    </row>
    <row r="2701" spans="1:2" x14ac:dyDescent="0.3">
      <c r="A2701" t="s">
        <v>25</v>
      </c>
      <c r="B2701">
        <v>5.5</v>
      </c>
    </row>
    <row r="2702" spans="1:2" x14ac:dyDescent="0.3">
      <c r="A2702" t="s">
        <v>25</v>
      </c>
      <c r="B2702">
        <v>5.4</v>
      </c>
    </row>
    <row r="2703" spans="1:2" x14ac:dyDescent="0.3">
      <c r="A2703" t="s">
        <v>25</v>
      </c>
      <c r="B2703">
        <v>8.3000000000000007</v>
      </c>
    </row>
    <row r="2704" spans="1:2" x14ac:dyDescent="0.3">
      <c r="A2704" t="s">
        <v>25</v>
      </c>
      <c r="B2704">
        <v>7.9</v>
      </c>
    </row>
    <row r="2705" spans="1:2" x14ac:dyDescent="0.3">
      <c r="A2705" t="s">
        <v>25</v>
      </c>
      <c r="B2705">
        <v>6.5</v>
      </c>
    </row>
    <row r="2706" spans="1:2" x14ac:dyDescent="0.3">
      <c r="A2706" t="s">
        <v>1575</v>
      </c>
      <c r="B2706">
        <v>6.6</v>
      </c>
    </row>
    <row r="2707" spans="1:2" x14ac:dyDescent="0.3">
      <c r="A2707" t="s">
        <v>25</v>
      </c>
      <c r="B2707">
        <v>8.3000000000000007</v>
      </c>
    </row>
    <row r="2708" spans="1:2" x14ac:dyDescent="0.3">
      <c r="A2708" t="s">
        <v>25</v>
      </c>
      <c r="B2708">
        <v>6.2</v>
      </c>
    </row>
    <row r="2709" spans="1:2" x14ac:dyDescent="0.3">
      <c r="A2709" t="s">
        <v>25</v>
      </c>
      <c r="B2709">
        <v>6.9</v>
      </c>
    </row>
    <row r="2710" spans="1:2" x14ac:dyDescent="0.3">
      <c r="A2710" t="s">
        <v>25</v>
      </c>
      <c r="B2710">
        <v>5.9</v>
      </c>
    </row>
    <row r="2711" spans="1:2" x14ac:dyDescent="0.3">
      <c r="A2711" t="s">
        <v>25</v>
      </c>
      <c r="B2711">
        <v>6.1</v>
      </c>
    </row>
    <row r="2712" spans="1:2" x14ac:dyDescent="0.3">
      <c r="A2712" t="s">
        <v>25</v>
      </c>
      <c r="B2712">
        <v>5.8</v>
      </c>
    </row>
    <row r="2713" spans="1:2" x14ac:dyDescent="0.3">
      <c r="A2713" t="s">
        <v>25</v>
      </c>
      <c r="B2713">
        <v>5.9</v>
      </c>
    </row>
    <row r="2714" spans="1:2" x14ac:dyDescent="0.3">
      <c r="A2714" t="s">
        <v>25</v>
      </c>
      <c r="B2714">
        <v>5.5</v>
      </c>
    </row>
    <row r="2715" spans="1:2" x14ac:dyDescent="0.3">
      <c r="A2715" t="s">
        <v>25</v>
      </c>
      <c r="B2715">
        <v>5</v>
      </c>
    </row>
    <row r="2716" spans="1:2" x14ac:dyDescent="0.3">
      <c r="A2716" t="s">
        <v>25</v>
      </c>
      <c r="B2716">
        <v>7</v>
      </c>
    </row>
    <row r="2717" spans="1:2" x14ac:dyDescent="0.3">
      <c r="A2717" t="s">
        <v>25</v>
      </c>
      <c r="B2717">
        <v>6.4</v>
      </c>
    </row>
    <row r="2718" spans="1:2" x14ac:dyDescent="0.3">
      <c r="A2718" t="s">
        <v>25</v>
      </c>
      <c r="B2718">
        <v>5.9</v>
      </c>
    </row>
    <row r="2719" spans="1:2" x14ac:dyDescent="0.3">
      <c r="A2719" t="s">
        <v>25</v>
      </c>
      <c r="B2719">
        <v>7</v>
      </c>
    </row>
    <row r="2720" spans="1:2" x14ac:dyDescent="0.3">
      <c r="A2720" t="s">
        <v>25</v>
      </c>
      <c r="B2720">
        <v>6.1</v>
      </c>
    </row>
    <row r="2721" spans="1:2" x14ac:dyDescent="0.3">
      <c r="A2721" t="s">
        <v>25</v>
      </c>
      <c r="B2721">
        <v>6.9</v>
      </c>
    </row>
    <row r="2722" spans="1:2" x14ac:dyDescent="0.3">
      <c r="A2722" t="s">
        <v>25</v>
      </c>
      <c r="B2722">
        <v>7.5</v>
      </c>
    </row>
    <row r="2723" spans="1:2" x14ac:dyDescent="0.3">
      <c r="A2723" t="s">
        <v>25</v>
      </c>
      <c r="B2723">
        <v>7.3</v>
      </c>
    </row>
    <row r="2724" spans="1:2" x14ac:dyDescent="0.3">
      <c r="A2724" t="s">
        <v>25</v>
      </c>
      <c r="B2724">
        <v>6.5</v>
      </c>
    </row>
    <row r="2725" spans="1:2" x14ac:dyDescent="0.3">
      <c r="A2725" t="s">
        <v>25</v>
      </c>
      <c r="B2725">
        <v>6.2</v>
      </c>
    </row>
    <row r="2726" spans="1:2" x14ac:dyDescent="0.3">
      <c r="A2726" t="s">
        <v>25</v>
      </c>
      <c r="B2726">
        <v>6</v>
      </c>
    </row>
    <row r="2727" spans="1:2" x14ac:dyDescent="0.3">
      <c r="A2727" t="s">
        <v>25</v>
      </c>
      <c r="B2727">
        <v>6.3</v>
      </c>
    </row>
    <row r="2728" spans="1:2" x14ac:dyDescent="0.3">
      <c r="A2728" t="s">
        <v>25</v>
      </c>
      <c r="B2728">
        <v>5.8</v>
      </c>
    </row>
    <row r="2729" spans="1:2" x14ac:dyDescent="0.3">
      <c r="A2729" t="s">
        <v>25</v>
      </c>
      <c r="B2729">
        <v>6.1</v>
      </c>
    </row>
    <row r="2730" spans="1:2" x14ac:dyDescent="0.3">
      <c r="A2730" t="s">
        <v>25</v>
      </c>
      <c r="B2730">
        <v>6.9</v>
      </c>
    </row>
    <row r="2731" spans="1:2" x14ac:dyDescent="0.3">
      <c r="A2731" t="s">
        <v>25</v>
      </c>
      <c r="B2731">
        <v>5.4</v>
      </c>
    </row>
    <row r="2732" spans="1:2" x14ac:dyDescent="0.3">
      <c r="A2732" t="s">
        <v>25</v>
      </c>
      <c r="B2732">
        <v>6.7</v>
      </c>
    </row>
    <row r="2733" spans="1:2" x14ac:dyDescent="0.3">
      <c r="A2733" t="s">
        <v>25</v>
      </c>
      <c r="B2733">
        <v>7.4</v>
      </c>
    </row>
    <row r="2734" spans="1:2" x14ac:dyDescent="0.3">
      <c r="A2734" t="s">
        <v>25</v>
      </c>
      <c r="B2734">
        <v>5.6</v>
      </c>
    </row>
    <row r="2735" spans="1:2" x14ac:dyDescent="0.3">
      <c r="A2735" t="s">
        <v>25</v>
      </c>
      <c r="B2735">
        <v>6.5</v>
      </c>
    </row>
    <row r="2736" spans="1:2" x14ac:dyDescent="0.3">
      <c r="A2736" t="s">
        <v>25</v>
      </c>
      <c r="B2736">
        <v>6.5</v>
      </c>
    </row>
    <row r="2737" spans="1:2" x14ac:dyDescent="0.3">
      <c r="A2737" t="s">
        <v>25</v>
      </c>
      <c r="B2737">
        <v>5.8</v>
      </c>
    </row>
    <row r="2738" spans="1:2" x14ac:dyDescent="0.3">
      <c r="A2738" t="s">
        <v>25</v>
      </c>
      <c r="B2738">
        <v>5</v>
      </c>
    </row>
    <row r="2739" spans="1:2" x14ac:dyDescent="0.3">
      <c r="A2739" t="s">
        <v>25</v>
      </c>
      <c r="B2739">
        <v>5.5</v>
      </c>
    </row>
    <row r="2740" spans="1:2" x14ac:dyDescent="0.3">
      <c r="A2740" t="s">
        <v>25</v>
      </c>
      <c r="B2740">
        <v>6.5</v>
      </c>
    </row>
    <row r="2741" spans="1:2" x14ac:dyDescent="0.3">
      <c r="A2741" t="s">
        <v>25</v>
      </c>
      <c r="B2741">
        <v>7.2</v>
      </c>
    </row>
    <row r="2742" spans="1:2" x14ac:dyDescent="0.3">
      <c r="A2742" t="s">
        <v>25</v>
      </c>
      <c r="B2742">
        <v>5.2</v>
      </c>
    </row>
    <row r="2743" spans="1:2" x14ac:dyDescent="0.3">
      <c r="A2743" t="s">
        <v>25</v>
      </c>
      <c r="B2743">
        <v>5.7</v>
      </c>
    </row>
    <row r="2744" spans="1:2" x14ac:dyDescent="0.3">
      <c r="A2744" t="s">
        <v>25</v>
      </c>
      <c r="B2744">
        <v>4.7</v>
      </c>
    </row>
    <row r="2745" spans="1:2" x14ac:dyDescent="0.3">
      <c r="A2745" t="s">
        <v>25</v>
      </c>
      <c r="B2745">
        <v>5.9</v>
      </c>
    </row>
    <row r="2746" spans="1:2" x14ac:dyDescent="0.3">
      <c r="A2746" t="s">
        <v>25</v>
      </c>
      <c r="B2746">
        <v>6.8</v>
      </c>
    </row>
    <row r="2747" spans="1:2" x14ac:dyDescent="0.3">
      <c r="A2747" t="s">
        <v>25</v>
      </c>
      <c r="B2747">
        <v>5.9</v>
      </c>
    </row>
    <row r="2748" spans="1:2" x14ac:dyDescent="0.3">
      <c r="A2748" t="s">
        <v>25</v>
      </c>
      <c r="B2748">
        <v>7.7</v>
      </c>
    </row>
    <row r="2749" spans="1:2" x14ac:dyDescent="0.3">
      <c r="A2749" t="s">
        <v>25</v>
      </c>
      <c r="B2749">
        <v>4.4000000000000004</v>
      </c>
    </row>
    <row r="2750" spans="1:2" x14ac:dyDescent="0.3">
      <c r="A2750" t="s">
        <v>25</v>
      </c>
      <c r="B2750">
        <v>6.6</v>
      </c>
    </row>
    <row r="2751" spans="1:2" x14ac:dyDescent="0.3">
      <c r="A2751" t="s">
        <v>25</v>
      </c>
      <c r="B2751">
        <v>6.7</v>
      </c>
    </row>
    <row r="2752" spans="1:2" x14ac:dyDescent="0.3">
      <c r="A2752" t="s">
        <v>25</v>
      </c>
      <c r="B2752">
        <v>5.5</v>
      </c>
    </row>
    <row r="2753" spans="1:2" x14ac:dyDescent="0.3">
      <c r="A2753" t="s">
        <v>25</v>
      </c>
      <c r="B2753">
        <v>6.5</v>
      </c>
    </row>
    <row r="2754" spans="1:2" x14ac:dyDescent="0.3">
      <c r="A2754" t="s">
        <v>25</v>
      </c>
      <c r="B2754">
        <v>6.2</v>
      </c>
    </row>
    <row r="2755" spans="1:2" x14ac:dyDescent="0.3">
      <c r="A2755" t="s">
        <v>25</v>
      </c>
      <c r="B2755">
        <v>7.1</v>
      </c>
    </row>
    <row r="2756" spans="1:2" x14ac:dyDescent="0.3">
      <c r="A2756" t="s">
        <v>25</v>
      </c>
      <c r="B2756">
        <v>6.1</v>
      </c>
    </row>
    <row r="2757" spans="1:2" x14ac:dyDescent="0.3">
      <c r="A2757" t="s">
        <v>25</v>
      </c>
      <c r="B2757">
        <v>6</v>
      </c>
    </row>
    <row r="2758" spans="1:2" x14ac:dyDescent="0.3">
      <c r="A2758" t="s">
        <v>25</v>
      </c>
      <c r="B2758">
        <v>7.4</v>
      </c>
    </row>
    <row r="2759" spans="1:2" x14ac:dyDescent="0.3">
      <c r="A2759" t="s">
        <v>25</v>
      </c>
      <c r="B2759">
        <v>5.9</v>
      </c>
    </row>
    <row r="2760" spans="1:2" x14ac:dyDescent="0.3">
      <c r="A2760" t="s">
        <v>25</v>
      </c>
      <c r="B2760">
        <v>4.0999999999999996</v>
      </c>
    </row>
    <row r="2761" spans="1:2" x14ac:dyDescent="0.3">
      <c r="A2761" t="s">
        <v>25</v>
      </c>
      <c r="B2761">
        <v>5.9</v>
      </c>
    </row>
    <row r="2762" spans="1:2" x14ac:dyDescent="0.3">
      <c r="A2762" t="s">
        <v>25</v>
      </c>
      <c r="B2762">
        <v>7</v>
      </c>
    </row>
    <row r="2763" spans="1:2" x14ac:dyDescent="0.3">
      <c r="A2763" t="s">
        <v>25</v>
      </c>
      <c r="B2763">
        <v>6.8</v>
      </c>
    </row>
    <row r="2764" spans="1:2" x14ac:dyDescent="0.3">
      <c r="A2764" t="s">
        <v>25</v>
      </c>
      <c r="B2764">
        <v>7.4</v>
      </c>
    </row>
    <row r="2765" spans="1:2" x14ac:dyDescent="0.3">
      <c r="A2765" t="s">
        <v>25</v>
      </c>
      <c r="B2765">
        <v>7.1</v>
      </c>
    </row>
    <row r="2766" spans="1:2" x14ac:dyDescent="0.3">
      <c r="A2766" t="s">
        <v>25</v>
      </c>
      <c r="B2766">
        <v>7</v>
      </c>
    </row>
    <row r="2767" spans="1:2" x14ac:dyDescent="0.3">
      <c r="A2767" t="s">
        <v>25</v>
      </c>
      <c r="B2767">
        <v>5.8</v>
      </c>
    </row>
    <row r="2768" spans="1:2" x14ac:dyDescent="0.3">
      <c r="A2768" t="s">
        <v>25</v>
      </c>
      <c r="B2768">
        <v>7.8</v>
      </c>
    </row>
    <row r="2769" spans="1:2" x14ac:dyDescent="0.3">
      <c r="A2769" t="s">
        <v>25</v>
      </c>
      <c r="B2769">
        <v>6.5</v>
      </c>
    </row>
    <row r="2770" spans="1:2" x14ac:dyDescent="0.3">
      <c r="A2770" t="s">
        <v>25</v>
      </c>
      <c r="B2770">
        <v>7</v>
      </c>
    </row>
    <row r="2771" spans="1:2" x14ac:dyDescent="0.3">
      <c r="A2771" t="s">
        <v>25</v>
      </c>
      <c r="B2771">
        <v>6.3</v>
      </c>
    </row>
    <row r="2772" spans="1:2" x14ac:dyDescent="0.3">
      <c r="A2772" t="s">
        <v>25</v>
      </c>
      <c r="B2772">
        <v>5.3</v>
      </c>
    </row>
    <row r="2773" spans="1:2" x14ac:dyDescent="0.3">
      <c r="A2773" t="s">
        <v>25</v>
      </c>
      <c r="B2773">
        <v>5.5</v>
      </c>
    </row>
    <row r="2774" spans="1:2" x14ac:dyDescent="0.3">
      <c r="A2774" t="s">
        <v>25</v>
      </c>
      <c r="B2774">
        <v>7.4</v>
      </c>
    </row>
    <row r="2775" spans="1:2" x14ac:dyDescent="0.3">
      <c r="A2775" t="s">
        <v>25</v>
      </c>
      <c r="B2775">
        <v>4.3</v>
      </c>
    </row>
    <row r="2776" spans="1:2" x14ac:dyDescent="0.3">
      <c r="A2776" t="s">
        <v>25</v>
      </c>
      <c r="B2776">
        <v>5.2</v>
      </c>
    </row>
    <row r="2777" spans="1:2" x14ac:dyDescent="0.3">
      <c r="A2777" t="s">
        <v>25</v>
      </c>
      <c r="B2777">
        <v>6.7</v>
      </c>
    </row>
    <row r="2778" spans="1:2" x14ac:dyDescent="0.3">
      <c r="A2778" t="s">
        <v>25</v>
      </c>
      <c r="B2778">
        <v>8.6</v>
      </c>
    </row>
    <row r="2779" spans="1:2" x14ac:dyDescent="0.3">
      <c r="A2779" t="s">
        <v>25</v>
      </c>
      <c r="B2779">
        <v>6.1</v>
      </c>
    </row>
    <row r="2780" spans="1:2" x14ac:dyDescent="0.3">
      <c r="A2780" t="s">
        <v>25</v>
      </c>
      <c r="B2780">
        <v>5.8</v>
      </c>
    </row>
    <row r="2781" spans="1:2" x14ac:dyDescent="0.3">
      <c r="A2781" t="s">
        <v>1632</v>
      </c>
      <c r="B2781">
        <v>7.7</v>
      </c>
    </row>
    <row r="2782" spans="1:2" x14ac:dyDescent="0.3">
      <c r="A2782" t="s">
        <v>25</v>
      </c>
      <c r="B2782">
        <v>8</v>
      </c>
    </row>
    <row r="2783" spans="1:2" x14ac:dyDescent="0.3">
      <c r="A2783" t="s">
        <v>25</v>
      </c>
      <c r="B2783">
        <v>5.6</v>
      </c>
    </row>
    <row r="2784" spans="1:2" x14ac:dyDescent="0.3">
      <c r="A2784" t="s">
        <v>25</v>
      </c>
      <c r="B2784">
        <v>6.7</v>
      </c>
    </row>
    <row r="2785" spans="1:2" x14ac:dyDescent="0.3">
      <c r="A2785" t="s">
        <v>25</v>
      </c>
      <c r="B2785">
        <v>6.6</v>
      </c>
    </row>
    <row r="2786" spans="1:2" x14ac:dyDescent="0.3">
      <c r="A2786" t="s">
        <v>25</v>
      </c>
      <c r="B2786">
        <v>4.0999999999999996</v>
      </c>
    </row>
    <row r="2787" spans="1:2" x14ac:dyDescent="0.3">
      <c r="A2787" t="s">
        <v>25</v>
      </c>
      <c r="B2787">
        <v>7.3</v>
      </c>
    </row>
    <row r="2788" spans="1:2" x14ac:dyDescent="0.3">
      <c r="A2788" t="s">
        <v>25</v>
      </c>
      <c r="B2788">
        <v>6.5</v>
      </c>
    </row>
    <row r="2789" spans="1:2" x14ac:dyDescent="0.3">
      <c r="A2789" t="s">
        <v>4822</v>
      </c>
      <c r="B2789">
        <v>7</v>
      </c>
    </row>
    <row r="2790" spans="1:2" x14ac:dyDescent="0.3">
      <c r="A2790" t="s">
        <v>25</v>
      </c>
      <c r="B2790">
        <v>5.5</v>
      </c>
    </row>
    <row r="2791" spans="1:2" x14ac:dyDescent="0.3">
      <c r="A2791" t="s">
        <v>25</v>
      </c>
      <c r="B2791">
        <v>6.6</v>
      </c>
    </row>
    <row r="2792" spans="1:2" x14ac:dyDescent="0.3">
      <c r="A2792" t="s">
        <v>25</v>
      </c>
      <c r="B2792">
        <v>7.1</v>
      </c>
    </row>
    <row r="2793" spans="1:2" x14ac:dyDescent="0.3">
      <c r="A2793" t="s">
        <v>25</v>
      </c>
      <c r="B2793">
        <v>7.9</v>
      </c>
    </row>
    <row r="2794" spans="1:2" x14ac:dyDescent="0.3">
      <c r="A2794" t="s">
        <v>25</v>
      </c>
      <c r="B2794">
        <v>7.1</v>
      </c>
    </row>
    <row r="2795" spans="1:2" x14ac:dyDescent="0.3">
      <c r="A2795" t="s">
        <v>25</v>
      </c>
      <c r="B2795">
        <v>5.6</v>
      </c>
    </row>
    <row r="2796" spans="1:2" x14ac:dyDescent="0.3">
      <c r="A2796" t="s">
        <v>25</v>
      </c>
      <c r="B2796">
        <v>7.3</v>
      </c>
    </row>
    <row r="2797" spans="1:2" x14ac:dyDescent="0.3">
      <c r="A2797" t="s">
        <v>25</v>
      </c>
      <c r="B2797">
        <v>3.3</v>
      </c>
    </row>
    <row r="2798" spans="1:2" x14ac:dyDescent="0.3">
      <c r="A2798" t="s">
        <v>25</v>
      </c>
      <c r="B2798">
        <v>6.5</v>
      </c>
    </row>
    <row r="2799" spans="1:2" x14ac:dyDescent="0.3">
      <c r="A2799" t="s">
        <v>25</v>
      </c>
      <c r="B2799">
        <v>4.8</v>
      </c>
    </row>
    <row r="2800" spans="1:2" x14ac:dyDescent="0.3">
      <c r="A2800" t="s">
        <v>25</v>
      </c>
      <c r="B2800">
        <v>5.2</v>
      </c>
    </row>
    <row r="2801" spans="1:2" x14ac:dyDescent="0.3">
      <c r="A2801" t="s">
        <v>25</v>
      </c>
      <c r="B2801">
        <v>6.3</v>
      </c>
    </row>
    <row r="2802" spans="1:2" x14ac:dyDescent="0.3">
      <c r="A2802" t="s">
        <v>25</v>
      </c>
      <c r="B2802">
        <v>7.2</v>
      </c>
    </row>
    <row r="2803" spans="1:2" x14ac:dyDescent="0.3">
      <c r="A2803" t="s">
        <v>25</v>
      </c>
      <c r="B2803">
        <v>6.8</v>
      </c>
    </row>
    <row r="2804" spans="1:2" x14ac:dyDescent="0.3">
      <c r="A2804" t="s">
        <v>25</v>
      </c>
      <c r="B2804">
        <v>5.7</v>
      </c>
    </row>
    <row r="2805" spans="1:2" x14ac:dyDescent="0.3">
      <c r="A2805" t="s">
        <v>25</v>
      </c>
      <c r="B2805">
        <v>7.2</v>
      </c>
    </row>
    <row r="2806" spans="1:2" x14ac:dyDescent="0.3">
      <c r="A2806" t="s">
        <v>25</v>
      </c>
      <c r="B2806">
        <v>6.9</v>
      </c>
    </row>
    <row r="2807" spans="1:2" x14ac:dyDescent="0.3">
      <c r="A2807" t="s">
        <v>25</v>
      </c>
      <c r="B2807">
        <v>6.2</v>
      </c>
    </row>
    <row r="2808" spans="1:2" x14ac:dyDescent="0.3">
      <c r="A2808" t="s">
        <v>25</v>
      </c>
      <c r="B2808">
        <v>6.7</v>
      </c>
    </row>
    <row r="2809" spans="1:2" x14ac:dyDescent="0.3">
      <c r="A2809" t="s">
        <v>25</v>
      </c>
      <c r="B2809">
        <v>6.5</v>
      </c>
    </row>
    <row r="2810" spans="1:2" x14ac:dyDescent="0.3">
      <c r="A2810" t="s">
        <v>25</v>
      </c>
      <c r="B2810">
        <v>7.2</v>
      </c>
    </row>
    <row r="2811" spans="1:2" x14ac:dyDescent="0.3">
      <c r="A2811" t="s">
        <v>25</v>
      </c>
      <c r="B2811">
        <v>5.3</v>
      </c>
    </row>
    <row r="2812" spans="1:2" x14ac:dyDescent="0.3">
      <c r="A2812" t="s">
        <v>25</v>
      </c>
      <c r="B2812">
        <v>6.7</v>
      </c>
    </row>
    <row r="2813" spans="1:2" x14ac:dyDescent="0.3">
      <c r="A2813" t="s">
        <v>25</v>
      </c>
      <c r="B2813">
        <v>3.6</v>
      </c>
    </row>
    <row r="2814" spans="1:2" x14ac:dyDescent="0.3">
      <c r="A2814" t="s">
        <v>25</v>
      </c>
      <c r="B2814">
        <v>5.7</v>
      </c>
    </row>
    <row r="2815" spans="1:2" x14ac:dyDescent="0.3">
      <c r="A2815" t="s">
        <v>3736</v>
      </c>
      <c r="B2815">
        <v>7.3</v>
      </c>
    </row>
    <row r="2816" spans="1:2" x14ac:dyDescent="0.3">
      <c r="A2816" t="s">
        <v>25</v>
      </c>
      <c r="B2816">
        <v>5</v>
      </c>
    </row>
    <row r="2817" spans="1:2" x14ac:dyDescent="0.3">
      <c r="A2817" t="s">
        <v>25</v>
      </c>
      <c r="B2817">
        <v>6.6</v>
      </c>
    </row>
    <row r="2818" spans="1:2" x14ac:dyDescent="0.3">
      <c r="A2818" t="s">
        <v>25</v>
      </c>
      <c r="B2818">
        <v>7.3</v>
      </c>
    </row>
    <row r="2819" spans="1:2" x14ac:dyDescent="0.3">
      <c r="A2819" t="s">
        <v>25</v>
      </c>
      <c r="B2819">
        <v>6.2</v>
      </c>
    </row>
    <row r="2820" spans="1:2" x14ac:dyDescent="0.3">
      <c r="A2820" t="s">
        <v>25</v>
      </c>
      <c r="B2820">
        <v>6.6</v>
      </c>
    </row>
    <row r="2821" spans="1:2" x14ac:dyDescent="0.3">
      <c r="A2821" t="s">
        <v>25</v>
      </c>
      <c r="B2821">
        <v>6.3</v>
      </c>
    </row>
    <row r="2822" spans="1:2" x14ac:dyDescent="0.3">
      <c r="A2822" t="s">
        <v>25</v>
      </c>
      <c r="B2822">
        <v>3.3</v>
      </c>
    </row>
    <row r="2823" spans="1:2" x14ac:dyDescent="0.3">
      <c r="A2823" t="s">
        <v>25</v>
      </c>
      <c r="B2823">
        <v>3.5</v>
      </c>
    </row>
    <row r="2824" spans="1:2" x14ac:dyDescent="0.3">
      <c r="A2824" t="s">
        <v>25</v>
      </c>
      <c r="B2824">
        <v>5.5</v>
      </c>
    </row>
    <row r="2825" spans="1:2" x14ac:dyDescent="0.3">
      <c r="A2825" t="s">
        <v>25</v>
      </c>
      <c r="B2825">
        <v>5.9</v>
      </c>
    </row>
    <row r="2826" spans="1:2" x14ac:dyDescent="0.3">
      <c r="A2826" t="s">
        <v>25</v>
      </c>
      <c r="B2826">
        <v>4.7</v>
      </c>
    </row>
    <row r="2827" spans="1:2" x14ac:dyDescent="0.3">
      <c r="A2827" t="s">
        <v>25</v>
      </c>
      <c r="B2827">
        <v>3.9</v>
      </c>
    </row>
    <row r="2828" spans="1:2" x14ac:dyDescent="0.3">
      <c r="A2828" t="s">
        <v>25</v>
      </c>
      <c r="B2828">
        <v>6.1</v>
      </c>
    </row>
    <row r="2829" spans="1:2" x14ac:dyDescent="0.3">
      <c r="A2829" t="s">
        <v>25</v>
      </c>
      <c r="B2829">
        <v>6.7</v>
      </c>
    </row>
    <row r="2830" spans="1:2" x14ac:dyDescent="0.3">
      <c r="A2830" t="s">
        <v>6454</v>
      </c>
      <c r="B2830">
        <v>7.3</v>
      </c>
    </row>
    <row r="2831" spans="1:2" x14ac:dyDescent="0.3">
      <c r="A2831" t="s">
        <v>25</v>
      </c>
      <c r="B2831">
        <v>6.7</v>
      </c>
    </row>
    <row r="2832" spans="1:2" x14ac:dyDescent="0.3">
      <c r="A2832" t="s">
        <v>25</v>
      </c>
      <c r="B2832">
        <v>6.1</v>
      </c>
    </row>
    <row r="2833" spans="1:2" x14ac:dyDescent="0.3">
      <c r="A2833" t="s">
        <v>25</v>
      </c>
      <c r="B2833">
        <v>6.9</v>
      </c>
    </row>
    <row r="2834" spans="1:2" x14ac:dyDescent="0.3">
      <c r="A2834" t="s">
        <v>1632</v>
      </c>
      <c r="B2834">
        <v>7.9</v>
      </c>
    </row>
    <row r="2835" spans="1:2" x14ac:dyDescent="0.3">
      <c r="A2835" t="s">
        <v>25</v>
      </c>
      <c r="B2835">
        <v>4.5</v>
      </c>
    </row>
    <row r="2836" spans="1:2" x14ac:dyDescent="0.3">
      <c r="A2836" t="s">
        <v>25</v>
      </c>
      <c r="B2836">
        <v>7.6</v>
      </c>
    </row>
    <row r="2837" spans="1:2" x14ac:dyDescent="0.3">
      <c r="A2837" t="s">
        <v>25</v>
      </c>
      <c r="B2837">
        <v>7.5</v>
      </c>
    </row>
    <row r="2838" spans="1:2" x14ac:dyDescent="0.3">
      <c r="A2838" t="s">
        <v>25</v>
      </c>
      <c r="B2838">
        <v>7.1</v>
      </c>
    </row>
    <row r="2839" spans="1:2" x14ac:dyDescent="0.3">
      <c r="A2839" t="s">
        <v>6715</v>
      </c>
      <c r="B2839">
        <v>6.9</v>
      </c>
    </row>
    <row r="2840" spans="1:2" x14ac:dyDescent="0.3">
      <c r="A2840" t="s">
        <v>25</v>
      </c>
      <c r="B2840">
        <v>8.5</v>
      </c>
    </row>
    <row r="2841" spans="1:2" x14ac:dyDescent="0.3">
      <c r="A2841" t="s">
        <v>25</v>
      </c>
      <c r="B2841">
        <v>7.5</v>
      </c>
    </row>
    <row r="2842" spans="1:2" x14ac:dyDescent="0.3">
      <c r="A2842" t="s">
        <v>25</v>
      </c>
      <c r="B2842">
        <v>6.6</v>
      </c>
    </row>
    <row r="2843" spans="1:2" x14ac:dyDescent="0.3">
      <c r="A2843" t="s">
        <v>25</v>
      </c>
      <c r="B2843">
        <v>8</v>
      </c>
    </row>
    <row r="2844" spans="1:2" x14ac:dyDescent="0.3">
      <c r="A2844" t="s">
        <v>25</v>
      </c>
      <c r="B2844">
        <v>7</v>
      </c>
    </row>
    <row r="2845" spans="1:2" x14ac:dyDescent="0.3">
      <c r="A2845" t="s">
        <v>25</v>
      </c>
      <c r="B2845">
        <v>6.8</v>
      </c>
    </row>
    <row r="2846" spans="1:2" x14ac:dyDescent="0.3">
      <c r="A2846" t="s">
        <v>25</v>
      </c>
      <c r="B2846">
        <v>6.7</v>
      </c>
    </row>
    <row r="2847" spans="1:2" x14ac:dyDescent="0.3">
      <c r="A2847" t="s">
        <v>25</v>
      </c>
      <c r="B2847">
        <v>6.5</v>
      </c>
    </row>
    <row r="2848" spans="1:2" x14ac:dyDescent="0.3">
      <c r="A2848" t="s">
        <v>25</v>
      </c>
      <c r="B2848">
        <v>8</v>
      </c>
    </row>
    <row r="2849" spans="1:2" x14ac:dyDescent="0.3">
      <c r="A2849" t="s">
        <v>25</v>
      </c>
      <c r="B2849">
        <v>6.5</v>
      </c>
    </row>
    <row r="2850" spans="1:2" x14ac:dyDescent="0.3">
      <c r="A2850" t="s">
        <v>25</v>
      </c>
      <c r="B2850">
        <v>4.9000000000000004</v>
      </c>
    </row>
    <row r="2851" spans="1:2" x14ac:dyDescent="0.3">
      <c r="A2851" t="s">
        <v>25</v>
      </c>
      <c r="B2851">
        <v>7.1</v>
      </c>
    </row>
    <row r="2852" spans="1:2" x14ac:dyDescent="0.3">
      <c r="A2852" t="s">
        <v>25</v>
      </c>
      <c r="B2852">
        <v>7</v>
      </c>
    </row>
    <row r="2853" spans="1:2" x14ac:dyDescent="0.3">
      <c r="A2853" t="s">
        <v>25</v>
      </c>
      <c r="B2853">
        <v>7</v>
      </c>
    </row>
    <row r="2854" spans="1:2" x14ac:dyDescent="0.3">
      <c r="A2854" t="s">
        <v>25</v>
      </c>
      <c r="B2854">
        <v>4.5</v>
      </c>
    </row>
    <row r="2855" spans="1:2" x14ac:dyDescent="0.3">
      <c r="A2855" t="s">
        <v>25</v>
      </c>
      <c r="B2855">
        <v>7.7</v>
      </c>
    </row>
    <row r="2856" spans="1:2" x14ac:dyDescent="0.3">
      <c r="A2856" t="s">
        <v>25</v>
      </c>
      <c r="B2856">
        <v>6.7</v>
      </c>
    </row>
    <row r="2857" spans="1:2" x14ac:dyDescent="0.3">
      <c r="A2857" t="s">
        <v>25</v>
      </c>
      <c r="B2857">
        <v>7</v>
      </c>
    </row>
    <row r="2858" spans="1:2" x14ac:dyDescent="0.3">
      <c r="A2858" t="s">
        <v>25</v>
      </c>
      <c r="B2858">
        <v>6.5</v>
      </c>
    </row>
    <row r="2859" spans="1:2" x14ac:dyDescent="0.3">
      <c r="A2859" t="s">
        <v>25</v>
      </c>
      <c r="B2859">
        <v>6.2</v>
      </c>
    </row>
    <row r="2860" spans="1:2" x14ac:dyDescent="0.3">
      <c r="A2860" t="s">
        <v>25</v>
      </c>
      <c r="B2860">
        <v>5.7</v>
      </c>
    </row>
    <row r="2861" spans="1:2" x14ac:dyDescent="0.3">
      <c r="A2861" t="s">
        <v>25</v>
      </c>
      <c r="B2861">
        <v>6.4</v>
      </c>
    </row>
    <row r="2862" spans="1:2" x14ac:dyDescent="0.3">
      <c r="A2862" t="s">
        <v>25</v>
      </c>
      <c r="B2862">
        <v>5.4</v>
      </c>
    </row>
    <row r="2863" spans="1:2" x14ac:dyDescent="0.3">
      <c r="A2863" t="s">
        <v>6178</v>
      </c>
      <c r="B2863">
        <v>6.6</v>
      </c>
    </row>
    <row r="2864" spans="1:2" x14ac:dyDescent="0.3">
      <c r="A2864" t="s">
        <v>25</v>
      </c>
      <c r="B2864">
        <v>6.1</v>
      </c>
    </row>
    <row r="2865" spans="1:2" x14ac:dyDescent="0.3">
      <c r="A2865" t="s">
        <v>25</v>
      </c>
      <c r="B2865">
        <v>7.6</v>
      </c>
    </row>
    <row r="2866" spans="1:2" x14ac:dyDescent="0.3">
      <c r="A2866" t="s">
        <v>25</v>
      </c>
      <c r="B2866">
        <v>6.2</v>
      </c>
    </row>
    <row r="2867" spans="1:2" x14ac:dyDescent="0.3">
      <c r="A2867" t="s">
        <v>25</v>
      </c>
      <c r="B2867">
        <v>6.6</v>
      </c>
    </row>
    <row r="2868" spans="1:2" x14ac:dyDescent="0.3">
      <c r="A2868" t="s">
        <v>7060</v>
      </c>
      <c r="B2868">
        <v>7.3</v>
      </c>
    </row>
    <row r="2869" spans="1:2" x14ac:dyDescent="0.3">
      <c r="A2869" t="s">
        <v>25</v>
      </c>
      <c r="B2869">
        <v>4.2</v>
      </c>
    </row>
    <row r="2870" spans="1:2" x14ac:dyDescent="0.3">
      <c r="A2870" t="s">
        <v>25</v>
      </c>
      <c r="B2870">
        <v>6.5</v>
      </c>
    </row>
    <row r="2871" spans="1:2" x14ac:dyDescent="0.3">
      <c r="A2871" t="s">
        <v>25</v>
      </c>
      <c r="B2871">
        <v>6.5</v>
      </c>
    </row>
    <row r="2872" spans="1:2" x14ac:dyDescent="0.3">
      <c r="A2872" t="s">
        <v>25</v>
      </c>
      <c r="B2872">
        <v>5.7</v>
      </c>
    </row>
    <row r="2873" spans="1:2" x14ac:dyDescent="0.3">
      <c r="A2873" t="s">
        <v>25</v>
      </c>
      <c r="B2873">
        <v>7.3</v>
      </c>
    </row>
    <row r="2874" spans="1:2" x14ac:dyDescent="0.3">
      <c r="A2874" t="s">
        <v>25</v>
      </c>
      <c r="B2874">
        <v>6.9</v>
      </c>
    </row>
    <row r="2875" spans="1:2" x14ac:dyDescent="0.3">
      <c r="A2875" t="s">
        <v>25</v>
      </c>
      <c r="B2875">
        <v>5</v>
      </c>
    </row>
    <row r="2876" spans="1:2" x14ac:dyDescent="0.3">
      <c r="A2876" t="s">
        <v>25</v>
      </c>
      <c r="B2876">
        <v>7.3</v>
      </c>
    </row>
    <row r="2877" spans="1:2" x14ac:dyDescent="0.3">
      <c r="A2877" t="s">
        <v>25</v>
      </c>
      <c r="B2877">
        <v>6.5</v>
      </c>
    </row>
    <row r="2878" spans="1:2" x14ac:dyDescent="0.3">
      <c r="A2878" t="s">
        <v>25</v>
      </c>
      <c r="B2878">
        <v>2.1</v>
      </c>
    </row>
    <row r="2879" spans="1:2" x14ac:dyDescent="0.3">
      <c r="A2879" t="s">
        <v>25</v>
      </c>
      <c r="B2879">
        <v>7</v>
      </c>
    </row>
    <row r="2880" spans="1:2" x14ac:dyDescent="0.3">
      <c r="A2880" t="s">
        <v>6715</v>
      </c>
      <c r="B2880">
        <v>8</v>
      </c>
    </row>
    <row r="2881" spans="1:2" x14ac:dyDescent="0.3">
      <c r="A2881" t="s">
        <v>25</v>
      </c>
      <c r="B2881">
        <v>7.1</v>
      </c>
    </row>
    <row r="2882" spans="1:2" x14ac:dyDescent="0.3">
      <c r="A2882" t="s">
        <v>25</v>
      </c>
      <c r="B2882">
        <v>6.7</v>
      </c>
    </row>
    <row r="2883" spans="1:2" x14ac:dyDescent="0.3">
      <c r="A2883" t="s">
        <v>25</v>
      </c>
      <c r="B2883">
        <v>8.9</v>
      </c>
    </row>
    <row r="2884" spans="1:2" x14ac:dyDescent="0.3">
      <c r="A2884" t="s">
        <v>25</v>
      </c>
      <c r="B2884">
        <v>7.9</v>
      </c>
    </row>
    <row r="2885" spans="1:2" x14ac:dyDescent="0.3">
      <c r="A2885" t="s">
        <v>25</v>
      </c>
      <c r="B2885">
        <v>5.6</v>
      </c>
    </row>
    <row r="2886" spans="1:2" x14ac:dyDescent="0.3">
      <c r="A2886" t="s">
        <v>25</v>
      </c>
      <c r="B2886">
        <v>8</v>
      </c>
    </row>
    <row r="2887" spans="1:2" x14ac:dyDescent="0.3">
      <c r="A2887" t="s">
        <v>25</v>
      </c>
      <c r="B2887">
        <v>6.2</v>
      </c>
    </row>
    <row r="2888" spans="1:2" x14ac:dyDescent="0.3">
      <c r="A2888" t="s">
        <v>25</v>
      </c>
      <c r="B2888">
        <v>7.9</v>
      </c>
    </row>
    <row r="2889" spans="1:2" x14ac:dyDescent="0.3">
      <c r="A2889" t="s">
        <v>25</v>
      </c>
      <c r="B2889">
        <v>8.1</v>
      </c>
    </row>
    <row r="2890" spans="1:2" x14ac:dyDescent="0.3">
      <c r="A2890" t="s">
        <v>25</v>
      </c>
      <c r="B2890">
        <v>7.6</v>
      </c>
    </row>
    <row r="2891" spans="1:2" x14ac:dyDescent="0.3">
      <c r="A2891" t="s">
        <v>25</v>
      </c>
      <c r="B2891">
        <v>3.5</v>
      </c>
    </row>
    <row r="2892" spans="1:2" x14ac:dyDescent="0.3">
      <c r="A2892" t="s">
        <v>25</v>
      </c>
      <c r="B2892">
        <v>7.6</v>
      </c>
    </row>
    <row r="2893" spans="1:2" x14ac:dyDescent="0.3">
      <c r="A2893" t="s">
        <v>25</v>
      </c>
      <c r="B2893">
        <v>6.5</v>
      </c>
    </row>
    <row r="2894" spans="1:2" x14ac:dyDescent="0.3">
      <c r="A2894" t="s">
        <v>25</v>
      </c>
      <c r="B2894">
        <v>5.6</v>
      </c>
    </row>
    <row r="2895" spans="1:2" x14ac:dyDescent="0.3">
      <c r="A2895" t="s">
        <v>25</v>
      </c>
      <c r="B2895">
        <v>7.7</v>
      </c>
    </row>
    <row r="2896" spans="1:2" x14ac:dyDescent="0.3">
      <c r="A2896" t="s">
        <v>25</v>
      </c>
      <c r="B2896">
        <v>5.2</v>
      </c>
    </row>
    <row r="2897" spans="1:2" x14ac:dyDescent="0.3">
      <c r="A2897" t="s">
        <v>25</v>
      </c>
      <c r="B2897">
        <v>6.1</v>
      </c>
    </row>
    <row r="2898" spans="1:2" x14ac:dyDescent="0.3">
      <c r="A2898" t="s">
        <v>25</v>
      </c>
      <c r="B2898">
        <v>7.4</v>
      </c>
    </row>
    <row r="2899" spans="1:2" x14ac:dyDescent="0.3">
      <c r="A2899" t="s">
        <v>25</v>
      </c>
      <c r="B2899">
        <v>6.8</v>
      </c>
    </row>
    <row r="2900" spans="1:2" x14ac:dyDescent="0.3">
      <c r="A2900" t="s">
        <v>25</v>
      </c>
      <c r="B2900">
        <v>6.4</v>
      </c>
    </row>
    <row r="2901" spans="1:2" x14ac:dyDescent="0.3">
      <c r="A2901" t="s">
        <v>25</v>
      </c>
      <c r="B2901">
        <v>5.7</v>
      </c>
    </row>
    <row r="2902" spans="1:2" x14ac:dyDescent="0.3">
      <c r="A2902" t="s">
        <v>25</v>
      </c>
      <c r="B2902">
        <v>6.7</v>
      </c>
    </row>
    <row r="2903" spans="1:2" x14ac:dyDescent="0.3">
      <c r="A2903" t="s">
        <v>25</v>
      </c>
      <c r="B2903">
        <v>5.6</v>
      </c>
    </row>
    <row r="2904" spans="1:2" x14ac:dyDescent="0.3">
      <c r="A2904" t="s">
        <v>25</v>
      </c>
      <c r="B2904">
        <v>7.6</v>
      </c>
    </row>
    <row r="2905" spans="1:2" x14ac:dyDescent="0.3">
      <c r="A2905" t="s">
        <v>25</v>
      </c>
      <c r="B2905">
        <v>6.5</v>
      </c>
    </row>
    <row r="2906" spans="1:2" x14ac:dyDescent="0.3">
      <c r="A2906" t="s">
        <v>25</v>
      </c>
      <c r="B2906">
        <v>6.3</v>
      </c>
    </row>
    <row r="2907" spans="1:2" x14ac:dyDescent="0.3">
      <c r="A2907" t="s">
        <v>25</v>
      </c>
      <c r="B2907">
        <v>7.1</v>
      </c>
    </row>
    <row r="2908" spans="1:2" x14ac:dyDescent="0.3">
      <c r="A2908" t="s">
        <v>25</v>
      </c>
      <c r="B2908">
        <v>7.1</v>
      </c>
    </row>
    <row r="2909" spans="1:2" x14ac:dyDescent="0.3">
      <c r="A2909" t="s">
        <v>25</v>
      </c>
      <c r="B2909">
        <v>6.9</v>
      </c>
    </row>
    <row r="2910" spans="1:2" x14ac:dyDescent="0.3">
      <c r="A2910" t="s">
        <v>25</v>
      </c>
      <c r="B2910">
        <v>5.4</v>
      </c>
    </row>
    <row r="2911" spans="1:2" x14ac:dyDescent="0.3">
      <c r="A2911" t="s">
        <v>25</v>
      </c>
      <c r="B2911">
        <v>5.0999999999999996</v>
      </c>
    </row>
    <row r="2912" spans="1:2" x14ac:dyDescent="0.3">
      <c r="A2912" t="s">
        <v>25</v>
      </c>
      <c r="B2912">
        <v>5.3</v>
      </c>
    </row>
    <row r="2913" spans="1:2" x14ac:dyDescent="0.3">
      <c r="A2913" t="s">
        <v>25</v>
      </c>
      <c r="B2913">
        <v>7.3</v>
      </c>
    </row>
    <row r="2914" spans="1:2" x14ac:dyDescent="0.3">
      <c r="A2914" t="s">
        <v>25</v>
      </c>
      <c r="B2914">
        <v>7.3</v>
      </c>
    </row>
    <row r="2915" spans="1:2" x14ac:dyDescent="0.3">
      <c r="A2915" t="s">
        <v>1632</v>
      </c>
      <c r="B2915">
        <v>7.1</v>
      </c>
    </row>
    <row r="2916" spans="1:2" x14ac:dyDescent="0.3">
      <c r="A2916" t="s">
        <v>25</v>
      </c>
      <c r="B2916">
        <v>6</v>
      </c>
    </row>
    <row r="2917" spans="1:2" x14ac:dyDescent="0.3">
      <c r="A2917" t="s">
        <v>25</v>
      </c>
      <c r="B2917">
        <v>6.6</v>
      </c>
    </row>
    <row r="2918" spans="1:2" x14ac:dyDescent="0.3">
      <c r="A2918" t="s">
        <v>25</v>
      </c>
      <c r="B2918">
        <v>7.2</v>
      </c>
    </row>
    <row r="2919" spans="1:2" x14ac:dyDescent="0.3">
      <c r="A2919" t="s">
        <v>25</v>
      </c>
      <c r="B2919">
        <v>7.2</v>
      </c>
    </row>
    <row r="2920" spans="1:2" x14ac:dyDescent="0.3">
      <c r="A2920" t="s">
        <v>25</v>
      </c>
      <c r="B2920">
        <v>6.9</v>
      </c>
    </row>
    <row r="2921" spans="1:2" x14ac:dyDescent="0.3">
      <c r="A2921" t="s">
        <v>25</v>
      </c>
      <c r="B2921">
        <v>6.8</v>
      </c>
    </row>
    <row r="2922" spans="1:2" x14ac:dyDescent="0.3">
      <c r="A2922" t="s">
        <v>25</v>
      </c>
      <c r="B2922">
        <v>7.7</v>
      </c>
    </row>
    <row r="2923" spans="1:2" x14ac:dyDescent="0.3">
      <c r="A2923" t="s">
        <v>25</v>
      </c>
      <c r="B2923">
        <v>7.4</v>
      </c>
    </row>
    <row r="2924" spans="1:2" x14ac:dyDescent="0.3">
      <c r="A2924" t="s">
        <v>25</v>
      </c>
      <c r="B2924">
        <v>6.5</v>
      </c>
    </row>
    <row r="2925" spans="1:2" x14ac:dyDescent="0.3">
      <c r="A2925" t="s">
        <v>25</v>
      </c>
      <c r="B2925">
        <v>6.4</v>
      </c>
    </row>
    <row r="2926" spans="1:2" x14ac:dyDescent="0.3">
      <c r="A2926" t="s">
        <v>25</v>
      </c>
      <c r="B2926">
        <v>5.6</v>
      </c>
    </row>
    <row r="2927" spans="1:2" x14ac:dyDescent="0.3">
      <c r="A2927" t="s">
        <v>25</v>
      </c>
      <c r="B2927">
        <v>6.8</v>
      </c>
    </row>
    <row r="2928" spans="1:2" x14ac:dyDescent="0.3">
      <c r="A2928" t="s">
        <v>25</v>
      </c>
      <c r="B2928">
        <v>5.5</v>
      </c>
    </row>
    <row r="2929" spans="1:2" x14ac:dyDescent="0.3">
      <c r="A2929" t="s">
        <v>25</v>
      </c>
      <c r="B2929">
        <v>6.9</v>
      </c>
    </row>
    <row r="2930" spans="1:2" x14ac:dyDescent="0.3">
      <c r="A2930" t="s">
        <v>25</v>
      </c>
      <c r="B2930">
        <v>6</v>
      </c>
    </row>
    <row r="2931" spans="1:2" x14ac:dyDescent="0.3">
      <c r="A2931" t="s">
        <v>25</v>
      </c>
      <c r="B2931">
        <v>6.4</v>
      </c>
    </row>
    <row r="2932" spans="1:2" x14ac:dyDescent="0.3">
      <c r="A2932" t="s">
        <v>25</v>
      </c>
      <c r="B2932">
        <v>6.6</v>
      </c>
    </row>
    <row r="2933" spans="1:2" x14ac:dyDescent="0.3">
      <c r="A2933" t="s">
        <v>3967</v>
      </c>
      <c r="B2933">
        <v>8.1</v>
      </c>
    </row>
    <row r="2934" spans="1:2" x14ac:dyDescent="0.3">
      <c r="A2934" t="s">
        <v>25</v>
      </c>
      <c r="B2934">
        <v>6.9</v>
      </c>
    </row>
    <row r="2935" spans="1:2" x14ac:dyDescent="0.3">
      <c r="A2935" t="s">
        <v>25</v>
      </c>
      <c r="B2935">
        <v>6.5</v>
      </c>
    </row>
    <row r="2936" spans="1:2" x14ac:dyDescent="0.3">
      <c r="A2936" t="s">
        <v>25</v>
      </c>
      <c r="B2936">
        <v>7.4</v>
      </c>
    </row>
    <row r="2937" spans="1:2" x14ac:dyDescent="0.3">
      <c r="A2937" t="s">
        <v>25</v>
      </c>
      <c r="B2937">
        <v>6.9</v>
      </c>
    </row>
    <row r="2938" spans="1:2" x14ac:dyDescent="0.3">
      <c r="A2938" t="s">
        <v>3736</v>
      </c>
      <c r="B2938">
        <v>6.7</v>
      </c>
    </row>
    <row r="2939" spans="1:2" x14ac:dyDescent="0.3">
      <c r="A2939" t="s">
        <v>25</v>
      </c>
      <c r="B2939">
        <v>7.6</v>
      </c>
    </row>
    <row r="2940" spans="1:2" x14ac:dyDescent="0.3">
      <c r="A2940" t="s">
        <v>25</v>
      </c>
      <c r="B2940">
        <v>5.4</v>
      </c>
    </row>
    <row r="2941" spans="1:2" x14ac:dyDescent="0.3">
      <c r="A2941" t="s">
        <v>25</v>
      </c>
      <c r="B2941">
        <v>7.3</v>
      </c>
    </row>
    <row r="2942" spans="1:2" x14ac:dyDescent="0.3">
      <c r="A2942" t="s">
        <v>25</v>
      </c>
      <c r="B2942">
        <v>6</v>
      </c>
    </row>
    <row r="2943" spans="1:2" x14ac:dyDescent="0.3">
      <c r="A2943" t="s">
        <v>25</v>
      </c>
      <c r="B2943">
        <v>7.2</v>
      </c>
    </row>
    <row r="2944" spans="1:2" x14ac:dyDescent="0.3">
      <c r="A2944" t="s">
        <v>25</v>
      </c>
      <c r="B2944">
        <v>6</v>
      </c>
    </row>
    <row r="2945" spans="1:2" x14ac:dyDescent="0.3">
      <c r="A2945" t="s">
        <v>25</v>
      </c>
      <c r="B2945">
        <v>3.1</v>
      </c>
    </row>
    <row r="2946" spans="1:2" x14ac:dyDescent="0.3">
      <c r="A2946" t="s">
        <v>25</v>
      </c>
      <c r="B2946">
        <v>6.2</v>
      </c>
    </row>
    <row r="2947" spans="1:2" x14ac:dyDescent="0.3">
      <c r="A2947" t="s">
        <v>25</v>
      </c>
      <c r="B2947">
        <v>6.3</v>
      </c>
    </row>
    <row r="2948" spans="1:2" x14ac:dyDescent="0.3">
      <c r="A2948" t="s">
        <v>25</v>
      </c>
      <c r="B2948">
        <v>6.7</v>
      </c>
    </row>
    <row r="2949" spans="1:2" x14ac:dyDescent="0.3">
      <c r="A2949" t="s">
        <v>1632</v>
      </c>
      <c r="B2949">
        <v>8</v>
      </c>
    </row>
    <row r="2950" spans="1:2" x14ac:dyDescent="0.3">
      <c r="A2950" t="s">
        <v>25</v>
      </c>
      <c r="B2950">
        <v>7</v>
      </c>
    </row>
    <row r="2951" spans="1:2" x14ac:dyDescent="0.3">
      <c r="A2951" t="s">
        <v>25</v>
      </c>
      <c r="B2951">
        <v>7.2</v>
      </c>
    </row>
    <row r="2952" spans="1:2" x14ac:dyDescent="0.3">
      <c r="A2952" t="s">
        <v>25</v>
      </c>
      <c r="B2952">
        <v>3.5</v>
      </c>
    </row>
    <row r="2953" spans="1:2" x14ac:dyDescent="0.3">
      <c r="A2953" t="s">
        <v>25</v>
      </c>
      <c r="B2953">
        <v>7.5</v>
      </c>
    </row>
    <row r="2954" spans="1:2" x14ac:dyDescent="0.3">
      <c r="A2954" t="s">
        <v>25</v>
      </c>
      <c r="B2954">
        <v>6.7</v>
      </c>
    </row>
    <row r="2955" spans="1:2" x14ac:dyDescent="0.3">
      <c r="A2955" t="s">
        <v>25</v>
      </c>
      <c r="B2955">
        <v>9.1999999999999993</v>
      </c>
    </row>
    <row r="2956" spans="1:2" x14ac:dyDescent="0.3">
      <c r="A2956" t="s">
        <v>25</v>
      </c>
      <c r="B2956">
        <v>6.1</v>
      </c>
    </row>
    <row r="2957" spans="1:2" x14ac:dyDescent="0.3">
      <c r="A2957" t="s">
        <v>25</v>
      </c>
      <c r="B2957">
        <v>7.7</v>
      </c>
    </row>
    <row r="2958" spans="1:2" x14ac:dyDescent="0.3">
      <c r="A2958" t="s">
        <v>25</v>
      </c>
      <c r="B2958">
        <v>7.6</v>
      </c>
    </row>
    <row r="2959" spans="1:2" x14ac:dyDescent="0.3">
      <c r="A2959" t="s">
        <v>25</v>
      </c>
      <c r="B2959">
        <v>6.1</v>
      </c>
    </row>
    <row r="2960" spans="1:2" x14ac:dyDescent="0.3">
      <c r="A2960" t="s">
        <v>25</v>
      </c>
      <c r="B2960">
        <v>4.9000000000000004</v>
      </c>
    </row>
    <row r="2961" spans="1:2" x14ac:dyDescent="0.3">
      <c r="A2961" t="s">
        <v>25</v>
      </c>
      <c r="B2961">
        <v>6.8</v>
      </c>
    </row>
    <row r="2962" spans="1:2" x14ac:dyDescent="0.3">
      <c r="A2962" t="s">
        <v>25</v>
      </c>
      <c r="B2962">
        <v>7</v>
      </c>
    </row>
    <row r="2963" spans="1:2" x14ac:dyDescent="0.3">
      <c r="A2963" t="s">
        <v>25</v>
      </c>
      <c r="B2963">
        <v>5.7</v>
      </c>
    </row>
    <row r="2964" spans="1:2" x14ac:dyDescent="0.3">
      <c r="A2964" t="s">
        <v>25</v>
      </c>
      <c r="B2964">
        <v>7.5</v>
      </c>
    </row>
    <row r="2965" spans="1:2" x14ac:dyDescent="0.3">
      <c r="A2965" t="s">
        <v>25</v>
      </c>
      <c r="B2965">
        <v>7.4</v>
      </c>
    </row>
    <row r="2966" spans="1:2" x14ac:dyDescent="0.3">
      <c r="A2966" t="s">
        <v>25</v>
      </c>
      <c r="B2966">
        <v>7.2</v>
      </c>
    </row>
    <row r="2967" spans="1:2" x14ac:dyDescent="0.3">
      <c r="A2967" t="s">
        <v>25</v>
      </c>
      <c r="B2967">
        <v>6.8</v>
      </c>
    </row>
    <row r="2968" spans="1:2" x14ac:dyDescent="0.3">
      <c r="A2968" t="s">
        <v>25</v>
      </c>
      <c r="B2968">
        <v>6.8</v>
      </c>
    </row>
    <row r="2969" spans="1:2" x14ac:dyDescent="0.3">
      <c r="A2969" t="s">
        <v>25</v>
      </c>
      <c r="B2969">
        <v>5.2</v>
      </c>
    </row>
    <row r="2970" spans="1:2" x14ac:dyDescent="0.3">
      <c r="A2970" t="s">
        <v>25</v>
      </c>
      <c r="B2970">
        <v>7.2</v>
      </c>
    </row>
    <row r="2971" spans="1:2" x14ac:dyDescent="0.3">
      <c r="A2971" t="s">
        <v>25</v>
      </c>
      <c r="B2971">
        <v>4</v>
      </c>
    </row>
    <row r="2972" spans="1:2" x14ac:dyDescent="0.3">
      <c r="A2972" t="s">
        <v>25</v>
      </c>
      <c r="B2972">
        <v>6.8</v>
      </c>
    </row>
    <row r="2973" spans="1:2" x14ac:dyDescent="0.3">
      <c r="A2973" t="s">
        <v>25</v>
      </c>
      <c r="B2973">
        <v>6.9</v>
      </c>
    </row>
    <row r="2974" spans="1:2" x14ac:dyDescent="0.3">
      <c r="A2974" t="s">
        <v>25</v>
      </c>
      <c r="B2974">
        <v>7.3</v>
      </c>
    </row>
    <row r="2975" spans="1:2" x14ac:dyDescent="0.3">
      <c r="A2975" t="s">
        <v>25</v>
      </c>
      <c r="B2975">
        <v>6.1</v>
      </c>
    </row>
    <row r="2976" spans="1:2" x14ac:dyDescent="0.3">
      <c r="A2976" t="s">
        <v>25</v>
      </c>
      <c r="B2976">
        <v>6</v>
      </c>
    </row>
    <row r="2977" spans="1:2" x14ac:dyDescent="0.3">
      <c r="A2977" t="s">
        <v>25</v>
      </c>
      <c r="B2977">
        <v>7</v>
      </c>
    </row>
    <row r="2978" spans="1:2" x14ac:dyDescent="0.3">
      <c r="A2978" t="s">
        <v>25</v>
      </c>
      <c r="B2978">
        <v>7.1</v>
      </c>
    </row>
    <row r="2979" spans="1:2" x14ac:dyDescent="0.3">
      <c r="A2979" t="s">
        <v>25</v>
      </c>
      <c r="B2979">
        <v>6.2</v>
      </c>
    </row>
    <row r="2980" spans="1:2" x14ac:dyDescent="0.3">
      <c r="A2980" t="s">
        <v>25</v>
      </c>
      <c r="B2980">
        <v>7.6</v>
      </c>
    </row>
    <row r="2981" spans="1:2" x14ac:dyDescent="0.3">
      <c r="A2981" t="s">
        <v>25</v>
      </c>
      <c r="B2981">
        <v>7.6</v>
      </c>
    </row>
    <row r="2982" spans="1:2" x14ac:dyDescent="0.3">
      <c r="A2982" t="s">
        <v>25</v>
      </c>
      <c r="B2982">
        <v>6.4</v>
      </c>
    </row>
    <row r="2983" spans="1:2" x14ac:dyDescent="0.3">
      <c r="A2983" t="s">
        <v>25</v>
      </c>
      <c r="B2983">
        <v>6.2</v>
      </c>
    </row>
    <row r="2984" spans="1:2" x14ac:dyDescent="0.3">
      <c r="A2984" t="s">
        <v>1302</v>
      </c>
      <c r="B2984">
        <v>7.5</v>
      </c>
    </row>
    <row r="2985" spans="1:2" x14ac:dyDescent="0.3">
      <c r="A2985" t="s">
        <v>25</v>
      </c>
      <c r="B2985">
        <v>2</v>
      </c>
    </row>
    <row r="2986" spans="1:2" x14ac:dyDescent="0.3">
      <c r="A2986" t="s">
        <v>25</v>
      </c>
      <c r="B2986">
        <v>6.2</v>
      </c>
    </row>
    <row r="2987" spans="1:2" x14ac:dyDescent="0.3">
      <c r="A2987" t="s">
        <v>25</v>
      </c>
      <c r="B2987">
        <v>6.5</v>
      </c>
    </row>
    <row r="2988" spans="1:2" x14ac:dyDescent="0.3">
      <c r="A2988" t="s">
        <v>25</v>
      </c>
      <c r="B2988">
        <v>6.8</v>
      </c>
    </row>
    <row r="2989" spans="1:2" x14ac:dyDescent="0.3">
      <c r="A2989" t="s">
        <v>25</v>
      </c>
      <c r="B2989">
        <v>6.3</v>
      </c>
    </row>
    <row r="2990" spans="1:2" x14ac:dyDescent="0.3">
      <c r="A2990" t="s">
        <v>25</v>
      </c>
      <c r="B2990">
        <v>6.3</v>
      </c>
    </row>
    <row r="2991" spans="1:2" x14ac:dyDescent="0.3">
      <c r="A2991" t="s">
        <v>25</v>
      </c>
      <c r="B2991">
        <v>6.6</v>
      </c>
    </row>
    <row r="2992" spans="1:2" x14ac:dyDescent="0.3">
      <c r="A2992" t="s">
        <v>25</v>
      </c>
      <c r="B2992">
        <v>6.4</v>
      </c>
    </row>
    <row r="2993" spans="1:2" x14ac:dyDescent="0.3">
      <c r="A2993" t="s">
        <v>25</v>
      </c>
      <c r="B2993">
        <v>7.5</v>
      </c>
    </row>
    <row r="2994" spans="1:2" x14ac:dyDescent="0.3">
      <c r="A2994" t="s">
        <v>25</v>
      </c>
      <c r="B2994">
        <v>6.5</v>
      </c>
    </row>
    <row r="2995" spans="1:2" x14ac:dyDescent="0.3">
      <c r="A2995" t="s">
        <v>25</v>
      </c>
      <c r="B2995">
        <v>7.2</v>
      </c>
    </row>
    <row r="2996" spans="1:2" x14ac:dyDescent="0.3">
      <c r="A2996" t="s">
        <v>25</v>
      </c>
      <c r="B2996">
        <v>6.3</v>
      </c>
    </row>
    <row r="2997" spans="1:2" x14ac:dyDescent="0.3">
      <c r="A2997" t="s">
        <v>1632</v>
      </c>
      <c r="B2997">
        <v>7</v>
      </c>
    </row>
    <row r="2998" spans="1:2" x14ac:dyDescent="0.3">
      <c r="A2998" t="s">
        <v>25</v>
      </c>
      <c r="B2998">
        <v>6.3</v>
      </c>
    </row>
    <row r="2999" spans="1:2" x14ac:dyDescent="0.3">
      <c r="A2999" t="s">
        <v>25</v>
      </c>
      <c r="B2999">
        <v>2.2999999999999998</v>
      </c>
    </row>
    <row r="3000" spans="1:2" x14ac:dyDescent="0.3">
      <c r="A3000" t="s">
        <v>25</v>
      </c>
      <c r="B3000">
        <v>7.1</v>
      </c>
    </row>
    <row r="3001" spans="1:2" x14ac:dyDescent="0.3">
      <c r="A3001" t="s">
        <v>25</v>
      </c>
      <c r="B3001">
        <v>6.7</v>
      </c>
    </row>
    <row r="3002" spans="1:2" x14ac:dyDescent="0.3">
      <c r="A3002" t="s">
        <v>25</v>
      </c>
      <c r="B3002">
        <v>6.5</v>
      </c>
    </row>
    <row r="3003" spans="1:2" x14ac:dyDescent="0.3">
      <c r="A3003" t="s">
        <v>25</v>
      </c>
      <c r="B3003">
        <v>5.9</v>
      </c>
    </row>
    <row r="3004" spans="1:2" x14ac:dyDescent="0.3">
      <c r="A3004" t="s">
        <v>25</v>
      </c>
      <c r="B3004">
        <v>6</v>
      </c>
    </row>
    <row r="3005" spans="1:2" x14ac:dyDescent="0.3">
      <c r="A3005" t="s">
        <v>25</v>
      </c>
      <c r="B3005">
        <v>6.9</v>
      </c>
    </row>
    <row r="3006" spans="1:2" x14ac:dyDescent="0.3">
      <c r="A3006" t="s">
        <v>25</v>
      </c>
      <c r="B3006">
        <v>7.3</v>
      </c>
    </row>
    <row r="3007" spans="1:2" x14ac:dyDescent="0.3">
      <c r="A3007" t="s">
        <v>25</v>
      </c>
      <c r="B3007">
        <v>7.7</v>
      </c>
    </row>
    <row r="3008" spans="1:2" x14ac:dyDescent="0.3">
      <c r="A3008" t="s">
        <v>25</v>
      </c>
      <c r="B3008">
        <v>7</v>
      </c>
    </row>
    <row r="3009" spans="1:2" x14ac:dyDescent="0.3">
      <c r="A3009" t="s">
        <v>25</v>
      </c>
      <c r="B3009">
        <v>6.4</v>
      </c>
    </row>
    <row r="3010" spans="1:2" x14ac:dyDescent="0.3">
      <c r="A3010" t="s">
        <v>25</v>
      </c>
      <c r="B3010">
        <v>5.6</v>
      </c>
    </row>
    <row r="3011" spans="1:2" x14ac:dyDescent="0.3">
      <c r="A3011" t="s">
        <v>1632</v>
      </c>
      <c r="B3011">
        <v>8.1999999999999993</v>
      </c>
    </row>
    <row r="3012" spans="1:2" x14ac:dyDescent="0.3">
      <c r="A3012" t="s">
        <v>4822</v>
      </c>
      <c r="B3012">
        <v>6.5</v>
      </c>
    </row>
    <row r="3013" spans="1:2" x14ac:dyDescent="0.3">
      <c r="A3013" t="s">
        <v>7369</v>
      </c>
      <c r="B3013">
        <v>8.1</v>
      </c>
    </row>
    <row r="3014" spans="1:2" x14ac:dyDescent="0.3">
      <c r="A3014" t="s">
        <v>25</v>
      </c>
      <c r="B3014">
        <v>5.4</v>
      </c>
    </row>
    <row r="3015" spans="1:2" x14ac:dyDescent="0.3">
      <c r="A3015" t="s">
        <v>25</v>
      </c>
      <c r="B3015">
        <v>6.3</v>
      </c>
    </row>
    <row r="3016" spans="1:2" x14ac:dyDescent="0.3">
      <c r="A3016" t="s">
        <v>25</v>
      </c>
      <c r="B3016">
        <v>7.8</v>
      </c>
    </row>
    <row r="3017" spans="1:2" x14ac:dyDescent="0.3">
      <c r="A3017" t="s">
        <v>25</v>
      </c>
      <c r="B3017">
        <v>6.8</v>
      </c>
    </row>
    <row r="3018" spans="1:2" x14ac:dyDescent="0.3">
      <c r="A3018" t="s">
        <v>25</v>
      </c>
      <c r="B3018">
        <v>7.1</v>
      </c>
    </row>
    <row r="3019" spans="1:2" x14ac:dyDescent="0.3">
      <c r="A3019" t="s">
        <v>25</v>
      </c>
      <c r="B3019">
        <v>6.2</v>
      </c>
    </row>
    <row r="3020" spans="1:2" x14ac:dyDescent="0.3">
      <c r="A3020" t="s">
        <v>25</v>
      </c>
      <c r="B3020">
        <v>7.3</v>
      </c>
    </row>
    <row r="3021" spans="1:2" x14ac:dyDescent="0.3">
      <c r="A3021" t="s">
        <v>25</v>
      </c>
      <c r="B3021">
        <v>5.9</v>
      </c>
    </row>
    <row r="3022" spans="1:2" x14ac:dyDescent="0.3">
      <c r="A3022" t="s">
        <v>25</v>
      </c>
      <c r="B3022">
        <v>3.6</v>
      </c>
    </row>
    <row r="3023" spans="1:2" x14ac:dyDescent="0.3">
      <c r="A3023" t="s">
        <v>25</v>
      </c>
      <c r="B3023">
        <v>7.7</v>
      </c>
    </row>
    <row r="3024" spans="1:2" x14ac:dyDescent="0.3">
      <c r="A3024" t="s">
        <v>25</v>
      </c>
      <c r="B3024">
        <v>7.3</v>
      </c>
    </row>
    <row r="3025" spans="1:2" x14ac:dyDescent="0.3">
      <c r="A3025" t="s">
        <v>25</v>
      </c>
      <c r="B3025">
        <v>7.4</v>
      </c>
    </row>
    <row r="3026" spans="1:2" x14ac:dyDescent="0.3">
      <c r="A3026" t="s">
        <v>25</v>
      </c>
      <c r="B3026">
        <v>6.6</v>
      </c>
    </row>
    <row r="3027" spans="1:2" x14ac:dyDescent="0.3">
      <c r="A3027" t="s">
        <v>25</v>
      </c>
      <c r="B3027">
        <v>6.9</v>
      </c>
    </row>
    <row r="3028" spans="1:2" x14ac:dyDescent="0.3">
      <c r="A3028" t="s">
        <v>25</v>
      </c>
      <c r="B3028">
        <v>6.8</v>
      </c>
    </row>
    <row r="3029" spans="1:2" x14ac:dyDescent="0.3">
      <c r="A3029" t="s">
        <v>25</v>
      </c>
      <c r="B3029">
        <v>7.2</v>
      </c>
    </row>
    <row r="3030" spans="1:2" x14ac:dyDescent="0.3">
      <c r="A3030" t="s">
        <v>25</v>
      </c>
      <c r="B3030">
        <v>7.7</v>
      </c>
    </row>
    <row r="3031" spans="1:2" x14ac:dyDescent="0.3">
      <c r="A3031" t="s">
        <v>25</v>
      </c>
      <c r="B3031">
        <v>8.1</v>
      </c>
    </row>
    <row r="3032" spans="1:2" x14ac:dyDescent="0.3">
      <c r="A3032" t="s">
        <v>5507</v>
      </c>
      <c r="B3032">
        <v>7.7</v>
      </c>
    </row>
    <row r="3033" spans="1:2" x14ac:dyDescent="0.3">
      <c r="A3033" t="s">
        <v>25</v>
      </c>
      <c r="B3033">
        <v>7.6</v>
      </c>
    </row>
    <row r="3034" spans="1:2" x14ac:dyDescent="0.3">
      <c r="A3034" t="s">
        <v>25</v>
      </c>
      <c r="B3034">
        <v>7.2</v>
      </c>
    </row>
    <row r="3035" spans="1:2" x14ac:dyDescent="0.3">
      <c r="A3035" t="s">
        <v>25</v>
      </c>
      <c r="B3035">
        <v>7.2</v>
      </c>
    </row>
    <row r="3036" spans="1:2" x14ac:dyDescent="0.3">
      <c r="A3036" t="s">
        <v>25</v>
      </c>
      <c r="B3036">
        <v>8.1</v>
      </c>
    </row>
    <row r="3037" spans="1:2" x14ac:dyDescent="0.3">
      <c r="A3037" t="s">
        <v>25</v>
      </c>
      <c r="B3037">
        <v>7.5</v>
      </c>
    </row>
    <row r="3038" spans="1:2" x14ac:dyDescent="0.3">
      <c r="A3038" t="s">
        <v>25</v>
      </c>
      <c r="B3038">
        <v>8.1</v>
      </c>
    </row>
    <row r="3039" spans="1:2" x14ac:dyDescent="0.3">
      <c r="A3039" t="s">
        <v>25</v>
      </c>
      <c r="B3039">
        <v>7.8</v>
      </c>
    </row>
    <row r="3040" spans="1:2" x14ac:dyDescent="0.3">
      <c r="A3040" t="s">
        <v>25</v>
      </c>
      <c r="B3040">
        <v>7.8</v>
      </c>
    </row>
    <row r="3041" spans="1:2" x14ac:dyDescent="0.3">
      <c r="A3041" t="s">
        <v>25</v>
      </c>
      <c r="B3041">
        <v>7.6</v>
      </c>
    </row>
    <row r="3042" spans="1:2" x14ac:dyDescent="0.3">
      <c r="A3042" t="s">
        <v>25</v>
      </c>
      <c r="B3042">
        <v>7.4</v>
      </c>
    </row>
    <row r="3043" spans="1:2" x14ac:dyDescent="0.3">
      <c r="A3043" t="s">
        <v>25</v>
      </c>
      <c r="B3043">
        <v>6.3</v>
      </c>
    </row>
    <row r="3044" spans="1:2" x14ac:dyDescent="0.3">
      <c r="A3044" t="s">
        <v>25</v>
      </c>
      <c r="B3044">
        <v>6.9</v>
      </c>
    </row>
    <row r="3045" spans="1:2" x14ac:dyDescent="0.3">
      <c r="A3045" t="s">
        <v>25</v>
      </c>
      <c r="B3045">
        <v>8.6</v>
      </c>
    </row>
    <row r="3046" spans="1:2" x14ac:dyDescent="0.3">
      <c r="A3046" t="s">
        <v>25</v>
      </c>
      <c r="B3046">
        <v>5.0999999999999996</v>
      </c>
    </row>
    <row r="3047" spans="1:2" x14ac:dyDescent="0.3">
      <c r="A3047" t="s">
        <v>25</v>
      </c>
      <c r="B3047">
        <v>6.4</v>
      </c>
    </row>
    <row r="3048" spans="1:2" x14ac:dyDescent="0.3">
      <c r="A3048" t="s">
        <v>25</v>
      </c>
      <c r="B3048">
        <v>7.9</v>
      </c>
    </row>
    <row r="3049" spans="1:2" x14ac:dyDescent="0.3">
      <c r="A3049" t="s">
        <v>25</v>
      </c>
      <c r="B3049">
        <v>6.9</v>
      </c>
    </row>
    <row r="3050" spans="1:2" x14ac:dyDescent="0.3">
      <c r="A3050" t="s">
        <v>25</v>
      </c>
      <c r="B3050">
        <v>7.5</v>
      </c>
    </row>
    <row r="3051" spans="1:2" x14ac:dyDescent="0.3">
      <c r="A3051" t="s">
        <v>25</v>
      </c>
      <c r="B3051">
        <v>7.2</v>
      </c>
    </row>
    <row r="3052" spans="1:2" x14ac:dyDescent="0.3">
      <c r="A3052" t="s">
        <v>25</v>
      </c>
      <c r="B3052">
        <v>5.8</v>
      </c>
    </row>
    <row r="3053" spans="1:2" x14ac:dyDescent="0.3">
      <c r="A3053" t="s">
        <v>25</v>
      </c>
      <c r="B3053">
        <v>2.9</v>
      </c>
    </row>
    <row r="3054" spans="1:2" x14ac:dyDescent="0.3">
      <c r="A3054" t="s">
        <v>25</v>
      </c>
      <c r="B3054">
        <v>6.2</v>
      </c>
    </row>
    <row r="3055" spans="1:2" x14ac:dyDescent="0.3">
      <c r="A3055" t="s">
        <v>25</v>
      </c>
      <c r="B3055">
        <v>6.8</v>
      </c>
    </row>
    <row r="3056" spans="1:2" x14ac:dyDescent="0.3">
      <c r="A3056" t="s">
        <v>25</v>
      </c>
      <c r="B3056">
        <v>6.1</v>
      </c>
    </row>
    <row r="3057" spans="1:2" x14ac:dyDescent="0.3">
      <c r="A3057" t="s">
        <v>25</v>
      </c>
      <c r="B3057">
        <v>7.7</v>
      </c>
    </row>
    <row r="3058" spans="1:2" x14ac:dyDescent="0.3">
      <c r="A3058" t="s">
        <v>25</v>
      </c>
      <c r="B3058">
        <v>5.2</v>
      </c>
    </row>
    <row r="3059" spans="1:2" x14ac:dyDescent="0.3">
      <c r="A3059" t="s">
        <v>25</v>
      </c>
      <c r="B3059">
        <v>6.8</v>
      </c>
    </row>
    <row r="3060" spans="1:2" x14ac:dyDescent="0.3">
      <c r="A3060" t="s">
        <v>25</v>
      </c>
      <c r="B3060">
        <v>7</v>
      </c>
    </row>
    <row r="3061" spans="1:2" x14ac:dyDescent="0.3">
      <c r="A3061" t="s">
        <v>25</v>
      </c>
      <c r="B3061">
        <v>5.9</v>
      </c>
    </row>
    <row r="3062" spans="1:2" x14ac:dyDescent="0.3">
      <c r="A3062" t="s">
        <v>25</v>
      </c>
      <c r="B3062">
        <v>7.1</v>
      </c>
    </row>
    <row r="3063" spans="1:2" x14ac:dyDescent="0.3">
      <c r="A3063" t="s">
        <v>1575</v>
      </c>
      <c r="B3063">
        <v>5.5</v>
      </c>
    </row>
    <row r="3064" spans="1:2" x14ac:dyDescent="0.3">
      <c r="A3064" t="s">
        <v>25</v>
      </c>
      <c r="B3064">
        <v>7.4</v>
      </c>
    </row>
    <row r="3065" spans="1:2" x14ac:dyDescent="0.3">
      <c r="A3065" t="s">
        <v>25</v>
      </c>
      <c r="B3065">
        <v>7.3</v>
      </c>
    </row>
    <row r="3066" spans="1:2" x14ac:dyDescent="0.3">
      <c r="A3066" t="s">
        <v>25</v>
      </c>
      <c r="B3066">
        <v>4.5999999999999996</v>
      </c>
    </row>
    <row r="3067" spans="1:2" x14ac:dyDescent="0.3">
      <c r="A3067" t="s">
        <v>25</v>
      </c>
      <c r="B3067">
        <v>7.2</v>
      </c>
    </row>
    <row r="3068" spans="1:2" x14ac:dyDescent="0.3">
      <c r="A3068" t="s">
        <v>25</v>
      </c>
      <c r="B3068">
        <v>5.0999999999999996</v>
      </c>
    </row>
    <row r="3069" spans="1:2" x14ac:dyDescent="0.3">
      <c r="A3069" t="s">
        <v>25</v>
      </c>
      <c r="B3069">
        <v>6.7</v>
      </c>
    </row>
    <row r="3070" spans="1:2" x14ac:dyDescent="0.3">
      <c r="A3070" t="s">
        <v>25</v>
      </c>
      <c r="B3070">
        <v>5.3</v>
      </c>
    </row>
    <row r="3071" spans="1:2" x14ac:dyDescent="0.3">
      <c r="A3071" t="s">
        <v>25</v>
      </c>
      <c r="B3071">
        <v>7.8</v>
      </c>
    </row>
    <row r="3072" spans="1:2" x14ac:dyDescent="0.3">
      <c r="A3072" t="s">
        <v>25</v>
      </c>
      <c r="B3072">
        <v>6.7</v>
      </c>
    </row>
    <row r="3073" spans="1:2" x14ac:dyDescent="0.3">
      <c r="A3073" t="s">
        <v>25</v>
      </c>
      <c r="B3073">
        <v>7.2</v>
      </c>
    </row>
    <row r="3074" spans="1:2" x14ac:dyDescent="0.3">
      <c r="A3074" t="s">
        <v>25</v>
      </c>
      <c r="B3074">
        <v>5.8</v>
      </c>
    </row>
    <row r="3075" spans="1:2" x14ac:dyDescent="0.3">
      <c r="A3075" t="s">
        <v>25</v>
      </c>
      <c r="B3075">
        <v>7</v>
      </c>
    </row>
    <row r="3076" spans="1:2" x14ac:dyDescent="0.3">
      <c r="A3076" t="s">
        <v>25</v>
      </c>
      <c r="B3076">
        <v>3.8</v>
      </c>
    </row>
    <row r="3077" spans="1:2" x14ac:dyDescent="0.3">
      <c r="A3077" t="s">
        <v>25</v>
      </c>
      <c r="B3077">
        <v>5.7</v>
      </c>
    </row>
    <row r="3078" spans="1:2" x14ac:dyDescent="0.3">
      <c r="A3078" t="s">
        <v>25</v>
      </c>
      <c r="B3078">
        <v>6.7</v>
      </c>
    </row>
    <row r="3079" spans="1:2" x14ac:dyDescent="0.3">
      <c r="A3079" t="s">
        <v>25</v>
      </c>
      <c r="B3079">
        <v>6.2</v>
      </c>
    </row>
    <row r="3080" spans="1:2" x14ac:dyDescent="0.3">
      <c r="A3080" t="s">
        <v>25</v>
      </c>
      <c r="B3080">
        <v>6.2</v>
      </c>
    </row>
    <row r="3081" spans="1:2" x14ac:dyDescent="0.3">
      <c r="A3081" t="s">
        <v>25</v>
      </c>
      <c r="B3081">
        <v>4.7</v>
      </c>
    </row>
    <row r="3082" spans="1:2" x14ac:dyDescent="0.3">
      <c r="A3082" t="s">
        <v>25</v>
      </c>
      <c r="B3082">
        <v>6.3</v>
      </c>
    </row>
    <row r="3083" spans="1:2" x14ac:dyDescent="0.3">
      <c r="A3083" t="s">
        <v>1632</v>
      </c>
      <c r="B3083">
        <v>7.3</v>
      </c>
    </row>
    <row r="3084" spans="1:2" x14ac:dyDescent="0.3">
      <c r="A3084" t="s">
        <v>5089</v>
      </c>
      <c r="B3084">
        <v>7.1</v>
      </c>
    </row>
    <row r="3085" spans="1:2" x14ac:dyDescent="0.3">
      <c r="A3085" t="s">
        <v>6178</v>
      </c>
      <c r="B3085">
        <v>7.1</v>
      </c>
    </row>
    <row r="3086" spans="1:2" x14ac:dyDescent="0.3">
      <c r="A3086" t="s">
        <v>25</v>
      </c>
      <c r="B3086">
        <v>6.7</v>
      </c>
    </row>
    <row r="3087" spans="1:2" x14ac:dyDescent="0.3">
      <c r="A3087" t="s">
        <v>25</v>
      </c>
      <c r="B3087">
        <v>6.9</v>
      </c>
    </row>
    <row r="3088" spans="1:2" x14ac:dyDescent="0.3">
      <c r="A3088" t="s">
        <v>25</v>
      </c>
      <c r="B3088">
        <v>2.1</v>
      </c>
    </row>
    <row r="3089" spans="1:2" x14ac:dyDescent="0.3">
      <c r="A3089" t="s">
        <v>1575</v>
      </c>
      <c r="B3089">
        <v>6.6</v>
      </c>
    </row>
    <row r="3090" spans="1:2" x14ac:dyDescent="0.3">
      <c r="A3090" t="s">
        <v>25</v>
      </c>
      <c r="B3090">
        <v>8.3000000000000007</v>
      </c>
    </row>
    <row r="3091" spans="1:2" x14ac:dyDescent="0.3">
      <c r="A3091" t="s">
        <v>25</v>
      </c>
      <c r="B3091">
        <v>7.2</v>
      </c>
    </row>
    <row r="3092" spans="1:2" x14ac:dyDescent="0.3">
      <c r="A3092" t="s">
        <v>25</v>
      </c>
      <c r="B3092">
        <v>5.6</v>
      </c>
    </row>
    <row r="3093" spans="1:2" x14ac:dyDescent="0.3">
      <c r="A3093" t="s">
        <v>25</v>
      </c>
      <c r="B3093">
        <v>7.7</v>
      </c>
    </row>
    <row r="3094" spans="1:2" x14ac:dyDescent="0.3">
      <c r="A3094" t="s">
        <v>25</v>
      </c>
      <c r="B3094">
        <v>6.6</v>
      </c>
    </row>
    <row r="3095" spans="1:2" x14ac:dyDescent="0.3">
      <c r="A3095" t="s">
        <v>25</v>
      </c>
      <c r="B3095">
        <v>7.4</v>
      </c>
    </row>
    <row r="3096" spans="1:2" x14ac:dyDescent="0.3">
      <c r="A3096" t="s">
        <v>25</v>
      </c>
      <c r="B3096">
        <v>7.1</v>
      </c>
    </row>
    <row r="3097" spans="1:2" x14ac:dyDescent="0.3">
      <c r="A3097" t="s">
        <v>1632</v>
      </c>
      <c r="B3097">
        <v>7.9</v>
      </c>
    </row>
    <row r="3098" spans="1:2" x14ac:dyDescent="0.3">
      <c r="A3098" t="s">
        <v>25</v>
      </c>
      <c r="B3098">
        <v>6.7</v>
      </c>
    </row>
    <row r="3099" spans="1:2" x14ac:dyDescent="0.3">
      <c r="A3099" t="s">
        <v>25</v>
      </c>
      <c r="B3099">
        <v>6.6</v>
      </c>
    </row>
    <row r="3100" spans="1:2" x14ac:dyDescent="0.3">
      <c r="A3100" t="s">
        <v>25</v>
      </c>
      <c r="B3100">
        <v>7.9</v>
      </c>
    </row>
    <row r="3101" spans="1:2" x14ac:dyDescent="0.3">
      <c r="A3101" t="s">
        <v>25</v>
      </c>
      <c r="B3101">
        <v>4.9000000000000004</v>
      </c>
    </row>
    <row r="3102" spans="1:2" x14ac:dyDescent="0.3">
      <c r="A3102" t="s">
        <v>1632</v>
      </c>
      <c r="B3102">
        <v>7.2</v>
      </c>
    </row>
    <row r="3103" spans="1:2" x14ac:dyDescent="0.3">
      <c r="A3103" t="s">
        <v>3967</v>
      </c>
      <c r="B3103">
        <v>6.1</v>
      </c>
    </row>
    <row r="3104" spans="1:2" x14ac:dyDescent="0.3">
      <c r="A3104" t="s">
        <v>25</v>
      </c>
      <c r="B3104">
        <v>5.3</v>
      </c>
    </row>
    <row r="3105" spans="1:2" x14ac:dyDescent="0.3">
      <c r="A3105" t="s">
        <v>25</v>
      </c>
      <c r="B3105">
        <v>5</v>
      </c>
    </row>
    <row r="3106" spans="1:2" x14ac:dyDescent="0.3">
      <c r="A3106" t="s">
        <v>7581</v>
      </c>
      <c r="B3106">
        <v>7.6</v>
      </c>
    </row>
    <row r="3107" spans="1:2" x14ac:dyDescent="0.3">
      <c r="A3107" t="s">
        <v>25</v>
      </c>
      <c r="B3107">
        <v>7.6</v>
      </c>
    </row>
    <row r="3108" spans="1:2" x14ac:dyDescent="0.3">
      <c r="A3108" t="s">
        <v>25</v>
      </c>
      <c r="B3108">
        <v>6.6</v>
      </c>
    </row>
    <row r="3109" spans="1:2" x14ac:dyDescent="0.3">
      <c r="A3109" t="s">
        <v>25</v>
      </c>
      <c r="B3109">
        <v>6.6</v>
      </c>
    </row>
    <row r="3110" spans="1:2" x14ac:dyDescent="0.3">
      <c r="A3110" t="s">
        <v>25</v>
      </c>
      <c r="B3110">
        <v>7.3</v>
      </c>
    </row>
    <row r="3111" spans="1:2" x14ac:dyDescent="0.3">
      <c r="A3111" t="s">
        <v>25</v>
      </c>
      <c r="B3111">
        <v>6.6</v>
      </c>
    </row>
    <row r="3112" spans="1:2" x14ac:dyDescent="0.3">
      <c r="A3112" t="s">
        <v>25</v>
      </c>
      <c r="B3112">
        <v>6.9</v>
      </c>
    </row>
    <row r="3113" spans="1:2" x14ac:dyDescent="0.3">
      <c r="A3113" t="s">
        <v>25</v>
      </c>
      <c r="B3113">
        <v>5.8</v>
      </c>
    </row>
    <row r="3114" spans="1:2" x14ac:dyDescent="0.3">
      <c r="A3114" t="s">
        <v>25</v>
      </c>
      <c r="B3114">
        <v>4.4000000000000004</v>
      </c>
    </row>
    <row r="3115" spans="1:2" x14ac:dyDescent="0.3">
      <c r="A3115" t="s">
        <v>25</v>
      </c>
      <c r="B3115">
        <v>6.6</v>
      </c>
    </row>
    <row r="3116" spans="1:2" x14ac:dyDescent="0.3">
      <c r="A3116" t="s">
        <v>1575</v>
      </c>
      <c r="B3116">
        <v>7.6</v>
      </c>
    </row>
    <row r="3117" spans="1:2" x14ac:dyDescent="0.3">
      <c r="A3117" t="s">
        <v>25</v>
      </c>
      <c r="B3117">
        <v>4.5999999999999996</v>
      </c>
    </row>
    <row r="3118" spans="1:2" x14ac:dyDescent="0.3">
      <c r="A3118" t="s">
        <v>25</v>
      </c>
      <c r="B3118">
        <v>6.8</v>
      </c>
    </row>
    <row r="3119" spans="1:2" x14ac:dyDescent="0.3">
      <c r="A3119" t="s">
        <v>25</v>
      </c>
      <c r="B3119">
        <v>4.9000000000000004</v>
      </c>
    </row>
    <row r="3120" spans="1:2" x14ac:dyDescent="0.3">
      <c r="A3120" t="s">
        <v>25</v>
      </c>
      <c r="B3120">
        <v>7.3</v>
      </c>
    </row>
    <row r="3121" spans="1:2" x14ac:dyDescent="0.3">
      <c r="A3121" t="s">
        <v>25</v>
      </c>
      <c r="B3121">
        <v>5</v>
      </c>
    </row>
    <row r="3122" spans="1:2" x14ac:dyDescent="0.3">
      <c r="A3122" t="s">
        <v>25</v>
      </c>
      <c r="B3122">
        <v>8</v>
      </c>
    </row>
    <row r="3123" spans="1:2" x14ac:dyDescent="0.3">
      <c r="A3123" t="s">
        <v>25</v>
      </c>
      <c r="B3123">
        <v>5.2</v>
      </c>
    </row>
    <row r="3124" spans="1:2" x14ac:dyDescent="0.3">
      <c r="A3124" t="s">
        <v>25</v>
      </c>
      <c r="B3124">
        <v>8.5</v>
      </c>
    </row>
    <row r="3125" spans="1:2" x14ac:dyDescent="0.3">
      <c r="A3125" t="s">
        <v>25</v>
      </c>
      <c r="B3125">
        <v>6.5</v>
      </c>
    </row>
    <row r="3126" spans="1:2" x14ac:dyDescent="0.3">
      <c r="A3126" t="s">
        <v>25</v>
      </c>
      <c r="B3126">
        <v>7.4</v>
      </c>
    </row>
    <row r="3127" spans="1:2" x14ac:dyDescent="0.3">
      <c r="A3127" t="s">
        <v>25</v>
      </c>
      <c r="B3127">
        <v>7.7</v>
      </c>
    </row>
    <row r="3128" spans="1:2" x14ac:dyDescent="0.3">
      <c r="A3128" t="s">
        <v>25</v>
      </c>
      <c r="B3128">
        <v>7.4</v>
      </c>
    </row>
    <row r="3129" spans="1:2" x14ac:dyDescent="0.3">
      <c r="A3129" t="s">
        <v>25</v>
      </c>
      <c r="B3129">
        <v>5.0999999999999996</v>
      </c>
    </row>
    <row r="3130" spans="1:2" x14ac:dyDescent="0.3">
      <c r="A3130" t="s">
        <v>25</v>
      </c>
      <c r="B3130">
        <v>5</v>
      </c>
    </row>
    <row r="3131" spans="1:2" x14ac:dyDescent="0.3">
      <c r="A3131" t="s">
        <v>25</v>
      </c>
      <c r="B3131">
        <v>7.2</v>
      </c>
    </row>
    <row r="3132" spans="1:2" x14ac:dyDescent="0.3">
      <c r="A3132" t="s">
        <v>25</v>
      </c>
      <c r="B3132">
        <v>6.4</v>
      </c>
    </row>
    <row r="3133" spans="1:2" x14ac:dyDescent="0.3">
      <c r="A3133" t="s">
        <v>25</v>
      </c>
      <c r="B3133">
        <v>5.6</v>
      </c>
    </row>
    <row r="3134" spans="1:2" x14ac:dyDescent="0.3">
      <c r="A3134" t="s">
        <v>25</v>
      </c>
      <c r="B3134">
        <v>6.1</v>
      </c>
    </row>
    <row r="3135" spans="1:2" x14ac:dyDescent="0.3">
      <c r="A3135" t="s">
        <v>1575</v>
      </c>
      <c r="B3135">
        <v>5.2</v>
      </c>
    </row>
    <row r="3136" spans="1:2" x14ac:dyDescent="0.3">
      <c r="A3136" t="s">
        <v>25</v>
      </c>
      <c r="B3136">
        <v>7.3</v>
      </c>
    </row>
    <row r="3137" spans="1:2" x14ac:dyDescent="0.3">
      <c r="A3137" t="s">
        <v>25</v>
      </c>
      <c r="B3137">
        <v>7.5</v>
      </c>
    </row>
    <row r="3138" spans="1:2" x14ac:dyDescent="0.3">
      <c r="A3138" t="s">
        <v>25</v>
      </c>
      <c r="B3138">
        <v>4.5</v>
      </c>
    </row>
    <row r="3139" spans="1:2" x14ac:dyDescent="0.3">
      <c r="A3139" t="s">
        <v>25</v>
      </c>
      <c r="B3139">
        <v>6.6</v>
      </c>
    </row>
    <row r="3140" spans="1:2" x14ac:dyDescent="0.3">
      <c r="A3140" t="s">
        <v>25</v>
      </c>
      <c r="B3140">
        <v>5.3</v>
      </c>
    </row>
    <row r="3141" spans="1:2" x14ac:dyDescent="0.3">
      <c r="A3141" t="s">
        <v>25</v>
      </c>
      <c r="B3141">
        <v>4.9000000000000004</v>
      </c>
    </row>
    <row r="3142" spans="1:2" x14ac:dyDescent="0.3">
      <c r="A3142" t="s">
        <v>1575</v>
      </c>
      <c r="B3142">
        <v>7.7</v>
      </c>
    </row>
    <row r="3143" spans="1:2" x14ac:dyDescent="0.3">
      <c r="A3143" t="s">
        <v>25</v>
      </c>
      <c r="B3143">
        <v>8</v>
      </c>
    </row>
    <row r="3144" spans="1:2" x14ac:dyDescent="0.3">
      <c r="A3144" t="s">
        <v>25</v>
      </c>
      <c r="B3144">
        <v>3.8</v>
      </c>
    </row>
    <row r="3145" spans="1:2" x14ac:dyDescent="0.3">
      <c r="A3145" t="s">
        <v>25</v>
      </c>
      <c r="B3145">
        <v>7.6</v>
      </c>
    </row>
    <row r="3146" spans="1:2" x14ac:dyDescent="0.3">
      <c r="A3146" t="s">
        <v>25</v>
      </c>
      <c r="B3146">
        <v>5.9</v>
      </c>
    </row>
    <row r="3147" spans="1:2" x14ac:dyDescent="0.3">
      <c r="A3147" t="s">
        <v>25</v>
      </c>
      <c r="B3147">
        <v>6.2</v>
      </c>
    </row>
    <row r="3148" spans="1:2" x14ac:dyDescent="0.3">
      <c r="A3148" t="s">
        <v>25</v>
      </c>
      <c r="B3148">
        <v>7.2</v>
      </c>
    </row>
    <row r="3149" spans="1:2" x14ac:dyDescent="0.3">
      <c r="A3149" t="s">
        <v>25</v>
      </c>
      <c r="B3149">
        <v>6.3</v>
      </c>
    </row>
    <row r="3150" spans="1:2" x14ac:dyDescent="0.3">
      <c r="A3150" t="s">
        <v>25</v>
      </c>
      <c r="B3150">
        <v>5.2</v>
      </c>
    </row>
    <row r="3151" spans="1:2" x14ac:dyDescent="0.3">
      <c r="A3151" t="s">
        <v>25</v>
      </c>
      <c r="B3151">
        <v>6.9</v>
      </c>
    </row>
    <row r="3152" spans="1:2" x14ac:dyDescent="0.3">
      <c r="A3152" t="s">
        <v>25</v>
      </c>
      <c r="B3152">
        <v>6.8</v>
      </c>
    </row>
    <row r="3153" spans="1:2" x14ac:dyDescent="0.3">
      <c r="A3153" t="s">
        <v>25</v>
      </c>
      <c r="B3153">
        <v>6.1</v>
      </c>
    </row>
    <row r="3154" spans="1:2" x14ac:dyDescent="0.3">
      <c r="A3154" t="s">
        <v>25</v>
      </c>
      <c r="B3154">
        <v>5.9</v>
      </c>
    </row>
    <row r="3155" spans="1:2" x14ac:dyDescent="0.3">
      <c r="A3155" t="s">
        <v>25</v>
      </c>
      <c r="B3155">
        <v>6.9</v>
      </c>
    </row>
    <row r="3156" spans="1:2" x14ac:dyDescent="0.3">
      <c r="A3156" t="s">
        <v>1632</v>
      </c>
      <c r="B3156">
        <v>7.7</v>
      </c>
    </row>
    <row r="3157" spans="1:2" x14ac:dyDescent="0.3">
      <c r="A3157" t="s">
        <v>25</v>
      </c>
      <c r="B3157">
        <v>5.3</v>
      </c>
    </row>
    <row r="3158" spans="1:2" x14ac:dyDescent="0.3">
      <c r="A3158" t="s">
        <v>25</v>
      </c>
      <c r="B3158">
        <v>7</v>
      </c>
    </row>
    <row r="3159" spans="1:2" x14ac:dyDescent="0.3">
      <c r="A3159" t="s">
        <v>25</v>
      </c>
      <c r="B3159">
        <v>6.6</v>
      </c>
    </row>
    <row r="3160" spans="1:2" x14ac:dyDescent="0.3">
      <c r="A3160" t="s">
        <v>25</v>
      </c>
      <c r="B3160">
        <v>6.4</v>
      </c>
    </row>
    <row r="3161" spans="1:2" x14ac:dyDescent="0.3">
      <c r="A3161" t="s">
        <v>25</v>
      </c>
      <c r="B3161">
        <v>7.9</v>
      </c>
    </row>
    <row r="3162" spans="1:2" x14ac:dyDescent="0.3">
      <c r="A3162" t="s">
        <v>25</v>
      </c>
      <c r="B3162">
        <v>7.7</v>
      </c>
    </row>
    <row r="3163" spans="1:2" x14ac:dyDescent="0.3">
      <c r="A3163" t="s">
        <v>1632</v>
      </c>
      <c r="B3163">
        <v>7.2</v>
      </c>
    </row>
    <row r="3164" spans="1:2" x14ac:dyDescent="0.3">
      <c r="A3164" t="s">
        <v>25</v>
      </c>
      <c r="B3164">
        <v>6.8</v>
      </c>
    </row>
    <row r="3165" spans="1:2" x14ac:dyDescent="0.3">
      <c r="A3165" t="s">
        <v>25</v>
      </c>
      <c r="B3165">
        <v>7.4</v>
      </c>
    </row>
    <row r="3166" spans="1:2" x14ac:dyDescent="0.3">
      <c r="A3166" t="s">
        <v>25</v>
      </c>
      <c r="B3166">
        <v>4.5999999999999996</v>
      </c>
    </row>
    <row r="3167" spans="1:2" x14ac:dyDescent="0.3">
      <c r="A3167" t="s">
        <v>25</v>
      </c>
      <c r="B3167">
        <v>6.4</v>
      </c>
    </row>
    <row r="3168" spans="1:2" x14ac:dyDescent="0.3">
      <c r="A3168" t="s">
        <v>25</v>
      </c>
      <c r="B3168">
        <v>7</v>
      </c>
    </row>
    <row r="3169" spans="1:2" x14ac:dyDescent="0.3">
      <c r="A3169" t="s">
        <v>25</v>
      </c>
      <c r="B3169">
        <v>7.7</v>
      </c>
    </row>
    <row r="3170" spans="1:2" x14ac:dyDescent="0.3">
      <c r="A3170" t="s">
        <v>25</v>
      </c>
      <c r="B3170">
        <v>6.8</v>
      </c>
    </row>
    <row r="3171" spans="1:2" x14ac:dyDescent="0.3">
      <c r="A3171" t="s">
        <v>25</v>
      </c>
      <c r="B3171">
        <v>7</v>
      </c>
    </row>
    <row r="3172" spans="1:2" x14ac:dyDescent="0.3">
      <c r="A3172" t="s">
        <v>25</v>
      </c>
      <c r="B3172">
        <v>7</v>
      </c>
    </row>
    <row r="3173" spans="1:2" x14ac:dyDescent="0.3">
      <c r="A3173" t="s">
        <v>25</v>
      </c>
      <c r="B3173">
        <v>6.3</v>
      </c>
    </row>
    <row r="3174" spans="1:2" x14ac:dyDescent="0.3">
      <c r="A3174" t="s">
        <v>25</v>
      </c>
      <c r="B3174">
        <v>7.1</v>
      </c>
    </row>
    <row r="3175" spans="1:2" x14ac:dyDescent="0.3">
      <c r="A3175" t="s">
        <v>25</v>
      </c>
      <c r="B3175">
        <v>7.1</v>
      </c>
    </row>
    <row r="3176" spans="1:2" x14ac:dyDescent="0.3">
      <c r="A3176" t="s">
        <v>25</v>
      </c>
      <c r="B3176">
        <v>6.1</v>
      </c>
    </row>
    <row r="3177" spans="1:2" x14ac:dyDescent="0.3">
      <c r="A3177" t="s">
        <v>25</v>
      </c>
      <c r="B3177">
        <v>7.3</v>
      </c>
    </row>
    <row r="3178" spans="1:2" x14ac:dyDescent="0.3">
      <c r="A3178" t="s">
        <v>25</v>
      </c>
      <c r="B3178">
        <v>6.2</v>
      </c>
    </row>
    <row r="3179" spans="1:2" x14ac:dyDescent="0.3">
      <c r="A3179" t="s">
        <v>25</v>
      </c>
      <c r="B3179">
        <v>6.2</v>
      </c>
    </row>
    <row r="3180" spans="1:2" x14ac:dyDescent="0.3">
      <c r="A3180" t="s">
        <v>25</v>
      </c>
      <c r="B3180">
        <v>3.3</v>
      </c>
    </row>
    <row r="3181" spans="1:2" x14ac:dyDescent="0.3">
      <c r="A3181" t="s">
        <v>7750</v>
      </c>
      <c r="B3181">
        <v>7.4</v>
      </c>
    </row>
    <row r="3182" spans="1:2" x14ac:dyDescent="0.3">
      <c r="A3182" t="s">
        <v>25</v>
      </c>
      <c r="B3182">
        <v>8</v>
      </c>
    </row>
    <row r="3183" spans="1:2" x14ac:dyDescent="0.3">
      <c r="A3183" t="s">
        <v>25</v>
      </c>
      <c r="B3183">
        <v>5.9</v>
      </c>
    </row>
    <row r="3184" spans="1:2" x14ac:dyDescent="0.3">
      <c r="A3184" t="s">
        <v>25</v>
      </c>
      <c r="B3184">
        <v>6.8</v>
      </c>
    </row>
    <row r="3185" spans="1:2" x14ac:dyDescent="0.3">
      <c r="A3185" t="s">
        <v>25</v>
      </c>
      <c r="B3185">
        <v>7.4</v>
      </c>
    </row>
    <row r="3186" spans="1:2" x14ac:dyDescent="0.3">
      <c r="A3186" t="s">
        <v>25</v>
      </c>
      <c r="B3186">
        <v>6.7</v>
      </c>
    </row>
    <row r="3187" spans="1:2" x14ac:dyDescent="0.3">
      <c r="A3187" t="s">
        <v>25</v>
      </c>
      <c r="B3187">
        <v>5.5</v>
      </c>
    </row>
    <row r="3188" spans="1:2" x14ac:dyDescent="0.3">
      <c r="A3188" t="s">
        <v>25</v>
      </c>
      <c r="B3188">
        <v>5.7</v>
      </c>
    </row>
    <row r="3189" spans="1:2" x14ac:dyDescent="0.3">
      <c r="A3189" t="s">
        <v>1632</v>
      </c>
      <c r="B3189">
        <v>7.2</v>
      </c>
    </row>
    <row r="3190" spans="1:2" x14ac:dyDescent="0.3">
      <c r="A3190" t="s">
        <v>25</v>
      </c>
      <c r="B3190">
        <v>5.9</v>
      </c>
    </row>
    <row r="3191" spans="1:2" x14ac:dyDescent="0.3">
      <c r="A3191" t="s">
        <v>25</v>
      </c>
      <c r="B3191">
        <v>6.7</v>
      </c>
    </row>
    <row r="3192" spans="1:2" x14ac:dyDescent="0.3">
      <c r="A3192" t="s">
        <v>25</v>
      </c>
      <c r="B3192">
        <v>7.1</v>
      </c>
    </row>
    <row r="3193" spans="1:2" x14ac:dyDescent="0.3">
      <c r="A3193" t="s">
        <v>25</v>
      </c>
      <c r="B3193">
        <v>7.7</v>
      </c>
    </row>
    <row r="3194" spans="1:2" x14ac:dyDescent="0.3">
      <c r="A3194" t="s">
        <v>25</v>
      </c>
      <c r="B3194">
        <v>7.4</v>
      </c>
    </row>
    <row r="3195" spans="1:2" x14ac:dyDescent="0.3">
      <c r="A3195" t="s">
        <v>25</v>
      </c>
      <c r="B3195">
        <v>8.4</v>
      </c>
    </row>
    <row r="3196" spans="1:2" x14ac:dyDescent="0.3">
      <c r="A3196" t="s">
        <v>1575</v>
      </c>
      <c r="B3196">
        <v>7.2</v>
      </c>
    </row>
    <row r="3197" spans="1:2" x14ac:dyDescent="0.3">
      <c r="A3197" t="s">
        <v>25</v>
      </c>
      <c r="B3197">
        <v>8.1</v>
      </c>
    </row>
    <row r="3198" spans="1:2" x14ac:dyDescent="0.3">
      <c r="A3198" t="s">
        <v>5089</v>
      </c>
      <c r="B3198">
        <v>7.8</v>
      </c>
    </row>
    <row r="3199" spans="1:2" x14ac:dyDescent="0.3">
      <c r="A3199" t="s">
        <v>25</v>
      </c>
      <c r="B3199">
        <v>6.8</v>
      </c>
    </row>
    <row r="3200" spans="1:2" x14ac:dyDescent="0.3">
      <c r="A3200" t="s">
        <v>6454</v>
      </c>
      <c r="B3200">
        <v>7.7</v>
      </c>
    </row>
    <row r="3201" spans="1:2" x14ac:dyDescent="0.3">
      <c r="A3201" t="s">
        <v>25</v>
      </c>
      <c r="B3201">
        <v>6.5</v>
      </c>
    </row>
    <row r="3202" spans="1:2" x14ac:dyDescent="0.3">
      <c r="A3202" t="s">
        <v>3736</v>
      </c>
      <c r="B3202">
        <v>7.3</v>
      </c>
    </row>
    <row r="3203" spans="1:2" x14ac:dyDescent="0.3">
      <c r="A3203" t="s">
        <v>25</v>
      </c>
      <c r="B3203">
        <v>5.9</v>
      </c>
    </row>
    <row r="3204" spans="1:2" x14ac:dyDescent="0.3">
      <c r="A3204" t="s">
        <v>25</v>
      </c>
      <c r="B3204">
        <v>8.6999999999999993</v>
      </c>
    </row>
    <row r="3205" spans="1:2" x14ac:dyDescent="0.3">
      <c r="A3205" t="s">
        <v>25</v>
      </c>
      <c r="B3205">
        <v>6.1</v>
      </c>
    </row>
    <row r="3206" spans="1:2" x14ac:dyDescent="0.3">
      <c r="A3206" t="s">
        <v>25</v>
      </c>
      <c r="B3206">
        <v>7.6</v>
      </c>
    </row>
    <row r="3207" spans="1:2" x14ac:dyDescent="0.3">
      <c r="A3207" t="s">
        <v>7809</v>
      </c>
      <c r="B3207">
        <v>6.5</v>
      </c>
    </row>
    <row r="3208" spans="1:2" x14ac:dyDescent="0.3">
      <c r="A3208" t="s">
        <v>25</v>
      </c>
      <c r="B3208">
        <v>7.3</v>
      </c>
    </row>
    <row r="3209" spans="1:2" x14ac:dyDescent="0.3">
      <c r="A3209" t="s">
        <v>25</v>
      </c>
      <c r="B3209">
        <v>6.2</v>
      </c>
    </row>
    <row r="3210" spans="1:2" x14ac:dyDescent="0.3">
      <c r="A3210" t="s">
        <v>25</v>
      </c>
      <c r="B3210">
        <v>5</v>
      </c>
    </row>
    <row r="3211" spans="1:2" x14ac:dyDescent="0.3">
      <c r="A3211" t="s">
        <v>25</v>
      </c>
      <c r="B3211">
        <v>7.8</v>
      </c>
    </row>
    <row r="3212" spans="1:2" x14ac:dyDescent="0.3">
      <c r="A3212" t="s">
        <v>25</v>
      </c>
      <c r="B3212">
        <v>8.1</v>
      </c>
    </row>
    <row r="3213" spans="1:2" x14ac:dyDescent="0.3">
      <c r="A3213" t="s">
        <v>25</v>
      </c>
      <c r="B3213">
        <v>6.7</v>
      </c>
    </row>
    <row r="3214" spans="1:2" x14ac:dyDescent="0.3">
      <c r="A3214" t="s">
        <v>25</v>
      </c>
      <c r="B3214">
        <v>7.1</v>
      </c>
    </row>
    <row r="3215" spans="1:2" x14ac:dyDescent="0.3">
      <c r="A3215" t="s">
        <v>25</v>
      </c>
      <c r="B3215">
        <v>5.6</v>
      </c>
    </row>
    <row r="3216" spans="1:2" x14ac:dyDescent="0.3">
      <c r="A3216" t="s">
        <v>25</v>
      </c>
      <c r="B3216">
        <v>7.6</v>
      </c>
    </row>
    <row r="3217" spans="1:2" x14ac:dyDescent="0.3">
      <c r="A3217" t="s">
        <v>25</v>
      </c>
      <c r="B3217">
        <v>4.5999999999999996</v>
      </c>
    </row>
    <row r="3218" spans="1:2" x14ac:dyDescent="0.3">
      <c r="A3218" t="s">
        <v>25</v>
      </c>
      <c r="B3218">
        <v>7.1</v>
      </c>
    </row>
    <row r="3219" spans="1:2" x14ac:dyDescent="0.3">
      <c r="A3219" t="s">
        <v>25</v>
      </c>
      <c r="B3219">
        <v>7.3</v>
      </c>
    </row>
    <row r="3220" spans="1:2" x14ac:dyDescent="0.3">
      <c r="A3220" t="s">
        <v>25</v>
      </c>
      <c r="B3220">
        <v>4</v>
      </c>
    </row>
    <row r="3221" spans="1:2" x14ac:dyDescent="0.3">
      <c r="A3221" t="s">
        <v>25</v>
      </c>
      <c r="B3221">
        <v>8</v>
      </c>
    </row>
    <row r="3222" spans="1:2" x14ac:dyDescent="0.3">
      <c r="A3222" t="s">
        <v>25</v>
      </c>
      <c r="B3222">
        <v>6.7</v>
      </c>
    </row>
    <row r="3223" spans="1:2" x14ac:dyDescent="0.3">
      <c r="A3223" t="s">
        <v>25</v>
      </c>
      <c r="B3223">
        <v>4.5999999999999996</v>
      </c>
    </row>
    <row r="3224" spans="1:2" x14ac:dyDescent="0.3">
      <c r="A3224" t="s">
        <v>25</v>
      </c>
      <c r="B3224">
        <v>4</v>
      </c>
    </row>
    <row r="3225" spans="1:2" x14ac:dyDescent="0.3">
      <c r="A3225" t="s">
        <v>25</v>
      </c>
      <c r="B3225">
        <v>7</v>
      </c>
    </row>
    <row r="3226" spans="1:2" x14ac:dyDescent="0.3">
      <c r="A3226" t="s">
        <v>25</v>
      </c>
      <c r="B3226">
        <v>5.9</v>
      </c>
    </row>
    <row r="3227" spans="1:2" x14ac:dyDescent="0.3">
      <c r="A3227" t="s">
        <v>1575</v>
      </c>
      <c r="B3227">
        <v>7.5</v>
      </c>
    </row>
    <row r="3228" spans="1:2" x14ac:dyDescent="0.3">
      <c r="A3228" t="s">
        <v>25</v>
      </c>
      <c r="B3228">
        <v>4.7</v>
      </c>
    </row>
    <row r="3229" spans="1:2" x14ac:dyDescent="0.3">
      <c r="A3229" t="s">
        <v>25</v>
      </c>
      <c r="B3229">
        <v>6.7</v>
      </c>
    </row>
    <row r="3230" spans="1:2" x14ac:dyDescent="0.3">
      <c r="A3230" t="s">
        <v>25</v>
      </c>
      <c r="B3230">
        <v>6.7</v>
      </c>
    </row>
    <row r="3231" spans="1:2" x14ac:dyDescent="0.3">
      <c r="A3231" t="s">
        <v>25</v>
      </c>
      <c r="B3231">
        <v>7.1</v>
      </c>
    </row>
    <row r="3232" spans="1:2" x14ac:dyDescent="0.3">
      <c r="A3232" t="s">
        <v>25</v>
      </c>
      <c r="B3232">
        <v>2.7</v>
      </c>
    </row>
    <row r="3233" spans="1:2" x14ac:dyDescent="0.3">
      <c r="A3233" t="s">
        <v>25</v>
      </c>
      <c r="B3233">
        <v>7.3</v>
      </c>
    </row>
    <row r="3234" spans="1:2" x14ac:dyDescent="0.3">
      <c r="A3234" t="s">
        <v>25</v>
      </c>
      <c r="B3234">
        <v>7.6</v>
      </c>
    </row>
    <row r="3235" spans="1:2" x14ac:dyDescent="0.3">
      <c r="A3235" t="s">
        <v>25</v>
      </c>
      <c r="B3235">
        <v>5.8</v>
      </c>
    </row>
    <row r="3236" spans="1:2" x14ac:dyDescent="0.3">
      <c r="A3236" t="s">
        <v>25</v>
      </c>
      <c r="B3236">
        <v>6.5</v>
      </c>
    </row>
    <row r="3237" spans="1:2" x14ac:dyDescent="0.3">
      <c r="A3237" t="s">
        <v>25</v>
      </c>
      <c r="B3237">
        <v>6.6</v>
      </c>
    </row>
    <row r="3238" spans="1:2" x14ac:dyDescent="0.3">
      <c r="A3238" t="s">
        <v>25</v>
      </c>
      <c r="B3238">
        <v>6.9</v>
      </c>
    </row>
    <row r="3239" spans="1:2" x14ac:dyDescent="0.3">
      <c r="A3239" t="s">
        <v>7873</v>
      </c>
      <c r="B3239">
        <v>8.5</v>
      </c>
    </row>
    <row r="3240" spans="1:2" x14ac:dyDescent="0.3">
      <c r="A3240" t="s">
        <v>25</v>
      </c>
      <c r="B3240">
        <v>4.8</v>
      </c>
    </row>
    <row r="3241" spans="1:2" x14ac:dyDescent="0.3">
      <c r="A3241" t="s">
        <v>25</v>
      </c>
      <c r="B3241">
        <v>7</v>
      </c>
    </row>
    <row r="3242" spans="1:2" x14ac:dyDescent="0.3">
      <c r="A3242" t="s">
        <v>25</v>
      </c>
      <c r="B3242">
        <v>5.4</v>
      </c>
    </row>
    <row r="3243" spans="1:2" x14ac:dyDescent="0.3">
      <c r="A3243" t="s">
        <v>25</v>
      </c>
      <c r="B3243">
        <v>6.9</v>
      </c>
    </row>
    <row r="3244" spans="1:2" x14ac:dyDescent="0.3">
      <c r="A3244" t="s">
        <v>25</v>
      </c>
      <c r="B3244">
        <v>6.6</v>
      </c>
    </row>
    <row r="3245" spans="1:2" x14ac:dyDescent="0.3">
      <c r="A3245" t="s">
        <v>25</v>
      </c>
      <c r="B3245">
        <v>5.9</v>
      </c>
    </row>
    <row r="3246" spans="1:2" x14ac:dyDescent="0.3">
      <c r="A3246" t="s">
        <v>25</v>
      </c>
      <c r="B3246">
        <v>6.3</v>
      </c>
    </row>
    <row r="3247" spans="1:2" x14ac:dyDescent="0.3">
      <c r="A3247" t="s">
        <v>25</v>
      </c>
      <c r="B3247">
        <v>6.3</v>
      </c>
    </row>
    <row r="3248" spans="1:2" x14ac:dyDescent="0.3">
      <c r="A3248" t="s">
        <v>25</v>
      </c>
      <c r="B3248">
        <v>7</v>
      </c>
    </row>
    <row r="3249" spans="1:2" x14ac:dyDescent="0.3">
      <c r="A3249" t="s">
        <v>25</v>
      </c>
      <c r="B3249">
        <v>6.3</v>
      </c>
    </row>
    <row r="3250" spans="1:2" x14ac:dyDescent="0.3">
      <c r="A3250" t="s">
        <v>25</v>
      </c>
      <c r="B3250">
        <v>6.2</v>
      </c>
    </row>
    <row r="3251" spans="1:2" x14ac:dyDescent="0.3">
      <c r="A3251" t="s">
        <v>1575</v>
      </c>
      <c r="B3251">
        <v>7.7</v>
      </c>
    </row>
    <row r="3252" spans="1:2" x14ac:dyDescent="0.3">
      <c r="A3252" t="s">
        <v>25</v>
      </c>
      <c r="B3252">
        <v>6.5</v>
      </c>
    </row>
    <row r="3253" spans="1:2" x14ac:dyDescent="0.3">
      <c r="A3253" t="s">
        <v>25</v>
      </c>
      <c r="B3253">
        <v>5.8</v>
      </c>
    </row>
    <row r="3254" spans="1:2" x14ac:dyDescent="0.3">
      <c r="A3254" t="s">
        <v>7369</v>
      </c>
      <c r="B3254">
        <v>6.1</v>
      </c>
    </row>
    <row r="3255" spans="1:2" x14ac:dyDescent="0.3">
      <c r="A3255" t="s">
        <v>25</v>
      </c>
      <c r="B3255">
        <v>8.1999999999999993</v>
      </c>
    </row>
    <row r="3256" spans="1:2" x14ac:dyDescent="0.3">
      <c r="A3256" t="s">
        <v>25</v>
      </c>
      <c r="B3256">
        <v>6</v>
      </c>
    </row>
    <row r="3257" spans="1:2" x14ac:dyDescent="0.3">
      <c r="A3257" t="s">
        <v>25</v>
      </c>
      <c r="B3257">
        <v>6.8</v>
      </c>
    </row>
    <row r="3258" spans="1:2" x14ac:dyDescent="0.3">
      <c r="A3258" t="s">
        <v>25</v>
      </c>
      <c r="B3258">
        <v>7</v>
      </c>
    </row>
    <row r="3259" spans="1:2" x14ac:dyDescent="0.3">
      <c r="A3259" t="s">
        <v>25</v>
      </c>
      <c r="B3259">
        <v>6.8</v>
      </c>
    </row>
    <row r="3260" spans="1:2" x14ac:dyDescent="0.3">
      <c r="A3260" t="s">
        <v>25</v>
      </c>
      <c r="B3260">
        <v>7.1</v>
      </c>
    </row>
    <row r="3261" spans="1:2" x14ac:dyDescent="0.3">
      <c r="A3261" t="s">
        <v>25</v>
      </c>
      <c r="B3261">
        <v>6.9</v>
      </c>
    </row>
    <row r="3262" spans="1:2" x14ac:dyDescent="0.3">
      <c r="A3262" t="s">
        <v>25</v>
      </c>
      <c r="B3262">
        <v>6.9</v>
      </c>
    </row>
    <row r="3263" spans="1:2" x14ac:dyDescent="0.3">
      <c r="A3263" t="s">
        <v>25</v>
      </c>
      <c r="B3263">
        <v>7.2</v>
      </c>
    </row>
    <row r="3264" spans="1:2" x14ac:dyDescent="0.3">
      <c r="A3264" t="s">
        <v>25</v>
      </c>
      <c r="B3264">
        <v>7.8</v>
      </c>
    </row>
    <row r="3265" spans="1:2" x14ac:dyDescent="0.3">
      <c r="A3265" t="s">
        <v>25</v>
      </c>
      <c r="B3265">
        <v>7.3</v>
      </c>
    </row>
    <row r="3266" spans="1:2" x14ac:dyDescent="0.3">
      <c r="A3266" t="s">
        <v>25</v>
      </c>
      <c r="B3266">
        <v>7.5</v>
      </c>
    </row>
    <row r="3267" spans="1:2" x14ac:dyDescent="0.3">
      <c r="A3267" t="s">
        <v>25</v>
      </c>
      <c r="B3267">
        <v>6</v>
      </c>
    </row>
    <row r="3268" spans="1:2" x14ac:dyDescent="0.3">
      <c r="A3268" t="s">
        <v>25</v>
      </c>
      <c r="B3268">
        <v>6.8</v>
      </c>
    </row>
    <row r="3269" spans="1:2" x14ac:dyDescent="0.3">
      <c r="A3269" t="s">
        <v>25</v>
      </c>
      <c r="B3269">
        <v>3.9</v>
      </c>
    </row>
    <row r="3270" spans="1:2" x14ac:dyDescent="0.3">
      <c r="A3270" t="s">
        <v>25</v>
      </c>
      <c r="B3270">
        <v>6.1</v>
      </c>
    </row>
    <row r="3271" spans="1:2" x14ac:dyDescent="0.3">
      <c r="A3271" t="s">
        <v>25</v>
      </c>
      <c r="B3271">
        <v>7.5</v>
      </c>
    </row>
    <row r="3272" spans="1:2" x14ac:dyDescent="0.3">
      <c r="A3272" t="s">
        <v>1575</v>
      </c>
      <c r="B3272">
        <v>8.1999999999999993</v>
      </c>
    </row>
    <row r="3273" spans="1:2" x14ac:dyDescent="0.3">
      <c r="A3273" t="s">
        <v>25</v>
      </c>
      <c r="B3273">
        <v>7.8</v>
      </c>
    </row>
    <row r="3274" spans="1:2" x14ac:dyDescent="0.3">
      <c r="A3274" t="s">
        <v>25</v>
      </c>
      <c r="B3274">
        <v>5.2</v>
      </c>
    </row>
    <row r="3275" spans="1:2" x14ac:dyDescent="0.3">
      <c r="A3275" t="s">
        <v>1575</v>
      </c>
      <c r="B3275">
        <v>6.8</v>
      </c>
    </row>
    <row r="3276" spans="1:2" x14ac:dyDescent="0.3">
      <c r="A3276" t="s">
        <v>7581</v>
      </c>
      <c r="B3276">
        <v>7</v>
      </c>
    </row>
    <row r="3277" spans="1:2" x14ac:dyDescent="0.3">
      <c r="A3277" t="s">
        <v>25</v>
      </c>
      <c r="B3277">
        <v>6.5</v>
      </c>
    </row>
    <row r="3278" spans="1:2" x14ac:dyDescent="0.3">
      <c r="A3278" t="s">
        <v>25</v>
      </c>
      <c r="B3278">
        <v>6.4</v>
      </c>
    </row>
    <row r="3279" spans="1:2" x14ac:dyDescent="0.3">
      <c r="A3279" t="s">
        <v>25</v>
      </c>
      <c r="B3279">
        <v>5.3</v>
      </c>
    </row>
    <row r="3280" spans="1:2" x14ac:dyDescent="0.3">
      <c r="A3280" t="s">
        <v>1632</v>
      </c>
      <c r="B3280">
        <v>7.6</v>
      </c>
    </row>
    <row r="3281" spans="1:2" x14ac:dyDescent="0.3">
      <c r="A3281" t="s">
        <v>25</v>
      </c>
      <c r="B3281">
        <v>7.1</v>
      </c>
    </row>
    <row r="3282" spans="1:2" x14ac:dyDescent="0.3">
      <c r="A3282" t="s">
        <v>25</v>
      </c>
      <c r="B3282">
        <v>6.5</v>
      </c>
    </row>
    <row r="3283" spans="1:2" x14ac:dyDescent="0.3">
      <c r="A3283" t="s">
        <v>25</v>
      </c>
      <c r="B3283">
        <v>8.5</v>
      </c>
    </row>
    <row r="3284" spans="1:2" x14ac:dyDescent="0.3">
      <c r="A3284" t="s">
        <v>7369</v>
      </c>
      <c r="B3284">
        <v>8.6999999999999993</v>
      </c>
    </row>
    <row r="3285" spans="1:2" x14ac:dyDescent="0.3">
      <c r="A3285" t="s">
        <v>25</v>
      </c>
      <c r="B3285">
        <v>7.1</v>
      </c>
    </row>
    <row r="3286" spans="1:2" x14ac:dyDescent="0.3">
      <c r="A3286" t="s">
        <v>7060</v>
      </c>
      <c r="B3286">
        <v>8.3000000000000007</v>
      </c>
    </row>
    <row r="3287" spans="1:2" x14ac:dyDescent="0.3">
      <c r="A3287" t="s">
        <v>25</v>
      </c>
      <c r="B3287">
        <v>7.4</v>
      </c>
    </row>
    <row r="3288" spans="1:2" x14ac:dyDescent="0.3">
      <c r="A3288" t="s">
        <v>1575</v>
      </c>
      <c r="B3288">
        <v>7.5</v>
      </c>
    </row>
    <row r="3289" spans="1:2" x14ac:dyDescent="0.3">
      <c r="A3289" t="s">
        <v>25</v>
      </c>
      <c r="B3289">
        <v>7.2</v>
      </c>
    </row>
    <row r="3290" spans="1:2" x14ac:dyDescent="0.3">
      <c r="A3290" t="s">
        <v>25</v>
      </c>
      <c r="B3290">
        <v>7.6</v>
      </c>
    </row>
    <row r="3291" spans="1:2" x14ac:dyDescent="0.3">
      <c r="A3291" t="s">
        <v>25</v>
      </c>
      <c r="B3291">
        <v>7.8</v>
      </c>
    </row>
    <row r="3292" spans="1:2" x14ac:dyDescent="0.3">
      <c r="A3292" t="s">
        <v>25</v>
      </c>
      <c r="B3292">
        <v>8.1999999999999993</v>
      </c>
    </row>
    <row r="3293" spans="1:2" x14ac:dyDescent="0.3">
      <c r="A3293" t="s">
        <v>25</v>
      </c>
      <c r="B3293">
        <v>6.6</v>
      </c>
    </row>
    <row r="3294" spans="1:2" x14ac:dyDescent="0.3">
      <c r="A3294" t="s">
        <v>25</v>
      </c>
      <c r="B3294">
        <v>5.7</v>
      </c>
    </row>
    <row r="3295" spans="1:2" x14ac:dyDescent="0.3">
      <c r="A3295" t="s">
        <v>25</v>
      </c>
      <c r="B3295">
        <v>7.4</v>
      </c>
    </row>
    <row r="3296" spans="1:2" x14ac:dyDescent="0.3">
      <c r="A3296" t="s">
        <v>25</v>
      </c>
      <c r="B3296">
        <v>8</v>
      </c>
    </row>
    <row r="3297" spans="1:2" x14ac:dyDescent="0.3">
      <c r="A3297" t="s">
        <v>25</v>
      </c>
      <c r="B3297">
        <v>5.4</v>
      </c>
    </row>
    <row r="3298" spans="1:2" x14ac:dyDescent="0.3">
      <c r="A3298" t="s">
        <v>25</v>
      </c>
      <c r="B3298">
        <v>7.4</v>
      </c>
    </row>
    <row r="3299" spans="1:2" x14ac:dyDescent="0.3">
      <c r="A3299" t="s">
        <v>25</v>
      </c>
      <c r="B3299">
        <v>5.7</v>
      </c>
    </row>
    <row r="3300" spans="1:2" x14ac:dyDescent="0.3">
      <c r="A3300" t="s">
        <v>25</v>
      </c>
      <c r="B3300">
        <v>6.8</v>
      </c>
    </row>
    <row r="3301" spans="1:2" x14ac:dyDescent="0.3">
      <c r="A3301" t="s">
        <v>25</v>
      </c>
      <c r="B3301">
        <v>5.4</v>
      </c>
    </row>
    <row r="3302" spans="1:2" x14ac:dyDescent="0.3">
      <c r="A3302" t="s">
        <v>25</v>
      </c>
      <c r="B3302">
        <v>5.0999999999999996</v>
      </c>
    </row>
    <row r="3303" spans="1:2" x14ac:dyDescent="0.3">
      <c r="A3303" t="s">
        <v>25</v>
      </c>
      <c r="B3303">
        <v>5.9</v>
      </c>
    </row>
    <row r="3304" spans="1:2" x14ac:dyDescent="0.3">
      <c r="A3304" t="s">
        <v>25</v>
      </c>
      <c r="B3304">
        <v>8.1999999999999993</v>
      </c>
    </row>
    <row r="3305" spans="1:2" x14ac:dyDescent="0.3">
      <c r="A3305" t="s">
        <v>25</v>
      </c>
      <c r="B3305">
        <v>5.3</v>
      </c>
    </row>
    <row r="3306" spans="1:2" x14ac:dyDescent="0.3">
      <c r="A3306" t="s">
        <v>25</v>
      </c>
      <c r="B3306">
        <v>4.3</v>
      </c>
    </row>
    <row r="3307" spans="1:2" x14ac:dyDescent="0.3">
      <c r="A3307" t="s">
        <v>25</v>
      </c>
      <c r="B3307">
        <v>7.2</v>
      </c>
    </row>
    <row r="3308" spans="1:2" x14ac:dyDescent="0.3">
      <c r="A3308" t="s">
        <v>25</v>
      </c>
      <c r="B3308">
        <v>5.9</v>
      </c>
    </row>
    <row r="3309" spans="1:2" x14ac:dyDescent="0.3">
      <c r="A3309" t="s">
        <v>25</v>
      </c>
      <c r="B3309">
        <v>3</v>
      </c>
    </row>
    <row r="3310" spans="1:2" x14ac:dyDescent="0.3">
      <c r="A3310" t="s">
        <v>25</v>
      </c>
      <c r="B3310">
        <v>7.9</v>
      </c>
    </row>
    <row r="3311" spans="1:2" x14ac:dyDescent="0.3">
      <c r="A3311" t="s">
        <v>25</v>
      </c>
      <c r="B3311">
        <v>3.2</v>
      </c>
    </row>
    <row r="3312" spans="1:2" x14ac:dyDescent="0.3">
      <c r="A3312" t="s">
        <v>25</v>
      </c>
      <c r="B3312">
        <v>6.5</v>
      </c>
    </row>
    <row r="3313" spans="1:2" x14ac:dyDescent="0.3">
      <c r="A3313" t="s">
        <v>25</v>
      </c>
      <c r="B3313">
        <v>7</v>
      </c>
    </row>
    <row r="3314" spans="1:2" x14ac:dyDescent="0.3">
      <c r="A3314" t="s">
        <v>25</v>
      </c>
      <c r="B3314">
        <v>6.9</v>
      </c>
    </row>
    <row r="3315" spans="1:2" x14ac:dyDescent="0.3">
      <c r="A3315" t="s">
        <v>25</v>
      </c>
      <c r="B3315">
        <v>4.4000000000000004</v>
      </c>
    </row>
    <row r="3316" spans="1:2" x14ac:dyDescent="0.3">
      <c r="A3316" t="s">
        <v>25</v>
      </c>
      <c r="B3316">
        <v>6</v>
      </c>
    </row>
    <row r="3317" spans="1:2" x14ac:dyDescent="0.3">
      <c r="A3317" t="s">
        <v>25</v>
      </c>
      <c r="B3317">
        <v>5.3</v>
      </c>
    </row>
    <row r="3318" spans="1:2" x14ac:dyDescent="0.3">
      <c r="A3318" t="s">
        <v>25</v>
      </c>
      <c r="B3318">
        <v>5.3</v>
      </c>
    </row>
    <row r="3319" spans="1:2" x14ac:dyDescent="0.3">
      <c r="A3319" t="s">
        <v>25</v>
      </c>
      <c r="B3319">
        <v>7.1</v>
      </c>
    </row>
    <row r="3320" spans="1:2" x14ac:dyDescent="0.3">
      <c r="A3320" t="s">
        <v>25</v>
      </c>
      <c r="B3320">
        <v>5.4</v>
      </c>
    </row>
    <row r="3321" spans="1:2" x14ac:dyDescent="0.3">
      <c r="A3321" t="s">
        <v>25</v>
      </c>
      <c r="B3321">
        <v>6.9</v>
      </c>
    </row>
    <row r="3322" spans="1:2" x14ac:dyDescent="0.3">
      <c r="A3322" t="s">
        <v>8080</v>
      </c>
      <c r="B3322">
        <v>7.3</v>
      </c>
    </row>
    <row r="3323" spans="1:2" x14ac:dyDescent="0.3">
      <c r="A3323" t="s">
        <v>25</v>
      </c>
      <c r="B3323">
        <v>6.6</v>
      </c>
    </row>
    <row r="3324" spans="1:2" x14ac:dyDescent="0.3">
      <c r="A3324" t="s">
        <v>25</v>
      </c>
      <c r="B3324">
        <v>5.4</v>
      </c>
    </row>
    <row r="3325" spans="1:2" x14ac:dyDescent="0.3">
      <c r="A3325" t="s">
        <v>6454</v>
      </c>
      <c r="B3325">
        <v>8.4</v>
      </c>
    </row>
    <row r="3326" spans="1:2" x14ac:dyDescent="0.3">
      <c r="A3326" t="s">
        <v>25</v>
      </c>
      <c r="B3326">
        <v>6.3</v>
      </c>
    </row>
    <row r="3327" spans="1:2" x14ac:dyDescent="0.3">
      <c r="A3327" t="s">
        <v>25</v>
      </c>
      <c r="B3327">
        <v>6.1</v>
      </c>
    </row>
    <row r="3328" spans="1:2" x14ac:dyDescent="0.3">
      <c r="A3328" t="s">
        <v>25</v>
      </c>
      <c r="B3328">
        <v>5.3</v>
      </c>
    </row>
    <row r="3329" spans="1:2" x14ac:dyDescent="0.3">
      <c r="A3329" t="s">
        <v>25</v>
      </c>
      <c r="B3329">
        <v>5.3</v>
      </c>
    </row>
    <row r="3330" spans="1:2" x14ac:dyDescent="0.3">
      <c r="A3330" t="s">
        <v>5507</v>
      </c>
      <c r="B3330">
        <v>7.4</v>
      </c>
    </row>
    <row r="3331" spans="1:2" x14ac:dyDescent="0.3">
      <c r="A3331" t="s">
        <v>25</v>
      </c>
      <c r="B3331">
        <v>4.0999999999999996</v>
      </c>
    </row>
    <row r="3332" spans="1:2" x14ac:dyDescent="0.3">
      <c r="A3332" t="s">
        <v>25</v>
      </c>
      <c r="B3332">
        <v>6.7</v>
      </c>
    </row>
    <row r="3333" spans="1:2" x14ac:dyDescent="0.3">
      <c r="A3333" t="s">
        <v>25</v>
      </c>
      <c r="B3333">
        <v>5.8</v>
      </c>
    </row>
    <row r="3334" spans="1:2" x14ac:dyDescent="0.3">
      <c r="A3334" t="s">
        <v>7369</v>
      </c>
      <c r="B3334">
        <v>8</v>
      </c>
    </row>
    <row r="3335" spans="1:2" x14ac:dyDescent="0.3">
      <c r="A3335" t="s">
        <v>25</v>
      </c>
      <c r="B3335">
        <v>6.5</v>
      </c>
    </row>
    <row r="3336" spans="1:2" x14ac:dyDescent="0.3">
      <c r="A3336" t="s">
        <v>1632</v>
      </c>
      <c r="B3336">
        <v>6.8</v>
      </c>
    </row>
    <row r="3337" spans="1:2" x14ac:dyDescent="0.3">
      <c r="A3337" t="s">
        <v>25</v>
      </c>
      <c r="B3337">
        <v>7.4</v>
      </c>
    </row>
    <row r="3338" spans="1:2" x14ac:dyDescent="0.3">
      <c r="A3338" t="s">
        <v>25</v>
      </c>
      <c r="B3338">
        <v>8.3000000000000007</v>
      </c>
    </row>
    <row r="3339" spans="1:2" x14ac:dyDescent="0.3">
      <c r="A3339" t="s">
        <v>25</v>
      </c>
      <c r="B3339">
        <v>5.3</v>
      </c>
    </row>
    <row r="3340" spans="1:2" x14ac:dyDescent="0.3">
      <c r="A3340" t="s">
        <v>25</v>
      </c>
      <c r="B3340">
        <v>8.1</v>
      </c>
    </row>
    <row r="3341" spans="1:2" x14ac:dyDescent="0.3">
      <c r="A3341" t="s">
        <v>25</v>
      </c>
      <c r="B3341">
        <v>8</v>
      </c>
    </row>
    <row r="3342" spans="1:2" x14ac:dyDescent="0.3">
      <c r="A3342" t="s">
        <v>25</v>
      </c>
      <c r="B3342">
        <v>5.7</v>
      </c>
    </row>
    <row r="3343" spans="1:2" x14ac:dyDescent="0.3">
      <c r="A3343" t="s">
        <v>25</v>
      </c>
      <c r="B3343">
        <v>7.1</v>
      </c>
    </row>
    <row r="3344" spans="1:2" x14ac:dyDescent="0.3">
      <c r="A3344" t="s">
        <v>25</v>
      </c>
      <c r="B3344">
        <v>7.8</v>
      </c>
    </row>
    <row r="3345" spans="1:2" x14ac:dyDescent="0.3">
      <c r="A3345" t="s">
        <v>25</v>
      </c>
      <c r="B3345">
        <v>5.9</v>
      </c>
    </row>
    <row r="3346" spans="1:2" x14ac:dyDescent="0.3">
      <c r="A3346" t="s">
        <v>25</v>
      </c>
      <c r="B3346">
        <v>7.8</v>
      </c>
    </row>
    <row r="3347" spans="1:2" x14ac:dyDescent="0.3">
      <c r="A3347" t="s">
        <v>1575</v>
      </c>
      <c r="B3347">
        <v>7.2</v>
      </c>
    </row>
    <row r="3348" spans="1:2" x14ac:dyDescent="0.3">
      <c r="A3348" t="s">
        <v>25</v>
      </c>
      <c r="B3348">
        <v>5.0999999999999996</v>
      </c>
    </row>
    <row r="3349" spans="1:2" x14ac:dyDescent="0.3">
      <c r="A3349" t="s">
        <v>25</v>
      </c>
      <c r="B3349">
        <v>5.0999999999999996</v>
      </c>
    </row>
    <row r="3350" spans="1:2" x14ac:dyDescent="0.3">
      <c r="A3350" t="s">
        <v>25</v>
      </c>
      <c r="B3350">
        <v>6.9</v>
      </c>
    </row>
    <row r="3351" spans="1:2" x14ac:dyDescent="0.3">
      <c r="A3351" t="s">
        <v>25</v>
      </c>
      <c r="B3351">
        <v>4.5999999999999996</v>
      </c>
    </row>
    <row r="3352" spans="1:2" x14ac:dyDescent="0.3">
      <c r="A3352" t="s">
        <v>25</v>
      </c>
      <c r="B3352">
        <v>6.7</v>
      </c>
    </row>
    <row r="3353" spans="1:2" x14ac:dyDescent="0.3">
      <c r="A3353" t="s">
        <v>25</v>
      </c>
      <c r="B3353">
        <v>7.1</v>
      </c>
    </row>
    <row r="3354" spans="1:2" x14ac:dyDescent="0.3">
      <c r="A3354" t="s">
        <v>25</v>
      </c>
      <c r="B3354">
        <v>7.6</v>
      </c>
    </row>
    <row r="3355" spans="1:2" x14ac:dyDescent="0.3">
      <c r="A3355" t="s">
        <v>25</v>
      </c>
      <c r="B3355">
        <v>8.1</v>
      </c>
    </row>
    <row r="3356" spans="1:2" x14ac:dyDescent="0.3">
      <c r="A3356" t="s">
        <v>25</v>
      </c>
      <c r="B3356">
        <v>7</v>
      </c>
    </row>
    <row r="3357" spans="1:2" x14ac:dyDescent="0.3">
      <c r="A3357" t="s">
        <v>25</v>
      </c>
      <c r="B3357">
        <v>7.1</v>
      </c>
    </row>
    <row r="3358" spans="1:2" x14ac:dyDescent="0.3">
      <c r="A3358" t="s">
        <v>25</v>
      </c>
      <c r="B3358">
        <v>7.6</v>
      </c>
    </row>
    <row r="3359" spans="1:2" x14ac:dyDescent="0.3">
      <c r="A3359" t="s">
        <v>25</v>
      </c>
      <c r="B3359">
        <v>7.1</v>
      </c>
    </row>
    <row r="3360" spans="1:2" x14ac:dyDescent="0.3">
      <c r="A3360" t="s">
        <v>25</v>
      </c>
      <c r="B3360">
        <v>7.7</v>
      </c>
    </row>
    <row r="3361" spans="1:2" x14ac:dyDescent="0.3">
      <c r="A3361" t="s">
        <v>25</v>
      </c>
      <c r="B3361">
        <v>7.6</v>
      </c>
    </row>
    <row r="3362" spans="1:2" x14ac:dyDescent="0.3">
      <c r="A3362" t="s">
        <v>25</v>
      </c>
      <c r="B3362">
        <v>5.7</v>
      </c>
    </row>
    <row r="3363" spans="1:2" x14ac:dyDescent="0.3">
      <c r="A3363" t="s">
        <v>25</v>
      </c>
      <c r="B3363">
        <v>7.1</v>
      </c>
    </row>
    <row r="3364" spans="1:2" x14ac:dyDescent="0.3">
      <c r="A3364" t="s">
        <v>25</v>
      </c>
      <c r="B3364">
        <v>6.2</v>
      </c>
    </row>
    <row r="3365" spans="1:2" x14ac:dyDescent="0.3">
      <c r="A3365" t="s">
        <v>5507</v>
      </c>
      <c r="B3365">
        <v>6.1</v>
      </c>
    </row>
    <row r="3366" spans="1:2" x14ac:dyDescent="0.3">
      <c r="A3366" t="s">
        <v>1575</v>
      </c>
      <c r="B3366">
        <v>5.9</v>
      </c>
    </row>
    <row r="3367" spans="1:2" x14ac:dyDescent="0.3">
      <c r="A3367" t="s">
        <v>25</v>
      </c>
      <c r="B3367">
        <v>6.8</v>
      </c>
    </row>
    <row r="3368" spans="1:2" x14ac:dyDescent="0.3">
      <c r="A3368" t="s">
        <v>25</v>
      </c>
      <c r="B3368">
        <v>6.8</v>
      </c>
    </row>
    <row r="3369" spans="1:2" x14ac:dyDescent="0.3">
      <c r="A3369" t="s">
        <v>25</v>
      </c>
      <c r="B3369">
        <v>5.0999999999999996</v>
      </c>
    </row>
    <row r="3370" spans="1:2" x14ac:dyDescent="0.3">
      <c r="A3370" t="s">
        <v>25</v>
      </c>
      <c r="B3370">
        <v>7.7</v>
      </c>
    </row>
    <row r="3371" spans="1:2" x14ac:dyDescent="0.3">
      <c r="A3371" t="s">
        <v>25</v>
      </c>
      <c r="B3371">
        <v>3.9</v>
      </c>
    </row>
    <row r="3372" spans="1:2" x14ac:dyDescent="0.3">
      <c r="A3372" t="s">
        <v>25</v>
      </c>
      <c r="B3372">
        <v>5.7</v>
      </c>
    </row>
    <row r="3373" spans="1:2" x14ac:dyDescent="0.3">
      <c r="A3373" t="s">
        <v>25</v>
      </c>
      <c r="B3373">
        <v>4.7</v>
      </c>
    </row>
    <row r="3374" spans="1:2" x14ac:dyDescent="0.3">
      <c r="A3374" t="s">
        <v>25</v>
      </c>
      <c r="B3374">
        <v>5.9</v>
      </c>
    </row>
    <row r="3375" spans="1:2" x14ac:dyDescent="0.3">
      <c r="A3375" t="s">
        <v>25</v>
      </c>
      <c r="B3375">
        <v>8.1</v>
      </c>
    </row>
    <row r="3376" spans="1:2" x14ac:dyDescent="0.3">
      <c r="A3376" t="s">
        <v>7581</v>
      </c>
      <c r="B3376">
        <v>7.6</v>
      </c>
    </row>
    <row r="3377" spans="1:2" x14ac:dyDescent="0.3">
      <c r="A3377" t="s">
        <v>25</v>
      </c>
      <c r="B3377">
        <v>7.5</v>
      </c>
    </row>
    <row r="3378" spans="1:2" x14ac:dyDescent="0.3">
      <c r="A3378" t="s">
        <v>25</v>
      </c>
      <c r="B3378">
        <v>5.0999999999999996</v>
      </c>
    </row>
    <row r="3379" spans="1:2" x14ac:dyDescent="0.3">
      <c r="A3379" t="s">
        <v>25</v>
      </c>
      <c r="B3379">
        <v>6.9</v>
      </c>
    </row>
    <row r="3380" spans="1:2" x14ac:dyDescent="0.3">
      <c r="A3380" t="s">
        <v>25</v>
      </c>
      <c r="B3380">
        <v>7.6</v>
      </c>
    </row>
    <row r="3381" spans="1:2" x14ac:dyDescent="0.3">
      <c r="A3381" t="s">
        <v>3736</v>
      </c>
      <c r="B3381">
        <v>7.6</v>
      </c>
    </row>
    <row r="3382" spans="1:2" x14ac:dyDescent="0.3">
      <c r="A3382" t="s">
        <v>25</v>
      </c>
      <c r="B3382">
        <v>7.6</v>
      </c>
    </row>
    <row r="3383" spans="1:2" x14ac:dyDescent="0.3">
      <c r="A3383" t="s">
        <v>25</v>
      </c>
      <c r="B3383">
        <v>5.3</v>
      </c>
    </row>
    <row r="3384" spans="1:2" x14ac:dyDescent="0.3">
      <c r="A3384" t="s">
        <v>5507</v>
      </c>
      <c r="B3384">
        <v>8.5</v>
      </c>
    </row>
    <row r="3385" spans="1:2" x14ac:dyDescent="0.3">
      <c r="A3385" t="s">
        <v>25</v>
      </c>
      <c r="B3385">
        <v>7</v>
      </c>
    </row>
    <row r="3386" spans="1:2" x14ac:dyDescent="0.3">
      <c r="A3386" t="s">
        <v>1632</v>
      </c>
      <c r="B3386">
        <v>7.8</v>
      </c>
    </row>
    <row r="3387" spans="1:2" x14ac:dyDescent="0.3">
      <c r="A3387" t="s">
        <v>25</v>
      </c>
      <c r="B3387">
        <v>7.2</v>
      </c>
    </row>
    <row r="3388" spans="1:2" x14ac:dyDescent="0.3">
      <c r="A3388" t="s">
        <v>25</v>
      </c>
      <c r="B3388">
        <v>8</v>
      </c>
    </row>
    <row r="3389" spans="1:2" x14ac:dyDescent="0.3">
      <c r="A3389" t="s">
        <v>1575</v>
      </c>
      <c r="B3389">
        <v>8.1</v>
      </c>
    </row>
    <row r="3390" spans="1:2" x14ac:dyDescent="0.3">
      <c r="A3390" t="s">
        <v>25</v>
      </c>
      <c r="B3390">
        <v>6.8</v>
      </c>
    </row>
    <row r="3391" spans="1:2" x14ac:dyDescent="0.3">
      <c r="A3391" t="s">
        <v>25</v>
      </c>
      <c r="B3391">
        <v>7.2</v>
      </c>
    </row>
    <row r="3392" spans="1:2" x14ac:dyDescent="0.3">
      <c r="A3392" t="s">
        <v>25</v>
      </c>
      <c r="B3392">
        <v>7.4</v>
      </c>
    </row>
    <row r="3393" spans="1:2" x14ac:dyDescent="0.3">
      <c r="A3393" t="s">
        <v>25</v>
      </c>
      <c r="B3393">
        <v>6.1</v>
      </c>
    </row>
    <row r="3394" spans="1:2" x14ac:dyDescent="0.3">
      <c r="A3394" t="s">
        <v>25</v>
      </c>
      <c r="B3394">
        <v>7</v>
      </c>
    </row>
    <row r="3395" spans="1:2" x14ac:dyDescent="0.3">
      <c r="A3395" t="s">
        <v>25</v>
      </c>
      <c r="B3395">
        <v>5.3</v>
      </c>
    </row>
    <row r="3396" spans="1:2" x14ac:dyDescent="0.3">
      <c r="A3396" t="s">
        <v>25</v>
      </c>
      <c r="B3396">
        <v>4.7</v>
      </c>
    </row>
    <row r="3397" spans="1:2" x14ac:dyDescent="0.3">
      <c r="A3397" t="s">
        <v>25</v>
      </c>
      <c r="B3397">
        <v>5.7</v>
      </c>
    </row>
    <row r="3398" spans="1:2" x14ac:dyDescent="0.3">
      <c r="A3398" t="s">
        <v>25</v>
      </c>
      <c r="B3398">
        <v>6.5</v>
      </c>
    </row>
    <row r="3399" spans="1:2" x14ac:dyDescent="0.3">
      <c r="A3399" t="s">
        <v>8273</v>
      </c>
      <c r="B3399">
        <v>8</v>
      </c>
    </row>
    <row r="3400" spans="1:2" x14ac:dyDescent="0.3">
      <c r="A3400" t="s">
        <v>25</v>
      </c>
      <c r="B3400">
        <v>3.3</v>
      </c>
    </row>
    <row r="3401" spans="1:2" x14ac:dyDescent="0.3">
      <c r="A3401" t="s">
        <v>25</v>
      </c>
      <c r="B3401">
        <v>6.9</v>
      </c>
    </row>
    <row r="3402" spans="1:2" x14ac:dyDescent="0.3">
      <c r="A3402" t="s">
        <v>25</v>
      </c>
      <c r="B3402">
        <v>8.1</v>
      </c>
    </row>
    <row r="3403" spans="1:2" x14ac:dyDescent="0.3">
      <c r="A3403" t="s">
        <v>25</v>
      </c>
      <c r="B3403">
        <v>6.8</v>
      </c>
    </row>
    <row r="3404" spans="1:2" x14ac:dyDescent="0.3">
      <c r="A3404" t="s">
        <v>25</v>
      </c>
      <c r="B3404">
        <v>4.5999999999999996</v>
      </c>
    </row>
    <row r="3405" spans="1:2" x14ac:dyDescent="0.3">
      <c r="A3405" t="s">
        <v>25</v>
      </c>
      <c r="B3405">
        <v>7</v>
      </c>
    </row>
    <row r="3406" spans="1:2" x14ac:dyDescent="0.3">
      <c r="A3406" t="s">
        <v>25</v>
      </c>
      <c r="B3406">
        <v>6.7</v>
      </c>
    </row>
    <row r="3407" spans="1:2" x14ac:dyDescent="0.3">
      <c r="A3407" t="s">
        <v>25</v>
      </c>
      <c r="B3407">
        <v>5.8</v>
      </c>
    </row>
    <row r="3408" spans="1:2" x14ac:dyDescent="0.3">
      <c r="A3408" t="s">
        <v>25</v>
      </c>
      <c r="B3408">
        <v>4.5</v>
      </c>
    </row>
    <row r="3409" spans="1:2" x14ac:dyDescent="0.3">
      <c r="A3409" t="s">
        <v>25</v>
      </c>
      <c r="B3409">
        <v>6.6</v>
      </c>
    </row>
    <row r="3410" spans="1:2" x14ac:dyDescent="0.3">
      <c r="A3410" t="s">
        <v>25</v>
      </c>
      <c r="B3410">
        <v>6.6</v>
      </c>
    </row>
    <row r="3411" spans="1:2" x14ac:dyDescent="0.3">
      <c r="A3411" t="s">
        <v>25</v>
      </c>
      <c r="B3411">
        <v>7.8</v>
      </c>
    </row>
    <row r="3412" spans="1:2" x14ac:dyDescent="0.3">
      <c r="A3412" t="s">
        <v>25</v>
      </c>
      <c r="B3412">
        <v>7.7</v>
      </c>
    </row>
    <row r="3413" spans="1:2" x14ac:dyDescent="0.3">
      <c r="A3413" t="s">
        <v>25</v>
      </c>
      <c r="B3413">
        <v>5.7</v>
      </c>
    </row>
    <row r="3414" spans="1:2" x14ac:dyDescent="0.3">
      <c r="A3414" t="s">
        <v>25</v>
      </c>
      <c r="B3414">
        <v>7.1</v>
      </c>
    </row>
    <row r="3415" spans="1:2" x14ac:dyDescent="0.3">
      <c r="A3415" t="s">
        <v>25</v>
      </c>
      <c r="B3415">
        <v>6.4</v>
      </c>
    </row>
    <row r="3416" spans="1:2" x14ac:dyDescent="0.3">
      <c r="A3416" t="s">
        <v>25</v>
      </c>
      <c r="B3416">
        <v>7</v>
      </c>
    </row>
    <row r="3417" spans="1:2" x14ac:dyDescent="0.3">
      <c r="A3417" t="s">
        <v>1632</v>
      </c>
      <c r="B3417">
        <v>5.8</v>
      </c>
    </row>
    <row r="3418" spans="1:2" x14ac:dyDescent="0.3">
      <c r="A3418" t="s">
        <v>25</v>
      </c>
      <c r="B3418">
        <v>7.8</v>
      </c>
    </row>
    <row r="3419" spans="1:2" x14ac:dyDescent="0.3">
      <c r="A3419" t="s">
        <v>25</v>
      </c>
      <c r="B3419">
        <v>7.2</v>
      </c>
    </row>
    <row r="3420" spans="1:2" x14ac:dyDescent="0.3">
      <c r="A3420" t="s">
        <v>25</v>
      </c>
      <c r="B3420">
        <v>5.6</v>
      </c>
    </row>
    <row r="3421" spans="1:2" x14ac:dyDescent="0.3">
      <c r="A3421" t="s">
        <v>1575</v>
      </c>
      <c r="B3421">
        <v>6.8</v>
      </c>
    </row>
    <row r="3422" spans="1:2" x14ac:dyDescent="0.3">
      <c r="A3422" t="s">
        <v>25</v>
      </c>
      <c r="B3422">
        <v>7.3</v>
      </c>
    </row>
    <row r="3423" spans="1:2" x14ac:dyDescent="0.3">
      <c r="A3423" t="s">
        <v>25</v>
      </c>
      <c r="B3423">
        <v>7.3</v>
      </c>
    </row>
    <row r="3424" spans="1:2" x14ac:dyDescent="0.3">
      <c r="A3424" t="s">
        <v>5507</v>
      </c>
      <c r="B3424">
        <v>7.8</v>
      </c>
    </row>
    <row r="3425" spans="1:2" x14ac:dyDescent="0.3">
      <c r="A3425" t="s">
        <v>25</v>
      </c>
      <c r="B3425">
        <v>6.7</v>
      </c>
    </row>
    <row r="3426" spans="1:2" x14ac:dyDescent="0.3">
      <c r="A3426" t="s">
        <v>25</v>
      </c>
      <c r="B3426">
        <v>7.5</v>
      </c>
    </row>
    <row r="3427" spans="1:2" x14ac:dyDescent="0.3">
      <c r="A3427" t="s">
        <v>25</v>
      </c>
      <c r="B3427">
        <v>6.3</v>
      </c>
    </row>
    <row r="3428" spans="1:2" x14ac:dyDescent="0.3">
      <c r="A3428" t="s">
        <v>25</v>
      </c>
      <c r="B3428">
        <v>6.3</v>
      </c>
    </row>
    <row r="3429" spans="1:2" x14ac:dyDescent="0.3">
      <c r="A3429" t="s">
        <v>25</v>
      </c>
      <c r="B3429">
        <v>6.8</v>
      </c>
    </row>
    <row r="3430" spans="1:2" x14ac:dyDescent="0.3">
      <c r="A3430" t="s">
        <v>6715</v>
      </c>
      <c r="B3430">
        <v>7.8</v>
      </c>
    </row>
    <row r="3431" spans="1:2" x14ac:dyDescent="0.3">
      <c r="A3431" t="s">
        <v>25</v>
      </c>
      <c r="B3431">
        <v>6.9</v>
      </c>
    </row>
    <row r="3432" spans="1:2" x14ac:dyDescent="0.3">
      <c r="A3432" t="s">
        <v>8371</v>
      </c>
      <c r="B3432">
        <v>7.2</v>
      </c>
    </row>
    <row r="3433" spans="1:2" x14ac:dyDescent="0.3">
      <c r="A3433" t="s">
        <v>1632</v>
      </c>
      <c r="B3433">
        <v>7.2</v>
      </c>
    </row>
    <row r="3434" spans="1:2" x14ac:dyDescent="0.3">
      <c r="A3434" t="s">
        <v>25</v>
      </c>
      <c r="B3434">
        <v>5.4</v>
      </c>
    </row>
    <row r="3435" spans="1:2" x14ac:dyDescent="0.3">
      <c r="A3435" t="s">
        <v>25</v>
      </c>
      <c r="B3435">
        <v>7.1</v>
      </c>
    </row>
    <row r="3436" spans="1:2" x14ac:dyDescent="0.3">
      <c r="A3436" t="s">
        <v>25</v>
      </c>
      <c r="B3436">
        <v>6.8</v>
      </c>
    </row>
    <row r="3437" spans="1:2" x14ac:dyDescent="0.3">
      <c r="A3437" t="s">
        <v>25</v>
      </c>
      <c r="B3437">
        <v>7.4</v>
      </c>
    </row>
    <row r="3438" spans="1:2" x14ac:dyDescent="0.3">
      <c r="A3438" t="s">
        <v>25</v>
      </c>
      <c r="B3438">
        <v>6.7</v>
      </c>
    </row>
    <row r="3439" spans="1:2" x14ac:dyDescent="0.3">
      <c r="A3439" t="s">
        <v>25</v>
      </c>
      <c r="B3439">
        <v>7.2</v>
      </c>
    </row>
    <row r="3440" spans="1:2" x14ac:dyDescent="0.3">
      <c r="A3440" t="s">
        <v>25</v>
      </c>
      <c r="B3440">
        <v>7.5</v>
      </c>
    </row>
    <row r="3441" spans="1:2" x14ac:dyDescent="0.3">
      <c r="A3441" t="s">
        <v>25</v>
      </c>
      <c r="B3441">
        <v>6.8</v>
      </c>
    </row>
    <row r="3442" spans="1:2" x14ac:dyDescent="0.3">
      <c r="A3442" t="s">
        <v>1575</v>
      </c>
      <c r="B3442">
        <v>7.9</v>
      </c>
    </row>
    <row r="3443" spans="1:2" x14ac:dyDescent="0.3">
      <c r="A3443" t="s">
        <v>25</v>
      </c>
      <c r="B3443">
        <v>6.7</v>
      </c>
    </row>
    <row r="3444" spans="1:2" x14ac:dyDescent="0.3">
      <c r="A3444" t="s">
        <v>25</v>
      </c>
      <c r="B3444">
        <v>5.8</v>
      </c>
    </row>
    <row r="3445" spans="1:2" x14ac:dyDescent="0.3">
      <c r="A3445" t="s">
        <v>25</v>
      </c>
      <c r="B3445">
        <v>6.5</v>
      </c>
    </row>
    <row r="3446" spans="1:2" x14ac:dyDescent="0.3">
      <c r="A3446" t="s">
        <v>25</v>
      </c>
      <c r="B3446">
        <v>7.2</v>
      </c>
    </row>
    <row r="3447" spans="1:2" x14ac:dyDescent="0.3">
      <c r="A3447" t="s">
        <v>25</v>
      </c>
      <c r="B3447">
        <v>6.5</v>
      </c>
    </row>
    <row r="3448" spans="1:2" x14ac:dyDescent="0.3">
      <c r="A3448" t="s">
        <v>25</v>
      </c>
      <c r="B3448">
        <v>6.2</v>
      </c>
    </row>
    <row r="3449" spans="1:2" x14ac:dyDescent="0.3">
      <c r="A3449" t="s">
        <v>25</v>
      </c>
      <c r="B3449">
        <v>8.6</v>
      </c>
    </row>
    <row r="3450" spans="1:2" x14ac:dyDescent="0.3">
      <c r="A3450" t="s">
        <v>25</v>
      </c>
      <c r="B3450">
        <v>6.5</v>
      </c>
    </row>
    <row r="3451" spans="1:2" x14ac:dyDescent="0.3">
      <c r="A3451" t="s">
        <v>25</v>
      </c>
      <c r="B3451">
        <v>6.3</v>
      </c>
    </row>
    <row r="3452" spans="1:2" x14ac:dyDescent="0.3">
      <c r="A3452" t="s">
        <v>25</v>
      </c>
      <c r="B3452">
        <v>6.7</v>
      </c>
    </row>
    <row r="3453" spans="1:2" x14ac:dyDescent="0.3">
      <c r="A3453" t="s">
        <v>25</v>
      </c>
      <c r="B3453">
        <v>6.7</v>
      </c>
    </row>
    <row r="3454" spans="1:2" x14ac:dyDescent="0.3">
      <c r="A3454" t="s">
        <v>25</v>
      </c>
      <c r="B3454">
        <v>5.0999999999999996</v>
      </c>
    </row>
    <row r="3455" spans="1:2" x14ac:dyDescent="0.3">
      <c r="A3455" t="s">
        <v>25</v>
      </c>
      <c r="B3455">
        <v>7.7</v>
      </c>
    </row>
    <row r="3456" spans="1:2" x14ac:dyDescent="0.3">
      <c r="A3456" t="s">
        <v>1575</v>
      </c>
      <c r="B3456">
        <v>6.7</v>
      </c>
    </row>
    <row r="3457" spans="1:2" x14ac:dyDescent="0.3">
      <c r="A3457" t="s">
        <v>25</v>
      </c>
      <c r="B3457">
        <v>6.6</v>
      </c>
    </row>
    <row r="3458" spans="1:2" x14ac:dyDescent="0.3">
      <c r="A3458" t="s">
        <v>25</v>
      </c>
      <c r="B3458">
        <v>8.1999999999999993</v>
      </c>
    </row>
    <row r="3459" spans="1:2" x14ac:dyDescent="0.3">
      <c r="A3459" t="s">
        <v>7060</v>
      </c>
      <c r="B3459">
        <v>8.1</v>
      </c>
    </row>
    <row r="3460" spans="1:2" x14ac:dyDescent="0.3">
      <c r="A3460" t="s">
        <v>25</v>
      </c>
      <c r="B3460">
        <v>7.2</v>
      </c>
    </row>
    <row r="3461" spans="1:2" x14ac:dyDescent="0.3">
      <c r="A3461" t="s">
        <v>8438</v>
      </c>
      <c r="B3461">
        <v>7.4</v>
      </c>
    </row>
    <row r="3462" spans="1:2" x14ac:dyDescent="0.3">
      <c r="A3462" t="s">
        <v>25</v>
      </c>
      <c r="B3462">
        <v>6.5</v>
      </c>
    </row>
    <row r="3463" spans="1:2" x14ac:dyDescent="0.3">
      <c r="A3463" t="s">
        <v>25</v>
      </c>
      <c r="B3463">
        <v>6.2</v>
      </c>
    </row>
    <row r="3464" spans="1:2" x14ac:dyDescent="0.3">
      <c r="A3464" t="s">
        <v>25</v>
      </c>
      <c r="B3464">
        <v>6.1</v>
      </c>
    </row>
    <row r="3465" spans="1:2" x14ac:dyDescent="0.3">
      <c r="A3465" t="s">
        <v>25</v>
      </c>
      <c r="B3465">
        <v>7.2</v>
      </c>
    </row>
    <row r="3466" spans="1:2" x14ac:dyDescent="0.3">
      <c r="A3466" t="s">
        <v>25</v>
      </c>
      <c r="B3466">
        <v>7.7</v>
      </c>
    </row>
    <row r="3467" spans="1:2" x14ac:dyDescent="0.3">
      <c r="A3467" t="s">
        <v>25</v>
      </c>
      <c r="B3467">
        <v>7.1</v>
      </c>
    </row>
    <row r="3468" spans="1:2" x14ac:dyDescent="0.3">
      <c r="A3468" t="s">
        <v>6715</v>
      </c>
      <c r="B3468">
        <v>7.4</v>
      </c>
    </row>
    <row r="3469" spans="1:2" x14ac:dyDescent="0.3">
      <c r="A3469" t="s">
        <v>25</v>
      </c>
      <c r="B3469">
        <v>7.7</v>
      </c>
    </row>
    <row r="3470" spans="1:2" x14ac:dyDescent="0.3">
      <c r="A3470" t="s">
        <v>25</v>
      </c>
      <c r="B3470">
        <v>6.6</v>
      </c>
    </row>
    <row r="3471" spans="1:2" x14ac:dyDescent="0.3">
      <c r="A3471" t="s">
        <v>25</v>
      </c>
      <c r="B3471">
        <v>6</v>
      </c>
    </row>
    <row r="3472" spans="1:2" x14ac:dyDescent="0.3">
      <c r="A3472" t="s">
        <v>25</v>
      </c>
      <c r="B3472">
        <v>8.4</v>
      </c>
    </row>
    <row r="3473" spans="1:2" x14ac:dyDescent="0.3">
      <c r="A3473" t="s">
        <v>4822</v>
      </c>
      <c r="B3473">
        <v>8.9</v>
      </c>
    </row>
    <row r="3474" spans="1:2" x14ac:dyDescent="0.3">
      <c r="A3474" t="s">
        <v>7369</v>
      </c>
      <c r="B3474">
        <v>7.9</v>
      </c>
    </row>
    <row r="3475" spans="1:2" x14ac:dyDescent="0.3">
      <c r="A3475" t="s">
        <v>25</v>
      </c>
      <c r="B3475">
        <v>6</v>
      </c>
    </row>
    <row r="3476" spans="1:2" x14ac:dyDescent="0.3">
      <c r="A3476" t="s">
        <v>25</v>
      </c>
      <c r="B3476">
        <v>6.1</v>
      </c>
    </row>
    <row r="3477" spans="1:2" x14ac:dyDescent="0.3">
      <c r="A3477" t="s">
        <v>25</v>
      </c>
      <c r="B3477">
        <v>6.2</v>
      </c>
    </row>
    <row r="3478" spans="1:2" x14ac:dyDescent="0.3">
      <c r="A3478" t="s">
        <v>25</v>
      </c>
      <c r="B3478">
        <v>6.8</v>
      </c>
    </row>
    <row r="3479" spans="1:2" x14ac:dyDescent="0.3">
      <c r="A3479" t="s">
        <v>25</v>
      </c>
      <c r="B3479">
        <v>5.9</v>
      </c>
    </row>
    <row r="3480" spans="1:2" x14ac:dyDescent="0.3">
      <c r="A3480" t="s">
        <v>25</v>
      </c>
      <c r="B3480">
        <v>6.1</v>
      </c>
    </row>
    <row r="3481" spans="1:2" x14ac:dyDescent="0.3">
      <c r="A3481" t="s">
        <v>8486</v>
      </c>
      <c r="B3481">
        <v>7.6</v>
      </c>
    </row>
    <row r="3482" spans="1:2" x14ac:dyDescent="0.3">
      <c r="A3482" t="s">
        <v>25</v>
      </c>
      <c r="B3482">
        <v>8.1</v>
      </c>
    </row>
    <row r="3483" spans="1:2" x14ac:dyDescent="0.3">
      <c r="A3483" t="s">
        <v>25</v>
      </c>
      <c r="B3483">
        <v>5.7</v>
      </c>
    </row>
    <row r="3484" spans="1:2" x14ac:dyDescent="0.3">
      <c r="A3484" t="s">
        <v>25</v>
      </c>
      <c r="B3484">
        <v>6.6</v>
      </c>
    </row>
    <row r="3485" spans="1:2" x14ac:dyDescent="0.3">
      <c r="A3485" t="s">
        <v>25</v>
      </c>
      <c r="B3485">
        <v>7.3</v>
      </c>
    </row>
    <row r="3486" spans="1:2" x14ac:dyDescent="0.3">
      <c r="A3486" t="s">
        <v>25</v>
      </c>
      <c r="B3486">
        <v>5</v>
      </c>
    </row>
    <row r="3487" spans="1:2" x14ac:dyDescent="0.3">
      <c r="A3487" t="s">
        <v>25</v>
      </c>
      <c r="B3487">
        <v>7</v>
      </c>
    </row>
    <row r="3488" spans="1:2" x14ac:dyDescent="0.3">
      <c r="A3488" t="s">
        <v>25</v>
      </c>
      <c r="B3488">
        <v>3.4</v>
      </c>
    </row>
    <row r="3489" spans="1:2" x14ac:dyDescent="0.3">
      <c r="A3489" t="s">
        <v>25</v>
      </c>
      <c r="B3489">
        <v>5.9</v>
      </c>
    </row>
    <row r="3490" spans="1:2" x14ac:dyDescent="0.3">
      <c r="A3490" t="s">
        <v>3967</v>
      </c>
      <c r="B3490">
        <v>6</v>
      </c>
    </row>
    <row r="3491" spans="1:2" x14ac:dyDescent="0.3">
      <c r="A3491" t="s">
        <v>25</v>
      </c>
      <c r="B3491">
        <v>7.4</v>
      </c>
    </row>
    <row r="3492" spans="1:2" x14ac:dyDescent="0.3">
      <c r="A3492" t="s">
        <v>25</v>
      </c>
      <c r="B3492">
        <v>7.4</v>
      </c>
    </row>
    <row r="3493" spans="1:2" x14ac:dyDescent="0.3">
      <c r="A3493" t="s">
        <v>25</v>
      </c>
      <c r="B3493">
        <v>4.2</v>
      </c>
    </row>
    <row r="3494" spans="1:2" x14ac:dyDescent="0.3">
      <c r="A3494" t="s">
        <v>25</v>
      </c>
      <c r="B3494">
        <v>6.2</v>
      </c>
    </row>
    <row r="3495" spans="1:2" x14ac:dyDescent="0.3">
      <c r="A3495" t="s">
        <v>25</v>
      </c>
      <c r="B3495">
        <v>5.4</v>
      </c>
    </row>
    <row r="3496" spans="1:2" x14ac:dyDescent="0.3">
      <c r="A3496" t="s">
        <v>25</v>
      </c>
      <c r="B3496">
        <v>7.2</v>
      </c>
    </row>
    <row r="3497" spans="1:2" x14ac:dyDescent="0.3">
      <c r="A3497" t="s">
        <v>25</v>
      </c>
      <c r="B3497">
        <v>6.7</v>
      </c>
    </row>
    <row r="3498" spans="1:2" x14ac:dyDescent="0.3">
      <c r="A3498" t="s">
        <v>25</v>
      </c>
      <c r="B3498">
        <v>7.2</v>
      </c>
    </row>
    <row r="3499" spans="1:2" x14ac:dyDescent="0.3">
      <c r="A3499" t="s">
        <v>25</v>
      </c>
      <c r="B3499">
        <v>7.4</v>
      </c>
    </row>
    <row r="3500" spans="1:2" x14ac:dyDescent="0.3">
      <c r="A3500" t="s">
        <v>25</v>
      </c>
      <c r="B3500">
        <v>5.6</v>
      </c>
    </row>
    <row r="3501" spans="1:2" x14ac:dyDescent="0.3">
      <c r="A3501" t="s">
        <v>25</v>
      </c>
      <c r="B3501">
        <v>6.8</v>
      </c>
    </row>
    <row r="3502" spans="1:2" x14ac:dyDescent="0.3">
      <c r="A3502" t="s">
        <v>25</v>
      </c>
      <c r="B3502">
        <v>7.7</v>
      </c>
    </row>
    <row r="3503" spans="1:2" x14ac:dyDescent="0.3">
      <c r="A3503" t="s">
        <v>25</v>
      </c>
      <c r="B3503">
        <v>7</v>
      </c>
    </row>
    <row r="3504" spans="1:2" x14ac:dyDescent="0.3">
      <c r="A3504" t="s">
        <v>25</v>
      </c>
      <c r="B3504">
        <v>7.2</v>
      </c>
    </row>
    <row r="3505" spans="1:2" x14ac:dyDescent="0.3">
      <c r="A3505" t="s">
        <v>25</v>
      </c>
      <c r="B3505">
        <v>7.2</v>
      </c>
    </row>
    <row r="3506" spans="1:2" x14ac:dyDescent="0.3">
      <c r="A3506" t="s">
        <v>25</v>
      </c>
      <c r="B3506">
        <v>6.2</v>
      </c>
    </row>
    <row r="3507" spans="1:2" x14ac:dyDescent="0.3">
      <c r="A3507" t="s">
        <v>25</v>
      </c>
      <c r="B3507">
        <v>6.9</v>
      </c>
    </row>
    <row r="3508" spans="1:2" x14ac:dyDescent="0.3">
      <c r="A3508" t="s">
        <v>25</v>
      </c>
      <c r="B3508">
        <v>7</v>
      </c>
    </row>
    <row r="3509" spans="1:2" x14ac:dyDescent="0.3">
      <c r="A3509" t="s">
        <v>25</v>
      </c>
      <c r="B3509">
        <v>6.7</v>
      </c>
    </row>
    <row r="3510" spans="1:2" x14ac:dyDescent="0.3">
      <c r="A3510" t="s">
        <v>25</v>
      </c>
      <c r="B3510">
        <v>7.4</v>
      </c>
    </row>
    <row r="3511" spans="1:2" x14ac:dyDescent="0.3">
      <c r="A3511" t="s">
        <v>25</v>
      </c>
      <c r="B3511">
        <v>6.1</v>
      </c>
    </row>
    <row r="3512" spans="1:2" x14ac:dyDescent="0.3">
      <c r="A3512" t="s">
        <v>8486</v>
      </c>
      <c r="B3512">
        <v>8.1999999999999993</v>
      </c>
    </row>
    <row r="3513" spans="1:2" x14ac:dyDescent="0.3">
      <c r="A3513" t="s">
        <v>25</v>
      </c>
      <c r="B3513">
        <v>7.7</v>
      </c>
    </row>
    <row r="3514" spans="1:2" x14ac:dyDescent="0.3">
      <c r="A3514" t="s">
        <v>25</v>
      </c>
      <c r="B3514">
        <v>7.3</v>
      </c>
    </row>
    <row r="3515" spans="1:2" x14ac:dyDescent="0.3">
      <c r="A3515" t="s">
        <v>25</v>
      </c>
      <c r="B3515">
        <v>7.6</v>
      </c>
    </row>
    <row r="3516" spans="1:2" x14ac:dyDescent="0.3">
      <c r="A3516" t="s">
        <v>25</v>
      </c>
      <c r="B3516">
        <v>5.6</v>
      </c>
    </row>
    <row r="3517" spans="1:2" x14ac:dyDescent="0.3">
      <c r="A3517" t="s">
        <v>25</v>
      </c>
      <c r="B3517">
        <v>6.4</v>
      </c>
    </row>
    <row r="3518" spans="1:2" x14ac:dyDescent="0.3">
      <c r="A3518" t="s">
        <v>25</v>
      </c>
      <c r="B3518">
        <v>6.8</v>
      </c>
    </row>
    <row r="3519" spans="1:2" x14ac:dyDescent="0.3">
      <c r="A3519" t="s">
        <v>25</v>
      </c>
      <c r="B3519">
        <v>6.1</v>
      </c>
    </row>
    <row r="3520" spans="1:2" x14ac:dyDescent="0.3">
      <c r="A3520" t="s">
        <v>25</v>
      </c>
      <c r="B3520">
        <v>6</v>
      </c>
    </row>
    <row r="3521" spans="1:2" x14ac:dyDescent="0.3">
      <c r="A3521" t="s">
        <v>25</v>
      </c>
      <c r="B3521">
        <v>6.1</v>
      </c>
    </row>
    <row r="3522" spans="1:2" x14ac:dyDescent="0.3">
      <c r="A3522" t="s">
        <v>25</v>
      </c>
      <c r="B3522">
        <v>5.5</v>
      </c>
    </row>
    <row r="3523" spans="1:2" x14ac:dyDescent="0.3">
      <c r="A3523" t="s">
        <v>25</v>
      </c>
      <c r="B3523">
        <v>6.9</v>
      </c>
    </row>
    <row r="3524" spans="1:2" x14ac:dyDescent="0.3">
      <c r="A3524" t="s">
        <v>25</v>
      </c>
      <c r="B3524">
        <v>4.0999999999999996</v>
      </c>
    </row>
    <row r="3525" spans="1:2" x14ac:dyDescent="0.3">
      <c r="A3525" t="s">
        <v>25</v>
      </c>
      <c r="B3525">
        <v>5.4</v>
      </c>
    </row>
    <row r="3526" spans="1:2" x14ac:dyDescent="0.3">
      <c r="A3526" t="s">
        <v>25</v>
      </c>
      <c r="B3526">
        <v>8.1999999999999993</v>
      </c>
    </row>
    <row r="3527" spans="1:2" x14ac:dyDescent="0.3">
      <c r="A3527" t="s">
        <v>25</v>
      </c>
      <c r="B3527">
        <v>5.7</v>
      </c>
    </row>
    <row r="3528" spans="1:2" x14ac:dyDescent="0.3">
      <c r="A3528" t="s">
        <v>8605</v>
      </c>
      <c r="B3528">
        <v>7.9</v>
      </c>
    </row>
    <row r="3529" spans="1:2" x14ac:dyDescent="0.3">
      <c r="A3529" t="s">
        <v>25</v>
      </c>
      <c r="B3529">
        <v>7.1</v>
      </c>
    </row>
    <row r="3530" spans="1:2" x14ac:dyDescent="0.3">
      <c r="A3530" t="s">
        <v>25</v>
      </c>
      <c r="B3530">
        <v>6.4</v>
      </c>
    </row>
    <row r="3531" spans="1:2" x14ac:dyDescent="0.3">
      <c r="A3531" t="s">
        <v>25</v>
      </c>
      <c r="B3531">
        <v>7.5</v>
      </c>
    </row>
    <row r="3532" spans="1:2" x14ac:dyDescent="0.3">
      <c r="A3532" t="s">
        <v>25</v>
      </c>
      <c r="B3532">
        <v>6.4</v>
      </c>
    </row>
    <row r="3533" spans="1:2" x14ac:dyDescent="0.3">
      <c r="A3533" t="s">
        <v>25</v>
      </c>
      <c r="B3533">
        <v>7.2</v>
      </c>
    </row>
    <row r="3534" spans="1:2" x14ac:dyDescent="0.3">
      <c r="A3534" t="s">
        <v>25</v>
      </c>
      <c r="B3534">
        <v>6</v>
      </c>
    </row>
    <row r="3535" spans="1:2" x14ac:dyDescent="0.3">
      <c r="A3535" t="s">
        <v>25</v>
      </c>
      <c r="B3535">
        <v>5.6</v>
      </c>
    </row>
    <row r="3536" spans="1:2" x14ac:dyDescent="0.3">
      <c r="A3536" t="s">
        <v>8628</v>
      </c>
      <c r="B3536">
        <v>8.4</v>
      </c>
    </row>
    <row r="3537" spans="1:2" x14ac:dyDescent="0.3">
      <c r="A3537" t="s">
        <v>25</v>
      </c>
      <c r="B3537">
        <v>7.5</v>
      </c>
    </row>
    <row r="3538" spans="1:2" x14ac:dyDescent="0.3">
      <c r="A3538" t="s">
        <v>25</v>
      </c>
      <c r="B3538">
        <v>7.2</v>
      </c>
    </row>
    <row r="3539" spans="1:2" x14ac:dyDescent="0.3">
      <c r="A3539" t="s">
        <v>25</v>
      </c>
      <c r="B3539">
        <v>7.2</v>
      </c>
    </row>
    <row r="3540" spans="1:2" x14ac:dyDescent="0.3">
      <c r="A3540" t="s">
        <v>25</v>
      </c>
      <c r="B3540">
        <v>6.5</v>
      </c>
    </row>
    <row r="3541" spans="1:2" x14ac:dyDescent="0.3">
      <c r="A3541" t="s">
        <v>7581</v>
      </c>
      <c r="B3541">
        <v>6.4</v>
      </c>
    </row>
    <row r="3542" spans="1:2" x14ac:dyDescent="0.3">
      <c r="A3542" t="s">
        <v>25</v>
      </c>
      <c r="B3542">
        <v>7.5</v>
      </c>
    </row>
    <row r="3543" spans="1:2" x14ac:dyDescent="0.3">
      <c r="A3543" t="s">
        <v>25</v>
      </c>
      <c r="B3543">
        <v>6.9</v>
      </c>
    </row>
    <row r="3544" spans="1:2" x14ac:dyDescent="0.3">
      <c r="A3544" t="s">
        <v>25</v>
      </c>
      <c r="B3544">
        <v>7</v>
      </c>
    </row>
    <row r="3545" spans="1:2" x14ac:dyDescent="0.3">
      <c r="A3545" t="s">
        <v>25</v>
      </c>
      <c r="B3545">
        <v>6.3</v>
      </c>
    </row>
    <row r="3546" spans="1:2" x14ac:dyDescent="0.3">
      <c r="A3546" t="s">
        <v>25</v>
      </c>
      <c r="B3546">
        <v>5.5</v>
      </c>
    </row>
    <row r="3547" spans="1:2" x14ac:dyDescent="0.3">
      <c r="A3547" t="s">
        <v>25</v>
      </c>
      <c r="B3547">
        <v>6.6</v>
      </c>
    </row>
    <row r="3548" spans="1:2" x14ac:dyDescent="0.3">
      <c r="A3548" t="s">
        <v>25</v>
      </c>
      <c r="B3548">
        <v>5.2</v>
      </c>
    </row>
    <row r="3549" spans="1:2" x14ac:dyDescent="0.3">
      <c r="A3549" t="s">
        <v>25</v>
      </c>
      <c r="B3549">
        <v>8.3000000000000007</v>
      </c>
    </row>
    <row r="3550" spans="1:2" x14ac:dyDescent="0.3">
      <c r="A3550" t="s">
        <v>25</v>
      </c>
      <c r="B3550">
        <v>7.2</v>
      </c>
    </row>
    <row r="3551" spans="1:2" x14ac:dyDescent="0.3">
      <c r="A3551" t="s">
        <v>25</v>
      </c>
      <c r="B3551">
        <v>7.2</v>
      </c>
    </row>
    <row r="3552" spans="1:2" x14ac:dyDescent="0.3">
      <c r="A3552" t="s">
        <v>25</v>
      </c>
      <c r="B3552">
        <v>7.8</v>
      </c>
    </row>
    <row r="3553" spans="1:2" x14ac:dyDescent="0.3">
      <c r="A3553" t="s">
        <v>25</v>
      </c>
      <c r="B3553">
        <v>6.4</v>
      </c>
    </row>
    <row r="3554" spans="1:2" x14ac:dyDescent="0.3">
      <c r="A3554" t="s">
        <v>25</v>
      </c>
      <c r="B3554">
        <v>8.1</v>
      </c>
    </row>
    <row r="3555" spans="1:2" x14ac:dyDescent="0.3">
      <c r="A3555" t="s">
        <v>25</v>
      </c>
      <c r="B3555">
        <v>5.6</v>
      </c>
    </row>
    <row r="3556" spans="1:2" x14ac:dyDescent="0.3">
      <c r="A3556" t="s">
        <v>25</v>
      </c>
      <c r="B3556">
        <v>6.6</v>
      </c>
    </row>
    <row r="3557" spans="1:2" x14ac:dyDescent="0.3">
      <c r="A3557" t="s">
        <v>25</v>
      </c>
      <c r="B3557">
        <v>7.7</v>
      </c>
    </row>
    <row r="3558" spans="1:2" x14ac:dyDescent="0.3">
      <c r="A3558" t="s">
        <v>25</v>
      </c>
      <c r="B3558">
        <v>6.5</v>
      </c>
    </row>
    <row r="3559" spans="1:2" x14ac:dyDescent="0.3">
      <c r="A3559" t="s">
        <v>25</v>
      </c>
      <c r="B3559">
        <v>6.1</v>
      </c>
    </row>
    <row r="3560" spans="1:2" x14ac:dyDescent="0.3">
      <c r="A3560" t="s">
        <v>25</v>
      </c>
      <c r="B3560">
        <v>5.7</v>
      </c>
    </row>
    <row r="3561" spans="1:2" x14ac:dyDescent="0.3">
      <c r="A3561" t="s">
        <v>25</v>
      </c>
      <c r="B3561">
        <v>5.9</v>
      </c>
    </row>
    <row r="3562" spans="1:2" x14ac:dyDescent="0.3">
      <c r="A3562" t="s">
        <v>25</v>
      </c>
      <c r="B3562">
        <v>7.7</v>
      </c>
    </row>
    <row r="3563" spans="1:2" x14ac:dyDescent="0.3">
      <c r="A3563" t="s">
        <v>25</v>
      </c>
      <c r="B3563">
        <v>7.1</v>
      </c>
    </row>
    <row r="3564" spans="1:2" x14ac:dyDescent="0.3">
      <c r="A3564" t="s">
        <v>25</v>
      </c>
      <c r="B3564">
        <v>7.6</v>
      </c>
    </row>
    <row r="3565" spans="1:2" x14ac:dyDescent="0.3">
      <c r="A3565" t="s">
        <v>5344</v>
      </c>
      <c r="B3565">
        <v>7.4</v>
      </c>
    </row>
    <row r="3566" spans="1:2" x14ac:dyDescent="0.3">
      <c r="A3566" t="s">
        <v>25</v>
      </c>
      <c r="B3566">
        <v>6.8</v>
      </c>
    </row>
    <row r="3567" spans="1:2" x14ac:dyDescent="0.3">
      <c r="A3567" t="s">
        <v>25</v>
      </c>
      <c r="B3567">
        <v>6.5</v>
      </c>
    </row>
    <row r="3568" spans="1:2" x14ac:dyDescent="0.3">
      <c r="A3568" t="s">
        <v>25</v>
      </c>
      <c r="B3568">
        <v>7.3</v>
      </c>
    </row>
    <row r="3569" spans="1:2" x14ac:dyDescent="0.3">
      <c r="A3569" t="s">
        <v>25</v>
      </c>
      <c r="B3569">
        <v>7.3</v>
      </c>
    </row>
    <row r="3570" spans="1:2" x14ac:dyDescent="0.3">
      <c r="A3570" t="s">
        <v>25</v>
      </c>
      <c r="B3570">
        <v>6.5</v>
      </c>
    </row>
    <row r="3571" spans="1:2" x14ac:dyDescent="0.3">
      <c r="A3571" t="s">
        <v>25</v>
      </c>
      <c r="B3571">
        <v>6</v>
      </c>
    </row>
    <row r="3572" spans="1:2" x14ac:dyDescent="0.3">
      <c r="A3572" t="s">
        <v>25</v>
      </c>
      <c r="B3572">
        <v>5.3</v>
      </c>
    </row>
    <row r="3573" spans="1:2" x14ac:dyDescent="0.3">
      <c r="A3573" t="s">
        <v>25</v>
      </c>
      <c r="B3573">
        <v>6.6</v>
      </c>
    </row>
    <row r="3574" spans="1:2" x14ac:dyDescent="0.3">
      <c r="A3574" t="s">
        <v>3967</v>
      </c>
      <c r="B3574">
        <v>8.6999999999999993</v>
      </c>
    </row>
    <row r="3575" spans="1:2" x14ac:dyDescent="0.3">
      <c r="A3575" t="s">
        <v>25</v>
      </c>
      <c r="B3575">
        <v>6.2</v>
      </c>
    </row>
    <row r="3576" spans="1:2" x14ac:dyDescent="0.3">
      <c r="A3576" t="s">
        <v>25</v>
      </c>
      <c r="B3576">
        <v>5.8</v>
      </c>
    </row>
    <row r="3577" spans="1:2" x14ac:dyDescent="0.3">
      <c r="A3577" t="s">
        <v>25</v>
      </c>
      <c r="B3577">
        <v>5.7</v>
      </c>
    </row>
    <row r="3578" spans="1:2" x14ac:dyDescent="0.3">
      <c r="A3578" t="s">
        <v>25</v>
      </c>
      <c r="B3578">
        <v>6.1</v>
      </c>
    </row>
    <row r="3579" spans="1:2" x14ac:dyDescent="0.3">
      <c r="A3579" t="s">
        <v>25</v>
      </c>
      <c r="B3579">
        <v>6.4</v>
      </c>
    </row>
    <row r="3580" spans="1:2" x14ac:dyDescent="0.3">
      <c r="A3580" t="s">
        <v>25</v>
      </c>
      <c r="B3580">
        <v>4.5999999999999996</v>
      </c>
    </row>
    <row r="3581" spans="1:2" x14ac:dyDescent="0.3">
      <c r="A3581" t="s">
        <v>25</v>
      </c>
      <c r="B3581">
        <v>5.9</v>
      </c>
    </row>
    <row r="3582" spans="1:2" x14ac:dyDescent="0.3">
      <c r="A3582" t="s">
        <v>25</v>
      </c>
      <c r="B3582">
        <v>7.7</v>
      </c>
    </row>
    <row r="3583" spans="1:2" x14ac:dyDescent="0.3">
      <c r="A3583" t="s">
        <v>25</v>
      </c>
      <c r="B3583">
        <v>7.1</v>
      </c>
    </row>
    <row r="3584" spans="1:2" x14ac:dyDescent="0.3">
      <c r="A3584" t="s">
        <v>25</v>
      </c>
      <c r="B3584">
        <v>6.2</v>
      </c>
    </row>
    <row r="3585" spans="1:2" x14ac:dyDescent="0.3">
      <c r="A3585" t="s">
        <v>25</v>
      </c>
      <c r="B3585">
        <v>7.7</v>
      </c>
    </row>
    <row r="3586" spans="1:2" x14ac:dyDescent="0.3">
      <c r="A3586" t="s">
        <v>25</v>
      </c>
      <c r="B3586">
        <v>7.5</v>
      </c>
    </row>
    <row r="3587" spans="1:2" x14ac:dyDescent="0.3">
      <c r="A3587" t="s">
        <v>25</v>
      </c>
      <c r="B3587">
        <v>6.9</v>
      </c>
    </row>
    <row r="3588" spans="1:2" x14ac:dyDescent="0.3">
      <c r="A3588" t="s">
        <v>25</v>
      </c>
      <c r="B3588">
        <v>7.1</v>
      </c>
    </row>
    <row r="3589" spans="1:2" x14ac:dyDescent="0.3">
      <c r="A3589" t="s">
        <v>25</v>
      </c>
      <c r="B3589">
        <v>6.3</v>
      </c>
    </row>
    <row r="3590" spans="1:2" x14ac:dyDescent="0.3">
      <c r="A3590" t="s">
        <v>25</v>
      </c>
      <c r="B3590">
        <v>8.3000000000000007</v>
      </c>
    </row>
    <row r="3591" spans="1:2" x14ac:dyDescent="0.3">
      <c r="A3591" t="s">
        <v>1575</v>
      </c>
      <c r="B3591">
        <v>7.1</v>
      </c>
    </row>
    <row r="3592" spans="1:2" x14ac:dyDescent="0.3">
      <c r="A3592" t="s">
        <v>25</v>
      </c>
      <c r="B3592">
        <v>7.2</v>
      </c>
    </row>
    <row r="3593" spans="1:2" x14ac:dyDescent="0.3">
      <c r="A3593" t="s">
        <v>4822</v>
      </c>
      <c r="B3593">
        <v>6.9</v>
      </c>
    </row>
    <row r="3594" spans="1:2" x14ac:dyDescent="0.3">
      <c r="A3594" t="s">
        <v>25</v>
      </c>
      <c r="B3594">
        <v>6.1</v>
      </c>
    </row>
    <row r="3595" spans="1:2" x14ac:dyDescent="0.3">
      <c r="A3595" t="s">
        <v>25</v>
      </c>
      <c r="B3595">
        <v>6.3</v>
      </c>
    </row>
    <row r="3596" spans="1:2" x14ac:dyDescent="0.3">
      <c r="A3596" t="s">
        <v>25</v>
      </c>
      <c r="B3596">
        <v>6.1</v>
      </c>
    </row>
    <row r="3597" spans="1:2" x14ac:dyDescent="0.3">
      <c r="A3597" t="s">
        <v>25</v>
      </c>
      <c r="B3597">
        <v>7.8</v>
      </c>
    </row>
    <row r="3598" spans="1:2" x14ac:dyDescent="0.3">
      <c r="A3598" t="s">
        <v>25</v>
      </c>
      <c r="B3598">
        <v>4.7</v>
      </c>
    </row>
    <row r="3599" spans="1:2" x14ac:dyDescent="0.3">
      <c r="A3599" t="s">
        <v>25</v>
      </c>
      <c r="B3599">
        <v>6.7</v>
      </c>
    </row>
    <row r="3600" spans="1:2" x14ac:dyDescent="0.3">
      <c r="A3600" t="s">
        <v>25</v>
      </c>
      <c r="B3600">
        <v>6.6</v>
      </c>
    </row>
    <row r="3601" spans="1:2" x14ac:dyDescent="0.3">
      <c r="A3601" t="s">
        <v>1632</v>
      </c>
      <c r="B3601">
        <v>6.9</v>
      </c>
    </row>
    <row r="3602" spans="1:2" x14ac:dyDescent="0.3">
      <c r="A3602" t="s">
        <v>25</v>
      </c>
      <c r="B3602">
        <v>7.1</v>
      </c>
    </row>
    <row r="3603" spans="1:2" x14ac:dyDescent="0.3">
      <c r="A3603" t="s">
        <v>25</v>
      </c>
      <c r="B3603">
        <v>6.7</v>
      </c>
    </row>
    <row r="3604" spans="1:2" x14ac:dyDescent="0.3">
      <c r="A3604" t="s">
        <v>25</v>
      </c>
      <c r="B3604">
        <v>7.1</v>
      </c>
    </row>
    <row r="3605" spans="1:2" x14ac:dyDescent="0.3">
      <c r="A3605" t="s">
        <v>25</v>
      </c>
      <c r="B3605">
        <v>6.6</v>
      </c>
    </row>
    <row r="3606" spans="1:2" x14ac:dyDescent="0.3">
      <c r="A3606" t="s">
        <v>25</v>
      </c>
      <c r="B3606">
        <v>4.8</v>
      </c>
    </row>
    <row r="3607" spans="1:2" x14ac:dyDescent="0.3">
      <c r="A3607" t="s">
        <v>25</v>
      </c>
      <c r="B3607">
        <v>6.4</v>
      </c>
    </row>
    <row r="3608" spans="1:2" x14ac:dyDescent="0.3">
      <c r="A3608" t="s">
        <v>25</v>
      </c>
      <c r="B3608">
        <v>7.3</v>
      </c>
    </row>
    <row r="3609" spans="1:2" x14ac:dyDescent="0.3">
      <c r="A3609" t="s">
        <v>25</v>
      </c>
      <c r="B3609">
        <v>6.9</v>
      </c>
    </row>
    <row r="3610" spans="1:2" x14ac:dyDescent="0.3">
      <c r="A3610" t="s">
        <v>25</v>
      </c>
      <c r="B3610">
        <v>7.2</v>
      </c>
    </row>
    <row r="3611" spans="1:2" x14ac:dyDescent="0.3">
      <c r="A3611" t="s">
        <v>25</v>
      </c>
      <c r="B3611">
        <v>6.5</v>
      </c>
    </row>
    <row r="3612" spans="1:2" x14ac:dyDescent="0.3">
      <c r="A3612" t="s">
        <v>25</v>
      </c>
      <c r="B3612">
        <v>6.6</v>
      </c>
    </row>
    <row r="3613" spans="1:2" x14ac:dyDescent="0.3">
      <c r="A3613" t="s">
        <v>25</v>
      </c>
      <c r="B3613">
        <v>6.7</v>
      </c>
    </row>
    <row r="3614" spans="1:2" x14ac:dyDescent="0.3">
      <c r="A3614" t="s">
        <v>25</v>
      </c>
      <c r="B3614">
        <v>7.3</v>
      </c>
    </row>
    <row r="3615" spans="1:2" x14ac:dyDescent="0.3">
      <c r="A3615" t="s">
        <v>25</v>
      </c>
      <c r="B3615">
        <v>7</v>
      </c>
    </row>
    <row r="3616" spans="1:2" x14ac:dyDescent="0.3">
      <c r="A3616" t="s">
        <v>25</v>
      </c>
      <c r="B3616">
        <v>5.5</v>
      </c>
    </row>
    <row r="3617" spans="1:2" x14ac:dyDescent="0.3">
      <c r="A3617" t="s">
        <v>25</v>
      </c>
      <c r="B3617">
        <v>6.7</v>
      </c>
    </row>
    <row r="3618" spans="1:2" x14ac:dyDescent="0.3">
      <c r="A3618" t="s">
        <v>25</v>
      </c>
      <c r="B3618">
        <v>3.9</v>
      </c>
    </row>
    <row r="3619" spans="1:2" x14ac:dyDescent="0.3">
      <c r="A3619" t="s">
        <v>25</v>
      </c>
      <c r="B3619">
        <v>7.5</v>
      </c>
    </row>
    <row r="3620" spans="1:2" x14ac:dyDescent="0.3">
      <c r="A3620" t="s">
        <v>25</v>
      </c>
      <c r="B3620">
        <v>7</v>
      </c>
    </row>
    <row r="3621" spans="1:2" x14ac:dyDescent="0.3">
      <c r="A3621" t="s">
        <v>25</v>
      </c>
      <c r="B3621">
        <v>6.7</v>
      </c>
    </row>
    <row r="3622" spans="1:2" x14ac:dyDescent="0.3">
      <c r="A3622" t="s">
        <v>25</v>
      </c>
      <c r="B3622">
        <v>7.4</v>
      </c>
    </row>
    <row r="3623" spans="1:2" x14ac:dyDescent="0.3">
      <c r="A3623" t="s">
        <v>4822</v>
      </c>
      <c r="B3623">
        <v>8</v>
      </c>
    </row>
    <row r="3624" spans="1:2" x14ac:dyDescent="0.3">
      <c r="A3624" t="s">
        <v>25</v>
      </c>
      <c r="B3624">
        <v>7.7</v>
      </c>
    </row>
    <row r="3625" spans="1:2" x14ac:dyDescent="0.3">
      <c r="A3625" t="s">
        <v>8628</v>
      </c>
      <c r="B3625">
        <v>8.5</v>
      </c>
    </row>
    <row r="3626" spans="1:2" x14ac:dyDescent="0.3">
      <c r="A3626" t="s">
        <v>25</v>
      </c>
      <c r="B3626">
        <v>7.7</v>
      </c>
    </row>
    <row r="3627" spans="1:2" x14ac:dyDescent="0.3">
      <c r="A3627" t="s">
        <v>25</v>
      </c>
      <c r="B3627">
        <v>6.5</v>
      </c>
    </row>
    <row r="3628" spans="1:2" x14ac:dyDescent="0.3">
      <c r="A3628" t="s">
        <v>25</v>
      </c>
      <c r="B3628">
        <v>7</v>
      </c>
    </row>
    <row r="3629" spans="1:2" x14ac:dyDescent="0.3">
      <c r="A3629" t="s">
        <v>25</v>
      </c>
      <c r="B3629">
        <v>5.5</v>
      </c>
    </row>
    <row r="3630" spans="1:2" x14ac:dyDescent="0.3">
      <c r="A3630" t="s">
        <v>25</v>
      </c>
      <c r="B3630">
        <v>6.3</v>
      </c>
    </row>
    <row r="3631" spans="1:2" x14ac:dyDescent="0.3">
      <c r="A3631" t="s">
        <v>25</v>
      </c>
      <c r="B3631">
        <v>7.9</v>
      </c>
    </row>
    <row r="3632" spans="1:2" x14ac:dyDescent="0.3">
      <c r="A3632" t="s">
        <v>25</v>
      </c>
      <c r="B3632">
        <v>7.4</v>
      </c>
    </row>
    <row r="3633" spans="1:2" x14ac:dyDescent="0.3">
      <c r="A3633" t="s">
        <v>25</v>
      </c>
      <c r="B3633">
        <v>7.5</v>
      </c>
    </row>
    <row r="3634" spans="1:2" x14ac:dyDescent="0.3">
      <c r="A3634" t="s">
        <v>25</v>
      </c>
      <c r="B3634">
        <v>6.7</v>
      </c>
    </row>
    <row r="3635" spans="1:2" x14ac:dyDescent="0.3">
      <c r="A3635" t="s">
        <v>25</v>
      </c>
      <c r="B3635">
        <v>4.2</v>
      </c>
    </row>
    <row r="3636" spans="1:2" x14ac:dyDescent="0.3">
      <c r="A3636" t="s">
        <v>25</v>
      </c>
      <c r="B3636">
        <v>7</v>
      </c>
    </row>
    <row r="3637" spans="1:2" x14ac:dyDescent="0.3">
      <c r="A3637" t="s">
        <v>25</v>
      </c>
      <c r="B3637">
        <v>7</v>
      </c>
    </row>
    <row r="3638" spans="1:2" x14ac:dyDescent="0.3">
      <c r="A3638" t="s">
        <v>25</v>
      </c>
      <c r="B3638">
        <v>6.8</v>
      </c>
    </row>
    <row r="3639" spans="1:2" x14ac:dyDescent="0.3">
      <c r="A3639" t="s">
        <v>25</v>
      </c>
      <c r="B3639">
        <v>7.5</v>
      </c>
    </row>
    <row r="3640" spans="1:2" x14ac:dyDescent="0.3">
      <c r="A3640" t="s">
        <v>25</v>
      </c>
      <c r="B3640">
        <v>5.3</v>
      </c>
    </row>
    <row r="3641" spans="1:2" x14ac:dyDescent="0.3">
      <c r="A3641" t="s">
        <v>25</v>
      </c>
      <c r="B3641">
        <v>7.3</v>
      </c>
    </row>
    <row r="3642" spans="1:2" x14ac:dyDescent="0.3">
      <c r="A3642" t="s">
        <v>25</v>
      </c>
      <c r="B3642">
        <v>5.6</v>
      </c>
    </row>
    <row r="3643" spans="1:2" x14ac:dyDescent="0.3">
      <c r="A3643" t="s">
        <v>25</v>
      </c>
      <c r="B3643">
        <v>5.6</v>
      </c>
    </row>
    <row r="3644" spans="1:2" x14ac:dyDescent="0.3">
      <c r="A3644" t="s">
        <v>25</v>
      </c>
      <c r="B3644">
        <v>6.6</v>
      </c>
    </row>
    <row r="3645" spans="1:2" x14ac:dyDescent="0.3">
      <c r="A3645" t="s">
        <v>25</v>
      </c>
      <c r="B3645">
        <v>6.3</v>
      </c>
    </row>
    <row r="3646" spans="1:2" x14ac:dyDescent="0.3">
      <c r="A3646" t="s">
        <v>25</v>
      </c>
      <c r="B3646">
        <v>7.5</v>
      </c>
    </row>
    <row r="3647" spans="1:2" x14ac:dyDescent="0.3">
      <c r="A3647" t="s">
        <v>25</v>
      </c>
      <c r="B3647">
        <v>7.6</v>
      </c>
    </row>
    <row r="3648" spans="1:2" x14ac:dyDescent="0.3">
      <c r="A3648" t="s">
        <v>25</v>
      </c>
      <c r="B3648">
        <v>7.8</v>
      </c>
    </row>
    <row r="3649" spans="1:2" x14ac:dyDescent="0.3">
      <c r="A3649" t="s">
        <v>25</v>
      </c>
      <c r="B3649">
        <v>7.3</v>
      </c>
    </row>
    <row r="3650" spans="1:2" x14ac:dyDescent="0.3">
      <c r="A3650" t="s">
        <v>25</v>
      </c>
      <c r="B3650">
        <v>7.1</v>
      </c>
    </row>
    <row r="3651" spans="1:2" x14ac:dyDescent="0.3">
      <c r="A3651" t="s">
        <v>25</v>
      </c>
      <c r="B3651">
        <v>6.1</v>
      </c>
    </row>
    <row r="3652" spans="1:2" x14ac:dyDescent="0.3">
      <c r="A3652" t="s">
        <v>1632</v>
      </c>
      <c r="B3652">
        <v>6.9</v>
      </c>
    </row>
    <row r="3653" spans="1:2" x14ac:dyDescent="0.3">
      <c r="A3653" t="s">
        <v>8628</v>
      </c>
      <c r="B3653">
        <v>7.5</v>
      </c>
    </row>
    <row r="3654" spans="1:2" x14ac:dyDescent="0.3">
      <c r="A3654" t="s">
        <v>25</v>
      </c>
      <c r="B3654">
        <v>7</v>
      </c>
    </row>
    <row r="3655" spans="1:2" x14ac:dyDescent="0.3">
      <c r="A3655" t="s">
        <v>1575</v>
      </c>
      <c r="B3655">
        <v>6.9</v>
      </c>
    </row>
    <row r="3656" spans="1:2" x14ac:dyDescent="0.3">
      <c r="A3656" t="s">
        <v>25</v>
      </c>
      <c r="B3656">
        <v>6.6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BBBF-D55F-4516-9947-0D9CA72509E7}">
  <dimension ref="A1:D3656"/>
  <sheetViews>
    <sheetView workbookViewId="0">
      <selection activeCell="D2" sqref="D2"/>
    </sheetView>
  </sheetViews>
  <sheetFormatPr defaultRowHeight="14.4" x14ac:dyDescent="0.3"/>
  <cols>
    <col min="1" max="1" width="39.21875" customWidth="1"/>
    <col min="2" max="2" width="12.6640625" customWidth="1"/>
    <col min="3" max="3" width="15" customWidth="1"/>
    <col min="4" max="4" width="13.33203125" customWidth="1"/>
  </cols>
  <sheetData>
    <row r="1" spans="1:4" x14ac:dyDescent="0.3">
      <c r="A1" s="7" t="s">
        <v>8</v>
      </c>
      <c r="B1" s="7" t="s">
        <v>16</v>
      </c>
      <c r="C1" s="7" t="s">
        <v>0</v>
      </c>
      <c r="D1" s="7" t="s">
        <v>8992</v>
      </c>
    </row>
    <row r="2" spans="1:4" x14ac:dyDescent="0.3">
      <c r="A2" t="s">
        <v>23</v>
      </c>
      <c r="B2">
        <v>7.9</v>
      </c>
      <c r="C2" t="s">
        <v>19</v>
      </c>
      <c r="D2">
        <f>_xlfn.PERCENTRANK.INC(B2:B3656,B2)</f>
        <v>0.92900000000000005</v>
      </c>
    </row>
    <row r="3" spans="1:4" x14ac:dyDescent="0.3">
      <c r="A3" t="s">
        <v>32</v>
      </c>
      <c r="B3">
        <v>7.1</v>
      </c>
      <c r="C3" t="s">
        <v>28</v>
      </c>
      <c r="D3">
        <f t="shared" ref="D3:D66" si="0">_xlfn.PERCENTRANK.INC(B3:B3657,B3)</f>
        <v>0.69599999999999995</v>
      </c>
    </row>
    <row r="4" spans="1:4" x14ac:dyDescent="0.3">
      <c r="A4" t="s">
        <v>38</v>
      </c>
      <c r="B4">
        <v>6.8</v>
      </c>
      <c r="C4" t="s">
        <v>34</v>
      </c>
      <c r="D4">
        <f t="shared" si="0"/>
        <v>0.58499999999999996</v>
      </c>
    </row>
    <row r="5" spans="1:4" x14ac:dyDescent="0.3">
      <c r="A5" t="s">
        <v>44</v>
      </c>
      <c r="B5">
        <v>8.5</v>
      </c>
      <c r="C5" t="s">
        <v>40</v>
      </c>
      <c r="D5">
        <f t="shared" si="0"/>
        <v>0.98699999999999999</v>
      </c>
    </row>
    <row r="6" spans="1:4" x14ac:dyDescent="0.3">
      <c r="A6" t="s">
        <v>50</v>
      </c>
      <c r="B6">
        <v>6.2</v>
      </c>
      <c r="C6" t="s">
        <v>46</v>
      </c>
      <c r="D6">
        <f t="shared" si="0"/>
        <v>0.34200000000000003</v>
      </c>
    </row>
    <row r="7" spans="1:4" x14ac:dyDescent="0.3">
      <c r="A7" t="s">
        <v>56</v>
      </c>
      <c r="B7">
        <v>7.8</v>
      </c>
      <c r="C7" t="s">
        <v>52</v>
      </c>
      <c r="D7">
        <f t="shared" si="0"/>
        <v>0.90800000000000003</v>
      </c>
    </row>
    <row r="8" spans="1:4" x14ac:dyDescent="0.3">
      <c r="A8" t="s">
        <v>63</v>
      </c>
      <c r="B8">
        <v>7.5</v>
      </c>
      <c r="C8" t="s">
        <v>59</v>
      </c>
      <c r="D8">
        <f t="shared" si="0"/>
        <v>0.83199999999999996</v>
      </c>
    </row>
    <row r="9" spans="1:4" x14ac:dyDescent="0.3">
      <c r="A9" t="s">
        <v>69</v>
      </c>
      <c r="B9">
        <v>7.5</v>
      </c>
      <c r="C9" t="s">
        <v>65</v>
      </c>
      <c r="D9">
        <f t="shared" si="0"/>
        <v>0.83199999999999996</v>
      </c>
    </row>
    <row r="10" spans="1:4" x14ac:dyDescent="0.3">
      <c r="A10" t="s">
        <v>74</v>
      </c>
      <c r="B10">
        <v>6.9</v>
      </c>
      <c r="C10" t="s">
        <v>71</v>
      </c>
      <c r="D10">
        <f t="shared" si="0"/>
        <v>0.623</v>
      </c>
    </row>
    <row r="11" spans="1:4" x14ac:dyDescent="0.3">
      <c r="A11" t="s">
        <v>78</v>
      </c>
      <c r="B11">
        <v>6.1</v>
      </c>
      <c r="C11" t="s">
        <v>75</v>
      </c>
      <c r="D11">
        <f t="shared" si="0"/>
        <v>0.30499999999999999</v>
      </c>
    </row>
    <row r="12" spans="1:4" x14ac:dyDescent="0.3">
      <c r="A12" t="s">
        <v>84</v>
      </c>
      <c r="B12">
        <v>6.7</v>
      </c>
      <c r="C12" t="s">
        <v>80</v>
      </c>
      <c r="D12">
        <f t="shared" si="0"/>
        <v>0.53900000000000003</v>
      </c>
    </row>
    <row r="13" spans="1:4" x14ac:dyDescent="0.3">
      <c r="A13" t="s">
        <v>85</v>
      </c>
      <c r="B13">
        <v>7.3</v>
      </c>
      <c r="C13" t="s">
        <v>28</v>
      </c>
      <c r="D13">
        <f t="shared" si="0"/>
        <v>0.77</v>
      </c>
    </row>
    <row r="14" spans="1:4" x14ac:dyDescent="0.3">
      <c r="A14" t="s">
        <v>88</v>
      </c>
      <c r="B14">
        <v>6.5</v>
      </c>
      <c r="C14" t="s">
        <v>28</v>
      </c>
      <c r="D14">
        <f t="shared" si="0"/>
        <v>0.45400000000000001</v>
      </c>
    </row>
    <row r="15" spans="1:4" x14ac:dyDescent="0.3">
      <c r="A15" t="s">
        <v>91</v>
      </c>
      <c r="B15">
        <v>7.2</v>
      </c>
      <c r="C15" t="s">
        <v>71</v>
      </c>
      <c r="D15">
        <f t="shared" si="0"/>
        <v>0.73299999999999998</v>
      </c>
    </row>
    <row r="16" spans="1:4" x14ac:dyDescent="0.3">
      <c r="A16" t="s">
        <v>97</v>
      </c>
      <c r="B16">
        <v>6.6</v>
      </c>
      <c r="C16" t="s">
        <v>93</v>
      </c>
      <c r="D16">
        <f t="shared" si="0"/>
        <v>0.495</v>
      </c>
    </row>
    <row r="17" spans="1:4" x14ac:dyDescent="0.3">
      <c r="A17" t="s">
        <v>99</v>
      </c>
      <c r="B17">
        <v>8.1</v>
      </c>
      <c r="C17" t="s">
        <v>59</v>
      </c>
      <c r="D17">
        <f t="shared" si="0"/>
        <v>0.95699999999999996</v>
      </c>
    </row>
    <row r="18" spans="1:4" x14ac:dyDescent="0.3">
      <c r="A18" t="s">
        <v>102</v>
      </c>
      <c r="B18">
        <v>6.7</v>
      </c>
      <c r="C18" t="s">
        <v>100</v>
      </c>
      <c r="D18">
        <f t="shared" si="0"/>
        <v>0.53900000000000003</v>
      </c>
    </row>
    <row r="19" spans="1:4" x14ac:dyDescent="0.3">
      <c r="A19" t="s">
        <v>108</v>
      </c>
      <c r="B19">
        <v>6.8</v>
      </c>
      <c r="C19" t="s">
        <v>104</v>
      </c>
      <c r="D19">
        <f t="shared" si="0"/>
        <v>0.58499999999999996</v>
      </c>
    </row>
    <row r="20" spans="1:4" x14ac:dyDescent="0.3">
      <c r="A20" t="s">
        <v>113</v>
      </c>
      <c r="B20">
        <v>7.5</v>
      </c>
      <c r="C20" t="s">
        <v>109</v>
      </c>
      <c r="D20">
        <f t="shared" si="0"/>
        <v>0.83199999999999996</v>
      </c>
    </row>
    <row r="21" spans="1:4" x14ac:dyDescent="0.3">
      <c r="A21" t="s">
        <v>119</v>
      </c>
      <c r="B21">
        <v>7</v>
      </c>
      <c r="C21" t="s">
        <v>116</v>
      </c>
      <c r="D21">
        <f t="shared" si="0"/>
        <v>0.65900000000000003</v>
      </c>
    </row>
    <row r="22" spans="1:4" x14ac:dyDescent="0.3">
      <c r="A22" t="s">
        <v>125</v>
      </c>
      <c r="B22">
        <v>6.7</v>
      </c>
      <c r="C22" t="s">
        <v>121</v>
      </c>
      <c r="D22">
        <f t="shared" si="0"/>
        <v>0.54</v>
      </c>
    </row>
    <row r="23" spans="1:4" x14ac:dyDescent="0.3">
      <c r="A23" t="s">
        <v>127</v>
      </c>
      <c r="B23">
        <v>7.9</v>
      </c>
      <c r="C23" t="s">
        <v>109</v>
      </c>
      <c r="D23">
        <f t="shared" si="0"/>
        <v>0.93</v>
      </c>
    </row>
    <row r="24" spans="1:4" x14ac:dyDescent="0.3">
      <c r="A24" t="s">
        <v>132</v>
      </c>
      <c r="B24">
        <v>6.1</v>
      </c>
      <c r="C24" t="s">
        <v>128</v>
      </c>
      <c r="D24">
        <f t="shared" si="0"/>
        <v>0.30599999999999999</v>
      </c>
    </row>
    <row r="25" spans="1:4" x14ac:dyDescent="0.3">
      <c r="A25" t="s">
        <v>137</v>
      </c>
      <c r="B25">
        <v>7.2</v>
      </c>
      <c r="C25" t="s">
        <v>109</v>
      </c>
      <c r="D25">
        <f t="shared" si="0"/>
        <v>0.73399999999999999</v>
      </c>
    </row>
    <row r="26" spans="1:4" x14ac:dyDescent="0.3">
      <c r="A26" t="s">
        <v>141</v>
      </c>
      <c r="B26">
        <v>7.7</v>
      </c>
      <c r="C26" t="s">
        <v>19</v>
      </c>
      <c r="D26">
        <f t="shared" si="0"/>
        <v>0.88400000000000001</v>
      </c>
    </row>
    <row r="27" spans="1:4" x14ac:dyDescent="0.3">
      <c r="A27" t="s">
        <v>143</v>
      </c>
      <c r="B27">
        <v>8.1999999999999993</v>
      </c>
      <c r="C27" t="s">
        <v>142</v>
      </c>
      <c r="D27">
        <f t="shared" si="0"/>
        <v>0.97</v>
      </c>
    </row>
    <row r="28" spans="1:4" x14ac:dyDescent="0.3">
      <c r="A28" t="s">
        <v>149</v>
      </c>
      <c r="B28">
        <v>5.9</v>
      </c>
      <c r="C28" t="s">
        <v>145</v>
      </c>
      <c r="D28">
        <f t="shared" si="0"/>
        <v>0.246</v>
      </c>
    </row>
    <row r="29" spans="1:4" x14ac:dyDescent="0.3">
      <c r="A29" t="s">
        <v>154</v>
      </c>
      <c r="B29">
        <v>7</v>
      </c>
      <c r="C29" t="s">
        <v>151</v>
      </c>
      <c r="D29">
        <f t="shared" si="0"/>
        <v>0.66</v>
      </c>
    </row>
    <row r="30" spans="1:4" x14ac:dyDescent="0.3">
      <c r="A30" t="s">
        <v>158</v>
      </c>
      <c r="B30">
        <v>7.8</v>
      </c>
      <c r="C30" t="s">
        <v>34</v>
      </c>
      <c r="D30">
        <f t="shared" si="0"/>
        <v>0.90800000000000003</v>
      </c>
    </row>
    <row r="31" spans="1:4" x14ac:dyDescent="0.3">
      <c r="A31" t="s">
        <v>160</v>
      </c>
      <c r="B31">
        <v>7.3</v>
      </c>
      <c r="C31" t="s">
        <v>46</v>
      </c>
      <c r="D31">
        <f t="shared" si="0"/>
        <v>0.77100000000000002</v>
      </c>
    </row>
    <row r="32" spans="1:4" x14ac:dyDescent="0.3">
      <c r="A32" t="s">
        <v>163</v>
      </c>
      <c r="B32">
        <v>7.2</v>
      </c>
      <c r="C32" t="s">
        <v>161</v>
      </c>
      <c r="D32">
        <f t="shared" si="0"/>
        <v>0.73499999999999999</v>
      </c>
    </row>
    <row r="33" spans="1:4" x14ac:dyDescent="0.3">
      <c r="A33" t="s">
        <v>166</v>
      </c>
      <c r="B33">
        <v>6.5</v>
      </c>
      <c r="C33" t="s">
        <v>165</v>
      </c>
      <c r="D33">
        <f t="shared" si="0"/>
        <v>0.45600000000000002</v>
      </c>
    </row>
    <row r="34" spans="1:4" x14ac:dyDescent="0.3">
      <c r="A34" t="s">
        <v>172</v>
      </c>
      <c r="B34">
        <v>6.8</v>
      </c>
      <c r="C34" t="s">
        <v>168</v>
      </c>
      <c r="D34">
        <f t="shared" si="0"/>
        <v>0.58699999999999997</v>
      </c>
    </row>
    <row r="35" spans="1:4" x14ac:dyDescent="0.3">
      <c r="A35" t="s">
        <v>178</v>
      </c>
      <c r="B35">
        <v>7.3</v>
      </c>
      <c r="C35" t="s">
        <v>174</v>
      </c>
      <c r="D35">
        <f t="shared" si="0"/>
        <v>0.77100000000000002</v>
      </c>
    </row>
    <row r="36" spans="1:4" x14ac:dyDescent="0.3">
      <c r="A36" t="s">
        <v>184</v>
      </c>
      <c r="B36">
        <v>6</v>
      </c>
      <c r="C36" t="s">
        <v>181</v>
      </c>
      <c r="D36">
        <f t="shared" si="0"/>
        <v>0.28000000000000003</v>
      </c>
    </row>
    <row r="37" spans="1:4" x14ac:dyDescent="0.3">
      <c r="A37" t="s">
        <v>188</v>
      </c>
      <c r="B37">
        <v>5.7</v>
      </c>
      <c r="C37" t="s">
        <v>181</v>
      </c>
      <c r="D37">
        <f t="shared" si="0"/>
        <v>0.19900000000000001</v>
      </c>
    </row>
    <row r="38" spans="1:4" x14ac:dyDescent="0.3">
      <c r="A38" t="s">
        <v>191</v>
      </c>
      <c r="B38">
        <v>6.4</v>
      </c>
      <c r="C38" t="s">
        <v>46</v>
      </c>
      <c r="D38">
        <f t="shared" si="0"/>
        <v>0.41599999999999998</v>
      </c>
    </row>
    <row r="39" spans="1:4" x14ac:dyDescent="0.3">
      <c r="A39" t="s">
        <v>192</v>
      </c>
      <c r="B39">
        <v>6.7</v>
      </c>
      <c r="C39" t="s">
        <v>116</v>
      </c>
      <c r="D39">
        <f t="shared" si="0"/>
        <v>0.54100000000000004</v>
      </c>
    </row>
    <row r="40" spans="1:4" x14ac:dyDescent="0.3">
      <c r="A40" t="s">
        <v>196</v>
      </c>
      <c r="B40">
        <v>6.8</v>
      </c>
      <c r="C40" t="s">
        <v>193</v>
      </c>
      <c r="D40">
        <f t="shared" si="0"/>
        <v>0.58699999999999997</v>
      </c>
    </row>
    <row r="41" spans="1:4" x14ac:dyDescent="0.3">
      <c r="A41" t="s">
        <v>201</v>
      </c>
      <c r="B41">
        <v>6.3</v>
      </c>
      <c r="C41" t="s">
        <v>198</v>
      </c>
      <c r="D41">
        <f t="shared" si="0"/>
        <v>0.38</v>
      </c>
    </row>
    <row r="42" spans="1:4" x14ac:dyDescent="0.3">
      <c r="A42" t="s">
        <v>206</v>
      </c>
      <c r="B42">
        <v>5.6</v>
      </c>
      <c r="C42" t="s">
        <v>203</v>
      </c>
      <c r="D42">
        <f t="shared" si="0"/>
        <v>0.17399999999999999</v>
      </c>
    </row>
    <row r="43" spans="1:4" x14ac:dyDescent="0.3">
      <c r="A43" t="s">
        <v>210</v>
      </c>
      <c r="B43">
        <v>8.3000000000000007</v>
      </c>
      <c r="C43" t="s">
        <v>207</v>
      </c>
      <c r="D43">
        <f t="shared" si="0"/>
        <v>0.97699999999999998</v>
      </c>
    </row>
    <row r="44" spans="1:4" x14ac:dyDescent="0.3">
      <c r="A44" t="s">
        <v>213</v>
      </c>
      <c r="B44">
        <v>6.6</v>
      </c>
      <c r="C44" t="s">
        <v>212</v>
      </c>
      <c r="D44">
        <f t="shared" si="0"/>
        <v>0.497</v>
      </c>
    </row>
    <row r="45" spans="1:4" x14ac:dyDescent="0.3">
      <c r="A45" t="s">
        <v>219</v>
      </c>
      <c r="B45">
        <v>7.2</v>
      </c>
      <c r="C45" t="s">
        <v>215</v>
      </c>
      <c r="D45">
        <f t="shared" si="0"/>
        <v>0.73399999999999999</v>
      </c>
    </row>
    <row r="46" spans="1:4" x14ac:dyDescent="0.3">
      <c r="A46" t="s">
        <v>224</v>
      </c>
      <c r="B46">
        <v>7</v>
      </c>
      <c r="C46" t="s">
        <v>80</v>
      </c>
      <c r="D46">
        <f t="shared" si="0"/>
        <v>0.66</v>
      </c>
    </row>
    <row r="47" spans="1:4" x14ac:dyDescent="0.3">
      <c r="A47" t="s">
        <v>227</v>
      </c>
      <c r="B47">
        <v>8</v>
      </c>
      <c r="C47" t="s">
        <v>75</v>
      </c>
      <c r="D47">
        <f t="shared" si="0"/>
        <v>0.94299999999999995</v>
      </c>
    </row>
    <row r="48" spans="1:4" x14ac:dyDescent="0.3">
      <c r="A48" t="s">
        <v>231</v>
      </c>
      <c r="B48">
        <v>7.8</v>
      </c>
      <c r="C48" t="s">
        <v>228</v>
      </c>
      <c r="D48">
        <f t="shared" si="0"/>
        <v>0.90900000000000003</v>
      </c>
    </row>
    <row r="49" spans="1:4" x14ac:dyDescent="0.3">
      <c r="A49" t="s">
        <v>234</v>
      </c>
      <c r="B49">
        <v>6.3</v>
      </c>
      <c r="C49" t="s">
        <v>75</v>
      </c>
      <c r="D49">
        <f t="shared" si="0"/>
        <v>0.38</v>
      </c>
    </row>
    <row r="50" spans="1:4" x14ac:dyDescent="0.3">
      <c r="A50" t="s">
        <v>237</v>
      </c>
      <c r="B50">
        <v>7.3</v>
      </c>
      <c r="C50" t="s">
        <v>235</v>
      </c>
      <c r="D50">
        <f t="shared" si="0"/>
        <v>0.77100000000000002</v>
      </c>
    </row>
    <row r="51" spans="1:4" x14ac:dyDescent="0.3">
      <c r="A51" t="s">
        <v>242</v>
      </c>
      <c r="B51">
        <v>6.6</v>
      </c>
      <c r="C51" t="s">
        <v>239</v>
      </c>
      <c r="D51">
        <f t="shared" si="0"/>
        <v>0.498</v>
      </c>
    </row>
    <row r="52" spans="1:4" x14ac:dyDescent="0.3">
      <c r="A52" t="s">
        <v>247</v>
      </c>
      <c r="B52">
        <v>7</v>
      </c>
      <c r="C52" t="s">
        <v>244</v>
      </c>
      <c r="D52">
        <f t="shared" si="0"/>
        <v>0.66100000000000003</v>
      </c>
    </row>
    <row r="53" spans="1:4" x14ac:dyDescent="0.3">
      <c r="A53" t="s">
        <v>250</v>
      </c>
      <c r="B53">
        <v>6.3</v>
      </c>
      <c r="C53" t="s">
        <v>181</v>
      </c>
      <c r="D53">
        <f t="shared" si="0"/>
        <v>0.38100000000000001</v>
      </c>
    </row>
    <row r="54" spans="1:4" x14ac:dyDescent="0.3">
      <c r="A54" t="s">
        <v>254</v>
      </c>
      <c r="B54">
        <v>6.2</v>
      </c>
      <c r="C54" t="s">
        <v>251</v>
      </c>
      <c r="D54">
        <f t="shared" si="0"/>
        <v>0.34499999999999997</v>
      </c>
    </row>
    <row r="55" spans="1:4" x14ac:dyDescent="0.3">
      <c r="A55" t="s">
        <v>258</v>
      </c>
      <c r="B55">
        <v>7.2</v>
      </c>
      <c r="C55" t="s">
        <v>256</v>
      </c>
      <c r="D55">
        <f t="shared" si="0"/>
        <v>0.73499999999999999</v>
      </c>
    </row>
    <row r="56" spans="1:4" x14ac:dyDescent="0.3">
      <c r="A56" t="s">
        <v>263</v>
      </c>
      <c r="B56">
        <v>7.5</v>
      </c>
      <c r="C56" t="s">
        <v>260</v>
      </c>
      <c r="D56">
        <f t="shared" si="0"/>
        <v>0.83299999999999996</v>
      </c>
    </row>
    <row r="57" spans="1:4" x14ac:dyDescent="0.3">
      <c r="A57" t="s">
        <v>267</v>
      </c>
      <c r="B57">
        <v>8.4</v>
      </c>
      <c r="C57" t="s">
        <v>264</v>
      </c>
      <c r="D57">
        <f t="shared" si="0"/>
        <v>0.98299999999999998</v>
      </c>
    </row>
    <row r="58" spans="1:4" x14ac:dyDescent="0.3">
      <c r="A58" t="s">
        <v>272</v>
      </c>
      <c r="B58">
        <v>6.2</v>
      </c>
      <c r="C58" t="s">
        <v>168</v>
      </c>
      <c r="D58">
        <f t="shared" si="0"/>
        <v>0.34499999999999997</v>
      </c>
    </row>
    <row r="59" spans="1:4" x14ac:dyDescent="0.3">
      <c r="A59" t="s">
        <v>277</v>
      </c>
      <c r="B59">
        <v>5.8</v>
      </c>
      <c r="C59" t="s">
        <v>274</v>
      </c>
      <c r="D59">
        <f t="shared" si="0"/>
        <v>0.222</v>
      </c>
    </row>
    <row r="60" spans="1:4" x14ac:dyDescent="0.3">
      <c r="A60" t="s">
        <v>283</v>
      </c>
      <c r="B60">
        <v>6.8</v>
      </c>
      <c r="C60" t="s">
        <v>279</v>
      </c>
      <c r="D60">
        <f t="shared" si="0"/>
        <v>0.58699999999999997</v>
      </c>
    </row>
    <row r="61" spans="1:4" x14ac:dyDescent="0.3">
      <c r="A61" t="s">
        <v>287</v>
      </c>
      <c r="B61">
        <v>5.4</v>
      </c>
      <c r="C61" t="s">
        <v>285</v>
      </c>
      <c r="D61">
        <f t="shared" si="0"/>
        <v>0.13400000000000001</v>
      </c>
    </row>
    <row r="62" spans="1:4" x14ac:dyDescent="0.3">
      <c r="A62" t="s">
        <v>289</v>
      </c>
      <c r="B62">
        <v>6.6</v>
      </c>
      <c r="C62" t="s">
        <v>65</v>
      </c>
      <c r="D62">
        <f t="shared" si="0"/>
        <v>0.498</v>
      </c>
    </row>
    <row r="63" spans="1:4" x14ac:dyDescent="0.3">
      <c r="A63" t="s">
        <v>291</v>
      </c>
      <c r="B63">
        <v>6.9</v>
      </c>
      <c r="C63" t="s">
        <v>93</v>
      </c>
      <c r="D63">
        <f t="shared" si="0"/>
        <v>0.625</v>
      </c>
    </row>
    <row r="64" spans="1:4" x14ac:dyDescent="0.3">
      <c r="A64" t="s">
        <v>294</v>
      </c>
      <c r="B64">
        <v>7.3</v>
      </c>
      <c r="C64" t="s">
        <v>75</v>
      </c>
      <c r="D64">
        <f t="shared" si="0"/>
        <v>0.77100000000000002</v>
      </c>
    </row>
    <row r="65" spans="1:4" x14ac:dyDescent="0.3">
      <c r="A65" t="s">
        <v>298</v>
      </c>
      <c r="B65">
        <v>9</v>
      </c>
      <c r="C65" t="s">
        <v>40</v>
      </c>
      <c r="D65">
        <f t="shared" si="0"/>
        <v>0.999</v>
      </c>
    </row>
    <row r="66" spans="1:4" x14ac:dyDescent="0.3">
      <c r="A66" t="s">
        <v>303</v>
      </c>
      <c r="B66">
        <v>8.3000000000000007</v>
      </c>
      <c r="C66" t="s">
        <v>300</v>
      </c>
      <c r="D66">
        <f t="shared" si="0"/>
        <v>0.97699999999999998</v>
      </c>
    </row>
    <row r="67" spans="1:4" x14ac:dyDescent="0.3">
      <c r="A67" t="s">
        <v>308</v>
      </c>
      <c r="B67">
        <v>6.5</v>
      </c>
      <c r="C67" t="s">
        <v>304</v>
      </c>
      <c r="D67">
        <f t="shared" ref="D67:D130" si="1">_xlfn.PERCENTRANK.INC(B67:B3721,B67)</f>
        <v>0.45700000000000002</v>
      </c>
    </row>
    <row r="68" spans="1:4" x14ac:dyDescent="0.3">
      <c r="A68" t="s">
        <v>309</v>
      </c>
      <c r="B68">
        <v>7.9</v>
      </c>
      <c r="C68" t="s">
        <v>162</v>
      </c>
      <c r="D68">
        <f t="shared" si="1"/>
        <v>0.93100000000000005</v>
      </c>
    </row>
    <row r="69" spans="1:4" x14ac:dyDescent="0.3">
      <c r="A69" t="s">
        <v>313</v>
      </c>
      <c r="B69">
        <v>7.5</v>
      </c>
      <c r="C69" t="s">
        <v>310</v>
      </c>
      <c r="D69">
        <f t="shared" si="1"/>
        <v>0.83399999999999996</v>
      </c>
    </row>
    <row r="70" spans="1:4" x14ac:dyDescent="0.3">
      <c r="A70" t="s">
        <v>316</v>
      </c>
      <c r="B70">
        <v>4.8</v>
      </c>
      <c r="C70" t="s">
        <v>104</v>
      </c>
      <c r="D70">
        <f t="shared" si="1"/>
        <v>6.2E-2</v>
      </c>
    </row>
    <row r="71" spans="1:4" x14ac:dyDescent="0.3">
      <c r="A71" t="s">
        <v>322</v>
      </c>
      <c r="B71">
        <v>5.2</v>
      </c>
      <c r="C71" t="s">
        <v>318</v>
      </c>
      <c r="D71">
        <f t="shared" si="1"/>
        <v>0.104</v>
      </c>
    </row>
    <row r="72" spans="1:4" x14ac:dyDescent="0.3">
      <c r="A72" t="s">
        <v>326</v>
      </c>
      <c r="B72">
        <v>6.9</v>
      </c>
      <c r="C72" t="s">
        <v>323</v>
      </c>
      <c r="D72">
        <f t="shared" si="1"/>
        <v>0.626</v>
      </c>
    </row>
    <row r="73" spans="1:4" x14ac:dyDescent="0.3">
      <c r="A73" t="s">
        <v>331</v>
      </c>
      <c r="B73">
        <v>5.4</v>
      </c>
      <c r="C73" t="s">
        <v>328</v>
      </c>
      <c r="D73">
        <f t="shared" si="1"/>
        <v>0.13400000000000001</v>
      </c>
    </row>
    <row r="74" spans="1:4" x14ac:dyDescent="0.3">
      <c r="A74" t="s">
        <v>336</v>
      </c>
      <c r="B74">
        <v>7.9</v>
      </c>
      <c r="C74" t="s">
        <v>333</v>
      </c>
      <c r="D74">
        <f t="shared" si="1"/>
        <v>0.93100000000000005</v>
      </c>
    </row>
    <row r="75" spans="1:4" x14ac:dyDescent="0.3">
      <c r="A75" t="s">
        <v>341</v>
      </c>
      <c r="B75">
        <v>6.1</v>
      </c>
      <c r="C75" t="s">
        <v>338</v>
      </c>
      <c r="D75">
        <f t="shared" si="1"/>
        <v>0.308</v>
      </c>
    </row>
    <row r="76" spans="1:4" x14ac:dyDescent="0.3">
      <c r="A76" t="s">
        <v>344</v>
      </c>
      <c r="B76">
        <v>5.8</v>
      </c>
      <c r="C76" t="s">
        <v>342</v>
      </c>
      <c r="D76">
        <f t="shared" si="1"/>
        <v>0.222</v>
      </c>
    </row>
    <row r="77" spans="1:4" x14ac:dyDescent="0.3">
      <c r="A77" t="s">
        <v>348</v>
      </c>
      <c r="B77">
        <v>8.3000000000000007</v>
      </c>
      <c r="C77" t="s">
        <v>300</v>
      </c>
      <c r="D77">
        <f t="shared" si="1"/>
        <v>0.97699999999999998</v>
      </c>
    </row>
    <row r="78" spans="1:4" x14ac:dyDescent="0.3">
      <c r="A78" t="s">
        <v>351</v>
      </c>
      <c r="B78">
        <v>7.8</v>
      </c>
      <c r="C78" t="s">
        <v>162</v>
      </c>
      <c r="D78">
        <f t="shared" si="1"/>
        <v>0.91</v>
      </c>
    </row>
    <row r="79" spans="1:4" x14ac:dyDescent="0.3">
      <c r="A79" t="s">
        <v>353</v>
      </c>
      <c r="B79">
        <v>7</v>
      </c>
      <c r="C79" t="s">
        <v>162</v>
      </c>
      <c r="D79">
        <f t="shared" si="1"/>
        <v>0.66200000000000003</v>
      </c>
    </row>
    <row r="80" spans="1:4" x14ac:dyDescent="0.3">
      <c r="A80" t="s">
        <v>357</v>
      </c>
      <c r="B80">
        <v>6.1</v>
      </c>
      <c r="C80" t="s">
        <v>354</v>
      </c>
      <c r="D80">
        <f t="shared" si="1"/>
        <v>0.308</v>
      </c>
    </row>
    <row r="81" spans="1:4" x14ac:dyDescent="0.3">
      <c r="A81" t="s">
        <v>362</v>
      </c>
      <c r="B81">
        <v>7</v>
      </c>
      <c r="C81" t="s">
        <v>358</v>
      </c>
      <c r="D81">
        <f t="shared" si="1"/>
        <v>0.66200000000000003</v>
      </c>
    </row>
    <row r="82" spans="1:4" x14ac:dyDescent="0.3">
      <c r="A82" t="s">
        <v>366</v>
      </c>
      <c r="B82">
        <v>7.6</v>
      </c>
      <c r="C82" t="s">
        <v>364</v>
      </c>
      <c r="D82">
        <f t="shared" si="1"/>
        <v>0.85799999999999998</v>
      </c>
    </row>
    <row r="83" spans="1:4" x14ac:dyDescent="0.3">
      <c r="A83" t="s">
        <v>371</v>
      </c>
      <c r="B83">
        <v>6.3</v>
      </c>
      <c r="C83" t="s">
        <v>368</v>
      </c>
      <c r="D83">
        <f t="shared" si="1"/>
        <v>0.38100000000000001</v>
      </c>
    </row>
    <row r="84" spans="1:4" x14ac:dyDescent="0.3">
      <c r="A84" t="s">
        <v>372</v>
      </c>
      <c r="B84">
        <v>7.8</v>
      </c>
      <c r="C84" t="s">
        <v>142</v>
      </c>
      <c r="D84">
        <f t="shared" si="1"/>
        <v>0.91</v>
      </c>
    </row>
    <row r="85" spans="1:4" x14ac:dyDescent="0.3">
      <c r="A85" t="s">
        <v>377</v>
      </c>
      <c r="B85">
        <v>6.4</v>
      </c>
      <c r="C85" t="s">
        <v>374</v>
      </c>
      <c r="D85">
        <f t="shared" si="1"/>
        <v>0.41799999999999998</v>
      </c>
    </row>
    <row r="86" spans="1:4" x14ac:dyDescent="0.3">
      <c r="A86" t="s">
        <v>381</v>
      </c>
      <c r="B86">
        <v>6.5</v>
      </c>
      <c r="C86" t="s">
        <v>378</v>
      </c>
      <c r="D86">
        <f t="shared" si="1"/>
        <v>0.45700000000000002</v>
      </c>
    </row>
    <row r="87" spans="1:4" x14ac:dyDescent="0.3">
      <c r="A87" t="s">
        <v>386</v>
      </c>
      <c r="B87">
        <v>7.9</v>
      </c>
      <c r="C87" t="s">
        <v>382</v>
      </c>
      <c r="D87">
        <f t="shared" si="1"/>
        <v>0.93100000000000005</v>
      </c>
    </row>
    <row r="88" spans="1:4" x14ac:dyDescent="0.3">
      <c r="A88" t="s">
        <v>392</v>
      </c>
      <c r="B88">
        <v>7.8</v>
      </c>
      <c r="C88" t="s">
        <v>388</v>
      </c>
      <c r="D88">
        <f t="shared" si="1"/>
        <v>0.91100000000000003</v>
      </c>
    </row>
    <row r="89" spans="1:4" x14ac:dyDescent="0.3">
      <c r="A89" t="s">
        <v>396</v>
      </c>
      <c r="B89">
        <v>6.6</v>
      </c>
      <c r="C89" t="s">
        <v>279</v>
      </c>
      <c r="D89">
        <f t="shared" si="1"/>
        <v>0.499</v>
      </c>
    </row>
    <row r="90" spans="1:4" x14ac:dyDescent="0.3">
      <c r="A90" t="s">
        <v>399</v>
      </c>
      <c r="B90">
        <v>5.5</v>
      </c>
      <c r="C90" t="s">
        <v>274</v>
      </c>
      <c r="D90">
        <f t="shared" si="1"/>
        <v>0.155</v>
      </c>
    </row>
    <row r="91" spans="1:4" x14ac:dyDescent="0.3">
      <c r="A91" t="s">
        <v>403</v>
      </c>
      <c r="B91">
        <v>8.1999999999999993</v>
      </c>
      <c r="C91" t="s">
        <v>400</v>
      </c>
      <c r="D91">
        <f t="shared" si="1"/>
        <v>0.97099999999999997</v>
      </c>
    </row>
    <row r="92" spans="1:4" x14ac:dyDescent="0.3">
      <c r="A92" t="s">
        <v>408</v>
      </c>
      <c r="B92">
        <v>6.4</v>
      </c>
      <c r="C92" t="s">
        <v>405</v>
      </c>
      <c r="D92">
        <f t="shared" si="1"/>
        <v>0.41799999999999998</v>
      </c>
    </row>
    <row r="93" spans="1:4" x14ac:dyDescent="0.3">
      <c r="A93" t="s">
        <v>412</v>
      </c>
      <c r="B93">
        <v>8.1</v>
      </c>
      <c r="C93" t="s">
        <v>410</v>
      </c>
      <c r="D93">
        <f t="shared" si="1"/>
        <v>0.95899999999999996</v>
      </c>
    </row>
    <row r="94" spans="1:4" x14ac:dyDescent="0.3">
      <c r="A94" t="s">
        <v>416</v>
      </c>
      <c r="B94">
        <v>8.6</v>
      </c>
      <c r="C94" t="s">
        <v>40</v>
      </c>
      <c r="D94">
        <f t="shared" si="1"/>
        <v>0.99199999999999999</v>
      </c>
    </row>
    <row r="95" spans="1:4" x14ac:dyDescent="0.3">
      <c r="A95" t="s">
        <v>418</v>
      </c>
      <c r="B95">
        <v>8.8000000000000007</v>
      </c>
      <c r="C95" t="s">
        <v>40</v>
      </c>
      <c r="D95">
        <f t="shared" si="1"/>
        <v>0.996</v>
      </c>
    </row>
    <row r="96" spans="1:4" x14ac:dyDescent="0.3">
      <c r="A96" t="s">
        <v>419</v>
      </c>
      <c r="B96">
        <v>6.7</v>
      </c>
      <c r="C96" t="s">
        <v>318</v>
      </c>
      <c r="D96">
        <f t="shared" si="1"/>
        <v>0.54200000000000004</v>
      </c>
    </row>
    <row r="97" spans="1:4" x14ac:dyDescent="0.3">
      <c r="A97" t="s">
        <v>424</v>
      </c>
      <c r="B97">
        <v>7.8</v>
      </c>
      <c r="C97" t="s">
        <v>421</v>
      </c>
      <c r="D97">
        <f t="shared" si="1"/>
        <v>0.91200000000000003</v>
      </c>
    </row>
    <row r="98" spans="1:4" x14ac:dyDescent="0.3">
      <c r="A98" t="s">
        <v>427</v>
      </c>
      <c r="B98">
        <v>7.8</v>
      </c>
      <c r="C98" t="s">
        <v>426</v>
      </c>
      <c r="D98">
        <f t="shared" si="1"/>
        <v>0.91200000000000003</v>
      </c>
    </row>
    <row r="99" spans="1:4" x14ac:dyDescent="0.3">
      <c r="A99" t="s">
        <v>431</v>
      </c>
      <c r="B99">
        <v>6.6</v>
      </c>
      <c r="C99" t="s">
        <v>428</v>
      </c>
      <c r="D99">
        <f t="shared" si="1"/>
        <v>0.5</v>
      </c>
    </row>
    <row r="100" spans="1:4" x14ac:dyDescent="0.3">
      <c r="A100" t="s">
        <v>436</v>
      </c>
      <c r="B100">
        <v>6.1</v>
      </c>
      <c r="C100" t="s">
        <v>433</v>
      </c>
      <c r="D100">
        <f t="shared" si="1"/>
        <v>0.309</v>
      </c>
    </row>
    <row r="101" spans="1:4" x14ac:dyDescent="0.3">
      <c r="A101" t="s">
        <v>440</v>
      </c>
      <c r="B101">
        <v>5.6</v>
      </c>
      <c r="C101" t="s">
        <v>437</v>
      </c>
      <c r="D101">
        <f t="shared" si="1"/>
        <v>0.17599999999999999</v>
      </c>
    </row>
    <row r="102" spans="1:4" x14ac:dyDescent="0.3">
      <c r="A102" t="s">
        <v>443</v>
      </c>
      <c r="B102">
        <v>6.4</v>
      </c>
      <c r="C102" t="s">
        <v>442</v>
      </c>
      <c r="D102">
        <f t="shared" si="1"/>
        <v>0.41899999999999998</v>
      </c>
    </row>
    <row r="103" spans="1:4" x14ac:dyDescent="0.3">
      <c r="A103" t="s">
        <v>447</v>
      </c>
      <c r="B103">
        <v>6.1</v>
      </c>
      <c r="C103" t="s">
        <v>444</v>
      </c>
      <c r="D103">
        <f t="shared" si="1"/>
        <v>0.309</v>
      </c>
    </row>
    <row r="104" spans="1:4" x14ac:dyDescent="0.3">
      <c r="A104" t="s">
        <v>452</v>
      </c>
      <c r="B104">
        <v>7.3</v>
      </c>
      <c r="C104" t="s">
        <v>449</v>
      </c>
      <c r="D104">
        <f t="shared" si="1"/>
        <v>0.77300000000000002</v>
      </c>
    </row>
    <row r="105" spans="1:4" x14ac:dyDescent="0.3">
      <c r="A105" t="s">
        <v>455</v>
      </c>
      <c r="B105">
        <v>6.6</v>
      </c>
      <c r="C105" t="s">
        <v>453</v>
      </c>
      <c r="D105">
        <f t="shared" si="1"/>
        <v>0.499</v>
      </c>
    </row>
    <row r="106" spans="1:4" x14ac:dyDescent="0.3">
      <c r="A106" t="s">
        <v>459</v>
      </c>
      <c r="B106">
        <v>6.3</v>
      </c>
      <c r="C106" t="s">
        <v>457</v>
      </c>
      <c r="D106">
        <f t="shared" si="1"/>
        <v>0.38300000000000001</v>
      </c>
    </row>
    <row r="107" spans="1:4" x14ac:dyDescent="0.3">
      <c r="A107" t="s">
        <v>463</v>
      </c>
      <c r="B107">
        <v>6.1</v>
      </c>
      <c r="C107" t="s">
        <v>181</v>
      </c>
      <c r="D107">
        <f t="shared" si="1"/>
        <v>0.309</v>
      </c>
    </row>
    <row r="108" spans="1:4" x14ac:dyDescent="0.3">
      <c r="A108" t="s">
        <v>467</v>
      </c>
      <c r="B108">
        <v>7.1</v>
      </c>
      <c r="C108" t="s">
        <v>181</v>
      </c>
      <c r="D108">
        <f t="shared" si="1"/>
        <v>0.69899999999999995</v>
      </c>
    </row>
    <row r="109" spans="1:4" x14ac:dyDescent="0.3">
      <c r="A109" t="s">
        <v>471</v>
      </c>
      <c r="B109">
        <v>5.5</v>
      </c>
      <c r="C109" t="s">
        <v>468</v>
      </c>
      <c r="D109">
        <f t="shared" si="1"/>
        <v>0.155</v>
      </c>
    </row>
    <row r="110" spans="1:4" x14ac:dyDescent="0.3">
      <c r="A110" t="s">
        <v>475</v>
      </c>
      <c r="B110">
        <v>7.5</v>
      </c>
      <c r="C110" t="s">
        <v>65</v>
      </c>
      <c r="D110">
        <f t="shared" si="1"/>
        <v>0.83599999999999997</v>
      </c>
    </row>
    <row r="111" spans="1:4" x14ac:dyDescent="0.3">
      <c r="A111" t="s">
        <v>477</v>
      </c>
      <c r="B111">
        <v>7.6</v>
      </c>
      <c r="C111" t="s">
        <v>239</v>
      </c>
      <c r="D111">
        <f t="shared" si="1"/>
        <v>0.85899999999999999</v>
      </c>
    </row>
    <row r="112" spans="1:4" x14ac:dyDescent="0.3">
      <c r="A112" t="s">
        <v>480</v>
      </c>
      <c r="B112">
        <v>6.4</v>
      </c>
      <c r="C112" t="s">
        <v>145</v>
      </c>
      <c r="D112">
        <f t="shared" si="1"/>
        <v>0.41899999999999998</v>
      </c>
    </row>
    <row r="113" spans="1:4" x14ac:dyDescent="0.3">
      <c r="A113" t="s">
        <v>483</v>
      </c>
      <c r="B113">
        <v>7.2</v>
      </c>
      <c r="C113" t="s">
        <v>428</v>
      </c>
      <c r="D113">
        <f t="shared" si="1"/>
        <v>0.73699999999999999</v>
      </c>
    </row>
    <row r="114" spans="1:4" x14ac:dyDescent="0.3">
      <c r="A114" t="s">
        <v>485</v>
      </c>
      <c r="B114">
        <v>6.7</v>
      </c>
      <c r="C114" t="s">
        <v>165</v>
      </c>
      <c r="D114">
        <f t="shared" si="1"/>
        <v>0.54200000000000004</v>
      </c>
    </row>
    <row r="115" spans="1:4" x14ac:dyDescent="0.3">
      <c r="A115" t="s">
        <v>489</v>
      </c>
      <c r="B115">
        <v>8</v>
      </c>
      <c r="C115" t="s">
        <v>378</v>
      </c>
      <c r="D115">
        <f t="shared" si="1"/>
        <v>0.94399999999999995</v>
      </c>
    </row>
    <row r="116" spans="1:4" x14ac:dyDescent="0.3">
      <c r="A116" t="s">
        <v>491</v>
      </c>
      <c r="B116">
        <v>8.3000000000000007</v>
      </c>
      <c r="C116" t="s">
        <v>40</v>
      </c>
      <c r="D116">
        <f t="shared" si="1"/>
        <v>0.97799999999999998</v>
      </c>
    </row>
    <row r="117" spans="1:4" x14ac:dyDescent="0.3">
      <c r="A117" t="s">
        <v>496</v>
      </c>
      <c r="B117">
        <v>6.7</v>
      </c>
      <c r="C117" t="s">
        <v>492</v>
      </c>
      <c r="D117">
        <f t="shared" si="1"/>
        <v>0.54300000000000004</v>
      </c>
    </row>
    <row r="118" spans="1:4" x14ac:dyDescent="0.3">
      <c r="A118" t="s">
        <v>501</v>
      </c>
      <c r="B118">
        <v>5.9</v>
      </c>
      <c r="C118" t="s">
        <v>498</v>
      </c>
      <c r="D118">
        <f t="shared" si="1"/>
        <v>0.25</v>
      </c>
    </row>
    <row r="119" spans="1:4" x14ac:dyDescent="0.3">
      <c r="A119" t="s">
        <v>504</v>
      </c>
      <c r="B119">
        <v>6.7</v>
      </c>
      <c r="C119" t="s">
        <v>503</v>
      </c>
      <c r="D119">
        <f t="shared" si="1"/>
        <v>0.54300000000000004</v>
      </c>
    </row>
    <row r="120" spans="1:4" x14ac:dyDescent="0.3">
      <c r="A120" t="s">
        <v>507</v>
      </c>
      <c r="B120">
        <v>6.7</v>
      </c>
      <c r="C120" t="s">
        <v>285</v>
      </c>
      <c r="D120">
        <f t="shared" si="1"/>
        <v>0.54300000000000004</v>
      </c>
    </row>
    <row r="121" spans="1:4" x14ac:dyDescent="0.3">
      <c r="A121" t="s">
        <v>513</v>
      </c>
      <c r="B121">
        <v>7.6</v>
      </c>
      <c r="C121" t="s">
        <v>509</v>
      </c>
      <c r="D121">
        <f t="shared" si="1"/>
        <v>0.86</v>
      </c>
    </row>
    <row r="122" spans="1:4" x14ac:dyDescent="0.3">
      <c r="A122" t="s">
        <v>516</v>
      </c>
      <c r="B122">
        <v>7.2</v>
      </c>
      <c r="C122" t="s">
        <v>285</v>
      </c>
      <c r="D122">
        <f t="shared" si="1"/>
        <v>0.73799999999999999</v>
      </c>
    </row>
    <row r="123" spans="1:4" x14ac:dyDescent="0.3">
      <c r="A123" t="s">
        <v>518</v>
      </c>
      <c r="B123">
        <v>7.1</v>
      </c>
      <c r="C123" t="s">
        <v>453</v>
      </c>
      <c r="D123">
        <f t="shared" si="1"/>
        <v>0.7</v>
      </c>
    </row>
    <row r="124" spans="1:4" x14ac:dyDescent="0.3">
      <c r="A124" t="s">
        <v>520</v>
      </c>
      <c r="B124">
        <v>8.1</v>
      </c>
      <c r="C124" t="s">
        <v>519</v>
      </c>
      <c r="D124">
        <f t="shared" si="1"/>
        <v>0.95899999999999996</v>
      </c>
    </row>
    <row r="125" spans="1:4" x14ac:dyDescent="0.3">
      <c r="A125" t="s">
        <v>525</v>
      </c>
      <c r="B125">
        <v>6.7</v>
      </c>
      <c r="C125" t="s">
        <v>522</v>
      </c>
      <c r="D125">
        <f t="shared" si="1"/>
        <v>0.54400000000000004</v>
      </c>
    </row>
    <row r="126" spans="1:4" x14ac:dyDescent="0.3">
      <c r="A126" t="s">
        <v>528</v>
      </c>
      <c r="B126">
        <v>7</v>
      </c>
      <c r="C126" t="s">
        <v>527</v>
      </c>
      <c r="D126">
        <f t="shared" si="1"/>
        <v>0.66400000000000003</v>
      </c>
    </row>
    <row r="127" spans="1:4" x14ac:dyDescent="0.3">
      <c r="A127" t="s">
        <v>532</v>
      </c>
      <c r="B127">
        <v>6.9</v>
      </c>
      <c r="C127" t="s">
        <v>529</v>
      </c>
      <c r="D127">
        <f t="shared" si="1"/>
        <v>0.628</v>
      </c>
    </row>
    <row r="128" spans="1:4" x14ac:dyDescent="0.3">
      <c r="A128" t="s">
        <v>537</v>
      </c>
      <c r="B128">
        <v>5.0999999999999996</v>
      </c>
      <c r="C128" t="s">
        <v>533</v>
      </c>
      <c r="D128">
        <f t="shared" si="1"/>
        <v>0.09</v>
      </c>
    </row>
    <row r="129" spans="1:4" x14ac:dyDescent="0.3">
      <c r="A129" t="s">
        <v>540</v>
      </c>
      <c r="B129">
        <v>5.8</v>
      </c>
      <c r="C129" t="s">
        <v>538</v>
      </c>
      <c r="D129">
        <f t="shared" si="1"/>
        <v>0.22500000000000001</v>
      </c>
    </row>
    <row r="130" spans="1:4" x14ac:dyDescent="0.3">
      <c r="A130" t="s">
        <v>542</v>
      </c>
      <c r="B130">
        <v>6.2</v>
      </c>
      <c r="C130" t="s">
        <v>165</v>
      </c>
      <c r="D130">
        <f t="shared" si="1"/>
        <v>0.34699999999999998</v>
      </c>
    </row>
    <row r="131" spans="1:4" x14ac:dyDescent="0.3">
      <c r="A131" t="s">
        <v>545</v>
      </c>
      <c r="B131">
        <v>7.4</v>
      </c>
      <c r="C131" t="s">
        <v>543</v>
      </c>
      <c r="D131">
        <f t="shared" ref="D131:D194" si="2">_xlfn.PERCENTRANK.INC(B131:B3785,B131)</f>
        <v>0.81</v>
      </c>
    </row>
    <row r="132" spans="1:4" x14ac:dyDescent="0.3">
      <c r="A132" t="s">
        <v>550</v>
      </c>
      <c r="B132">
        <v>5.8</v>
      </c>
      <c r="C132" t="s">
        <v>547</v>
      </c>
      <c r="D132">
        <f t="shared" si="2"/>
        <v>0.22500000000000001</v>
      </c>
    </row>
    <row r="133" spans="1:4" x14ac:dyDescent="0.3">
      <c r="A133" t="s">
        <v>554</v>
      </c>
      <c r="B133">
        <v>6.2</v>
      </c>
      <c r="C133" t="s">
        <v>551</v>
      </c>
      <c r="D133">
        <f t="shared" si="2"/>
        <v>0.34699999999999998</v>
      </c>
    </row>
    <row r="134" spans="1:4" x14ac:dyDescent="0.3">
      <c r="A134" t="s">
        <v>557</v>
      </c>
      <c r="B134">
        <v>7.3</v>
      </c>
      <c r="C134" t="s">
        <v>556</v>
      </c>
      <c r="D134">
        <f t="shared" si="2"/>
        <v>0.77400000000000002</v>
      </c>
    </row>
    <row r="135" spans="1:4" x14ac:dyDescent="0.3">
      <c r="A135" t="s">
        <v>561</v>
      </c>
      <c r="B135">
        <v>4.2</v>
      </c>
      <c r="C135" t="s">
        <v>558</v>
      </c>
      <c r="D135">
        <f t="shared" si="2"/>
        <v>0.03</v>
      </c>
    </row>
    <row r="136" spans="1:4" x14ac:dyDescent="0.3">
      <c r="A136" t="s">
        <v>563</v>
      </c>
      <c r="B136">
        <v>6.9</v>
      </c>
      <c r="C136" t="s">
        <v>228</v>
      </c>
      <c r="D136">
        <f t="shared" si="2"/>
        <v>0.628</v>
      </c>
    </row>
    <row r="137" spans="1:4" x14ac:dyDescent="0.3">
      <c r="A137" t="s">
        <v>566</v>
      </c>
      <c r="B137">
        <v>6.4</v>
      </c>
      <c r="C137" t="s">
        <v>274</v>
      </c>
      <c r="D137">
        <f t="shared" si="2"/>
        <v>0.42</v>
      </c>
    </row>
    <row r="138" spans="1:4" x14ac:dyDescent="0.3">
      <c r="A138" t="s">
        <v>570</v>
      </c>
      <c r="B138">
        <v>5.4</v>
      </c>
      <c r="C138" t="s">
        <v>567</v>
      </c>
      <c r="D138">
        <f t="shared" si="2"/>
        <v>0.13600000000000001</v>
      </c>
    </row>
    <row r="139" spans="1:4" x14ac:dyDescent="0.3">
      <c r="A139" t="s">
        <v>572</v>
      </c>
      <c r="B139">
        <v>6.7</v>
      </c>
      <c r="C139" t="s">
        <v>571</v>
      </c>
      <c r="D139">
        <f t="shared" si="2"/>
        <v>0.54400000000000004</v>
      </c>
    </row>
    <row r="140" spans="1:4" x14ac:dyDescent="0.3">
      <c r="A140" t="s">
        <v>576</v>
      </c>
      <c r="B140">
        <v>5.8</v>
      </c>
      <c r="C140" t="s">
        <v>574</v>
      </c>
      <c r="D140">
        <f t="shared" si="2"/>
        <v>0.22500000000000001</v>
      </c>
    </row>
    <row r="141" spans="1:4" x14ac:dyDescent="0.3">
      <c r="A141" t="s">
        <v>581</v>
      </c>
      <c r="B141">
        <v>6.9</v>
      </c>
      <c r="C141" t="s">
        <v>578</v>
      </c>
      <c r="D141">
        <f t="shared" si="2"/>
        <v>0.627</v>
      </c>
    </row>
    <row r="142" spans="1:4" x14ac:dyDescent="0.3">
      <c r="A142" t="s">
        <v>583</v>
      </c>
      <c r="B142">
        <v>7.2</v>
      </c>
      <c r="C142" t="s">
        <v>437</v>
      </c>
      <c r="D142">
        <f t="shared" si="2"/>
        <v>0.73699999999999999</v>
      </c>
    </row>
    <row r="143" spans="1:4" x14ac:dyDescent="0.3">
      <c r="A143" t="s">
        <v>586</v>
      </c>
      <c r="B143">
        <v>6.9</v>
      </c>
      <c r="C143" t="s">
        <v>492</v>
      </c>
      <c r="D143">
        <f t="shared" si="2"/>
        <v>0.628</v>
      </c>
    </row>
    <row r="144" spans="1:4" x14ac:dyDescent="0.3">
      <c r="A144" t="s">
        <v>590</v>
      </c>
      <c r="B144">
        <v>6.1</v>
      </c>
      <c r="C144" t="s">
        <v>587</v>
      </c>
      <c r="D144">
        <f t="shared" si="2"/>
        <v>0.31</v>
      </c>
    </row>
    <row r="145" spans="1:4" x14ac:dyDescent="0.3">
      <c r="A145" t="s">
        <v>596</v>
      </c>
      <c r="B145">
        <v>5.5</v>
      </c>
      <c r="C145" t="s">
        <v>592</v>
      </c>
      <c r="D145">
        <f t="shared" si="2"/>
        <v>0.156</v>
      </c>
    </row>
    <row r="146" spans="1:4" x14ac:dyDescent="0.3">
      <c r="A146" t="s">
        <v>598</v>
      </c>
      <c r="B146">
        <v>6.6</v>
      </c>
      <c r="C146" t="s">
        <v>181</v>
      </c>
      <c r="D146">
        <f t="shared" si="2"/>
        <v>0.501</v>
      </c>
    </row>
    <row r="147" spans="1:4" x14ac:dyDescent="0.3">
      <c r="A147" t="s">
        <v>602</v>
      </c>
      <c r="B147">
        <v>6.1</v>
      </c>
      <c r="C147" t="s">
        <v>104</v>
      </c>
      <c r="D147">
        <f t="shared" si="2"/>
        <v>0.31</v>
      </c>
    </row>
    <row r="148" spans="1:4" x14ac:dyDescent="0.3">
      <c r="A148" t="s">
        <v>604</v>
      </c>
      <c r="B148">
        <v>6.3</v>
      </c>
      <c r="C148" t="s">
        <v>279</v>
      </c>
      <c r="D148">
        <f t="shared" si="2"/>
        <v>0.38300000000000001</v>
      </c>
    </row>
    <row r="149" spans="1:4" x14ac:dyDescent="0.3">
      <c r="A149" t="s">
        <v>606</v>
      </c>
      <c r="B149">
        <v>7.2</v>
      </c>
      <c r="C149" t="s">
        <v>605</v>
      </c>
      <c r="D149">
        <f t="shared" si="2"/>
        <v>0.73699999999999999</v>
      </c>
    </row>
    <row r="150" spans="1:4" x14ac:dyDescent="0.3">
      <c r="A150" t="s">
        <v>608</v>
      </c>
      <c r="B150">
        <v>7.4</v>
      </c>
      <c r="C150" t="s">
        <v>378</v>
      </c>
      <c r="D150">
        <f t="shared" si="2"/>
        <v>0.80900000000000005</v>
      </c>
    </row>
    <row r="151" spans="1:4" x14ac:dyDescent="0.3">
      <c r="A151" t="s">
        <v>611</v>
      </c>
      <c r="B151">
        <v>7.3</v>
      </c>
      <c r="C151" t="s">
        <v>609</v>
      </c>
      <c r="D151">
        <f t="shared" si="2"/>
        <v>0.77300000000000002</v>
      </c>
    </row>
    <row r="152" spans="1:4" x14ac:dyDescent="0.3">
      <c r="A152" t="s">
        <v>617</v>
      </c>
      <c r="B152">
        <v>6.1</v>
      </c>
      <c r="C152" t="s">
        <v>613</v>
      </c>
      <c r="D152">
        <f t="shared" si="2"/>
        <v>0.311</v>
      </c>
    </row>
    <row r="153" spans="1:4" x14ac:dyDescent="0.3">
      <c r="A153" t="s">
        <v>621</v>
      </c>
      <c r="B153">
        <v>7.7</v>
      </c>
      <c r="C153" t="s">
        <v>618</v>
      </c>
      <c r="D153">
        <f t="shared" si="2"/>
        <v>0.88700000000000001</v>
      </c>
    </row>
    <row r="154" spans="1:4" x14ac:dyDescent="0.3">
      <c r="A154" t="s">
        <v>625</v>
      </c>
      <c r="B154">
        <v>6.1</v>
      </c>
      <c r="C154" t="s">
        <v>121</v>
      </c>
      <c r="D154">
        <f t="shared" si="2"/>
        <v>0.311</v>
      </c>
    </row>
    <row r="155" spans="1:4" x14ac:dyDescent="0.3">
      <c r="A155" t="s">
        <v>628</v>
      </c>
      <c r="B155">
        <v>8</v>
      </c>
      <c r="C155" t="s">
        <v>228</v>
      </c>
      <c r="D155">
        <f t="shared" si="2"/>
        <v>0.94499999999999995</v>
      </c>
    </row>
    <row r="156" spans="1:4" x14ac:dyDescent="0.3">
      <c r="A156" t="s">
        <v>629</v>
      </c>
      <c r="B156">
        <v>7.3</v>
      </c>
      <c r="C156" t="s">
        <v>46</v>
      </c>
      <c r="D156">
        <f t="shared" si="2"/>
        <v>0.77400000000000002</v>
      </c>
    </row>
    <row r="157" spans="1:4" x14ac:dyDescent="0.3">
      <c r="A157" t="s">
        <v>631</v>
      </c>
      <c r="B157">
        <v>7.9</v>
      </c>
      <c r="C157" t="s">
        <v>400</v>
      </c>
      <c r="D157">
        <f t="shared" si="2"/>
        <v>0.93200000000000005</v>
      </c>
    </row>
    <row r="158" spans="1:4" x14ac:dyDescent="0.3">
      <c r="A158" t="s">
        <v>634</v>
      </c>
      <c r="B158">
        <v>5.5</v>
      </c>
      <c r="C158" t="s">
        <v>632</v>
      </c>
      <c r="D158">
        <f t="shared" si="2"/>
        <v>0.157</v>
      </c>
    </row>
    <row r="159" spans="1:4" x14ac:dyDescent="0.3">
      <c r="A159" t="s">
        <v>638</v>
      </c>
      <c r="B159">
        <v>5</v>
      </c>
      <c r="C159" t="s">
        <v>318</v>
      </c>
      <c r="D159">
        <f t="shared" si="2"/>
        <v>8.2000000000000003E-2</v>
      </c>
    </row>
    <row r="160" spans="1:4" x14ac:dyDescent="0.3">
      <c r="A160" t="s">
        <v>643</v>
      </c>
      <c r="B160">
        <v>7.7</v>
      </c>
      <c r="C160" t="s">
        <v>71</v>
      </c>
      <c r="D160">
        <f t="shared" si="2"/>
        <v>0.88700000000000001</v>
      </c>
    </row>
    <row r="161" spans="1:4" x14ac:dyDescent="0.3">
      <c r="A161" t="s">
        <v>647</v>
      </c>
      <c r="B161">
        <v>6.6</v>
      </c>
      <c r="C161" t="s">
        <v>645</v>
      </c>
      <c r="D161">
        <f t="shared" si="2"/>
        <v>0.501</v>
      </c>
    </row>
    <row r="162" spans="1:4" x14ac:dyDescent="0.3">
      <c r="A162" t="s">
        <v>651</v>
      </c>
      <c r="B162">
        <v>5.7</v>
      </c>
      <c r="C162" t="s">
        <v>648</v>
      </c>
      <c r="D162">
        <f t="shared" si="2"/>
        <v>0.20200000000000001</v>
      </c>
    </row>
    <row r="163" spans="1:4" x14ac:dyDescent="0.3">
      <c r="A163" t="s">
        <v>655</v>
      </c>
      <c r="B163">
        <v>5.8</v>
      </c>
      <c r="C163" t="s">
        <v>653</v>
      </c>
      <c r="D163">
        <f t="shared" si="2"/>
        <v>0.22500000000000001</v>
      </c>
    </row>
    <row r="164" spans="1:4" x14ac:dyDescent="0.3">
      <c r="A164" t="s">
        <v>658</v>
      </c>
      <c r="B164">
        <v>6</v>
      </c>
      <c r="C164" t="s">
        <v>656</v>
      </c>
      <c r="D164">
        <f t="shared" si="2"/>
        <v>0.28399999999999997</v>
      </c>
    </row>
    <row r="165" spans="1:4" x14ac:dyDescent="0.3">
      <c r="A165" t="s">
        <v>662</v>
      </c>
      <c r="B165">
        <v>6.4</v>
      </c>
      <c r="C165" t="s">
        <v>659</v>
      </c>
      <c r="D165">
        <f t="shared" si="2"/>
        <v>0.41899999999999998</v>
      </c>
    </row>
    <row r="166" spans="1:4" x14ac:dyDescent="0.3">
      <c r="A166" t="s">
        <v>664</v>
      </c>
      <c r="B166">
        <v>6.9</v>
      </c>
      <c r="C166" t="s">
        <v>547</v>
      </c>
      <c r="D166">
        <f t="shared" si="2"/>
        <v>0.628</v>
      </c>
    </row>
    <row r="167" spans="1:4" x14ac:dyDescent="0.3">
      <c r="A167" t="s">
        <v>666</v>
      </c>
      <c r="B167">
        <v>6.4</v>
      </c>
      <c r="C167" t="s">
        <v>457</v>
      </c>
      <c r="D167">
        <f t="shared" si="2"/>
        <v>0.42</v>
      </c>
    </row>
    <row r="168" spans="1:4" x14ac:dyDescent="0.3">
      <c r="A168" t="s">
        <v>672</v>
      </c>
      <c r="B168">
        <v>7.4</v>
      </c>
      <c r="C168" t="s">
        <v>668</v>
      </c>
      <c r="D168">
        <f t="shared" si="2"/>
        <v>0.80900000000000005</v>
      </c>
    </row>
    <row r="169" spans="1:4" x14ac:dyDescent="0.3">
      <c r="A169" t="s">
        <v>675</v>
      </c>
      <c r="B169">
        <v>5.5</v>
      </c>
      <c r="C169" t="s">
        <v>673</v>
      </c>
      <c r="D169">
        <f t="shared" si="2"/>
        <v>0.157</v>
      </c>
    </row>
    <row r="170" spans="1:4" x14ac:dyDescent="0.3">
      <c r="A170" t="s">
        <v>678</v>
      </c>
      <c r="B170">
        <v>5.9</v>
      </c>
      <c r="C170" t="s">
        <v>519</v>
      </c>
      <c r="D170">
        <f t="shared" si="2"/>
        <v>0.25</v>
      </c>
    </row>
    <row r="171" spans="1:4" x14ac:dyDescent="0.3">
      <c r="A171" t="s">
        <v>681</v>
      </c>
      <c r="B171">
        <v>6.8</v>
      </c>
      <c r="C171" t="s">
        <v>679</v>
      </c>
      <c r="D171">
        <f t="shared" si="2"/>
        <v>0.58899999999999997</v>
      </c>
    </row>
    <row r="172" spans="1:4" x14ac:dyDescent="0.3">
      <c r="A172" t="s">
        <v>684</v>
      </c>
      <c r="B172">
        <v>6.8</v>
      </c>
      <c r="C172" t="s">
        <v>251</v>
      </c>
      <c r="D172">
        <f t="shared" si="2"/>
        <v>0.58899999999999997</v>
      </c>
    </row>
    <row r="173" spans="1:4" x14ac:dyDescent="0.3">
      <c r="A173" t="s">
        <v>688</v>
      </c>
      <c r="B173">
        <v>8.1</v>
      </c>
      <c r="C173" t="s">
        <v>686</v>
      </c>
      <c r="D173">
        <f t="shared" si="2"/>
        <v>0.95899999999999996</v>
      </c>
    </row>
    <row r="174" spans="1:4" x14ac:dyDescent="0.3">
      <c r="A174" t="s">
        <v>692</v>
      </c>
      <c r="B174">
        <v>6.5</v>
      </c>
      <c r="C174" t="s">
        <v>690</v>
      </c>
      <c r="D174">
        <f t="shared" si="2"/>
        <v>0.45900000000000002</v>
      </c>
    </row>
    <row r="175" spans="1:4" x14ac:dyDescent="0.3">
      <c r="A175" t="s">
        <v>694</v>
      </c>
      <c r="B175">
        <v>7.2</v>
      </c>
      <c r="C175" t="s">
        <v>28</v>
      </c>
      <c r="D175">
        <f t="shared" si="2"/>
        <v>0.73799999999999999</v>
      </c>
    </row>
    <row r="176" spans="1:4" x14ac:dyDescent="0.3">
      <c r="A176" t="s">
        <v>697</v>
      </c>
      <c r="B176">
        <v>6.7</v>
      </c>
      <c r="C176" t="s">
        <v>492</v>
      </c>
      <c r="D176">
        <f t="shared" si="2"/>
        <v>0.54400000000000004</v>
      </c>
    </row>
    <row r="177" spans="1:4" x14ac:dyDescent="0.3">
      <c r="A177" t="s">
        <v>701</v>
      </c>
      <c r="B177">
        <v>8.1</v>
      </c>
      <c r="C177" t="s">
        <v>698</v>
      </c>
      <c r="D177">
        <f t="shared" si="2"/>
        <v>0.95899999999999996</v>
      </c>
    </row>
    <row r="178" spans="1:4" x14ac:dyDescent="0.3">
      <c r="A178" t="s">
        <v>703</v>
      </c>
      <c r="B178">
        <v>7.6</v>
      </c>
      <c r="C178" t="s">
        <v>702</v>
      </c>
      <c r="D178">
        <f t="shared" si="2"/>
        <v>0.86</v>
      </c>
    </row>
    <row r="179" spans="1:4" x14ac:dyDescent="0.3">
      <c r="A179" t="s">
        <v>705</v>
      </c>
      <c r="B179">
        <v>7.4</v>
      </c>
      <c r="C179" t="s">
        <v>704</v>
      </c>
      <c r="D179">
        <f t="shared" si="2"/>
        <v>0.81</v>
      </c>
    </row>
    <row r="180" spans="1:4" x14ac:dyDescent="0.3">
      <c r="A180" t="s">
        <v>707</v>
      </c>
      <c r="B180">
        <v>7.6</v>
      </c>
      <c r="C180" t="s">
        <v>428</v>
      </c>
      <c r="D180">
        <f t="shared" si="2"/>
        <v>0.86</v>
      </c>
    </row>
    <row r="181" spans="1:4" x14ac:dyDescent="0.3">
      <c r="A181" t="s">
        <v>713</v>
      </c>
      <c r="B181">
        <v>6.7</v>
      </c>
      <c r="C181" t="s">
        <v>709</v>
      </c>
      <c r="D181">
        <f t="shared" si="2"/>
        <v>0.54500000000000004</v>
      </c>
    </row>
    <row r="182" spans="1:4" x14ac:dyDescent="0.3">
      <c r="A182" t="s">
        <v>715</v>
      </c>
      <c r="B182">
        <v>6.5</v>
      </c>
      <c r="C182" t="s">
        <v>251</v>
      </c>
      <c r="D182">
        <f t="shared" si="2"/>
        <v>0.46</v>
      </c>
    </row>
    <row r="183" spans="1:4" x14ac:dyDescent="0.3">
      <c r="A183" t="s">
        <v>718</v>
      </c>
      <c r="B183">
        <v>6.6</v>
      </c>
      <c r="C183" t="s">
        <v>181</v>
      </c>
      <c r="D183">
        <f t="shared" si="2"/>
        <v>0.502</v>
      </c>
    </row>
    <row r="184" spans="1:4" x14ac:dyDescent="0.3">
      <c r="A184" t="s">
        <v>721</v>
      </c>
      <c r="B184">
        <v>6.7</v>
      </c>
      <c r="C184" t="s">
        <v>444</v>
      </c>
      <c r="D184">
        <f t="shared" si="2"/>
        <v>0.54500000000000004</v>
      </c>
    </row>
    <row r="185" spans="1:4" x14ac:dyDescent="0.3">
      <c r="A185" t="s">
        <v>725</v>
      </c>
      <c r="B185">
        <v>6.4</v>
      </c>
      <c r="C185" t="s">
        <v>723</v>
      </c>
      <c r="D185">
        <f t="shared" si="2"/>
        <v>0.42099999999999999</v>
      </c>
    </row>
    <row r="186" spans="1:4" x14ac:dyDescent="0.3">
      <c r="A186" t="s">
        <v>728</v>
      </c>
      <c r="B186">
        <v>5.8</v>
      </c>
      <c r="C186" t="s">
        <v>726</v>
      </c>
      <c r="D186">
        <f t="shared" si="2"/>
        <v>0.22600000000000001</v>
      </c>
    </row>
    <row r="187" spans="1:4" x14ac:dyDescent="0.3">
      <c r="A187" t="s">
        <v>733</v>
      </c>
      <c r="B187">
        <v>7.4</v>
      </c>
      <c r="C187" t="s">
        <v>251</v>
      </c>
      <c r="D187">
        <f t="shared" si="2"/>
        <v>0.81</v>
      </c>
    </row>
    <row r="188" spans="1:4" x14ac:dyDescent="0.3">
      <c r="A188" t="s">
        <v>736</v>
      </c>
      <c r="B188">
        <v>7.8</v>
      </c>
      <c r="C188" t="s">
        <v>735</v>
      </c>
      <c r="D188">
        <f t="shared" si="2"/>
        <v>0.91200000000000003</v>
      </c>
    </row>
    <row r="189" spans="1:4" x14ac:dyDescent="0.3">
      <c r="A189" t="s">
        <v>738</v>
      </c>
      <c r="B189">
        <v>6.6</v>
      </c>
      <c r="C189" t="s">
        <v>235</v>
      </c>
      <c r="D189">
        <f t="shared" si="2"/>
        <v>0.502</v>
      </c>
    </row>
    <row r="190" spans="1:4" x14ac:dyDescent="0.3">
      <c r="A190" t="s">
        <v>739</v>
      </c>
      <c r="B190">
        <v>4.9000000000000004</v>
      </c>
      <c r="C190" t="s">
        <v>558</v>
      </c>
      <c r="D190">
        <f t="shared" si="2"/>
        <v>7.1999999999999995E-2</v>
      </c>
    </row>
    <row r="191" spans="1:4" x14ac:dyDescent="0.3">
      <c r="A191" t="s">
        <v>744</v>
      </c>
      <c r="B191">
        <v>6.5</v>
      </c>
      <c r="C191" t="s">
        <v>740</v>
      </c>
      <c r="D191">
        <f t="shared" si="2"/>
        <v>0.46</v>
      </c>
    </row>
    <row r="192" spans="1:4" x14ac:dyDescent="0.3">
      <c r="A192" t="s">
        <v>745</v>
      </c>
      <c r="B192">
        <v>6.2</v>
      </c>
      <c r="C192" t="s">
        <v>498</v>
      </c>
      <c r="D192">
        <f t="shared" si="2"/>
        <v>0.34899999999999998</v>
      </c>
    </row>
    <row r="193" spans="1:4" x14ac:dyDescent="0.3">
      <c r="A193" t="s">
        <v>748</v>
      </c>
      <c r="B193">
        <v>7.3</v>
      </c>
      <c r="C193" t="s">
        <v>746</v>
      </c>
      <c r="D193">
        <f t="shared" si="2"/>
        <v>0.77500000000000002</v>
      </c>
    </row>
    <row r="194" spans="1:4" x14ac:dyDescent="0.3">
      <c r="A194" t="s">
        <v>751</v>
      </c>
      <c r="B194">
        <v>7.5</v>
      </c>
      <c r="C194" t="s">
        <v>750</v>
      </c>
      <c r="D194">
        <f t="shared" si="2"/>
        <v>0.83599999999999997</v>
      </c>
    </row>
    <row r="195" spans="1:4" x14ac:dyDescent="0.3">
      <c r="A195" t="s">
        <v>755</v>
      </c>
      <c r="B195">
        <v>5.6</v>
      </c>
      <c r="C195" t="s">
        <v>753</v>
      </c>
      <c r="D195">
        <f t="shared" ref="D195:D258" si="3">_xlfn.PERCENTRANK.INC(B195:B3849,B195)</f>
        <v>0.17799999999999999</v>
      </c>
    </row>
    <row r="196" spans="1:4" x14ac:dyDescent="0.3">
      <c r="A196" t="s">
        <v>757</v>
      </c>
      <c r="B196">
        <v>8.1</v>
      </c>
      <c r="C196" t="s">
        <v>28</v>
      </c>
      <c r="D196">
        <f t="shared" si="3"/>
        <v>0.95899999999999996</v>
      </c>
    </row>
    <row r="197" spans="1:4" x14ac:dyDescent="0.3">
      <c r="A197" t="s">
        <v>758</v>
      </c>
      <c r="B197">
        <v>6.7</v>
      </c>
      <c r="C197" t="s">
        <v>428</v>
      </c>
      <c r="D197">
        <f t="shared" si="3"/>
        <v>0.54500000000000004</v>
      </c>
    </row>
    <row r="198" spans="1:4" x14ac:dyDescent="0.3">
      <c r="A198" t="s">
        <v>760</v>
      </c>
      <c r="B198">
        <v>6.6</v>
      </c>
      <c r="C198" t="s">
        <v>522</v>
      </c>
      <c r="D198">
        <f t="shared" si="3"/>
        <v>0.502</v>
      </c>
    </row>
    <row r="199" spans="1:4" x14ac:dyDescent="0.3">
      <c r="A199" t="s">
        <v>766</v>
      </c>
      <c r="B199">
        <v>6.4</v>
      </c>
      <c r="C199" t="s">
        <v>762</v>
      </c>
      <c r="D199">
        <f t="shared" si="3"/>
        <v>0.42199999999999999</v>
      </c>
    </row>
    <row r="200" spans="1:4" x14ac:dyDescent="0.3">
      <c r="A200" t="s">
        <v>768</v>
      </c>
      <c r="B200">
        <v>7.5</v>
      </c>
      <c r="C200" t="s">
        <v>75</v>
      </c>
      <c r="D200">
        <f t="shared" si="3"/>
        <v>0.83599999999999997</v>
      </c>
    </row>
    <row r="201" spans="1:4" x14ac:dyDescent="0.3">
      <c r="A201" t="s">
        <v>770</v>
      </c>
      <c r="B201">
        <v>7.3</v>
      </c>
      <c r="C201" t="s">
        <v>260</v>
      </c>
      <c r="D201">
        <f t="shared" si="3"/>
        <v>0.77500000000000002</v>
      </c>
    </row>
    <row r="202" spans="1:4" x14ac:dyDescent="0.3">
      <c r="A202" t="s">
        <v>773</v>
      </c>
      <c r="B202">
        <v>7.5</v>
      </c>
      <c r="C202" t="s">
        <v>771</v>
      </c>
      <c r="D202">
        <f t="shared" si="3"/>
        <v>0.83699999999999997</v>
      </c>
    </row>
    <row r="203" spans="1:4" x14ac:dyDescent="0.3">
      <c r="A203" t="s">
        <v>775</v>
      </c>
      <c r="B203">
        <v>5.8</v>
      </c>
      <c r="C203" t="s">
        <v>679</v>
      </c>
      <c r="D203">
        <f t="shared" si="3"/>
        <v>0.22700000000000001</v>
      </c>
    </row>
    <row r="204" spans="1:4" x14ac:dyDescent="0.3">
      <c r="A204" t="s">
        <v>780</v>
      </c>
      <c r="B204">
        <v>7.5</v>
      </c>
      <c r="C204" t="s">
        <v>777</v>
      </c>
      <c r="D204">
        <f t="shared" si="3"/>
        <v>0.83699999999999997</v>
      </c>
    </row>
    <row r="205" spans="1:4" x14ac:dyDescent="0.3">
      <c r="A205" t="s">
        <v>785</v>
      </c>
      <c r="B205">
        <v>6.6</v>
      </c>
      <c r="C205" t="s">
        <v>782</v>
      </c>
      <c r="D205">
        <f t="shared" si="3"/>
        <v>0.503</v>
      </c>
    </row>
    <row r="206" spans="1:4" x14ac:dyDescent="0.3">
      <c r="A206" t="s">
        <v>789</v>
      </c>
      <c r="B206">
        <v>6.7</v>
      </c>
      <c r="C206" t="s">
        <v>787</v>
      </c>
      <c r="D206">
        <f t="shared" si="3"/>
        <v>0.54500000000000004</v>
      </c>
    </row>
    <row r="207" spans="1:4" x14ac:dyDescent="0.3">
      <c r="A207" t="s">
        <v>794</v>
      </c>
      <c r="B207">
        <v>3.7</v>
      </c>
      <c r="C207" t="s">
        <v>791</v>
      </c>
      <c r="D207">
        <f t="shared" si="3"/>
        <v>1.7000000000000001E-2</v>
      </c>
    </row>
    <row r="208" spans="1:4" x14ac:dyDescent="0.3">
      <c r="A208" t="s">
        <v>797</v>
      </c>
      <c r="B208">
        <v>6</v>
      </c>
      <c r="C208" t="s">
        <v>522</v>
      </c>
      <c r="D208">
        <f t="shared" si="3"/>
        <v>0.28599999999999998</v>
      </c>
    </row>
    <row r="209" spans="1:4" x14ac:dyDescent="0.3">
      <c r="A209" t="s">
        <v>799</v>
      </c>
      <c r="B209">
        <v>6.4</v>
      </c>
      <c r="C209" t="s">
        <v>274</v>
      </c>
      <c r="D209">
        <f t="shared" si="3"/>
        <v>0.42199999999999999</v>
      </c>
    </row>
    <row r="210" spans="1:4" x14ac:dyDescent="0.3">
      <c r="A210" t="s">
        <v>802</v>
      </c>
      <c r="B210">
        <v>6.1</v>
      </c>
      <c r="C210" t="s">
        <v>800</v>
      </c>
      <c r="D210">
        <f t="shared" si="3"/>
        <v>0.312</v>
      </c>
    </row>
    <row r="211" spans="1:4" x14ac:dyDescent="0.3">
      <c r="A211" t="s">
        <v>805</v>
      </c>
      <c r="B211">
        <v>6.4</v>
      </c>
      <c r="C211" t="s">
        <v>437</v>
      </c>
      <c r="D211">
        <f t="shared" si="3"/>
        <v>0.42199999999999999</v>
      </c>
    </row>
    <row r="212" spans="1:4" x14ac:dyDescent="0.3">
      <c r="A212" t="s">
        <v>809</v>
      </c>
      <c r="B212">
        <v>5.6</v>
      </c>
      <c r="C212" t="s">
        <v>807</v>
      </c>
      <c r="D212">
        <f t="shared" si="3"/>
        <v>0.17899999999999999</v>
      </c>
    </row>
    <row r="213" spans="1:4" x14ac:dyDescent="0.3">
      <c r="A213" t="s">
        <v>812</v>
      </c>
      <c r="B213">
        <v>8</v>
      </c>
      <c r="C213" t="s">
        <v>648</v>
      </c>
      <c r="D213">
        <f t="shared" si="3"/>
        <v>0.94499999999999995</v>
      </c>
    </row>
    <row r="214" spans="1:4" x14ac:dyDescent="0.3">
      <c r="A214" t="s">
        <v>816</v>
      </c>
      <c r="B214">
        <v>5.2</v>
      </c>
      <c r="C214" t="s">
        <v>813</v>
      </c>
      <c r="D214">
        <f t="shared" si="3"/>
        <v>0.106</v>
      </c>
    </row>
    <row r="215" spans="1:4" x14ac:dyDescent="0.3">
      <c r="A215" t="s">
        <v>819</v>
      </c>
      <c r="B215">
        <v>7.1</v>
      </c>
      <c r="C215" t="s">
        <v>698</v>
      </c>
      <c r="D215">
        <f t="shared" si="3"/>
        <v>0.70099999999999996</v>
      </c>
    </row>
    <row r="216" spans="1:4" x14ac:dyDescent="0.3">
      <c r="A216" t="s">
        <v>822</v>
      </c>
      <c r="B216">
        <v>4.8</v>
      </c>
      <c r="C216" t="s">
        <v>212</v>
      </c>
      <c r="D216">
        <f t="shared" si="3"/>
        <v>6.4000000000000001E-2</v>
      </c>
    </row>
    <row r="217" spans="1:4" x14ac:dyDescent="0.3">
      <c r="A217" t="s">
        <v>825</v>
      </c>
      <c r="B217">
        <v>7</v>
      </c>
      <c r="C217" t="s">
        <v>121</v>
      </c>
      <c r="D217">
        <f t="shared" si="3"/>
        <v>0.66400000000000003</v>
      </c>
    </row>
    <row r="218" spans="1:4" x14ac:dyDescent="0.3">
      <c r="A218" t="s">
        <v>827</v>
      </c>
      <c r="B218">
        <v>5.4</v>
      </c>
      <c r="C218" t="s">
        <v>578</v>
      </c>
      <c r="D218">
        <f t="shared" si="3"/>
        <v>0.13800000000000001</v>
      </c>
    </row>
    <row r="219" spans="1:4" x14ac:dyDescent="0.3">
      <c r="A219" t="s">
        <v>831</v>
      </c>
      <c r="B219">
        <v>6.6</v>
      </c>
      <c r="C219" t="s">
        <v>829</v>
      </c>
      <c r="D219">
        <f t="shared" si="3"/>
        <v>0.502</v>
      </c>
    </row>
    <row r="220" spans="1:4" x14ac:dyDescent="0.3">
      <c r="A220" t="s">
        <v>833</v>
      </c>
      <c r="B220">
        <v>6.7</v>
      </c>
      <c r="C220" t="s">
        <v>832</v>
      </c>
      <c r="D220">
        <f t="shared" si="3"/>
        <v>0.54400000000000004</v>
      </c>
    </row>
    <row r="221" spans="1:4" x14ac:dyDescent="0.3">
      <c r="A221" t="s">
        <v>837</v>
      </c>
      <c r="B221">
        <v>6.2</v>
      </c>
      <c r="C221" t="s">
        <v>834</v>
      </c>
      <c r="D221">
        <f t="shared" si="3"/>
        <v>0.34899999999999998</v>
      </c>
    </row>
    <row r="222" spans="1:4" x14ac:dyDescent="0.3">
      <c r="A222" t="s">
        <v>842</v>
      </c>
      <c r="B222">
        <v>6.1</v>
      </c>
      <c r="C222" t="s">
        <v>285</v>
      </c>
      <c r="D222">
        <f t="shared" si="3"/>
        <v>0.312</v>
      </c>
    </row>
    <row r="223" spans="1:4" x14ac:dyDescent="0.3">
      <c r="A223" t="s">
        <v>847</v>
      </c>
      <c r="B223">
        <v>5.3</v>
      </c>
      <c r="C223" t="s">
        <v>843</v>
      </c>
      <c r="D223">
        <f t="shared" si="3"/>
        <v>0.11899999999999999</v>
      </c>
    </row>
    <row r="224" spans="1:4" x14ac:dyDescent="0.3">
      <c r="A224" t="s">
        <v>851</v>
      </c>
      <c r="B224">
        <v>6.3</v>
      </c>
      <c r="C224" t="s">
        <v>848</v>
      </c>
      <c r="D224">
        <f t="shared" si="3"/>
        <v>0.38500000000000001</v>
      </c>
    </row>
    <row r="225" spans="1:4" x14ac:dyDescent="0.3">
      <c r="A225" t="s">
        <v>853</v>
      </c>
      <c r="B225">
        <v>7</v>
      </c>
      <c r="C225" t="s">
        <v>193</v>
      </c>
      <c r="D225">
        <f t="shared" si="3"/>
        <v>0.66300000000000003</v>
      </c>
    </row>
    <row r="226" spans="1:4" x14ac:dyDescent="0.3">
      <c r="A226" t="s">
        <v>855</v>
      </c>
      <c r="B226">
        <v>7.6</v>
      </c>
      <c r="C226" t="s">
        <v>854</v>
      </c>
      <c r="D226">
        <f t="shared" si="3"/>
        <v>0.85899999999999999</v>
      </c>
    </row>
    <row r="227" spans="1:4" x14ac:dyDescent="0.3">
      <c r="A227" t="s">
        <v>857</v>
      </c>
      <c r="B227">
        <v>6.7</v>
      </c>
      <c r="C227" t="s">
        <v>854</v>
      </c>
      <c r="D227">
        <f t="shared" si="3"/>
        <v>0.54400000000000004</v>
      </c>
    </row>
    <row r="228" spans="1:4" x14ac:dyDescent="0.3">
      <c r="A228" t="s">
        <v>858</v>
      </c>
      <c r="B228">
        <v>8.1</v>
      </c>
      <c r="C228" t="s">
        <v>300</v>
      </c>
      <c r="D228">
        <f t="shared" si="3"/>
        <v>0.95899999999999996</v>
      </c>
    </row>
    <row r="229" spans="1:4" x14ac:dyDescent="0.3">
      <c r="A229" t="s">
        <v>861</v>
      </c>
      <c r="B229">
        <v>6.7</v>
      </c>
      <c r="C229" t="s">
        <v>848</v>
      </c>
      <c r="D229">
        <f t="shared" si="3"/>
        <v>0.54500000000000004</v>
      </c>
    </row>
    <row r="230" spans="1:4" x14ac:dyDescent="0.3">
      <c r="A230" t="s">
        <v>862</v>
      </c>
      <c r="B230">
        <v>6.5</v>
      </c>
      <c r="C230" t="s">
        <v>854</v>
      </c>
      <c r="D230">
        <f t="shared" si="3"/>
        <v>0.46100000000000002</v>
      </c>
    </row>
    <row r="231" spans="1:4" x14ac:dyDescent="0.3">
      <c r="A231" t="s">
        <v>865</v>
      </c>
      <c r="B231">
        <v>7.3</v>
      </c>
      <c r="C231" t="s">
        <v>864</v>
      </c>
      <c r="D231">
        <f t="shared" si="3"/>
        <v>0.77500000000000002</v>
      </c>
    </row>
    <row r="232" spans="1:4" x14ac:dyDescent="0.3">
      <c r="A232" t="s">
        <v>868</v>
      </c>
      <c r="B232">
        <v>6</v>
      </c>
      <c r="C232" t="s">
        <v>800</v>
      </c>
      <c r="D232">
        <f t="shared" si="3"/>
        <v>0.28599999999999998</v>
      </c>
    </row>
    <row r="233" spans="1:4" x14ac:dyDescent="0.3">
      <c r="A233" t="s">
        <v>871</v>
      </c>
      <c r="B233">
        <v>6.1</v>
      </c>
      <c r="C233" t="s">
        <v>870</v>
      </c>
      <c r="D233">
        <f t="shared" si="3"/>
        <v>0.313</v>
      </c>
    </row>
    <row r="234" spans="1:4" x14ac:dyDescent="0.3">
      <c r="A234" t="s">
        <v>874</v>
      </c>
      <c r="B234">
        <v>5.9</v>
      </c>
      <c r="C234" t="s">
        <v>538</v>
      </c>
      <c r="D234">
        <f t="shared" si="3"/>
        <v>0.252</v>
      </c>
    </row>
    <row r="235" spans="1:4" x14ac:dyDescent="0.3">
      <c r="A235" t="s">
        <v>878</v>
      </c>
      <c r="B235">
        <v>7.8</v>
      </c>
      <c r="C235" t="s">
        <v>735</v>
      </c>
      <c r="D235">
        <f t="shared" si="3"/>
        <v>0.91200000000000003</v>
      </c>
    </row>
    <row r="236" spans="1:4" x14ac:dyDescent="0.3">
      <c r="A236" t="s">
        <v>882</v>
      </c>
      <c r="B236">
        <v>5.8</v>
      </c>
      <c r="C236" t="s">
        <v>879</v>
      </c>
      <c r="D236">
        <f t="shared" si="3"/>
        <v>0.22700000000000001</v>
      </c>
    </row>
    <row r="237" spans="1:4" x14ac:dyDescent="0.3">
      <c r="A237" t="s">
        <v>886</v>
      </c>
      <c r="B237">
        <v>4.3</v>
      </c>
      <c r="C237" t="s">
        <v>883</v>
      </c>
      <c r="D237">
        <f t="shared" si="3"/>
        <v>3.4000000000000002E-2</v>
      </c>
    </row>
    <row r="238" spans="1:4" x14ac:dyDescent="0.3">
      <c r="A238" t="s">
        <v>889</v>
      </c>
      <c r="B238">
        <v>6.4</v>
      </c>
      <c r="C238" t="s">
        <v>498</v>
      </c>
      <c r="D238">
        <f t="shared" si="3"/>
        <v>0.42199999999999999</v>
      </c>
    </row>
    <row r="239" spans="1:4" x14ac:dyDescent="0.3">
      <c r="A239" t="s">
        <v>891</v>
      </c>
      <c r="B239">
        <v>6.1</v>
      </c>
      <c r="C239" t="s">
        <v>890</v>
      </c>
      <c r="D239">
        <f t="shared" si="3"/>
        <v>0.312</v>
      </c>
    </row>
    <row r="240" spans="1:4" x14ac:dyDescent="0.3">
      <c r="A240" t="s">
        <v>895</v>
      </c>
      <c r="B240">
        <v>6.5</v>
      </c>
      <c r="C240" t="s">
        <v>893</v>
      </c>
      <c r="D240">
        <f t="shared" si="3"/>
        <v>0.46</v>
      </c>
    </row>
    <row r="241" spans="1:4" x14ac:dyDescent="0.3">
      <c r="A241" t="s">
        <v>898</v>
      </c>
      <c r="B241">
        <v>7.1</v>
      </c>
      <c r="C241" t="s">
        <v>274</v>
      </c>
      <c r="D241">
        <f t="shared" si="3"/>
        <v>0.7</v>
      </c>
    </row>
    <row r="242" spans="1:4" x14ac:dyDescent="0.3">
      <c r="A242" t="s">
        <v>902</v>
      </c>
      <c r="B242">
        <v>6.4</v>
      </c>
      <c r="C242" t="s">
        <v>899</v>
      </c>
      <c r="D242">
        <f t="shared" si="3"/>
        <v>0.42199999999999999</v>
      </c>
    </row>
    <row r="243" spans="1:4" x14ac:dyDescent="0.3">
      <c r="A243" t="s">
        <v>904</v>
      </c>
      <c r="B243">
        <v>6.5</v>
      </c>
      <c r="C243" t="s">
        <v>333</v>
      </c>
      <c r="D243">
        <f t="shared" si="3"/>
        <v>0.46</v>
      </c>
    </row>
    <row r="244" spans="1:4" x14ac:dyDescent="0.3">
      <c r="A244" t="s">
        <v>906</v>
      </c>
      <c r="B244">
        <v>6.3</v>
      </c>
      <c r="C244" t="s">
        <v>753</v>
      </c>
      <c r="D244">
        <f t="shared" si="3"/>
        <v>0.38500000000000001</v>
      </c>
    </row>
    <row r="245" spans="1:4" x14ac:dyDescent="0.3">
      <c r="A245" t="s">
        <v>910</v>
      </c>
      <c r="B245">
        <v>7.5</v>
      </c>
      <c r="C245" t="s">
        <v>310</v>
      </c>
      <c r="D245">
        <f t="shared" si="3"/>
        <v>0.83599999999999997</v>
      </c>
    </row>
    <row r="246" spans="1:4" x14ac:dyDescent="0.3">
      <c r="A246" t="s">
        <v>914</v>
      </c>
      <c r="B246">
        <v>4.9000000000000004</v>
      </c>
      <c r="C246" t="s">
        <v>304</v>
      </c>
      <c r="D246">
        <f t="shared" si="3"/>
        <v>7.1999999999999995E-2</v>
      </c>
    </row>
    <row r="247" spans="1:4" x14ac:dyDescent="0.3">
      <c r="A247" t="s">
        <v>917</v>
      </c>
      <c r="B247">
        <v>5.8</v>
      </c>
      <c r="C247" t="s">
        <v>915</v>
      </c>
      <c r="D247">
        <f t="shared" si="3"/>
        <v>0.22700000000000001</v>
      </c>
    </row>
    <row r="248" spans="1:4" x14ac:dyDescent="0.3">
      <c r="A248" t="s">
        <v>921</v>
      </c>
      <c r="B248">
        <v>6.2</v>
      </c>
      <c r="C248" t="s">
        <v>918</v>
      </c>
      <c r="D248">
        <f t="shared" si="3"/>
        <v>0.34899999999999998</v>
      </c>
    </row>
    <row r="249" spans="1:4" x14ac:dyDescent="0.3">
      <c r="A249" t="s">
        <v>925</v>
      </c>
      <c r="B249">
        <v>5.5</v>
      </c>
      <c r="C249" t="s">
        <v>922</v>
      </c>
      <c r="D249">
        <f t="shared" si="3"/>
        <v>0.158</v>
      </c>
    </row>
    <row r="250" spans="1:4" x14ac:dyDescent="0.3">
      <c r="A250" t="s">
        <v>929</v>
      </c>
      <c r="B250">
        <v>5.4</v>
      </c>
      <c r="C250" t="s">
        <v>926</v>
      </c>
      <c r="D250">
        <f t="shared" si="3"/>
        <v>0.13800000000000001</v>
      </c>
    </row>
    <row r="251" spans="1:4" x14ac:dyDescent="0.3">
      <c r="A251" t="s">
        <v>931</v>
      </c>
      <c r="B251">
        <v>5.8</v>
      </c>
      <c r="C251" t="s">
        <v>753</v>
      </c>
      <c r="D251">
        <f t="shared" si="3"/>
        <v>0.22700000000000001</v>
      </c>
    </row>
    <row r="252" spans="1:4" x14ac:dyDescent="0.3">
      <c r="A252" t="s">
        <v>934</v>
      </c>
      <c r="B252">
        <v>7.1</v>
      </c>
      <c r="C252" t="s">
        <v>498</v>
      </c>
      <c r="D252">
        <f t="shared" si="3"/>
        <v>0.7</v>
      </c>
    </row>
    <row r="253" spans="1:4" x14ac:dyDescent="0.3">
      <c r="A253" t="s">
        <v>937</v>
      </c>
      <c r="B253">
        <v>5.4</v>
      </c>
      <c r="C253" t="s">
        <v>922</v>
      </c>
      <c r="D253">
        <f t="shared" si="3"/>
        <v>0.13800000000000001</v>
      </c>
    </row>
    <row r="254" spans="1:4" x14ac:dyDescent="0.3">
      <c r="A254" t="s">
        <v>941</v>
      </c>
      <c r="B254">
        <v>3.7</v>
      </c>
      <c r="C254" t="s">
        <v>938</v>
      </c>
      <c r="D254">
        <f t="shared" si="3"/>
        <v>1.7000000000000001E-2</v>
      </c>
    </row>
    <row r="255" spans="1:4" x14ac:dyDescent="0.3">
      <c r="A255" t="s">
        <v>944</v>
      </c>
      <c r="B255">
        <v>6.7</v>
      </c>
      <c r="C255" t="s">
        <v>503</v>
      </c>
      <c r="D255">
        <f t="shared" si="3"/>
        <v>0.54300000000000004</v>
      </c>
    </row>
    <row r="256" spans="1:4" x14ac:dyDescent="0.3">
      <c r="A256" t="s">
        <v>947</v>
      </c>
      <c r="B256">
        <v>7.2</v>
      </c>
      <c r="C256" t="s">
        <v>945</v>
      </c>
      <c r="D256">
        <f t="shared" si="3"/>
        <v>0.73799999999999999</v>
      </c>
    </row>
    <row r="257" spans="1:4" x14ac:dyDescent="0.3">
      <c r="A257" t="s">
        <v>949</v>
      </c>
      <c r="B257">
        <v>8.8000000000000007</v>
      </c>
      <c r="C257" t="s">
        <v>109</v>
      </c>
      <c r="D257">
        <f t="shared" si="3"/>
        <v>0.997</v>
      </c>
    </row>
    <row r="258" spans="1:4" x14ac:dyDescent="0.3">
      <c r="A258" t="s">
        <v>953</v>
      </c>
      <c r="B258">
        <v>5.8</v>
      </c>
      <c r="C258" t="s">
        <v>951</v>
      </c>
      <c r="D258">
        <f t="shared" si="3"/>
        <v>0.22700000000000001</v>
      </c>
    </row>
    <row r="259" spans="1:4" x14ac:dyDescent="0.3">
      <c r="A259" t="s">
        <v>957</v>
      </c>
      <c r="B259">
        <v>6.8</v>
      </c>
      <c r="C259" t="s">
        <v>955</v>
      </c>
      <c r="D259">
        <f t="shared" ref="D259:D322" si="4">_xlfn.PERCENTRANK.INC(B259:B3913,B259)</f>
        <v>0.58699999999999997</v>
      </c>
    </row>
    <row r="260" spans="1:4" x14ac:dyDescent="0.3">
      <c r="A260" t="s">
        <v>960</v>
      </c>
      <c r="B260">
        <v>3.8</v>
      </c>
      <c r="C260" t="s">
        <v>958</v>
      </c>
      <c r="D260">
        <f t="shared" si="4"/>
        <v>1.7999999999999999E-2</v>
      </c>
    </row>
    <row r="261" spans="1:4" x14ac:dyDescent="0.3">
      <c r="A261" t="s">
        <v>962</v>
      </c>
      <c r="B261">
        <v>7.1</v>
      </c>
      <c r="C261" t="s">
        <v>632</v>
      </c>
      <c r="D261">
        <f t="shared" si="4"/>
        <v>0.7</v>
      </c>
    </row>
    <row r="262" spans="1:4" x14ac:dyDescent="0.3">
      <c r="A262" t="s">
        <v>964</v>
      </c>
      <c r="B262">
        <v>7.2</v>
      </c>
      <c r="C262" t="s">
        <v>121</v>
      </c>
      <c r="D262">
        <f t="shared" si="4"/>
        <v>0.73799999999999999</v>
      </c>
    </row>
    <row r="263" spans="1:4" x14ac:dyDescent="0.3">
      <c r="A263" t="s">
        <v>966</v>
      </c>
      <c r="B263">
        <v>5.9</v>
      </c>
      <c r="C263" t="s">
        <v>578</v>
      </c>
      <c r="D263">
        <f t="shared" si="4"/>
        <v>0.251</v>
      </c>
    </row>
    <row r="264" spans="1:4" x14ac:dyDescent="0.3">
      <c r="A264" t="s">
        <v>971</v>
      </c>
      <c r="B264">
        <v>7.1</v>
      </c>
      <c r="C264" t="s">
        <v>968</v>
      </c>
      <c r="D264">
        <f t="shared" si="4"/>
        <v>0.7</v>
      </c>
    </row>
    <row r="265" spans="1:4" x14ac:dyDescent="0.3">
      <c r="A265" t="s">
        <v>974</v>
      </c>
      <c r="B265">
        <v>8.1</v>
      </c>
      <c r="C265" t="s">
        <v>121</v>
      </c>
      <c r="D265">
        <f t="shared" si="4"/>
        <v>0.95899999999999996</v>
      </c>
    </row>
    <row r="266" spans="1:4" x14ac:dyDescent="0.3">
      <c r="A266" t="s">
        <v>977</v>
      </c>
      <c r="B266">
        <v>6.9</v>
      </c>
      <c r="C266" t="s">
        <v>181</v>
      </c>
      <c r="D266">
        <f t="shared" si="4"/>
        <v>0.627</v>
      </c>
    </row>
    <row r="267" spans="1:4" x14ac:dyDescent="0.3">
      <c r="A267" t="s">
        <v>982</v>
      </c>
      <c r="B267">
        <v>4.4000000000000004</v>
      </c>
      <c r="C267" t="s">
        <v>978</v>
      </c>
      <c r="D267">
        <f t="shared" si="4"/>
        <v>3.7999999999999999E-2</v>
      </c>
    </row>
    <row r="268" spans="1:4" x14ac:dyDescent="0.3">
      <c r="A268" t="s">
        <v>985</v>
      </c>
      <c r="B268">
        <v>6.5</v>
      </c>
      <c r="C268" t="s">
        <v>984</v>
      </c>
      <c r="D268">
        <f t="shared" si="4"/>
        <v>0.46</v>
      </c>
    </row>
    <row r="269" spans="1:4" x14ac:dyDescent="0.3">
      <c r="A269" t="s">
        <v>989</v>
      </c>
      <c r="B269">
        <v>8.5</v>
      </c>
      <c r="C269" t="s">
        <v>121</v>
      </c>
      <c r="D269">
        <f t="shared" si="4"/>
        <v>0.98699999999999999</v>
      </c>
    </row>
    <row r="270" spans="1:4" x14ac:dyDescent="0.3">
      <c r="A270" t="s">
        <v>992</v>
      </c>
      <c r="B270">
        <v>7.7</v>
      </c>
      <c r="C270" t="s">
        <v>251</v>
      </c>
      <c r="D270">
        <f t="shared" si="4"/>
        <v>0.88700000000000001</v>
      </c>
    </row>
    <row r="271" spans="1:4" x14ac:dyDescent="0.3">
      <c r="A271" t="s">
        <v>994</v>
      </c>
      <c r="B271">
        <v>7.4</v>
      </c>
      <c r="C271" t="s">
        <v>750</v>
      </c>
      <c r="D271">
        <f t="shared" si="4"/>
        <v>0.81</v>
      </c>
    </row>
    <row r="272" spans="1:4" x14ac:dyDescent="0.3">
      <c r="A272" t="s">
        <v>996</v>
      </c>
      <c r="B272">
        <v>8</v>
      </c>
      <c r="C272" t="s">
        <v>203</v>
      </c>
      <c r="D272">
        <f t="shared" si="4"/>
        <v>0.94499999999999995</v>
      </c>
    </row>
    <row r="273" spans="1:4" x14ac:dyDescent="0.3">
      <c r="A273" t="s">
        <v>999</v>
      </c>
      <c r="B273">
        <v>5.7</v>
      </c>
      <c r="C273" t="s">
        <v>165</v>
      </c>
      <c r="D273">
        <f t="shared" si="4"/>
        <v>0.20399999999999999</v>
      </c>
    </row>
    <row r="274" spans="1:4" x14ac:dyDescent="0.3">
      <c r="A274" t="s">
        <v>1002</v>
      </c>
      <c r="B274">
        <v>8.5</v>
      </c>
      <c r="C274" t="s">
        <v>19</v>
      </c>
      <c r="D274">
        <f t="shared" si="4"/>
        <v>0.98799999999999999</v>
      </c>
    </row>
    <row r="275" spans="1:4" x14ac:dyDescent="0.3">
      <c r="A275" t="s">
        <v>1005</v>
      </c>
      <c r="B275">
        <v>7</v>
      </c>
      <c r="C275" t="s">
        <v>955</v>
      </c>
      <c r="D275">
        <f t="shared" si="4"/>
        <v>0.66400000000000003</v>
      </c>
    </row>
    <row r="276" spans="1:4" x14ac:dyDescent="0.3">
      <c r="A276" t="s">
        <v>1009</v>
      </c>
      <c r="B276">
        <v>7.8</v>
      </c>
      <c r="C276" t="s">
        <v>121</v>
      </c>
      <c r="D276">
        <f t="shared" si="4"/>
        <v>0.91300000000000003</v>
      </c>
    </row>
    <row r="277" spans="1:4" x14ac:dyDescent="0.3">
      <c r="A277" t="s">
        <v>1014</v>
      </c>
      <c r="B277">
        <v>7.2</v>
      </c>
      <c r="C277" t="s">
        <v>19</v>
      </c>
      <c r="D277">
        <f t="shared" si="4"/>
        <v>0.73899999999999999</v>
      </c>
    </row>
    <row r="278" spans="1:4" x14ac:dyDescent="0.3">
      <c r="A278" t="s">
        <v>1017</v>
      </c>
      <c r="B278">
        <v>6.4</v>
      </c>
      <c r="C278" t="s">
        <v>1016</v>
      </c>
      <c r="D278">
        <f t="shared" si="4"/>
        <v>0.42199999999999999</v>
      </c>
    </row>
    <row r="279" spans="1:4" x14ac:dyDescent="0.3">
      <c r="A279" t="s">
        <v>1021</v>
      </c>
      <c r="B279">
        <v>5.5</v>
      </c>
      <c r="C279" t="s">
        <v>1018</v>
      </c>
      <c r="D279">
        <f t="shared" si="4"/>
        <v>0.158</v>
      </c>
    </row>
    <row r="280" spans="1:4" x14ac:dyDescent="0.3">
      <c r="A280" t="s">
        <v>1025</v>
      </c>
      <c r="B280">
        <v>6.7</v>
      </c>
      <c r="C280" t="s">
        <v>1023</v>
      </c>
      <c r="D280">
        <f t="shared" si="4"/>
        <v>0.54500000000000004</v>
      </c>
    </row>
    <row r="281" spans="1:4" x14ac:dyDescent="0.3">
      <c r="A281" t="s">
        <v>1029</v>
      </c>
      <c r="B281">
        <v>6.1</v>
      </c>
      <c r="C281" t="s">
        <v>1026</v>
      </c>
      <c r="D281">
        <f t="shared" si="4"/>
        <v>0.312</v>
      </c>
    </row>
    <row r="282" spans="1:4" x14ac:dyDescent="0.3">
      <c r="A282" t="s">
        <v>1032</v>
      </c>
      <c r="B282">
        <v>8.5</v>
      </c>
      <c r="C282" t="s">
        <v>1030</v>
      </c>
      <c r="D282">
        <f t="shared" si="4"/>
        <v>0.98799999999999999</v>
      </c>
    </row>
    <row r="283" spans="1:4" x14ac:dyDescent="0.3">
      <c r="A283" t="s">
        <v>1036</v>
      </c>
      <c r="B283">
        <v>6.9</v>
      </c>
      <c r="C283" t="s">
        <v>1033</v>
      </c>
      <c r="D283">
        <f t="shared" si="4"/>
        <v>0.628</v>
      </c>
    </row>
    <row r="284" spans="1:4" x14ac:dyDescent="0.3">
      <c r="A284" t="s">
        <v>1041</v>
      </c>
      <c r="B284">
        <v>7.3</v>
      </c>
      <c r="C284" t="s">
        <v>1038</v>
      </c>
      <c r="D284">
        <f t="shared" si="4"/>
        <v>0.77500000000000002</v>
      </c>
    </row>
    <row r="285" spans="1:4" x14ac:dyDescent="0.3">
      <c r="A285" t="s">
        <v>1045</v>
      </c>
      <c r="B285">
        <v>6.7</v>
      </c>
      <c r="C285" t="s">
        <v>1043</v>
      </c>
      <c r="D285">
        <f t="shared" si="4"/>
        <v>0.54500000000000004</v>
      </c>
    </row>
    <row r="286" spans="1:4" x14ac:dyDescent="0.3">
      <c r="A286" t="s">
        <v>1048</v>
      </c>
      <c r="B286">
        <v>6.9</v>
      </c>
      <c r="C286" t="s">
        <v>433</v>
      </c>
      <c r="D286">
        <f t="shared" si="4"/>
        <v>0.628</v>
      </c>
    </row>
    <row r="287" spans="1:4" x14ac:dyDescent="0.3">
      <c r="A287" t="s">
        <v>1052</v>
      </c>
      <c r="B287">
        <v>5.0999999999999996</v>
      </c>
      <c r="C287" t="s">
        <v>1050</v>
      </c>
      <c r="D287">
        <f t="shared" si="4"/>
        <v>9.0999999999999998E-2</v>
      </c>
    </row>
    <row r="288" spans="1:4" x14ac:dyDescent="0.3">
      <c r="A288" t="s">
        <v>1057</v>
      </c>
      <c r="B288">
        <v>6.8</v>
      </c>
      <c r="C288" t="s">
        <v>1054</v>
      </c>
      <c r="D288">
        <f t="shared" si="4"/>
        <v>0.58899999999999997</v>
      </c>
    </row>
    <row r="289" spans="1:4" x14ac:dyDescent="0.3">
      <c r="A289" t="s">
        <v>1060</v>
      </c>
      <c r="B289">
        <v>6.7</v>
      </c>
      <c r="C289" t="s">
        <v>1058</v>
      </c>
      <c r="D289">
        <f t="shared" si="4"/>
        <v>0.54500000000000004</v>
      </c>
    </row>
    <row r="290" spans="1:4" x14ac:dyDescent="0.3">
      <c r="A290" t="s">
        <v>1063</v>
      </c>
      <c r="B290">
        <v>6</v>
      </c>
      <c r="C290" t="s">
        <v>1061</v>
      </c>
      <c r="D290">
        <f t="shared" si="4"/>
        <v>0.28599999999999998</v>
      </c>
    </row>
    <row r="291" spans="1:4" x14ac:dyDescent="0.3">
      <c r="A291" t="s">
        <v>1068</v>
      </c>
      <c r="B291">
        <v>5.7</v>
      </c>
      <c r="C291" t="s">
        <v>1065</v>
      </c>
      <c r="D291">
        <f t="shared" si="4"/>
        <v>0.20499999999999999</v>
      </c>
    </row>
    <row r="292" spans="1:4" x14ac:dyDescent="0.3">
      <c r="A292" t="s">
        <v>1071</v>
      </c>
      <c r="B292">
        <v>8</v>
      </c>
      <c r="C292" t="s">
        <v>618</v>
      </c>
      <c r="D292">
        <f t="shared" si="4"/>
        <v>0.94599999999999995</v>
      </c>
    </row>
    <row r="293" spans="1:4" x14ac:dyDescent="0.3">
      <c r="A293" t="s">
        <v>1074</v>
      </c>
      <c r="B293">
        <v>8.1999999999999993</v>
      </c>
      <c r="C293" t="s">
        <v>310</v>
      </c>
      <c r="D293">
        <f t="shared" si="4"/>
        <v>0.97199999999999998</v>
      </c>
    </row>
    <row r="294" spans="1:4" x14ac:dyDescent="0.3">
      <c r="A294" t="s">
        <v>1076</v>
      </c>
      <c r="B294">
        <v>5.4</v>
      </c>
      <c r="C294" t="s">
        <v>791</v>
      </c>
      <c r="D294">
        <f t="shared" si="4"/>
        <v>0.13900000000000001</v>
      </c>
    </row>
    <row r="295" spans="1:4" x14ac:dyDescent="0.3">
      <c r="A295" t="s">
        <v>1081</v>
      </c>
      <c r="B295">
        <v>7.2</v>
      </c>
      <c r="C295" t="s">
        <v>777</v>
      </c>
      <c r="D295">
        <f t="shared" si="4"/>
        <v>0.73899999999999999</v>
      </c>
    </row>
    <row r="296" spans="1:4" x14ac:dyDescent="0.3">
      <c r="A296" t="s">
        <v>1086</v>
      </c>
      <c r="B296">
        <v>7.5</v>
      </c>
      <c r="C296" t="s">
        <v>1083</v>
      </c>
      <c r="D296">
        <f t="shared" si="4"/>
        <v>0.83699999999999997</v>
      </c>
    </row>
    <row r="297" spans="1:4" x14ac:dyDescent="0.3">
      <c r="A297" t="s">
        <v>1088</v>
      </c>
      <c r="B297">
        <v>7</v>
      </c>
      <c r="C297" t="s">
        <v>71</v>
      </c>
      <c r="D297">
        <f t="shared" si="4"/>
        <v>0.66400000000000003</v>
      </c>
    </row>
    <row r="298" spans="1:4" x14ac:dyDescent="0.3">
      <c r="A298" t="s">
        <v>1093</v>
      </c>
      <c r="B298">
        <v>3.3</v>
      </c>
      <c r="C298" t="s">
        <v>1090</v>
      </c>
      <c r="D298">
        <f t="shared" si="4"/>
        <v>8.9999999999999993E-3</v>
      </c>
    </row>
    <row r="299" spans="1:4" x14ac:dyDescent="0.3">
      <c r="A299" t="s">
        <v>1095</v>
      </c>
      <c r="B299">
        <v>6</v>
      </c>
      <c r="C299" t="s">
        <v>168</v>
      </c>
      <c r="D299">
        <f t="shared" si="4"/>
        <v>0.28599999999999998</v>
      </c>
    </row>
    <row r="300" spans="1:4" x14ac:dyDescent="0.3">
      <c r="A300" t="s">
        <v>1097</v>
      </c>
      <c r="B300">
        <v>7.1</v>
      </c>
      <c r="C300" t="s">
        <v>968</v>
      </c>
      <c r="D300">
        <f t="shared" si="4"/>
        <v>0.70099999999999996</v>
      </c>
    </row>
    <row r="301" spans="1:4" x14ac:dyDescent="0.3">
      <c r="A301" t="s">
        <v>1102</v>
      </c>
      <c r="B301">
        <v>5.4</v>
      </c>
      <c r="C301" t="s">
        <v>1099</v>
      </c>
      <c r="D301">
        <f t="shared" si="4"/>
        <v>0.13900000000000001</v>
      </c>
    </row>
    <row r="302" spans="1:4" x14ac:dyDescent="0.3">
      <c r="A302" t="s">
        <v>1105</v>
      </c>
      <c r="B302">
        <v>6.1</v>
      </c>
      <c r="C302" t="s">
        <v>1104</v>
      </c>
      <c r="D302">
        <f t="shared" si="4"/>
        <v>0.312</v>
      </c>
    </row>
    <row r="303" spans="1:4" x14ac:dyDescent="0.3">
      <c r="A303" t="s">
        <v>1108</v>
      </c>
      <c r="B303">
        <v>5.3</v>
      </c>
      <c r="C303" t="s">
        <v>1106</v>
      </c>
      <c r="D303">
        <f t="shared" si="4"/>
        <v>0.12</v>
      </c>
    </row>
    <row r="304" spans="1:4" x14ac:dyDescent="0.3">
      <c r="A304" t="s">
        <v>1112</v>
      </c>
      <c r="B304">
        <v>2.2000000000000002</v>
      </c>
      <c r="C304" t="s">
        <v>1109</v>
      </c>
      <c r="D304">
        <f t="shared" si="4"/>
        <v>2E-3</v>
      </c>
    </row>
    <row r="305" spans="1:4" x14ac:dyDescent="0.3">
      <c r="A305" t="s">
        <v>1115</v>
      </c>
      <c r="B305">
        <v>7</v>
      </c>
      <c r="C305" t="s">
        <v>522</v>
      </c>
      <c r="D305">
        <f t="shared" si="4"/>
        <v>0.66400000000000003</v>
      </c>
    </row>
    <row r="306" spans="1:4" x14ac:dyDescent="0.3">
      <c r="A306" t="s">
        <v>1119</v>
      </c>
      <c r="B306">
        <v>3.8</v>
      </c>
      <c r="C306" t="s">
        <v>1116</v>
      </c>
      <c r="D306">
        <f t="shared" si="4"/>
        <v>1.7999999999999999E-2</v>
      </c>
    </row>
    <row r="307" spans="1:4" x14ac:dyDescent="0.3">
      <c r="A307" t="s">
        <v>1123</v>
      </c>
      <c r="B307">
        <v>6.9</v>
      </c>
      <c r="C307" t="s">
        <v>698</v>
      </c>
      <c r="D307">
        <f t="shared" si="4"/>
        <v>0.628</v>
      </c>
    </row>
    <row r="308" spans="1:4" x14ac:dyDescent="0.3">
      <c r="A308" t="s">
        <v>1128</v>
      </c>
      <c r="B308">
        <v>7.2</v>
      </c>
      <c r="C308" t="s">
        <v>1125</v>
      </c>
      <c r="D308">
        <f t="shared" si="4"/>
        <v>0.73899999999999999</v>
      </c>
    </row>
    <row r="309" spans="1:4" x14ac:dyDescent="0.3">
      <c r="A309" t="s">
        <v>1133</v>
      </c>
      <c r="B309">
        <v>7.3</v>
      </c>
      <c r="C309" t="s">
        <v>1129</v>
      </c>
      <c r="D309">
        <f t="shared" si="4"/>
        <v>0.77500000000000002</v>
      </c>
    </row>
    <row r="310" spans="1:4" x14ac:dyDescent="0.3">
      <c r="A310" t="s">
        <v>1136</v>
      </c>
      <c r="B310">
        <v>6.3</v>
      </c>
      <c r="C310" t="s">
        <v>342</v>
      </c>
      <c r="D310">
        <f t="shared" si="4"/>
        <v>0.38500000000000001</v>
      </c>
    </row>
    <row r="311" spans="1:4" x14ac:dyDescent="0.3">
      <c r="A311" t="s">
        <v>1138</v>
      </c>
      <c r="B311">
        <v>7.5</v>
      </c>
      <c r="C311" t="s">
        <v>310</v>
      </c>
      <c r="D311">
        <f t="shared" si="4"/>
        <v>0.83699999999999997</v>
      </c>
    </row>
    <row r="312" spans="1:4" x14ac:dyDescent="0.3">
      <c r="A312" t="s">
        <v>1142</v>
      </c>
      <c r="B312">
        <v>7.6</v>
      </c>
      <c r="C312" t="s">
        <v>1139</v>
      </c>
      <c r="D312">
        <f t="shared" si="4"/>
        <v>0.86</v>
      </c>
    </row>
    <row r="313" spans="1:4" x14ac:dyDescent="0.3">
      <c r="A313" t="s">
        <v>1147</v>
      </c>
      <c r="B313">
        <v>6.8</v>
      </c>
      <c r="C313" t="s">
        <v>1144</v>
      </c>
      <c r="D313">
        <f t="shared" si="4"/>
        <v>0.59</v>
      </c>
    </row>
    <row r="314" spans="1:4" x14ac:dyDescent="0.3">
      <c r="A314" t="s">
        <v>1152</v>
      </c>
      <c r="B314">
        <v>5.2</v>
      </c>
      <c r="C314" t="s">
        <v>1149</v>
      </c>
      <c r="D314">
        <f t="shared" si="4"/>
        <v>0.107</v>
      </c>
    </row>
    <row r="315" spans="1:4" x14ac:dyDescent="0.3">
      <c r="A315" t="s">
        <v>1154</v>
      </c>
      <c r="B315">
        <v>7.7</v>
      </c>
      <c r="C315" t="s">
        <v>121</v>
      </c>
      <c r="D315">
        <f t="shared" si="4"/>
        <v>0.88800000000000001</v>
      </c>
    </row>
    <row r="316" spans="1:4" x14ac:dyDescent="0.3">
      <c r="A316" t="s">
        <v>1158</v>
      </c>
      <c r="B316">
        <v>6.2</v>
      </c>
      <c r="C316" t="s">
        <v>1155</v>
      </c>
      <c r="D316">
        <f t="shared" si="4"/>
        <v>0.34899999999999998</v>
      </c>
    </row>
    <row r="317" spans="1:4" x14ac:dyDescent="0.3">
      <c r="A317" t="s">
        <v>1162</v>
      </c>
      <c r="B317">
        <v>7.7</v>
      </c>
      <c r="C317" t="s">
        <v>1160</v>
      </c>
      <c r="D317">
        <f t="shared" si="4"/>
        <v>0.88800000000000001</v>
      </c>
    </row>
    <row r="318" spans="1:4" x14ac:dyDescent="0.3">
      <c r="A318" t="s">
        <v>1166</v>
      </c>
      <c r="B318">
        <v>4.3</v>
      </c>
      <c r="C318" t="s">
        <v>1163</v>
      </c>
      <c r="D318">
        <f t="shared" si="4"/>
        <v>3.4000000000000002E-2</v>
      </c>
    </row>
    <row r="319" spans="1:4" x14ac:dyDescent="0.3">
      <c r="A319" t="s">
        <v>1172</v>
      </c>
      <c r="B319">
        <v>6.9</v>
      </c>
      <c r="C319" t="s">
        <v>1168</v>
      </c>
      <c r="D319">
        <f t="shared" si="4"/>
        <v>0.629</v>
      </c>
    </row>
    <row r="320" spans="1:4" x14ac:dyDescent="0.3">
      <c r="A320" t="s">
        <v>1174</v>
      </c>
      <c r="B320">
        <v>6.6</v>
      </c>
      <c r="C320" t="s">
        <v>1125</v>
      </c>
      <c r="D320">
        <f t="shared" si="4"/>
        <v>0.503</v>
      </c>
    </row>
    <row r="321" spans="1:4" x14ac:dyDescent="0.3">
      <c r="A321" t="s">
        <v>1177</v>
      </c>
      <c r="B321">
        <v>7</v>
      </c>
      <c r="C321" t="s">
        <v>527</v>
      </c>
      <c r="D321">
        <f t="shared" si="4"/>
        <v>0.66500000000000004</v>
      </c>
    </row>
    <row r="322" spans="1:4" x14ac:dyDescent="0.3">
      <c r="A322" t="s">
        <v>1181</v>
      </c>
      <c r="B322">
        <v>6.7</v>
      </c>
      <c r="C322" t="s">
        <v>109</v>
      </c>
      <c r="D322">
        <f t="shared" si="4"/>
        <v>0.54600000000000004</v>
      </c>
    </row>
    <row r="323" spans="1:4" x14ac:dyDescent="0.3">
      <c r="A323" t="s">
        <v>1183</v>
      </c>
      <c r="B323">
        <v>8.1999999999999993</v>
      </c>
      <c r="C323" t="s">
        <v>264</v>
      </c>
      <c r="D323">
        <f t="shared" ref="D323:D386" si="5">_xlfn.PERCENTRANK.INC(B323:B3977,B323)</f>
        <v>0.97199999999999998</v>
      </c>
    </row>
    <row r="324" spans="1:4" x14ac:dyDescent="0.3">
      <c r="A324" t="s">
        <v>1184</v>
      </c>
      <c r="B324">
        <v>8.9</v>
      </c>
      <c r="C324" t="s">
        <v>109</v>
      </c>
      <c r="D324">
        <f t="shared" si="5"/>
        <v>0.998</v>
      </c>
    </row>
    <row r="325" spans="1:4" x14ac:dyDescent="0.3">
      <c r="A325" t="s">
        <v>1186</v>
      </c>
      <c r="B325">
        <v>8.6999999999999993</v>
      </c>
      <c r="C325" t="s">
        <v>109</v>
      </c>
      <c r="D325">
        <f t="shared" si="5"/>
        <v>0.995</v>
      </c>
    </row>
    <row r="326" spans="1:4" x14ac:dyDescent="0.3">
      <c r="A326" t="s">
        <v>1188</v>
      </c>
      <c r="B326">
        <v>5.5</v>
      </c>
      <c r="C326" t="s">
        <v>1187</v>
      </c>
      <c r="D326">
        <f t="shared" si="5"/>
        <v>0.158</v>
      </c>
    </row>
    <row r="327" spans="1:4" x14ac:dyDescent="0.3">
      <c r="A327" t="s">
        <v>1190</v>
      </c>
      <c r="B327">
        <v>5.7</v>
      </c>
      <c r="C327" t="s">
        <v>1043</v>
      </c>
      <c r="D327">
        <f t="shared" si="5"/>
        <v>0.20399999999999999</v>
      </c>
    </row>
    <row r="328" spans="1:4" x14ac:dyDescent="0.3">
      <c r="A328" t="s">
        <v>1193</v>
      </c>
      <c r="B328">
        <v>6.3</v>
      </c>
      <c r="C328" t="s">
        <v>1191</v>
      </c>
      <c r="D328">
        <f t="shared" si="5"/>
        <v>0.38600000000000001</v>
      </c>
    </row>
    <row r="329" spans="1:4" x14ac:dyDescent="0.3">
      <c r="A329" t="s">
        <v>1196</v>
      </c>
      <c r="B329">
        <v>5.9</v>
      </c>
      <c r="C329" t="s">
        <v>547</v>
      </c>
      <c r="D329">
        <f t="shared" si="5"/>
        <v>0.251</v>
      </c>
    </row>
    <row r="330" spans="1:4" x14ac:dyDescent="0.3">
      <c r="A330" t="s">
        <v>1200</v>
      </c>
      <c r="B330">
        <v>7.6</v>
      </c>
      <c r="C330" t="s">
        <v>1198</v>
      </c>
      <c r="D330">
        <f t="shared" si="5"/>
        <v>0.86099999999999999</v>
      </c>
    </row>
    <row r="331" spans="1:4" x14ac:dyDescent="0.3">
      <c r="A331" t="s">
        <v>1203</v>
      </c>
      <c r="B331">
        <v>6.6</v>
      </c>
      <c r="C331" t="s">
        <v>1201</v>
      </c>
      <c r="D331">
        <f t="shared" si="5"/>
        <v>0.503</v>
      </c>
    </row>
    <row r="332" spans="1:4" x14ac:dyDescent="0.3">
      <c r="A332" t="s">
        <v>1207</v>
      </c>
      <c r="B332">
        <v>5.3</v>
      </c>
      <c r="C332" t="s">
        <v>1205</v>
      </c>
      <c r="D332">
        <f t="shared" si="5"/>
        <v>0.12</v>
      </c>
    </row>
    <row r="333" spans="1:4" x14ac:dyDescent="0.3">
      <c r="A333" t="s">
        <v>1210</v>
      </c>
      <c r="B333">
        <v>6</v>
      </c>
      <c r="C333" t="s">
        <v>1208</v>
      </c>
      <c r="D333">
        <f t="shared" si="5"/>
        <v>0.28599999999999998</v>
      </c>
    </row>
    <row r="334" spans="1:4" x14ac:dyDescent="0.3">
      <c r="A334" t="s">
        <v>1214</v>
      </c>
      <c r="B334">
        <v>8</v>
      </c>
      <c r="C334" t="s">
        <v>378</v>
      </c>
      <c r="D334">
        <f t="shared" si="5"/>
        <v>0.94699999999999995</v>
      </c>
    </row>
    <row r="335" spans="1:4" x14ac:dyDescent="0.3">
      <c r="A335" t="s">
        <v>1217</v>
      </c>
      <c r="B335">
        <v>5.6</v>
      </c>
      <c r="C335" t="s">
        <v>1215</v>
      </c>
      <c r="D335">
        <f t="shared" si="5"/>
        <v>0.17799999999999999</v>
      </c>
    </row>
    <row r="336" spans="1:4" x14ac:dyDescent="0.3">
      <c r="A336" t="s">
        <v>1218</v>
      </c>
      <c r="B336">
        <v>5.9</v>
      </c>
      <c r="C336" t="s">
        <v>750</v>
      </c>
      <c r="D336">
        <f t="shared" si="5"/>
        <v>0.251</v>
      </c>
    </row>
    <row r="337" spans="1:4" x14ac:dyDescent="0.3">
      <c r="A337" t="s">
        <v>1220</v>
      </c>
      <c r="B337">
        <v>7.3</v>
      </c>
      <c r="C337" t="s">
        <v>104</v>
      </c>
      <c r="D337">
        <f t="shared" si="5"/>
        <v>0.77600000000000002</v>
      </c>
    </row>
    <row r="338" spans="1:4" x14ac:dyDescent="0.3">
      <c r="A338" t="s">
        <v>1222</v>
      </c>
      <c r="B338">
        <v>7.9</v>
      </c>
      <c r="C338" t="s">
        <v>198</v>
      </c>
      <c r="D338">
        <f t="shared" si="5"/>
        <v>0.93400000000000005</v>
      </c>
    </row>
    <row r="339" spans="1:4" x14ac:dyDescent="0.3">
      <c r="A339" t="s">
        <v>1223</v>
      </c>
      <c r="B339">
        <v>6.8</v>
      </c>
      <c r="C339" t="s">
        <v>1016</v>
      </c>
      <c r="D339">
        <f t="shared" si="5"/>
        <v>0.59</v>
      </c>
    </row>
    <row r="340" spans="1:4" x14ac:dyDescent="0.3">
      <c r="A340" t="s">
        <v>1227</v>
      </c>
      <c r="B340">
        <v>6.6</v>
      </c>
      <c r="C340" t="s">
        <v>168</v>
      </c>
      <c r="D340">
        <f t="shared" si="5"/>
        <v>0.503</v>
      </c>
    </row>
    <row r="341" spans="1:4" x14ac:dyDescent="0.3">
      <c r="A341" t="s">
        <v>1230</v>
      </c>
      <c r="B341">
        <v>6.6</v>
      </c>
      <c r="C341" t="s">
        <v>279</v>
      </c>
      <c r="D341">
        <f t="shared" si="5"/>
        <v>0.504</v>
      </c>
    </row>
    <row r="342" spans="1:4" x14ac:dyDescent="0.3">
      <c r="A342" t="s">
        <v>1235</v>
      </c>
      <c r="B342">
        <v>7</v>
      </c>
      <c r="C342" t="s">
        <v>1232</v>
      </c>
      <c r="D342">
        <f t="shared" si="5"/>
        <v>0.66500000000000004</v>
      </c>
    </row>
    <row r="343" spans="1:4" x14ac:dyDescent="0.3">
      <c r="A343" t="s">
        <v>1238</v>
      </c>
      <c r="B343">
        <v>7</v>
      </c>
      <c r="C343" t="s">
        <v>762</v>
      </c>
      <c r="D343">
        <f t="shared" si="5"/>
        <v>0.66500000000000004</v>
      </c>
    </row>
    <row r="344" spans="1:4" x14ac:dyDescent="0.3">
      <c r="A344" t="s">
        <v>1242</v>
      </c>
      <c r="B344">
        <v>7.3</v>
      </c>
      <c r="C344" t="s">
        <v>1239</v>
      </c>
      <c r="D344">
        <f t="shared" si="5"/>
        <v>0.77600000000000002</v>
      </c>
    </row>
    <row r="345" spans="1:4" x14ac:dyDescent="0.3">
      <c r="A345" t="s">
        <v>1245</v>
      </c>
      <c r="B345">
        <v>5.5</v>
      </c>
      <c r="C345" t="s">
        <v>212</v>
      </c>
      <c r="D345">
        <f t="shared" si="5"/>
        <v>0.158</v>
      </c>
    </row>
    <row r="346" spans="1:4" x14ac:dyDescent="0.3">
      <c r="A346" t="s">
        <v>1247</v>
      </c>
      <c r="B346">
        <v>8.5</v>
      </c>
      <c r="C346" t="s">
        <v>310</v>
      </c>
      <c r="D346">
        <f t="shared" si="5"/>
        <v>0.98899999999999999</v>
      </c>
    </row>
    <row r="347" spans="1:4" x14ac:dyDescent="0.3">
      <c r="A347" t="s">
        <v>1251</v>
      </c>
      <c r="B347">
        <v>7.5</v>
      </c>
      <c r="C347" t="s">
        <v>1248</v>
      </c>
      <c r="D347">
        <f t="shared" si="5"/>
        <v>0.83799999999999997</v>
      </c>
    </row>
    <row r="348" spans="1:4" x14ac:dyDescent="0.3">
      <c r="A348" t="s">
        <v>1253</v>
      </c>
      <c r="B348">
        <v>7</v>
      </c>
      <c r="C348" t="s">
        <v>1239</v>
      </c>
      <c r="D348">
        <f t="shared" si="5"/>
        <v>0.66600000000000004</v>
      </c>
    </row>
    <row r="349" spans="1:4" x14ac:dyDescent="0.3">
      <c r="A349" t="s">
        <v>1257</v>
      </c>
      <c r="B349">
        <v>7.8</v>
      </c>
      <c r="C349" t="s">
        <v>421</v>
      </c>
      <c r="D349">
        <f t="shared" si="5"/>
        <v>0.91400000000000003</v>
      </c>
    </row>
    <row r="350" spans="1:4" x14ac:dyDescent="0.3">
      <c r="A350" t="s">
        <v>1260</v>
      </c>
      <c r="B350">
        <v>7.6</v>
      </c>
      <c r="C350" t="s">
        <v>782</v>
      </c>
      <c r="D350">
        <f t="shared" si="5"/>
        <v>0.86099999999999999</v>
      </c>
    </row>
    <row r="351" spans="1:4" x14ac:dyDescent="0.3">
      <c r="A351" t="s">
        <v>1262</v>
      </c>
      <c r="B351">
        <v>7.6</v>
      </c>
      <c r="C351" t="s">
        <v>771</v>
      </c>
      <c r="D351">
        <f t="shared" si="5"/>
        <v>0.86199999999999999</v>
      </c>
    </row>
    <row r="352" spans="1:4" x14ac:dyDescent="0.3">
      <c r="A352" t="s">
        <v>1266</v>
      </c>
      <c r="B352">
        <v>6.8</v>
      </c>
      <c r="C352" t="s">
        <v>1033</v>
      </c>
      <c r="D352">
        <f t="shared" si="5"/>
        <v>0.59199999999999997</v>
      </c>
    </row>
    <row r="353" spans="1:4" x14ac:dyDescent="0.3">
      <c r="A353" t="s">
        <v>1272</v>
      </c>
      <c r="B353">
        <v>5</v>
      </c>
      <c r="C353" t="s">
        <v>1268</v>
      </c>
      <c r="D353">
        <f t="shared" si="5"/>
        <v>8.3000000000000004E-2</v>
      </c>
    </row>
    <row r="354" spans="1:4" x14ac:dyDescent="0.3">
      <c r="A354" t="s">
        <v>1275</v>
      </c>
      <c r="B354">
        <v>7.1</v>
      </c>
      <c r="C354" t="s">
        <v>75</v>
      </c>
      <c r="D354">
        <f t="shared" si="5"/>
        <v>0.70199999999999996</v>
      </c>
    </row>
    <row r="355" spans="1:4" x14ac:dyDescent="0.3">
      <c r="A355" t="s">
        <v>1279</v>
      </c>
      <c r="B355">
        <v>5.5</v>
      </c>
      <c r="C355" t="s">
        <v>1276</v>
      </c>
      <c r="D355">
        <f t="shared" si="5"/>
        <v>0.159</v>
      </c>
    </row>
    <row r="356" spans="1:4" x14ac:dyDescent="0.3">
      <c r="A356" t="s">
        <v>1282</v>
      </c>
      <c r="B356">
        <v>5.6</v>
      </c>
      <c r="C356" t="s">
        <v>750</v>
      </c>
      <c r="D356">
        <f t="shared" si="5"/>
        <v>0.17799999999999999</v>
      </c>
    </row>
    <row r="357" spans="1:4" x14ac:dyDescent="0.3">
      <c r="A357" t="s">
        <v>1284</v>
      </c>
      <c r="B357">
        <v>7.1</v>
      </c>
      <c r="C357" t="s">
        <v>251</v>
      </c>
      <c r="D357">
        <f t="shared" si="5"/>
        <v>0.70199999999999996</v>
      </c>
    </row>
    <row r="358" spans="1:4" x14ac:dyDescent="0.3">
      <c r="A358" t="s">
        <v>1289</v>
      </c>
      <c r="B358">
        <v>4.9000000000000004</v>
      </c>
      <c r="C358" t="s">
        <v>578</v>
      </c>
      <c r="D358">
        <f t="shared" si="5"/>
        <v>7.2999999999999995E-2</v>
      </c>
    </row>
    <row r="359" spans="1:4" x14ac:dyDescent="0.3">
      <c r="A359" t="s">
        <v>1292</v>
      </c>
      <c r="B359">
        <v>7.4</v>
      </c>
      <c r="C359" t="s">
        <v>279</v>
      </c>
      <c r="D359">
        <f t="shared" si="5"/>
        <v>0.81200000000000006</v>
      </c>
    </row>
    <row r="360" spans="1:4" x14ac:dyDescent="0.3">
      <c r="A360" t="s">
        <v>1296</v>
      </c>
      <c r="B360">
        <v>5.7</v>
      </c>
      <c r="C360" t="s">
        <v>777</v>
      </c>
      <c r="D360">
        <f t="shared" si="5"/>
        <v>0.20399999999999999</v>
      </c>
    </row>
    <row r="361" spans="1:4" x14ac:dyDescent="0.3">
      <c r="A361" t="s">
        <v>1301</v>
      </c>
      <c r="B361">
        <v>6.4</v>
      </c>
      <c r="C361" t="s">
        <v>1297</v>
      </c>
      <c r="D361">
        <f t="shared" si="5"/>
        <v>0.42299999999999999</v>
      </c>
    </row>
    <row r="362" spans="1:4" x14ac:dyDescent="0.3">
      <c r="A362" t="s">
        <v>1305</v>
      </c>
      <c r="B362">
        <v>5.9</v>
      </c>
      <c r="C362" t="s">
        <v>1303</v>
      </c>
      <c r="D362">
        <f t="shared" si="5"/>
        <v>0.251</v>
      </c>
    </row>
    <row r="363" spans="1:4" x14ac:dyDescent="0.3">
      <c r="A363" t="s">
        <v>1306</v>
      </c>
      <c r="B363">
        <v>5.5</v>
      </c>
      <c r="C363" t="s">
        <v>938</v>
      </c>
      <c r="D363">
        <f t="shared" si="5"/>
        <v>0.159</v>
      </c>
    </row>
    <row r="364" spans="1:4" x14ac:dyDescent="0.3">
      <c r="A364" t="s">
        <v>1308</v>
      </c>
      <c r="B364">
        <v>6.9</v>
      </c>
      <c r="C364" t="s">
        <v>653</v>
      </c>
      <c r="D364">
        <f t="shared" si="5"/>
        <v>0.63</v>
      </c>
    </row>
    <row r="365" spans="1:4" x14ac:dyDescent="0.3">
      <c r="A365" t="s">
        <v>1312</v>
      </c>
      <c r="B365">
        <v>6.2</v>
      </c>
      <c r="C365" t="s">
        <v>723</v>
      </c>
      <c r="D365">
        <f t="shared" si="5"/>
        <v>0.34899999999999998</v>
      </c>
    </row>
    <row r="366" spans="1:4" x14ac:dyDescent="0.3">
      <c r="A366" t="s">
        <v>1314</v>
      </c>
      <c r="B366">
        <v>7</v>
      </c>
      <c r="C366" t="s">
        <v>1016</v>
      </c>
      <c r="D366">
        <f t="shared" si="5"/>
        <v>0.66600000000000004</v>
      </c>
    </row>
    <row r="367" spans="1:4" x14ac:dyDescent="0.3">
      <c r="A367" t="s">
        <v>1317</v>
      </c>
      <c r="B367">
        <v>5.6</v>
      </c>
      <c r="C367" t="s">
        <v>1316</v>
      </c>
      <c r="D367">
        <f t="shared" si="5"/>
        <v>0.17799999999999999</v>
      </c>
    </row>
    <row r="368" spans="1:4" x14ac:dyDescent="0.3">
      <c r="A368" t="s">
        <v>1319</v>
      </c>
      <c r="B368">
        <v>7</v>
      </c>
      <c r="C368" t="s">
        <v>762</v>
      </c>
      <c r="D368">
        <f t="shared" si="5"/>
        <v>0.66600000000000004</v>
      </c>
    </row>
    <row r="369" spans="1:4" x14ac:dyDescent="0.3">
      <c r="A369" t="s">
        <v>1321</v>
      </c>
      <c r="B369">
        <v>6.8</v>
      </c>
      <c r="C369" t="s">
        <v>750</v>
      </c>
      <c r="D369">
        <f t="shared" si="5"/>
        <v>0.59199999999999997</v>
      </c>
    </row>
    <row r="370" spans="1:4" x14ac:dyDescent="0.3">
      <c r="A370" t="s">
        <v>1324</v>
      </c>
      <c r="B370">
        <v>5.4</v>
      </c>
      <c r="C370" t="s">
        <v>1322</v>
      </c>
      <c r="D370">
        <f t="shared" si="5"/>
        <v>0.13900000000000001</v>
      </c>
    </row>
    <row r="371" spans="1:4" x14ac:dyDescent="0.3">
      <c r="A371" t="s">
        <v>1327</v>
      </c>
      <c r="B371">
        <v>6.1</v>
      </c>
      <c r="C371" t="s">
        <v>1326</v>
      </c>
      <c r="D371">
        <f t="shared" si="5"/>
        <v>0.312</v>
      </c>
    </row>
    <row r="372" spans="1:4" x14ac:dyDescent="0.3">
      <c r="A372" t="s">
        <v>1331</v>
      </c>
      <c r="B372">
        <v>6.7</v>
      </c>
      <c r="C372" t="s">
        <v>1329</v>
      </c>
      <c r="D372">
        <f t="shared" si="5"/>
        <v>0.54700000000000004</v>
      </c>
    </row>
    <row r="373" spans="1:4" x14ac:dyDescent="0.3">
      <c r="A373" t="s">
        <v>1334</v>
      </c>
      <c r="B373">
        <v>6.9</v>
      </c>
      <c r="C373" t="s">
        <v>1332</v>
      </c>
      <c r="D373">
        <f t="shared" si="5"/>
        <v>0.63</v>
      </c>
    </row>
    <row r="374" spans="1:4" x14ac:dyDescent="0.3">
      <c r="A374" t="s">
        <v>1337</v>
      </c>
      <c r="B374">
        <v>8</v>
      </c>
      <c r="C374" t="s">
        <v>522</v>
      </c>
      <c r="D374">
        <f t="shared" si="5"/>
        <v>0.94699999999999995</v>
      </c>
    </row>
    <row r="375" spans="1:4" x14ac:dyDescent="0.3">
      <c r="A375" t="s">
        <v>1341</v>
      </c>
      <c r="B375">
        <v>4.4000000000000004</v>
      </c>
      <c r="C375" t="s">
        <v>1338</v>
      </c>
      <c r="D375">
        <f t="shared" si="5"/>
        <v>3.9E-2</v>
      </c>
    </row>
    <row r="376" spans="1:4" x14ac:dyDescent="0.3">
      <c r="A376" t="s">
        <v>1346</v>
      </c>
      <c r="B376">
        <v>7.3</v>
      </c>
      <c r="C376" t="s">
        <v>1343</v>
      </c>
      <c r="D376">
        <f t="shared" si="5"/>
        <v>0.77600000000000002</v>
      </c>
    </row>
    <row r="377" spans="1:4" x14ac:dyDescent="0.3">
      <c r="A377" t="s">
        <v>1348</v>
      </c>
      <c r="B377">
        <v>6.3</v>
      </c>
      <c r="C377" t="s">
        <v>938</v>
      </c>
      <c r="D377">
        <f t="shared" si="5"/>
        <v>0.38600000000000001</v>
      </c>
    </row>
    <row r="378" spans="1:4" x14ac:dyDescent="0.3">
      <c r="A378" t="s">
        <v>1351</v>
      </c>
      <c r="B378">
        <v>7.7</v>
      </c>
      <c r="C378" t="s">
        <v>279</v>
      </c>
      <c r="D378">
        <f t="shared" si="5"/>
        <v>0.88800000000000001</v>
      </c>
    </row>
    <row r="379" spans="1:4" x14ac:dyDescent="0.3">
      <c r="A379" t="s">
        <v>1353</v>
      </c>
      <c r="B379">
        <v>6.5</v>
      </c>
      <c r="C379" t="s">
        <v>519</v>
      </c>
      <c r="D379">
        <f t="shared" si="5"/>
        <v>0.46200000000000002</v>
      </c>
    </row>
    <row r="380" spans="1:4" x14ac:dyDescent="0.3">
      <c r="A380" t="s">
        <v>1356</v>
      </c>
      <c r="B380">
        <v>7.8</v>
      </c>
      <c r="C380" t="s">
        <v>698</v>
      </c>
      <c r="D380">
        <f t="shared" si="5"/>
        <v>0.91400000000000003</v>
      </c>
    </row>
    <row r="381" spans="1:4" x14ac:dyDescent="0.3">
      <c r="A381" t="s">
        <v>1357</v>
      </c>
      <c r="B381">
        <v>6.4</v>
      </c>
      <c r="C381" t="s">
        <v>437</v>
      </c>
      <c r="D381">
        <f t="shared" si="5"/>
        <v>0.42399999999999999</v>
      </c>
    </row>
    <row r="382" spans="1:4" x14ac:dyDescent="0.3">
      <c r="A382" t="s">
        <v>1359</v>
      </c>
      <c r="B382">
        <v>7.8</v>
      </c>
      <c r="C382" t="s">
        <v>899</v>
      </c>
      <c r="D382">
        <f t="shared" si="5"/>
        <v>0.91400000000000003</v>
      </c>
    </row>
    <row r="383" spans="1:4" x14ac:dyDescent="0.3">
      <c r="A383" t="s">
        <v>1362</v>
      </c>
      <c r="B383">
        <v>5.8</v>
      </c>
      <c r="C383" t="s">
        <v>1361</v>
      </c>
      <c r="D383">
        <f t="shared" si="5"/>
        <v>0.22700000000000001</v>
      </c>
    </row>
    <row r="384" spans="1:4" x14ac:dyDescent="0.3">
      <c r="A384" t="s">
        <v>1364</v>
      </c>
      <c r="B384">
        <v>7.1</v>
      </c>
      <c r="C384" t="s">
        <v>1363</v>
      </c>
      <c r="D384">
        <f t="shared" si="5"/>
        <v>0.70199999999999996</v>
      </c>
    </row>
    <row r="385" spans="1:4" x14ac:dyDescent="0.3">
      <c r="A385" t="s">
        <v>1369</v>
      </c>
      <c r="B385">
        <v>7.1</v>
      </c>
      <c r="C385" t="s">
        <v>1365</v>
      </c>
      <c r="D385">
        <f t="shared" si="5"/>
        <v>0.70199999999999996</v>
      </c>
    </row>
    <row r="386" spans="1:4" x14ac:dyDescent="0.3">
      <c r="A386" t="s">
        <v>1371</v>
      </c>
      <c r="B386">
        <v>6.8</v>
      </c>
      <c r="C386" t="s">
        <v>1370</v>
      </c>
      <c r="D386">
        <f t="shared" si="5"/>
        <v>0.59199999999999997</v>
      </c>
    </row>
    <row r="387" spans="1:4" x14ac:dyDescent="0.3">
      <c r="A387" t="s">
        <v>1373</v>
      </c>
      <c r="B387">
        <v>4.8</v>
      </c>
      <c r="C387" t="s">
        <v>1365</v>
      </c>
      <c r="D387">
        <f t="shared" ref="D387:D450" si="6">_xlfn.PERCENTRANK.INC(B387:B4041,B387)</f>
        <v>6.5000000000000002E-2</v>
      </c>
    </row>
    <row r="388" spans="1:4" x14ac:dyDescent="0.3">
      <c r="A388" t="s">
        <v>1376</v>
      </c>
      <c r="B388">
        <v>6.2</v>
      </c>
      <c r="C388" t="s">
        <v>168</v>
      </c>
      <c r="D388">
        <f t="shared" si="6"/>
        <v>0.35</v>
      </c>
    </row>
    <row r="389" spans="1:4" x14ac:dyDescent="0.3">
      <c r="A389" t="s">
        <v>1378</v>
      </c>
      <c r="B389">
        <v>6.9</v>
      </c>
      <c r="C389" t="s">
        <v>1377</v>
      </c>
      <c r="D389">
        <f t="shared" si="6"/>
        <v>0.63100000000000001</v>
      </c>
    </row>
    <row r="390" spans="1:4" x14ac:dyDescent="0.3">
      <c r="A390" t="s">
        <v>1380</v>
      </c>
      <c r="B390">
        <v>7.3</v>
      </c>
      <c r="C390" t="s">
        <v>1016</v>
      </c>
      <c r="D390">
        <f t="shared" si="6"/>
        <v>0.77600000000000002</v>
      </c>
    </row>
    <row r="391" spans="1:4" x14ac:dyDescent="0.3">
      <c r="A391" t="s">
        <v>1383</v>
      </c>
      <c r="B391">
        <v>6.6</v>
      </c>
      <c r="C391" t="s">
        <v>1377</v>
      </c>
      <c r="D391">
        <f t="shared" si="6"/>
        <v>0.505</v>
      </c>
    </row>
    <row r="392" spans="1:4" x14ac:dyDescent="0.3">
      <c r="A392" t="s">
        <v>1386</v>
      </c>
      <c r="B392">
        <v>6.9</v>
      </c>
      <c r="C392" t="s">
        <v>899</v>
      </c>
      <c r="D392">
        <f t="shared" si="6"/>
        <v>0.63100000000000001</v>
      </c>
    </row>
    <row r="393" spans="1:4" x14ac:dyDescent="0.3">
      <c r="A393" t="s">
        <v>1389</v>
      </c>
      <c r="B393">
        <v>6.2</v>
      </c>
      <c r="C393" t="s">
        <v>1387</v>
      </c>
      <c r="D393">
        <f t="shared" si="6"/>
        <v>0.35</v>
      </c>
    </row>
    <row r="394" spans="1:4" x14ac:dyDescent="0.3">
      <c r="A394" t="s">
        <v>1392</v>
      </c>
      <c r="B394">
        <v>6.7</v>
      </c>
      <c r="C394" t="s">
        <v>1391</v>
      </c>
      <c r="D394">
        <f t="shared" si="6"/>
        <v>0.54800000000000004</v>
      </c>
    </row>
    <row r="395" spans="1:4" x14ac:dyDescent="0.3">
      <c r="A395" t="s">
        <v>1396</v>
      </c>
      <c r="B395">
        <v>7.6</v>
      </c>
      <c r="C395" t="s">
        <v>1393</v>
      </c>
      <c r="D395">
        <f t="shared" si="6"/>
        <v>0.86099999999999999</v>
      </c>
    </row>
    <row r="396" spans="1:4" x14ac:dyDescent="0.3">
      <c r="A396" t="s">
        <v>1398</v>
      </c>
      <c r="B396">
        <v>6.7</v>
      </c>
      <c r="C396" t="s">
        <v>145</v>
      </c>
      <c r="D396">
        <f t="shared" si="6"/>
        <v>0.54900000000000004</v>
      </c>
    </row>
    <row r="397" spans="1:4" x14ac:dyDescent="0.3">
      <c r="A397" t="s">
        <v>1402</v>
      </c>
      <c r="B397">
        <v>6.2</v>
      </c>
      <c r="C397" t="s">
        <v>782</v>
      </c>
      <c r="D397">
        <f t="shared" si="6"/>
        <v>0.35099999999999998</v>
      </c>
    </row>
    <row r="398" spans="1:4" x14ac:dyDescent="0.3">
      <c r="A398" t="s">
        <v>1404</v>
      </c>
      <c r="B398">
        <v>7.3</v>
      </c>
      <c r="C398" t="s">
        <v>100</v>
      </c>
      <c r="D398">
        <f t="shared" si="6"/>
        <v>0.77600000000000002</v>
      </c>
    </row>
    <row r="399" spans="1:4" x14ac:dyDescent="0.3">
      <c r="A399" t="s">
        <v>1407</v>
      </c>
      <c r="B399">
        <v>6</v>
      </c>
      <c r="C399" t="s">
        <v>260</v>
      </c>
      <c r="D399">
        <f t="shared" si="6"/>
        <v>0.28699999999999998</v>
      </c>
    </row>
    <row r="400" spans="1:4" x14ac:dyDescent="0.3">
      <c r="A400" t="s">
        <v>1410</v>
      </c>
      <c r="B400">
        <v>7.1</v>
      </c>
      <c r="C400" t="s">
        <v>1408</v>
      </c>
      <c r="D400">
        <f t="shared" si="6"/>
        <v>0.70199999999999996</v>
      </c>
    </row>
    <row r="401" spans="1:4" x14ac:dyDescent="0.3">
      <c r="A401" t="s">
        <v>1413</v>
      </c>
      <c r="B401">
        <v>7.1</v>
      </c>
      <c r="C401" t="s">
        <v>1412</v>
      </c>
      <c r="D401">
        <f t="shared" si="6"/>
        <v>0.70199999999999996</v>
      </c>
    </row>
    <row r="402" spans="1:4" x14ac:dyDescent="0.3">
      <c r="A402" t="s">
        <v>1417</v>
      </c>
      <c r="B402">
        <v>5.5</v>
      </c>
      <c r="C402" t="s">
        <v>1414</v>
      </c>
      <c r="D402">
        <f t="shared" si="6"/>
        <v>0.16</v>
      </c>
    </row>
    <row r="403" spans="1:4" x14ac:dyDescent="0.3">
      <c r="A403" t="s">
        <v>1420</v>
      </c>
      <c r="B403">
        <v>5.6</v>
      </c>
      <c r="C403" t="s">
        <v>1418</v>
      </c>
      <c r="D403">
        <f t="shared" si="6"/>
        <v>0.17899999999999999</v>
      </c>
    </row>
    <row r="404" spans="1:4" x14ac:dyDescent="0.3">
      <c r="A404" t="s">
        <v>1425</v>
      </c>
      <c r="B404">
        <v>7.5</v>
      </c>
      <c r="C404" t="s">
        <v>1421</v>
      </c>
      <c r="D404">
        <f t="shared" si="6"/>
        <v>0.83799999999999997</v>
      </c>
    </row>
    <row r="405" spans="1:4" x14ac:dyDescent="0.3">
      <c r="A405" t="s">
        <v>1428</v>
      </c>
      <c r="B405">
        <v>5.4</v>
      </c>
      <c r="C405" t="s">
        <v>1426</v>
      </c>
      <c r="D405">
        <f t="shared" si="6"/>
        <v>0.14000000000000001</v>
      </c>
    </row>
    <row r="406" spans="1:4" x14ac:dyDescent="0.3">
      <c r="A406" t="s">
        <v>1433</v>
      </c>
      <c r="B406">
        <v>4.3</v>
      </c>
      <c r="C406" t="s">
        <v>1429</v>
      </c>
      <c r="D406">
        <f t="shared" si="6"/>
        <v>3.5000000000000003E-2</v>
      </c>
    </row>
    <row r="407" spans="1:4" x14ac:dyDescent="0.3">
      <c r="A407" t="s">
        <v>1438</v>
      </c>
      <c r="B407">
        <v>4.9000000000000004</v>
      </c>
      <c r="C407" t="s">
        <v>922</v>
      </c>
      <c r="D407">
        <f t="shared" si="6"/>
        <v>7.2999999999999995E-2</v>
      </c>
    </row>
    <row r="408" spans="1:4" x14ac:dyDescent="0.3">
      <c r="A408" t="s">
        <v>1442</v>
      </c>
      <c r="B408">
        <v>7.1</v>
      </c>
      <c r="C408" t="s">
        <v>1439</v>
      </c>
      <c r="D408">
        <f t="shared" si="6"/>
        <v>0.70199999999999996</v>
      </c>
    </row>
    <row r="409" spans="1:4" x14ac:dyDescent="0.3">
      <c r="A409" t="s">
        <v>1445</v>
      </c>
      <c r="B409">
        <v>6.4</v>
      </c>
      <c r="C409" t="s">
        <v>951</v>
      </c>
      <c r="D409">
        <f t="shared" si="6"/>
        <v>0.42399999999999999</v>
      </c>
    </row>
    <row r="410" spans="1:4" x14ac:dyDescent="0.3">
      <c r="A410" t="s">
        <v>1448</v>
      </c>
      <c r="B410">
        <v>4.3</v>
      </c>
      <c r="C410" t="s">
        <v>890</v>
      </c>
      <c r="D410">
        <f t="shared" si="6"/>
        <v>3.5000000000000003E-2</v>
      </c>
    </row>
    <row r="411" spans="1:4" x14ac:dyDescent="0.3">
      <c r="A411" t="s">
        <v>1449</v>
      </c>
      <c r="B411">
        <v>6.1</v>
      </c>
      <c r="C411" t="s">
        <v>333</v>
      </c>
      <c r="D411">
        <f t="shared" si="6"/>
        <v>0.313</v>
      </c>
    </row>
    <row r="412" spans="1:4" x14ac:dyDescent="0.3">
      <c r="A412" t="s">
        <v>1453</v>
      </c>
      <c r="B412">
        <v>7</v>
      </c>
      <c r="C412" t="s">
        <v>244</v>
      </c>
      <c r="D412">
        <f t="shared" si="6"/>
        <v>0.66600000000000004</v>
      </c>
    </row>
    <row r="413" spans="1:4" x14ac:dyDescent="0.3">
      <c r="A413" t="s">
        <v>1455</v>
      </c>
      <c r="B413">
        <v>7.7</v>
      </c>
      <c r="C413" t="s">
        <v>421</v>
      </c>
      <c r="D413">
        <f t="shared" si="6"/>
        <v>0.88800000000000001</v>
      </c>
    </row>
    <row r="414" spans="1:4" x14ac:dyDescent="0.3">
      <c r="A414" t="s">
        <v>1458</v>
      </c>
      <c r="B414">
        <v>5.9</v>
      </c>
      <c r="C414" t="s">
        <v>893</v>
      </c>
      <c r="D414">
        <f t="shared" si="6"/>
        <v>0.252</v>
      </c>
    </row>
    <row r="415" spans="1:4" x14ac:dyDescent="0.3">
      <c r="A415" t="s">
        <v>1460</v>
      </c>
      <c r="B415">
        <v>6.7</v>
      </c>
      <c r="C415" t="s">
        <v>328</v>
      </c>
      <c r="D415">
        <f t="shared" si="6"/>
        <v>0.54800000000000004</v>
      </c>
    </row>
    <row r="416" spans="1:4" x14ac:dyDescent="0.3">
      <c r="A416" t="s">
        <v>1461</v>
      </c>
      <c r="B416">
        <v>6.5</v>
      </c>
      <c r="C416" t="s">
        <v>1044</v>
      </c>
      <c r="D416">
        <f t="shared" si="6"/>
        <v>0.46300000000000002</v>
      </c>
    </row>
    <row r="417" spans="1:4" x14ac:dyDescent="0.3">
      <c r="A417" t="s">
        <v>1462</v>
      </c>
      <c r="B417">
        <v>7.1</v>
      </c>
      <c r="C417" t="s">
        <v>1316</v>
      </c>
      <c r="D417">
        <f t="shared" si="6"/>
        <v>0.70199999999999996</v>
      </c>
    </row>
    <row r="418" spans="1:4" x14ac:dyDescent="0.3">
      <c r="A418" t="s">
        <v>1464</v>
      </c>
      <c r="B418">
        <v>7.3</v>
      </c>
      <c r="C418" t="s">
        <v>1343</v>
      </c>
      <c r="D418">
        <f t="shared" si="6"/>
        <v>0.77600000000000002</v>
      </c>
    </row>
    <row r="419" spans="1:4" x14ac:dyDescent="0.3">
      <c r="A419" t="s">
        <v>1467</v>
      </c>
      <c r="B419">
        <v>6.5</v>
      </c>
      <c r="C419" t="s">
        <v>1465</v>
      </c>
      <c r="D419">
        <f t="shared" si="6"/>
        <v>0.46300000000000002</v>
      </c>
    </row>
    <row r="420" spans="1:4" x14ac:dyDescent="0.3">
      <c r="A420" t="s">
        <v>1469</v>
      </c>
      <c r="B420">
        <v>7</v>
      </c>
      <c r="C420" t="s">
        <v>165</v>
      </c>
      <c r="D420">
        <f t="shared" si="6"/>
        <v>0.66700000000000004</v>
      </c>
    </row>
    <row r="421" spans="1:4" x14ac:dyDescent="0.3">
      <c r="A421" t="s">
        <v>1470</v>
      </c>
      <c r="B421">
        <v>6.8</v>
      </c>
      <c r="C421" t="s">
        <v>709</v>
      </c>
      <c r="D421">
        <f t="shared" si="6"/>
        <v>0.59299999999999997</v>
      </c>
    </row>
    <row r="422" spans="1:4" x14ac:dyDescent="0.3">
      <c r="A422" t="s">
        <v>1473</v>
      </c>
      <c r="B422">
        <v>7.2</v>
      </c>
      <c r="C422" t="s">
        <v>400</v>
      </c>
      <c r="D422">
        <f t="shared" si="6"/>
        <v>0.73899999999999999</v>
      </c>
    </row>
    <row r="423" spans="1:4" x14ac:dyDescent="0.3">
      <c r="A423" t="s">
        <v>1476</v>
      </c>
      <c r="B423">
        <v>6.1</v>
      </c>
      <c r="C423" t="s">
        <v>1474</v>
      </c>
      <c r="D423">
        <f t="shared" si="6"/>
        <v>0.314</v>
      </c>
    </row>
    <row r="424" spans="1:4" x14ac:dyDescent="0.3">
      <c r="A424" t="s">
        <v>1477</v>
      </c>
      <c r="B424">
        <v>6.7</v>
      </c>
      <c r="C424" t="s">
        <v>613</v>
      </c>
      <c r="D424">
        <f t="shared" si="6"/>
        <v>0.54900000000000004</v>
      </c>
    </row>
    <row r="425" spans="1:4" x14ac:dyDescent="0.3">
      <c r="A425" t="s">
        <v>1480</v>
      </c>
      <c r="B425">
        <v>6.4</v>
      </c>
      <c r="C425" t="s">
        <v>1429</v>
      </c>
      <c r="D425">
        <f t="shared" si="6"/>
        <v>0.42499999999999999</v>
      </c>
    </row>
    <row r="426" spans="1:4" x14ac:dyDescent="0.3">
      <c r="A426" t="s">
        <v>1481</v>
      </c>
      <c r="B426">
        <v>4.4000000000000004</v>
      </c>
      <c r="C426" t="s">
        <v>374</v>
      </c>
      <c r="D426">
        <f t="shared" si="6"/>
        <v>3.9E-2</v>
      </c>
    </row>
    <row r="427" spans="1:4" x14ac:dyDescent="0.3">
      <c r="A427" t="s">
        <v>1482</v>
      </c>
      <c r="B427">
        <v>5.4</v>
      </c>
      <c r="C427" t="s">
        <v>1276</v>
      </c>
      <c r="D427">
        <f t="shared" si="6"/>
        <v>0.14000000000000001</v>
      </c>
    </row>
    <row r="428" spans="1:4" x14ac:dyDescent="0.3">
      <c r="A428" t="s">
        <v>1483</v>
      </c>
      <c r="B428">
        <v>6.5</v>
      </c>
      <c r="C428" t="s">
        <v>1429</v>
      </c>
      <c r="D428">
        <f t="shared" si="6"/>
        <v>0.46300000000000002</v>
      </c>
    </row>
    <row r="429" spans="1:4" x14ac:dyDescent="0.3">
      <c r="A429" t="s">
        <v>1484</v>
      </c>
      <c r="B429">
        <v>6.7</v>
      </c>
      <c r="C429" t="s">
        <v>1377</v>
      </c>
      <c r="D429">
        <f t="shared" si="6"/>
        <v>0.54900000000000004</v>
      </c>
    </row>
    <row r="430" spans="1:4" x14ac:dyDescent="0.3">
      <c r="A430" t="s">
        <v>1487</v>
      </c>
      <c r="B430">
        <v>8.1</v>
      </c>
      <c r="C430" t="s">
        <v>310</v>
      </c>
      <c r="D430">
        <f t="shared" si="6"/>
        <v>0.96</v>
      </c>
    </row>
    <row r="431" spans="1:4" x14ac:dyDescent="0.3">
      <c r="A431" t="s">
        <v>1489</v>
      </c>
      <c r="B431">
        <v>5.6</v>
      </c>
      <c r="C431" t="s">
        <v>1488</v>
      </c>
      <c r="D431">
        <f t="shared" si="6"/>
        <v>0.17899999999999999</v>
      </c>
    </row>
    <row r="432" spans="1:4" x14ac:dyDescent="0.3">
      <c r="A432" t="s">
        <v>1492</v>
      </c>
      <c r="B432">
        <v>6.3</v>
      </c>
      <c r="C432" t="s">
        <v>1058</v>
      </c>
      <c r="D432">
        <f t="shared" si="6"/>
        <v>0.38700000000000001</v>
      </c>
    </row>
    <row r="433" spans="1:4" x14ac:dyDescent="0.3">
      <c r="A433" t="s">
        <v>1493</v>
      </c>
      <c r="B433">
        <v>7.3</v>
      </c>
      <c r="C433" t="s">
        <v>800</v>
      </c>
      <c r="D433">
        <f t="shared" si="6"/>
        <v>0.77500000000000002</v>
      </c>
    </row>
    <row r="434" spans="1:4" x14ac:dyDescent="0.3">
      <c r="A434" t="s">
        <v>1497</v>
      </c>
      <c r="B434">
        <v>6.1</v>
      </c>
      <c r="C434" t="s">
        <v>1494</v>
      </c>
      <c r="D434">
        <f t="shared" si="6"/>
        <v>0.314</v>
      </c>
    </row>
    <row r="435" spans="1:4" x14ac:dyDescent="0.3">
      <c r="A435" t="s">
        <v>1499</v>
      </c>
      <c r="B435">
        <v>7.7</v>
      </c>
      <c r="C435" t="s">
        <v>34</v>
      </c>
      <c r="D435">
        <f t="shared" si="6"/>
        <v>0.88800000000000001</v>
      </c>
    </row>
    <row r="436" spans="1:4" x14ac:dyDescent="0.3">
      <c r="A436" t="s">
        <v>1502</v>
      </c>
      <c r="B436">
        <v>6.4</v>
      </c>
      <c r="C436" t="s">
        <v>1276</v>
      </c>
      <c r="D436">
        <f t="shared" si="6"/>
        <v>0.42499999999999999</v>
      </c>
    </row>
    <row r="437" spans="1:4" x14ac:dyDescent="0.3">
      <c r="A437" t="s">
        <v>1504</v>
      </c>
      <c r="B437">
        <v>6.8</v>
      </c>
      <c r="C437" t="s">
        <v>1043</v>
      </c>
      <c r="D437">
        <f t="shared" si="6"/>
        <v>0.59199999999999997</v>
      </c>
    </row>
    <row r="438" spans="1:4" x14ac:dyDescent="0.3">
      <c r="A438" t="s">
        <v>1508</v>
      </c>
      <c r="B438">
        <v>6.6</v>
      </c>
      <c r="C438" t="s">
        <v>1506</v>
      </c>
      <c r="D438">
        <f t="shared" si="6"/>
        <v>0.505</v>
      </c>
    </row>
    <row r="439" spans="1:4" x14ac:dyDescent="0.3">
      <c r="A439" t="s">
        <v>1512</v>
      </c>
      <c r="B439">
        <v>7.2</v>
      </c>
      <c r="C439" t="s">
        <v>1510</v>
      </c>
      <c r="D439">
        <f t="shared" si="6"/>
        <v>0.73899999999999999</v>
      </c>
    </row>
    <row r="440" spans="1:4" x14ac:dyDescent="0.3">
      <c r="A440" t="s">
        <v>1514</v>
      </c>
      <c r="B440">
        <v>6.9</v>
      </c>
      <c r="C440" t="s">
        <v>1513</v>
      </c>
      <c r="D440">
        <f t="shared" si="6"/>
        <v>0.63100000000000001</v>
      </c>
    </row>
    <row r="441" spans="1:4" x14ac:dyDescent="0.3">
      <c r="A441" t="s">
        <v>1518</v>
      </c>
      <c r="B441">
        <v>5.2</v>
      </c>
      <c r="C441" t="s">
        <v>1515</v>
      </c>
      <c r="D441">
        <f t="shared" si="6"/>
        <v>0.108</v>
      </c>
    </row>
    <row r="442" spans="1:4" x14ac:dyDescent="0.3">
      <c r="A442" t="s">
        <v>1521</v>
      </c>
      <c r="B442">
        <v>4.9000000000000004</v>
      </c>
      <c r="C442" t="s">
        <v>938</v>
      </c>
      <c r="D442">
        <f t="shared" si="6"/>
        <v>7.2999999999999995E-2</v>
      </c>
    </row>
    <row r="443" spans="1:4" x14ac:dyDescent="0.3">
      <c r="A443" t="s">
        <v>1525</v>
      </c>
      <c r="B443">
        <v>6.3</v>
      </c>
      <c r="C443" t="s">
        <v>1523</v>
      </c>
      <c r="D443">
        <f t="shared" si="6"/>
        <v>0.38700000000000001</v>
      </c>
    </row>
    <row r="444" spans="1:4" x14ac:dyDescent="0.3">
      <c r="A444" t="s">
        <v>1529</v>
      </c>
      <c r="B444">
        <v>5.6</v>
      </c>
      <c r="C444" t="s">
        <v>498</v>
      </c>
      <c r="D444">
        <f t="shared" si="6"/>
        <v>0.17899999999999999</v>
      </c>
    </row>
    <row r="445" spans="1:4" x14ac:dyDescent="0.3">
      <c r="A445" t="s">
        <v>1532</v>
      </c>
      <c r="B445">
        <v>5.5</v>
      </c>
      <c r="C445" t="s">
        <v>1530</v>
      </c>
      <c r="D445">
        <f t="shared" si="6"/>
        <v>0.159</v>
      </c>
    </row>
    <row r="446" spans="1:4" x14ac:dyDescent="0.3">
      <c r="A446" t="s">
        <v>1535</v>
      </c>
      <c r="B446">
        <v>6.7</v>
      </c>
      <c r="C446" t="s">
        <v>645</v>
      </c>
      <c r="D446">
        <f t="shared" si="6"/>
        <v>0.54800000000000004</v>
      </c>
    </row>
    <row r="447" spans="1:4" x14ac:dyDescent="0.3">
      <c r="A447" t="s">
        <v>1536</v>
      </c>
      <c r="B447">
        <v>7.6</v>
      </c>
      <c r="C447" t="s">
        <v>323</v>
      </c>
      <c r="D447">
        <f t="shared" si="6"/>
        <v>0.86</v>
      </c>
    </row>
    <row r="448" spans="1:4" x14ac:dyDescent="0.3">
      <c r="A448" t="s">
        <v>1540</v>
      </c>
      <c r="B448">
        <v>5.7</v>
      </c>
      <c r="C448" t="s">
        <v>1538</v>
      </c>
      <c r="D448">
        <f t="shared" si="6"/>
        <v>0.20399999999999999</v>
      </c>
    </row>
    <row r="449" spans="1:4" x14ac:dyDescent="0.3">
      <c r="A449" t="s">
        <v>1543</v>
      </c>
      <c r="B449">
        <v>4.5999999999999996</v>
      </c>
      <c r="C449" t="s">
        <v>1541</v>
      </c>
      <c r="D449">
        <f t="shared" si="6"/>
        <v>0.05</v>
      </c>
    </row>
    <row r="450" spans="1:4" x14ac:dyDescent="0.3">
      <c r="A450" t="s">
        <v>1547</v>
      </c>
      <c r="B450">
        <v>7</v>
      </c>
      <c r="C450" t="s">
        <v>1544</v>
      </c>
      <c r="D450">
        <f t="shared" si="6"/>
        <v>0.66600000000000004</v>
      </c>
    </row>
    <row r="451" spans="1:4" x14ac:dyDescent="0.3">
      <c r="A451" t="s">
        <v>1550</v>
      </c>
      <c r="B451">
        <v>5.2</v>
      </c>
      <c r="C451" t="s">
        <v>951</v>
      </c>
      <c r="D451">
        <f t="shared" ref="D451:D514" si="7">_xlfn.PERCENTRANK.INC(B451:B4105,B451)</f>
        <v>0.108</v>
      </c>
    </row>
    <row r="452" spans="1:4" x14ac:dyDescent="0.3">
      <c r="A452" t="s">
        <v>1554</v>
      </c>
      <c r="B452">
        <v>5.0999999999999996</v>
      </c>
      <c r="C452" t="s">
        <v>1552</v>
      </c>
      <c r="D452">
        <f t="shared" si="7"/>
        <v>9.1999999999999998E-2</v>
      </c>
    </row>
    <row r="453" spans="1:4" x14ac:dyDescent="0.3">
      <c r="A453" t="s">
        <v>1557</v>
      </c>
      <c r="B453">
        <v>6.6</v>
      </c>
      <c r="C453" t="s">
        <v>1555</v>
      </c>
      <c r="D453">
        <f t="shared" si="7"/>
        <v>0.505</v>
      </c>
    </row>
    <row r="454" spans="1:4" x14ac:dyDescent="0.3">
      <c r="A454" t="s">
        <v>1558</v>
      </c>
      <c r="B454">
        <v>6.7</v>
      </c>
      <c r="C454" t="s">
        <v>1363</v>
      </c>
      <c r="D454">
        <f t="shared" si="7"/>
        <v>0.54800000000000004</v>
      </c>
    </row>
    <row r="455" spans="1:4" x14ac:dyDescent="0.3">
      <c r="A455" t="s">
        <v>1564</v>
      </c>
      <c r="B455">
        <v>7.3</v>
      </c>
      <c r="C455" t="s">
        <v>1560</v>
      </c>
      <c r="D455">
        <f t="shared" si="7"/>
        <v>0.77500000000000002</v>
      </c>
    </row>
    <row r="456" spans="1:4" x14ac:dyDescent="0.3">
      <c r="A456" t="s">
        <v>1566</v>
      </c>
      <c r="B456">
        <v>5.9</v>
      </c>
      <c r="C456" t="s">
        <v>567</v>
      </c>
      <c r="D456">
        <f t="shared" si="7"/>
        <v>0.251</v>
      </c>
    </row>
    <row r="457" spans="1:4" x14ac:dyDescent="0.3">
      <c r="A457" t="s">
        <v>1569</v>
      </c>
      <c r="B457">
        <v>5.6</v>
      </c>
      <c r="C457" t="s">
        <v>1116</v>
      </c>
      <c r="D457">
        <f t="shared" si="7"/>
        <v>0.17799999999999999</v>
      </c>
    </row>
    <row r="458" spans="1:4" x14ac:dyDescent="0.3">
      <c r="A458" t="s">
        <v>1571</v>
      </c>
      <c r="B458">
        <v>6.5</v>
      </c>
      <c r="C458" t="s">
        <v>984</v>
      </c>
      <c r="D458">
        <f t="shared" si="7"/>
        <v>0.46300000000000002</v>
      </c>
    </row>
    <row r="459" spans="1:4" x14ac:dyDescent="0.3">
      <c r="A459" t="s">
        <v>1574</v>
      </c>
      <c r="B459">
        <v>5.9</v>
      </c>
      <c r="C459" t="s">
        <v>203</v>
      </c>
      <c r="D459">
        <f t="shared" si="7"/>
        <v>0.251</v>
      </c>
    </row>
    <row r="460" spans="1:4" x14ac:dyDescent="0.3">
      <c r="A460" t="s">
        <v>1578</v>
      </c>
      <c r="B460">
        <v>7</v>
      </c>
      <c r="C460" t="s">
        <v>1576</v>
      </c>
      <c r="D460">
        <f t="shared" si="7"/>
        <v>0.66500000000000004</v>
      </c>
    </row>
    <row r="461" spans="1:4" x14ac:dyDescent="0.3">
      <c r="A461" t="s">
        <v>1581</v>
      </c>
      <c r="B461">
        <v>5.3</v>
      </c>
      <c r="C461" t="s">
        <v>1579</v>
      </c>
      <c r="D461">
        <f t="shared" si="7"/>
        <v>0.12</v>
      </c>
    </row>
    <row r="462" spans="1:4" x14ac:dyDescent="0.3">
      <c r="A462" t="s">
        <v>1585</v>
      </c>
      <c r="B462">
        <v>5.9</v>
      </c>
      <c r="C462" t="s">
        <v>1583</v>
      </c>
      <c r="D462">
        <f t="shared" si="7"/>
        <v>0.251</v>
      </c>
    </row>
    <row r="463" spans="1:4" x14ac:dyDescent="0.3">
      <c r="A463" t="s">
        <v>1586</v>
      </c>
      <c r="B463">
        <v>6.3</v>
      </c>
      <c r="C463" t="s">
        <v>165</v>
      </c>
      <c r="D463">
        <f t="shared" si="7"/>
        <v>0.38600000000000001</v>
      </c>
    </row>
    <row r="464" spans="1:4" x14ac:dyDescent="0.3">
      <c r="A464" t="s">
        <v>1589</v>
      </c>
      <c r="B464">
        <v>6.3</v>
      </c>
      <c r="C464" t="s">
        <v>405</v>
      </c>
      <c r="D464">
        <f t="shared" si="7"/>
        <v>0.38600000000000001</v>
      </c>
    </row>
    <row r="465" spans="1:4" x14ac:dyDescent="0.3">
      <c r="A465" t="s">
        <v>1593</v>
      </c>
      <c r="B465">
        <v>7.3</v>
      </c>
      <c r="C465" t="s">
        <v>879</v>
      </c>
      <c r="D465">
        <f t="shared" si="7"/>
        <v>0.77400000000000002</v>
      </c>
    </row>
    <row r="466" spans="1:4" x14ac:dyDescent="0.3">
      <c r="A466" t="s">
        <v>1595</v>
      </c>
      <c r="B466">
        <v>5.8</v>
      </c>
      <c r="C466" t="s">
        <v>318</v>
      </c>
      <c r="D466">
        <f t="shared" si="7"/>
        <v>0.22700000000000001</v>
      </c>
    </row>
    <row r="467" spans="1:4" x14ac:dyDescent="0.3">
      <c r="A467" t="s">
        <v>1600</v>
      </c>
      <c r="B467">
        <v>5.2</v>
      </c>
      <c r="C467" t="s">
        <v>1596</v>
      </c>
      <c r="D467">
        <f t="shared" si="7"/>
        <v>0.108</v>
      </c>
    </row>
    <row r="468" spans="1:4" x14ac:dyDescent="0.3">
      <c r="A468" t="s">
        <v>1603</v>
      </c>
      <c r="B468">
        <v>2.4</v>
      </c>
      <c r="C468" t="s">
        <v>1601</v>
      </c>
      <c r="D468">
        <f t="shared" si="7"/>
        <v>3.0000000000000001E-3</v>
      </c>
    </row>
    <row r="469" spans="1:4" x14ac:dyDescent="0.3">
      <c r="A469" t="s">
        <v>1606</v>
      </c>
      <c r="B469">
        <v>5.7</v>
      </c>
      <c r="C469" t="s">
        <v>1604</v>
      </c>
      <c r="D469">
        <f t="shared" si="7"/>
        <v>0.20300000000000001</v>
      </c>
    </row>
    <row r="470" spans="1:4" x14ac:dyDescent="0.3">
      <c r="A470" t="s">
        <v>1611</v>
      </c>
      <c r="B470">
        <v>5.8</v>
      </c>
      <c r="C470" t="s">
        <v>100</v>
      </c>
      <c r="D470">
        <f t="shared" si="7"/>
        <v>0.22600000000000001</v>
      </c>
    </row>
    <row r="471" spans="1:4" x14ac:dyDescent="0.3">
      <c r="A471" t="s">
        <v>1612</v>
      </c>
      <c r="B471">
        <v>5.6</v>
      </c>
      <c r="C471" t="s">
        <v>645</v>
      </c>
      <c r="D471">
        <f t="shared" si="7"/>
        <v>0.17799999999999999</v>
      </c>
    </row>
    <row r="472" spans="1:4" x14ac:dyDescent="0.3">
      <c r="A472" t="s">
        <v>1615</v>
      </c>
      <c r="B472">
        <v>6</v>
      </c>
      <c r="C472" t="s">
        <v>1613</v>
      </c>
      <c r="D472">
        <f t="shared" si="7"/>
        <v>0.28499999999999998</v>
      </c>
    </row>
    <row r="473" spans="1:4" x14ac:dyDescent="0.3">
      <c r="A473" t="s">
        <v>1618</v>
      </c>
      <c r="B473">
        <v>5.8</v>
      </c>
      <c r="C473" t="s">
        <v>519</v>
      </c>
      <c r="D473">
        <f t="shared" si="7"/>
        <v>0.22600000000000001</v>
      </c>
    </row>
    <row r="474" spans="1:4" x14ac:dyDescent="0.3">
      <c r="A474" t="s">
        <v>1620</v>
      </c>
      <c r="B474">
        <v>6</v>
      </c>
      <c r="C474" t="s">
        <v>656</v>
      </c>
      <c r="D474">
        <f t="shared" si="7"/>
        <v>0.28499999999999998</v>
      </c>
    </row>
    <row r="475" spans="1:4" x14ac:dyDescent="0.3">
      <c r="A475" t="s">
        <v>1624</v>
      </c>
      <c r="B475">
        <v>5.7</v>
      </c>
      <c r="C475" t="s">
        <v>1621</v>
      </c>
      <c r="D475">
        <f t="shared" si="7"/>
        <v>0.20300000000000001</v>
      </c>
    </row>
    <row r="476" spans="1:4" x14ac:dyDescent="0.3">
      <c r="A476" t="s">
        <v>1627</v>
      </c>
      <c r="B476">
        <v>6</v>
      </c>
      <c r="C476" t="s">
        <v>1160</v>
      </c>
      <c r="D476">
        <f t="shared" si="7"/>
        <v>0.28399999999999997</v>
      </c>
    </row>
    <row r="477" spans="1:4" x14ac:dyDescent="0.3">
      <c r="A477" t="s">
        <v>1631</v>
      </c>
      <c r="B477">
        <v>7.8</v>
      </c>
      <c r="C477" t="s">
        <v>1628</v>
      </c>
      <c r="D477">
        <f t="shared" si="7"/>
        <v>0.91200000000000003</v>
      </c>
    </row>
    <row r="478" spans="1:4" x14ac:dyDescent="0.3">
      <c r="A478" t="s">
        <v>1633</v>
      </c>
      <c r="B478">
        <v>4.2</v>
      </c>
      <c r="C478" t="s">
        <v>1065</v>
      </c>
      <c r="D478">
        <f t="shared" si="7"/>
        <v>3.2000000000000001E-2</v>
      </c>
    </row>
    <row r="479" spans="1:4" x14ac:dyDescent="0.3">
      <c r="A479" t="s">
        <v>1637</v>
      </c>
      <c r="B479">
        <v>5.6</v>
      </c>
      <c r="C479" t="s">
        <v>1361</v>
      </c>
      <c r="D479">
        <f t="shared" si="7"/>
        <v>0.17799999999999999</v>
      </c>
    </row>
    <row r="480" spans="1:4" x14ac:dyDescent="0.3">
      <c r="A480" t="s">
        <v>1639</v>
      </c>
      <c r="B480">
        <v>8.1999999999999993</v>
      </c>
      <c r="C480" t="s">
        <v>522</v>
      </c>
      <c r="D480">
        <f t="shared" si="7"/>
        <v>0.97199999999999998</v>
      </c>
    </row>
    <row r="481" spans="1:4" x14ac:dyDescent="0.3">
      <c r="A481" t="s">
        <v>1641</v>
      </c>
      <c r="B481">
        <v>8.5</v>
      </c>
      <c r="C481" t="s">
        <v>1387</v>
      </c>
      <c r="D481">
        <f t="shared" si="7"/>
        <v>0.98799999999999999</v>
      </c>
    </row>
    <row r="482" spans="1:4" x14ac:dyDescent="0.3">
      <c r="A482" t="s">
        <v>1642</v>
      </c>
      <c r="B482">
        <v>5.8</v>
      </c>
      <c r="C482" t="s">
        <v>890</v>
      </c>
      <c r="D482">
        <f t="shared" si="7"/>
        <v>0.22600000000000001</v>
      </c>
    </row>
    <row r="483" spans="1:4" x14ac:dyDescent="0.3">
      <c r="A483" t="s">
        <v>1645</v>
      </c>
      <c r="B483">
        <v>6.5</v>
      </c>
      <c r="C483" t="s">
        <v>1643</v>
      </c>
      <c r="D483">
        <f t="shared" si="7"/>
        <v>0.46100000000000002</v>
      </c>
    </row>
    <row r="484" spans="1:4" x14ac:dyDescent="0.3">
      <c r="A484" t="s">
        <v>1646</v>
      </c>
      <c r="B484">
        <v>7.2</v>
      </c>
      <c r="C484" t="s">
        <v>168</v>
      </c>
      <c r="D484">
        <f t="shared" si="7"/>
        <v>0.73799999999999999</v>
      </c>
    </row>
    <row r="485" spans="1:4" x14ac:dyDescent="0.3">
      <c r="A485" t="s">
        <v>1648</v>
      </c>
      <c r="B485">
        <v>6.7</v>
      </c>
      <c r="C485" t="s">
        <v>547</v>
      </c>
      <c r="D485">
        <f t="shared" si="7"/>
        <v>0.54600000000000004</v>
      </c>
    </row>
    <row r="486" spans="1:4" x14ac:dyDescent="0.3">
      <c r="A486" t="s">
        <v>1649</v>
      </c>
      <c r="B486">
        <v>3.4</v>
      </c>
      <c r="C486" t="s">
        <v>1276</v>
      </c>
      <c r="D486">
        <f t="shared" si="7"/>
        <v>1.0999999999999999E-2</v>
      </c>
    </row>
    <row r="487" spans="1:4" x14ac:dyDescent="0.3">
      <c r="A487" t="s">
        <v>1652</v>
      </c>
      <c r="B487">
        <v>5.9</v>
      </c>
      <c r="C487" t="s">
        <v>1651</v>
      </c>
      <c r="D487">
        <f t="shared" si="7"/>
        <v>0.249</v>
      </c>
    </row>
    <row r="488" spans="1:4" x14ac:dyDescent="0.3">
      <c r="A488" t="s">
        <v>1654</v>
      </c>
      <c r="B488">
        <v>7.8</v>
      </c>
      <c r="C488" t="s">
        <v>702</v>
      </c>
      <c r="D488">
        <f t="shared" si="7"/>
        <v>0.91300000000000003</v>
      </c>
    </row>
    <row r="489" spans="1:4" x14ac:dyDescent="0.3">
      <c r="A489" t="s">
        <v>1658</v>
      </c>
      <c r="B489">
        <v>5.9</v>
      </c>
      <c r="C489" t="s">
        <v>1655</v>
      </c>
      <c r="D489">
        <f t="shared" si="7"/>
        <v>0.25</v>
      </c>
    </row>
    <row r="490" spans="1:4" x14ac:dyDescent="0.3">
      <c r="A490" t="s">
        <v>1661</v>
      </c>
      <c r="B490">
        <v>4.0999999999999996</v>
      </c>
      <c r="C490" t="s">
        <v>1660</v>
      </c>
      <c r="D490">
        <f t="shared" si="7"/>
        <v>2.5999999999999999E-2</v>
      </c>
    </row>
    <row r="491" spans="1:4" x14ac:dyDescent="0.3">
      <c r="A491" t="s">
        <v>1666</v>
      </c>
      <c r="B491">
        <v>6.8</v>
      </c>
      <c r="C491" t="s">
        <v>1663</v>
      </c>
      <c r="D491">
        <f t="shared" si="7"/>
        <v>0.58899999999999997</v>
      </c>
    </row>
    <row r="492" spans="1:4" x14ac:dyDescent="0.3">
      <c r="A492" t="s">
        <v>1671</v>
      </c>
      <c r="B492">
        <v>5.8</v>
      </c>
      <c r="C492" t="s">
        <v>1669</v>
      </c>
      <c r="D492">
        <f t="shared" si="7"/>
        <v>0.22600000000000001</v>
      </c>
    </row>
    <row r="493" spans="1:4" x14ac:dyDescent="0.3">
      <c r="A493" t="s">
        <v>1674</v>
      </c>
      <c r="B493">
        <v>7.5</v>
      </c>
      <c r="C493" t="s">
        <v>1672</v>
      </c>
      <c r="D493">
        <f t="shared" si="7"/>
        <v>0.83599999999999997</v>
      </c>
    </row>
    <row r="494" spans="1:4" x14ac:dyDescent="0.3">
      <c r="A494" t="s">
        <v>1675</v>
      </c>
      <c r="B494">
        <v>6.9</v>
      </c>
      <c r="C494" t="s">
        <v>274</v>
      </c>
      <c r="D494">
        <f t="shared" si="7"/>
        <v>0.629</v>
      </c>
    </row>
    <row r="495" spans="1:4" x14ac:dyDescent="0.3">
      <c r="A495" t="s">
        <v>1679</v>
      </c>
      <c r="B495">
        <v>6.5</v>
      </c>
      <c r="C495" t="s">
        <v>251</v>
      </c>
      <c r="D495">
        <f t="shared" si="7"/>
        <v>0.46100000000000002</v>
      </c>
    </row>
    <row r="496" spans="1:4" x14ac:dyDescent="0.3">
      <c r="A496" t="s">
        <v>1680</v>
      </c>
      <c r="B496">
        <v>6.9</v>
      </c>
      <c r="C496" t="s">
        <v>492</v>
      </c>
      <c r="D496">
        <f t="shared" si="7"/>
        <v>0.629</v>
      </c>
    </row>
    <row r="497" spans="1:4" x14ac:dyDescent="0.3">
      <c r="A497" t="s">
        <v>1682</v>
      </c>
      <c r="B497">
        <v>7.9</v>
      </c>
      <c r="C497" t="s">
        <v>735</v>
      </c>
      <c r="D497">
        <f t="shared" si="7"/>
        <v>0.93300000000000005</v>
      </c>
    </row>
    <row r="498" spans="1:4" x14ac:dyDescent="0.3">
      <c r="A498" t="s">
        <v>1684</v>
      </c>
      <c r="B498">
        <v>7.4</v>
      </c>
      <c r="C498" t="s">
        <v>75</v>
      </c>
      <c r="D498">
        <f t="shared" si="7"/>
        <v>0.80900000000000005</v>
      </c>
    </row>
    <row r="499" spans="1:4" x14ac:dyDescent="0.3">
      <c r="A499" t="s">
        <v>1687</v>
      </c>
      <c r="B499">
        <v>6.7</v>
      </c>
      <c r="C499" t="s">
        <v>1685</v>
      </c>
      <c r="D499">
        <f t="shared" si="7"/>
        <v>0.54700000000000004</v>
      </c>
    </row>
    <row r="500" spans="1:4" x14ac:dyDescent="0.3">
      <c r="A500" t="s">
        <v>1689</v>
      </c>
      <c r="B500">
        <v>7.4</v>
      </c>
      <c r="C500" t="s">
        <v>181</v>
      </c>
      <c r="D500">
        <f t="shared" si="7"/>
        <v>0.80900000000000005</v>
      </c>
    </row>
    <row r="501" spans="1:4" x14ac:dyDescent="0.3">
      <c r="A501" t="s">
        <v>1692</v>
      </c>
      <c r="B501">
        <v>6.9</v>
      </c>
      <c r="C501" t="s">
        <v>762</v>
      </c>
      <c r="D501">
        <f t="shared" si="7"/>
        <v>0.629</v>
      </c>
    </row>
    <row r="502" spans="1:4" x14ac:dyDescent="0.3">
      <c r="A502" t="s">
        <v>1694</v>
      </c>
      <c r="B502">
        <v>6.8</v>
      </c>
      <c r="C502" t="s">
        <v>1429</v>
      </c>
      <c r="D502">
        <f t="shared" si="7"/>
        <v>0.59</v>
      </c>
    </row>
    <row r="503" spans="1:4" x14ac:dyDescent="0.3">
      <c r="A503" t="s">
        <v>1698</v>
      </c>
      <c r="B503">
        <v>6.7</v>
      </c>
      <c r="C503" t="s">
        <v>1494</v>
      </c>
      <c r="D503">
        <f t="shared" si="7"/>
        <v>0.54800000000000004</v>
      </c>
    </row>
    <row r="504" spans="1:4" x14ac:dyDescent="0.3">
      <c r="A504" t="s">
        <v>1701</v>
      </c>
      <c r="B504">
        <v>5.0999999999999996</v>
      </c>
      <c r="C504" t="s">
        <v>1215</v>
      </c>
      <c r="D504">
        <f t="shared" si="7"/>
        <v>9.1999999999999998E-2</v>
      </c>
    </row>
    <row r="505" spans="1:4" x14ac:dyDescent="0.3">
      <c r="A505" t="s">
        <v>1705</v>
      </c>
      <c r="B505">
        <v>4.0999999999999996</v>
      </c>
      <c r="C505" t="s">
        <v>1703</v>
      </c>
      <c r="D505">
        <f t="shared" si="7"/>
        <v>2.5999999999999999E-2</v>
      </c>
    </row>
    <row r="506" spans="1:4" x14ac:dyDescent="0.3">
      <c r="A506" t="s">
        <v>1706</v>
      </c>
      <c r="B506">
        <v>7.3</v>
      </c>
      <c r="C506" t="s">
        <v>679</v>
      </c>
      <c r="D506">
        <f t="shared" si="7"/>
        <v>0.77400000000000002</v>
      </c>
    </row>
    <row r="507" spans="1:4" x14ac:dyDescent="0.3">
      <c r="A507" t="s">
        <v>1708</v>
      </c>
      <c r="B507">
        <v>6</v>
      </c>
      <c r="C507" t="s">
        <v>1276</v>
      </c>
      <c r="D507">
        <f t="shared" si="7"/>
        <v>0.28399999999999997</v>
      </c>
    </row>
    <row r="508" spans="1:4" x14ac:dyDescent="0.3">
      <c r="A508" t="s">
        <v>1709</v>
      </c>
      <c r="B508">
        <v>7.3</v>
      </c>
      <c r="C508" t="s">
        <v>251</v>
      </c>
      <c r="D508">
        <f t="shared" si="7"/>
        <v>0.77500000000000002</v>
      </c>
    </row>
    <row r="509" spans="1:4" x14ac:dyDescent="0.3">
      <c r="A509" t="s">
        <v>1712</v>
      </c>
      <c r="B509">
        <v>5.4</v>
      </c>
      <c r="C509" t="s">
        <v>1303</v>
      </c>
      <c r="D509">
        <f t="shared" si="7"/>
        <v>0.14000000000000001</v>
      </c>
    </row>
    <row r="510" spans="1:4" x14ac:dyDescent="0.3">
      <c r="A510" t="s">
        <v>1714</v>
      </c>
      <c r="B510">
        <v>5.9</v>
      </c>
      <c r="C510" t="s">
        <v>203</v>
      </c>
      <c r="D510">
        <f t="shared" si="7"/>
        <v>0.25</v>
      </c>
    </row>
    <row r="511" spans="1:4" x14ac:dyDescent="0.3">
      <c r="A511" t="s">
        <v>1717</v>
      </c>
      <c r="B511">
        <v>7.1</v>
      </c>
      <c r="C511" t="s">
        <v>1715</v>
      </c>
      <c r="D511">
        <f t="shared" si="7"/>
        <v>0.7</v>
      </c>
    </row>
    <row r="512" spans="1:4" x14ac:dyDescent="0.3">
      <c r="A512" t="s">
        <v>1718</v>
      </c>
      <c r="B512">
        <v>6</v>
      </c>
      <c r="C512" t="s">
        <v>1168</v>
      </c>
      <c r="D512">
        <f t="shared" si="7"/>
        <v>0.28399999999999997</v>
      </c>
    </row>
    <row r="513" spans="1:4" x14ac:dyDescent="0.3">
      <c r="A513" t="s">
        <v>1722</v>
      </c>
      <c r="B513">
        <v>6.5</v>
      </c>
      <c r="C513" t="s">
        <v>673</v>
      </c>
      <c r="D513">
        <f t="shared" si="7"/>
        <v>0.46100000000000002</v>
      </c>
    </row>
    <row r="514" spans="1:4" x14ac:dyDescent="0.3">
      <c r="A514" t="s">
        <v>1726</v>
      </c>
      <c r="B514">
        <v>5.7</v>
      </c>
      <c r="C514" t="s">
        <v>1723</v>
      </c>
      <c r="D514">
        <f t="shared" si="7"/>
        <v>0.20399999999999999</v>
      </c>
    </row>
    <row r="515" spans="1:4" x14ac:dyDescent="0.3">
      <c r="A515" t="s">
        <v>1728</v>
      </c>
      <c r="B515">
        <v>7.6</v>
      </c>
      <c r="C515" t="s">
        <v>251</v>
      </c>
      <c r="D515">
        <f t="shared" ref="D515:D578" si="8">_xlfn.PERCENTRANK.INC(B515:B4169,B515)</f>
        <v>0.85899999999999999</v>
      </c>
    </row>
    <row r="516" spans="1:4" x14ac:dyDescent="0.3">
      <c r="A516" t="s">
        <v>1730</v>
      </c>
      <c r="B516">
        <v>6.6</v>
      </c>
      <c r="C516" t="s">
        <v>1729</v>
      </c>
      <c r="D516">
        <f t="shared" si="8"/>
        <v>0.503</v>
      </c>
    </row>
    <row r="517" spans="1:4" x14ac:dyDescent="0.3">
      <c r="A517" t="s">
        <v>1734</v>
      </c>
      <c r="B517">
        <v>5.4</v>
      </c>
      <c r="C517" t="s">
        <v>1731</v>
      </c>
      <c r="D517">
        <f t="shared" si="8"/>
        <v>0.14000000000000001</v>
      </c>
    </row>
    <row r="518" spans="1:4" x14ac:dyDescent="0.3">
      <c r="A518" t="s">
        <v>1735</v>
      </c>
      <c r="B518">
        <v>7.3</v>
      </c>
      <c r="C518" t="s">
        <v>771</v>
      </c>
      <c r="D518">
        <f t="shared" si="8"/>
        <v>0.77500000000000002</v>
      </c>
    </row>
    <row r="519" spans="1:4" x14ac:dyDescent="0.3">
      <c r="A519" t="s">
        <v>1737</v>
      </c>
      <c r="B519">
        <v>6.5</v>
      </c>
      <c r="C519" t="s">
        <v>843</v>
      </c>
      <c r="D519">
        <f t="shared" si="8"/>
        <v>0.46200000000000002</v>
      </c>
    </row>
    <row r="520" spans="1:4" x14ac:dyDescent="0.3">
      <c r="A520" t="s">
        <v>1740</v>
      </c>
      <c r="B520">
        <v>6.6</v>
      </c>
      <c r="C520" t="s">
        <v>1738</v>
      </c>
      <c r="D520">
        <f t="shared" si="8"/>
        <v>0.503</v>
      </c>
    </row>
    <row r="521" spans="1:4" x14ac:dyDescent="0.3">
      <c r="A521" t="s">
        <v>1744</v>
      </c>
      <c r="B521">
        <v>6.6</v>
      </c>
      <c r="C521" t="s">
        <v>1741</v>
      </c>
      <c r="D521">
        <f t="shared" si="8"/>
        <v>0.503</v>
      </c>
    </row>
    <row r="522" spans="1:4" x14ac:dyDescent="0.3">
      <c r="A522" t="s">
        <v>1748</v>
      </c>
      <c r="B522">
        <v>5.9</v>
      </c>
      <c r="C522" t="s">
        <v>1745</v>
      </c>
      <c r="D522">
        <f t="shared" si="8"/>
        <v>0.25</v>
      </c>
    </row>
    <row r="523" spans="1:4" x14ac:dyDescent="0.3">
      <c r="A523" t="s">
        <v>1753</v>
      </c>
      <c r="B523">
        <v>6.7</v>
      </c>
      <c r="C523" t="s">
        <v>1750</v>
      </c>
      <c r="D523">
        <f t="shared" si="8"/>
        <v>0.54700000000000004</v>
      </c>
    </row>
    <row r="524" spans="1:4" x14ac:dyDescent="0.3">
      <c r="A524" t="s">
        <v>1756</v>
      </c>
      <c r="B524">
        <v>6.1</v>
      </c>
      <c r="C524" t="s">
        <v>1418</v>
      </c>
      <c r="D524">
        <f t="shared" si="8"/>
        <v>0.31</v>
      </c>
    </row>
    <row r="525" spans="1:4" x14ac:dyDescent="0.3">
      <c r="A525" t="s">
        <v>1758</v>
      </c>
      <c r="B525">
        <v>6.6</v>
      </c>
      <c r="C525" t="s">
        <v>1757</v>
      </c>
      <c r="D525">
        <f t="shared" si="8"/>
        <v>0.503</v>
      </c>
    </row>
    <row r="526" spans="1:4" x14ac:dyDescent="0.3">
      <c r="A526" t="s">
        <v>1761</v>
      </c>
      <c r="B526">
        <v>6.6</v>
      </c>
      <c r="C526" t="s">
        <v>1759</v>
      </c>
      <c r="D526">
        <f t="shared" si="8"/>
        <v>0.504</v>
      </c>
    </row>
    <row r="527" spans="1:4" x14ac:dyDescent="0.3">
      <c r="A527" t="s">
        <v>1763</v>
      </c>
      <c r="B527">
        <v>5.3</v>
      </c>
      <c r="C527" t="s">
        <v>1762</v>
      </c>
      <c r="D527">
        <f t="shared" si="8"/>
        <v>0.121</v>
      </c>
    </row>
    <row r="528" spans="1:4" x14ac:dyDescent="0.3">
      <c r="A528" t="s">
        <v>1767</v>
      </c>
      <c r="B528">
        <v>6</v>
      </c>
      <c r="C528" t="s">
        <v>1361</v>
      </c>
      <c r="D528">
        <f t="shared" si="8"/>
        <v>0.28399999999999997</v>
      </c>
    </row>
    <row r="529" spans="1:4" x14ac:dyDescent="0.3">
      <c r="A529" t="s">
        <v>1771</v>
      </c>
      <c r="B529">
        <v>4.7</v>
      </c>
      <c r="C529" t="s">
        <v>1768</v>
      </c>
      <c r="D529">
        <f t="shared" si="8"/>
        <v>5.8000000000000003E-2</v>
      </c>
    </row>
    <row r="530" spans="1:4" x14ac:dyDescent="0.3">
      <c r="A530" t="s">
        <v>1773</v>
      </c>
      <c r="B530">
        <v>6.1</v>
      </c>
      <c r="C530" t="s">
        <v>1205</v>
      </c>
      <c r="D530">
        <f t="shared" si="8"/>
        <v>0.309</v>
      </c>
    </row>
    <row r="531" spans="1:4" x14ac:dyDescent="0.3">
      <c r="A531" t="s">
        <v>1774</v>
      </c>
      <c r="B531">
        <v>7.2</v>
      </c>
      <c r="C531" t="s">
        <v>558</v>
      </c>
      <c r="D531">
        <f t="shared" si="8"/>
        <v>0.73699999999999999</v>
      </c>
    </row>
    <row r="532" spans="1:4" x14ac:dyDescent="0.3">
      <c r="A532" t="s">
        <v>1776</v>
      </c>
      <c r="B532">
        <v>6.4</v>
      </c>
      <c r="C532" t="s">
        <v>1775</v>
      </c>
      <c r="D532">
        <f t="shared" si="8"/>
        <v>0.42199999999999999</v>
      </c>
    </row>
    <row r="533" spans="1:4" x14ac:dyDescent="0.3">
      <c r="A533" t="s">
        <v>1778</v>
      </c>
      <c r="B533">
        <v>6.1</v>
      </c>
      <c r="C533" t="s">
        <v>71</v>
      </c>
      <c r="D533">
        <f t="shared" si="8"/>
        <v>0.31</v>
      </c>
    </row>
    <row r="534" spans="1:4" x14ac:dyDescent="0.3">
      <c r="A534" t="s">
        <v>1780</v>
      </c>
      <c r="B534">
        <v>5.9</v>
      </c>
      <c r="C534" t="s">
        <v>1316</v>
      </c>
      <c r="D534">
        <f t="shared" si="8"/>
        <v>0.25</v>
      </c>
    </row>
    <row r="535" spans="1:4" x14ac:dyDescent="0.3">
      <c r="A535" t="s">
        <v>1784</v>
      </c>
      <c r="B535">
        <v>6</v>
      </c>
      <c r="C535" t="s">
        <v>1741</v>
      </c>
      <c r="D535">
        <f t="shared" si="8"/>
        <v>0.28399999999999997</v>
      </c>
    </row>
    <row r="536" spans="1:4" x14ac:dyDescent="0.3">
      <c r="A536" t="s">
        <v>1787</v>
      </c>
      <c r="B536">
        <v>6.3</v>
      </c>
      <c r="C536" t="s">
        <v>1785</v>
      </c>
      <c r="D536">
        <f t="shared" si="8"/>
        <v>0.38400000000000001</v>
      </c>
    </row>
    <row r="537" spans="1:4" x14ac:dyDescent="0.3">
      <c r="A537" t="s">
        <v>1789</v>
      </c>
      <c r="B537">
        <v>5.6</v>
      </c>
      <c r="C537" t="s">
        <v>1750</v>
      </c>
      <c r="D537">
        <f t="shared" si="8"/>
        <v>0.17899999999999999</v>
      </c>
    </row>
    <row r="538" spans="1:4" x14ac:dyDescent="0.3">
      <c r="A538" t="s">
        <v>1792</v>
      </c>
      <c r="B538">
        <v>6.4</v>
      </c>
      <c r="C538" t="s">
        <v>1791</v>
      </c>
      <c r="D538">
        <f t="shared" si="8"/>
        <v>0.42099999999999999</v>
      </c>
    </row>
    <row r="539" spans="1:4" x14ac:dyDescent="0.3">
      <c r="A539" t="s">
        <v>1795</v>
      </c>
      <c r="B539">
        <v>7.1</v>
      </c>
      <c r="C539" t="s">
        <v>145</v>
      </c>
      <c r="D539">
        <f t="shared" si="8"/>
        <v>0.69899999999999995</v>
      </c>
    </row>
    <row r="540" spans="1:4" x14ac:dyDescent="0.3">
      <c r="A540" t="s">
        <v>1797</v>
      </c>
      <c r="B540">
        <v>6.6</v>
      </c>
      <c r="C540" t="s">
        <v>1023</v>
      </c>
      <c r="D540">
        <f t="shared" si="8"/>
        <v>0.502</v>
      </c>
    </row>
    <row r="541" spans="1:4" x14ac:dyDescent="0.3">
      <c r="A541" t="s">
        <v>1801</v>
      </c>
      <c r="B541">
        <v>4.5999999999999996</v>
      </c>
      <c r="C541" t="s">
        <v>1799</v>
      </c>
      <c r="D541">
        <f t="shared" si="8"/>
        <v>0.05</v>
      </c>
    </row>
    <row r="542" spans="1:4" x14ac:dyDescent="0.3">
      <c r="A542" t="s">
        <v>1807</v>
      </c>
      <c r="B542">
        <v>8.4</v>
      </c>
      <c r="C542" t="s">
        <v>1803</v>
      </c>
      <c r="D542">
        <f t="shared" si="8"/>
        <v>0.98399999999999999</v>
      </c>
    </row>
    <row r="543" spans="1:4" x14ac:dyDescent="0.3">
      <c r="A543" t="s">
        <v>1809</v>
      </c>
      <c r="B543">
        <v>7.1</v>
      </c>
      <c r="C543" t="s">
        <v>34</v>
      </c>
      <c r="D543">
        <f t="shared" si="8"/>
        <v>0.69899999999999995</v>
      </c>
    </row>
    <row r="544" spans="1:4" x14ac:dyDescent="0.3">
      <c r="A544" t="s">
        <v>1813</v>
      </c>
      <c r="B544">
        <v>7.4</v>
      </c>
      <c r="C544" t="s">
        <v>1810</v>
      </c>
      <c r="D544">
        <f t="shared" si="8"/>
        <v>0.80800000000000005</v>
      </c>
    </row>
    <row r="545" spans="1:4" x14ac:dyDescent="0.3">
      <c r="A545" t="s">
        <v>1817</v>
      </c>
      <c r="B545">
        <v>6.9</v>
      </c>
      <c r="C545" t="s">
        <v>1814</v>
      </c>
      <c r="D545">
        <f t="shared" si="8"/>
        <v>0.628</v>
      </c>
    </row>
    <row r="546" spans="1:4" x14ac:dyDescent="0.3">
      <c r="A546" t="s">
        <v>1820</v>
      </c>
      <c r="B546">
        <v>4.5</v>
      </c>
      <c r="C546" t="s">
        <v>1215</v>
      </c>
      <c r="D546">
        <f t="shared" si="8"/>
        <v>4.3999999999999997E-2</v>
      </c>
    </row>
    <row r="547" spans="1:4" x14ac:dyDescent="0.3">
      <c r="A547" t="s">
        <v>1824</v>
      </c>
      <c r="B547">
        <v>7.1</v>
      </c>
      <c r="C547" t="s">
        <v>1393</v>
      </c>
      <c r="D547">
        <f t="shared" si="8"/>
        <v>0.69899999999999995</v>
      </c>
    </row>
    <row r="548" spans="1:4" x14ac:dyDescent="0.3">
      <c r="A548" t="s">
        <v>1826</v>
      </c>
      <c r="B548">
        <v>6.5</v>
      </c>
      <c r="C548" t="s">
        <v>558</v>
      </c>
      <c r="D548">
        <f t="shared" si="8"/>
        <v>0.46100000000000002</v>
      </c>
    </row>
    <row r="549" spans="1:4" x14ac:dyDescent="0.3">
      <c r="A549" t="s">
        <v>1828</v>
      </c>
      <c r="B549">
        <v>5.3</v>
      </c>
      <c r="C549" t="s">
        <v>1827</v>
      </c>
      <c r="D549">
        <f t="shared" si="8"/>
        <v>0.121</v>
      </c>
    </row>
    <row r="550" spans="1:4" x14ac:dyDescent="0.3">
      <c r="A550" t="s">
        <v>1832</v>
      </c>
      <c r="B550">
        <v>6.7</v>
      </c>
      <c r="C550" t="s">
        <v>558</v>
      </c>
      <c r="D550">
        <f t="shared" si="8"/>
        <v>0.54500000000000004</v>
      </c>
    </row>
    <row r="551" spans="1:4" x14ac:dyDescent="0.3">
      <c r="A551" t="s">
        <v>1836</v>
      </c>
      <c r="B551">
        <v>7.2</v>
      </c>
      <c r="C551" t="s">
        <v>93</v>
      </c>
      <c r="D551">
        <f t="shared" si="8"/>
        <v>0.73599999999999999</v>
      </c>
    </row>
    <row r="552" spans="1:4" x14ac:dyDescent="0.3">
      <c r="A552" t="s">
        <v>1838</v>
      </c>
      <c r="B552">
        <v>7.2</v>
      </c>
      <c r="C552" t="s">
        <v>198</v>
      </c>
      <c r="D552">
        <f t="shared" si="8"/>
        <v>0.73599999999999999</v>
      </c>
    </row>
    <row r="553" spans="1:4" x14ac:dyDescent="0.3">
      <c r="A553" t="s">
        <v>1841</v>
      </c>
      <c r="B553">
        <v>5.5</v>
      </c>
      <c r="C553" t="s">
        <v>1840</v>
      </c>
      <c r="D553">
        <f t="shared" si="8"/>
        <v>0.159</v>
      </c>
    </row>
    <row r="554" spans="1:4" x14ac:dyDescent="0.3">
      <c r="A554" t="s">
        <v>1844</v>
      </c>
      <c r="B554">
        <v>5.8</v>
      </c>
      <c r="C554" t="s">
        <v>318</v>
      </c>
      <c r="D554">
        <f t="shared" si="8"/>
        <v>0.22600000000000001</v>
      </c>
    </row>
    <row r="555" spans="1:4" x14ac:dyDescent="0.3">
      <c r="A555" t="s">
        <v>1848</v>
      </c>
      <c r="B555">
        <v>6</v>
      </c>
      <c r="C555" t="s">
        <v>1845</v>
      </c>
      <c r="D555">
        <f t="shared" si="8"/>
        <v>0.28399999999999997</v>
      </c>
    </row>
    <row r="556" spans="1:4" x14ac:dyDescent="0.3">
      <c r="A556" t="s">
        <v>1849</v>
      </c>
      <c r="B556">
        <v>6.6</v>
      </c>
      <c r="C556" t="s">
        <v>522</v>
      </c>
      <c r="D556">
        <f t="shared" si="8"/>
        <v>0.503</v>
      </c>
    </row>
    <row r="557" spans="1:4" x14ac:dyDescent="0.3">
      <c r="A557" t="s">
        <v>1851</v>
      </c>
      <c r="B557">
        <v>8.3000000000000007</v>
      </c>
      <c r="C557" t="s">
        <v>1030</v>
      </c>
      <c r="D557">
        <f t="shared" si="8"/>
        <v>0.97799999999999998</v>
      </c>
    </row>
    <row r="558" spans="1:4" x14ac:dyDescent="0.3">
      <c r="A558" t="s">
        <v>1852</v>
      </c>
      <c r="B558">
        <v>6.7</v>
      </c>
      <c r="C558" t="s">
        <v>251</v>
      </c>
      <c r="D558">
        <f t="shared" si="8"/>
        <v>0.54500000000000004</v>
      </c>
    </row>
    <row r="559" spans="1:4" x14ac:dyDescent="0.3">
      <c r="A559" t="s">
        <v>1854</v>
      </c>
      <c r="B559">
        <v>7.1</v>
      </c>
      <c r="C559" t="s">
        <v>1215</v>
      </c>
      <c r="D559">
        <f t="shared" si="8"/>
        <v>0.69899999999999995</v>
      </c>
    </row>
    <row r="560" spans="1:4" x14ac:dyDescent="0.3">
      <c r="A560" t="s">
        <v>1858</v>
      </c>
      <c r="B560">
        <v>6</v>
      </c>
      <c r="C560" t="s">
        <v>1855</v>
      </c>
      <c r="D560">
        <f t="shared" si="8"/>
        <v>0.28399999999999997</v>
      </c>
    </row>
    <row r="561" spans="1:4" x14ac:dyDescent="0.3">
      <c r="A561" t="s">
        <v>1861</v>
      </c>
      <c r="B561">
        <v>6.9</v>
      </c>
      <c r="C561" t="s">
        <v>1859</v>
      </c>
      <c r="D561">
        <f t="shared" si="8"/>
        <v>0.628</v>
      </c>
    </row>
    <row r="562" spans="1:4" x14ac:dyDescent="0.3">
      <c r="A562" t="s">
        <v>1864</v>
      </c>
      <c r="B562">
        <v>5.6</v>
      </c>
      <c r="C562" t="s">
        <v>558</v>
      </c>
      <c r="D562">
        <f t="shared" si="8"/>
        <v>0.17899999999999999</v>
      </c>
    </row>
    <row r="563" spans="1:4" x14ac:dyDescent="0.3">
      <c r="A563" t="s">
        <v>1866</v>
      </c>
      <c r="B563">
        <v>5.6</v>
      </c>
      <c r="C563" t="s">
        <v>1361</v>
      </c>
      <c r="D563">
        <f t="shared" si="8"/>
        <v>0.17899999999999999</v>
      </c>
    </row>
    <row r="564" spans="1:4" x14ac:dyDescent="0.3">
      <c r="A564" t="s">
        <v>1870</v>
      </c>
      <c r="B564">
        <v>4.5</v>
      </c>
      <c r="C564" t="s">
        <v>1827</v>
      </c>
      <c r="D564">
        <f t="shared" si="8"/>
        <v>4.3999999999999997E-2</v>
      </c>
    </row>
    <row r="565" spans="1:4" x14ac:dyDescent="0.3">
      <c r="A565" t="s">
        <v>1872</v>
      </c>
      <c r="B565">
        <v>7.1</v>
      </c>
      <c r="C565" t="s">
        <v>1871</v>
      </c>
      <c r="D565">
        <f t="shared" si="8"/>
        <v>0.69899999999999995</v>
      </c>
    </row>
    <row r="566" spans="1:4" x14ac:dyDescent="0.3">
      <c r="A566" t="s">
        <v>1874</v>
      </c>
      <c r="B566">
        <v>6.5</v>
      </c>
      <c r="C566" t="s">
        <v>1729</v>
      </c>
      <c r="D566">
        <f t="shared" si="8"/>
        <v>0.46100000000000002</v>
      </c>
    </row>
    <row r="567" spans="1:4" x14ac:dyDescent="0.3">
      <c r="A567" t="s">
        <v>1878</v>
      </c>
      <c r="B567">
        <v>6.4</v>
      </c>
      <c r="C567" t="s">
        <v>1876</v>
      </c>
      <c r="D567">
        <f t="shared" si="8"/>
        <v>0.42199999999999999</v>
      </c>
    </row>
    <row r="568" spans="1:4" x14ac:dyDescent="0.3">
      <c r="A568" t="s">
        <v>1879</v>
      </c>
      <c r="B568">
        <v>5.8</v>
      </c>
      <c r="C568" t="s">
        <v>538</v>
      </c>
      <c r="D568">
        <f t="shared" si="8"/>
        <v>0.22700000000000001</v>
      </c>
    </row>
    <row r="569" spans="1:4" x14ac:dyDescent="0.3">
      <c r="A569" t="s">
        <v>1881</v>
      </c>
      <c r="B569">
        <v>8</v>
      </c>
      <c r="C569" t="s">
        <v>165</v>
      </c>
      <c r="D569">
        <f t="shared" si="8"/>
        <v>0.94499999999999995</v>
      </c>
    </row>
    <row r="570" spans="1:4" x14ac:dyDescent="0.3">
      <c r="A570" t="s">
        <v>1885</v>
      </c>
      <c r="B570">
        <v>6.2</v>
      </c>
      <c r="C570" t="s">
        <v>1715</v>
      </c>
      <c r="D570">
        <f t="shared" si="8"/>
        <v>0.34599999999999997</v>
      </c>
    </row>
    <row r="571" spans="1:4" x14ac:dyDescent="0.3">
      <c r="A571" t="s">
        <v>1888</v>
      </c>
      <c r="B571">
        <v>7.2</v>
      </c>
      <c r="C571" t="s">
        <v>251</v>
      </c>
      <c r="D571">
        <f t="shared" si="8"/>
        <v>0.73599999999999999</v>
      </c>
    </row>
    <row r="572" spans="1:4" x14ac:dyDescent="0.3">
      <c r="A572" t="s">
        <v>1890</v>
      </c>
      <c r="B572">
        <v>6.1</v>
      </c>
      <c r="C572" t="s">
        <v>1889</v>
      </c>
      <c r="D572">
        <f t="shared" si="8"/>
        <v>0.309</v>
      </c>
    </row>
    <row r="573" spans="1:4" x14ac:dyDescent="0.3">
      <c r="A573" t="s">
        <v>1892</v>
      </c>
      <c r="B573">
        <v>7.6</v>
      </c>
      <c r="C573" t="s">
        <v>19</v>
      </c>
      <c r="D573">
        <f t="shared" si="8"/>
        <v>0.85799999999999998</v>
      </c>
    </row>
    <row r="574" spans="1:4" x14ac:dyDescent="0.3">
      <c r="A574" t="s">
        <v>1894</v>
      </c>
      <c r="B574">
        <v>6.3</v>
      </c>
      <c r="C574" t="s">
        <v>468</v>
      </c>
      <c r="D574">
        <f t="shared" si="8"/>
        <v>0.38400000000000001</v>
      </c>
    </row>
    <row r="575" spans="1:4" x14ac:dyDescent="0.3">
      <c r="A575" t="s">
        <v>1898</v>
      </c>
      <c r="B575">
        <v>6.3</v>
      </c>
      <c r="C575" t="s">
        <v>1895</v>
      </c>
      <c r="D575">
        <f t="shared" si="8"/>
        <v>0.38400000000000001</v>
      </c>
    </row>
    <row r="576" spans="1:4" x14ac:dyDescent="0.3">
      <c r="A576" t="s">
        <v>1899</v>
      </c>
      <c r="B576">
        <v>6.3</v>
      </c>
      <c r="C576" t="s">
        <v>618</v>
      </c>
      <c r="D576">
        <f t="shared" si="8"/>
        <v>0.38400000000000001</v>
      </c>
    </row>
    <row r="577" spans="1:4" x14ac:dyDescent="0.3">
      <c r="A577" t="s">
        <v>1902</v>
      </c>
      <c r="B577">
        <v>7.7</v>
      </c>
      <c r="C577" t="s">
        <v>426</v>
      </c>
      <c r="D577">
        <f t="shared" si="8"/>
        <v>0.88600000000000001</v>
      </c>
    </row>
    <row r="578" spans="1:4" x14ac:dyDescent="0.3">
      <c r="A578" t="s">
        <v>1904</v>
      </c>
      <c r="B578">
        <v>7</v>
      </c>
      <c r="C578" t="s">
        <v>1393</v>
      </c>
      <c r="D578">
        <f t="shared" si="8"/>
        <v>0.66300000000000003</v>
      </c>
    </row>
    <row r="579" spans="1:4" x14ac:dyDescent="0.3">
      <c r="A579" t="s">
        <v>1906</v>
      </c>
      <c r="B579">
        <v>5.3</v>
      </c>
      <c r="C579" t="s">
        <v>522</v>
      </c>
      <c r="D579">
        <f t="shared" ref="D579:D642" si="9">_xlfn.PERCENTRANK.INC(B579:B4233,B579)</f>
        <v>0.121</v>
      </c>
    </row>
    <row r="580" spans="1:4" x14ac:dyDescent="0.3">
      <c r="A580" t="s">
        <v>1909</v>
      </c>
      <c r="B580">
        <v>5.6</v>
      </c>
      <c r="C580" t="s">
        <v>791</v>
      </c>
      <c r="D580">
        <f t="shared" si="9"/>
        <v>0.18</v>
      </c>
    </row>
    <row r="581" spans="1:4" x14ac:dyDescent="0.3">
      <c r="A581" t="s">
        <v>1913</v>
      </c>
      <c r="B581">
        <v>5.2</v>
      </c>
      <c r="C581" t="s">
        <v>1910</v>
      </c>
      <c r="D581">
        <f t="shared" si="9"/>
        <v>0.109</v>
      </c>
    </row>
    <row r="582" spans="1:4" x14ac:dyDescent="0.3">
      <c r="A582" t="s">
        <v>1916</v>
      </c>
      <c r="B582">
        <v>5.4</v>
      </c>
      <c r="C582" t="s">
        <v>1827</v>
      </c>
      <c r="D582">
        <f t="shared" si="9"/>
        <v>0.14000000000000001</v>
      </c>
    </row>
    <row r="583" spans="1:4" x14ac:dyDescent="0.3">
      <c r="A583" t="s">
        <v>1921</v>
      </c>
      <c r="B583">
        <v>6.4</v>
      </c>
      <c r="C583" t="s">
        <v>1918</v>
      </c>
      <c r="D583">
        <f t="shared" si="9"/>
        <v>0.42099999999999999</v>
      </c>
    </row>
    <row r="584" spans="1:4" x14ac:dyDescent="0.3">
      <c r="A584" t="s">
        <v>1926</v>
      </c>
      <c r="B584">
        <v>5.9</v>
      </c>
      <c r="C584" t="s">
        <v>1494</v>
      </c>
      <c r="D584">
        <f t="shared" si="9"/>
        <v>0.25</v>
      </c>
    </row>
    <row r="585" spans="1:4" x14ac:dyDescent="0.3">
      <c r="A585" t="s">
        <v>1928</v>
      </c>
      <c r="B585">
        <v>6.3</v>
      </c>
      <c r="C585" t="s">
        <v>1927</v>
      </c>
      <c r="D585">
        <f t="shared" si="9"/>
        <v>0.38400000000000001</v>
      </c>
    </row>
    <row r="586" spans="1:4" x14ac:dyDescent="0.3">
      <c r="A586" t="s">
        <v>1931</v>
      </c>
      <c r="B586">
        <v>6.5</v>
      </c>
      <c r="C586" t="s">
        <v>1930</v>
      </c>
      <c r="D586">
        <f t="shared" si="9"/>
        <v>0.46</v>
      </c>
    </row>
    <row r="587" spans="1:4" x14ac:dyDescent="0.3">
      <c r="A587" t="s">
        <v>1933</v>
      </c>
      <c r="B587">
        <v>3</v>
      </c>
      <c r="C587" t="s">
        <v>782</v>
      </c>
      <c r="D587">
        <f t="shared" si="9"/>
        <v>7.0000000000000001E-3</v>
      </c>
    </row>
    <row r="588" spans="1:4" x14ac:dyDescent="0.3">
      <c r="A588" t="s">
        <v>1936</v>
      </c>
      <c r="B588">
        <v>3.6</v>
      </c>
      <c r="C588" t="s">
        <v>1934</v>
      </c>
      <c r="D588">
        <f t="shared" si="9"/>
        <v>1.4999999999999999E-2</v>
      </c>
    </row>
    <row r="589" spans="1:4" x14ac:dyDescent="0.3">
      <c r="A589" t="s">
        <v>1940</v>
      </c>
      <c r="B589">
        <v>5.8</v>
      </c>
      <c r="C589" t="s">
        <v>1938</v>
      </c>
      <c r="D589">
        <f t="shared" si="9"/>
        <v>0.22600000000000001</v>
      </c>
    </row>
    <row r="590" spans="1:4" x14ac:dyDescent="0.3">
      <c r="A590" t="s">
        <v>1944</v>
      </c>
      <c r="B590">
        <v>6.2</v>
      </c>
      <c r="C590" t="s">
        <v>1941</v>
      </c>
      <c r="D590">
        <f t="shared" si="9"/>
        <v>0.34499999999999997</v>
      </c>
    </row>
    <row r="591" spans="1:4" x14ac:dyDescent="0.3">
      <c r="A591" t="s">
        <v>1946</v>
      </c>
      <c r="B591">
        <v>5.4</v>
      </c>
      <c r="C591" t="s">
        <v>955</v>
      </c>
      <c r="D591">
        <f t="shared" si="9"/>
        <v>0.14000000000000001</v>
      </c>
    </row>
    <row r="592" spans="1:4" x14ac:dyDescent="0.3">
      <c r="A592" t="s">
        <v>1950</v>
      </c>
      <c r="B592">
        <v>6.1</v>
      </c>
      <c r="C592" t="s">
        <v>1948</v>
      </c>
      <c r="D592">
        <f t="shared" si="9"/>
        <v>0.308</v>
      </c>
    </row>
    <row r="593" spans="1:4" x14ac:dyDescent="0.3">
      <c r="A593" t="s">
        <v>1954</v>
      </c>
      <c r="B593">
        <v>4.2</v>
      </c>
      <c r="C593" t="s">
        <v>1951</v>
      </c>
      <c r="D593">
        <f t="shared" si="9"/>
        <v>3.1E-2</v>
      </c>
    </row>
    <row r="594" spans="1:4" x14ac:dyDescent="0.3">
      <c r="A594" t="s">
        <v>1958</v>
      </c>
      <c r="B594">
        <v>6.7</v>
      </c>
      <c r="C594" t="s">
        <v>1955</v>
      </c>
      <c r="D594">
        <f t="shared" si="9"/>
        <v>0.54300000000000004</v>
      </c>
    </row>
    <row r="595" spans="1:4" x14ac:dyDescent="0.3">
      <c r="A595" t="s">
        <v>1962</v>
      </c>
      <c r="B595">
        <v>4.2</v>
      </c>
      <c r="C595" t="s">
        <v>1215</v>
      </c>
      <c r="D595">
        <f t="shared" si="9"/>
        <v>3.1E-2</v>
      </c>
    </row>
    <row r="596" spans="1:4" x14ac:dyDescent="0.3">
      <c r="A596" t="s">
        <v>1964</v>
      </c>
      <c r="B596">
        <v>6.4</v>
      </c>
      <c r="C596" t="s">
        <v>1963</v>
      </c>
      <c r="D596">
        <f t="shared" si="9"/>
        <v>0.41899999999999998</v>
      </c>
    </row>
    <row r="597" spans="1:4" x14ac:dyDescent="0.3">
      <c r="A597" t="s">
        <v>1967</v>
      </c>
      <c r="B597">
        <v>4.9000000000000004</v>
      </c>
      <c r="C597" t="s">
        <v>1966</v>
      </c>
      <c r="D597">
        <f t="shared" si="9"/>
        <v>7.1999999999999995E-2</v>
      </c>
    </row>
    <row r="598" spans="1:4" x14ac:dyDescent="0.3">
      <c r="A598" t="s">
        <v>1968</v>
      </c>
      <c r="B598">
        <v>6.8</v>
      </c>
      <c r="C598" t="s">
        <v>1149</v>
      </c>
      <c r="D598">
        <f t="shared" si="9"/>
        <v>0.58599999999999997</v>
      </c>
    </row>
    <row r="599" spans="1:4" x14ac:dyDescent="0.3">
      <c r="A599" t="s">
        <v>1969</v>
      </c>
      <c r="B599">
        <v>7.7</v>
      </c>
      <c r="C599" t="s">
        <v>1672</v>
      </c>
      <c r="D599">
        <f t="shared" si="9"/>
        <v>0.88500000000000001</v>
      </c>
    </row>
    <row r="600" spans="1:4" x14ac:dyDescent="0.3">
      <c r="A600" t="s">
        <v>1974</v>
      </c>
      <c r="B600">
        <v>5.6</v>
      </c>
      <c r="C600" t="s">
        <v>1970</v>
      </c>
      <c r="D600">
        <f t="shared" si="9"/>
        <v>0.17799999999999999</v>
      </c>
    </row>
    <row r="601" spans="1:4" x14ac:dyDescent="0.3">
      <c r="A601" t="s">
        <v>1975</v>
      </c>
      <c r="B601">
        <v>6.4</v>
      </c>
      <c r="C601" t="s">
        <v>1452</v>
      </c>
      <c r="D601">
        <f t="shared" si="9"/>
        <v>0.41899999999999998</v>
      </c>
    </row>
    <row r="602" spans="1:4" x14ac:dyDescent="0.3">
      <c r="A602" t="s">
        <v>1980</v>
      </c>
      <c r="B602">
        <v>7.2</v>
      </c>
      <c r="C602" t="s">
        <v>1976</v>
      </c>
      <c r="D602">
        <f t="shared" si="9"/>
        <v>0.73399999999999999</v>
      </c>
    </row>
    <row r="603" spans="1:4" x14ac:dyDescent="0.3">
      <c r="A603" t="s">
        <v>1984</v>
      </c>
      <c r="B603">
        <v>6</v>
      </c>
      <c r="C603" t="s">
        <v>1983</v>
      </c>
      <c r="D603">
        <f t="shared" si="9"/>
        <v>0.28299999999999997</v>
      </c>
    </row>
    <row r="604" spans="1:4" x14ac:dyDescent="0.3">
      <c r="A604" t="s">
        <v>1986</v>
      </c>
      <c r="B604">
        <v>5.9</v>
      </c>
      <c r="C604" t="s">
        <v>1941</v>
      </c>
      <c r="D604">
        <f t="shared" si="9"/>
        <v>0.249</v>
      </c>
    </row>
    <row r="605" spans="1:4" x14ac:dyDescent="0.3">
      <c r="A605" t="s">
        <v>1988</v>
      </c>
      <c r="B605">
        <v>7.9</v>
      </c>
      <c r="C605" t="s">
        <v>955</v>
      </c>
      <c r="D605">
        <f t="shared" si="9"/>
        <v>0.93200000000000005</v>
      </c>
    </row>
    <row r="606" spans="1:4" x14ac:dyDescent="0.3">
      <c r="A606" t="s">
        <v>1990</v>
      </c>
      <c r="B606">
        <v>7.1</v>
      </c>
      <c r="C606" t="s">
        <v>121</v>
      </c>
      <c r="D606">
        <f t="shared" si="9"/>
        <v>0.69799999999999995</v>
      </c>
    </row>
    <row r="607" spans="1:4" x14ac:dyDescent="0.3">
      <c r="A607" t="s">
        <v>1991</v>
      </c>
      <c r="B607">
        <v>5.9</v>
      </c>
      <c r="C607" t="s">
        <v>1685</v>
      </c>
      <c r="D607">
        <f t="shared" si="9"/>
        <v>0.249</v>
      </c>
    </row>
    <row r="608" spans="1:4" x14ac:dyDescent="0.3">
      <c r="A608" t="s">
        <v>1993</v>
      </c>
      <c r="B608">
        <v>6.2</v>
      </c>
      <c r="C608" t="s">
        <v>1426</v>
      </c>
      <c r="D608">
        <f t="shared" si="9"/>
        <v>0.34399999999999997</v>
      </c>
    </row>
    <row r="609" spans="1:4" x14ac:dyDescent="0.3">
      <c r="A609" t="s">
        <v>1996</v>
      </c>
      <c r="B609">
        <v>7</v>
      </c>
      <c r="C609" t="s">
        <v>1994</v>
      </c>
      <c r="D609">
        <f t="shared" si="9"/>
        <v>0.66100000000000003</v>
      </c>
    </row>
    <row r="610" spans="1:4" x14ac:dyDescent="0.3">
      <c r="A610" t="s">
        <v>1999</v>
      </c>
      <c r="B610">
        <v>5.4</v>
      </c>
      <c r="C610" t="s">
        <v>1997</v>
      </c>
      <c r="D610">
        <f t="shared" si="9"/>
        <v>0.14000000000000001</v>
      </c>
    </row>
    <row r="611" spans="1:4" x14ac:dyDescent="0.3">
      <c r="A611" t="s">
        <v>2000</v>
      </c>
      <c r="B611">
        <v>8.6</v>
      </c>
      <c r="C611" t="s">
        <v>251</v>
      </c>
      <c r="D611">
        <f t="shared" si="9"/>
        <v>0.99299999999999999</v>
      </c>
    </row>
    <row r="612" spans="1:4" x14ac:dyDescent="0.3">
      <c r="A612" t="s">
        <v>2002</v>
      </c>
      <c r="B612">
        <v>6.5</v>
      </c>
      <c r="C612" t="s">
        <v>2001</v>
      </c>
      <c r="D612">
        <f t="shared" si="9"/>
        <v>0.45800000000000002</v>
      </c>
    </row>
    <row r="613" spans="1:4" x14ac:dyDescent="0.3">
      <c r="A613" t="s">
        <v>2005</v>
      </c>
      <c r="B613">
        <v>6.4</v>
      </c>
      <c r="C613" t="s">
        <v>1377</v>
      </c>
      <c r="D613">
        <f t="shared" si="9"/>
        <v>0.41899999999999998</v>
      </c>
    </row>
    <row r="614" spans="1:4" x14ac:dyDescent="0.3">
      <c r="A614" t="s">
        <v>2006</v>
      </c>
      <c r="B614">
        <v>7.6</v>
      </c>
      <c r="C614" t="s">
        <v>1058</v>
      </c>
      <c r="D614">
        <f t="shared" si="9"/>
        <v>0.85699999999999998</v>
      </c>
    </row>
    <row r="615" spans="1:4" x14ac:dyDescent="0.3">
      <c r="A615" t="s">
        <v>2009</v>
      </c>
      <c r="B615">
        <v>5.5</v>
      </c>
      <c r="C615" t="s">
        <v>2007</v>
      </c>
      <c r="D615">
        <f t="shared" si="9"/>
        <v>0.159</v>
      </c>
    </row>
    <row r="616" spans="1:4" x14ac:dyDescent="0.3">
      <c r="A616" t="s">
        <v>2010</v>
      </c>
      <c r="B616">
        <v>7.4</v>
      </c>
      <c r="C616" t="s">
        <v>251</v>
      </c>
      <c r="D616">
        <f t="shared" si="9"/>
        <v>0.80600000000000005</v>
      </c>
    </row>
    <row r="617" spans="1:4" x14ac:dyDescent="0.3">
      <c r="A617" t="s">
        <v>2012</v>
      </c>
      <c r="B617">
        <v>8.6999999999999993</v>
      </c>
      <c r="C617" t="s">
        <v>285</v>
      </c>
      <c r="D617">
        <f t="shared" si="9"/>
        <v>0.995</v>
      </c>
    </row>
    <row r="618" spans="1:4" x14ac:dyDescent="0.3">
      <c r="A618" t="s">
        <v>2015</v>
      </c>
      <c r="B618">
        <v>7.6</v>
      </c>
      <c r="C618" t="s">
        <v>522</v>
      </c>
      <c r="D618">
        <f t="shared" si="9"/>
        <v>0.85799999999999998</v>
      </c>
    </row>
    <row r="619" spans="1:4" x14ac:dyDescent="0.3">
      <c r="A619" t="s">
        <v>2020</v>
      </c>
      <c r="B619">
        <v>5.5</v>
      </c>
      <c r="C619" t="s">
        <v>2017</v>
      </c>
      <c r="D619">
        <f t="shared" si="9"/>
        <v>0.159</v>
      </c>
    </row>
    <row r="620" spans="1:4" x14ac:dyDescent="0.3">
      <c r="A620" t="s">
        <v>2023</v>
      </c>
      <c r="B620">
        <v>7.6</v>
      </c>
      <c r="C620" t="s">
        <v>2022</v>
      </c>
      <c r="D620">
        <f t="shared" si="9"/>
        <v>0.85799999999999998</v>
      </c>
    </row>
    <row r="621" spans="1:4" x14ac:dyDescent="0.3">
      <c r="A621" t="s">
        <v>2026</v>
      </c>
      <c r="B621">
        <v>6.5</v>
      </c>
      <c r="C621" t="s">
        <v>2024</v>
      </c>
      <c r="D621">
        <f t="shared" si="9"/>
        <v>0.45800000000000002</v>
      </c>
    </row>
    <row r="622" spans="1:4" x14ac:dyDescent="0.3">
      <c r="A622" t="s">
        <v>2027</v>
      </c>
      <c r="B622">
        <v>6.9</v>
      </c>
      <c r="C622" t="s">
        <v>1023</v>
      </c>
      <c r="D622">
        <f t="shared" si="9"/>
        <v>0.626</v>
      </c>
    </row>
    <row r="623" spans="1:4" x14ac:dyDescent="0.3">
      <c r="A623" t="s">
        <v>2030</v>
      </c>
      <c r="B623">
        <v>6.7</v>
      </c>
      <c r="C623" t="s">
        <v>203</v>
      </c>
      <c r="D623">
        <f t="shared" si="9"/>
        <v>0.54300000000000004</v>
      </c>
    </row>
    <row r="624" spans="1:4" x14ac:dyDescent="0.3">
      <c r="A624" t="s">
        <v>2031</v>
      </c>
      <c r="B624">
        <v>6.6</v>
      </c>
      <c r="C624" t="s">
        <v>1465</v>
      </c>
      <c r="D624">
        <f t="shared" si="9"/>
        <v>0.5</v>
      </c>
    </row>
    <row r="625" spans="1:4" x14ac:dyDescent="0.3">
      <c r="A625" t="s">
        <v>2036</v>
      </c>
      <c r="B625">
        <v>7.2</v>
      </c>
      <c r="C625" t="s">
        <v>361</v>
      </c>
      <c r="D625">
        <f t="shared" si="9"/>
        <v>0.73499999999999999</v>
      </c>
    </row>
    <row r="626" spans="1:4" x14ac:dyDescent="0.3">
      <c r="A626" t="s">
        <v>2040</v>
      </c>
      <c r="B626">
        <v>6.4</v>
      </c>
      <c r="C626" t="s">
        <v>2038</v>
      </c>
      <c r="D626">
        <f t="shared" si="9"/>
        <v>0.42099999999999999</v>
      </c>
    </row>
    <row r="627" spans="1:4" x14ac:dyDescent="0.3">
      <c r="A627" t="s">
        <v>2042</v>
      </c>
      <c r="B627">
        <v>6.4</v>
      </c>
      <c r="C627" t="s">
        <v>1215</v>
      </c>
      <c r="D627">
        <f t="shared" si="9"/>
        <v>0.42099999999999999</v>
      </c>
    </row>
    <row r="628" spans="1:4" x14ac:dyDescent="0.3">
      <c r="A628" t="s">
        <v>2044</v>
      </c>
      <c r="B628">
        <v>6</v>
      </c>
      <c r="C628" t="s">
        <v>800</v>
      </c>
      <c r="D628">
        <f t="shared" si="9"/>
        <v>0.28399999999999997</v>
      </c>
    </row>
    <row r="629" spans="1:4" x14ac:dyDescent="0.3">
      <c r="A629" t="s">
        <v>2046</v>
      </c>
      <c r="B629">
        <v>6.1</v>
      </c>
      <c r="C629" t="s">
        <v>433</v>
      </c>
      <c r="D629">
        <f t="shared" si="9"/>
        <v>0.308</v>
      </c>
    </row>
    <row r="630" spans="1:4" x14ac:dyDescent="0.3">
      <c r="A630" t="s">
        <v>2049</v>
      </c>
      <c r="B630">
        <v>6</v>
      </c>
      <c r="C630" t="s">
        <v>468</v>
      </c>
      <c r="D630">
        <f t="shared" si="9"/>
        <v>0.28399999999999997</v>
      </c>
    </row>
    <row r="631" spans="1:4" x14ac:dyDescent="0.3">
      <c r="A631" t="s">
        <v>2050</v>
      </c>
      <c r="B631">
        <v>6.4</v>
      </c>
      <c r="C631" t="s">
        <v>239</v>
      </c>
      <c r="D631">
        <f t="shared" si="9"/>
        <v>0.42</v>
      </c>
    </row>
    <row r="632" spans="1:4" x14ac:dyDescent="0.3">
      <c r="A632" t="s">
        <v>2053</v>
      </c>
      <c r="B632">
        <v>6.4</v>
      </c>
      <c r="C632" t="s">
        <v>2052</v>
      </c>
      <c r="D632">
        <f t="shared" si="9"/>
        <v>0.42</v>
      </c>
    </row>
    <row r="633" spans="1:4" x14ac:dyDescent="0.3">
      <c r="A633" t="s">
        <v>2056</v>
      </c>
      <c r="B633">
        <v>7.3</v>
      </c>
      <c r="C633" t="s">
        <v>2054</v>
      </c>
      <c r="D633">
        <f t="shared" si="9"/>
        <v>0.77100000000000002</v>
      </c>
    </row>
    <row r="634" spans="1:4" x14ac:dyDescent="0.3">
      <c r="A634" t="s">
        <v>2060</v>
      </c>
      <c r="B634">
        <v>5.2</v>
      </c>
      <c r="C634" t="s">
        <v>2057</v>
      </c>
      <c r="D634">
        <f t="shared" si="9"/>
        <v>0.109</v>
      </c>
    </row>
    <row r="635" spans="1:4" x14ac:dyDescent="0.3">
      <c r="A635" t="s">
        <v>2063</v>
      </c>
      <c r="B635">
        <v>6.6</v>
      </c>
      <c r="C635" t="s">
        <v>2062</v>
      </c>
      <c r="D635">
        <f t="shared" si="9"/>
        <v>0.499</v>
      </c>
    </row>
    <row r="636" spans="1:4" x14ac:dyDescent="0.3">
      <c r="A636" t="s">
        <v>2066</v>
      </c>
      <c r="B636">
        <v>6.3</v>
      </c>
      <c r="C636" t="s">
        <v>212</v>
      </c>
      <c r="D636">
        <f t="shared" si="9"/>
        <v>0.38300000000000001</v>
      </c>
    </row>
    <row r="637" spans="1:4" x14ac:dyDescent="0.3">
      <c r="A637" t="s">
        <v>2071</v>
      </c>
      <c r="B637">
        <v>5.9</v>
      </c>
      <c r="C637" t="s">
        <v>2068</v>
      </c>
      <c r="D637">
        <f t="shared" si="9"/>
        <v>0.25</v>
      </c>
    </row>
    <row r="638" spans="1:4" x14ac:dyDescent="0.3">
      <c r="A638" t="s">
        <v>2074</v>
      </c>
      <c r="B638">
        <v>6.7</v>
      </c>
      <c r="C638" t="s">
        <v>1715</v>
      </c>
      <c r="D638">
        <f t="shared" si="9"/>
        <v>0.54200000000000004</v>
      </c>
    </row>
    <row r="639" spans="1:4" x14ac:dyDescent="0.3">
      <c r="A639" t="s">
        <v>2076</v>
      </c>
      <c r="B639">
        <v>5.4</v>
      </c>
      <c r="C639" t="s">
        <v>1361</v>
      </c>
      <c r="D639">
        <f t="shared" si="9"/>
        <v>0.14099999999999999</v>
      </c>
    </row>
    <row r="640" spans="1:4" x14ac:dyDescent="0.3">
      <c r="A640" t="s">
        <v>2077</v>
      </c>
      <c r="B640">
        <v>6.4</v>
      </c>
      <c r="C640" t="s">
        <v>1361</v>
      </c>
      <c r="D640">
        <f t="shared" si="9"/>
        <v>0.42</v>
      </c>
    </row>
    <row r="641" spans="1:4" x14ac:dyDescent="0.3">
      <c r="A641" t="s">
        <v>2080</v>
      </c>
      <c r="B641">
        <v>6.7</v>
      </c>
      <c r="C641" t="s">
        <v>1215</v>
      </c>
      <c r="D641">
        <f t="shared" si="9"/>
        <v>0.54200000000000004</v>
      </c>
    </row>
    <row r="642" spans="1:4" x14ac:dyDescent="0.3">
      <c r="A642" t="s">
        <v>2083</v>
      </c>
      <c r="B642">
        <v>6.2</v>
      </c>
      <c r="C642" t="s">
        <v>2081</v>
      </c>
      <c r="D642">
        <f t="shared" si="9"/>
        <v>0.34499999999999997</v>
      </c>
    </row>
    <row r="643" spans="1:4" x14ac:dyDescent="0.3">
      <c r="A643" t="s">
        <v>2084</v>
      </c>
      <c r="B643">
        <v>6.1</v>
      </c>
      <c r="C643" t="s">
        <v>162</v>
      </c>
      <c r="D643">
        <f t="shared" ref="D643:D706" si="10">_xlfn.PERCENTRANK.INC(B643:B4297,B643)</f>
        <v>0.308</v>
      </c>
    </row>
    <row r="644" spans="1:4" x14ac:dyDescent="0.3">
      <c r="A644" t="s">
        <v>2086</v>
      </c>
      <c r="B644">
        <v>8.8000000000000007</v>
      </c>
      <c r="C644" t="s">
        <v>421</v>
      </c>
      <c r="D644">
        <f t="shared" si="10"/>
        <v>0.997</v>
      </c>
    </row>
    <row r="645" spans="1:4" x14ac:dyDescent="0.3">
      <c r="A645" t="s">
        <v>2089</v>
      </c>
      <c r="B645">
        <v>7.1</v>
      </c>
      <c r="C645" t="s">
        <v>212</v>
      </c>
      <c r="D645">
        <f t="shared" si="10"/>
        <v>0.69699999999999995</v>
      </c>
    </row>
    <row r="646" spans="1:4" x14ac:dyDescent="0.3">
      <c r="A646" t="s">
        <v>2091</v>
      </c>
      <c r="B646">
        <v>5.7</v>
      </c>
      <c r="C646" t="s">
        <v>2090</v>
      </c>
      <c r="D646">
        <f t="shared" si="10"/>
        <v>0.20300000000000001</v>
      </c>
    </row>
    <row r="647" spans="1:4" x14ac:dyDescent="0.3">
      <c r="A647" t="s">
        <v>2093</v>
      </c>
      <c r="B647">
        <v>5</v>
      </c>
      <c r="C647" t="s">
        <v>2024</v>
      </c>
      <c r="D647">
        <f t="shared" si="10"/>
        <v>8.4000000000000005E-2</v>
      </c>
    </row>
    <row r="648" spans="1:4" x14ac:dyDescent="0.3">
      <c r="A648" t="s">
        <v>2098</v>
      </c>
      <c r="B648">
        <v>5.0999999999999996</v>
      </c>
      <c r="C648" t="s">
        <v>2094</v>
      </c>
      <c r="D648">
        <f t="shared" si="10"/>
        <v>9.2999999999999999E-2</v>
      </c>
    </row>
    <row r="649" spans="1:4" x14ac:dyDescent="0.3">
      <c r="A649" t="s">
        <v>2102</v>
      </c>
      <c r="B649">
        <v>6.9</v>
      </c>
      <c r="C649" t="s">
        <v>2099</v>
      </c>
      <c r="D649">
        <f t="shared" si="10"/>
        <v>0.624</v>
      </c>
    </row>
    <row r="650" spans="1:4" x14ac:dyDescent="0.3">
      <c r="A650" t="s">
        <v>2103</v>
      </c>
      <c r="B650">
        <v>4.8</v>
      </c>
      <c r="C650" t="s">
        <v>1994</v>
      </c>
      <c r="D650">
        <f t="shared" si="10"/>
        <v>6.5000000000000002E-2</v>
      </c>
    </row>
    <row r="651" spans="1:4" x14ac:dyDescent="0.3">
      <c r="A651" t="s">
        <v>2105</v>
      </c>
      <c r="B651">
        <v>6.5</v>
      </c>
      <c r="C651" t="s">
        <v>2104</v>
      </c>
      <c r="D651">
        <f t="shared" si="10"/>
        <v>0.45700000000000002</v>
      </c>
    </row>
    <row r="652" spans="1:4" x14ac:dyDescent="0.3">
      <c r="A652" t="s">
        <v>2107</v>
      </c>
      <c r="B652">
        <v>5.0999999999999996</v>
      </c>
      <c r="C652" t="s">
        <v>1297</v>
      </c>
      <c r="D652">
        <f t="shared" si="10"/>
        <v>9.1999999999999998E-2</v>
      </c>
    </row>
    <row r="653" spans="1:4" x14ac:dyDescent="0.3">
      <c r="A653" t="s">
        <v>2112</v>
      </c>
      <c r="B653">
        <v>7.1</v>
      </c>
      <c r="C653" t="s">
        <v>2109</v>
      </c>
      <c r="D653">
        <f t="shared" si="10"/>
        <v>0.69599999999999995</v>
      </c>
    </row>
    <row r="654" spans="1:4" x14ac:dyDescent="0.3">
      <c r="A654" t="s">
        <v>2116</v>
      </c>
      <c r="B654">
        <v>7.5</v>
      </c>
      <c r="C654" t="s">
        <v>1083</v>
      </c>
      <c r="D654">
        <f t="shared" si="10"/>
        <v>0.83299999999999996</v>
      </c>
    </row>
    <row r="655" spans="1:4" x14ac:dyDescent="0.3">
      <c r="A655" t="s">
        <v>2118</v>
      </c>
      <c r="B655">
        <v>6.2</v>
      </c>
      <c r="C655" t="s">
        <v>1155</v>
      </c>
      <c r="D655">
        <f t="shared" si="10"/>
        <v>0.34499999999999997</v>
      </c>
    </row>
    <row r="656" spans="1:4" x14ac:dyDescent="0.3">
      <c r="A656" t="s">
        <v>2120</v>
      </c>
      <c r="B656">
        <v>6.3</v>
      </c>
      <c r="C656" t="s">
        <v>571</v>
      </c>
      <c r="D656">
        <f t="shared" si="10"/>
        <v>0.38300000000000001</v>
      </c>
    </row>
    <row r="657" spans="1:4" x14ac:dyDescent="0.3">
      <c r="A657" t="s">
        <v>2123</v>
      </c>
      <c r="B657">
        <v>8.1</v>
      </c>
      <c r="C657" t="s">
        <v>251</v>
      </c>
      <c r="D657">
        <f t="shared" si="10"/>
        <v>0.96</v>
      </c>
    </row>
    <row r="658" spans="1:4" x14ac:dyDescent="0.3">
      <c r="A658" t="s">
        <v>2125</v>
      </c>
      <c r="B658">
        <v>6.6</v>
      </c>
      <c r="C658" t="s">
        <v>2007</v>
      </c>
      <c r="D658">
        <f t="shared" si="10"/>
        <v>0.498</v>
      </c>
    </row>
    <row r="659" spans="1:4" x14ac:dyDescent="0.3">
      <c r="A659" t="s">
        <v>2128</v>
      </c>
      <c r="B659">
        <v>6.9</v>
      </c>
      <c r="C659" t="s">
        <v>723</v>
      </c>
      <c r="D659">
        <f t="shared" si="10"/>
        <v>0.624</v>
      </c>
    </row>
    <row r="660" spans="1:4" x14ac:dyDescent="0.3">
      <c r="A660" t="s">
        <v>2132</v>
      </c>
      <c r="B660">
        <v>6.1</v>
      </c>
      <c r="C660" t="s">
        <v>2129</v>
      </c>
      <c r="D660">
        <f t="shared" si="10"/>
        <v>0.309</v>
      </c>
    </row>
    <row r="661" spans="1:4" x14ac:dyDescent="0.3">
      <c r="A661" t="s">
        <v>2135</v>
      </c>
      <c r="B661">
        <v>4.3</v>
      </c>
      <c r="C661" t="s">
        <v>2133</v>
      </c>
      <c r="D661">
        <f t="shared" si="10"/>
        <v>3.5000000000000003E-2</v>
      </c>
    </row>
    <row r="662" spans="1:4" x14ac:dyDescent="0.3">
      <c r="A662" t="s">
        <v>2138</v>
      </c>
      <c r="B662">
        <v>6.6</v>
      </c>
      <c r="C662" t="s">
        <v>405</v>
      </c>
      <c r="D662">
        <f t="shared" si="10"/>
        <v>0.498</v>
      </c>
    </row>
    <row r="663" spans="1:4" x14ac:dyDescent="0.3">
      <c r="A663" t="s">
        <v>2142</v>
      </c>
      <c r="B663">
        <v>6.8</v>
      </c>
      <c r="C663" t="s">
        <v>2140</v>
      </c>
      <c r="D663">
        <f t="shared" si="10"/>
        <v>0.58399999999999996</v>
      </c>
    </row>
    <row r="664" spans="1:4" x14ac:dyDescent="0.3">
      <c r="A664" t="s">
        <v>2146</v>
      </c>
      <c r="B664">
        <v>3.8</v>
      </c>
      <c r="C664" t="s">
        <v>2143</v>
      </c>
      <c r="D664">
        <f t="shared" si="10"/>
        <v>1.9E-2</v>
      </c>
    </row>
    <row r="665" spans="1:4" x14ac:dyDescent="0.3">
      <c r="A665" t="s">
        <v>2148</v>
      </c>
      <c r="B665">
        <v>5.9</v>
      </c>
      <c r="C665" t="s">
        <v>2147</v>
      </c>
      <c r="D665">
        <f t="shared" si="10"/>
        <v>0.25</v>
      </c>
    </row>
    <row r="666" spans="1:4" x14ac:dyDescent="0.3">
      <c r="A666" t="s">
        <v>2151</v>
      </c>
      <c r="B666">
        <v>7.9</v>
      </c>
      <c r="C666" t="s">
        <v>1030</v>
      </c>
      <c r="D666">
        <f t="shared" si="10"/>
        <v>0.93200000000000005</v>
      </c>
    </row>
    <row r="667" spans="1:4" x14ac:dyDescent="0.3">
      <c r="A667" t="s">
        <v>2154</v>
      </c>
      <c r="B667">
        <v>6.3</v>
      </c>
      <c r="C667" t="s">
        <v>2152</v>
      </c>
      <c r="D667">
        <f t="shared" si="10"/>
        <v>0.38300000000000001</v>
      </c>
    </row>
    <row r="668" spans="1:4" x14ac:dyDescent="0.3">
      <c r="A668" t="s">
        <v>2157</v>
      </c>
      <c r="B668">
        <v>5.5</v>
      </c>
      <c r="C668" t="s">
        <v>2155</v>
      </c>
      <c r="D668">
        <f t="shared" si="10"/>
        <v>0.159</v>
      </c>
    </row>
    <row r="669" spans="1:4" x14ac:dyDescent="0.3">
      <c r="A669" t="s">
        <v>2158</v>
      </c>
      <c r="B669">
        <v>7.7</v>
      </c>
      <c r="C669" t="s">
        <v>71</v>
      </c>
      <c r="D669">
        <f t="shared" si="10"/>
        <v>0.88500000000000001</v>
      </c>
    </row>
    <row r="670" spans="1:4" x14ac:dyDescent="0.3">
      <c r="A670" t="s">
        <v>2160</v>
      </c>
      <c r="B670">
        <v>6.3</v>
      </c>
      <c r="C670" t="s">
        <v>1155</v>
      </c>
      <c r="D670">
        <f t="shared" si="10"/>
        <v>0.38300000000000001</v>
      </c>
    </row>
    <row r="671" spans="1:4" x14ac:dyDescent="0.3">
      <c r="A671" t="s">
        <v>2165</v>
      </c>
      <c r="B671">
        <v>7.1</v>
      </c>
      <c r="C671" t="s">
        <v>2161</v>
      </c>
      <c r="D671">
        <f t="shared" si="10"/>
        <v>0.69599999999999995</v>
      </c>
    </row>
    <row r="672" spans="1:4" x14ac:dyDescent="0.3">
      <c r="A672" t="s">
        <v>2167</v>
      </c>
      <c r="B672">
        <v>8.5</v>
      </c>
      <c r="C672" t="s">
        <v>1814</v>
      </c>
      <c r="D672">
        <f t="shared" si="10"/>
        <v>0.98899999999999999</v>
      </c>
    </row>
    <row r="673" spans="1:4" x14ac:dyDescent="0.3">
      <c r="A673" t="s">
        <v>2168</v>
      </c>
      <c r="B673">
        <v>5.8</v>
      </c>
      <c r="C673" t="s">
        <v>1038</v>
      </c>
      <c r="D673">
        <f t="shared" si="10"/>
        <v>0.22600000000000001</v>
      </c>
    </row>
    <row r="674" spans="1:4" x14ac:dyDescent="0.3">
      <c r="A674" t="s">
        <v>2170</v>
      </c>
      <c r="B674">
        <v>8.1</v>
      </c>
      <c r="C674" t="s">
        <v>421</v>
      </c>
      <c r="D674">
        <f t="shared" si="10"/>
        <v>0.96</v>
      </c>
    </row>
    <row r="675" spans="1:4" x14ac:dyDescent="0.3">
      <c r="A675" t="s">
        <v>2173</v>
      </c>
      <c r="B675">
        <v>7.9</v>
      </c>
      <c r="C675" t="s">
        <v>333</v>
      </c>
      <c r="D675">
        <f t="shared" si="10"/>
        <v>0.93300000000000005</v>
      </c>
    </row>
    <row r="676" spans="1:4" x14ac:dyDescent="0.3">
      <c r="A676" t="s">
        <v>2174</v>
      </c>
      <c r="B676">
        <v>7.2</v>
      </c>
      <c r="C676" t="s">
        <v>203</v>
      </c>
      <c r="D676">
        <f t="shared" si="10"/>
        <v>0.73399999999999999</v>
      </c>
    </row>
    <row r="677" spans="1:4" x14ac:dyDescent="0.3">
      <c r="A677" t="s">
        <v>2176</v>
      </c>
      <c r="B677">
        <v>6.3</v>
      </c>
      <c r="C677" t="s">
        <v>1043</v>
      </c>
      <c r="D677">
        <f t="shared" si="10"/>
        <v>0.38300000000000001</v>
      </c>
    </row>
    <row r="678" spans="1:4" x14ac:dyDescent="0.3">
      <c r="A678" t="s">
        <v>2178</v>
      </c>
      <c r="B678">
        <v>8.1</v>
      </c>
      <c r="C678" t="s">
        <v>668</v>
      </c>
      <c r="D678">
        <f t="shared" si="10"/>
        <v>0.96099999999999997</v>
      </c>
    </row>
    <row r="679" spans="1:4" x14ac:dyDescent="0.3">
      <c r="A679" t="s">
        <v>2182</v>
      </c>
      <c r="B679">
        <v>7</v>
      </c>
      <c r="C679" t="s">
        <v>2179</v>
      </c>
      <c r="D679">
        <f t="shared" si="10"/>
        <v>0.66</v>
      </c>
    </row>
    <row r="680" spans="1:4" x14ac:dyDescent="0.3">
      <c r="A680" t="s">
        <v>2184</v>
      </c>
      <c r="B680">
        <v>5.5</v>
      </c>
      <c r="C680" t="s">
        <v>1799</v>
      </c>
      <c r="D680">
        <f t="shared" si="10"/>
        <v>0.159</v>
      </c>
    </row>
    <row r="681" spans="1:4" x14ac:dyDescent="0.3">
      <c r="A681" t="s">
        <v>2186</v>
      </c>
      <c r="B681">
        <v>6.7</v>
      </c>
      <c r="C681" t="s">
        <v>2109</v>
      </c>
      <c r="D681">
        <f t="shared" si="10"/>
        <v>0.54200000000000004</v>
      </c>
    </row>
    <row r="682" spans="1:4" x14ac:dyDescent="0.3">
      <c r="A682" t="s">
        <v>2189</v>
      </c>
      <c r="B682">
        <v>5.2</v>
      </c>
      <c r="C682" t="s">
        <v>1109</v>
      </c>
      <c r="D682">
        <f t="shared" si="10"/>
        <v>0.109</v>
      </c>
    </row>
    <row r="683" spans="1:4" x14ac:dyDescent="0.3">
      <c r="A683" t="s">
        <v>2191</v>
      </c>
      <c r="B683">
        <v>7</v>
      </c>
      <c r="C683" t="s">
        <v>1723</v>
      </c>
      <c r="D683">
        <f t="shared" si="10"/>
        <v>0.66</v>
      </c>
    </row>
    <row r="684" spans="1:4" x14ac:dyDescent="0.3">
      <c r="A684" t="s">
        <v>2194</v>
      </c>
      <c r="B684">
        <v>6.1</v>
      </c>
      <c r="C684" t="s">
        <v>2192</v>
      </c>
      <c r="D684">
        <f t="shared" si="10"/>
        <v>0.309</v>
      </c>
    </row>
    <row r="685" spans="1:4" x14ac:dyDescent="0.3">
      <c r="A685" t="s">
        <v>2196</v>
      </c>
      <c r="B685">
        <v>6.6</v>
      </c>
      <c r="C685" t="s">
        <v>492</v>
      </c>
      <c r="D685">
        <f t="shared" si="10"/>
        <v>0.499</v>
      </c>
    </row>
    <row r="686" spans="1:4" x14ac:dyDescent="0.3">
      <c r="A686" t="s">
        <v>2199</v>
      </c>
      <c r="B686">
        <v>5.5</v>
      </c>
      <c r="C686" t="s">
        <v>2198</v>
      </c>
      <c r="D686">
        <f t="shared" si="10"/>
        <v>0.159</v>
      </c>
    </row>
    <row r="687" spans="1:4" x14ac:dyDescent="0.3">
      <c r="A687" t="s">
        <v>2201</v>
      </c>
      <c r="B687">
        <v>5.9</v>
      </c>
      <c r="C687" t="s">
        <v>1016</v>
      </c>
      <c r="D687">
        <f t="shared" si="10"/>
        <v>0.25</v>
      </c>
    </row>
    <row r="688" spans="1:4" x14ac:dyDescent="0.3">
      <c r="A688" t="s">
        <v>2203</v>
      </c>
      <c r="B688">
        <v>5.4</v>
      </c>
      <c r="C688" t="s">
        <v>1494</v>
      </c>
      <c r="D688">
        <f t="shared" si="10"/>
        <v>0.14099999999999999</v>
      </c>
    </row>
    <row r="689" spans="1:4" x14ac:dyDescent="0.3">
      <c r="A689" t="s">
        <v>2207</v>
      </c>
      <c r="B689">
        <v>6.4</v>
      </c>
      <c r="C689" t="s">
        <v>2205</v>
      </c>
      <c r="D689">
        <f t="shared" si="10"/>
        <v>0.41899999999999998</v>
      </c>
    </row>
    <row r="690" spans="1:4" x14ac:dyDescent="0.3">
      <c r="A690" t="s">
        <v>2209</v>
      </c>
      <c r="B690">
        <v>5.7</v>
      </c>
      <c r="C690" t="s">
        <v>2208</v>
      </c>
      <c r="D690">
        <f t="shared" si="10"/>
        <v>0.20300000000000001</v>
      </c>
    </row>
    <row r="691" spans="1:4" x14ac:dyDescent="0.3">
      <c r="A691" t="s">
        <v>2210</v>
      </c>
      <c r="B691">
        <v>6.7</v>
      </c>
      <c r="C691" t="s">
        <v>168</v>
      </c>
      <c r="D691">
        <f t="shared" si="10"/>
        <v>0.54100000000000004</v>
      </c>
    </row>
    <row r="692" spans="1:4" x14ac:dyDescent="0.3">
      <c r="A692" t="s">
        <v>2211</v>
      </c>
      <c r="B692">
        <v>7.1</v>
      </c>
      <c r="C692" t="s">
        <v>753</v>
      </c>
      <c r="D692">
        <f t="shared" si="10"/>
        <v>0.69599999999999995</v>
      </c>
    </row>
    <row r="693" spans="1:4" x14ac:dyDescent="0.3">
      <c r="A693" t="s">
        <v>2212</v>
      </c>
      <c r="B693">
        <v>6.8</v>
      </c>
      <c r="C693" t="s">
        <v>468</v>
      </c>
      <c r="D693">
        <f t="shared" si="10"/>
        <v>0.58399999999999996</v>
      </c>
    </row>
    <row r="694" spans="1:4" x14ac:dyDescent="0.3">
      <c r="A694" t="s">
        <v>2215</v>
      </c>
      <c r="B694">
        <v>6.5</v>
      </c>
      <c r="C694" t="s">
        <v>2213</v>
      </c>
      <c r="D694">
        <f t="shared" si="10"/>
        <v>0.45700000000000002</v>
      </c>
    </row>
    <row r="695" spans="1:4" x14ac:dyDescent="0.3">
      <c r="A695" t="s">
        <v>2216</v>
      </c>
      <c r="B695">
        <v>7.6</v>
      </c>
      <c r="C695" t="s">
        <v>955</v>
      </c>
      <c r="D695">
        <f t="shared" si="10"/>
        <v>0.85799999999999998</v>
      </c>
    </row>
    <row r="696" spans="1:4" x14ac:dyDescent="0.3">
      <c r="A696" t="s">
        <v>2217</v>
      </c>
      <c r="B696">
        <v>5.5</v>
      </c>
      <c r="C696" t="s">
        <v>1026</v>
      </c>
      <c r="D696">
        <f t="shared" si="10"/>
        <v>0.16</v>
      </c>
    </row>
    <row r="697" spans="1:4" x14ac:dyDescent="0.3">
      <c r="A697" t="s">
        <v>2220</v>
      </c>
      <c r="B697">
        <v>6.5</v>
      </c>
      <c r="C697" t="s">
        <v>2218</v>
      </c>
      <c r="D697">
        <f t="shared" si="10"/>
        <v>0.45700000000000002</v>
      </c>
    </row>
    <row r="698" spans="1:4" x14ac:dyDescent="0.3">
      <c r="A698" t="s">
        <v>2221</v>
      </c>
      <c r="B698">
        <v>7</v>
      </c>
      <c r="C698" t="s">
        <v>543</v>
      </c>
      <c r="D698">
        <f t="shared" si="10"/>
        <v>0.65900000000000003</v>
      </c>
    </row>
    <row r="699" spans="1:4" x14ac:dyDescent="0.3">
      <c r="A699" t="s">
        <v>2222</v>
      </c>
      <c r="B699">
        <v>5.8</v>
      </c>
      <c r="C699" t="s">
        <v>1215</v>
      </c>
      <c r="D699">
        <f t="shared" si="10"/>
        <v>0.22600000000000001</v>
      </c>
    </row>
    <row r="700" spans="1:4" x14ac:dyDescent="0.3">
      <c r="A700" t="s">
        <v>2228</v>
      </c>
      <c r="B700">
        <v>7.3</v>
      </c>
      <c r="C700" t="s">
        <v>2224</v>
      </c>
      <c r="D700">
        <f t="shared" si="10"/>
        <v>0.76900000000000002</v>
      </c>
    </row>
    <row r="701" spans="1:4" x14ac:dyDescent="0.3">
      <c r="A701" t="s">
        <v>2231</v>
      </c>
      <c r="B701">
        <v>6.6</v>
      </c>
      <c r="C701" t="s">
        <v>899</v>
      </c>
      <c r="D701">
        <f t="shared" si="10"/>
        <v>0.499</v>
      </c>
    </row>
    <row r="702" spans="1:4" x14ac:dyDescent="0.3">
      <c r="A702" t="s">
        <v>2234</v>
      </c>
      <c r="B702">
        <v>4.4000000000000004</v>
      </c>
      <c r="C702" t="s">
        <v>2232</v>
      </c>
      <c r="D702">
        <f t="shared" si="10"/>
        <v>3.7999999999999999E-2</v>
      </c>
    </row>
    <row r="703" spans="1:4" x14ac:dyDescent="0.3">
      <c r="A703" t="s">
        <v>2237</v>
      </c>
      <c r="B703">
        <v>7.7</v>
      </c>
      <c r="C703" t="s">
        <v>1768</v>
      </c>
      <c r="D703">
        <f t="shared" si="10"/>
        <v>0.88500000000000001</v>
      </c>
    </row>
    <row r="704" spans="1:4" x14ac:dyDescent="0.3">
      <c r="A704" t="s">
        <v>2238</v>
      </c>
      <c r="B704">
        <v>5</v>
      </c>
      <c r="C704" t="s">
        <v>558</v>
      </c>
      <c r="D704">
        <f t="shared" si="10"/>
        <v>8.4000000000000005E-2</v>
      </c>
    </row>
    <row r="705" spans="1:4" x14ac:dyDescent="0.3">
      <c r="A705" t="s">
        <v>2239</v>
      </c>
      <c r="B705">
        <v>7.7</v>
      </c>
      <c r="C705" t="s">
        <v>1016</v>
      </c>
      <c r="D705">
        <f t="shared" si="10"/>
        <v>0.88600000000000001</v>
      </c>
    </row>
    <row r="706" spans="1:4" x14ac:dyDescent="0.3">
      <c r="A706" t="s">
        <v>2241</v>
      </c>
      <c r="B706">
        <v>4.4000000000000004</v>
      </c>
      <c r="C706" t="s">
        <v>2240</v>
      </c>
      <c r="D706">
        <f t="shared" si="10"/>
        <v>3.7999999999999999E-2</v>
      </c>
    </row>
    <row r="707" spans="1:4" x14ac:dyDescent="0.3">
      <c r="A707" t="s">
        <v>2242</v>
      </c>
      <c r="B707">
        <v>6.1</v>
      </c>
      <c r="C707" t="s">
        <v>1465</v>
      </c>
      <c r="D707">
        <f t="shared" ref="D707:D770" si="11">_xlfn.PERCENTRANK.INC(B707:B4361,B707)</f>
        <v>0.308</v>
      </c>
    </row>
    <row r="708" spans="1:4" x14ac:dyDescent="0.3">
      <c r="A708" t="s">
        <v>2246</v>
      </c>
      <c r="B708">
        <v>5.4</v>
      </c>
      <c r="C708" t="s">
        <v>2243</v>
      </c>
      <c r="D708">
        <f t="shared" si="11"/>
        <v>0.14099999999999999</v>
      </c>
    </row>
    <row r="709" spans="1:4" x14ac:dyDescent="0.3">
      <c r="A709" t="s">
        <v>2249</v>
      </c>
      <c r="B709">
        <v>6.8</v>
      </c>
      <c r="C709" t="s">
        <v>244</v>
      </c>
      <c r="D709">
        <f t="shared" si="11"/>
        <v>0.58299999999999996</v>
      </c>
    </row>
    <row r="710" spans="1:4" x14ac:dyDescent="0.3">
      <c r="A710" t="s">
        <v>2251</v>
      </c>
      <c r="B710">
        <v>6.5</v>
      </c>
      <c r="C710" t="s">
        <v>2250</v>
      </c>
      <c r="D710">
        <f t="shared" si="11"/>
        <v>0.45700000000000002</v>
      </c>
    </row>
    <row r="711" spans="1:4" x14ac:dyDescent="0.3">
      <c r="A711" t="s">
        <v>2253</v>
      </c>
      <c r="B711">
        <v>7</v>
      </c>
      <c r="C711" t="s">
        <v>2252</v>
      </c>
      <c r="D711">
        <f t="shared" si="11"/>
        <v>0.65900000000000003</v>
      </c>
    </row>
    <row r="712" spans="1:4" x14ac:dyDescent="0.3">
      <c r="A712" t="s">
        <v>2254</v>
      </c>
      <c r="B712">
        <v>6.3</v>
      </c>
      <c r="C712" t="s">
        <v>1951</v>
      </c>
      <c r="D712">
        <f t="shared" si="11"/>
        <v>0.38300000000000001</v>
      </c>
    </row>
    <row r="713" spans="1:4" x14ac:dyDescent="0.3">
      <c r="A713" t="s">
        <v>2256</v>
      </c>
      <c r="B713">
        <v>6.3</v>
      </c>
      <c r="C713" t="s">
        <v>800</v>
      </c>
      <c r="D713">
        <f t="shared" si="11"/>
        <v>0.38300000000000001</v>
      </c>
    </row>
    <row r="714" spans="1:4" x14ac:dyDescent="0.3">
      <c r="A714" t="s">
        <v>2259</v>
      </c>
      <c r="B714">
        <v>6.1</v>
      </c>
      <c r="C714" t="s">
        <v>2257</v>
      </c>
      <c r="D714">
        <f t="shared" si="11"/>
        <v>0.308</v>
      </c>
    </row>
    <row r="715" spans="1:4" x14ac:dyDescent="0.3">
      <c r="A715" t="s">
        <v>2261</v>
      </c>
      <c r="B715">
        <v>6.1</v>
      </c>
      <c r="C715" t="s">
        <v>2260</v>
      </c>
      <c r="D715">
        <f t="shared" si="11"/>
        <v>0.309</v>
      </c>
    </row>
    <row r="716" spans="1:4" x14ac:dyDescent="0.3">
      <c r="A716" t="s">
        <v>2263</v>
      </c>
      <c r="B716">
        <v>5.3</v>
      </c>
      <c r="C716" t="s">
        <v>2262</v>
      </c>
      <c r="D716">
        <f t="shared" si="11"/>
        <v>0.121</v>
      </c>
    </row>
    <row r="717" spans="1:4" x14ac:dyDescent="0.3">
      <c r="A717" t="s">
        <v>2267</v>
      </c>
      <c r="B717">
        <v>5.4</v>
      </c>
      <c r="C717" t="s">
        <v>2264</v>
      </c>
      <c r="D717">
        <f t="shared" si="11"/>
        <v>0.14099999999999999</v>
      </c>
    </row>
    <row r="718" spans="1:4" x14ac:dyDescent="0.3">
      <c r="A718" t="s">
        <v>2269</v>
      </c>
      <c r="B718">
        <v>6.2</v>
      </c>
      <c r="C718" t="s">
        <v>527</v>
      </c>
      <c r="D718">
        <f t="shared" si="11"/>
        <v>0.34399999999999997</v>
      </c>
    </row>
    <row r="719" spans="1:4" x14ac:dyDescent="0.3">
      <c r="A719" t="s">
        <v>2272</v>
      </c>
      <c r="B719">
        <v>6.6</v>
      </c>
      <c r="C719" t="s">
        <v>2270</v>
      </c>
      <c r="D719">
        <f t="shared" si="11"/>
        <v>0.497</v>
      </c>
    </row>
    <row r="720" spans="1:4" x14ac:dyDescent="0.3">
      <c r="A720" t="s">
        <v>2274</v>
      </c>
      <c r="B720">
        <v>5.9</v>
      </c>
      <c r="C720" t="s">
        <v>2273</v>
      </c>
      <c r="D720">
        <f t="shared" si="11"/>
        <v>0.25</v>
      </c>
    </row>
    <row r="721" spans="1:4" x14ac:dyDescent="0.3">
      <c r="A721" t="s">
        <v>2278</v>
      </c>
      <c r="B721">
        <v>6.3</v>
      </c>
      <c r="C721" t="s">
        <v>2275</v>
      </c>
      <c r="D721">
        <f t="shared" si="11"/>
        <v>0.38200000000000001</v>
      </c>
    </row>
    <row r="722" spans="1:4" x14ac:dyDescent="0.3">
      <c r="A722" t="s">
        <v>2281</v>
      </c>
      <c r="B722">
        <v>7.2</v>
      </c>
      <c r="C722" t="s">
        <v>1729</v>
      </c>
      <c r="D722">
        <f t="shared" si="11"/>
        <v>0.73199999999999998</v>
      </c>
    </row>
    <row r="723" spans="1:4" x14ac:dyDescent="0.3">
      <c r="A723" t="s">
        <v>2284</v>
      </c>
      <c r="B723">
        <v>6.8</v>
      </c>
      <c r="C723" t="s">
        <v>2282</v>
      </c>
      <c r="D723">
        <f t="shared" si="11"/>
        <v>0.58299999999999996</v>
      </c>
    </row>
    <row r="724" spans="1:4" x14ac:dyDescent="0.3">
      <c r="A724" t="s">
        <v>2288</v>
      </c>
      <c r="B724">
        <v>6.1</v>
      </c>
      <c r="C724" t="s">
        <v>2286</v>
      </c>
      <c r="D724">
        <f t="shared" si="11"/>
        <v>0.309</v>
      </c>
    </row>
    <row r="725" spans="1:4" x14ac:dyDescent="0.3">
      <c r="A725" t="s">
        <v>2289</v>
      </c>
      <c r="B725">
        <v>7.8</v>
      </c>
      <c r="C725" t="s">
        <v>1232</v>
      </c>
      <c r="D725">
        <f t="shared" si="11"/>
        <v>0.91100000000000003</v>
      </c>
    </row>
    <row r="726" spans="1:4" x14ac:dyDescent="0.3">
      <c r="A726" t="s">
        <v>2293</v>
      </c>
      <c r="B726">
        <v>5</v>
      </c>
      <c r="C726" t="s">
        <v>2291</v>
      </c>
      <c r="D726">
        <f t="shared" si="11"/>
        <v>8.4000000000000005E-2</v>
      </c>
    </row>
    <row r="727" spans="1:4" x14ac:dyDescent="0.3">
      <c r="A727" t="s">
        <v>2295</v>
      </c>
      <c r="B727">
        <v>6.2</v>
      </c>
      <c r="C727" t="s">
        <v>1994</v>
      </c>
      <c r="D727">
        <f t="shared" si="11"/>
        <v>0.34399999999999997</v>
      </c>
    </row>
    <row r="728" spans="1:4" x14ac:dyDescent="0.3">
      <c r="A728" t="s">
        <v>2298</v>
      </c>
      <c r="B728">
        <v>6.7</v>
      </c>
      <c r="C728" t="s">
        <v>2296</v>
      </c>
      <c r="D728">
        <f t="shared" si="11"/>
        <v>0.53900000000000003</v>
      </c>
    </row>
    <row r="729" spans="1:4" x14ac:dyDescent="0.3">
      <c r="A729" t="s">
        <v>2301</v>
      </c>
      <c r="B729">
        <v>4.9000000000000004</v>
      </c>
      <c r="C729" t="s">
        <v>2299</v>
      </c>
      <c r="D729">
        <f t="shared" si="11"/>
        <v>7.3999999999999996E-2</v>
      </c>
    </row>
    <row r="730" spans="1:4" x14ac:dyDescent="0.3">
      <c r="A730" t="s">
        <v>2304</v>
      </c>
      <c r="B730">
        <v>7.4</v>
      </c>
      <c r="C730" t="s">
        <v>2038</v>
      </c>
      <c r="D730">
        <f t="shared" si="11"/>
        <v>0.80400000000000005</v>
      </c>
    </row>
    <row r="731" spans="1:4" x14ac:dyDescent="0.3">
      <c r="A731" t="s">
        <v>2306</v>
      </c>
      <c r="B731">
        <v>6.2</v>
      </c>
      <c r="C731" t="s">
        <v>787</v>
      </c>
      <c r="D731">
        <f t="shared" si="11"/>
        <v>0.34399999999999997</v>
      </c>
    </row>
    <row r="732" spans="1:4" x14ac:dyDescent="0.3">
      <c r="A732" t="s">
        <v>2311</v>
      </c>
      <c r="B732">
        <v>4.9000000000000004</v>
      </c>
      <c r="C732" t="s">
        <v>2308</v>
      </c>
      <c r="D732">
        <f t="shared" si="11"/>
        <v>7.3999999999999996E-2</v>
      </c>
    </row>
    <row r="733" spans="1:4" x14ac:dyDescent="0.3">
      <c r="A733" t="s">
        <v>2315</v>
      </c>
      <c r="B733">
        <v>6.1</v>
      </c>
      <c r="C733" t="s">
        <v>1855</v>
      </c>
      <c r="D733">
        <f t="shared" si="11"/>
        <v>0.308</v>
      </c>
    </row>
    <row r="734" spans="1:4" x14ac:dyDescent="0.3">
      <c r="A734" t="s">
        <v>2318</v>
      </c>
      <c r="B734">
        <v>6.1</v>
      </c>
      <c r="C734" t="s">
        <v>2317</v>
      </c>
      <c r="D734">
        <f t="shared" si="11"/>
        <v>0.309</v>
      </c>
    </row>
    <row r="735" spans="1:4" x14ac:dyDescent="0.3">
      <c r="A735" t="s">
        <v>2320</v>
      </c>
      <c r="B735">
        <v>6.4</v>
      </c>
      <c r="C735" t="s">
        <v>2319</v>
      </c>
      <c r="D735">
        <f t="shared" si="11"/>
        <v>0.41699999999999998</v>
      </c>
    </row>
    <row r="736" spans="1:4" x14ac:dyDescent="0.3">
      <c r="A736" t="s">
        <v>2324</v>
      </c>
      <c r="B736">
        <v>6.3</v>
      </c>
      <c r="C736" t="s">
        <v>2321</v>
      </c>
      <c r="D736">
        <f t="shared" si="11"/>
        <v>0.38100000000000001</v>
      </c>
    </row>
    <row r="737" spans="1:4" x14ac:dyDescent="0.3">
      <c r="A737" t="s">
        <v>2326</v>
      </c>
      <c r="B737">
        <v>6.6</v>
      </c>
      <c r="C737" t="s">
        <v>203</v>
      </c>
      <c r="D737">
        <f t="shared" si="11"/>
        <v>0.496</v>
      </c>
    </row>
    <row r="738" spans="1:4" x14ac:dyDescent="0.3">
      <c r="A738" t="s">
        <v>2330</v>
      </c>
      <c r="B738">
        <v>5.7</v>
      </c>
      <c r="C738" t="s">
        <v>1065</v>
      </c>
      <c r="D738">
        <f t="shared" si="11"/>
        <v>0.20300000000000001</v>
      </c>
    </row>
    <row r="739" spans="1:4" x14ac:dyDescent="0.3">
      <c r="A739" t="s">
        <v>2332</v>
      </c>
      <c r="B739">
        <v>5.9</v>
      </c>
      <c r="C739" t="s">
        <v>2299</v>
      </c>
      <c r="D739">
        <f t="shared" si="11"/>
        <v>0.25</v>
      </c>
    </row>
    <row r="740" spans="1:4" x14ac:dyDescent="0.3">
      <c r="A740" t="s">
        <v>2333</v>
      </c>
      <c r="B740">
        <v>6</v>
      </c>
      <c r="C740" t="s">
        <v>2257</v>
      </c>
      <c r="D740">
        <f t="shared" si="11"/>
        <v>0.28299999999999997</v>
      </c>
    </row>
    <row r="741" spans="1:4" x14ac:dyDescent="0.3">
      <c r="A741" t="s">
        <v>2335</v>
      </c>
      <c r="B741">
        <v>6.1</v>
      </c>
      <c r="C741" t="s">
        <v>2334</v>
      </c>
      <c r="D741">
        <f t="shared" si="11"/>
        <v>0.308</v>
      </c>
    </row>
    <row r="742" spans="1:4" x14ac:dyDescent="0.3">
      <c r="A742" t="s">
        <v>2337</v>
      </c>
      <c r="B742">
        <v>6.7</v>
      </c>
      <c r="C742" t="s">
        <v>574</v>
      </c>
      <c r="D742">
        <f t="shared" si="11"/>
        <v>0.53800000000000003</v>
      </c>
    </row>
    <row r="743" spans="1:4" x14ac:dyDescent="0.3">
      <c r="A743" t="s">
        <v>2339</v>
      </c>
      <c r="B743">
        <v>6.7</v>
      </c>
      <c r="C743" t="s">
        <v>2213</v>
      </c>
      <c r="D743">
        <f t="shared" si="11"/>
        <v>0.53800000000000003</v>
      </c>
    </row>
    <row r="744" spans="1:4" x14ac:dyDescent="0.3">
      <c r="A744" t="s">
        <v>2341</v>
      </c>
      <c r="B744">
        <v>7.9</v>
      </c>
      <c r="C744" t="s">
        <v>1859</v>
      </c>
      <c r="D744">
        <f t="shared" si="11"/>
        <v>0.93200000000000005</v>
      </c>
    </row>
    <row r="745" spans="1:4" x14ac:dyDescent="0.3">
      <c r="A745" t="s">
        <v>2343</v>
      </c>
      <c r="B745">
        <v>4.3</v>
      </c>
      <c r="C745" t="s">
        <v>587</v>
      </c>
      <c r="D745">
        <f t="shared" si="11"/>
        <v>3.5000000000000003E-2</v>
      </c>
    </row>
    <row r="746" spans="1:4" x14ac:dyDescent="0.3">
      <c r="A746" t="s">
        <v>2348</v>
      </c>
      <c r="B746">
        <v>5.7</v>
      </c>
      <c r="C746" t="s">
        <v>2344</v>
      </c>
      <c r="D746">
        <f t="shared" si="11"/>
        <v>0.20300000000000001</v>
      </c>
    </row>
    <row r="747" spans="1:4" x14ac:dyDescent="0.3">
      <c r="A747" t="s">
        <v>2352</v>
      </c>
      <c r="B747">
        <v>6.7</v>
      </c>
      <c r="C747" t="s">
        <v>2349</v>
      </c>
      <c r="D747">
        <f t="shared" si="11"/>
        <v>0.53800000000000003</v>
      </c>
    </row>
    <row r="748" spans="1:4" x14ac:dyDescent="0.3">
      <c r="A748" t="s">
        <v>2354</v>
      </c>
      <c r="B748">
        <v>6.7</v>
      </c>
      <c r="C748" t="s">
        <v>1361</v>
      </c>
      <c r="D748">
        <f t="shared" si="11"/>
        <v>0.53800000000000003</v>
      </c>
    </row>
    <row r="749" spans="1:4" x14ac:dyDescent="0.3">
      <c r="A749" t="s">
        <v>2357</v>
      </c>
      <c r="B749">
        <v>6.1</v>
      </c>
      <c r="C749" t="s">
        <v>328</v>
      </c>
      <c r="D749">
        <f t="shared" si="11"/>
        <v>0.308</v>
      </c>
    </row>
    <row r="750" spans="1:4" x14ac:dyDescent="0.3">
      <c r="A750" t="s">
        <v>2359</v>
      </c>
      <c r="B750">
        <v>5.6</v>
      </c>
      <c r="C750" t="s">
        <v>1316</v>
      </c>
      <c r="D750">
        <f t="shared" si="11"/>
        <v>0.17799999999999999</v>
      </c>
    </row>
    <row r="751" spans="1:4" x14ac:dyDescent="0.3">
      <c r="A751" t="s">
        <v>2362</v>
      </c>
      <c r="B751">
        <v>6.6</v>
      </c>
      <c r="C751" t="s">
        <v>2360</v>
      </c>
      <c r="D751">
        <f t="shared" si="11"/>
        <v>0.496</v>
      </c>
    </row>
    <row r="752" spans="1:4" x14ac:dyDescent="0.3">
      <c r="A752" t="s">
        <v>2365</v>
      </c>
      <c r="B752">
        <v>6.9</v>
      </c>
      <c r="C752" t="s">
        <v>2364</v>
      </c>
      <c r="D752">
        <f t="shared" si="11"/>
        <v>0.62</v>
      </c>
    </row>
    <row r="753" spans="1:4" x14ac:dyDescent="0.3">
      <c r="A753" t="s">
        <v>2370</v>
      </c>
      <c r="B753">
        <v>4.8</v>
      </c>
      <c r="C753" t="s">
        <v>2367</v>
      </c>
      <c r="D753">
        <f t="shared" si="11"/>
        <v>6.5000000000000002E-2</v>
      </c>
    </row>
    <row r="754" spans="1:4" x14ac:dyDescent="0.3">
      <c r="A754" t="s">
        <v>2374</v>
      </c>
      <c r="B754">
        <v>6.2</v>
      </c>
      <c r="C754" t="s">
        <v>2371</v>
      </c>
      <c r="D754">
        <f t="shared" si="11"/>
        <v>0.34300000000000003</v>
      </c>
    </row>
    <row r="755" spans="1:4" x14ac:dyDescent="0.3">
      <c r="A755" t="s">
        <v>2379</v>
      </c>
      <c r="B755">
        <v>6</v>
      </c>
      <c r="C755" t="s">
        <v>2376</v>
      </c>
      <c r="D755">
        <f t="shared" si="11"/>
        <v>0.28299999999999997</v>
      </c>
    </row>
    <row r="756" spans="1:4" x14ac:dyDescent="0.3">
      <c r="A756" t="s">
        <v>2382</v>
      </c>
      <c r="B756">
        <v>4.9000000000000004</v>
      </c>
      <c r="C756" t="s">
        <v>2240</v>
      </c>
      <c r="D756">
        <f t="shared" si="11"/>
        <v>7.3999999999999996E-2</v>
      </c>
    </row>
    <row r="757" spans="1:4" x14ac:dyDescent="0.3">
      <c r="A757" t="s">
        <v>2386</v>
      </c>
      <c r="B757">
        <v>5.6</v>
      </c>
      <c r="C757" t="s">
        <v>2383</v>
      </c>
      <c r="D757">
        <f t="shared" si="11"/>
        <v>0.17799999999999999</v>
      </c>
    </row>
    <row r="758" spans="1:4" x14ac:dyDescent="0.3">
      <c r="A758" t="s">
        <v>2388</v>
      </c>
      <c r="B758">
        <v>6.1</v>
      </c>
      <c r="C758" t="s">
        <v>522</v>
      </c>
      <c r="D758">
        <f t="shared" si="11"/>
        <v>0.308</v>
      </c>
    </row>
    <row r="759" spans="1:4" x14ac:dyDescent="0.3">
      <c r="A759" t="s">
        <v>2390</v>
      </c>
      <c r="B759">
        <v>6.1</v>
      </c>
      <c r="C759" t="s">
        <v>2389</v>
      </c>
      <c r="D759">
        <f t="shared" si="11"/>
        <v>0.308</v>
      </c>
    </row>
    <row r="760" spans="1:4" x14ac:dyDescent="0.3">
      <c r="A760" t="s">
        <v>2391</v>
      </c>
      <c r="B760">
        <v>4.8</v>
      </c>
      <c r="C760" t="s">
        <v>2104</v>
      </c>
      <c r="D760">
        <f t="shared" si="11"/>
        <v>6.5000000000000002E-2</v>
      </c>
    </row>
    <row r="761" spans="1:4" x14ac:dyDescent="0.3">
      <c r="A761" t="s">
        <v>2396</v>
      </c>
      <c r="B761">
        <v>5.5</v>
      </c>
      <c r="C761" t="s">
        <v>2393</v>
      </c>
      <c r="D761">
        <f t="shared" si="11"/>
        <v>0.159</v>
      </c>
    </row>
    <row r="762" spans="1:4" x14ac:dyDescent="0.3">
      <c r="A762" t="s">
        <v>2400</v>
      </c>
      <c r="B762">
        <v>3.8</v>
      </c>
      <c r="C762" t="s">
        <v>2398</v>
      </c>
      <c r="D762">
        <f t="shared" si="11"/>
        <v>0.02</v>
      </c>
    </row>
    <row r="763" spans="1:4" x14ac:dyDescent="0.3">
      <c r="A763" t="s">
        <v>2401</v>
      </c>
      <c r="B763">
        <v>6.5</v>
      </c>
      <c r="C763" t="s">
        <v>203</v>
      </c>
      <c r="D763">
        <f t="shared" si="11"/>
        <v>0.45300000000000001</v>
      </c>
    </row>
    <row r="764" spans="1:4" x14ac:dyDescent="0.3">
      <c r="A764" t="s">
        <v>2404</v>
      </c>
      <c r="B764">
        <v>6.7</v>
      </c>
      <c r="C764" t="s">
        <v>2402</v>
      </c>
      <c r="D764">
        <f t="shared" si="11"/>
        <v>0.53600000000000003</v>
      </c>
    </row>
    <row r="765" spans="1:4" x14ac:dyDescent="0.3">
      <c r="A765" t="s">
        <v>2409</v>
      </c>
      <c r="B765">
        <v>8.1</v>
      </c>
      <c r="C765" t="s">
        <v>2406</v>
      </c>
      <c r="D765">
        <f t="shared" si="11"/>
        <v>0.96</v>
      </c>
    </row>
    <row r="766" spans="1:4" x14ac:dyDescent="0.3">
      <c r="A766" t="s">
        <v>2412</v>
      </c>
      <c r="B766">
        <v>4.9000000000000004</v>
      </c>
      <c r="C766" t="s">
        <v>2410</v>
      </c>
      <c r="D766">
        <f t="shared" si="11"/>
        <v>7.2999999999999995E-2</v>
      </c>
    </row>
    <row r="767" spans="1:4" x14ac:dyDescent="0.3">
      <c r="A767" t="s">
        <v>2415</v>
      </c>
      <c r="B767">
        <v>7.3</v>
      </c>
      <c r="C767" t="s">
        <v>2038</v>
      </c>
      <c r="D767">
        <f t="shared" si="11"/>
        <v>0.76700000000000002</v>
      </c>
    </row>
    <row r="768" spans="1:4" x14ac:dyDescent="0.3">
      <c r="A768" t="s">
        <v>2419</v>
      </c>
      <c r="B768">
        <v>6.4</v>
      </c>
      <c r="C768" t="s">
        <v>304</v>
      </c>
      <c r="D768">
        <f t="shared" si="11"/>
        <v>0.41499999999999998</v>
      </c>
    </row>
    <row r="769" spans="1:4" x14ac:dyDescent="0.3">
      <c r="A769" t="s">
        <v>2421</v>
      </c>
      <c r="B769">
        <v>6.7</v>
      </c>
      <c r="C769" t="s">
        <v>1201</v>
      </c>
      <c r="D769">
        <f t="shared" si="11"/>
        <v>0.53700000000000003</v>
      </c>
    </row>
    <row r="770" spans="1:4" x14ac:dyDescent="0.3">
      <c r="A770" t="s">
        <v>2425</v>
      </c>
      <c r="B770">
        <v>3.6</v>
      </c>
      <c r="C770" t="s">
        <v>2243</v>
      </c>
      <c r="D770">
        <f t="shared" si="11"/>
        <v>1.6E-2</v>
      </c>
    </row>
    <row r="771" spans="1:4" x14ac:dyDescent="0.3">
      <c r="A771" t="s">
        <v>2429</v>
      </c>
      <c r="B771">
        <v>5.7</v>
      </c>
      <c r="C771" t="s">
        <v>2426</v>
      </c>
      <c r="D771">
        <f t="shared" ref="D771:D834" si="12">_xlfn.PERCENTRANK.INC(B771:B4425,B771)</f>
        <v>0.20200000000000001</v>
      </c>
    </row>
    <row r="772" spans="1:4" x14ac:dyDescent="0.3">
      <c r="A772" t="s">
        <v>2433</v>
      </c>
      <c r="B772">
        <v>6</v>
      </c>
      <c r="C772" t="s">
        <v>1889</v>
      </c>
      <c r="D772">
        <f t="shared" si="12"/>
        <v>0.28199999999999997</v>
      </c>
    </row>
    <row r="773" spans="1:4" x14ac:dyDescent="0.3">
      <c r="A773" t="s">
        <v>2435</v>
      </c>
      <c r="B773">
        <v>4.7</v>
      </c>
      <c r="C773" t="s">
        <v>2192</v>
      </c>
      <c r="D773">
        <f t="shared" si="12"/>
        <v>5.8000000000000003E-2</v>
      </c>
    </row>
    <row r="774" spans="1:4" x14ac:dyDescent="0.3">
      <c r="A774" t="s">
        <v>2437</v>
      </c>
      <c r="B774">
        <v>6.3</v>
      </c>
      <c r="C774" t="s">
        <v>498</v>
      </c>
      <c r="D774">
        <f t="shared" si="12"/>
        <v>0.378</v>
      </c>
    </row>
    <row r="775" spans="1:4" x14ac:dyDescent="0.3">
      <c r="A775" t="s">
        <v>2439</v>
      </c>
      <c r="B775">
        <v>5.9</v>
      </c>
      <c r="C775" t="s">
        <v>1361</v>
      </c>
      <c r="D775">
        <f t="shared" si="12"/>
        <v>0.248</v>
      </c>
    </row>
    <row r="776" spans="1:4" x14ac:dyDescent="0.3">
      <c r="A776" t="s">
        <v>2443</v>
      </c>
      <c r="B776">
        <v>5.9</v>
      </c>
      <c r="C776" t="s">
        <v>2441</v>
      </c>
      <c r="D776">
        <f t="shared" si="12"/>
        <v>0.248</v>
      </c>
    </row>
    <row r="777" spans="1:4" x14ac:dyDescent="0.3">
      <c r="A777" t="s">
        <v>2445</v>
      </c>
      <c r="B777">
        <v>7.5</v>
      </c>
      <c r="C777" t="s">
        <v>2081</v>
      </c>
      <c r="D777">
        <f t="shared" si="12"/>
        <v>0.83099999999999996</v>
      </c>
    </row>
    <row r="778" spans="1:4" x14ac:dyDescent="0.3">
      <c r="A778" t="s">
        <v>2448</v>
      </c>
      <c r="B778">
        <v>5.6</v>
      </c>
      <c r="C778" t="s">
        <v>2446</v>
      </c>
      <c r="D778">
        <f t="shared" si="12"/>
        <v>0.17699999999999999</v>
      </c>
    </row>
    <row r="779" spans="1:4" x14ac:dyDescent="0.3">
      <c r="A779" t="s">
        <v>2450</v>
      </c>
      <c r="B779">
        <v>6.4</v>
      </c>
      <c r="C779" t="s">
        <v>318</v>
      </c>
      <c r="D779">
        <f t="shared" si="12"/>
        <v>0.41399999999999998</v>
      </c>
    </row>
    <row r="780" spans="1:4" x14ac:dyDescent="0.3">
      <c r="A780" t="s">
        <v>2452</v>
      </c>
      <c r="B780">
        <v>6.3</v>
      </c>
      <c r="C780" t="s">
        <v>168</v>
      </c>
      <c r="D780">
        <f t="shared" si="12"/>
        <v>0.378</v>
      </c>
    </row>
    <row r="781" spans="1:4" x14ac:dyDescent="0.3">
      <c r="A781" t="s">
        <v>2456</v>
      </c>
      <c r="B781">
        <v>4.3</v>
      </c>
      <c r="C781" t="s">
        <v>2454</v>
      </c>
      <c r="D781">
        <f t="shared" si="12"/>
        <v>3.5000000000000003E-2</v>
      </c>
    </row>
    <row r="782" spans="1:4" x14ac:dyDescent="0.3">
      <c r="A782" t="s">
        <v>2461</v>
      </c>
      <c r="B782">
        <v>5.9</v>
      </c>
      <c r="C782" t="s">
        <v>2458</v>
      </c>
      <c r="D782">
        <f t="shared" si="12"/>
        <v>0.248</v>
      </c>
    </row>
    <row r="783" spans="1:4" x14ac:dyDescent="0.3">
      <c r="A783" t="s">
        <v>2463</v>
      </c>
      <c r="B783">
        <v>5.5</v>
      </c>
      <c r="C783" t="s">
        <v>1494</v>
      </c>
      <c r="D783">
        <f t="shared" si="12"/>
        <v>0.158</v>
      </c>
    </row>
    <row r="784" spans="1:4" x14ac:dyDescent="0.3">
      <c r="A784" t="s">
        <v>2467</v>
      </c>
      <c r="B784">
        <v>6.2</v>
      </c>
      <c r="C784" t="s">
        <v>2464</v>
      </c>
      <c r="D784">
        <f t="shared" si="12"/>
        <v>0.34</v>
      </c>
    </row>
    <row r="785" spans="1:4" x14ac:dyDescent="0.3">
      <c r="A785" t="s">
        <v>2469</v>
      </c>
      <c r="B785">
        <v>8.8000000000000007</v>
      </c>
      <c r="C785" t="s">
        <v>279</v>
      </c>
      <c r="D785">
        <f t="shared" si="12"/>
        <v>0.997</v>
      </c>
    </row>
    <row r="786" spans="1:4" x14ac:dyDescent="0.3">
      <c r="A786" t="s">
        <v>2471</v>
      </c>
      <c r="B786">
        <v>5.2</v>
      </c>
      <c r="C786" t="s">
        <v>2155</v>
      </c>
      <c r="D786">
        <f t="shared" si="12"/>
        <v>0.108</v>
      </c>
    </row>
    <row r="787" spans="1:4" x14ac:dyDescent="0.3">
      <c r="A787" t="s">
        <v>2472</v>
      </c>
      <c r="B787">
        <v>7</v>
      </c>
      <c r="C787" t="s">
        <v>1155</v>
      </c>
      <c r="D787">
        <f t="shared" si="12"/>
        <v>0.65300000000000002</v>
      </c>
    </row>
    <row r="788" spans="1:4" x14ac:dyDescent="0.3">
      <c r="A788" t="s">
        <v>2475</v>
      </c>
      <c r="B788">
        <v>6.6</v>
      </c>
      <c r="C788" t="s">
        <v>2473</v>
      </c>
      <c r="D788">
        <f t="shared" si="12"/>
        <v>0.49299999999999999</v>
      </c>
    </row>
    <row r="789" spans="1:4" x14ac:dyDescent="0.3">
      <c r="A789" t="s">
        <v>2479</v>
      </c>
      <c r="B789">
        <v>7.3</v>
      </c>
      <c r="C789" t="s">
        <v>645</v>
      </c>
      <c r="D789">
        <f t="shared" si="12"/>
        <v>0.76600000000000001</v>
      </c>
    </row>
    <row r="790" spans="1:4" x14ac:dyDescent="0.3">
      <c r="A790" t="s">
        <v>2480</v>
      </c>
      <c r="B790">
        <v>5.6</v>
      </c>
      <c r="C790" t="s">
        <v>328</v>
      </c>
      <c r="D790">
        <f t="shared" si="12"/>
        <v>0.17699999999999999</v>
      </c>
    </row>
    <row r="791" spans="1:4" x14ac:dyDescent="0.3">
      <c r="A791" t="s">
        <v>2481</v>
      </c>
      <c r="B791">
        <v>6.6</v>
      </c>
      <c r="C791" t="s">
        <v>1750</v>
      </c>
      <c r="D791">
        <f t="shared" si="12"/>
        <v>0.49299999999999999</v>
      </c>
    </row>
    <row r="792" spans="1:4" x14ac:dyDescent="0.3">
      <c r="A792" t="s">
        <v>2484</v>
      </c>
      <c r="B792">
        <v>5.4</v>
      </c>
      <c r="C792" t="s">
        <v>2482</v>
      </c>
      <c r="D792">
        <f t="shared" si="12"/>
        <v>0.14000000000000001</v>
      </c>
    </row>
    <row r="793" spans="1:4" x14ac:dyDescent="0.3">
      <c r="A793" t="s">
        <v>2488</v>
      </c>
      <c r="B793">
        <v>6.3</v>
      </c>
      <c r="C793" t="s">
        <v>2485</v>
      </c>
      <c r="D793">
        <f t="shared" si="12"/>
        <v>0.377</v>
      </c>
    </row>
    <row r="794" spans="1:4" x14ac:dyDescent="0.3">
      <c r="A794" t="s">
        <v>2490</v>
      </c>
      <c r="B794">
        <v>7.9</v>
      </c>
      <c r="C794" t="s">
        <v>698</v>
      </c>
      <c r="D794">
        <f t="shared" si="12"/>
        <v>0.93200000000000005</v>
      </c>
    </row>
    <row r="795" spans="1:4" x14ac:dyDescent="0.3">
      <c r="A795" t="s">
        <v>2491</v>
      </c>
      <c r="B795">
        <v>6.3</v>
      </c>
      <c r="C795" t="s">
        <v>498</v>
      </c>
      <c r="D795">
        <f t="shared" si="12"/>
        <v>0.378</v>
      </c>
    </row>
    <row r="796" spans="1:4" x14ac:dyDescent="0.3">
      <c r="A796" t="s">
        <v>2493</v>
      </c>
      <c r="B796">
        <v>6</v>
      </c>
      <c r="C796" t="s">
        <v>1099</v>
      </c>
      <c r="D796">
        <f t="shared" si="12"/>
        <v>0.28100000000000003</v>
      </c>
    </row>
    <row r="797" spans="1:4" x14ac:dyDescent="0.3">
      <c r="A797" t="s">
        <v>2494</v>
      </c>
      <c r="B797">
        <v>7.2</v>
      </c>
      <c r="C797" t="s">
        <v>1729</v>
      </c>
      <c r="D797">
        <f t="shared" si="12"/>
        <v>0.72799999999999998</v>
      </c>
    </row>
    <row r="798" spans="1:4" x14ac:dyDescent="0.3">
      <c r="A798" t="s">
        <v>2497</v>
      </c>
      <c r="B798">
        <v>5.0999999999999996</v>
      </c>
      <c r="C798" t="s">
        <v>2496</v>
      </c>
      <c r="D798">
        <f t="shared" si="12"/>
        <v>9.0999999999999998E-2</v>
      </c>
    </row>
    <row r="799" spans="1:4" x14ac:dyDescent="0.3">
      <c r="A799" t="s">
        <v>2499</v>
      </c>
      <c r="B799">
        <v>7.3</v>
      </c>
      <c r="C799" t="s">
        <v>1016</v>
      </c>
      <c r="D799">
        <f t="shared" si="12"/>
        <v>0.76600000000000001</v>
      </c>
    </row>
    <row r="800" spans="1:4" x14ac:dyDescent="0.3">
      <c r="A800" t="s">
        <v>2503</v>
      </c>
      <c r="B800">
        <v>8</v>
      </c>
      <c r="C800" t="s">
        <v>2501</v>
      </c>
      <c r="D800">
        <f t="shared" si="12"/>
        <v>0.94499999999999995</v>
      </c>
    </row>
    <row r="801" spans="1:4" x14ac:dyDescent="0.3">
      <c r="A801" t="s">
        <v>2505</v>
      </c>
      <c r="B801">
        <v>6.2</v>
      </c>
      <c r="C801" t="s">
        <v>753</v>
      </c>
      <c r="D801">
        <f t="shared" si="12"/>
        <v>0.34</v>
      </c>
    </row>
    <row r="802" spans="1:4" x14ac:dyDescent="0.3">
      <c r="A802" t="s">
        <v>2508</v>
      </c>
      <c r="B802">
        <v>6</v>
      </c>
      <c r="C802" t="s">
        <v>1741</v>
      </c>
      <c r="D802">
        <f t="shared" si="12"/>
        <v>0.28100000000000003</v>
      </c>
    </row>
    <row r="803" spans="1:4" x14ac:dyDescent="0.3">
      <c r="A803" t="s">
        <v>2509</v>
      </c>
      <c r="B803">
        <v>6.7</v>
      </c>
      <c r="C803" t="s">
        <v>1099</v>
      </c>
      <c r="D803">
        <f t="shared" si="12"/>
        <v>0.53400000000000003</v>
      </c>
    </row>
    <row r="804" spans="1:4" x14ac:dyDescent="0.3">
      <c r="A804" t="s">
        <v>2511</v>
      </c>
      <c r="B804">
        <v>8.1</v>
      </c>
      <c r="C804" t="s">
        <v>1030</v>
      </c>
      <c r="D804">
        <f t="shared" si="12"/>
        <v>0.96</v>
      </c>
    </row>
    <row r="805" spans="1:4" x14ac:dyDescent="0.3">
      <c r="A805" t="s">
        <v>2513</v>
      </c>
      <c r="B805">
        <v>6.4</v>
      </c>
      <c r="C805" t="s">
        <v>1149</v>
      </c>
      <c r="D805">
        <f t="shared" si="12"/>
        <v>0.41299999999999998</v>
      </c>
    </row>
    <row r="806" spans="1:4" x14ac:dyDescent="0.3">
      <c r="A806" t="s">
        <v>2515</v>
      </c>
      <c r="B806">
        <v>8</v>
      </c>
      <c r="C806" t="s">
        <v>1030</v>
      </c>
      <c r="D806">
        <f t="shared" si="12"/>
        <v>0.94499999999999995</v>
      </c>
    </row>
    <row r="807" spans="1:4" x14ac:dyDescent="0.3">
      <c r="A807" t="s">
        <v>2517</v>
      </c>
      <c r="B807">
        <v>6.3</v>
      </c>
      <c r="C807" t="s">
        <v>1338</v>
      </c>
      <c r="D807">
        <f t="shared" si="12"/>
        <v>0.378</v>
      </c>
    </row>
    <row r="808" spans="1:4" x14ac:dyDescent="0.3">
      <c r="A808" t="s">
        <v>2518</v>
      </c>
      <c r="B808">
        <v>6.4</v>
      </c>
      <c r="C808" t="s">
        <v>279</v>
      </c>
      <c r="D808">
        <f t="shared" si="12"/>
        <v>0.41299999999999998</v>
      </c>
    </row>
    <row r="809" spans="1:4" x14ac:dyDescent="0.3">
      <c r="A809" t="s">
        <v>2522</v>
      </c>
      <c r="B809">
        <v>6.6</v>
      </c>
      <c r="C809" t="s">
        <v>2519</v>
      </c>
      <c r="D809">
        <f t="shared" si="12"/>
        <v>0.49199999999999999</v>
      </c>
    </row>
    <row r="810" spans="1:4" x14ac:dyDescent="0.3">
      <c r="A810" t="s">
        <v>2523</v>
      </c>
      <c r="B810">
        <v>6.4</v>
      </c>
      <c r="C810" t="s">
        <v>2319</v>
      </c>
      <c r="D810">
        <f t="shared" si="12"/>
        <v>0.41299999999999998</v>
      </c>
    </row>
    <row r="811" spans="1:4" x14ac:dyDescent="0.3">
      <c r="A811" t="s">
        <v>2527</v>
      </c>
      <c r="B811">
        <v>6</v>
      </c>
      <c r="C811" t="s">
        <v>1201</v>
      </c>
      <c r="D811">
        <f t="shared" si="12"/>
        <v>0.28199999999999997</v>
      </c>
    </row>
    <row r="812" spans="1:4" x14ac:dyDescent="0.3">
      <c r="A812" t="s">
        <v>2529</v>
      </c>
      <c r="B812">
        <v>6.6</v>
      </c>
      <c r="C812" t="s">
        <v>578</v>
      </c>
      <c r="D812">
        <f t="shared" si="12"/>
        <v>0.49199999999999999</v>
      </c>
    </row>
    <row r="813" spans="1:4" x14ac:dyDescent="0.3">
      <c r="A813" t="s">
        <v>2532</v>
      </c>
      <c r="B813">
        <v>5.9</v>
      </c>
      <c r="C813" t="s">
        <v>2530</v>
      </c>
      <c r="D813">
        <f t="shared" si="12"/>
        <v>0.249</v>
      </c>
    </row>
    <row r="814" spans="1:4" x14ac:dyDescent="0.3">
      <c r="A814" t="s">
        <v>2535</v>
      </c>
      <c r="B814">
        <v>6.4</v>
      </c>
      <c r="C814" t="s">
        <v>421</v>
      </c>
      <c r="D814">
        <f t="shared" si="12"/>
        <v>0.41299999999999998</v>
      </c>
    </row>
    <row r="815" spans="1:4" x14ac:dyDescent="0.3">
      <c r="A815" t="s">
        <v>2540</v>
      </c>
      <c r="B815">
        <v>6.3</v>
      </c>
      <c r="C815" t="s">
        <v>2536</v>
      </c>
      <c r="D815">
        <f t="shared" si="12"/>
        <v>0.378</v>
      </c>
    </row>
    <row r="816" spans="1:4" x14ac:dyDescent="0.3">
      <c r="A816" t="s">
        <v>2542</v>
      </c>
      <c r="B816">
        <v>7.3</v>
      </c>
      <c r="C816" t="s">
        <v>2541</v>
      </c>
      <c r="D816">
        <f t="shared" si="12"/>
        <v>0.76600000000000001</v>
      </c>
    </row>
    <row r="817" spans="1:4" x14ac:dyDescent="0.3">
      <c r="A817" t="s">
        <v>2545</v>
      </c>
      <c r="B817">
        <v>6.8</v>
      </c>
      <c r="C817" t="s">
        <v>1552</v>
      </c>
      <c r="D817">
        <f t="shared" si="12"/>
        <v>0.57499999999999996</v>
      </c>
    </row>
    <row r="818" spans="1:4" x14ac:dyDescent="0.3">
      <c r="A818" t="s">
        <v>2549</v>
      </c>
      <c r="B818">
        <v>7.2</v>
      </c>
      <c r="C818" t="s">
        <v>2547</v>
      </c>
      <c r="D818">
        <f t="shared" si="12"/>
        <v>0.72799999999999998</v>
      </c>
    </row>
    <row r="819" spans="1:4" x14ac:dyDescent="0.3">
      <c r="A819" t="s">
        <v>2553</v>
      </c>
      <c r="B819">
        <v>5.7</v>
      </c>
      <c r="C819" t="s">
        <v>2551</v>
      </c>
      <c r="D819">
        <f t="shared" si="12"/>
        <v>0.20200000000000001</v>
      </c>
    </row>
    <row r="820" spans="1:4" x14ac:dyDescent="0.3">
      <c r="A820" t="s">
        <v>2556</v>
      </c>
      <c r="B820">
        <v>6</v>
      </c>
      <c r="C820" t="s">
        <v>2554</v>
      </c>
      <c r="D820">
        <f t="shared" si="12"/>
        <v>0.28199999999999997</v>
      </c>
    </row>
    <row r="821" spans="1:4" x14ac:dyDescent="0.3">
      <c r="A821" t="s">
        <v>2557</v>
      </c>
      <c r="B821">
        <v>6.5</v>
      </c>
      <c r="C821" t="s">
        <v>433</v>
      </c>
      <c r="D821">
        <f t="shared" si="12"/>
        <v>0.45</v>
      </c>
    </row>
    <row r="822" spans="1:4" x14ac:dyDescent="0.3">
      <c r="A822" t="s">
        <v>2559</v>
      </c>
      <c r="B822">
        <v>5.8</v>
      </c>
      <c r="C822" t="s">
        <v>1941</v>
      </c>
      <c r="D822">
        <f t="shared" si="12"/>
        <v>0.22500000000000001</v>
      </c>
    </row>
    <row r="823" spans="1:4" x14ac:dyDescent="0.3">
      <c r="A823" t="s">
        <v>2562</v>
      </c>
      <c r="B823">
        <v>5.8</v>
      </c>
      <c r="C823" t="s">
        <v>2561</v>
      </c>
      <c r="D823">
        <f t="shared" si="12"/>
        <v>0.22500000000000001</v>
      </c>
    </row>
    <row r="824" spans="1:4" x14ac:dyDescent="0.3">
      <c r="A824" t="s">
        <v>2565</v>
      </c>
      <c r="B824">
        <v>6.7</v>
      </c>
      <c r="C824" t="s">
        <v>2563</v>
      </c>
      <c r="D824">
        <f t="shared" si="12"/>
        <v>0.53300000000000003</v>
      </c>
    </row>
    <row r="825" spans="1:4" x14ac:dyDescent="0.3">
      <c r="A825" t="s">
        <v>2566</v>
      </c>
      <c r="B825">
        <v>7.8</v>
      </c>
      <c r="C825" t="s">
        <v>2038</v>
      </c>
      <c r="D825">
        <f t="shared" si="12"/>
        <v>0.91</v>
      </c>
    </row>
    <row r="826" spans="1:4" x14ac:dyDescent="0.3">
      <c r="A826" t="s">
        <v>2567</v>
      </c>
      <c r="B826">
        <v>5.6</v>
      </c>
      <c r="C826" t="s">
        <v>1414</v>
      </c>
      <c r="D826">
        <f t="shared" si="12"/>
        <v>0.17799999999999999</v>
      </c>
    </row>
    <row r="827" spans="1:4" x14ac:dyDescent="0.3">
      <c r="A827" t="s">
        <v>2569</v>
      </c>
      <c r="B827">
        <v>5.8</v>
      </c>
      <c r="C827" t="s">
        <v>1016</v>
      </c>
      <c r="D827">
        <f t="shared" si="12"/>
        <v>0.22500000000000001</v>
      </c>
    </row>
    <row r="828" spans="1:4" x14ac:dyDescent="0.3">
      <c r="A828" t="s">
        <v>2572</v>
      </c>
      <c r="B828">
        <v>7.4</v>
      </c>
      <c r="C828" t="s">
        <v>791</v>
      </c>
      <c r="D828">
        <f t="shared" si="12"/>
        <v>0.80100000000000005</v>
      </c>
    </row>
    <row r="829" spans="1:4" x14ac:dyDescent="0.3">
      <c r="A829" t="s">
        <v>2575</v>
      </c>
      <c r="B829">
        <v>6.9</v>
      </c>
      <c r="C829" t="s">
        <v>2574</v>
      </c>
      <c r="D829">
        <f t="shared" si="12"/>
        <v>0.61599999999999999</v>
      </c>
    </row>
    <row r="830" spans="1:4" x14ac:dyDescent="0.3">
      <c r="A830" t="s">
        <v>2577</v>
      </c>
      <c r="B830">
        <v>5.5</v>
      </c>
      <c r="C830" t="s">
        <v>2576</v>
      </c>
      <c r="D830">
        <f t="shared" si="12"/>
        <v>0.16</v>
      </c>
    </row>
    <row r="831" spans="1:4" x14ac:dyDescent="0.3">
      <c r="A831" t="s">
        <v>2581</v>
      </c>
      <c r="B831">
        <v>6.3</v>
      </c>
      <c r="C831" t="s">
        <v>2578</v>
      </c>
      <c r="D831">
        <f t="shared" si="12"/>
        <v>0.378</v>
      </c>
    </row>
    <row r="832" spans="1:4" x14ac:dyDescent="0.3">
      <c r="A832" t="s">
        <v>2584</v>
      </c>
      <c r="B832">
        <v>4.7</v>
      </c>
      <c r="C832" t="s">
        <v>2582</v>
      </c>
      <c r="D832">
        <f t="shared" si="12"/>
        <v>5.8999999999999997E-2</v>
      </c>
    </row>
    <row r="833" spans="1:4" x14ac:dyDescent="0.3">
      <c r="A833" t="s">
        <v>2587</v>
      </c>
      <c r="B833">
        <v>5.6</v>
      </c>
      <c r="C833" t="s">
        <v>2585</v>
      </c>
      <c r="D833">
        <f t="shared" si="12"/>
        <v>0.17799999999999999</v>
      </c>
    </row>
    <row r="834" spans="1:4" x14ac:dyDescent="0.3">
      <c r="A834" t="s">
        <v>2590</v>
      </c>
      <c r="B834">
        <v>6.4</v>
      </c>
      <c r="C834" t="s">
        <v>442</v>
      </c>
      <c r="D834">
        <f t="shared" si="12"/>
        <v>0.41199999999999998</v>
      </c>
    </row>
    <row r="835" spans="1:4" x14ac:dyDescent="0.3">
      <c r="A835" t="s">
        <v>2591</v>
      </c>
      <c r="B835">
        <v>4.2</v>
      </c>
      <c r="C835" t="s">
        <v>1876</v>
      </c>
      <c r="D835">
        <f t="shared" ref="D835:D898" si="13">_xlfn.PERCENTRANK.INC(B835:B4489,B835)</f>
        <v>3.3000000000000002E-2</v>
      </c>
    </row>
    <row r="836" spans="1:4" x14ac:dyDescent="0.3">
      <c r="A836" t="s">
        <v>2595</v>
      </c>
      <c r="B836">
        <v>6.4</v>
      </c>
      <c r="C836" t="s">
        <v>2592</v>
      </c>
      <c r="D836">
        <f t="shared" si="13"/>
        <v>0.41199999999999998</v>
      </c>
    </row>
    <row r="837" spans="1:4" x14ac:dyDescent="0.3">
      <c r="A837" t="s">
        <v>2599</v>
      </c>
      <c r="B837">
        <v>7.7</v>
      </c>
      <c r="C837" t="s">
        <v>2275</v>
      </c>
      <c r="D837">
        <f t="shared" si="13"/>
        <v>0.88400000000000001</v>
      </c>
    </row>
    <row r="838" spans="1:4" x14ac:dyDescent="0.3">
      <c r="A838" t="s">
        <v>2601</v>
      </c>
      <c r="B838">
        <v>6.7</v>
      </c>
      <c r="C838" t="s">
        <v>244</v>
      </c>
      <c r="D838">
        <f t="shared" si="13"/>
        <v>0.53300000000000003</v>
      </c>
    </row>
    <row r="839" spans="1:4" x14ac:dyDescent="0.3">
      <c r="A839" t="s">
        <v>2602</v>
      </c>
      <c r="B839">
        <v>7.7</v>
      </c>
      <c r="C839" t="s">
        <v>2501</v>
      </c>
      <c r="D839">
        <f t="shared" si="13"/>
        <v>0.88400000000000001</v>
      </c>
    </row>
    <row r="840" spans="1:4" x14ac:dyDescent="0.3">
      <c r="A840" t="s">
        <v>2604</v>
      </c>
      <c r="B840">
        <v>5.7</v>
      </c>
      <c r="C840" t="s">
        <v>2367</v>
      </c>
      <c r="D840">
        <f t="shared" si="13"/>
        <v>0.20200000000000001</v>
      </c>
    </row>
    <row r="841" spans="1:4" x14ac:dyDescent="0.3">
      <c r="A841" t="s">
        <v>2607</v>
      </c>
      <c r="B841">
        <v>7.6</v>
      </c>
      <c r="C841" t="s">
        <v>2606</v>
      </c>
      <c r="D841">
        <f t="shared" si="13"/>
        <v>0.85499999999999998</v>
      </c>
    </row>
    <row r="842" spans="1:4" x14ac:dyDescent="0.3">
      <c r="A842" t="s">
        <v>2608</v>
      </c>
      <c r="B842">
        <v>6.4</v>
      </c>
      <c r="C842" t="s">
        <v>1859</v>
      </c>
      <c r="D842">
        <f t="shared" si="13"/>
        <v>0.41199999999999998</v>
      </c>
    </row>
    <row r="843" spans="1:4" x14ac:dyDescent="0.3">
      <c r="A843" t="s">
        <v>2611</v>
      </c>
      <c r="B843">
        <v>5.6</v>
      </c>
      <c r="C843" t="s">
        <v>142</v>
      </c>
      <c r="D843">
        <f t="shared" si="13"/>
        <v>0.17799999999999999</v>
      </c>
    </row>
    <row r="844" spans="1:4" x14ac:dyDescent="0.3">
      <c r="A844" t="s">
        <v>2615</v>
      </c>
      <c r="B844">
        <v>6.8</v>
      </c>
      <c r="C844" t="s">
        <v>2613</v>
      </c>
      <c r="D844">
        <f t="shared" si="13"/>
        <v>0.57399999999999995</v>
      </c>
    </row>
    <row r="845" spans="1:4" x14ac:dyDescent="0.3">
      <c r="A845" t="s">
        <v>2618</v>
      </c>
      <c r="B845">
        <v>2.4</v>
      </c>
      <c r="C845" t="s">
        <v>1412</v>
      </c>
      <c r="D845">
        <f t="shared" si="13"/>
        <v>3.0000000000000001E-3</v>
      </c>
    </row>
    <row r="846" spans="1:4" x14ac:dyDescent="0.3">
      <c r="A846" t="s">
        <v>2619</v>
      </c>
      <c r="B846">
        <v>6.2</v>
      </c>
      <c r="C846" t="s">
        <v>2250</v>
      </c>
      <c r="D846">
        <f t="shared" si="13"/>
        <v>0.34</v>
      </c>
    </row>
    <row r="847" spans="1:4" x14ac:dyDescent="0.3">
      <c r="A847" t="s">
        <v>2620</v>
      </c>
      <c r="B847">
        <v>5.9</v>
      </c>
      <c r="C847" t="s">
        <v>1651</v>
      </c>
      <c r="D847">
        <f t="shared" si="13"/>
        <v>0.248</v>
      </c>
    </row>
    <row r="848" spans="1:4" x14ac:dyDescent="0.3">
      <c r="A848" t="s">
        <v>2622</v>
      </c>
      <c r="B848">
        <v>7.1</v>
      </c>
      <c r="C848" t="s">
        <v>1759</v>
      </c>
      <c r="D848">
        <f t="shared" si="13"/>
        <v>0.68899999999999995</v>
      </c>
    </row>
    <row r="849" spans="1:4" x14ac:dyDescent="0.3">
      <c r="A849" t="s">
        <v>2624</v>
      </c>
      <c r="B849">
        <v>7.6</v>
      </c>
      <c r="C849" t="s">
        <v>235</v>
      </c>
      <c r="D849">
        <f t="shared" si="13"/>
        <v>0.85499999999999998</v>
      </c>
    </row>
    <row r="850" spans="1:4" x14ac:dyDescent="0.3">
      <c r="A850" t="s">
        <v>2625</v>
      </c>
      <c r="B850">
        <v>5.5</v>
      </c>
      <c r="C850" t="s">
        <v>2334</v>
      </c>
      <c r="D850">
        <f t="shared" si="13"/>
        <v>0.16</v>
      </c>
    </row>
    <row r="851" spans="1:4" x14ac:dyDescent="0.3">
      <c r="A851" t="s">
        <v>2627</v>
      </c>
      <c r="B851">
        <v>7</v>
      </c>
      <c r="C851" t="s">
        <v>2626</v>
      </c>
      <c r="D851">
        <f t="shared" si="13"/>
        <v>0.65200000000000002</v>
      </c>
    </row>
    <row r="852" spans="1:4" x14ac:dyDescent="0.3">
      <c r="A852" t="s">
        <v>2628</v>
      </c>
      <c r="B852">
        <v>7.1</v>
      </c>
      <c r="C852" t="s">
        <v>2038</v>
      </c>
      <c r="D852">
        <f t="shared" si="13"/>
        <v>0.68899999999999995</v>
      </c>
    </row>
    <row r="853" spans="1:4" x14ac:dyDescent="0.3">
      <c r="A853" t="s">
        <v>2629</v>
      </c>
      <c r="B853">
        <v>7.4</v>
      </c>
      <c r="C853" t="s">
        <v>1723</v>
      </c>
      <c r="D853">
        <f t="shared" si="13"/>
        <v>0.80100000000000005</v>
      </c>
    </row>
    <row r="854" spans="1:4" x14ac:dyDescent="0.3">
      <c r="A854" t="s">
        <v>2632</v>
      </c>
      <c r="B854">
        <v>7.6</v>
      </c>
      <c r="C854" t="s">
        <v>2630</v>
      </c>
      <c r="D854">
        <f t="shared" si="13"/>
        <v>0.85499999999999998</v>
      </c>
    </row>
    <row r="855" spans="1:4" x14ac:dyDescent="0.3">
      <c r="A855" t="s">
        <v>2635</v>
      </c>
      <c r="B855">
        <v>5.9</v>
      </c>
      <c r="C855" t="s">
        <v>1555</v>
      </c>
      <c r="D855">
        <f t="shared" si="13"/>
        <v>0.248</v>
      </c>
    </row>
    <row r="856" spans="1:4" x14ac:dyDescent="0.3">
      <c r="A856" t="s">
        <v>2639</v>
      </c>
      <c r="B856">
        <v>5.9</v>
      </c>
      <c r="C856" t="s">
        <v>2637</v>
      </c>
      <c r="D856">
        <f t="shared" si="13"/>
        <v>0.248</v>
      </c>
    </row>
    <row r="857" spans="1:4" x14ac:dyDescent="0.3">
      <c r="A857" t="s">
        <v>2640</v>
      </c>
      <c r="B857">
        <v>8</v>
      </c>
      <c r="C857" t="s">
        <v>251</v>
      </c>
      <c r="D857">
        <f t="shared" si="13"/>
        <v>0.94399999999999995</v>
      </c>
    </row>
    <row r="858" spans="1:4" x14ac:dyDescent="0.3">
      <c r="A858" t="s">
        <v>2642</v>
      </c>
      <c r="B858">
        <v>7.4</v>
      </c>
      <c r="C858" t="s">
        <v>1329</v>
      </c>
      <c r="D858">
        <f t="shared" si="13"/>
        <v>0.80200000000000005</v>
      </c>
    </row>
    <row r="859" spans="1:4" x14ac:dyDescent="0.3">
      <c r="A859" t="s">
        <v>2643</v>
      </c>
      <c r="B859">
        <v>5.8</v>
      </c>
      <c r="C859" t="s">
        <v>704</v>
      </c>
      <c r="D859">
        <f t="shared" si="13"/>
        <v>0.22500000000000001</v>
      </c>
    </row>
    <row r="860" spans="1:4" x14ac:dyDescent="0.3">
      <c r="A860" t="s">
        <v>2646</v>
      </c>
      <c r="B860">
        <v>6.3</v>
      </c>
      <c r="C860" t="s">
        <v>2644</v>
      </c>
      <c r="D860">
        <f t="shared" si="13"/>
        <v>0.378</v>
      </c>
    </row>
    <row r="861" spans="1:4" x14ac:dyDescent="0.3">
      <c r="A861" t="s">
        <v>2647</v>
      </c>
      <c r="B861">
        <v>5.7</v>
      </c>
      <c r="C861" t="s">
        <v>1840</v>
      </c>
      <c r="D861">
        <f t="shared" si="13"/>
        <v>0.20200000000000001</v>
      </c>
    </row>
    <row r="862" spans="1:4" x14ac:dyDescent="0.3">
      <c r="A862" t="s">
        <v>2651</v>
      </c>
      <c r="B862">
        <v>5.0999999999999996</v>
      </c>
      <c r="C862" t="s">
        <v>2648</v>
      </c>
      <c r="D862">
        <f t="shared" si="13"/>
        <v>9.1999999999999998E-2</v>
      </c>
    </row>
    <row r="863" spans="1:4" x14ac:dyDescent="0.3">
      <c r="A863" t="s">
        <v>2654</v>
      </c>
      <c r="B863">
        <v>7.6</v>
      </c>
      <c r="C863" t="s">
        <v>2653</v>
      </c>
      <c r="D863">
        <f t="shared" si="13"/>
        <v>0.85599999999999998</v>
      </c>
    </row>
    <row r="864" spans="1:4" x14ac:dyDescent="0.3">
      <c r="A864" t="s">
        <v>2657</v>
      </c>
      <c r="B864">
        <v>6.4</v>
      </c>
      <c r="C864" t="s">
        <v>2656</v>
      </c>
      <c r="D864">
        <f t="shared" si="13"/>
        <v>0.41199999999999998</v>
      </c>
    </row>
    <row r="865" spans="1:4" x14ac:dyDescent="0.3">
      <c r="A865" t="s">
        <v>2661</v>
      </c>
      <c r="B865">
        <v>7.4</v>
      </c>
      <c r="C865" t="s">
        <v>2658</v>
      </c>
      <c r="D865">
        <f t="shared" si="13"/>
        <v>0.80200000000000005</v>
      </c>
    </row>
    <row r="866" spans="1:4" x14ac:dyDescent="0.3">
      <c r="A866" t="s">
        <v>2662</v>
      </c>
      <c r="B866">
        <v>8.1999999999999993</v>
      </c>
      <c r="C866" t="s">
        <v>310</v>
      </c>
      <c r="D866">
        <f t="shared" si="13"/>
        <v>0.97099999999999997</v>
      </c>
    </row>
    <row r="867" spans="1:4" x14ac:dyDescent="0.3">
      <c r="A867" t="s">
        <v>2666</v>
      </c>
      <c r="B867">
        <v>6.5</v>
      </c>
      <c r="C867" t="s">
        <v>2663</v>
      </c>
      <c r="D867">
        <f t="shared" si="13"/>
        <v>0.44800000000000001</v>
      </c>
    </row>
    <row r="868" spans="1:4" x14ac:dyDescent="0.3">
      <c r="A868" t="s">
        <v>2668</v>
      </c>
      <c r="B868">
        <v>5.5</v>
      </c>
      <c r="C868" t="s">
        <v>2667</v>
      </c>
      <c r="D868">
        <f t="shared" si="13"/>
        <v>0.161</v>
      </c>
    </row>
    <row r="869" spans="1:4" x14ac:dyDescent="0.3">
      <c r="A869" t="s">
        <v>2670</v>
      </c>
      <c r="B869">
        <v>6.5</v>
      </c>
      <c r="C869" t="s">
        <v>1941</v>
      </c>
      <c r="D869">
        <f t="shared" si="13"/>
        <v>0.44800000000000001</v>
      </c>
    </row>
    <row r="870" spans="1:4" x14ac:dyDescent="0.3">
      <c r="A870" t="s">
        <v>2673</v>
      </c>
      <c r="B870">
        <v>5.6</v>
      </c>
      <c r="C870" t="s">
        <v>2671</v>
      </c>
      <c r="D870">
        <f t="shared" si="13"/>
        <v>0.17899999999999999</v>
      </c>
    </row>
    <row r="871" spans="1:4" x14ac:dyDescent="0.3">
      <c r="A871" t="s">
        <v>2674</v>
      </c>
      <c r="B871">
        <v>4.5999999999999996</v>
      </c>
      <c r="C871" t="s">
        <v>128</v>
      </c>
      <c r="D871">
        <f t="shared" si="13"/>
        <v>0.05</v>
      </c>
    </row>
    <row r="872" spans="1:4" x14ac:dyDescent="0.3">
      <c r="A872" t="s">
        <v>2676</v>
      </c>
      <c r="B872">
        <v>7.9</v>
      </c>
      <c r="C872" t="s">
        <v>93</v>
      </c>
      <c r="D872">
        <f t="shared" si="13"/>
        <v>0.93200000000000005</v>
      </c>
    </row>
    <row r="873" spans="1:4" x14ac:dyDescent="0.3">
      <c r="A873" t="s">
        <v>2679</v>
      </c>
      <c r="B873">
        <v>7.1</v>
      </c>
      <c r="C873" t="s">
        <v>2677</v>
      </c>
      <c r="D873">
        <f t="shared" si="13"/>
        <v>0.69</v>
      </c>
    </row>
    <row r="874" spans="1:4" x14ac:dyDescent="0.3">
      <c r="A874" t="s">
        <v>2681</v>
      </c>
      <c r="B874">
        <v>6.9</v>
      </c>
      <c r="C874" t="s">
        <v>338</v>
      </c>
      <c r="D874">
        <f t="shared" si="13"/>
        <v>0.61599999999999999</v>
      </c>
    </row>
    <row r="875" spans="1:4" x14ac:dyDescent="0.3">
      <c r="A875" t="s">
        <v>2682</v>
      </c>
      <c r="B875">
        <v>7.3</v>
      </c>
      <c r="C875" t="s">
        <v>1859</v>
      </c>
      <c r="D875">
        <f t="shared" si="13"/>
        <v>0.76600000000000001</v>
      </c>
    </row>
    <row r="876" spans="1:4" x14ac:dyDescent="0.3">
      <c r="A876" t="s">
        <v>2684</v>
      </c>
      <c r="B876">
        <v>7</v>
      </c>
      <c r="C876" t="s">
        <v>1452</v>
      </c>
      <c r="D876">
        <f t="shared" si="13"/>
        <v>0.65300000000000002</v>
      </c>
    </row>
    <row r="877" spans="1:4" x14ac:dyDescent="0.3">
      <c r="A877" t="s">
        <v>2686</v>
      </c>
      <c r="B877">
        <v>7.7</v>
      </c>
      <c r="C877" t="s">
        <v>843</v>
      </c>
      <c r="D877">
        <f t="shared" si="13"/>
        <v>0.88400000000000001</v>
      </c>
    </row>
    <row r="878" spans="1:4" x14ac:dyDescent="0.3">
      <c r="A878" t="s">
        <v>2689</v>
      </c>
      <c r="B878">
        <v>6.7</v>
      </c>
      <c r="C878" t="s">
        <v>328</v>
      </c>
      <c r="D878">
        <f t="shared" si="13"/>
        <v>0.53300000000000003</v>
      </c>
    </row>
    <row r="879" spans="1:4" x14ac:dyDescent="0.3">
      <c r="A879" t="s">
        <v>2690</v>
      </c>
      <c r="B879">
        <v>6.3</v>
      </c>
      <c r="C879" t="s">
        <v>1023</v>
      </c>
      <c r="D879">
        <f t="shared" si="13"/>
        <v>0.378</v>
      </c>
    </row>
    <row r="880" spans="1:4" x14ac:dyDescent="0.3">
      <c r="A880" t="s">
        <v>2691</v>
      </c>
      <c r="B880">
        <v>5.8</v>
      </c>
      <c r="C880" t="s">
        <v>1579</v>
      </c>
      <c r="D880">
        <f t="shared" si="13"/>
        <v>0.22500000000000001</v>
      </c>
    </row>
    <row r="881" spans="1:4" x14ac:dyDescent="0.3">
      <c r="A881" t="s">
        <v>2694</v>
      </c>
      <c r="B881">
        <v>7.1</v>
      </c>
      <c r="C881" t="s">
        <v>228</v>
      </c>
      <c r="D881">
        <f t="shared" si="13"/>
        <v>0.69</v>
      </c>
    </row>
    <row r="882" spans="1:4" x14ac:dyDescent="0.3">
      <c r="A882" t="s">
        <v>2695</v>
      </c>
      <c r="B882">
        <v>7.3</v>
      </c>
      <c r="C882" t="s">
        <v>899</v>
      </c>
      <c r="D882">
        <f t="shared" si="13"/>
        <v>0.76600000000000001</v>
      </c>
    </row>
    <row r="883" spans="1:4" x14ac:dyDescent="0.3">
      <c r="A883" t="s">
        <v>2697</v>
      </c>
      <c r="B883">
        <v>6.4</v>
      </c>
      <c r="C883" t="s">
        <v>2308</v>
      </c>
      <c r="D883">
        <f t="shared" si="13"/>
        <v>0.41299999999999998</v>
      </c>
    </row>
    <row r="884" spans="1:4" x14ac:dyDescent="0.3">
      <c r="A884" t="s">
        <v>2700</v>
      </c>
      <c r="B884">
        <v>7.1</v>
      </c>
      <c r="C884" t="s">
        <v>1232</v>
      </c>
      <c r="D884">
        <f t="shared" si="13"/>
        <v>0.69099999999999995</v>
      </c>
    </row>
    <row r="885" spans="1:4" x14ac:dyDescent="0.3">
      <c r="A885" t="s">
        <v>2703</v>
      </c>
      <c r="B885">
        <v>7.6</v>
      </c>
      <c r="C885" t="s">
        <v>2701</v>
      </c>
      <c r="D885">
        <f t="shared" si="13"/>
        <v>0.85599999999999998</v>
      </c>
    </row>
    <row r="886" spans="1:4" x14ac:dyDescent="0.3">
      <c r="A886" t="s">
        <v>2704</v>
      </c>
      <c r="B886">
        <v>6.8</v>
      </c>
      <c r="C886" t="s">
        <v>704</v>
      </c>
      <c r="D886">
        <f t="shared" si="13"/>
        <v>0.57499999999999996</v>
      </c>
    </row>
    <row r="887" spans="1:4" x14ac:dyDescent="0.3">
      <c r="A887" t="s">
        <v>2707</v>
      </c>
      <c r="B887">
        <v>6.6</v>
      </c>
      <c r="C887" t="s">
        <v>2706</v>
      </c>
      <c r="D887">
        <f t="shared" si="13"/>
        <v>0.49099999999999999</v>
      </c>
    </row>
    <row r="888" spans="1:4" x14ac:dyDescent="0.3">
      <c r="A888" t="s">
        <v>2709</v>
      </c>
      <c r="B888">
        <v>6.7</v>
      </c>
      <c r="C888" t="s">
        <v>750</v>
      </c>
      <c r="D888">
        <f t="shared" si="13"/>
        <v>0.53400000000000003</v>
      </c>
    </row>
    <row r="889" spans="1:4" x14ac:dyDescent="0.3">
      <c r="A889" t="s">
        <v>2710</v>
      </c>
      <c r="B889">
        <v>6.1</v>
      </c>
      <c r="C889" t="s">
        <v>2446</v>
      </c>
      <c r="D889">
        <f t="shared" si="13"/>
        <v>0.30599999999999999</v>
      </c>
    </row>
    <row r="890" spans="1:4" x14ac:dyDescent="0.3">
      <c r="A890" t="s">
        <v>2712</v>
      </c>
      <c r="B890">
        <v>6</v>
      </c>
      <c r="C890" t="s">
        <v>100</v>
      </c>
      <c r="D890">
        <f t="shared" si="13"/>
        <v>0.28100000000000003</v>
      </c>
    </row>
    <row r="891" spans="1:4" x14ac:dyDescent="0.3">
      <c r="A891" t="s">
        <v>2715</v>
      </c>
      <c r="B891">
        <v>7.6</v>
      </c>
      <c r="C891" t="s">
        <v>2713</v>
      </c>
      <c r="D891">
        <f t="shared" si="13"/>
        <v>0.85599999999999998</v>
      </c>
    </row>
    <row r="892" spans="1:4" x14ac:dyDescent="0.3">
      <c r="A892" t="s">
        <v>2719</v>
      </c>
      <c r="B892">
        <v>7.1</v>
      </c>
      <c r="C892" t="s">
        <v>2716</v>
      </c>
      <c r="D892">
        <f t="shared" si="13"/>
        <v>0.69099999999999995</v>
      </c>
    </row>
    <row r="893" spans="1:4" x14ac:dyDescent="0.3">
      <c r="A893" t="s">
        <v>2722</v>
      </c>
      <c r="B893">
        <v>5</v>
      </c>
      <c r="C893" t="s">
        <v>2720</v>
      </c>
      <c r="D893">
        <f t="shared" si="13"/>
        <v>8.4000000000000005E-2</v>
      </c>
    </row>
    <row r="894" spans="1:4" x14ac:dyDescent="0.3">
      <c r="A894" t="s">
        <v>2723</v>
      </c>
      <c r="B894">
        <v>6.2</v>
      </c>
      <c r="C894" t="s">
        <v>632</v>
      </c>
      <c r="D894">
        <f t="shared" si="13"/>
        <v>0.34100000000000003</v>
      </c>
    </row>
    <row r="895" spans="1:4" x14ac:dyDescent="0.3">
      <c r="A895" t="s">
        <v>2725</v>
      </c>
      <c r="B895">
        <v>5.6</v>
      </c>
      <c r="C895" t="s">
        <v>2519</v>
      </c>
      <c r="D895">
        <f t="shared" si="13"/>
        <v>0.18</v>
      </c>
    </row>
    <row r="896" spans="1:4" x14ac:dyDescent="0.3">
      <c r="A896" t="s">
        <v>2726</v>
      </c>
      <c r="B896">
        <v>7.4</v>
      </c>
      <c r="C896" t="s">
        <v>2062</v>
      </c>
      <c r="D896">
        <f t="shared" si="13"/>
        <v>0.80200000000000005</v>
      </c>
    </row>
    <row r="897" spans="1:4" x14ac:dyDescent="0.3">
      <c r="A897" t="s">
        <v>2729</v>
      </c>
      <c r="B897">
        <v>5</v>
      </c>
      <c r="C897" t="s">
        <v>2727</v>
      </c>
      <c r="D897">
        <f t="shared" si="13"/>
        <v>8.4000000000000005E-2</v>
      </c>
    </row>
    <row r="898" spans="1:4" x14ac:dyDescent="0.3">
      <c r="A898" t="s">
        <v>2731</v>
      </c>
      <c r="B898">
        <v>5.2</v>
      </c>
      <c r="C898" t="s">
        <v>2730</v>
      </c>
      <c r="D898">
        <f t="shared" si="13"/>
        <v>0.109</v>
      </c>
    </row>
    <row r="899" spans="1:4" x14ac:dyDescent="0.3">
      <c r="A899" t="s">
        <v>2733</v>
      </c>
      <c r="B899">
        <v>7.6</v>
      </c>
      <c r="C899" t="s">
        <v>2732</v>
      </c>
      <c r="D899">
        <f t="shared" ref="D899:D962" si="14">_xlfn.PERCENTRANK.INC(B899:B4553,B899)</f>
        <v>0.85599999999999998</v>
      </c>
    </row>
    <row r="900" spans="1:4" x14ac:dyDescent="0.3">
      <c r="A900" t="s">
        <v>2734</v>
      </c>
      <c r="B900">
        <v>6.6</v>
      </c>
      <c r="C900" t="s">
        <v>437</v>
      </c>
      <c r="D900">
        <f t="shared" si="14"/>
        <v>0.49099999999999999</v>
      </c>
    </row>
    <row r="901" spans="1:4" x14ac:dyDescent="0.3">
      <c r="A901" t="s">
        <v>2736</v>
      </c>
      <c r="B901">
        <v>7</v>
      </c>
      <c r="C901" t="s">
        <v>2735</v>
      </c>
      <c r="D901">
        <f t="shared" si="14"/>
        <v>0.65300000000000002</v>
      </c>
    </row>
    <row r="902" spans="1:4" x14ac:dyDescent="0.3">
      <c r="A902" t="s">
        <v>2741</v>
      </c>
      <c r="B902">
        <v>5.7</v>
      </c>
      <c r="C902" t="s">
        <v>2738</v>
      </c>
      <c r="D902">
        <f t="shared" si="14"/>
        <v>0.20200000000000001</v>
      </c>
    </row>
    <row r="903" spans="1:4" x14ac:dyDescent="0.3">
      <c r="A903" t="s">
        <v>2743</v>
      </c>
      <c r="B903">
        <v>8.1999999999999993</v>
      </c>
      <c r="C903" t="s">
        <v>2742</v>
      </c>
      <c r="D903">
        <f t="shared" si="14"/>
        <v>0.97099999999999997</v>
      </c>
    </row>
    <row r="904" spans="1:4" x14ac:dyDescent="0.3">
      <c r="A904" t="s">
        <v>2747</v>
      </c>
      <c r="B904">
        <v>6.2</v>
      </c>
      <c r="C904" t="s">
        <v>2656</v>
      </c>
      <c r="D904">
        <f t="shared" si="14"/>
        <v>0.34</v>
      </c>
    </row>
    <row r="905" spans="1:4" x14ac:dyDescent="0.3">
      <c r="A905" t="s">
        <v>2749</v>
      </c>
      <c r="B905">
        <v>6.6</v>
      </c>
      <c r="C905" t="s">
        <v>2748</v>
      </c>
      <c r="D905">
        <f t="shared" si="14"/>
        <v>0.49099999999999999</v>
      </c>
    </row>
    <row r="906" spans="1:4" x14ac:dyDescent="0.3">
      <c r="A906" t="s">
        <v>2752</v>
      </c>
      <c r="B906">
        <v>4.7</v>
      </c>
      <c r="C906" t="s">
        <v>2750</v>
      </c>
      <c r="D906">
        <f t="shared" si="14"/>
        <v>0.06</v>
      </c>
    </row>
    <row r="907" spans="1:4" x14ac:dyDescent="0.3">
      <c r="A907" t="s">
        <v>2756</v>
      </c>
      <c r="B907">
        <v>6.3</v>
      </c>
      <c r="C907" t="s">
        <v>2754</v>
      </c>
      <c r="D907">
        <f t="shared" si="14"/>
        <v>0.378</v>
      </c>
    </row>
    <row r="908" spans="1:4" x14ac:dyDescent="0.3">
      <c r="A908" t="s">
        <v>2759</v>
      </c>
      <c r="B908">
        <v>6.1</v>
      </c>
      <c r="C908" t="s">
        <v>2757</v>
      </c>
      <c r="D908">
        <f t="shared" si="14"/>
        <v>0.30499999999999999</v>
      </c>
    </row>
    <row r="909" spans="1:4" x14ac:dyDescent="0.3">
      <c r="A909" t="s">
        <v>2763</v>
      </c>
      <c r="B909">
        <v>6.7</v>
      </c>
      <c r="C909" t="s">
        <v>2760</v>
      </c>
      <c r="D909">
        <f t="shared" si="14"/>
        <v>0.53300000000000003</v>
      </c>
    </row>
    <row r="910" spans="1:4" x14ac:dyDescent="0.3">
      <c r="A910" t="s">
        <v>2766</v>
      </c>
      <c r="B910">
        <v>6.1</v>
      </c>
      <c r="C910" t="s">
        <v>1506</v>
      </c>
      <c r="D910">
        <f t="shared" si="14"/>
        <v>0.30499999999999999</v>
      </c>
    </row>
    <row r="911" spans="1:4" x14ac:dyDescent="0.3">
      <c r="A911" t="s">
        <v>2769</v>
      </c>
      <c r="B911">
        <v>7</v>
      </c>
      <c r="C911" t="s">
        <v>2767</v>
      </c>
      <c r="D911">
        <f t="shared" si="14"/>
        <v>0.65300000000000002</v>
      </c>
    </row>
    <row r="912" spans="1:4" x14ac:dyDescent="0.3">
      <c r="A912" t="s">
        <v>2771</v>
      </c>
      <c r="B912">
        <v>7.4</v>
      </c>
      <c r="C912" t="s">
        <v>181</v>
      </c>
      <c r="D912">
        <f t="shared" si="14"/>
        <v>0.80200000000000005</v>
      </c>
    </row>
    <row r="913" spans="1:4" x14ac:dyDescent="0.3">
      <c r="A913" t="s">
        <v>2774</v>
      </c>
      <c r="B913">
        <v>7.3</v>
      </c>
      <c r="C913" t="s">
        <v>2773</v>
      </c>
      <c r="D913">
        <f t="shared" si="14"/>
        <v>0.76600000000000001</v>
      </c>
    </row>
    <row r="914" spans="1:4" x14ac:dyDescent="0.3">
      <c r="A914" t="s">
        <v>2777</v>
      </c>
      <c r="B914">
        <v>5.8</v>
      </c>
      <c r="C914" t="s">
        <v>2776</v>
      </c>
      <c r="D914">
        <f t="shared" si="14"/>
        <v>0.22600000000000001</v>
      </c>
    </row>
    <row r="915" spans="1:4" x14ac:dyDescent="0.3">
      <c r="A915" t="s">
        <v>2779</v>
      </c>
      <c r="B915">
        <v>6.7</v>
      </c>
      <c r="C915" t="s">
        <v>2038</v>
      </c>
      <c r="D915">
        <f t="shared" si="14"/>
        <v>0.53300000000000003</v>
      </c>
    </row>
    <row r="916" spans="1:4" x14ac:dyDescent="0.3">
      <c r="A916" t="s">
        <v>2780</v>
      </c>
      <c r="B916">
        <v>5.8</v>
      </c>
      <c r="C916" t="s">
        <v>121</v>
      </c>
      <c r="D916">
        <f t="shared" si="14"/>
        <v>0.22600000000000001</v>
      </c>
    </row>
    <row r="917" spans="1:4" x14ac:dyDescent="0.3">
      <c r="A917" t="s">
        <v>2781</v>
      </c>
      <c r="B917">
        <v>7.8</v>
      </c>
      <c r="C917" t="s">
        <v>421</v>
      </c>
      <c r="D917">
        <f t="shared" si="14"/>
        <v>0.90900000000000003</v>
      </c>
    </row>
    <row r="918" spans="1:4" x14ac:dyDescent="0.3">
      <c r="A918" t="s">
        <v>2784</v>
      </c>
      <c r="B918">
        <v>6.6</v>
      </c>
      <c r="C918" t="s">
        <v>2782</v>
      </c>
      <c r="D918">
        <f t="shared" si="14"/>
        <v>0.49099999999999999</v>
      </c>
    </row>
    <row r="919" spans="1:4" x14ac:dyDescent="0.3">
      <c r="A919" t="s">
        <v>2787</v>
      </c>
      <c r="B919">
        <v>6.5</v>
      </c>
      <c r="C919" t="s">
        <v>2786</v>
      </c>
      <c r="D919">
        <f t="shared" si="14"/>
        <v>0.44900000000000001</v>
      </c>
    </row>
    <row r="920" spans="1:4" x14ac:dyDescent="0.3">
      <c r="A920" t="s">
        <v>2791</v>
      </c>
      <c r="B920">
        <v>6.7</v>
      </c>
      <c r="C920" t="s">
        <v>2789</v>
      </c>
      <c r="D920">
        <f t="shared" si="14"/>
        <v>0.53300000000000003</v>
      </c>
    </row>
    <row r="921" spans="1:4" x14ac:dyDescent="0.3">
      <c r="A921" t="s">
        <v>2793</v>
      </c>
      <c r="B921">
        <v>7.3</v>
      </c>
      <c r="C921" t="s">
        <v>1723</v>
      </c>
      <c r="D921">
        <f t="shared" si="14"/>
        <v>0.76600000000000001</v>
      </c>
    </row>
    <row r="922" spans="1:4" x14ac:dyDescent="0.3">
      <c r="A922" t="s">
        <v>2796</v>
      </c>
      <c r="B922">
        <v>5.8</v>
      </c>
      <c r="C922" t="s">
        <v>2794</v>
      </c>
      <c r="D922">
        <f t="shared" si="14"/>
        <v>0.22600000000000001</v>
      </c>
    </row>
    <row r="923" spans="1:4" x14ac:dyDescent="0.3">
      <c r="A923" t="s">
        <v>2799</v>
      </c>
      <c r="B923">
        <v>5.5</v>
      </c>
      <c r="C923" t="s">
        <v>2797</v>
      </c>
      <c r="D923">
        <f t="shared" si="14"/>
        <v>0.16200000000000001</v>
      </c>
    </row>
    <row r="924" spans="1:4" x14ac:dyDescent="0.3">
      <c r="A924" t="s">
        <v>2801</v>
      </c>
      <c r="B924">
        <v>6.3</v>
      </c>
      <c r="C924" t="s">
        <v>1604</v>
      </c>
      <c r="D924">
        <f t="shared" si="14"/>
        <v>0.378</v>
      </c>
    </row>
    <row r="925" spans="1:4" x14ac:dyDescent="0.3">
      <c r="A925" t="s">
        <v>2803</v>
      </c>
      <c r="B925">
        <v>7.4</v>
      </c>
      <c r="C925" t="s">
        <v>2656</v>
      </c>
      <c r="D925">
        <f t="shared" si="14"/>
        <v>0.80200000000000005</v>
      </c>
    </row>
    <row r="926" spans="1:4" x14ac:dyDescent="0.3">
      <c r="A926" t="s">
        <v>2804</v>
      </c>
      <c r="B926">
        <v>5.9</v>
      </c>
      <c r="C926" t="s">
        <v>1474</v>
      </c>
      <c r="D926">
        <f t="shared" si="14"/>
        <v>0.249</v>
      </c>
    </row>
    <row r="927" spans="1:4" x14ac:dyDescent="0.3">
      <c r="A927" t="s">
        <v>2806</v>
      </c>
      <c r="B927">
        <v>6.2</v>
      </c>
      <c r="C927" t="s">
        <v>2805</v>
      </c>
      <c r="D927">
        <f t="shared" si="14"/>
        <v>0.34</v>
      </c>
    </row>
    <row r="928" spans="1:4" x14ac:dyDescent="0.3">
      <c r="A928" t="s">
        <v>2809</v>
      </c>
      <c r="B928">
        <v>5.9</v>
      </c>
      <c r="C928" t="s">
        <v>2808</v>
      </c>
      <c r="D928">
        <f t="shared" si="14"/>
        <v>0.249</v>
      </c>
    </row>
    <row r="929" spans="1:4" x14ac:dyDescent="0.3">
      <c r="A929" t="s">
        <v>2813</v>
      </c>
      <c r="B929">
        <v>6.5</v>
      </c>
      <c r="C929" t="s">
        <v>2811</v>
      </c>
      <c r="D929">
        <f t="shared" si="14"/>
        <v>0.44800000000000001</v>
      </c>
    </row>
    <row r="930" spans="1:4" x14ac:dyDescent="0.3">
      <c r="A930" t="s">
        <v>2816</v>
      </c>
      <c r="B930">
        <v>4.4000000000000004</v>
      </c>
      <c r="C930" t="s">
        <v>2814</v>
      </c>
      <c r="D930">
        <f t="shared" si="14"/>
        <v>3.9E-2</v>
      </c>
    </row>
    <row r="931" spans="1:4" x14ac:dyDescent="0.3">
      <c r="A931" t="s">
        <v>2817</v>
      </c>
      <c r="B931">
        <v>3.5</v>
      </c>
      <c r="C931" t="s">
        <v>2630</v>
      </c>
      <c r="D931">
        <f t="shared" si="14"/>
        <v>1.2999999999999999E-2</v>
      </c>
    </row>
    <row r="932" spans="1:4" x14ac:dyDescent="0.3">
      <c r="A932" t="s">
        <v>2820</v>
      </c>
      <c r="B932">
        <v>6.6</v>
      </c>
      <c r="C932" t="s">
        <v>2818</v>
      </c>
      <c r="D932">
        <f t="shared" si="14"/>
        <v>0.49</v>
      </c>
    </row>
    <row r="933" spans="1:4" x14ac:dyDescent="0.3">
      <c r="A933" t="s">
        <v>2821</v>
      </c>
      <c r="B933">
        <v>6</v>
      </c>
      <c r="C933" t="s">
        <v>1840</v>
      </c>
      <c r="D933">
        <f t="shared" si="14"/>
        <v>0.28100000000000003</v>
      </c>
    </row>
    <row r="934" spans="1:4" x14ac:dyDescent="0.3">
      <c r="A934" t="s">
        <v>2824</v>
      </c>
      <c r="B934">
        <v>6.4</v>
      </c>
      <c r="C934" t="s">
        <v>2742</v>
      </c>
      <c r="D934">
        <f t="shared" si="14"/>
        <v>0.41199999999999998</v>
      </c>
    </row>
    <row r="935" spans="1:4" x14ac:dyDescent="0.3">
      <c r="A935" t="s">
        <v>2825</v>
      </c>
      <c r="B935">
        <v>6.5</v>
      </c>
      <c r="C935" t="s">
        <v>46</v>
      </c>
      <c r="D935">
        <f t="shared" si="14"/>
        <v>0.44800000000000001</v>
      </c>
    </row>
    <row r="936" spans="1:4" x14ac:dyDescent="0.3">
      <c r="A936" t="s">
        <v>2829</v>
      </c>
      <c r="B936">
        <v>4.3</v>
      </c>
      <c r="C936" t="s">
        <v>2826</v>
      </c>
      <c r="D936">
        <f t="shared" si="14"/>
        <v>3.5999999999999997E-2</v>
      </c>
    </row>
    <row r="937" spans="1:4" x14ac:dyDescent="0.3">
      <c r="A937" t="s">
        <v>2830</v>
      </c>
      <c r="B937">
        <v>4.2</v>
      </c>
      <c r="C937" t="s">
        <v>2519</v>
      </c>
      <c r="D937">
        <f t="shared" si="14"/>
        <v>3.3000000000000002E-2</v>
      </c>
    </row>
    <row r="938" spans="1:4" x14ac:dyDescent="0.3">
      <c r="A938" t="s">
        <v>2833</v>
      </c>
      <c r="B938">
        <v>6.5</v>
      </c>
      <c r="C938" t="s">
        <v>2038</v>
      </c>
      <c r="D938">
        <f t="shared" si="14"/>
        <v>0.44800000000000001</v>
      </c>
    </row>
    <row r="939" spans="1:4" x14ac:dyDescent="0.3">
      <c r="A939" t="s">
        <v>2835</v>
      </c>
      <c r="B939">
        <v>6.1</v>
      </c>
      <c r="C939" t="s">
        <v>2834</v>
      </c>
      <c r="D939">
        <f t="shared" si="14"/>
        <v>0.30499999999999999</v>
      </c>
    </row>
    <row r="940" spans="1:4" x14ac:dyDescent="0.3">
      <c r="A940" t="s">
        <v>2838</v>
      </c>
      <c r="B940">
        <v>6.3</v>
      </c>
      <c r="C940" t="s">
        <v>645</v>
      </c>
      <c r="D940">
        <f t="shared" si="14"/>
        <v>0.377</v>
      </c>
    </row>
    <row r="941" spans="1:4" x14ac:dyDescent="0.3">
      <c r="A941" t="s">
        <v>2841</v>
      </c>
      <c r="B941">
        <v>6.2</v>
      </c>
      <c r="C941" t="s">
        <v>2839</v>
      </c>
      <c r="D941">
        <f t="shared" si="14"/>
        <v>0.33900000000000002</v>
      </c>
    </row>
    <row r="942" spans="1:4" x14ac:dyDescent="0.3">
      <c r="A942" t="s">
        <v>2843</v>
      </c>
      <c r="B942">
        <v>5.9</v>
      </c>
      <c r="C942" t="s">
        <v>2140</v>
      </c>
      <c r="D942">
        <f t="shared" si="14"/>
        <v>0.249</v>
      </c>
    </row>
    <row r="943" spans="1:4" x14ac:dyDescent="0.3">
      <c r="A943" t="s">
        <v>2846</v>
      </c>
      <c r="B943">
        <v>5.9</v>
      </c>
      <c r="C943" t="s">
        <v>2844</v>
      </c>
      <c r="D943">
        <f t="shared" si="14"/>
        <v>0.249</v>
      </c>
    </row>
    <row r="944" spans="1:4" x14ac:dyDescent="0.3">
      <c r="A944" t="s">
        <v>2848</v>
      </c>
      <c r="B944">
        <v>6.5</v>
      </c>
      <c r="C944" t="s">
        <v>782</v>
      </c>
      <c r="D944">
        <f t="shared" si="14"/>
        <v>0.44700000000000001</v>
      </c>
    </row>
    <row r="945" spans="1:4" x14ac:dyDescent="0.3">
      <c r="A945" t="s">
        <v>2850</v>
      </c>
      <c r="B945">
        <v>6.4</v>
      </c>
      <c r="C945" t="s">
        <v>2038</v>
      </c>
      <c r="D945">
        <f t="shared" si="14"/>
        <v>0.41099999999999998</v>
      </c>
    </row>
    <row r="946" spans="1:4" x14ac:dyDescent="0.3">
      <c r="A946" t="s">
        <v>2851</v>
      </c>
      <c r="B946">
        <v>6.5</v>
      </c>
      <c r="C946" t="s">
        <v>1083</v>
      </c>
      <c r="D946">
        <f t="shared" si="14"/>
        <v>0.44700000000000001</v>
      </c>
    </row>
    <row r="947" spans="1:4" x14ac:dyDescent="0.3">
      <c r="A947" t="s">
        <v>2854</v>
      </c>
      <c r="B947">
        <v>5.7</v>
      </c>
      <c r="C947" t="s">
        <v>2852</v>
      </c>
      <c r="D947">
        <f t="shared" si="14"/>
        <v>0.20399999999999999</v>
      </c>
    </row>
    <row r="948" spans="1:4" x14ac:dyDescent="0.3">
      <c r="A948" t="s">
        <v>2855</v>
      </c>
      <c r="B948">
        <v>8</v>
      </c>
      <c r="C948" t="s">
        <v>378</v>
      </c>
      <c r="D948">
        <f t="shared" si="14"/>
        <v>0.94399999999999995</v>
      </c>
    </row>
    <row r="949" spans="1:4" x14ac:dyDescent="0.3">
      <c r="A949" t="s">
        <v>2859</v>
      </c>
      <c r="B949">
        <v>7.3</v>
      </c>
      <c r="C949" t="s">
        <v>2857</v>
      </c>
      <c r="D949">
        <f t="shared" si="14"/>
        <v>0.76500000000000001</v>
      </c>
    </row>
    <row r="950" spans="1:4" x14ac:dyDescent="0.3">
      <c r="A950" t="s">
        <v>2862</v>
      </c>
      <c r="B950">
        <v>6.7</v>
      </c>
      <c r="C950" t="s">
        <v>1343</v>
      </c>
      <c r="D950">
        <f t="shared" si="14"/>
        <v>0.53</v>
      </c>
    </row>
    <row r="951" spans="1:4" x14ac:dyDescent="0.3">
      <c r="A951" t="s">
        <v>2863</v>
      </c>
      <c r="B951">
        <v>7.5</v>
      </c>
      <c r="C951" t="s">
        <v>2536</v>
      </c>
      <c r="D951">
        <f t="shared" si="14"/>
        <v>0.82799999999999996</v>
      </c>
    </row>
    <row r="952" spans="1:4" x14ac:dyDescent="0.3">
      <c r="A952" t="s">
        <v>2865</v>
      </c>
      <c r="B952">
        <v>5.4</v>
      </c>
      <c r="C952" t="s">
        <v>2410</v>
      </c>
      <c r="D952">
        <f t="shared" si="14"/>
        <v>0.14299999999999999</v>
      </c>
    </row>
    <row r="953" spans="1:4" x14ac:dyDescent="0.3">
      <c r="A953" t="s">
        <v>2866</v>
      </c>
      <c r="B953">
        <v>6.6</v>
      </c>
      <c r="C953" t="s">
        <v>2735</v>
      </c>
      <c r="D953">
        <f t="shared" si="14"/>
        <v>0.48799999999999999</v>
      </c>
    </row>
    <row r="954" spans="1:4" x14ac:dyDescent="0.3">
      <c r="A954" t="s">
        <v>2868</v>
      </c>
      <c r="B954">
        <v>7.7</v>
      </c>
      <c r="C954" t="s">
        <v>2867</v>
      </c>
      <c r="D954">
        <f t="shared" si="14"/>
        <v>0.88200000000000001</v>
      </c>
    </row>
    <row r="955" spans="1:4" x14ac:dyDescent="0.3">
      <c r="A955" t="s">
        <v>2870</v>
      </c>
      <c r="B955">
        <v>5.8</v>
      </c>
      <c r="C955" t="s">
        <v>2869</v>
      </c>
      <c r="D955">
        <f t="shared" si="14"/>
        <v>0.22600000000000001</v>
      </c>
    </row>
    <row r="956" spans="1:4" x14ac:dyDescent="0.3">
      <c r="A956" t="s">
        <v>2873</v>
      </c>
      <c r="B956">
        <v>6.4</v>
      </c>
      <c r="C956" t="s">
        <v>1160</v>
      </c>
      <c r="D956">
        <f t="shared" si="14"/>
        <v>0.41099999999999998</v>
      </c>
    </row>
    <row r="957" spans="1:4" x14ac:dyDescent="0.3">
      <c r="A957" t="s">
        <v>2876</v>
      </c>
      <c r="B957">
        <v>5.6</v>
      </c>
      <c r="C957" t="s">
        <v>2874</v>
      </c>
      <c r="D957">
        <f t="shared" si="14"/>
        <v>0.18</v>
      </c>
    </row>
    <row r="958" spans="1:4" x14ac:dyDescent="0.3">
      <c r="A958" t="s">
        <v>2879</v>
      </c>
      <c r="B958">
        <v>6</v>
      </c>
      <c r="C958" t="s">
        <v>2877</v>
      </c>
      <c r="D958">
        <f t="shared" si="14"/>
        <v>0.28000000000000003</v>
      </c>
    </row>
    <row r="959" spans="1:4" x14ac:dyDescent="0.3">
      <c r="A959" t="s">
        <v>2881</v>
      </c>
      <c r="B959">
        <v>6.2</v>
      </c>
      <c r="C959" t="s">
        <v>2880</v>
      </c>
      <c r="D959">
        <f t="shared" si="14"/>
        <v>0.33900000000000002</v>
      </c>
    </row>
    <row r="960" spans="1:4" x14ac:dyDescent="0.3">
      <c r="A960" t="s">
        <v>2886</v>
      </c>
      <c r="B960">
        <v>5.9</v>
      </c>
      <c r="C960" t="s">
        <v>2883</v>
      </c>
      <c r="D960">
        <f t="shared" si="14"/>
        <v>0.249</v>
      </c>
    </row>
    <row r="961" spans="1:4" x14ac:dyDescent="0.3">
      <c r="A961" t="s">
        <v>2888</v>
      </c>
      <c r="B961">
        <v>5.0999999999999996</v>
      </c>
      <c r="C961" t="s">
        <v>2887</v>
      </c>
      <c r="D961">
        <f t="shared" si="14"/>
        <v>9.2999999999999999E-2</v>
      </c>
    </row>
    <row r="962" spans="1:4" x14ac:dyDescent="0.3">
      <c r="A962" t="s">
        <v>2889</v>
      </c>
      <c r="B962">
        <v>6.8</v>
      </c>
      <c r="C962" t="s">
        <v>333</v>
      </c>
      <c r="D962">
        <f t="shared" si="14"/>
        <v>0.56999999999999995</v>
      </c>
    </row>
    <row r="963" spans="1:4" x14ac:dyDescent="0.3">
      <c r="A963" t="s">
        <v>2893</v>
      </c>
      <c r="B963">
        <v>6</v>
      </c>
      <c r="C963" t="s">
        <v>1016</v>
      </c>
      <c r="D963">
        <f t="shared" ref="D963:D1026" si="15">_xlfn.PERCENTRANK.INC(B963:B4617,B963)</f>
        <v>0.28000000000000003</v>
      </c>
    </row>
    <row r="964" spans="1:4" x14ac:dyDescent="0.3">
      <c r="A964" t="s">
        <v>2894</v>
      </c>
      <c r="B964">
        <v>5.0999999999999996</v>
      </c>
      <c r="C964" t="s">
        <v>2554</v>
      </c>
      <c r="D964">
        <f t="shared" si="15"/>
        <v>9.2999999999999999E-2</v>
      </c>
    </row>
    <row r="965" spans="1:4" x14ac:dyDescent="0.3">
      <c r="A965" t="s">
        <v>2895</v>
      </c>
      <c r="B965">
        <v>5.8</v>
      </c>
      <c r="C965" t="s">
        <v>2454</v>
      </c>
      <c r="D965">
        <f t="shared" si="15"/>
        <v>0.22600000000000001</v>
      </c>
    </row>
    <row r="966" spans="1:4" x14ac:dyDescent="0.3">
      <c r="A966" t="s">
        <v>2899</v>
      </c>
      <c r="B966">
        <v>6.2</v>
      </c>
      <c r="C966" t="s">
        <v>2896</v>
      </c>
      <c r="D966">
        <f t="shared" si="15"/>
        <v>0.33800000000000002</v>
      </c>
    </row>
    <row r="967" spans="1:4" x14ac:dyDescent="0.3">
      <c r="A967" t="s">
        <v>2902</v>
      </c>
      <c r="B967">
        <v>6.4</v>
      </c>
      <c r="C967" t="s">
        <v>2901</v>
      </c>
      <c r="D967">
        <f t="shared" si="15"/>
        <v>0.41</v>
      </c>
    </row>
    <row r="968" spans="1:4" x14ac:dyDescent="0.3">
      <c r="A968" t="s">
        <v>2903</v>
      </c>
      <c r="B968">
        <v>4.8</v>
      </c>
      <c r="C968" t="s">
        <v>1239</v>
      </c>
      <c r="D968">
        <f t="shared" si="15"/>
        <v>6.6000000000000003E-2</v>
      </c>
    </row>
    <row r="969" spans="1:4" x14ac:dyDescent="0.3">
      <c r="A969" t="s">
        <v>2906</v>
      </c>
      <c r="B969">
        <v>4.9000000000000004</v>
      </c>
      <c r="C969" t="s">
        <v>2904</v>
      </c>
      <c r="D969">
        <f t="shared" si="15"/>
        <v>7.3999999999999996E-2</v>
      </c>
    </row>
    <row r="970" spans="1:4" x14ac:dyDescent="0.3">
      <c r="A970" t="s">
        <v>2908</v>
      </c>
      <c r="B970">
        <v>5.6</v>
      </c>
      <c r="C970" t="s">
        <v>1715</v>
      </c>
      <c r="D970">
        <f t="shared" si="15"/>
        <v>0.18</v>
      </c>
    </row>
    <row r="971" spans="1:4" x14ac:dyDescent="0.3">
      <c r="A971" t="s">
        <v>2910</v>
      </c>
      <c r="B971">
        <v>5.5</v>
      </c>
      <c r="C971" t="s">
        <v>2909</v>
      </c>
      <c r="D971">
        <f t="shared" si="15"/>
        <v>0.16200000000000001</v>
      </c>
    </row>
    <row r="972" spans="1:4" x14ac:dyDescent="0.3">
      <c r="A972" t="s">
        <v>2912</v>
      </c>
      <c r="B972">
        <v>3.7</v>
      </c>
      <c r="C972" t="s">
        <v>1910</v>
      </c>
      <c r="D972">
        <f t="shared" si="15"/>
        <v>1.9E-2</v>
      </c>
    </row>
    <row r="973" spans="1:4" x14ac:dyDescent="0.3">
      <c r="A973" t="s">
        <v>2914</v>
      </c>
      <c r="B973">
        <v>5.9</v>
      </c>
      <c r="C973" t="s">
        <v>2913</v>
      </c>
      <c r="D973">
        <f t="shared" si="15"/>
        <v>0.247</v>
      </c>
    </row>
    <row r="974" spans="1:4" x14ac:dyDescent="0.3">
      <c r="A974" t="s">
        <v>2917</v>
      </c>
      <c r="B974">
        <v>6.3</v>
      </c>
      <c r="C974" t="s">
        <v>1215</v>
      </c>
      <c r="D974">
        <f t="shared" si="15"/>
        <v>0.374</v>
      </c>
    </row>
    <row r="975" spans="1:4" x14ac:dyDescent="0.3">
      <c r="A975" t="s">
        <v>2920</v>
      </c>
      <c r="B975">
        <v>7.6</v>
      </c>
      <c r="C975" t="s">
        <v>899</v>
      </c>
      <c r="D975">
        <f t="shared" si="15"/>
        <v>0.85399999999999998</v>
      </c>
    </row>
    <row r="976" spans="1:4" x14ac:dyDescent="0.3">
      <c r="A976" t="s">
        <v>2921</v>
      </c>
      <c r="B976">
        <v>8.3000000000000007</v>
      </c>
      <c r="C976" t="s">
        <v>251</v>
      </c>
      <c r="D976">
        <f t="shared" si="15"/>
        <v>0.97699999999999998</v>
      </c>
    </row>
    <row r="977" spans="1:4" x14ac:dyDescent="0.3">
      <c r="A977" t="s">
        <v>2924</v>
      </c>
      <c r="B977">
        <v>6.9</v>
      </c>
      <c r="C977" t="s">
        <v>829</v>
      </c>
      <c r="D977">
        <f t="shared" si="15"/>
        <v>0.61099999999999999</v>
      </c>
    </row>
    <row r="978" spans="1:4" x14ac:dyDescent="0.3">
      <c r="A978" t="s">
        <v>2925</v>
      </c>
      <c r="B978">
        <v>6.7</v>
      </c>
      <c r="C978" t="s">
        <v>723</v>
      </c>
      <c r="D978">
        <f t="shared" si="15"/>
        <v>0.52800000000000002</v>
      </c>
    </row>
    <row r="979" spans="1:4" x14ac:dyDescent="0.3">
      <c r="A979" t="s">
        <v>2927</v>
      </c>
      <c r="B979">
        <v>6.8</v>
      </c>
      <c r="C979" t="s">
        <v>421</v>
      </c>
      <c r="D979">
        <f t="shared" si="15"/>
        <v>0.56799999999999995</v>
      </c>
    </row>
    <row r="980" spans="1:4" x14ac:dyDescent="0.3">
      <c r="A980" t="s">
        <v>2929</v>
      </c>
      <c r="B980">
        <v>7.1</v>
      </c>
      <c r="C980" t="s">
        <v>2270</v>
      </c>
      <c r="D980">
        <f t="shared" si="15"/>
        <v>0.68600000000000005</v>
      </c>
    </row>
    <row r="981" spans="1:4" x14ac:dyDescent="0.3">
      <c r="A981" t="s">
        <v>2931</v>
      </c>
      <c r="B981">
        <v>6.4</v>
      </c>
      <c r="C981" t="s">
        <v>1370</v>
      </c>
      <c r="D981">
        <f t="shared" si="15"/>
        <v>0.40899999999999997</v>
      </c>
    </row>
    <row r="982" spans="1:4" x14ac:dyDescent="0.3">
      <c r="A982" t="s">
        <v>2935</v>
      </c>
      <c r="B982">
        <v>6.4</v>
      </c>
      <c r="C982" t="s">
        <v>1745</v>
      </c>
      <c r="D982">
        <f t="shared" si="15"/>
        <v>0.40899999999999997</v>
      </c>
    </row>
    <row r="983" spans="1:4" x14ac:dyDescent="0.3">
      <c r="A983" t="s">
        <v>2938</v>
      </c>
      <c r="B983">
        <v>7.4</v>
      </c>
      <c r="C983" t="s">
        <v>2389</v>
      </c>
      <c r="D983">
        <f t="shared" si="15"/>
        <v>0.8</v>
      </c>
    </row>
    <row r="984" spans="1:4" x14ac:dyDescent="0.3">
      <c r="A984" t="s">
        <v>2939</v>
      </c>
      <c r="B984">
        <v>6.4</v>
      </c>
      <c r="C984" t="s">
        <v>848</v>
      </c>
      <c r="D984">
        <f t="shared" si="15"/>
        <v>0.41</v>
      </c>
    </row>
    <row r="985" spans="1:4" x14ac:dyDescent="0.3">
      <c r="A985" t="s">
        <v>2942</v>
      </c>
      <c r="B985">
        <v>6</v>
      </c>
      <c r="C985" t="s">
        <v>2299</v>
      </c>
      <c r="D985">
        <f t="shared" si="15"/>
        <v>0.28000000000000003</v>
      </c>
    </row>
    <row r="986" spans="1:4" x14ac:dyDescent="0.3">
      <c r="A986" t="s">
        <v>2945</v>
      </c>
      <c r="B986">
        <v>6.5</v>
      </c>
      <c r="C986" t="s">
        <v>2606</v>
      </c>
      <c r="D986">
        <f t="shared" si="15"/>
        <v>0.44400000000000001</v>
      </c>
    </row>
    <row r="987" spans="1:4" x14ac:dyDescent="0.3">
      <c r="A987" t="s">
        <v>2948</v>
      </c>
      <c r="B987">
        <v>7.8</v>
      </c>
      <c r="C987" t="s">
        <v>848</v>
      </c>
      <c r="D987">
        <f t="shared" si="15"/>
        <v>0.90800000000000003</v>
      </c>
    </row>
    <row r="988" spans="1:4" x14ac:dyDescent="0.3">
      <c r="A988" t="s">
        <v>2951</v>
      </c>
      <c r="B988">
        <v>6</v>
      </c>
      <c r="C988" t="s">
        <v>2950</v>
      </c>
      <c r="D988">
        <f t="shared" si="15"/>
        <v>0.28000000000000003</v>
      </c>
    </row>
    <row r="989" spans="1:4" x14ac:dyDescent="0.3">
      <c r="A989" t="s">
        <v>2952</v>
      </c>
      <c r="B989">
        <v>7</v>
      </c>
      <c r="C989" t="s">
        <v>899</v>
      </c>
      <c r="D989">
        <f t="shared" si="15"/>
        <v>0.64800000000000002</v>
      </c>
    </row>
    <row r="990" spans="1:4" x14ac:dyDescent="0.3">
      <c r="A990" t="s">
        <v>2954</v>
      </c>
      <c r="B990">
        <v>6</v>
      </c>
      <c r="C990" t="s">
        <v>1239</v>
      </c>
      <c r="D990">
        <f t="shared" si="15"/>
        <v>0.28000000000000003</v>
      </c>
    </row>
    <row r="991" spans="1:4" x14ac:dyDescent="0.3">
      <c r="A991" t="s">
        <v>2958</v>
      </c>
      <c r="B991">
        <v>6.1</v>
      </c>
      <c r="C991" t="s">
        <v>979</v>
      </c>
      <c r="D991">
        <f t="shared" si="15"/>
        <v>0.30299999999999999</v>
      </c>
    </row>
    <row r="992" spans="1:4" x14ac:dyDescent="0.3">
      <c r="A992" t="s">
        <v>2961</v>
      </c>
      <c r="B992">
        <v>6.8</v>
      </c>
      <c r="C992" t="s">
        <v>782</v>
      </c>
      <c r="D992">
        <f t="shared" si="15"/>
        <v>0.56799999999999995</v>
      </c>
    </row>
    <row r="993" spans="1:4" x14ac:dyDescent="0.3">
      <c r="A993" t="s">
        <v>2964</v>
      </c>
      <c r="B993">
        <v>6.4</v>
      </c>
      <c r="C993" t="s">
        <v>2962</v>
      </c>
      <c r="D993">
        <f t="shared" si="15"/>
        <v>0.41</v>
      </c>
    </row>
    <row r="994" spans="1:4" x14ac:dyDescent="0.3">
      <c r="A994" t="s">
        <v>2966</v>
      </c>
      <c r="B994">
        <v>4.5</v>
      </c>
      <c r="C994" t="s">
        <v>2965</v>
      </c>
      <c r="D994">
        <f t="shared" si="15"/>
        <v>4.3999999999999997E-2</v>
      </c>
    </row>
    <row r="995" spans="1:4" x14ac:dyDescent="0.3">
      <c r="A995" t="s">
        <v>2969</v>
      </c>
      <c r="B995">
        <v>5.8</v>
      </c>
      <c r="C995" t="s">
        <v>2967</v>
      </c>
      <c r="D995">
        <f t="shared" si="15"/>
        <v>0.22600000000000001</v>
      </c>
    </row>
    <row r="996" spans="1:4" x14ac:dyDescent="0.3">
      <c r="A996" t="s">
        <v>2971</v>
      </c>
      <c r="B996">
        <v>6.3</v>
      </c>
      <c r="C996" t="s">
        <v>2970</v>
      </c>
      <c r="D996">
        <f t="shared" si="15"/>
        <v>0.375</v>
      </c>
    </row>
    <row r="997" spans="1:4" x14ac:dyDescent="0.3">
      <c r="A997" t="s">
        <v>2972</v>
      </c>
      <c r="B997">
        <v>5.7</v>
      </c>
      <c r="C997" t="s">
        <v>2730</v>
      </c>
      <c r="D997">
        <f t="shared" si="15"/>
        <v>0.20399999999999999</v>
      </c>
    </row>
    <row r="998" spans="1:4" x14ac:dyDescent="0.3">
      <c r="A998" t="s">
        <v>2973</v>
      </c>
      <c r="B998">
        <v>7.2</v>
      </c>
      <c r="C998" t="s">
        <v>40</v>
      </c>
      <c r="D998">
        <f t="shared" si="15"/>
        <v>0.72299999999999998</v>
      </c>
    </row>
    <row r="999" spans="1:4" x14ac:dyDescent="0.3">
      <c r="A999" t="s">
        <v>2976</v>
      </c>
      <c r="B999">
        <v>7.6</v>
      </c>
      <c r="C999" t="s">
        <v>1876</v>
      </c>
      <c r="D999">
        <f t="shared" si="15"/>
        <v>0.85299999999999998</v>
      </c>
    </row>
    <row r="1000" spans="1:4" x14ac:dyDescent="0.3">
      <c r="A1000" t="s">
        <v>2979</v>
      </c>
      <c r="B1000">
        <v>4.7</v>
      </c>
      <c r="C1000" t="s">
        <v>2530</v>
      </c>
      <c r="D1000">
        <f t="shared" si="15"/>
        <v>0.06</v>
      </c>
    </row>
    <row r="1001" spans="1:4" x14ac:dyDescent="0.3">
      <c r="A1001" t="s">
        <v>2981</v>
      </c>
      <c r="B1001">
        <v>6.6</v>
      </c>
      <c r="C1001" t="s">
        <v>618</v>
      </c>
      <c r="D1001">
        <f t="shared" si="15"/>
        <v>0.48499999999999999</v>
      </c>
    </row>
    <row r="1002" spans="1:4" x14ac:dyDescent="0.3">
      <c r="A1002" t="s">
        <v>2983</v>
      </c>
      <c r="B1002">
        <v>6.8</v>
      </c>
      <c r="C1002" t="s">
        <v>328</v>
      </c>
      <c r="D1002">
        <f t="shared" si="15"/>
        <v>0.56799999999999995</v>
      </c>
    </row>
    <row r="1003" spans="1:4" x14ac:dyDescent="0.3">
      <c r="A1003" t="s">
        <v>2985</v>
      </c>
      <c r="B1003">
        <v>4.8</v>
      </c>
      <c r="C1003" t="s">
        <v>2243</v>
      </c>
      <c r="D1003">
        <f t="shared" si="15"/>
        <v>6.5000000000000002E-2</v>
      </c>
    </row>
    <row r="1004" spans="1:4" x14ac:dyDescent="0.3">
      <c r="A1004" t="s">
        <v>2987</v>
      </c>
      <c r="B1004">
        <v>6.3</v>
      </c>
      <c r="C1004" t="s">
        <v>2950</v>
      </c>
      <c r="D1004">
        <f t="shared" si="15"/>
        <v>0.375</v>
      </c>
    </row>
    <row r="1005" spans="1:4" x14ac:dyDescent="0.3">
      <c r="A1005" t="s">
        <v>2991</v>
      </c>
      <c r="B1005">
        <v>5.5</v>
      </c>
      <c r="C1005" t="s">
        <v>2988</v>
      </c>
      <c r="D1005">
        <f t="shared" si="15"/>
        <v>0.16200000000000001</v>
      </c>
    </row>
    <row r="1006" spans="1:4" x14ac:dyDescent="0.3">
      <c r="A1006" t="s">
        <v>2996</v>
      </c>
      <c r="B1006">
        <v>6.2</v>
      </c>
      <c r="C1006" t="s">
        <v>2308</v>
      </c>
      <c r="D1006">
        <f t="shared" si="15"/>
        <v>0.33700000000000002</v>
      </c>
    </row>
    <row r="1007" spans="1:4" x14ac:dyDescent="0.3">
      <c r="A1007" t="s">
        <v>2998</v>
      </c>
      <c r="B1007">
        <v>5.8</v>
      </c>
      <c r="C1007" t="s">
        <v>1541</v>
      </c>
      <c r="D1007">
        <f t="shared" si="15"/>
        <v>0.22600000000000001</v>
      </c>
    </row>
    <row r="1008" spans="1:4" x14ac:dyDescent="0.3">
      <c r="A1008" t="s">
        <v>2999</v>
      </c>
      <c r="B1008">
        <v>5.7</v>
      </c>
      <c r="C1008" t="s">
        <v>1840</v>
      </c>
      <c r="D1008">
        <f t="shared" si="15"/>
        <v>0.20300000000000001</v>
      </c>
    </row>
    <row r="1009" spans="1:4" x14ac:dyDescent="0.3">
      <c r="A1009" t="s">
        <v>3000</v>
      </c>
      <c r="B1009">
        <v>6.5</v>
      </c>
      <c r="C1009" t="s">
        <v>1326</v>
      </c>
      <c r="D1009">
        <f t="shared" si="15"/>
        <v>0.442</v>
      </c>
    </row>
    <row r="1010" spans="1:4" x14ac:dyDescent="0.3">
      <c r="A1010" t="s">
        <v>3001</v>
      </c>
      <c r="B1010">
        <v>6.7</v>
      </c>
      <c r="C1010" t="s">
        <v>791</v>
      </c>
      <c r="D1010">
        <f t="shared" si="15"/>
        <v>0.52600000000000002</v>
      </c>
    </row>
    <row r="1011" spans="1:4" x14ac:dyDescent="0.3">
      <c r="A1011" t="s">
        <v>3004</v>
      </c>
      <c r="B1011">
        <v>7.4</v>
      </c>
      <c r="C1011" t="s">
        <v>2140</v>
      </c>
      <c r="D1011">
        <f t="shared" si="15"/>
        <v>0.79900000000000004</v>
      </c>
    </row>
    <row r="1012" spans="1:4" x14ac:dyDescent="0.3">
      <c r="A1012" t="s">
        <v>3006</v>
      </c>
      <c r="B1012">
        <v>6.9</v>
      </c>
      <c r="C1012" t="s">
        <v>723</v>
      </c>
      <c r="D1012">
        <f t="shared" si="15"/>
        <v>0.60799999999999998</v>
      </c>
    </row>
    <row r="1013" spans="1:4" x14ac:dyDescent="0.3">
      <c r="A1013" t="s">
        <v>3009</v>
      </c>
      <c r="B1013">
        <v>5.5</v>
      </c>
      <c r="C1013" t="s">
        <v>1731</v>
      </c>
      <c r="D1013">
        <f t="shared" si="15"/>
        <v>0.16300000000000001</v>
      </c>
    </row>
    <row r="1014" spans="1:4" x14ac:dyDescent="0.3">
      <c r="A1014" t="s">
        <v>3011</v>
      </c>
      <c r="B1014">
        <v>8.1</v>
      </c>
      <c r="C1014" t="s">
        <v>3010</v>
      </c>
      <c r="D1014">
        <f t="shared" si="15"/>
        <v>0.95799999999999996</v>
      </c>
    </row>
    <row r="1015" spans="1:4" x14ac:dyDescent="0.3">
      <c r="A1015" t="s">
        <v>3012</v>
      </c>
      <c r="B1015">
        <v>7.7</v>
      </c>
      <c r="C1015" t="s">
        <v>1729</v>
      </c>
      <c r="D1015">
        <f t="shared" si="15"/>
        <v>0.88100000000000001</v>
      </c>
    </row>
    <row r="1016" spans="1:4" x14ac:dyDescent="0.3">
      <c r="A1016" t="s">
        <v>3015</v>
      </c>
      <c r="B1016">
        <v>7.3</v>
      </c>
      <c r="C1016" t="s">
        <v>613</v>
      </c>
      <c r="D1016">
        <f t="shared" si="15"/>
        <v>0.76300000000000001</v>
      </c>
    </row>
    <row r="1017" spans="1:4" x14ac:dyDescent="0.3">
      <c r="A1017" t="s">
        <v>3016</v>
      </c>
      <c r="B1017">
        <v>5.2</v>
      </c>
      <c r="C1017" t="s">
        <v>2133</v>
      </c>
      <c r="D1017">
        <f t="shared" si="15"/>
        <v>0.109</v>
      </c>
    </row>
    <row r="1018" spans="1:4" x14ac:dyDescent="0.3">
      <c r="A1018" t="s">
        <v>3019</v>
      </c>
      <c r="B1018">
        <v>7.1</v>
      </c>
      <c r="C1018" t="s">
        <v>442</v>
      </c>
      <c r="D1018">
        <f t="shared" si="15"/>
        <v>0.68500000000000005</v>
      </c>
    </row>
    <row r="1019" spans="1:4" x14ac:dyDescent="0.3">
      <c r="A1019" t="s">
        <v>3022</v>
      </c>
      <c r="B1019">
        <v>7.1</v>
      </c>
      <c r="C1019" t="s">
        <v>1669</v>
      </c>
      <c r="D1019">
        <f t="shared" si="15"/>
        <v>0.68600000000000005</v>
      </c>
    </row>
    <row r="1020" spans="1:4" x14ac:dyDescent="0.3">
      <c r="A1020" t="s">
        <v>3024</v>
      </c>
      <c r="B1020">
        <v>7.2</v>
      </c>
      <c r="C1020" t="s">
        <v>3023</v>
      </c>
      <c r="D1020">
        <f t="shared" si="15"/>
        <v>0.72299999999999998</v>
      </c>
    </row>
    <row r="1021" spans="1:4" x14ac:dyDescent="0.3">
      <c r="A1021" t="s">
        <v>3028</v>
      </c>
      <c r="B1021">
        <v>6.5</v>
      </c>
      <c r="C1021" t="s">
        <v>3026</v>
      </c>
      <c r="D1021">
        <f t="shared" si="15"/>
        <v>0.44400000000000001</v>
      </c>
    </row>
    <row r="1022" spans="1:4" x14ac:dyDescent="0.3">
      <c r="A1022" t="s">
        <v>3033</v>
      </c>
      <c r="B1022">
        <v>4.5999999999999996</v>
      </c>
      <c r="C1022" t="s">
        <v>3030</v>
      </c>
      <c r="D1022">
        <f t="shared" si="15"/>
        <v>0.05</v>
      </c>
    </row>
    <row r="1023" spans="1:4" x14ac:dyDescent="0.3">
      <c r="A1023" t="s">
        <v>3037</v>
      </c>
      <c r="B1023">
        <v>5.6</v>
      </c>
      <c r="C1023" t="s">
        <v>2232</v>
      </c>
      <c r="D1023">
        <f t="shared" si="15"/>
        <v>0.18</v>
      </c>
    </row>
    <row r="1024" spans="1:4" x14ac:dyDescent="0.3">
      <c r="A1024" t="s">
        <v>3039</v>
      </c>
      <c r="B1024">
        <v>7.7</v>
      </c>
      <c r="C1024" t="s">
        <v>3038</v>
      </c>
      <c r="D1024">
        <f t="shared" si="15"/>
        <v>0.88100000000000001</v>
      </c>
    </row>
    <row r="1025" spans="1:4" x14ac:dyDescent="0.3">
      <c r="A1025" t="s">
        <v>3041</v>
      </c>
      <c r="B1025">
        <v>7.2</v>
      </c>
      <c r="C1025" t="s">
        <v>198</v>
      </c>
      <c r="D1025">
        <f t="shared" si="15"/>
        <v>0.72399999999999998</v>
      </c>
    </row>
    <row r="1026" spans="1:4" x14ac:dyDescent="0.3">
      <c r="A1026" t="s">
        <v>3042</v>
      </c>
      <c r="B1026">
        <v>6.8</v>
      </c>
      <c r="C1026" t="s">
        <v>1513</v>
      </c>
      <c r="D1026">
        <f t="shared" si="15"/>
        <v>0.56799999999999995</v>
      </c>
    </row>
    <row r="1027" spans="1:4" x14ac:dyDescent="0.3">
      <c r="A1027" t="s">
        <v>3045</v>
      </c>
      <c r="B1027">
        <v>5.4</v>
      </c>
      <c r="C1027" t="s">
        <v>3030</v>
      </c>
      <c r="D1027">
        <f t="shared" ref="D1027:D1090" si="16">_xlfn.PERCENTRANK.INC(B1027:B4681,B1027)</f>
        <v>0.14399999999999999</v>
      </c>
    </row>
    <row r="1028" spans="1:4" x14ac:dyDescent="0.3">
      <c r="A1028" t="s">
        <v>3048</v>
      </c>
      <c r="B1028">
        <v>6.3</v>
      </c>
      <c r="C1028" t="s">
        <v>1762</v>
      </c>
      <c r="D1028">
        <f t="shared" si="16"/>
        <v>0.375</v>
      </c>
    </row>
    <row r="1029" spans="1:4" x14ac:dyDescent="0.3">
      <c r="A1029" t="s">
        <v>3050</v>
      </c>
      <c r="B1029">
        <v>5.6</v>
      </c>
      <c r="C1029" t="s">
        <v>2485</v>
      </c>
      <c r="D1029">
        <f t="shared" si="16"/>
        <v>0.18</v>
      </c>
    </row>
    <row r="1030" spans="1:4" x14ac:dyDescent="0.3">
      <c r="A1030" t="s">
        <v>3052</v>
      </c>
      <c r="B1030">
        <v>6.8</v>
      </c>
      <c r="C1030" t="s">
        <v>3051</v>
      </c>
      <c r="D1030">
        <f t="shared" si="16"/>
        <v>0.56799999999999995</v>
      </c>
    </row>
    <row r="1031" spans="1:4" x14ac:dyDescent="0.3">
      <c r="A1031" t="s">
        <v>3055</v>
      </c>
      <c r="B1031">
        <v>4.3</v>
      </c>
      <c r="C1031" t="s">
        <v>3053</v>
      </c>
      <c r="D1031">
        <f t="shared" si="16"/>
        <v>3.5999999999999997E-2</v>
      </c>
    </row>
    <row r="1032" spans="1:4" x14ac:dyDescent="0.3">
      <c r="A1032" t="s">
        <v>3057</v>
      </c>
      <c r="B1032">
        <v>6.3</v>
      </c>
      <c r="C1032" t="s">
        <v>3056</v>
      </c>
      <c r="D1032">
        <f t="shared" si="16"/>
        <v>0.375</v>
      </c>
    </row>
    <row r="1033" spans="1:4" x14ac:dyDescent="0.3">
      <c r="A1033" t="s">
        <v>3058</v>
      </c>
      <c r="B1033">
        <v>6.5</v>
      </c>
      <c r="C1033" t="s">
        <v>951</v>
      </c>
      <c r="D1033">
        <f t="shared" si="16"/>
        <v>0.443</v>
      </c>
    </row>
    <row r="1034" spans="1:4" x14ac:dyDescent="0.3">
      <c r="A1034" t="s">
        <v>3060</v>
      </c>
      <c r="B1034">
        <v>6.4</v>
      </c>
      <c r="C1034" t="s">
        <v>2496</v>
      </c>
      <c r="D1034">
        <f t="shared" si="16"/>
        <v>0.40799999999999997</v>
      </c>
    </row>
    <row r="1035" spans="1:4" x14ac:dyDescent="0.3">
      <c r="A1035" t="s">
        <v>3061</v>
      </c>
      <c r="B1035">
        <v>6.3</v>
      </c>
      <c r="C1035" t="s">
        <v>2637</v>
      </c>
      <c r="D1035">
        <f t="shared" si="16"/>
        <v>0.375</v>
      </c>
    </row>
    <row r="1036" spans="1:4" x14ac:dyDescent="0.3">
      <c r="A1036" t="s">
        <v>3064</v>
      </c>
      <c r="B1036">
        <v>5.9</v>
      </c>
      <c r="C1036" t="s">
        <v>1149</v>
      </c>
      <c r="D1036">
        <f t="shared" si="16"/>
        <v>0.247</v>
      </c>
    </row>
    <row r="1037" spans="1:4" x14ac:dyDescent="0.3">
      <c r="A1037" t="s">
        <v>3067</v>
      </c>
      <c r="B1037">
        <v>6.5</v>
      </c>
      <c r="C1037" t="s">
        <v>468</v>
      </c>
      <c r="D1037">
        <f t="shared" si="16"/>
        <v>0.442</v>
      </c>
    </row>
    <row r="1038" spans="1:4" x14ac:dyDescent="0.3">
      <c r="A1038" t="s">
        <v>3070</v>
      </c>
      <c r="B1038">
        <v>6.5</v>
      </c>
      <c r="C1038" t="s">
        <v>3068</v>
      </c>
      <c r="D1038">
        <f t="shared" si="16"/>
        <v>0.443</v>
      </c>
    </row>
    <row r="1039" spans="1:4" x14ac:dyDescent="0.3">
      <c r="A1039" t="s">
        <v>3073</v>
      </c>
      <c r="B1039">
        <v>6.1</v>
      </c>
      <c r="C1039" t="s">
        <v>3071</v>
      </c>
      <c r="D1039">
        <f t="shared" si="16"/>
        <v>0.30199999999999999</v>
      </c>
    </row>
    <row r="1040" spans="1:4" x14ac:dyDescent="0.3">
      <c r="A1040" t="s">
        <v>3075</v>
      </c>
      <c r="B1040">
        <v>5.9</v>
      </c>
      <c r="C1040" t="s">
        <v>3074</v>
      </c>
      <c r="D1040">
        <f t="shared" si="16"/>
        <v>0.248</v>
      </c>
    </row>
    <row r="1041" spans="1:4" x14ac:dyDescent="0.3">
      <c r="A1041" t="s">
        <v>3077</v>
      </c>
      <c r="B1041">
        <v>6.6</v>
      </c>
      <c r="C1041" t="s">
        <v>3076</v>
      </c>
      <c r="D1041">
        <f t="shared" si="16"/>
        <v>0.48199999999999998</v>
      </c>
    </row>
    <row r="1042" spans="1:4" x14ac:dyDescent="0.3">
      <c r="A1042" t="s">
        <v>3082</v>
      </c>
      <c r="B1042">
        <v>7.4</v>
      </c>
      <c r="C1042" t="s">
        <v>3079</v>
      </c>
      <c r="D1042">
        <f t="shared" si="16"/>
        <v>0.79800000000000004</v>
      </c>
    </row>
    <row r="1043" spans="1:4" x14ac:dyDescent="0.3">
      <c r="A1043" t="s">
        <v>3084</v>
      </c>
      <c r="B1043">
        <v>7.3</v>
      </c>
      <c r="C1043" t="s">
        <v>34</v>
      </c>
      <c r="D1043">
        <f t="shared" si="16"/>
        <v>0.76200000000000001</v>
      </c>
    </row>
    <row r="1044" spans="1:4" x14ac:dyDescent="0.3">
      <c r="A1044" t="s">
        <v>3085</v>
      </c>
      <c r="B1044">
        <v>6.6</v>
      </c>
      <c r="C1044" t="s">
        <v>645</v>
      </c>
      <c r="D1044">
        <f t="shared" si="16"/>
        <v>0.48299999999999998</v>
      </c>
    </row>
    <row r="1045" spans="1:4" x14ac:dyDescent="0.3">
      <c r="A1045" t="s">
        <v>3087</v>
      </c>
      <c r="B1045">
        <v>5.6</v>
      </c>
      <c r="C1045" t="s">
        <v>3086</v>
      </c>
      <c r="D1045">
        <f t="shared" si="16"/>
        <v>0.18099999999999999</v>
      </c>
    </row>
    <row r="1046" spans="1:4" x14ac:dyDescent="0.3">
      <c r="A1046" t="s">
        <v>3091</v>
      </c>
      <c r="B1046">
        <v>5.3</v>
      </c>
      <c r="C1046" t="s">
        <v>3089</v>
      </c>
      <c r="D1046">
        <f t="shared" si="16"/>
        <v>0.122</v>
      </c>
    </row>
    <row r="1047" spans="1:4" x14ac:dyDescent="0.3">
      <c r="A1047" t="s">
        <v>3093</v>
      </c>
      <c r="B1047">
        <v>6</v>
      </c>
      <c r="C1047" t="s">
        <v>2299</v>
      </c>
      <c r="D1047">
        <f t="shared" si="16"/>
        <v>0.27900000000000003</v>
      </c>
    </row>
    <row r="1048" spans="1:4" x14ac:dyDescent="0.3">
      <c r="A1048" t="s">
        <v>3098</v>
      </c>
      <c r="B1048">
        <v>5.4</v>
      </c>
      <c r="C1048" t="s">
        <v>3094</v>
      </c>
      <c r="D1048">
        <f t="shared" si="16"/>
        <v>0.14399999999999999</v>
      </c>
    </row>
    <row r="1049" spans="1:4" x14ac:dyDescent="0.3">
      <c r="A1049" t="s">
        <v>3102</v>
      </c>
      <c r="B1049">
        <v>6.8</v>
      </c>
      <c r="C1049" t="s">
        <v>3099</v>
      </c>
      <c r="D1049">
        <f t="shared" si="16"/>
        <v>0.56599999999999995</v>
      </c>
    </row>
    <row r="1050" spans="1:4" x14ac:dyDescent="0.3">
      <c r="A1050" t="s">
        <v>3105</v>
      </c>
      <c r="B1050">
        <v>6.4</v>
      </c>
      <c r="C1050" t="s">
        <v>3103</v>
      </c>
      <c r="D1050">
        <f t="shared" si="16"/>
        <v>0.40799999999999997</v>
      </c>
    </row>
    <row r="1051" spans="1:4" x14ac:dyDescent="0.3">
      <c r="A1051" t="s">
        <v>3107</v>
      </c>
      <c r="B1051">
        <v>4.9000000000000004</v>
      </c>
      <c r="C1051" t="s">
        <v>3106</v>
      </c>
      <c r="D1051">
        <f t="shared" si="16"/>
        <v>7.3999999999999996E-2</v>
      </c>
    </row>
    <row r="1052" spans="1:4" x14ac:dyDescent="0.3">
      <c r="A1052" t="s">
        <v>3111</v>
      </c>
      <c r="B1052">
        <v>5.8</v>
      </c>
      <c r="C1052" t="s">
        <v>3109</v>
      </c>
      <c r="D1052">
        <f t="shared" si="16"/>
        <v>0.22500000000000001</v>
      </c>
    </row>
    <row r="1053" spans="1:4" x14ac:dyDescent="0.3">
      <c r="A1053" t="s">
        <v>3113</v>
      </c>
      <c r="B1053">
        <v>7.1</v>
      </c>
      <c r="C1053" t="s">
        <v>468</v>
      </c>
      <c r="D1053">
        <f t="shared" si="16"/>
        <v>0.68400000000000005</v>
      </c>
    </row>
    <row r="1054" spans="1:4" x14ac:dyDescent="0.3">
      <c r="A1054" t="s">
        <v>3114</v>
      </c>
      <c r="B1054">
        <v>7.2</v>
      </c>
      <c r="C1054" t="s">
        <v>2099</v>
      </c>
      <c r="D1054">
        <f t="shared" si="16"/>
        <v>0.72199999999999998</v>
      </c>
    </row>
    <row r="1055" spans="1:4" x14ac:dyDescent="0.3">
      <c r="A1055" t="s">
        <v>3115</v>
      </c>
      <c r="B1055">
        <v>6</v>
      </c>
      <c r="C1055" t="s">
        <v>342</v>
      </c>
      <c r="D1055">
        <f t="shared" si="16"/>
        <v>0.27900000000000003</v>
      </c>
    </row>
    <row r="1056" spans="1:4" x14ac:dyDescent="0.3">
      <c r="A1056" t="s">
        <v>3118</v>
      </c>
      <c r="B1056">
        <v>6</v>
      </c>
      <c r="C1056" t="s">
        <v>2713</v>
      </c>
      <c r="D1056">
        <f t="shared" si="16"/>
        <v>0.27900000000000003</v>
      </c>
    </row>
    <row r="1057" spans="1:4" x14ac:dyDescent="0.3">
      <c r="A1057" t="s">
        <v>3121</v>
      </c>
      <c r="B1057">
        <v>7</v>
      </c>
      <c r="C1057" t="s">
        <v>1139</v>
      </c>
      <c r="D1057">
        <f t="shared" si="16"/>
        <v>0.64500000000000002</v>
      </c>
    </row>
    <row r="1058" spans="1:4" x14ac:dyDescent="0.3">
      <c r="A1058" t="s">
        <v>3124</v>
      </c>
      <c r="B1058">
        <v>5.4</v>
      </c>
      <c r="C1058" t="s">
        <v>3122</v>
      </c>
      <c r="D1058">
        <f t="shared" si="16"/>
        <v>0.14399999999999999</v>
      </c>
    </row>
    <row r="1059" spans="1:4" x14ac:dyDescent="0.3">
      <c r="A1059" t="s">
        <v>3126</v>
      </c>
      <c r="B1059">
        <v>6.5</v>
      </c>
      <c r="C1059" t="s">
        <v>104</v>
      </c>
      <c r="D1059">
        <f t="shared" si="16"/>
        <v>0.442</v>
      </c>
    </row>
    <row r="1060" spans="1:4" x14ac:dyDescent="0.3">
      <c r="A1060" t="s">
        <v>3130</v>
      </c>
      <c r="B1060">
        <v>6.4</v>
      </c>
      <c r="C1060" t="s">
        <v>239</v>
      </c>
      <c r="D1060">
        <f t="shared" si="16"/>
        <v>0.40699999999999997</v>
      </c>
    </row>
    <row r="1061" spans="1:4" x14ac:dyDescent="0.3">
      <c r="A1061" t="s">
        <v>3133</v>
      </c>
      <c r="B1061">
        <v>4.9000000000000004</v>
      </c>
      <c r="C1061" t="s">
        <v>3131</v>
      </c>
      <c r="D1061">
        <f t="shared" si="16"/>
        <v>7.3999999999999996E-2</v>
      </c>
    </row>
    <row r="1062" spans="1:4" x14ac:dyDescent="0.3">
      <c r="A1062" t="s">
        <v>3137</v>
      </c>
      <c r="B1062">
        <v>6.3</v>
      </c>
      <c r="C1062" t="s">
        <v>3134</v>
      </c>
      <c r="D1062">
        <f t="shared" si="16"/>
        <v>0.374</v>
      </c>
    </row>
    <row r="1063" spans="1:4" x14ac:dyDescent="0.3">
      <c r="A1063" t="s">
        <v>3141</v>
      </c>
      <c r="B1063">
        <v>7.7</v>
      </c>
      <c r="C1063" t="s">
        <v>3138</v>
      </c>
      <c r="D1063">
        <f t="shared" si="16"/>
        <v>0.88</v>
      </c>
    </row>
    <row r="1064" spans="1:4" x14ac:dyDescent="0.3">
      <c r="A1064" t="s">
        <v>3144</v>
      </c>
      <c r="B1064">
        <v>7.8</v>
      </c>
      <c r="C1064" t="s">
        <v>1414</v>
      </c>
      <c r="D1064">
        <f t="shared" si="16"/>
        <v>0.90600000000000003</v>
      </c>
    </row>
    <row r="1065" spans="1:4" x14ac:dyDescent="0.3">
      <c r="A1065" t="s">
        <v>3145</v>
      </c>
      <c r="B1065">
        <v>5.5</v>
      </c>
      <c r="C1065" t="s">
        <v>1750</v>
      </c>
      <c r="D1065">
        <f t="shared" si="16"/>
        <v>0.16200000000000001</v>
      </c>
    </row>
    <row r="1066" spans="1:4" x14ac:dyDescent="0.3">
      <c r="A1066" t="s">
        <v>3146</v>
      </c>
      <c r="B1066">
        <v>7.5</v>
      </c>
      <c r="C1066" t="s">
        <v>1741</v>
      </c>
      <c r="D1066">
        <f t="shared" si="16"/>
        <v>0.82499999999999996</v>
      </c>
    </row>
    <row r="1067" spans="1:4" x14ac:dyDescent="0.3">
      <c r="A1067" t="s">
        <v>3148</v>
      </c>
      <c r="B1067">
        <v>6.4</v>
      </c>
      <c r="C1067" t="s">
        <v>3131</v>
      </c>
      <c r="D1067">
        <f t="shared" si="16"/>
        <v>0.40699999999999997</v>
      </c>
    </row>
    <row r="1068" spans="1:4" x14ac:dyDescent="0.3">
      <c r="A1068" t="s">
        <v>3151</v>
      </c>
      <c r="B1068">
        <v>5.6</v>
      </c>
      <c r="C1068" t="s">
        <v>3150</v>
      </c>
      <c r="D1068">
        <f t="shared" si="16"/>
        <v>0.18</v>
      </c>
    </row>
    <row r="1069" spans="1:4" x14ac:dyDescent="0.3">
      <c r="A1069" t="s">
        <v>3156</v>
      </c>
      <c r="B1069">
        <v>7.5</v>
      </c>
      <c r="C1069" t="s">
        <v>3152</v>
      </c>
      <c r="D1069">
        <f t="shared" si="16"/>
        <v>0.82499999999999996</v>
      </c>
    </row>
    <row r="1070" spans="1:4" x14ac:dyDescent="0.3">
      <c r="A1070" t="s">
        <v>3160</v>
      </c>
      <c r="B1070">
        <v>6.8</v>
      </c>
      <c r="C1070" t="s">
        <v>3158</v>
      </c>
      <c r="D1070">
        <f t="shared" si="16"/>
        <v>0.56499999999999995</v>
      </c>
    </row>
    <row r="1071" spans="1:4" x14ac:dyDescent="0.3">
      <c r="A1071" t="s">
        <v>3162</v>
      </c>
      <c r="B1071">
        <v>6.8</v>
      </c>
      <c r="C1071" t="s">
        <v>945</v>
      </c>
      <c r="D1071">
        <f t="shared" si="16"/>
        <v>0.56499999999999995</v>
      </c>
    </row>
    <row r="1072" spans="1:4" x14ac:dyDescent="0.3">
      <c r="A1072" t="s">
        <v>3164</v>
      </c>
      <c r="B1072">
        <v>6</v>
      </c>
      <c r="C1072" t="s">
        <v>3163</v>
      </c>
      <c r="D1072">
        <f t="shared" si="16"/>
        <v>0.27900000000000003</v>
      </c>
    </row>
    <row r="1073" spans="1:4" x14ac:dyDescent="0.3">
      <c r="A1073" t="s">
        <v>3168</v>
      </c>
      <c r="B1073">
        <v>7.3</v>
      </c>
      <c r="C1073" t="s">
        <v>3166</v>
      </c>
      <c r="D1073">
        <f t="shared" si="16"/>
        <v>0.76100000000000001</v>
      </c>
    </row>
    <row r="1074" spans="1:4" x14ac:dyDescent="0.3">
      <c r="A1074" t="s">
        <v>3170</v>
      </c>
      <c r="B1074">
        <v>6</v>
      </c>
      <c r="C1074" t="s">
        <v>1827</v>
      </c>
      <c r="D1074">
        <f t="shared" si="16"/>
        <v>0.27900000000000003</v>
      </c>
    </row>
    <row r="1075" spans="1:4" x14ac:dyDescent="0.3">
      <c r="A1075" t="s">
        <v>3171</v>
      </c>
      <c r="B1075">
        <v>7</v>
      </c>
      <c r="C1075" t="s">
        <v>679</v>
      </c>
      <c r="D1075">
        <f t="shared" si="16"/>
        <v>0.64500000000000002</v>
      </c>
    </row>
    <row r="1076" spans="1:4" x14ac:dyDescent="0.3">
      <c r="A1076" t="s">
        <v>3175</v>
      </c>
      <c r="B1076">
        <v>5.0999999999999996</v>
      </c>
      <c r="C1076" t="s">
        <v>3172</v>
      </c>
      <c r="D1076">
        <f t="shared" si="16"/>
        <v>9.2999999999999999E-2</v>
      </c>
    </row>
    <row r="1077" spans="1:4" x14ac:dyDescent="0.3">
      <c r="A1077" t="s">
        <v>3176</v>
      </c>
      <c r="B1077">
        <v>6.8</v>
      </c>
      <c r="C1077" t="s">
        <v>1297</v>
      </c>
      <c r="D1077">
        <f t="shared" si="16"/>
        <v>0.56599999999999995</v>
      </c>
    </row>
    <row r="1078" spans="1:4" x14ac:dyDescent="0.3">
      <c r="A1078" t="s">
        <v>3181</v>
      </c>
      <c r="B1078">
        <v>6.5</v>
      </c>
      <c r="C1078" t="s">
        <v>3178</v>
      </c>
      <c r="D1078">
        <f t="shared" si="16"/>
        <v>0.441</v>
      </c>
    </row>
    <row r="1079" spans="1:4" x14ac:dyDescent="0.3">
      <c r="A1079" t="s">
        <v>3182</v>
      </c>
      <c r="B1079">
        <v>6.6</v>
      </c>
      <c r="C1079" t="s">
        <v>1043</v>
      </c>
      <c r="D1079">
        <f t="shared" si="16"/>
        <v>0.48099999999999998</v>
      </c>
    </row>
    <row r="1080" spans="1:4" x14ac:dyDescent="0.3">
      <c r="A1080" t="s">
        <v>3184</v>
      </c>
      <c r="B1080">
        <v>7.2</v>
      </c>
      <c r="C1080" t="s">
        <v>1232</v>
      </c>
      <c r="D1080">
        <f t="shared" si="16"/>
        <v>0.72099999999999997</v>
      </c>
    </row>
    <row r="1081" spans="1:4" x14ac:dyDescent="0.3">
      <c r="A1081" t="s">
        <v>3186</v>
      </c>
      <c r="B1081">
        <v>7</v>
      </c>
      <c r="C1081" t="s">
        <v>3026</v>
      </c>
      <c r="D1081">
        <f t="shared" si="16"/>
        <v>0.64500000000000002</v>
      </c>
    </row>
    <row r="1082" spans="1:4" x14ac:dyDescent="0.3">
      <c r="A1082" t="s">
        <v>3188</v>
      </c>
      <c r="B1082">
        <v>7</v>
      </c>
      <c r="C1082" t="s">
        <v>2563</v>
      </c>
      <c r="D1082">
        <f t="shared" si="16"/>
        <v>0.64500000000000002</v>
      </c>
    </row>
    <row r="1083" spans="1:4" x14ac:dyDescent="0.3">
      <c r="A1083" t="s">
        <v>3191</v>
      </c>
      <c r="B1083">
        <v>5.9</v>
      </c>
      <c r="C1083" t="s">
        <v>3189</v>
      </c>
      <c r="D1083">
        <f t="shared" si="16"/>
        <v>0.248</v>
      </c>
    </row>
    <row r="1084" spans="1:4" x14ac:dyDescent="0.3">
      <c r="A1084" t="s">
        <v>3193</v>
      </c>
      <c r="B1084">
        <v>5.4</v>
      </c>
      <c r="C1084" t="s">
        <v>3192</v>
      </c>
      <c r="D1084">
        <f t="shared" si="16"/>
        <v>0.14499999999999999</v>
      </c>
    </row>
    <row r="1085" spans="1:4" x14ac:dyDescent="0.3">
      <c r="A1085" t="s">
        <v>3196</v>
      </c>
      <c r="B1085">
        <v>6.6</v>
      </c>
      <c r="C1085" t="s">
        <v>592</v>
      </c>
      <c r="D1085">
        <f t="shared" si="16"/>
        <v>0.48199999999999998</v>
      </c>
    </row>
    <row r="1086" spans="1:4" x14ac:dyDescent="0.3">
      <c r="A1086" t="s">
        <v>3200</v>
      </c>
      <c r="B1086">
        <v>7</v>
      </c>
      <c r="C1086" t="s">
        <v>3197</v>
      </c>
      <c r="D1086">
        <f t="shared" si="16"/>
        <v>0.64500000000000002</v>
      </c>
    </row>
    <row r="1087" spans="1:4" x14ac:dyDescent="0.3">
      <c r="A1087" t="s">
        <v>3202</v>
      </c>
      <c r="B1087">
        <v>6.5</v>
      </c>
      <c r="C1087" t="s">
        <v>951</v>
      </c>
      <c r="D1087">
        <f t="shared" si="16"/>
        <v>0.442</v>
      </c>
    </row>
    <row r="1088" spans="1:4" x14ac:dyDescent="0.3">
      <c r="A1088" t="s">
        <v>3203</v>
      </c>
      <c r="B1088">
        <v>6.3</v>
      </c>
      <c r="C1088" t="s">
        <v>2811</v>
      </c>
      <c r="D1088">
        <f t="shared" si="16"/>
        <v>0.375</v>
      </c>
    </row>
    <row r="1089" spans="1:4" x14ac:dyDescent="0.3">
      <c r="A1089" t="s">
        <v>3205</v>
      </c>
      <c r="B1089">
        <v>6.5</v>
      </c>
      <c r="C1089" t="s">
        <v>3204</v>
      </c>
      <c r="D1089">
        <f t="shared" si="16"/>
        <v>0.442</v>
      </c>
    </row>
    <row r="1090" spans="1:4" x14ac:dyDescent="0.3">
      <c r="A1090" t="s">
        <v>3209</v>
      </c>
      <c r="B1090">
        <v>6.5</v>
      </c>
      <c r="C1090" t="s">
        <v>3207</v>
      </c>
      <c r="D1090">
        <f t="shared" si="16"/>
        <v>0.442</v>
      </c>
    </row>
    <row r="1091" spans="1:4" x14ac:dyDescent="0.3">
      <c r="A1091" t="s">
        <v>3211</v>
      </c>
      <c r="B1091">
        <v>5.8</v>
      </c>
      <c r="C1091" t="s">
        <v>2052</v>
      </c>
      <c r="D1091">
        <f t="shared" ref="D1091:D1154" si="17">_xlfn.PERCENTRANK.INC(B1091:B4745,B1091)</f>
        <v>0.22600000000000001</v>
      </c>
    </row>
    <row r="1092" spans="1:4" x14ac:dyDescent="0.3">
      <c r="A1092" t="s">
        <v>3214</v>
      </c>
      <c r="B1092">
        <v>6.6</v>
      </c>
      <c r="C1092" t="s">
        <v>3212</v>
      </c>
      <c r="D1092">
        <f t="shared" si="17"/>
        <v>0.48099999999999998</v>
      </c>
    </row>
    <row r="1093" spans="1:4" x14ac:dyDescent="0.3">
      <c r="A1093" t="s">
        <v>3216</v>
      </c>
      <c r="B1093">
        <v>5.4</v>
      </c>
      <c r="C1093" t="s">
        <v>3215</v>
      </c>
      <c r="D1093">
        <f t="shared" si="17"/>
        <v>0.14499999999999999</v>
      </c>
    </row>
    <row r="1094" spans="1:4" x14ac:dyDescent="0.3">
      <c r="A1094" t="s">
        <v>3218</v>
      </c>
      <c r="B1094">
        <v>6.1</v>
      </c>
      <c r="C1094" t="s">
        <v>3217</v>
      </c>
      <c r="D1094">
        <f t="shared" si="17"/>
        <v>0.30099999999999999</v>
      </c>
    </row>
    <row r="1095" spans="1:4" x14ac:dyDescent="0.3">
      <c r="A1095" t="s">
        <v>3221</v>
      </c>
      <c r="B1095">
        <v>4</v>
      </c>
      <c r="C1095" t="s">
        <v>3219</v>
      </c>
      <c r="D1095">
        <f t="shared" si="17"/>
        <v>2.5999999999999999E-2</v>
      </c>
    </row>
    <row r="1096" spans="1:4" x14ac:dyDescent="0.3">
      <c r="A1096" t="s">
        <v>3223</v>
      </c>
      <c r="B1096">
        <v>7.6</v>
      </c>
      <c r="C1096" t="s">
        <v>2844</v>
      </c>
      <c r="D1096">
        <f t="shared" si="17"/>
        <v>0.85</v>
      </c>
    </row>
    <row r="1097" spans="1:4" x14ac:dyDescent="0.3">
      <c r="A1097" t="s">
        <v>3225</v>
      </c>
      <c r="B1097">
        <v>7.9</v>
      </c>
      <c r="C1097" t="s">
        <v>1139</v>
      </c>
      <c r="D1097">
        <f t="shared" si="17"/>
        <v>0.92800000000000005</v>
      </c>
    </row>
    <row r="1098" spans="1:4" x14ac:dyDescent="0.3">
      <c r="A1098" t="s">
        <v>3229</v>
      </c>
      <c r="B1098">
        <v>5.3</v>
      </c>
      <c r="C1098" t="s">
        <v>3227</v>
      </c>
      <c r="D1098">
        <f t="shared" si="17"/>
        <v>0.123</v>
      </c>
    </row>
    <row r="1099" spans="1:4" x14ac:dyDescent="0.3">
      <c r="A1099" t="s">
        <v>3232</v>
      </c>
      <c r="B1099">
        <v>6.6</v>
      </c>
      <c r="C1099" t="s">
        <v>3230</v>
      </c>
      <c r="D1099">
        <f t="shared" si="17"/>
        <v>0.48099999999999998</v>
      </c>
    </row>
    <row r="1100" spans="1:4" x14ac:dyDescent="0.3">
      <c r="A1100" t="s">
        <v>3236</v>
      </c>
      <c r="B1100">
        <v>6.3</v>
      </c>
      <c r="C1100" t="s">
        <v>3233</v>
      </c>
      <c r="D1100">
        <f t="shared" si="17"/>
        <v>0.375</v>
      </c>
    </row>
    <row r="1101" spans="1:4" x14ac:dyDescent="0.3">
      <c r="A1101" t="s">
        <v>3239</v>
      </c>
      <c r="B1101">
        <v>7.2</v>
      </c>
      <c r="C1101" t="s">
        <v>2275</v>
      </c>
      <c r="D1101">
        <f t="shared" si="17"/>
        <v>0.72</v>
      </c>
    </row>
    <row r="1102" spans="1:4" x14ac:dyDescent="0.3">
      <c r="A1102" t="s">
        <v>3241</v>
      </c>
      <c r="B1102">
        <v>7</v>
      </c>
      <c r="C1102" t="s">
        <v>2637</v>
      </c>
      <c r="D1102">
        <f t="shared" si="17"/>
        <v>0.64400000000000002</v>
      </c>
    </row>
    <row r="1103" spans="1:4" x14ac:dyDescent="0.3">
      <c r="A1103" t="s">
        <v>3242</v>
      </c>
      <c r="B1103">
        <v>6.9</v>
      </c>
      <c r="C1103" t="s">
        <v>2716</v>
      </c>
      <c r="D1103">
        <f t="shared" si="17"/>
        <v>0.60499999999999998</v>
      </c>
    </row>
    <row r="1104" spans="1:4" x14ac:dyDescent="0.3">
      <c r="A1104" t="s">
        <v>3247</v>
      </c>
      <c r="B1104">
        <v>5.2</v>
      </c>
      <c r="C1104" t="s">
        <v>3244</v>
      </c>
      <c r="D1104">
        <f t="shared" si="17"/>
        <v>0.11</v>
      </c>
    </row>
    <row r="1105" spans="1:4" x14ac:dyDescent="0.3">
      <c r="A1105" t="s">
        <v>3249</v>
      </c>
      <c r="B1105">
        <v>8.1</v>
      </c>
      <c r="C1105" t="s">
        <v>558</v>
      </c>
      <c r="D1105">
        <f t="shared" si="17"/>
        <v>0.95699999999999996</v>
      </c>
    </row>
    <row r="1106" spans="1:4" x14ac:dyDescent="0.3">
      <c r="A1106" t="s">
        <v>3252</v>
      </c>
      <c r="B1106">
        <v>6.6</v>
      </c>
      <c r="C1106" t="s">
        <v>3250</v>
      </c>
      <c r="D1106">
        <f t="shared" si="17"/>
        <v>0.48099999999999998</v>
      </c>
    </row>
    <row r="1107" spans="1:4" x14ac:dyDescent="0.3">
      <c r="A1107" t="s">
        <v>3253</v>
      </c>
      <c r="B1107">
        <v>6.2</v>
      </c>
      <c r="C1107" t="s">
        <v>2161</v>
      </c>
      <c r="D1107">
        <f t="shared" si="17"/>
        <v>0.33700000000000002</v>
      </c>
    </row>
    <row r="1108" spans="1:4" x14ac:dyDescent="0.3">
      <c r="A1108" t="s">
        <v>3257</v>
      </c>
      <c r="B1108">
        <v>7.2</v>
      </c>
      <c r="C1108" t="s">
        <v>3254</v>
      </c>
      <c r="D1108">
        <f t="shared" si="17"/>
        <v>0.72</v>
      </c>
    </row>
    <row r="1109" spans="1:4" x14ac:dyDescent="0.3">
      <c r="A1109" t="s">
        <v>3258</v>
      </c>
      <c r="B1109">
        <v>7.3</v>
      </c>
      <c r="C1109" t="s">
        <v>2270</v>
      </c>
      <c r="D1109">
        <f t="shared" si="17"/>
        <v>0.75900000000000001</v>
      </c>
    </row>
    <row r="1110" spans="1:4" x14ac:dyDescent="0.3">
      <c r="A1110" t="s">
        <v>3260</v>
      </c>
      <c r="B1110">
        <v>6.7</v>
      </c>
      <c r="C1110" t="s">
        <v>3259</v>
      </c>
      <c r="D1110">
        <f t="shared" si="17"/>
        <v>0.52300000000000002</v>
      </c>
    </row>
    <row r="1111" spans="1:4" x14ac:dyDescent="0.3">
      <c r="A1111" t="s">
        <v>3263</v>
      </c>
      <c r="B1111">
        <v>6.4</v>
      </c>
      <c r="C1111" t="s">
        <v>3261</v>
      </c>
      <c r="D1111">
        <f t="shared" si="17"/>
        <v>0.40899999999999997</v>
      </c>
    </row>
    <row r="1112" spans="1:4" x14ac:dyDescent="0.3">
      <c r="A1112" t="s">
        <v>3267</v>
      </c>
      <c r="B1112">
        <v>7.8</v>
      </c>
      <c r="C1112" t="s">
        <v>279</v>
      </c>
      <c r="D1112">
        <f t="shared" si="17"/>
        <v>0.90600000000000003</v>
      </c>
    </row>
    <row r="1113" spans="1:4" x14ac:dyDescent="0.3">
      <c r="A1113" t="s">
        <v>3269</v>
      </c>
      <c r="B1113">
        <v>6.4</v>
      </c>
      <c r="C1113" t="s">
        <v>1160</v>
      </c>
      <c r="D1113">
        <f t="shared" si="17"/>
        <v>0.40899999999999997</v>
      </c>
    </row>
    <row r="1114" spans="1:4" x14ac:dyDescent="0.3">
      <c r="A1114" t="s">
        <v>3271</v>
      </c>
      <c r="B1114">
        <v>4.0999999999999996</v>
      </c>
      <c r="C1114" t="s">
        <v>3270</v>
      </c>
      <c r="D1114">
        <f t="shared" si="17"/>
        <v>2.9000000000000001E-2</v>
      </c>
    </row>
    <row r="1115" spans="1:4" x14ac:dyDescent="0.3">
      <c r="A1115" t="s">
        <v>3272</v>
      </c>
      <c r="B1115">
        <v>4.0999999999999996</v>
      </c>
      <c r="C1115" t="s">
        <v>2630</v>
      </c>
      <c r="D1115">
        <f t="shared" si="17"/>
        <v>2.9000000000000001E-2</v>
      </c>
    </row>
    <row r="1116" spans="1:4" x14ac:dyDescent="0.3">
      <c r="A1116" t="s">
        <v>3273</v>
      </c>
      <c r="B1116">
        <v>7.4</v>
      </c>
      <c r="C1116" t="s">
        <v>791</v>
      </c>
      <c r="D1116">
        <f t="shared" si="17"/>
        <v>0.79600000000000004</v>
      </c>
    </row>
    <row r="1117" spans="1:4" x14ac:dyDescent="0.3">
      <c r="A1117" t="s">
        <v>3274</v>
      </c>
      <c r="B1117">
        <v>5.8</v>
      </c>
      <c r="C1117" t="s">
        <v>498</v>
      </c>
      <c r="D1117">
        <f t="shared" si="17"/>
        <v>0.22600000000000001</v>
      </c>
    </row>
    <row r="1118" spans="1:4" x14ac:dyDescent="0.3">
      <c r="A1118" t="s">
        <v>3278</v>
      </c>
      <c r="B1118">
        <v>7.6</v>
      </c>
      <c r="C1118" t="s">
        <v>145</v>
      </c>
      <c r="D1118">
        <f t="shared" si="17"/>
        <v>0.85099999999999998</v>
      </c>
    </row>
    <row r="1119" spans="1:4" x14ac:dyDescent="0.3">
      <c r="A1119" t="s">
        <v>3281</v>
      </c>
      <c r="B1119">
        <v>7.2</v>
      </c>
      <c r="C1119" t="s">
        <v>2962</v>
      </c>
      <c r="D1119">
        <f t="shared" si="17"/>
        <v>0.72099999999999997</v>
      </c>
    </row>
    <row r="1120" spans="1:4" x14ac:dyDescent="0.3">
      <c r="A1120" t="s">
        <v>3283</v>
      </c>
      <c r="B1120">
        <v>7.8</v>
      </c>
      <c r="C1120" t="s">
        <v>215</v>
      </c>
      <c r="D1120">
        <f t="shared" si="17"/>
        <v>0.90600000000000003</v>
      </c>
    </row>
    <row r="1121" spans="1:4" x14ac:dyDescent="0.3">
      <c r="A1121" t="s">
        <v>3285</v>
      </c>
      <c r="B1121">
        <v>7.7</v>
      </c>
      <c r="C1121" t="s">
        <v>421</v>
      </c>
      <c r="D1121">
        <f t="shared" si="17"/>
        <v>0.879</v>
      </c>
    </row>
    <row r="1122" spans="1:4" x14ac:dyDescent="0.3">
      <c r="A1122" t="s">
        <v>3289</v>
      </c>
      <c r="B1122">
        <v>6.4</v>
      </c>
      <c r="C1122" t="s">
        <v>3286</v>
      </c>
      <c r="D1122">
        <f t="shared" si="17"/>
        <v>0.40899999999999997</v>
      </c>
    </row>
    <row r="1123" spans="1:4" x14ac:dyDescent="0.3">
      <c r="A1123" t="s">
        <v>3291</v>
      </c>
      <c r="B1123">
        <v>5.0999999999999996</v>
      </c>
      <c r="C1123" t="s">
        <v>2988</v>
      </c>
      <c r="D1123">
        <f t="shared" si="17"/>
        <v>9.2999999999999999E-2</v>
      </c>
    </row>
    <row r="1124" spans="1:4" x14ac:dyDescent="0.3">
      <c r="A1124" t="s">
        <v>3296</v>
      </c>
      <c r="B1124">
        <v>5.5</v>
      </c>
      <c r="C1124" t="s">
        <v>3292</v>
      </c>
      <c r="D1124">
        <f t="shared" si="17"/>
        <v>0.16300000000000001</v>
      </c>
    </row>
    <row r="1125" spans="1:4" x14ac:dyDescent="0.3">
      <c r="A1125" t="s">
        <v>3298</v>
      </c>
      <c r="B1125">
        <v>7.4</v>
      </c>
      <c r="C1125" t="s">
        <v>279</v>
      </c>
      <c r="D1125">
        <f t="shared" si="17"/>
        <v>0.79600000000000004</v>
      </c>
    </row>
    <row r="1126" spans="1:4" x14ac:dyDescent="0.3">
      <c r="A1126" t="s">
        <v>3300</v>
      </c>
      <c r="B1126">
        <v>6</v>
      </c>
      <c r="C1126" t="s">
        <v>3299</v>
      </c>
      <c r="D1126">
        <f t="shared" si="17"/>
        <v>0.28000000000000003</v>
      </c>
    </row>
    <row r="1127" spans="1:4" x14ac:dyDescent="0.3">
      <c r="A1127" t="s">
        <v>3302</v>
      </c>
      <c r="B1127">
        <v>7.5</v>
      </c>
      <c r="C1127" t="s">
        <v>2606</v>
      </c>
      <c r="D1127">
        <f t="shared" si="17"/>
        <v>0.82399999999999995</v>
      </c>
    </row>
    <row r="1128" spans="1:4" x14ac:dyDescent="0.3">
      <c r="A1128" t="s">
        <v>3304</v>
      </c>
      <c r="B1128">
        <v>7</v>
      </c>
      <c r="C1128" t="s">
        <v>2024</v>
      </c>
      <c r="D1128">
        <f t="shared" si="17"/>
        <v>0.64500000000000002</v>
      </c>
    </row>
    <row r="1129" spans="1:4" x14ac:dyDescent="0.3">
      <c r="A1129" t="s">
        <v>3305</v>
      </c>
      <c r="B1129">
        <v>7.5</v>
      </c>
      <c r="C1129" t="s">
        <v>2716</v>
      </c>
      <c r="D1129">
        <f t="shared" si="17"/>
        <v>0.82499999999999996</v>
      </c>
    </row>
    <row r="1130" spans="1:4" x14ac:dyDescent="0.3">
      <c r="A1130" t="s">
        <v>3307</v>
      </c>
      <c r="B1130">
        <v>7.3</v>
      </c>
      <c r="C1130" t="s">
        <v>1510</v>
      </c>
      <c r="D1130">
        <f t="shared" si="17"/>
        <v>0.76100000000000001</v>
      </c>
    </row>
    <row r="1131" spans="1:4" x14ac:dyDescent="0.3">
      <c r="A1131" t="s">
        <v>3308</v>
      </c>
      <c r="B1131">
        <v>5.7</v>
      </c>
      <c r="C1131" t="s">
        <v>1941</v>
      </c>
      <c r="D1131">
        <f t="shared" si="17"/>
        <v>0.20300000000000001</v>
      </c>
    </row>
    <row r="1132" spans="1:4" x14ac:dyDescent="0.3">
      <c r="A1132" t="s">
        <v>3309</v>
      </c>
      <c r="B1132">
        <v>7.3</v>
      </c>
      <c r="C1132" t="s">
        <v>2720</v>
      </c>
      <c r="D1132">
        <f t="shared" si="17"/>
        <v>0.76100000000000001</v>
      </c>
    </row>
    <row r="1133" spans="1:4" x14ac:dyDescent="0.3">
      <c r="A1133" t="s">
        <v>3310</v>
      </c>
      <c r="B1133">
        <v>7.2</v>
      </c>
      <c r="C1133" t="s">
        <v>1377</v>
      </c>
      <c r="D1133">
        <f t="shared" si="17"/>
        <v>0.72199999999999998</v>
      </c>
    </row>
    <row r="1134" spans="1:4" x14ac:dyDescent="0.3">
      <c r="A1134" t="s">
        <v>3312</v>
      </c>
      <c r="B1134">
        <v>5.9</v>
      </c>
      <c r="C1134" t="s">
        <v>807</v>
      </c>
      <c r="D1134">
        <f t="shared" si="17"/>
        <v>0.248</v>
      </c>
    </row>
    <row r="1135" spans="1:4" x14ac:dyDescent="0.3">
      <c r="A1135" t="s">
        <v>3315</v>
      </c>
      <c r="B1135">
        <v>7.8</v>
      </c>
      <c r="C1135" t="s">
        <v>955</v>
      </c>
      <c r="D1135">
        <f t="shared" si="17"/>
        <v>0.90500000000000003</v>
      </c>
    </row>
    <row r="1136" spans="1:4" x14ac:dyDescent="0.3">
      <c r="A1136" t="s">
        <v>3318</v>
      </c>
      <c r="B1136">
        <v>7.7</v>
      </c>
      <c r="C1136" t="s">
        <v>2081</v>
      </c>
      <c r="D1136">
        <f t="shared" si="17"/>
        <v>0.879</v>
      </c>
    </row>
    <row r="1137" spans="1:4" x14ac:dyDescent="0.3">
      <c r="A1137" t="s">
        <v>3320</v>
      </c>
      <c r="B1137">
        <v>8.1</v>
      </c>
      <c r="C1137" t="s">
        <v>2104</v>
      </c>
      <c r="D1137">
        <f t="shared" si="17"/>
        <v>0.95699999999999996</v>
      </c>
    </row>
    <row r="1138" spans="1:4" x14ac:dyDescent="0.3">
      <c r="A1138" t="s">
        <v>3321</v>
      </c>
      <c r="B1138">
        <v>6.6</v>
      </c>
      <c r="C1138" t="s">
        <v>1439</v>
      </c>
      <c r="D1138">
        <f t="shared" si="17"/>
        <v>0.48299999999999998</v>
      </c>
    </row>
    <row r="1139" spans="1:4" x14ac:dyDescent="0.3">
      <c r="A1139" t="s">
        <v>3322</v>
      </c>
      <c r="B1139">
        <v>7.1</v>
      </c>
      <c r="C1139" t="s">
        <v>3189</v>
      </c>
      <c r="D1139">
        <f t="shared" si="17"/>
        <v>0.68400000000000005</v>
      </c>
    </row>
    <row r="1140" spans="1:4" x14ac:dyDescent="0.3">
      <c r="A1140" t="s">
        <v>3323</v>
      </c>
      <c r="B1140">
        <v>5.9</v>
      </c>
      <c r="C1140" t="s">
        <v>1941</v>
      </c>
      <c r="D1140">
        <f t="shared" si="17"/>
        <v>0.249</v>
      </c>
    </row>
    <row r="1141" spans="1:4" x14ac:dyDescent="0.3">
      <c r="A1141" t="s">
        <v>3327</v>
      </c>
      <c r="B1141">
        <v>8</v>
      </c>
      <c r="C1141" t="s">
        <v>468</v>
      </c>
      <c r="D1141">
        <f t="shared" si="17"/>
        <v>0.94099999999999995</v>
      </c>
    </row>
    <row r="1142" spans="1:4" x14ac:dyDescent="0.3">
      <c r="A1142" t="s">
        <v>3330</v>
      </c>
      <c r="B1142">
        <v>4.5999999999999996</v>
      </c>
      <c r="C1142" t="s">
        <v>3328</v>
      </c>
      <c r="D1142">
        <f t="shared" si="17"/>
        <v>5.0999999999999997E-2</v>
      </c>
    </row>
    <row r="1143" spans="1:4" x14ac:dyDescent="0.3">
      <c r="A1143" t="s">
        <v>3332</v>
      </c>
      <c r="B1143">
        <v>6.1</v>
      </c>
      <c r="C1143" t="s">
        <v>28</v>
      </c>
      <c r="D1143">
        <f t="shared" si="17"/>
        <v>0.30199999999999999</v>
      </c>
    </row>
    <row r="1144" spans="1:4" x14ac:dyDescent="0.3">
      <c r="A1144" t="s">
        <v>3335</v>
      </c>
      <c r="B1144">
        <v>6.4</v>
      </c>
      <c r="C1144" t="s">
        <v>3178</v>
      </c>
      <c r="D1144">
        <f t="shared" si="17"/>
        <v>0.41</v>
      </c>
    </row>
    <row r="1145" spans="1:4" x14ac:dyDescent="0.3">
      <c r="A1145" t="s">
        <v>3338</v>
      </c>
      <c r="B1145">
        <v>6</v>
      </c>
      <c r="C1145" t="s">
        <v>3336</v>
      </c>
      <c r="D1145">
        <f t="shared" si="17"/>
        <v>0.28000000000000003</v>
      </c>
    </row>
    <row r="1146" spans="1:4" x14ac:dyDescent="0.3">
      <c r="A1146" t="s">
        <v>3342</v>
      </c>
      <c r="B1146">
        <v>5.2</v>
      </c>
      <c r="C1146" t="s">
        <v>3068</v>
      </c>
      <c r="D1146">
        <f t="shared" si="17"/>
        <v>0.111</v>
      </c>
    </row>
    <row r="1147" spans="1:4" x14ac:dyDescent="0.3">
      <c r="A1147" t="s">
        <v>3343</v>
      </c>
      <c r="B1147">
        <v>7.6</v>
      </c>
      <c r="C1147" t="s">
        <v>251</v>
      </c>
      <c r="D1147">
        <f t="shared" si="17"/>
        <v>0.85199999999999998</v>
      </c>
    </row>
    <row r="1148" spans="1:4" x14ac:dyDescent="0.3">
      <c r="A1148" t="s">
        <v>3345</v>
      </c>
      <c r="B1148">
        <v>6.4</v>
      </c>
      <c r="C1148" t="s">
        <v>1205</v>
      </c>
      <c r="D1148">
        <f t="shared" si="17"/>
        <v>0.40899999999999997</v>
      </c>
    </row>
    <row r="1149" spans="1:4" x14ac:dyDescent="0.3">
      <c r="A1149" t="s">
        <v>3347</v>
      </c>
      <c r="B1149">
        <v>6.1</v>
      </c>
      <c r="C1149" t="s">
        <v>978</v>
      </c>
      <c r="D1149">
        <f t="shared" si="17"/>
        <v>0.30099999999999999</v>
      </c>
    </row>
    <row r="1150" spans="1:4" x14ac:dyDescent="0.3">
      <c r="A1150" t="s">
        <v>3348</v>
      </c>
      <c r="B1150">
        <v>6.1</v>
      </c>
      <c r="C1150" t="s">
        <v>1604</v>
      </c>
      <c r="D1150">
        <f t="shared" si="17"/>
        <v>0.30199999999999999</v>
      </c>
    </row>
    <row r="1151" spans="1:4" x14ac:dyDescent="0.3">
      <c r="A1151" t="s">
        <v>3351</v>
      </c>
      <c r="B1151">
        <v>5.2</v>
      </c>
      <c r="C1151" t="s">
        <v>3349</v>
      </c>
      <c r="D1151">
        <f t="shared" si="17"/>
        <v>0.111</v>
      </c>
    </row>
    <row r="1152" spans="1:4" x14ac:dyDescent="0.3">
      <c r="A1152" t="s">
        <v>3353</v>
      </c>
      <c r="B1152">
        <v>7.7</v>
      </c>
      <c r="C1152" t="s">
        <v>338</v>
      </c>
      <c r="D1152">
        <f t="shared" si="17"/>
        <v>0.88</v>
      </c>
    </row>
    <row r="1153" spans="1:4" x14ac:dyDescent="0.3">
      <c r="A1153" t="s">
        <v>3356</v>
      </c>
      <c r="B1153">
        <v>7.3</v>
      </c>
      <c r="C1153" t="s">
        <v>3354</v>
      </c>
      <c r="D1153">
        <f t="shared" si="17"/>
        <v>0.76200000000000001</v>
      </c>
    </row>
    <row r="1154" spans="1:4" x14ac:dyDescent="0.3">
      <c r="A1154" t="s">
        <v>3357</v>
      </c>
      <c r="B1154">
        <v>6.9</v>
      </c>
      <c r="C1154" t="s">
        <v>2735</v>
      </c>
      <c r="D1154">
        <f t="shared" si="17"/>
        <v>0.60699999999999998</v>
      </c>
    </row>
    <row r="1155" spans="1:4" x14ac:dyDescent="0.3">
      <c r="A1155" t="s">
        <v>3359</v>
      </c>
      <c r="B1155">
        <v>8.5</v>
      </c>
      <c r="C1155" t="s">
        <v>40</v>
      </c>
      <c r="D1155">
        <f t="shared" ref="D1155:D1218" si="18">_xlfn.PERCENTRANK.INC(B1155:B4809,B1155)</f>
        <v>0.98799999999999999</v>
      </c>
    </row>
    <row r="1156" spans="1:4" x14ac:dyDescent="0.3">
      <c r="A1156" t="s">
        <v>3360</v>
      </c>
      <c r="B1156">
        <v>6.3</v>
      </c>
      <c r="C1156" t="s">
        <v>2446</v>
      </c>
      <c r="D1156">
        <f t="shared" si="18"/>
        <v>0.376</v>
      </c>
    </row>
    <row r="1157" spans="1:4" x14ac:dyDescent="0.3">
      <c r="A1157" t="s">
        <v>3364</v>
      </c>
      <c r="B1157">
        <v>5.9</v>
      </c>
      <c r="C1157" t="s">
        <v>3362</v>
      </c>
      <c r="D1157">
        <f t="shared" si="18"/>
        <v>0.249</v>
      </c>
    </row>
    <row r="1158" spans="1:4" x14ac:dyDescent="0.3">
      <c r="A1158" t="s">
        <v>3367</v>
      </c>
      <c r="B1158">
        <v>7.8</v>
      </c>
      <c r="C1158" t="s">
        <v>1803</v>
      </c>
      <c r="D1158">
        <f t="shared" si="18"/>
        <v>0.90600000000000003</v>
      </c>
    </row>
    <row r="1159" spans="1:4" x14ac:dyDescent="0.3">
      <c r="A1159" t="s">
        <v>3369</v>
      </c>
      <c r="B1159">
        <v>6.7</v>
      </c>
      <c r="C1159" t="s">
        <v>3212</v>
      </c>
      <c r="D1159">
        <f t="shared" si="18"/>
        <v>0.52300000000000002</v>
      </c>
    </row>
    <row r="1160" spans="1:4" x14ac:dyDescent="0.3">
      <c r="A1160" t="s">
        <v>3372</v>
      </c>
      <c r="B1160">
        <v>6.4</v>
      </c>
      <c r="C1160" t="s">
        <v>3370</v>
      </c>
      <c r="D1160">
        <f t="shared" si="18"/>
        <v>0.40899999999999997</v>
      </c>
    </row>
    <row r="1161" spans="1:4" x14ac:dyDescent="0.3">
      <c r="A1161" t="s">
        <v>3374</v>
      </c>
      <c r="B1161">
        <v>5.9</v>
      </c>
      <c r="C1161" t="s">
        <v>1538</v>
      </c>
      <c r="D1161">
        <f t="shared" si="18"/>
        <v>0.25</v>
      </c>
    </row>
    <row r="1162" spans="1:4" x14ac:dyDescent="0.3">
      <c r="A1162" t="s">
        <v>3375</v>
      </c>
      <c r="B1162">
        <v>6.6</v>
      </c>
      <c r="C1162" t="s">
        <v>2393</v>
      </c>
      <c r="D1162">
        <f t="shared" si="18"/>
        <v>0.48199999999999998</v>
      </c>
    </row>
    <row r="1163" spans="1:4" x14ac:dyDescent="0.3">
      <c r="A1163" t="s">
        <v>3377</v>
      </c>
      <c r="B1163">
        <v>6.8</v>
      </c>
      <c r="C1163" t="s">
        <v>3376</v>
      </c>
      <c r="D1163">
        <f t="shared" si="18"/>
        <v>0.56499999999999995</v>
      </c>
    </row>
    <row r="1164" spans="1:4" x14ac:dyDescent="0.3">
      <c r="A1164" t="s">
        <v>3380</v>
      </c>
      <c r="B1164">
        <v>6.5</v>
      </c>
      <c r="C1164" t="s">
        <v>2389</v>
      </c>
      <c r="D1164">
        <f t="shared" si="18"/>
        <v>0.442</v>
      </c>
    </row>
    <row r="1165" spans="1:4" x14ac:dyDescent="0.3">
      <c r="A1165" t="s">
        <v>3382</v>
      </c>
      <c r="B1165">
        <v>6.6</v>
      </c>
      <c r="C1165" t="s">
        <v>3381</v>
      </c>
      <c r="D1165">
        <f t="shared" si="18"/>
        <v>0.48199999999999998</v>
      </c>
    </row>
    <row r="1166" spans="1:4" x14ac:dyDescent="0.3">
      <c r="A1166" t="s">
        <v>3386</v>
      </c>
      <c r="B1166">
        <v>5.8</v>
      </c>
      <c r="C1166" t="s">
        <v>3383</v>
      </c>
      <c r="D1166">
        <f t="shared" si="18"/>
        <v>0.22800000000000001</v>
      </c>
    </row>
    <row r="1167" spans="1:4" x14ac:dyDescent="0.3">
      <c r="A1167" t="s">
        <v>3390</v>
      </c>
      <c r="B1167">
        <v>6.9</v>
      </c>
      <c r="C1167" t="s">
        <v>2038</v>
      </c>
      <c r="D1167">
        <f t="shared" si="18"/>
        <v>0.60699999999999998</v>
      </c>
    </row>
    <row r="1168" spans="1:4" x14ac:dyDescent="0.3">
      <c r="A1168" t="s">
        <v>3391</v>
      </c>
      <c r="B1168">
        <v>7.1</v>
      </c>
      <c r="C1168" t="s">
        <v>2606</v>
      </c>
      <c r="D1168">
        <f t="shared" si="18"/>
        <v>0.68400000000000005</v>
      </c>
    </row>
    <row r="1169" spans="1:4" x14ac:dyDescent="0.3">
      <c r="A1169" t="s">
        <v>3392</v>
      </c>
      <c r="B1169">
        <v>5.8</v>
      </c>
      <c r="C1169" t="s">
        <v>3086</v>
      </c>
      <c r="D1169">
        <f t="shared" si="18"/>
        <v>0.22900000000000001</v>
      </c>
    </row>
    <row r="1170" spans="1:4" x14ac:dyDescent="0.3">
      <c r="A1170" t="s">
        <v>3394</v>
      </c>
      <c r="B1170">
        <v>7.2</v>
      </c>
      <c r="C1170" t="s">
        <v>251</v>
      </c>
      <c r="D1170">
        <f t="shared" si="18"/>
        <v>0.72199999999999998</v>
      </c>
    </row>
    <row r="1171" spans="1:4" x14ac:dyDescent="0.3">
      <c r="A1171" t="s">
        <v>3397</v>
      </c>
      <c r="B1171">
        <v>6</v>
      </c>
      <c r="C1171" t="s">
        <v>782</v>
      </c>
      <c r="D1171">
        <f t="shared" si="18"/>
        <v>0.28100000000000003</v>
      </c>
    </row>
    <row r="1172" spans="1:4" x14ac:dyDescent="0.3">
      <c r="A1172" t="s">
        <v>3401</v>
      </c>
      <c r="B1172">
        <v>4.7</v>
      </c>
      <c r="C1172" t="s">
        <v>3398</v>
      </c>
      <c r="D1172">
        <f t="shared" si="18"/>
        <v>6.0999999999999999E-2</v>
      </c>
    </row>
    <row r="1173" spans="1:4" x14ac:dyDescent="0.3">
      <c r="A1173" t="s">
        <v>3405</v>
      </c>
      <c r="B1173">
        <v>5.2</v>
      </c>
      <c r="C1173" t="s">
        <v>2308</v>
      </c>
      <c r="D1173">
        <f t="shared" si="18"/>
        <v>0.111</v>
      </c>
    </row>
    <row r="1174" spans="1:4" x14ac:dyDescent="0.3">
      <c r="A1174" t="s">
        <v>3406</v>
      </c>
      <c r="B1174">
        <v>5.5</v>
      </c>
      <c r="C1174" t="s">
        <v>2815</v>
      </c>
      <c r="D1174">
        <f t="shared" si="18"/>
        <v>0.16400000000000001</v>
      </c>
    </row>
    <row r="1175" spans="1:4" x14ac:dyDescent="0.3">
      <c r="A1175" t="s">
        <v>3410</v>
      </c>
      <c r="B1175">
        <v>7</v>
      </c>
      <c r="C1175" t="s">
        <v>3407</v>
      </c>
      <c r="D1175">
        <f t="shared" si="18"/>
        <v>0.64600000000000002</v>
      </c>
    </row>
    <row r="1176" spans="1:4" x14ac:dyDescent="0.3">
      <c r="A1176" t="s">
        <v>3412</v>
      </c>
      <c r="B1176">
        <v>5.8</v>
      </c>
      <c r="C1176" t="s">
        <v>3259</v>
      </c>
      <c r="D1176">
        <f t="shared" si="18"/>
        <v>0.22800000000000001</v>
      </c>
    </row>
    <row r="1177" spans="1:4" x14ac:dyDescent="0.3">
      <c r="A1177" t="s">
        <v>3414</v>
      </c>
      <c r="B1177">
        <v>6.2</v>
      </c>
      <c r="C1177" t="s">
        <v>3292</v>
      </c>
      <c r="D1177">
        <f t="shared" si="18"/>
        <v>0.33600000000000002</v>
      </c>
    </row>
    <row r="1178" spans="1:4" x14ac:dyDescent="0.3">
      <c r="A1178" t="s">
        <v>3415</v>
      </c>
      <c r="B1178">
        <v>6.5</v>
      </c>
      <c r="C1178" t="s">
        <v>791</v>
      </c>
      <c r="D1178">
        <f t="shared" si="18"/>
        <v>0.441</v>
      </c>
    </row>
    <row r="1179" spans="1:4" x14ac:dyDescent="0.3">
      <c r="A1179" t="s">
        <v>3416</v>
      </c>
      <c r="B1179">
        <v>7.2</v>
      </c>
      <c r="C1179" t="s">
        <v>468</v>
      </c>
      <c r="D1179">
        <f t="shared" si="18"/>
        <v>0.72199999999999998</v>
      </c>
    </row>
    <row r="1180" spans="1:4" x14ac:dyDescent="0.3">
      <c r="A1180" t="s">
        <v>3418</v>
      </c>
      <c r="B1180">
        <v>5.0999999999999996</v>
      </c>
      <c r="C1180" t="s">
        <v>3417</v>
      </c>
      <c r="D1180">
        <f t="shared" si="18"/>
        <v>9.5000000000000001E-2</v>
      </c>
    </row>
    <row r="1181" spans="1:4" x14ac:dyDescent="0.3">
      <c r="A1181" t="s">
        <v>3422</v>
      </c>
      <c r="B1181">
        <v>4.7</v>
      </c>
      <c r="C1181" t="s">
        <v>3420</v>
      </c>
      <c r="D1181">
        <f t="shared" si="18"/>
        <v>6.2E-2</v>
      </c>
    </row>
    <row r="1182" spans="1:4" x14ac:dyDescent="0.3">
      <c r="A1182" t="s">
        <v>3425</v>
      </c>
      <c r="B1182">
        <v>5.9</v>
      </c>
      <c r="C1182" t="s">
        <v>2794</v>
      </c>
      <c r="D1182">
        <f t="shared" si="18"/>
        <v>0.248</v>
      </c>
    </row>
    <row r="1183" spans="1:4" x14ac:dyDescent="0.3">
      <c r="A1183" t="s">
        <v>3427</v>
      </c>
      <c r="B1183">
        <v>5.8</v>
      </c>
      <c r="C1183" t="s">
        <v>3426</v>
      </c>
      <c r="D1183">
        <f t="shared" si="18"/>
        <v>0.22800000000000001</v>
      </c>
    </row>
    <row r="1184" spans="1:4" x14ac:dyDescent="0.3">
      <c r="A1184" t="s">
        <v>3428</v>
      </c>
      <c r="B1184">
        <v>7.2</v>
      </c>
      <c r="C1184" t="s">
        <v>1474</v>
      </c>
      <c r="D1184">
        <f t="shared" si="18"/>
        <v>0.72199999999999998</v>
      </c>
    </row>
    <row r="1185" spans="1:4" x14ac:dyDescent="0.3">
      <c r="A1185" t="s">
        <v>3432</v>
      </c>
      <c r="B1185">
        <v>6.2</v>
      </c>
      <c r="C1185" t="s">
        <v>1941</v>
      </c>
      <c r="D1185">
        <f t="shared" si="18"/>
        <v>0.33600000000000002</v>
      </c>
    </row>
    <row r="1186" spans="1:4" x14ac:dyDescent="0.3">
      <c r="A1186" t="s">
        <v>3434</v>
      </c>
      <c r="B1186">
        <v>5.7</v>
      </c>
      <c r="C1186" t="s">
        <v>1579</v>
      </c>
      <c r="D1186">
        <f t="shared" si="18"/>
        <v>0.20499999999999999</v>
      </c>
    </row>
    <row r="1187" spans="1:4" x14ac:dyDescent="0.3">
      <c r="A1187" t="s">
        <v>3436</v>
      </c>
      <c r="B1187">
        <v>6.1</v>
      </c>
      <c r="C1187" t="s">
        <v>1452</v>
      </c>
      <c r="D1187">
        <f t="shared" si="18"/>
        <v>0.3</v>
      </c>
    </row>
    <row r="1188" spans="1:4" x14ac:dyDescent="0.3">
      <c r="A1188" t="s">
        <v>3438</v>
      </c>
      <c r="B1188">
        <v>6</v>
      </c>
      <c r="C1188" t="s">
        <v>3056</v>
      </c>
      <c r="D1188">
        <f t="shared" si="18"/>
        <v>0.27900000000000003</v>
      </c>
    </row>
    <row r="1189" spans="1:4" x14ac:dyDescent="0.3">
      <c r="A1189" t="s">
        <v>3442</v>
      </c>
      <c r="B1189">
        <v>6.9</v>
      </c>
      <c r="C1189" t="s">
        <v>3439</v>
      </c>
      <c r="D1189">
        <f t="shared" si="18"/>
        <v>0.60499999999999998</v>
      </c>
    </row>
    <row r="1190" spans="1:4" x14ac:dyDescent="0.3">
      <c r="A1190" t="s">
        <v>3445</v>
      </c>
      <c r="B1190">
        <v>6.5</v>
      </c>
      <c r="C1190" t="s">
        <v>3026</v>
      </c>
      <c r="D1190">
        <f t="shared" si="18"/>
        <v>0.44</v>
      </c>
    </row>
    <row r="1191" spans="1:4" x14ac:dyDescent="0.3">
      <c r="A1191" t="s">
        <v>3447</v>
      </c>
      <c r="B1191">
        <v>5</v>
      </c>
      <c r="C1191" t="s">
        <v>2877</v>
      </c>
      <c r="D1191">
        <f t="shared" si="18"/>
        <v>8.5999999999999993E-2</v>
      </c>
    </row>
    <row r="1192" spans="1:4" x14ac:dyDescent="0.3">
      <c r="A1192" t="s">
        <v>3449</v>
      </c>
      <c r="B1192">
        <v>5.7</v>
      </c>
      <c r="C1192" t="s">
        <v>3448</v>
      </c>
      <c r="D1192">
        <f t="shared" si="18"/>
        <v>0.20499999999999999</v>
      </c>
    </row>
    <row r="1193" spans="1:4" x14ac:dyDescent="0.3">
      <c r="A1193" t="s">
        <v>3452</v>
      </c>
      <c r="B1193">
        <v>7</v>
      </c>
      <c r="C1193" t="s">
        <v>750</v>
      </c>
      <c r="D1193">
        <f t="shared" si="18"/>
        <v>0.64400000000000002</v>
      </c>
    </row>
    <row r="1194" spans="1:4" x14ac:dyDescent="0.3">
      <c r="A1194" t="s">
        <v>3455</v>
      </c>
      <c r="B1194">
        <v>5.0999999999999996</v>
      </c>
      <c r="C1194" t="s">
        <v>1026</v>
      </c>
      <c r="D1194">
        <f t="shared" si="18"/>
        <v>9.5000000000000001E-2</v>
      </c>
    </row>
    <row r="1195" spans="1:4" x14ac:dyDescent="0.3">
      <c r="A1195" t="s">
        <v>3458</v>
      </c>
      <c r="B1195">
        <v>5.3</v>
      </c>
      <c r="C1195" t="s">
        <v>2482</v>
      </c>
      <c r="D1195">
        <f t="shared" si="18"/>
        <v>0.123</v>
      </c>
    </row>
    <row r="1196" spans="1:4" x14ac:dyDescent="0.3">
      <c r="A1196" t="s">
        <v>3459</v>
      </c>
      <c r="B1196">
        <v>4.4000000000000004</v>
      </c>
      <c r="C1196" t="s">
        <v>2541</v>
      </c>
      <c r="D1196">
        <f t="shared" si="18"/>
        <v>4.1000000000000002E-2</v>
      </c>
    </row>
    <row r="1197" spans="1:4" x14ac:dyDescent="0.3">
      <c r="A1197" t="s">
        <v>3462</v>
      </c>
      <c r="B1197">
        <v>4.7</v>
      </c>
      <c r="C1197" t="s">
        <v>1065</v>
      </c>
      <c r="D1197">
        <f t="shared" si="18"/>
        <v>6.2E-2</v>
      </c>
    </row>
    <row r="1198" spans="1:4" x14ac:dyDescent="0.3">
      <c r="A1198" t="s">
        <v>3464</v>
      </c>
      <c r="B1198">
        <v>6.7</v>
      </c>
      <c r="C1198" t="s">
        <v>3463</v>
      </c>
      <c r="D1198">
        <f t="shared" si="18"/>
        <v>0.52</v>
      </c>
    </row>
    <row r="1199" spans="1:4" x14ac:dyDescent="0.3">
      <c r="A1199" t="s">
        <v>3466</v>
      </c>
      <c r="B1199">
        <v>6.7</v>
      </c>
      <c r="C1199" t="s">
        <v>3465</v>
      </c>
      <c r="D1199">
        <f t="shared" si="18"/>
        <v>0.52</v>
      </c>
    </row>
    <row r="1200" spans="1:4" x14ac:dyDescent="0.3">
      <c r="A1200" t="s">
        <v>3469</v>
      </c>
      <c r="B1200">
        <v>5.7</v>
      </c>
      <c r="C1200" t="s">
        <v>1552</v>
      </c>
      <c r="D1200">
        <f t="shared" si="18"/>
        <v>0.20399999999999999</v>
      </c>
    </row>
    <row r="1201" spans="1:4" x14ac:dyDescent="0.3">
      <c r="A1201" t="s">
        <v>3470</v>
      </c>
      <c r="B1201">
        <v>7.4</v>
      </c>
      <c r="C1201" t="s">
        <v>310</v>
      </c>
      <c r="D1201">
        <f t="shared" si="18"/>
        <v>0.79500000000000004</v>
      </c>
    </row>
    <row r="1202" spans="1:4" x14ac:dyDescent="0.3">
      <c r="A1202" t="s">
        <v>3472</v>
      </c>
      <c r="B1202">
        <v>6.1</v>
      </c>
      <c r="C1202" t="s">
        <v>2962</v>
      </c>
      <c r="D1202">
        <f t="shared" si="18"/>
        <v>0.29899999999999999</v>
      </c>
    </row>
    <row r="1203" spans="1:4" x14ac:dyDescent="0.3">
      <c r="A1203" t="s">
        <v>3474</v>
      </c>
      <c r="B1203">
        <v>6.4</v>
      </c>
      <c r="C1203" t="s">
        <v>2950</v>
      </c>
      <c r="D1203">
        <f t="shared" si="18"/>
        <v>0.40600000000000003</v>
      </c>
    </row>
    <row r="1204" spans="1:4" x14ac:dyDescent="0.3">
      <c r="A1204" t="s">
        <v>3479</v>
      </c>
      <c r="B1204">
        <v>6.2</v>
      </c>
      <c r="C1204" t="s">
        <v>3476</v>
      </c>
      <c r="D1204">
        <f t="shared" si="18"/>
        <v>0.33400000000000002</v>
      </c>
    </row>
    <row r="1205" spans="1:4" x14ac:dyDescent="0.3">
      <c r="A1205" t="s">
        <v>3480</v>
      </c>
      <c r="B1205">
        <v>6.2</v>
      </c>
      <c r="C1205" t="s">
        <v>1951</v>
      </c>
      <c r="D1205">
        <f t="shared" si="18"/>
        <v>0.33400000000000002</v>
      </c>
    </row>
    <row r="1206" spans="1:4" x14ac:dyDescent="0.3">
      <c r="A1206" t="s">
        <v>3484</v>
      </c>
      <c r="B1206">
        <v>5.9</v>
      </c>
      <c r="C1206" t="s">
        <v>3482</v>
      </c>
      <c r="D1206">
        <f t="shared" si="18"/>
        <v>0.247</v>
      </c>
    </row>
    <row r="1207" spans="1:4" x14ac:dyDescent="0.3">
      <c r="A1207" t="s">
        <v>3487</v>
      </c>
      <c r="B1207">
        <v>4</v>
      </c>
      <c r="C1207" t="s">
        <v>3485</v>
      </c>
      <c r="D1207">
        <f t="shared" si="18"/>
        <v>2.7E-2</v>
      </c>
    </row>
    <row r="1208" spans="1:4" x14ac:dyDescent="0.3">
      <c r="A1208" t="s">
        <v>3488</v>
      </c>
      <c r="B1208">
        <v>6.2</v>
      </c>
      <c r="C1208" t="s">
        <v>2334</v>
      </c>
      <c r="D1208">
        <f t="shared" si="18"/>
        <v>0.33400000000000002</v>
      </c>
    </row>
    <row r="1209" spans="1:4" x14ac:dyDescent="0.3">
      <c r="A1209" t="s">
        <v>3491</v>
      </c>
      <c r="B1209">
        <v>4.5999999999999996</v>
      </c>
      <c r="C1209" t="s">
        <v>777</v>
      </c>
      <c r="D1209">
        <f t="shared" si="18"/>
        <v>5.1999999999999998E-2</v>
      </c>
    </row>
    <row r="1210" spans="1:4" x14ac:dyDescent="0.3">
      <c r="A1210" t="s">
        <v>3494</v>
      </c>
      <c r="B1210">
        <v>6.4</v>
      </c>
      <c r="C1210" t="s">
        <v>3493</v>
      </c>
      <c r="D1210">
        <f t="shared" si="18"/>
        <v>0.40500000000000003</v>
      </c>
    </row>
    <row r="1211" spans="1:4" x14ac:dyDescent="0.3">
      <c r="A1211" t="s">
        <v>3495</v>
      </c>
      <c r="B1211">
        <v>5.9</v>
      </c>
      <c r="C1211" t="s">
        <v>2834</v>
      </c>
      <c r="D1211">
        <f t="shared" si="18"/>
        <v>0.247</v>
      </c>
    </row>
    <row r="1212" spans="1:4" x14ac:dyDescent="0.3">
      <c r="A1212" t="s">
        <v>3497</v>
      </c>
      <c r="B1212">
        <v>5.0999999999999996</v>
      </c>
      <c r="C1212" t="s">
        <v>3496</v>
      </c>
      <c r="D1212">
        <f t="shared" si="18"/>
        <v>9.4E-2</v>
      </c>
    </row>
    <row r="1213" spans="1:4" x14ac:dyDescent="0.3">
      <c r="A1213" t="s">
        <v>3500</v>
      </c>
      <c r="B1213">
        <v>7.6</v>
      </c>
      <c r="C1213" t="s">
        <v>3498</v>
      </c>
      <c r="D1213">
        <f t="shared" si="18"/>
        <v>0.84899999999999998</v>
      </c>
    </row>
    <row r="1214" spans="1:4" x14ac:dyDescent="0.3">
      <c r="A1214" t="s">
        <v>3504</v>
      </c>
      <c r="B1214">
        <v>4.2</v>
      </c>
      <c r="C1214" t="s">
        <v>3501</v>
      </c>
      <c r="D1214">
        <f t="shared" si="18"/>
        <v>3.5000000000000003E-2</v>
      </c>
    </row>
    <row r="1215" spans="1:4" x14ac:dyDescent="0.3">
      <c r="A1215" t="s">
        <v>3507</v>
      </c>
      <c r="B1215">
        <v>7.8</v>
      </c>
      <c r="C1215" t="s">
        <v>2857</v>
      </c>
      <c r="D1215">
        <f t="shared" si="18"/>
        <v>0.90400000000000003</v>
      </c>
    </row>
    <row r="1216" spans="1:4" x14ac:dyDescent="0.3">
      <c r="A1216" t="s">
        <v>3508</v>
      </c>
      <c r="B1216">
        <v>5.8</v>
      </c>
      <c r="C1216" t="s">
        <v>2410</v>
      </c>
      <c r="D1216">
        <f t="shared" si="18"/>
        <v>0.22600000000000001</v>
      </c>
    </row>
    <row r="1217" spans="1:4" x14ac:dyDescent="0.3">
      <c r="A1217" t="s">
        <v>3511</v>
      </c>
      <c r="B1217">
        <v>5.9</v>
      </c>
      <c r="C1217" t="s">
        <v>2852</v>
      </c>
      <c r="D1217">
        <f t="shared" si="18"/>
        <v>0.246</v>
      </c>
    </row>
    <row r="1218" spans="1:4" x14ac:dyDescent="0.3">
      <c r="A1218" t="s">
        <v>3513</v>
      </c>
      <c r="B1218">
        <v>8.4</v>
      </c>
      <c r="C1218" t="s">
        <v>2275</v>
      </c>
      <c r="D1218">
        <f t="shared" si="18"/>
        <v>0.98299999999999998</v>
      </c>
    </row>
    <row r="1219" spans="1:4" x14ac:dyDescent="0.3">
      <c r="A1219" t="s">
        <v>3519</v>
      </c>
      <c r="B1219">
        <v>4.8</v>
      </c>
      <c r="C1219" t="s">
        <v>3515</v>
      </c>
      <c r="D1219">
        <f t="shared" ref="D1219:D1282" si="19">_xlfn.PERCENTRANK.INC(B1219:B4873,B1219)</f>
        <v>6.6000000000000003E-2</v>
      </c>
    </row>
    <row r="1220" spans="1:4" x14ac:dyDescent="0.3">
      <c r="A1220" t="s">
        <v>3522</v>
      </c>
      <c r="B1220">
        <v>6.2</v>
      </c>
      <c r="C1220" t="s">
        <v>3521</v>
      </c>
      <c r="D1220">
        <f t="shared" si="19"/>
        <v>0.33200000000000002</v>
      </c>
    </row>
    <row r="1221" spans="1:4" x14ac:dyDescent="0.3">
      <c r="A1221" t="s">
        <v>3524</v>
      </c>
      <c r="B1221">
        <v>6.5</v>
      </c>
      <c r="C1221" t="s">
        <v>3286</v>
      </c>
      <c r="D1221">
        <f t="shared" si="19"/>
        <v>0.436</v>
      </c>
    </row>
    <row r="1222" spans="1:4" x14ac:dyDescent="0.3">
      <c r="A1222" t="s">
        <v>3527</v>
      </c>
      <c r="B1222">
        <v>6.3</v>
      </c>
      <c r="C1222" t="s">
        <v>3526</v>
      </c>
      <c r="D1222">
        <f t="shared" si="19"/>
        <v>0.37</v>
      </c>
    </row>
    <row r="1223" spans="1:4" x14ac:dyDescent="0.3">
      <c r="A1223" t="s">
        <v>3531</v>
      </c>
      <c r="B1223">
        <v>3.3</v>
      </c>
      <c r="C1223" t="s">
        <v>3528</v>
      </c>
      <c r="D1223">
        <f t="shared" si="19"/>
        <v>1.0999999999999999E-2</v>
      </c>
    </row>
    <row r="1224" spans="1:4" x14ac:dyDescent="0.3">
      <c r="A1224" t="s">
        <v>3532</v>
      </c>
      <c r="B1224">
        <v>5.9</v>
      </c>
      <c r="C1224" t="s">
        <v>1018</v>
      </c>
      <c r="D1224">
        <f t="shared" si="19"/>
        <v>0.246</v>
      </c>
    </row>
    <row r="1225" spans="1:4" x14ac:dyDescent="0.3">
      <c r="A1225" t="s">
        <v>3533</v>
      </c>
      <c r="B1225">
        <v>5.8</v>
      </c>
      <c r="C1225" t="s">
        <v>2901</v>
      </c>
      <c r="D1225">
        <f t="shared" si="19"/>
        <v>0.22600000000000001</v>
      </c>
    </row>
    <row r="1226" spans="1:4" x14ac:dyDescent="0.3">
      <c r="A1226" t="s">
        <v>3536</v>
      </c>
      <c r="B1226">
        <v>4.7</v>
      </c>
      <c r="C1226" t="s">
        <v>3534</v>
      </c>
      <c r="D1226">
        <f t="shared" si="19"/>
        <v>6.0999999999999999E-2</v>
      </c>
    </row>
    <row r="1227" spans="1:4" x14ac:dyDescent="0.3">
      <c r="A1227" t="s">
        <v>3538</v>
      </c>
      <c r="B1227">
        <v>4.0999999999999996</v>
      </c>
      <c r="C1227" t="s">
        <v>3537</v>
      </c>
      <c r="D1227">
        <f t="shared" si="19"/>
        <v>2.9000000000000001E-2</v>
      </c>
    </row>
    <row r="1228" spans="1:4" x14ac:dyDescent="0.3">
      <c r="A1228" t="s">
        <v>3541</v>
      </c>
      <c r="B1228">
        <v>6.8</v>
      </c>
      <c r="C1228" t="s">
        <v>3539</v>
      </c>
      <c r="D1228">
        <f t="shared" si="19"/>
        <v>0.55900000000000005</v>
      </c>
    </row>
    <row r="1229" spans="1:4" x14ac:dyDescent="0.3">
      <c r="A1229" t="s">
        <v>3543</v>
      </c>
      <c r="B1229">
        <v>6.2</v>
      </c>
      <c r="C1229" t="s">
        <v>2754</v>
      </c>
      <c r="D1229">
        <f t="shared" si="19"/>
        <v>0.33200000000000002</v>
      </c>
    </row>
    <row r="1230" spans="1:4" x14ac:dyDescent="0.3">
      <c r="A1230" t="s">
        <v>3546</v>
      </c>
      <c r="B1230">
        <v>4.5</v>
      </c>
      <c r="C1230" t="s">
        <v>3448</v>
      </c>
      <c r="D1230">
        <f t="shared" si="19"/>
        <v>4.3999999999999997E-2</v>
      </c>
    </row>
    <row r="1231" spans="1:4" x14ac:dyDescent="0.3">
      <c r="A1231" t="s">
        <v>3550</v>
      </c>
      <c r="B1231">
        <v>5.8</v>
      </c>
      <c r="C1231" t="s">
        <v>3547</v>
      </c>
      <c r="D1231">
        <f t="shared" si="19"/>
        <v>0.22500000000000001</v>
      </c>
    </row>
    <row r="1232" spans="1:4" x14ac:dyDescent="0.3">
      <c r="A1232" t="s">
        <v>3552</v>
      </c>
      <c r="B1232">
        <v>7.3</v>
      </c>
      <c r="C1232" t="s">
        <v>2818</v>
      </c>
      <c r="D1232">
        <f t="shared" si="19"/>
        <v>0.75700000000000001</v>
      </c>
    </row>
    <row r="1233" spans="1:4" x14ac:dyDescent="0.3">
      <c r="A1233" t="s">
        <v>3555</v>
      </c>
      <c r="B1233">
        <v>5.9</v>
      </c>
      <c r="C1233" t="s">
        <v>2240</v>
      </c>
      <c r="D1233">
        <f t="shared" si="19"/>
        <v>0.245</v>
      </c>
    </row>
    <row r="1234" spans="1:4" x14ac:dyDescent="0.3">
      <c r="A1234" t="s">
        <v>3558</v>
      </c>
      <c r="B1234">
        <v>4.4000000000000004</v>
      </c>
      <c r="C1234" t="s">
        <v>3556</v>
      </c>
      <c r="D1234">
        <f t="shared" si="19"/>
        <v>0.04</v>
      </c>
    </row>
    <row r="1235" spans="1:4" x14ac:dyDescent="0.3">
      <c r="A1235" t="s">
        <v>3559</v>
      </c>
      <c r="B1235">
        <v>5.8</v>
      </c>
      <c r="C1235" t="s">
        <v>2663</v>
      </c>
      <c r="D1235">
        <f t="shared" si="19"/>
        <v>0.22500000000000001</v>
      </c>
    </row>
    <row r="1236" spans="1:4" x14ac:dyDescent="0.3">
      <c r="A1236" t="s">
        <v>3562</v>
      </c>
      <c r="B1236">
        <v>5.0999999999999996</v>
      </c>
      <c r="C1236" t="s">
        <v>3560</v>
      </c>
      <c r="D1236">
        <f t="shared" si="19"/>
        <v>9.1999999999999998E-2</v>
      </c>
    </row>
    <row r="1237" spans="1:4" x14ac:dyDescent="0.3">
      <c r="A1237" t="s">
        <v>3565</v>
      </c>
      <c r="B1237">
        <v>6.9</v>
      </c>
      <c r="C1237" t="s">
        <v>1506</v>
      </c>
      <c r="D1237">
        <f t="shared" si="19"/>
        <v>0.60099999999999998</v>
      </c>
    </row>
    <row r="1238" spans="1:4" x14ac:dyDescent="0.3">
      <c r="A1238" t="s">
        <v>3566</v>
      </c>
      <c r="B1238">
        <v>6.2</v>
      </c>
      <c r="C1238" t="s">
        <v>2389</v>
      </c>
      <c r="D1238">
        <f t="shared" si="19"/>
        <v>0.33</v>
      </c>
    </row>
    <row r="1239" spans="1:4" x14ac:dyDescent="0.3">
      <c r="A1239" t="s">
        <v>3571</v>
      </c>
      <c r="B1239">
        <v>6.9</v>
      </c>
      <c r="C1239" t="s">
        <v>3567</v>
      </c>
      <c r="D1239">
        <f t="shared" si="19"/>
        <v>0.60099999999999998</v>
      </c>
    </row>
    <row r="1240" spans="1:4" x14ac:dyDescent="0.3">
      <c r="A1240" t="s">
        <v>3572</v>
      </c>
      <c r="B1240">
        <v>7.3</v>
      </c>
      <c r="C1240" t="s">
        <v>2321</v>
      </c>
      <c r="D1240">
        <f t="shared" si="19"/>
        <v>0.75700000000000001</v>
      </c>
    </row>
    <row r="1241" spans="1:4" x14ac:dyDescent="0.3">
      <c r="A1241" t="s">
        <v>3576</v>
      </c>
      <c r="B1241">
        <v>7.1</v>
      </c>
      <c r="C1241" t="s">
        <v>3574</v>
      </c>
      <c r="D1241">
        <f t="shared" si="19"/>
        <v>0.67800000000000005</v>
      </c>
    </row>
    <row r="1242" spans="1:4" x14ac:dyDescent="0.3">
      <c r="A1242" t="s">
        <v>3579</v>
      </c>
      <c r="B1242">
        <v>6</v>
      </c>
      <c r="C1242" t="s">
        <v>1187</v>
      </c>
      <c r="D1242">
        <f t="shared" si="19"/>
        <v>0.27400000000000002</v>
      </c>
    </row>
    <row r="1243" spans="1:4" x14ac:dyDescent="0.3">
      <c r="A1243" t="s">
        <v>3582</v>
      </c>
      <c r="B1243">
        <v>7</v>
      </c>
      <c r="C1243" t="s">
        <v>3581</v>
      </c>
      <c r="D1243">
        <f t="shared" si="19"/>
        <v>0.64</v>
      </c>
    </row>
    <row r="1244" spans="1:4" x14ac:dyDescent="0.3">
      <c r="A1244" t="s">
        <v>3586</v>
      </c>
      <c r="B1244">
        <v>7.6</v>
      </c>
      <c r="C1244" t="s">
        <v>632</v>
      </c>
      <c r="D1244">
        <f t="shared" si="19"/>
        <v>0.84899999999999998</v>
      </c>
    </row>
    <row r="1245" spans="1:4" x14ac:dyDescent="0.3">
      <c r="A1245" t="s">
        <v>3590</v>
      </c>
      <c r="B1245">
        <v>7.1</v>
      </c>
      <c r="C1245" t="s">
        <v>753</v>
      </c>
      <c r="D1245">
        <f t="shared" si="19"/>
        <v>0.67800000000000005</v>
      </c>
    </row>
    <row r="1246" spans="1:4" x14ac:dyDescent="0.3">
      <c r="A1246" t="s">
        <v>3592</v>
      </c>
      <c r="B1246">
        <v>7</v>
      </c>
      <c r="C1246" t="s">
        <v>165</v>
      </c>
      <c r="D1246">
        <f t="shared" si="19"/>
        <v>0.64100000000000001</v>
      </c>
    </row>
    <row r="1247" spans="1:4" x14ac:dyDescent="0.3">
      <c r="A1247" t="s">
        <v>3595</v>
      </c>
      <c r="B1247">
        <v>8</v>
      </c>
      <c r="C1247" t="s">
        <v>59</v>
      </c>
      <c r="D1247">
        <f t="shared" si="19"/>
        <v>0.94</v>
      </c>
    </row>
    <row r="1248" spans="1:4" x14ac:dyDescent="0.3">
      <c r="A1248" t="s">
        <v>3597</v>
      </c>
      <c r="B1248">
        <v>5.3</v>
      </c>
      <c r="C1248" t="s">
        <v>2534</v>
      </c>
      <c r="D1248">
        <f t="shared" si="19"/>
        <v>0.12</v>
      </c>
    </row>
    <row r="1249" spans="1:4" x14ac:dyDescent="0.3">
      <c r="A1249" t="s">
        <v>3599</v>
      </c>
      <c r="B1249">
        <v>4.9000000000000004</v>
      </c>
      <c r="C1249" t="s">
        <v>2613</v>
      </c>
      <c r="D1249">
        <f t="shared" si="19"/>
        <v>7.2999999999999995E-2</v>
      </c>
    </row>
    <row r="1250" spans="1:4" x14ac:dyDescent="0.3">
      <c r="A1250" t="s">
        <v>3600</v>
      </c>
      <c r="B1250">
        <v>6.4</v>
      </c>
      <c r="C1250" t="s">
        <v>1429</v>
      </c>
      <c r="D1250">
        <f t="shared" si="19"/>
        <v>0.40200000000000002</v>
      </c>
    </row>
    <row r="1251" spans="1:4" x14ac:dyDescent="0.3">
      <c r="A1251" t="s">
        <v>3601</v>
      </c>
      <c r="B1251">
        <v>7.4</v>
      </c>
      <c r="C1251" t="s">
        <v>800</v>
      </c>
      <c r="D1251">
        <f t="shared" si="19"/>
        <v>0.79300000000000004</v>
      </c>
    </row>
    <row r="1252" spans="1:4" x14ac:dyDescent="0.3">
      <c r="A1252" t="s">
        <v>3603</v>
      </c>
      <c r="B1252">
        <v>6.1</v>
      </c>
      <c r="C1252" t="s">
        <v>1750</v>
      </c>
      <c r="D1252">
        <f t="shared" si="19"/>
        <v>0.29499999999999998</v>
      </c>
    </row>
    <row r="1253" spans="1:4" x14ac:dyDescent="0.3">
      <c r="A1253" t="s">
        <v>3604</v>
      </c>
      <c r="B1253">
        <v>6.5</v>
      </c>
      <c r="C1253" t="s">
        <v>1731</v>
      </c>
      <c r="D1253">
        <f t="shared" si="19"/>
        <v>0.434</v>
      </c>
    </row>
    <row r="1254" spans="1:4" x14ac:dyDescent="0.3">
      <c r="A1254" t="s">
        <v>3608</v>
      </c>
      <c r="B1254">
        <v>5.7</v>
      </c>
      <c r="C1254" t="s">
        <v>3606</v>
      </c>
      <c r="D1254">
        <f t="shared" si="19"/>
        <v>0.20300000000000001</v>
      </c>
    </row>
    <row r="1255" spans="1:4" x14ac:dyDescent="0.3">
      <c r="A1255" t="s">
        <v>3610</v>
      </c>
      <c r="B1255">
        <v>5.0999999999999996</v>
      </c>
      <c r="C1255" t="s">
        <v>2630</v>
      </c>
      <c r="D1255">
        <f t="shared" si="19"/>
        <v>9.1999999999999998E-2</v>
      </c>
    </row>
    <row r="1256" spans="1:4" x14ac:dyDescent="0.3">
      <c r="A1256" t="s">
        <v>3613</v>
      </c>
      <c r="B1256">
        <v>6.6</v>
      </c>
      <c r="C1256" t="s">
        <v>3612</v>
      </c>
      <c r="D1256">
        <f t="shared" si="19"/>
        <v>0.47399999999999998</v>
      </c>
    </row>
    <row r="1257" spans="1:4" x14ac:dyDescent="0.3">
      <c r="A1257" t="s">
        <v>3617</v>
      </c>
      <c r="B1257">
        <v>6.5</v>
      </c>
      <c r="C1257" t="s">
        <v>3614</v>
      </c>
      <c r="D1257">
        <f t="shared" si="19"/>
        <v>0.434</v>
      </c>
    </row>
    <row r="1258" spans="1:4" x14ac:dyDescent="0.3">
      <c r="A1258" t="s">
        <v>3618</v>
      </c>
      <c r="B1258">
        <v>6.9</v>
      </c>
      <c r="C1258" t="s">
        <v>428</v>
      </c>
      <c r="D1258">
        <f t="shared" si="19"/>
        <v>0.60099999999999998</v>
      </c>
    </row>
    <row r="1259" spans="1:4" x14ac:dyDescent="0.3">
      <c r="A1259" t="s">
        <v>3620</v>
      </c>
      <c r="B1259">
        <v>7.6</v>
      </c>
      <c r="C1259" t="s">
        <v>3619</v>
      </c>
      <c r="D1259">
        <f t="shared" si="19"/>
        <v>0.84799999999999998</v>
      </c>
    </row>
    <row r="1260" spans="1:4" x14ac:dyDescent="0.3">
      <c r="A1260" t="s">
        <v>3622</v>
      </c>
      <c r="B1260">
        <v>5.6</v>
      </c>
      <c r="C1260" t="s">
        <v>457</v>
      </c>
      <c r="D1260">
        <f t="shared" si="19"/>
        <v>0.17899999999999999</v>
      </c>
    </row>
    <row r="1261" spans="1:4" x14ac:dyDescent="0.3">
      <c r="A1261" t="s">
        <v>3624</v>
      </c>
      <c r="B1261">
        <v>6.2</v>
      </c>
      <c r="C1261" t="s">
        <v>3623</v>
      </c>
      <c r="D1261">
        <f t="shared" si="19"/>
        <v>0.33100000000000002</v>
      </c>
    </row>
    <row r="1262" spans="1:4" x14ac:dyDescent="0.3">
      <c r="A1262" t="s">
        <v>3627</v>
      </c>
      <c r="B1262">
        <v>4.4000000000000004</v>
      </c>
      <c r="C1262" t="s">
        <v>2738</v>
      </c>
      <c r="D1262">
        <f t="shared" si="19"/>
        <v>0.04</v>
      </c>
    </row>
    <row r="1263" spans="1:4" x14ac:dyDescent="0.3">
      <c r="A1263" t="s">
        <v>3631</v>
      </c>
      <c r="B1263">
        <v>5.6</v>
      </c>
      <c r="C1263" t="s">
        <v>3629</v>
      </c>
      <c r="D1263">
        <f t="shared" si="19"/>
        <v>0.17899999999999999</v>
      </c>
    </row>
    <row r="1264" spans="1:4" x14ac:dyDescent="0.3">
      <c r="A1264" t="s">
        <v>3632</v>
      </c>
      <c r="B1264">
        <v>5.5</v>
      </c>
      <c r="C1264" t="s">
        <v>2291</v>
      </c>
      <c r="D1264">
        <f t="shared" si="19"/>
        <v>0.161</v>
      </c>
    </row>
    <row r="1265" spans="1:4" x14ac:dyDescent="0.3">
      <c r="A1265" t="s">
        <v>3633</v>
      </c>
      <c r="B1265">
        <v>6.7</v>
      </c>
      <c r="C1265" t="s">
        <v>2099</v>
      </c>
      <c r="D1265">
        <f t="shared" si="19"/>
        <v>0.51500000000000001</v>
      </c>
    </row>
    <row r="1266" spans="1:4" x14ac:dyDescent="0.3">
      <c r="A1266" t="s">
        <v>3634</v>
      </c>
      <c r="B1266">
        <v>6.1</v>
      </c>
      <c r="C1266" t="s">
        <v>457</v>
      </c>
      <c r="D1266">
        <f t="shared" si="19"/>
        <v>0.29399999999999998</v>
      </c>
    </row>
    <row r="1267" spans="1:4" x14ac:dyDescent="0.3">
      <c r="A1267" t="s">
        <v>3637</v>
      </c>
      <c r="B1267">
        <v>6.2</v>
      </c>
      <c r="C1267" t="s">
        <v>2410</v>
      </c>
      <c r="D1267">
        <f t="shared" si="19"/>
        <v>0.33</v>
      </c>
    </row>
    <row r="1268" spans="1:4" x14ac:dyDescent="0.3">
      <c r="A1268" t="s">
        <v>3639</v>
      </c>
      <c r="B1268">
        <v>7.3</v>
      </c>
      <c r="C1268" t="s">
        <v>3638</v>
      </c>
      <c r="D1268">
        <f t="shared" si="19"/>
        <v>0.75600000000000001</v>
      </c>
    </row>
    <row r="1269" spans="1:4" x14ac:dyDescent="0.3">
      <c r="A1269" t="s">
        <v>3643</v>
      </c>
      <c r="B1269">
        <v>6.6</v>
      </c>
      <c r="C1269" t="s">
        <v>121</v>
      </c>
      <c r="D1269">
        <f t="shared" si="19"/>
        <v>0.47299999999999998</v>
      </c>
    </row>
    <row r="1270" spans="1:4" x14ac:dyDescent="0.3">
      <c r="A1270" t="s">
        <v>3646</v>
      </c>
      <c r="B1270">
        <v>8.1999999999999993</v>
      </c>
      <c r="C1270" t="s">
        <v>2852</v>
      </c>
      <c r="D1270">
        <f t="shared" si="19"/>
        <v>0.96799999999999997</v>
      </c>
    </row>
    <row r="1271" spans="1:4" x14ac:dyDescent="0.3">
      <c r="A1271" t="s">
        <v>3648</v>
      </c>
      <c r="B1271">
        <v>6.4</v>
      </c>
      <c r="C1271" t="s">
        <v>832</v>
      </c>
      <c r="D1271">
        <f t="shared" si="19"/>
        <v>0.40100000000000002</v>
      </c>
    </row>
    <row r="1272" spans="1:4" x14ac:dyDescent="0.3">
      <c r="A1272" t="s">
        <v>3652</v>
      </c>
      <c r="B1272">
        <v>6.4</v>
      </c>
      <c r="C1272" t="s">
        <v>3649</v>
      </c>
      <c r="D1272">
        <f t="shared" si="19"/>
        <v>0.40100000000000002</v>
      </c>
    </row>
    <row r="1273" spans="1:4" x14ac:dyDescent="0.3">
      <c r="A1273" t="s">
        <v>3656</v>
      </c>
      <c r="B1273">
        <v>5.2</v>
      </c>
      <c r="C1273" t="s">
        <v>3653</v>
      </c>
      <c r="D1273">
        <f t="shared" si="19"/>
        <v>0.108</v>
      </c>
    </row>
    <row r="1274" spans="1:4" x14ac:dyDescent="0.3">
      <c r="A1274" t="s">
        <v>3659</v>
      </c>
      <c r="B1274">
        <v>6.5</v>
      </c>
      <c r="C1274" t="s">
        <v>1738</v>
      </c>
      <c r="D1274">
        <f t="shared" si="19"/>
        <v>0.433</v>
      </c>
    </row>
    <row r="1275" spans="1:4" x14ac:dyDescent="0.3">
      <c r="A1275" t="s">
        <v>3663</v>
      </c>
      <c r="B1275">
        <v>7.1</v>
      </c>
      <c r="C1275" t="s">
        <v>3660</v>
      </c>
      <c r="D1275">
        <f t="shared" si="19"/>
        <v>0.67700000000000005</v>
      </c>
    </row>
    <row r="1276" spans="1:4" x14ac:dyDescent="0.3">
      <c r="A1276" t="s">
        <v>3664</v>
      </c>
      <c r="B1276">
        <v>7.3</v>
      </c>
      <c r="C1276" t="s">
        <v>2754</v>
      </c>
      <c r="D1276">
        <f t="shared" si="19"/>
        <v>0.75600000000000001</v>
      </c>
    </row>
    <row r="1277" spans="1:4" x14ac:dyDescent="0.3">
      <c r="A1277" t="s">
        <v>3667</v>
      </c>
      <c r="B1277">
        <v>5.2</v>
      </c>
      <c r="C1277" t="s">
        <v>3665</v>
      </c>
      <c r="D1277">
        <f t="shared" si="19"/>
        <v>0.108</v>
      </c>
    </row>
    <row r="1278" spans="1:4" x14ac:dyDescent="0.3">
      <c r="A1278" t="s">
        <v>3670</v>
      </c>
      <c r="B1278">
        <v>7.7</v>
      </c>
      <c r="C1278" t="s">
        <v>3668</v>
      </c>
      <c r="D1278">
        <f t="shared" si="19"/>
        <v>0.876</v>
      </c>
    </row>
    <row r="1279" spans="1:4" x14ac:dyDescent="0.3">
      <c r="A1279" t="s">
        <v>3671</v>
      </c>
      <c r="B1279">
        <v>7.6</v>
      </c>
      <c r="C1279" t="s">
        <v>3138</v>
      </c>
      <c r="D1279">
        <f t="shared" si="19"/>
        <v>0.84799999999999998</v>
      </c>
    </row>
    <row r="1280" spans="1:4" x14ac:dyDescent="0.3">
      <c r="A1280" t="s">
        <v>3673</v>
      </c>
      <c r="B1280">
        <v>5.7</v>
      </c>
      <c r="C1280" t="s">
        <v>3672</v>
      </c>
      <c r="D1280">
        <f t="shared" si="19"/>
        <v>0.20200000000000001</v>
      </c>
    </row>
    <row r="1281" spans="1:4" x14ac:dyDescent="0.3">
      <c r="A1281" t="s">
        <v>3675</v>
      </c>
      <c r="B1281">
        <v>7</v>
      </c>
      <c r="C1281" t="s">
        <v>3674</v>
      </c>
      <c r="D1281">
        <f t="shared" si="19"/>
        <v>0.64</v>
      </c>
    </row>
    <row r="1282" spans="1:4" x14ac:dyDescent="0.3">
      <c r="A1282" t="s">
        <v>3678</v>
      </c>
      <c r="B1282">
        <v>6</v>
      </c>
      <c r="C1282" t="s">
        <v>3676</v>
      </c>
      <c r="D1282">
        <f t="shared" si="19"/>
        <v>0.27400000000000002</v>
      </c>
    </row>
    <row r="1283" spans="1:4" x14ac:dyDescent="0.3">
      <c r="A1283" t="s">
        <v>3680</v>
      </c>
      <c r="B1283">
        <v>8.1</v>
      </c>
      <c r="C1283" t="s">
        <v>522</v>
      </c>
      <c r="D1283">
        <f t="shared" ref="D1283:D1346" si="20">_xlfn.PERCENTRANK.INC(B1283:B4937,B1283)</f>
        <v>0.95599999999999996</v>
      </c>
    </row>
    <row r="1284" spans="1:4" x14ac:dyDescent="0.3">
      <c r="A1284" t="s">
        <v>3684</v>
      </c>
      <c r="B1284">
        <v>8</v>
      </c>
      <c r="C1284" t="s">
        <v>3660</v>
      </c>
      <c r="D1284">
        <f t="shared" si="20"/>
        <v>0.94</v>
      </c>
    </row>
    <row r="1285" spans="1:4" x14ac:dyDescent="0.3">
      <c r="A1285" t="s">
        <v>3687</v>
      </c>
      <c r="B1285">
        <v>5.6</v>
      </c>
      <c r="C1285" t="s">
        <v>3686</v>
      </c>
      <c r="D1285">
        <f t="shared" si="20"/>
        <v>0.17899999999999999</v>
      </c>
    </row>
    <row r="1286" spans="1:4" x14ac:dyDescent="0.3">
      <c r="A1286" t="s">
        <v>3689</v>
      </c>
      <c r="B1286">
        <v>6.1</v>
      </c>
      <c r="C1286" t="s">
        <v>3688</v>
      </c>
      <c r="D1286">
        <f t="shared" si="20"/>
        <v>0.29499999999999998</v>
      </c>
    </row>
    <row r="1287" spans="1:4" x14ac:dyDescent="0.3">
      <c r="A1287" t="s">
        <v>3693</v>
      </c>
      <c r="B1287">
        <v>6.9</v>
      </c>
      <c r="C1287" t="s">
        <v>3690</v>
      </c>
      <c r="D1287">
        <f t="shared" si="20"/>
        <v>0.60099999999999998</v>
      </c>
    </row>
    <row r="1288" spans="1:4" x14ac:dyDescent="0.3">
      <c r="A1288" t="s">
        <v>3694</v>
      </c>
      <c r="B1288">
        <v>5.2</v>
      </c>
      <c r="C1288" t="s">
        <v>3215</v>
      </c>
      <c r="D1288">
        <f t="shared" si="20"/>
        <v>0.108</v>
      </c>
    </row>
    <row r="1289" spans="1:4" x14ac:dyDescent="0.3">
      <c r="A1289" t="s">
        <v>3696</v>
      </c>
      <c r="B1289">
        <v>7</v>
      </c>
      <c r="C1289" t="s">
        <v>3336</v>
      </c>
      <c r="D1289">
        <f t="shared" si="20"/>
        <v>0.64</v>
      </c>
    </row>
    <row r="1290" spans="1:4" x14ac:dyDescent="0.3">
      <c r="A1290" t="s">
        <v>3697</v>
      </c>
      <c r="B1290">
        <v>6.3</v>
      </c>
      <c r="C1290" t="s">
        <v>1515</v>
      </c>
      <c r="D1290">
        <f t="shared" si="20"/>
        <v>0.36699999999999999</v>
      </c>
    </row>
    <row r="1291" spans="1:4" x14ac:dyDescent="0.3">
      <c r="A1291" t="s">
        <v>3701</v>
      </c>
      <c r="B1291">
        <v>7</v>
      </c>
      <c r="C1291" t="s">
        <v>2706</v>
      </c>
      <c r="D1291">
        <f t="shared" si="20"/>
        <v>0.64</v>
      </c>
    </row>
    <row r="1292" spans="1:4" x14ac:dyDescent="0.3">
      <c r="A1292" t="s">
        <v>3702</v>
      </c>
      <c r="B1292">
        <v>6.9</v>
      </c>
      <c r="C1292" t="s">
        <v>405</v>
      </c>
      <c r="D1292">
        <f t="shared" si="20"/>
        <v>0.60099999999999998</v>
      </c>
    </row>
    <row r="1293" spans="1:4" x14ac:dyDescent="0.3">
      <c r="A1293" t="s">
        <v>3706</v>
      </c>
      <c r="B1293">
        <v>6.2</v>
      </c>
      <c r="C1293" t="s">
        <v>3703</v>
      </c>
      <c r="D1293">
        <f t="shared" si="20"/>
        <v>0.33</v>
      </c>
    </row>
    <row r="1294" spans="1:4" x14ac:dyDescent="0.3">
      <c r="A1294" t="s">
        <v>3710</v>
      </c>
      <c r="B1294">
        <v>6.4</v>
      </c>
      <c r="C1294" t="s">
        <v>3707</v>
      </c>
      <c r="D1294">
        <f t="shared" si="20"/>
        <v>0.40100000000000002</v>
      </c>
    </row>
    <row r="1295" spans="1:4" x14ac:dyDescent="0.3">
      <c r="A1295" t="s">
        <v>3712</v>
      </c>
      <c r="B1295">
        <v>6.4</v>
      </c>
      <c r="C1295" t="s">
        <v>3690</v>
      </c>
      <c r="D1295">
        <f t="shared" si="20"/>
        <v>0.40100000000000002</v>
      </c>
    </row>
    <row r="1296" spans="1:4" x14ac:dyDescent="0.3">
      <c r="A1296" t="s">
        <v>3714</v>
      </c>
      <c r="B1296">
        <v>5.7</v>
      </c>
      <c r="C1296" t="s">
        <v>2541</v>
      </c>
      <c r="D1296">
        <f t="shared" si="20"/>
        <v>0.20300000000000001</v>
      </c>
    </row>
    <row r="1297" spans="1:4" x14ac:dyDescent="0.3">
      <c r="A1297" t="s">
        <v>3715</v>
      </c>
      <c r="B1297">
        <v>6.1</v>
      </c>
      <c r="C1297" t="s">
        <v>1723</v>
      </c>
      <c r="D1297">
        <f t="shared" si="20"/>
        <v>0.29499999999999998</v>
      </c>
    </row>
    <row r="1298" spans="1:4" x14ac:dyDescent="0.3">
      <c r="A1298" t="s">
        <v>3716</v>
      </c>
      <c r="B1298">
        <v>5.4</v>
      </c>
      <c r="C1298" t="s">
        <v>1859</v>
      </c>
      <c r="D1298">
        <f t="shared" si="20"/>
        <v>0.14299999999999999</v>
      </c>
    </row>
    <row r="1299" spans="1:4" x14ac:dyDescent="0.3">
      <c r="A1299" t="s">
        <v>3717</v>
      </c>
      <c r="B1299">
        <v>6.7</v>
      </c>
      <c r="C1299" t="s">
        <v>2140</v>
      </c>
      <c r="D1299">
        <f t="shared" si="20"/>
        <v>0.51400000000000001</v>
      </c>
    </row>
    <row r="1300" spans="1:4" x14ac:dyDescent="0.3">
      <c r="A1300" t="s">
        <v>3720</v>
      </c>
      <c r="B1300">
        <v>6.8</v>
      </c>
      <c r="C1300" t="s">
        <v>3718</v>
      </c>
      <c r="D1300">
        <f t="shared" si="20"/>
        <v>0.55700000000000005</v>
      </c>
    </row>
    <row r="1301" spans="1:4" x14ac:dyDescent="0.3">
      <c r="A1301" t="s">
        <v>3722</v>
      </c>
      <c r="B1301">
        <v>6</v>
      </c>
      <c r="C1301" t="s">
        <v>1955</v>
      </c>
      <c r="D1301">
        <f t="shared" si="20"/>
        <v>0.27500000000000002</v>
      </c>
    </row>
    <row r="1302" spans="1:4" x14ac:dyDescent="0.3">
      <c r="A1302" t="s">
        <v>3724</v>
      </c>
      <c r="B1302">
        <v>7.8</v>
      </c>
      <c r="C1302" t="s">
        <v>2844</v>
      </c>
      <c r="D1302">
        <f t="shared" si="20"/>
        <v>0.90300000000000002</v>
      </c>
    </row>
    <row r="1303" spans="1:4" x14ac:dyDescent="0.3">
      <c r="A1303" t="s">
        <v>3726</v>
      </c>
      <c r="B1303">
        <v>5.3</v>
      </c>
      <c r="C1303" t="s">
        <v>2826</v>
      </c>
      <c r="D1303">
        <f t="shared" si="20"/>
        <v>0.12</v>
      </c>
    </row>
    <row r="1304" spans="1:4" x14ac:dyDescent="0.3">
      <c r="A1304" t="s">
        <v>3728</v>
      </c>
      <c r="B1304">
        <v>4.5</v>
      </c>
      <c r="C1304" t="s">
        <v>864</v>
      </c>
      <c r="D1304">
        <f t="shared" si="20"/>
        <v>4.4999999999999998E-2</v>
      </c>
    </row>
    <row r="1305" spans="1:4" x14ac:dyDescent="0.3">
      <c r="A1305" t="s">
        <v>3730</v>
      </c>
      <c r="B1305">
        <v>5.4</v>
      </c>
      <c r="C1305" t="s">
        <v>3729</v>
      </c>
      <c r="D1305">
        <f t="shared" si="20"/>
        <v>0.14199999999999999</v>
      </c>
    </row>
    <row r="1306" spans="1:4" x14ac:dyDescent="0.3">
      <c r="A1306" t="s">
        <v>3731</v>
      </c>
      <c r="B1306">
        <v>7.8</v>
      </c>
      <c r="C1306" t="s">
        <v>1465</v>
      </c>
      <c r="D1306">
        <f t="shared" si="20"/>
        <v>0.90400000000000003</v>
      </c>
    </row>
    <row r="1307" spans="1:4" x14ac:dyDescent="0.3">
      <c r="A1307" t="s">
        <v>3735</v>
      </c>
      <c r="B1307">
        <v>7.2</v>
      </c>
      <c r="C1307" t="s">
        <v>3732</v>
      </c>
      <c r="D1307">
        <f t="shared" si="20"/>
        <v>0.71599999999999997</v>
      </c>
    </row>
    <row r="1308" spans="1:4" x14ac:dyDescent="0.3">
      <c r="A1308" t="s">
        <v>3737</v>
      </c>
      <c r="B1308">
        <v>6.6</v>
      </c>
      <c r="C1308" t="s">
        <v>1155</v>
      </c>
      <c r="D1308">
        <f t="shared" si="20"/>
        <v>0.47199999999999998</v>
      </c>
    </row>
    <row r="1309" spans="1:4" x14ac:dyDescent="0.3">
      <c r="A1309" t="s">
        <v>3738</v>
      </c>
      <c r="B1309">
        <v>7.6</v>
      </c>
      <c r="C1309" t="s">
        <v>165</v>
      </c>
      <c r="D1309">
        <f t="shared" si="20"/>
        <v>0.84899999999999998</v>
      </c>
    </row>
    <row r="1310" spans="1:4" x14ac:dyDescent="0.3">
      <c r="A1310" t="s">
        <v>3741</v>
      </c>
      <c r="B1310">
        <v>5.9</v>
      </c>
      <c r="C1310" t="s">
        <v>2887</v>
      </c>
      <c r="D1310">
        <f t="shared" si="20"/>
        <v>0.24399999999999999</v>
      </c>
    </row>
    <row r="1311" spans="1:4" x14ac:dyDescent="0.3">
      <c r="A1311" t="s">
        <v>3743</v>
      </c>
      <c r="B1311">
        <v>6.7</v>
      </c>
      <c r="C1311" t="s">
        <v>645</v>
      </c>
      <c r="D1311">
        <f t="shared" si="20"/>
        <v>0.51400000000000001</v>
      </c>
    </row>
    <row r="1312" spans="1:4" x14ac:dyDescent="0.3">
      <c r="A1312" t="s">
        <v>3746</v>
      </c>
      <c r="B1312">
        <v>7.7</v>
      </c>
      <c r="C1312" t="s">
        <v>1208</v>
      </c>
      <c r="D1312">
        <f t="shared" si="20"/>
        <v>0.877</v>
      </c>
    </row>
    <row r="1313" spans="1:4" x14ac:dyDescent="0.3">
      <c r="A1313" t="s">
        <v>3747</v>
      </c>
      <c r="B1313">
        <v>5.4</v>
      </c>
      <c r="C1313" t="s">
        <v>2630</v>
      </c>
      <c r="D1313">
        <f t="shared" si="20"/>
        <v>0.14299999999999999</v>
      </c>
    </row>
    <row r="1314" spans="1:4" x14ac:dyDescent="0.3">
      <c r="A1314" t="s">
        <v>3749</v>
      </c>
      <c r="B1314">
        <v>6.9</v>
      </c>
      <c r="C1314" t="s">
        <v>1488</v>
      </c>
      <c r="D1314">
        <f t="shared" si="20"/>
        <v>0.6</v>
      </c>
    </row>
    <row r="1315" spans="1:4" x14ac:dyDescent="0.3">
      <c r="A1315" t="s">
        <v>3750</v>
      </c>
      <c r="B1315">
        <v>7.7</v>
      </c>
      <c r="C1315" t="s">
        <v>3674</v>
      </c>
      <c r="D1315">
        <f t="shared" si="20"/>
        <v>0.877</v>
      </c>
    </row>
    <row r="1316" spans="1:4" x14ac:dyDescent="0.3">
      <c r="A1316" t="s">
        <v>3751</v>
      </c>
      <c r="B1316">
        <v>6.8</v>
      </c>
      <c r="C1316" t="s">
        <v>2161</v>
      </c>
      <c r="D1316">
        <f t="shared" si="20"/>
        <v>0.55800000000000005</v>
      </c>
    </row>
    <row r="1317" spans="1:4" x14ac:dyDescent="0.3">
      <c r="A1317" t="s">
        <v>3754</v>
      </c>
      <c r="B1317">
        <v>6.4</v>
      </c>
      <c r="C1317" t="s">
        <v>3752</v>
      </c>
      <c r="D1317">
        <f t="shared" si="20"/>
        <v>0.40100000000000002</v>
      </c>
    </row>
    <row r="1318" spans="1:4" x14ac:dyDescent="0.3">
      <c r="A1318" t="s">
        <v>3755</v>
      </c>
      <c r="B1318">
        <v>5.7</v>
      </c>
      <c r="C1318" t="s">
        <v>1488</v>
      </c>
      <c r="D1318">
        <f t="shared" si="20"/>
        <v>0.20300000000000001</v>
      </c>
    </row>
    <row r="1319" spans="1:4" x14ac:dyDescent="0.3">
      <c r="A1319" t="s">
        <v>3757</v>
      </c>
      <c r="B1319">
        <v>7.3</v>
      </c>
      <c r="C1319" t="s">
        <v>310</v>
      </c>
      <c r="D1319">
        <f t="shared" si="20"/>
        <v>0.75600000000000001</v>
      </c>
    </row>
    <row r="1320" spans="1:4" x14ac:dyDescent="0.3">
      <c r="A1320" t="s">
        <v>3758</v>
      </c>
      <c r="B1320">
        <v>6.8</v>
      </c>
      <c r="C1320" t="s">
        <v>1731</v>
      </c>
      <c r="D1320">
        <f t="shared" si="20"/>
        <v>0.55800000000000005</v>
      </c>
    </row>
    <row r="1321" spans="1:4" x14ac:dyDescent="0.3">
      <c r="A1321" t="s">
        <v>3760</v>
      </c>
      <c r="B1321">
        <v>6.3</v>
      </c>
      <c r="C1321" t="s">
        <v>1791</v>
      </c>
      <c r="D1321">
        <f t="shared" si="20"/>
        <v>0.36699999999999999</v>
      </c>
    </row>
    <row r="1322" spans="1:4" x14ac:dyDescent="0.3">
      <c r="A1322" t="s">
        <v>3763</v>
      </c>
      <c r="B1322">
        <v>5.9</v>
      </c>
      <c r="C1322" t="s">
        <v>3761</v>
      </c>
      <c r="D1322">
        <f t="shared" si="20"/>
        <v>0.245</v>
      </c>
    </row>
    <row r="1323" spans="1:4" x14ac:dyDescent="0.3">
      <c r="A1323" t="s">
        <v>3765</v>
      </c>
      <c r="B1323">
        <v>7.4</v>
      </c>
      <c r="C1323" t="s">
        <v>1510</v>
      </c>
      <c r="D1323">
        <f t="shared" si="20"/>
        <v>0.79200000000000004</v>
      </c>
    </row>
    <row r="1324" spans="1:4" x14ac:dyDescent="0.3">
      <c r="A1324" t="s">
        <v>3767</v>
      </c>
      <c r="B1324">
        <v>8.3000000000000007</v>
      </c>
      <c r="C1324" t="s">
        <v>2637</v>
      </c>
      <c r="D1324">
        <f t="shared" si="20"/>
        <v>0.97499999999999998</v>
      </c>
    </row>
    <row r="1325" spans="1:4" x14ac:dyDescent="0.3">
      <c r="A1325" t="s">
        <v>3769</v>
      </c>
      <c r="B1325">
        <v>6.2</v>
      </c>
      <c r="C1325" t="s">
        <v>374</v>
      </c>
      <c r="D1325">
        <f t="shared" si="20"/>
        <v>0.33</v>
      </c>
    </row>
    <row r="1326" spans="1:4" x14ac:dyDescent="0.3">
      <c r="A1326" t="s">
        <v>3770</v>
      </c>
      <c r="B1326">
        <v>6.3</v>
      </c>
      <c r="C1326" t="s">
        <v>1149</v>
      </c>
      <c r="D1326">
        <f t="shared" si="20"/>
        <v>0.36699999999999999</v>
      </c>
    </row>
    <row r="1327" spans="1:4" x14ac:dyDescent="0.3">
      <c r="A1327" t="s">
        <v>3774</v>
      </c>
      <c r="B1327">
        <v>5.8</v>
      </c>
      <c r="C1327" t="s">
        <v>879</v>
      </c>
      <c r="D1327">
        <f t="shared" si="20"/>
        <v>0.22500000000000001</v>
      </c>
    </row>
    <row r="1328" spans="1:4" x14ac:dyDescent="0.3">
      <c r="A1328" t="s">
        <v>3776</v>
      </c>
      <c r="B1328">
        <v>7.5</v>
      </c>
      <c r="C1328" t="s">
        <v>3292</v>
      </c>
      <c r="D1328">
        <f t="shared" si="20"/>
        <v>0.82099999999999995</v>
      </c>
    </row>
    <row r="1329" spans="1:4" x14ac:dyDescent="0.3">
      <c r="A1329" t="s">
        <v>3778</v>
      </c>
      <c r="B1329">
        <v>6.3</v>
      </c>
      <c r="C1329" t="s">
        <v>1418</v>
      </c>
      <c r="D1329">
        <f t="shared" si="20"/>
        <v>0.36699999999999999</v>
      </c>
    </row>
    <row r="1330" spans="1:4" x14ac:dyDescent="0.3">
      <c r="A1330" t="s">
        <v>3780</v>
      </c>
      <c r="B1330">
        <v>6.4</v>
      </c>
      <c r="C1330" t="s">
        <v>1871</v>
      </c>
      <c r="D1330">
        <f t="shared" si="20"/>
        <v>0.40100000000000002</v>
      </c>
    </row>
    <row r="1331" spans="1:4" x14ac:dyDescent="0.3">
      <c r="A1331" t="s">
        <v>3783</v>
      </c>
      <c r="B1331">
        <v>7.2</v>
      </c>
      <c r="C1331" t="s">
        <v>1871</v>
      </c>
      <c r="D1331">
        <f t="shared" si="20"/>
        <v>0.71599999999999997</v>
      </c>
    </row>
    <row r="1332" spans="1:4" x14ac:dyDescent="0.3">
      <c r="A1332" t="s">
        <v>3785</v>
      </c>
      <c r="B1332">
        <v>6.3</v>
      </c>
      <c r="C1332" t="s">
        <v>3784</v>
      </c>
      <c r="D1332">
        <f t="shared" si="20"/>
        <v>0.36799999999999999</v>
      </c>
    </row>
    <row r="1333" spans="1:4" x14ac:dyDescent="0.3">
      <c r="A1333" t="s">
        <v>3787</v>
      </c>
      <c r="B1333">
        <v>6.9</v>
      </c>
      <c r="C1333" t="s">
        <v>3786</v>
      </c>
      <c r="D1333">
        <f t="shared" si="20"/>
        <v>0.6</v>
      </c>
    </row>
    <row r="1334" spans="1:4" x14ac:dyDescent="0.3">
      <c r="A1334" t="s">
        <v>3788</v>
      </c>
      <c r="B1334">
        <v>6.6</v>
      </c>
      <c r="C1334" t="s">
        <v>2057</v>
      </c>
      <c r="D1334">
        <f t="shared" si="20"/>
        <v>0.47199999999999998</v>
      </c>
    </row>
    <row r="1335" spans="1:4" x14ac:dyDescent="0.3">
      <c r="A1335" t="s">
        <v>3790</v>
      </c>
      <c r="B1335">
        <v>6</v>
      </c>
      <c r="C1335" t="s">
        <v>3789</v>
      </c>
      <c r="D1335">
        <f t="shared" si="20"/>
        <v>0.27500000000000002</v>
      </c>
    </row>
    <row r="1336" spans="1:4" x14ac:dyDescent="0.3">
      <c r="A1336" t="s">
        <v>3792</v>
      </c>
      <c r="B1336">
        <v>7.5</v>
      </c>
      <c r="C1336" t="s">
        <v>1208</v>
      </c>
      <c r="D1336">
        <f t="shared" si="20"/>
        <v>0.82099999999999995</v>
      </c>
    </row>
    <row r="1337" spans="1:4" x14ac:dyDescent="0.3">
      <c r="A1337" t="s">
        <v>3793</v>
      </c>
      <c r="B1337">
        <v>7.7</v>
      </c>
      <c r="C1337" t="s">
        <v>2713</v>
      </c>
      <c r="D1337">
        <f t="shared" si="20"/>
        <v>0.877</v>
      </c>
    </row>
    <row r="1338" spans="1:4" x14ac:dyDescent="0.3">
      <c r="A1338" t="s">
        <v>3795</v>
      </c>
      <c r="B1338">
        <v>6.2</v>
      </c>
      <c r="C1338" t="s">
        <v>1791</v>
      </c>
      <c r="D1338">
        <f t="shared" si="20"/>
        <v>0.33100000000000002</v>
      </c>
    </row>
    <row r="1339" spans="1:4" x14ac:dyDescent="0.3">
      <c r="A1339" t="s">
        <v>3796</v>
      </c>
      <c r="B1339">
        <v>5.4</v>
      </c>
      <c r="C1339" t="s">
        <v>1268</v>
      </c>
      <c r="D1339">
        <f t="shared" si="20"/>
        <v>0.14499999999999999</v>
      </c>
    </row>
    <row r="1340" spans="1:4" x14ac:dyDescent="0.3">
      <c r="A1340" t="s">
        <v>3799</v>
      </c>
      <c r="B1340">
        <v>6.6</v>
      </c>
      <c r="C1340" t="s">
        <v>3797</v>
      </c>
      <c r="D1340">
        <f t="shared" si="20"/>
        <v>0.47199999999999998</v>
      </c>
    </row>
    <row r="1341" spans="1:4" x14ac:dyDescent="0.3">
      <c r="A1341" t="s">
        <v>3802</v>
      </c>
      <c r="B1341">
        <v>5.3</v>
      </c>
      <c r="C1341" t="s">
        <v>3286</v>
      </c>
      <c r="D1341">
        <f t="shared" si="20"/>
        <v>0.122</v>
      </c>
    </row>
    <row r="1342" spans="1:4" x14ac:dyDescent="0.3">
      <c r="A1342" t="s">
        <v>3803</v>
      </c>
      <c r="B1342">
        <v>5.6</v>
      </c>
      <c r="C1342" t="s">
        <v>1276</v>
      </c>
      <c r="D1342">
        <f t="shared" si="20"/>
        <v>0.18</v>
      </c>
    </row>
    <row r="1343" spans="1:4" x14ac:dyDescent="0.3">
      <c r="A1343" t="s">
        <v>3806</v>
      </c>
      <c r="B1343">
        <v>5.9</v>
      </c>
      <c r="C1343" t="s">
        <v>3804</v>
      </c>
      <c r="D1343">
        <f t="shared" si="20"/>
        <v>0.245</v>
      </c>
    </row>
    <row r="1344" spans="1:4" x14ac:dyDescent="0.3">
      <c r="A1344" t="s">
        <v>3807</v>
      </c>
      <c r="B1344">
        <v>7.8</v>
      </c>
      <c r="C1344" t="s">
        <v>239</v>
      </c>
      <c r="D1344">
        <f t="shared" si="20"/>
        <v>0.90300000000000002</v>
      </c>
    </row>
    <row r="1345" spans="1:4" x14ac:dyDescent="0.3">
      <c r="A1345" t="s">
        <v>3809</v>
      </c>
      <c r="B1345">
        <v>6.7</v>
      </c>
      <c r="C1345" t="s">
        <v>1361</v>
      </c>
      <c r="D1345">
        <f t="shared" si="20"/>
        <v>0.51300000000000001</v>
      </c>
    </row>
    <row r="1346" spans="1:4" x14ac:dyDescent="0.3">
      <c r="A1346" t="s">
        <v>3814</v>
      </c>
      <c r="B1346">
        <v>7.4</v>
      </c>
      <c r="C1346" t="s">
        <v>3810</v>
      </c>
      <c r="D1346">
        <f t="shared" si="20"/>
        <v>0.79200000000000004</v>
      </c>
    </row>
    <row r="1347" spans="1:4" x14ac:dyDescent="0.3">
      <c r="A1347" t="s">
        <v>3815</v>
      </c>
      <c r="B1347">
        <v>6.2</v>
      </c>
      <c r="C1347" t="s">
        <v>3674</v>
      </c>
      <c r="D1347">
        <f t="shared" ref="D1347:D1410" si="21">_xlfn.PERCENTRANK.INC(B1347:B5001,B1347)</f>
        <v>0.33100000000000002</v>
      </c>
    </row>
    <row r="1348" spans="1:4" x14ac:dyDescent="0.3">
      <c r="A1348" t="s">
        <v>3817</v>
      </c>
      <c r="B1348">
        <v>5.4</v>
      </c>
      <c r="C1348" t="s">
        <v>1205</v>
      </c>
      <c r="D1348">
        <f t="shared" si="21"/>
        <v>0.14499999999999999</v>
      </c>
    </row>
    <row r="1349" spans="1:4" x14ac:dyDescent="0.3">
      <c r="A1349" t="s">
        <v>3818</v>
      </c>
      <c r="B1349">
        <v>6.7</v>
      </c>
      <c r="C1349" t="s">
        <v>2844</v>
      </c>
      <c r="D1349">
        <f t="shared" si="21"/>
        <v>0.51300000000000001</v>
      </c>
    </row>
    <row r="1350" spans="1:4" x14ac:dyDescent="0.3">
      <c r="A1350" t="s">
        <v>3822</v>
      </c>
      <c r="B1350">
        <v>5.3</v>
      </c>
      <c r="C1350" t="s">
        <v>3819</v>
      </c>
      <c r="D1350">
        <f t="shared" si="21"/>
        <v>0.122</v>
      </c>
    </row>
    <row r="1351" spans="1:4" x14ac:dyDescent="0.3">
      <c r="A1351" t="s">
        <v>3826</v>
      </c>
      <c r="B1351">
        <v>5.9</v>
      </c>
      <c r="C1351" t="s">
        <v>3823</v>
      </c>
      <c r="D1351">
        <f t="shared" si="21"/>
        <v>0.245</v>
      </c>
    </row>
    <row r="1352" spans="1:4" x14ac:dyDescent="0.3">
      <c r="A1352" t="s">
        <v>3828</v>
      </c>
      <c r="B1352">
        <v>4.8</v>
      </c>
      <c r="C1352" t="s">
        <v>3827</v>
      </c>
      <c r="D1352">
        <f t="shared" si="21"/>
        <v>6.7000000000000004E-2</v>
      </c>
    </row>
    <row r="1353" spans="1:4" x14ac:dyDescent="0.3">
      <c r="A1353" t="s">
        <v>3831</v>
      </c>
      <c r="B1353">
        <v>3.8</v>
      </c>
      <c r="C1353" t="s">
        <v>3829</v>
      </c>
      <c r="D1353">
        <f t="shared" si="21"/>
        <v>2.3E-2</v>
      </c>
    </row>
    <row r="1354" spans="1:4" x14ac:dyDescent="0.3">
      <c r="A1354" t="s">
        <v>3834</v>
      </c>
      <c r="B1354">
        <v>8.5</v>
      </c>
      <c r="C1354" t="s">
        <v>2099</v>
      </c>
      <c r="D1354">
        <f t="shared" si="21"/>
        <v>0.98699999999999999</v>
      </c>
    </row>
    <row r="1355" spans="1:4" x14ac:dyDescent="0.3">
      <c r="A1355" t="s">
        <v>3837</v>
      </c>
      <c r="B1355">
        <v>6.8</v>
      </c>
      <c r="C1355" t="s">
        <v>3215</v>
      </c>
      <c r="D1355">
        <f t="shared" si="21"/>
        <v>0.55600000000000005</v>
      </c>
    </row>
    <row r="1356" spans="1:4" x14ac:dyDescent="0.3">
      <c r="A1356" t="s">
        <v>3840</v>
      </c>
      <c r="B1356">
        <v>5.3</v>
      </c>
      <c r="C1356" t="s">
        <v>2735</v>
      </c>
      <c r="D1356">
        <f t="shared" si="21"/>
        <v>0.122</v>
      </c>
    </row>
    <row r="1357" spans="1:4" x14ac:dyDescent="0.3">
      <c r="A1357" t="s">
        <v>3842</v>
      </c>
      <c r="B1357">
        <v>7.3</v>
      </c>
      <c r="C1357" t="s">
        <v>1715</v>
      </c>
      <c r="D1357">
        <f t="shared" si="21"/>
        <v>0.755</v>
      </c>
    </row>
    <row r="1358" spans="1:4" x14ac:dyDescent="0.3">
      <c r="A1358" t="s">
        <v>3843</v>
      </c>
      <c r="B1358">
        <v>6.6</v>
      </c>
      <c r="C1358" t="s">
        <v>2038</v>
      </c>
      <c r="D1358">
        <f t="shared" si="21"/>
        <v>0.47099999999999997</v>
      </c>
    </row>
    <row r="1359" spans="1:4" x14ac:dyDescent="0.3">
      <c r="A1359" t="s">
        <v>3845</v>
      </c>
      <c r="B1359">
        <v>6.2</v>
      </c>
      <c r="C1359" t="s">
        <v>3844</v>
      </c>
      <c r="D1359">
        <f t="shared" si="21"/>
        <v>0.33</v>
      </c>
    </row>
    <row r="1360" spans="1:4" x14ac:dyDescent="0.3">
      <c r="A1360" t="s">
        <v>3848</v>
      </c>
      <c r="B1360">
        <v>5.2</v>
      </c>
      <c r="C1360" t="s">
        <v>3846</v>
      </c>
      <c r="D1360">
        <f t="shared" si="21"/>
        <v>0.111</v>
      </c>
    </row>
    <row r="1361" spans="1:4" x14ac:dyDescent="0.3">
      <c r="A1361" t="s">
        <v>3849</v>
      </c>
      <c r="B1361">
        <v>6.2</v>
      </c>
      <c r="C1361" t="s">
        <v>1552</v>
      </c>
      <c r="D1361">
        <f t="shared" si="21"/>
        <v>0.33</v>
      </c>
    </row>
    <row r="1362" spans="1:4" x14ac:dyDescent="0.3">
      <c r="A1362" t="s">
        <v>3851</v>
      </c>
      <c r="B1362">
        <v>6.2</v>
      </c>
      <c r="C1362" t="s">
        <v>1927</v>
      </c>
      <c r="D1362">
        <f t="shared" si="21"/>
        <v>0.33</v>
      </c>
    </row>
    <row r="1363" spans="1:4" x14ac:dyDescent="0.3">
      <c r="A1363" t="s">
        <v>3856</v>
      </c>
      <c r="B1363">
        <v>6.6</v>
      </c>
      <c r="C1363" t="s">
        <v>3853</v>
      </c>
      <c r="D1363">
        <f t="shared" si="21"/>
        <v>0.47</v>
      </c>
    </row>
    <row r="1364" spans="1:4" x14ac:dyDescent="0.3">
      <c r="A1364" t="s">
        <v>3857</v>
      </c>
      <c r="B1364">
        <v>6.2</v>
      </c>
      <c r="C1364" t="s">
        <v>3686</v>
      </c>
      <c r="D1364">
        <f t="shared" si="21"/>
        <v>0.33</v>
      </c>
    </row>
    <row r="1365" spans="1:4" x14ac:dyDescent="0.3">
      <c r="A1365" t="s">
        <v>3859</v>
      </c>
      <c r="B1365">
        <v>5.0999999999999996</v>
      </c>
      <c r="C1365" t="s">
        <v>318</v>
      </c>
      <c r="D1365">
        <f t="shared" si="21"/>
        <v>9.5000000000000001E-2</v>
      </c>
    </row>
    <row r="1366" spans="1:4" x14ac:dyDescent="0.3">
      <c r="A1366" t="s">
        <v>3860</v>
      </c>
      <c r="B1366">
        <v>6.6</v>
      </c>
      <c r="C1366" t="s">
        <v>2038</v>
      </c>
      <c r="D1366">
        <f t="shared" si="21"/>
        <v>0.47</v>
      </c>
    </row>
    <row r="1367" spans="1:4" x14ac:dyDescent="0.3">
      <c r="A1367" t="s">
        <v>3863</v>
      </c>
      <c r="B1367">
        <v>6.1</v>
      </c>
      <c r="C1367" t="s">
        <v>3861</v>
      </c>
      <c r="D1367">
        <f t="shared" si="21"/>
        <v>0.29399999999999998</v>
      </c>
    </row>
    <row r="1368" spans="1:4" x14ac:dyDescent="0.3">
      <c r="A1368" t="s">
        <v>3865</v>
      </c>
      <c r="B1368">
        <v>6.6</v>
      </c>
      <c r="C1368" t="s">
        <v>2901</v>
      </c>
      <c r="D1368">
        <f t="shared" si="21"/>
        <v>0.47</v>
      </c>
    </row>
    <row r="1369" spans="1:4" x14ac:dyDescent="0.3">
      <c r="A1369" t="s">
        <v>3867</v>
      </c>
      <c r="B1369">
        <v>5.9</v>
      </c>
      <c r="C1369" t="s">
        <v>3866</v>
      </c>
      <c r="D1369">
        <f t="shared" si="21"/>
        <v>0.245</v>
      </c>
    </row>
    <row r="1370" spans="1:4" x14ac:dyDescent="0.3">
      <c r="A1370" t="s">
        <v>3870</v>
      </c>
      <c r="B1370">
        <v>6.3</v>
      </c>
      <c r="C1370" t="s">
        <v>3869</v>
      </c>
      <c r="D1370">
        <f t="shared" si="21"/>
        <v>0.36499999999999999</v>
      </c>
    </row>
    <row r="1371" spans="1:4" x14ac:dyDescent="0.3">
      <c r="A1371" t="s">
        <v>3872</v>
      </c>
      <c r="B1371">
        <v>7.1</v>
      </c>
      <c r="C1371" t="s">
        <v>3871</v>
      </c>
      <c r="D1371">
        <f t="shared" si="21"/>
        <v>0.67300000000000004</v>
      </c>
    </row>
    <row r="1372" spans="1:4" x14ac:dyDescent="0.3">
      <c r="A1372" t="s">
        <v>3875</v>
      </c>
      <c r="B1372">
        <v>5</v>
      </c>
      <c r="C1372" t="s">
        <v>1651</v>
      </c>
      <c r="D1372">
        <f t="shared" si="21"/>
        <v>8.5000000000000006E-2</v>
      </c>
    </row>
    <row r="1373" spans="1:4" x14ac:dyDescent="0.3">
      <c r="A1373" t="s">
        <v>3878</v>
      </c>
      <c r="B1373">
        <v>5.6</v>
      </c>
      <c r="C1373" t="s">
        <v>3876</v>
      </c>
      <c r="D1373">
        <f t="shared" si="21"/>
        <v>0.17899999999999999</v>
      </c>
    </row>
    <row r="1374" spans="1:4" x14ac:dyDescent="0.3">
      <c r="A1374" t="s">
        <v>3879</v>
      </c>
      <c r="B1374">
        <v>7.4</v>
      </c>
      <c r="C1374" t="s">
        <v>2637</v>
      </c>
      <c r="D1374">
        <f t="shared" si="21"/>
        <v>0.79</v>
      </c>
    </row>
    <row r="1375" spans="1:4" x14ac:dyDescent="0.3">
      <c r="A1375" t="s">
        <v>3883</v>
      </c>
      <c r="B1375">
        <v>4.5</v>
      </c>
      <c r="C1375" t="s">
        <v>3880</v>
      </c>
      <c r="D1375">
        <f t="shared" si="21"/>
        <v>4.5999999999999999E-2</v>
      </c>
    </row>
    <row r="1376" spans="1:4" x14ac:dyDescent="0.3">
      <c r="A1376" t="s">
        <v>3886</v>
      </c>
      <c r="B1376">
        <v>6.2</v>
      </c>
      <c r="C1376" t="s">
        <v>3884</v>
      </c>
      <c r="D1376">
        <f t="shared" si="21"/>
        <v>0.32900000000000001</v>
      </c>
    </row>
    <row r="1377" spans="1:4" x14ac:dyDescent="0.3">
      <c r="A1377" t="s">
        <v>3890</v>
      </c>
      <c r="B1377">
        <v>5</v>
      </c>
      <c r="C1377" t="s">
        <v>3292</v>
      </c>
      <c r="D1377">
        <f t="shared" si="21"/>
        <v>8.5000000000000006E-2</v>
      </c>
    </row>
    <row r="1378" spans="1:4" x14ac:dyDescent="0.3">
      <c r="A1378" t="s">
        <v>3891</v>
      </c>
      <c r="B1378">
        <v>6.5</v>
      </c>
      <c r="C1378" t="s">
        <v>2393</v>
      </c>
      <c r="D1378">
        <f t="shared" si="21"/>
        <v>0.42799999999999999</v>
      </c>
    </row>
    <row r="1379" spans="1:4" x14ac:dyDescent="0.3">
      <c r="A1379" t="s">
        <v>3894</v>
      </c>
      <c r="B1379">
        <v>5.0999999999999996</v>
      </c>
      <c r="C1379" t="s">
        <v>3259</v>
      </c>
      <c r="D1379">
        <f t="shared" si="21"/>
        <v>9.4E-2</v>
      </c>
    </row>
    <row r="1380" spans="1:4" x14ac:dyDescent="0.3">
      <c r="A1380" t="s">
        <v>3896</v>
      </c>
      <c r="B1380">
        <v>6.5</v>
      </c>
      <c r="C1380" t="s">
        <v>2574</v>
      </c>
      <c r="D1380">
        <f t="shared" si="21"/>
        <v>0.42799999999999999</v>
      </c>
    </row>
    <row r="1381" spans="1:4" x14ac:dyDescent="0.3">
      <c r="A1381" t="s">
        <v>3897</v>
      </c>
      <c r="B1381">
        <v>6.2</v>
      </c>
      <c r="C1381" t="s">
        <v>2081</v>
      </c>
      <c r="D1381">
        <f t="shared" si="21"/>
        <v>0.32900000000000001</v>
      </c>
    </row>
    <row r="1382" spans="1:4" x14ac:dyDescent="0.3">
      <c r="A1382" t="s">
        <v>3898</v>
      </c>
      <c r="B1382">
        <v>6.3</v>
      </c>
      <c r="C1382" t="s">
        <v>2776</v>
      </c>
      <c r="D1382">
        <f t="shared" si="21"/>
        <v>0.36399999999999999</v>
      </c>
    </row>
    <row r="1383" spans="1:4" x14ac:dyDescent="0.3">
      <c r="A1383" t="s">
        <v>3900</v>
      </c>
      <c r="B1383">
        <v>3.8</v>
      </c>
      <c r="C1383" t="s">
        <v>3172</v>
      </c>
      <c r="D1383">
        <f t="shared" si="21"/>
        <v>2.3E-2</v>
      </c>
    </row>
    <row r="1384" spans="1:4" x14ac:dyDescent="0.3">
      <c r="A1384" t="s">
        <v>3903</v>
      </c>
      <c r="B1384">
        <v>6.2</v>
      </c>
      <c r="C1384" t="s">
        <v>2213</v>
      </c>
      <c r="D1384">
        <f t="shared" si="21"/>
        <v>0.32900000000000001</v>
      </c>
    </row>
    <row r="1385" spans="1:4" x14ac:dyDescent="0.3">
      <c r="A1385" t="s">
        <v>3906</v>
      </c>
      <c r="B1385">
        <v>5.7</v>
      </c>
      <c r="C1385" t="s">
        <v>1332</v>
      </c>
      <c r="D1385">
        <f t="shared" si="21"/>
        <v>0.20200000000000001</v>
      </c>
    </row>
    <row r="1386" spans="1:4" x14ac:dyDescent="0.3">
      <c r="A1386" t="s">
        <v>3908</v>
      </c>
      <c r="B1386">
        <v>6.7</v>
      </c>
      <c r="C1386" t="s">
        <v>3417</v>
      </c>
      <c r="D1386">
        <f t="shared" si="21"/>
        <v>0.50800000000000001</v>
      </c>
    </row>
    <row r="1387" spans="1:4" x14ac:dyDescent="0.3">
      <c r="A1387" t="s">
        <v>3910</v>
      </c>
      <c r="B1387">
        <v>6.8</v>
      </c>
      <c r="C1387" t="s">
        <v>3909</v>
      </c>
      <c r="D1387">
        <f t="shared" si="21"/>
        <v>0.55100000000000005</v>
      </c>
    </row>
    <row r="1388" spans="1:4" x14ac:dyDescent="0.3">
      <c r="A1388" t="s">
        <v>3912</v>
      </c>
      <c r="B1388">
        <v>6</v>
      </c>
      <c r="C1388" t="s">
        <v>1515</v>
      </c>
      <c r="D1388">
        <f t="shared" si="21"/>
        <v>0.27300000000000002</v>
      </c>
    </row>
    <row r="1389" spans="1:4" x14ac:dyDescent="0.3">
      <c r="A1389" t="s">
        <v>3915</v>
      </c>
      <c r="B1389">
        <v>7.3</v>
      </c>
      <c r="C1389" t="s">
        <v>3913</v>
      </c>
      <c r="D1389">
        <f t="shared" si="21"/>
        <v>0.753</v>
      </c>
    </row>
    <row r="1390" spans="1:4" x14ac:dyDescent="0.3">
      <c r="A1390" t="s">
        <v>3917</v>
      </c>
      <c r="B1390">
        <v>5.5</v>
      </c>
      <c r="C1390" t="s">
        <v>984</v>
      </c>
      <c r="D1390">
        <f t="shared" si="21"/>
        <v>0.16</v>
      </c>
    </row>
    <row r="1391" spans="1:4" x14ac:dyDescent="0.3">
      <c r="A1391" t="s">
        <v>3918</v>
      </c>
      <c r="B1391">
        <v>6.7</v>
      </c>
      <c r="C1391" t="s">
        <v>2653</v>
      </c>
      <c r="D1391">
        <f t="shared" si="21"/>
        <v>0.50800000000000001</v>
      </c>
    </row>
    <row r="1392" spans="1:4" x14ac:dyDescent="0.3">
      <c r="A1392" t="s">
        <v>3922</v>
      </c>
      <c r="B1392">
        <v>4.8</v>
      </c>
      <c r="C1392" t="s">
        <v>3919</v>
      </c>
      <c r="D1392">
        <f t="shared" si="21"/>
        <v>6.7000000000000004E-2</v>
      </c>
    </row>
    <row r="1393" spans="1:4" x14ac:dyDescent="0.3">
      <c r="A1393" t="s">
        <v>3924</v>
      </c>
      <c r="B1393">
        <v>5.7</v>
      </c>
      <c r="C1393" t="s">
        <v>323</v>
      </c>
      <c r="D1393">
        <f t="shared" si="21"/>
        <v>0.20100000000000001</v>
      </c>
    </row>
    <row r="1394" spans="1:4" x14ac:dyDescent="0.3">
      <c r="A1394" t="s">
        <v>3925</v>
      </c>
      <c r="B1394">
        <v>5.0999999999999996</v>
      </c>
      <c r="C1394" t="s">
        <v>2716</v>
      </c>
      <c r="D1394">
        <f t="shared" si="21"/>
        <v>9.4E-2</v>
      </c>
    </row>
    <row r="1395" spans="1:4" x14ac:dyDescent="0.3">
      <c r="A1395" t="s">
        <v>3929</v>
      </c>
      <c r="B1395">
        <v>6</v>
      </c>
      <c r="C1395" t="s">
        <v>3927</v>
      </c>
      <c r="D1395">
        <f t="shared" si="21"/>
        <v>0.27200000000000002</v>
      </c>
    </row>
    <row r="1396" spans="1:4" x14ac:dyDescent="0.3">
      <c r="A1396" t="s">
        <v>3931</v>
      </c>
      <c r="B1396">
        <v>4.2</v>
      </c>
      <c r="C1396" t="s">
        <v>2727</v>
      </c>
      <c r="D1396">
        <f t="shared" si="21"/>
        <v>3.5999999999999997E-2</v>
      </c>
    </row>
    <row r="1397" spans="1:4" x14ac:dyDescent="0.3">
      <c r="A1397" t="s">
        <v>3934</v>
      </c>
      <c r="B1397">
        <v>7.4</v>
      </c>
      <c r="C1397" t="s">
        <v>279</v>
      </c>
      <c r="D1397">
        <f t="shared" si="21"/>
        <v>0.78900000000000003</v>
      </c>
    </row>
    <row r="1398" spans="1:4" x14ac:dyDescent="0.3">
      <c r="A1398" t="s">
        <v>3938</v>
      </c>
      <c r="B1398">
        <v>4.5999999999999996</v>
      </c>
      <c r="C1398" t="s">
        <v>3935</v>
      </c>
      <c r="D1398">
        <f t="shared" si="21"/>
        <v>5.0999999999999997E-2</v>
      </c>
    </row>
    <row r="1399" spans="1:4" x14ac:dyDescent="0.3">
      <c r="A1399" t="s">
        <v>3939</v>
      </c>
      <c r="B1399">
        <v>6.9</v>
      </c>
      <c r="C1399" t="s">
        <v>121</v>
      </c>
      <c r="D1399">
        <f t="shared" si="21"/>
        <v>0.59299999999999997</v>
      </c>
    </row>
    <row r="1400" spans="1:4" x14ac:dyDescent="0.3">
      <c r="A1400" t="s">
        <v>3940</v>
      </c>
      <c r="B1400">
        <v>6.9</v>
      </c>
      <c r="C1400" t="s">
        <v>645</v>
      </c>
      <c r="D1400">
        <f t="shared" si="21"/>
        <v>0.59299999999999997</v>
      </c>
    </row>
    <row r="1401" spans="1:4" x14ac:dyDescent="0.3">
      <c r="A1401" t="s">
        <v>3941</v>
      </c>
      <c r="B1401">
        <v>8</v>
      </c>
      <c r="C1401" t="s">
        <v>2081</v>
      </c>
      <c r="D1401">
        <f t="shared" si="21"/>
        <v>0.93899999999999995</v>
      </c>
    </row>
    <row r="1402" spans="1:4" x14ac:dyDescent="0.3">
      <c r="A1402" t="s">
        <v>3943</v>
      </c>
      <c r="B1402">
        <v>6.4</v>
      </c>
      <c r="C1402" t="s">
        <v>3942</v>
      </c>
      <c r="D1402">
        <f t="shared" si="21"/>
        <v>0.39500000000000002</v>
      </c>
    </row>
    <row r="1403" spans="1:4" x14ac:dyDescent="0.3">
      <c r="A1403" t="s">
        <v>3945</v>
      </c>
      <c r="B1403">
        <v>6.3</v>
      </c>
      <c r="C1403" t="s">
        <v>1316</v>
      </c>
      <c r="D1403">
        <f t="shared" si="21"/>
        <v>0.36199999999999999</v>
      </c>
    </row>
    <row r="1404" spans="1:4" x14ac:dyDescent="0.3">
      <c r="A1404" t="s">
        <v>3949</v>
      </c>
      <c r="B1404">
        <v>6.8</v>
      </c>
      <c r="C1404" t="s">
        <v>648</v>
      </c>
      <c r="D1404">
        <f t="shared" si="21"/>
        <v>0.55100000000000005</v>
      </c>
    </row>
    <row r="1405" spans="1:4" x14ac:dyDescent="0.3">
      <c r="A1405" t="s">
        <v>3951</v>
      </c>
      <c r="B1405">
        <v>6.8</v>
      </c>
      <c r="C1405" t="s">
        <v>2205</v>
      </c>
      <c r="D1405">
        <f t="shared" si="21"/>
        <v>0.55100000000000005</v>
      </c>
    </row>
    <row r="1406" spans="1:4" x14ac:dyDescent="0.3">
      <c r="A1406" t="s">
        <v>3954</v>
      </c>
      <c r="B1406">
        <v>5.4</v>
      </c>
      <c r="C1406" t="s">
        <v>3952</v>
      </c>
      <c r="D1406">
        <f t="shared" si="21"/>
        <v>0.14199999999999999</v>
      </c>
    </row>
    <row r="1407" spans="1:4" x14ac:dyDescent="0.3">
      <c r="A1407" t="s">
        <v>3955</v>
      </c>
      <c r="B1407">
        <v>7.2</v>
      </c>
      <c r="C1407" t="s">
        <v>310</v>
      </c>
      <c r="D1407">
        <f t="shared" si="21"/>
        <v>0.71099999999999997</v>
      </c>
    </row>
    <row r="1408" spans="1:4" x14ac:dyDescent="0.3">
      <c r="A1408" t="s">
        <v>3957</v>
      </c>
      <c r="B1408">
        <v>7.3</v>
      </c>
      <c r="C1408" t="s">
        <v>726</v>
      </c>
      <c r="D1408">
        <f t="shared" si="21"/>
        <v>0.752</v>
      </c>
    </row>
    <row r="1409" spans="1:4" x14ac:dyDescent="0.3">
      <c r="A1409" t="s">
        <v>3961</v>
      </c>
      <c r="B1409">
        <v>5.2</v>
      </c>
      <c r="C1409" t="s">
        <v>3958</v>
      </c>
      <c r="D1409">
        <f t="shared" si="21"/>
        <v>0.109</v>
      </c>
    </row>
    <row r="1410" spans="1:4" x14ac:dyDescent="0.3">
      <c r="A1410" t="s">
        <v>3962</v>
      </c>
      <c r="B1410">
        <v>5.5</v>
      </c>
      <c r="C1410" t="s">
        <v>1043</v>
      </c>
      <c r="D1410">
        <f t="shared" si="21"/>
        <v>0.159</v>
      </c>
    </row>
    <row r="1411" spans="1:4" x14ac:dyDescent="0.3">
      <c r="A1411" t="s">
        <v>3966</v>
      </c>
      <c r="B1411">
        <v>7.7</v>
      </c>
      <c r="C1411" t="s">
        <v>3963</v>
      </c>
      <c r="D1411">
        <f t="shared" ref="D1411:D1474" si="22">_xlfn.PERCENTRANK.INC(B1411:B5065,B1411)</f>
        <v>0.874</v>
      </c>
    </row>
    <row r="1412" spans="1:4" x14ac:dyDescent="0.3">
      <c r="A1412" t="s">
        <v>3971</v>
      </c>
      <c r="B1412">
        <v>7.1</v>
      </c>
      <c r="C1412" t="s">
        <v>3968</v>
      </c>
      <c r="D1412">
        <f t="shared" si="22"/>
        <v>0.67100000000000004</v>
      </c>
    </row>
    <row r="1413" spans="1:4" x14ac:dyDescent="0.3">
      <c r="A1413" t="s">
        <v>3973</v>
      </c>
      <c r="B1413">
        <v>5.3</v>
      </c>
      <c r="C1413" t="s">
        <v>3972</v>
      </c>
      <c r="D1413">
        <f t="shared" si="22"/>
        <v>0.11899999999999999</v>
      </c>
    </row>
    <row r="1414" spans="1:4" x14ac:dyDescent="0.3">
      <c r="A1414" t="s">
        <v>3976</v>
      </c>
      <c r="B1414">
        <v>5.6</v>
      </c>
      <c r="C1414" t="s">
        <v>3974</v>
      </c>
      <c r="D1414">
        <f t="shared" si="22"/>
        <v>0.17699999999999999</v>
      </c>
    </row>
    <row r="1415" spans="1:4" x14ac:dyDescent="0.3">
      <c r="A1415" t="s">
        <v>3977</v>
      </c>
      <c r="B1415">
        <v>5.7</v>
      </c>
      <c r="C1415" t="s">
        <v>2501</v>
      </c>
      <c r="D1415">
        <f t="shared" si="22"/>
        <v>0.2</v>
      </c>
    </row>
    <row r="1416" spans="1:4" x14ac:dyDescent="0.3">
      <c r="A1416" t="s">
        <v>3980</v>
      </c>
      <c r="B1416">
        <v>7.1</v>
      </c>
      <c r="C1416" t="s">
        <v>3463</v>
      </c>
      <c r="D1416">
        <f t="shared" si="22"/>
        <v>0.67100000000000004</v>
      </c>
    </row>
    <row r="1417" spans="1:4" x14ac:dyDescent="0.3">
      <c r="A1417" t="s">
        <v>3981</v>
      </c>
      <c r="B1417">
        <v>7.6</v>
      </c>
      <c r="C1417" t="s">
        <v>2140</v>
      </c>
      <c r="D1417">
        <f t="shared" si="22"/>
        <v>0.84499999999999997</v>
      </c>
    </row>
    <row r="1418" spans="1:4" x14ac:dyDescent="0.3">
      <c r="A1418" t="s">
        <v>3982</v>
      </c>
      <c r="B1418">
        <v>5.5</v>
      </c>
      <c r="C1418" t="s">
        <v>1910</v>
      </c>
      <c r="D1418">
        <f t="shared" si="22"/>
        <v>0.159</v>
      </c>
    </row>
    <row r="1419" spans="1:4" x14ac:dyDescent="0.3">
      <c r="A1419" t="s">
        <v>3983</v>
      </c>
      <c r="B1419">
        <v>5.0999999999999996</v>
      </c>
      <c r="C1419" t="s">
        <v>922</v>
      </c>
      <c r="D1419">
        <f t="shared" si="22"/>
        <v>9.4E-2</v>
      </c>
    </row>
    <row r="1420" spans="1:4" x14ac:dyDescent="0.3">
      <c r="A1420" t="s">
        <v>3986</v>
      </c>
      <c r="B1420">
        <v>4.9000000000000004</v>
      </c>
      <c r="C1420" t="s">
        <v>3984</v>
      </c>
      <c r="D1420">
        <f t="shared" si="22"/>
        <v>7.4999999999999997E-2</v>
      </c>
    </row>
    <row r="1421" spans="1:4" x14ac:dyDescent="0.3">
      <c r="A1421" t="s">
        <v>3991</v>
      </c>
      <c r="B1421">
        <v>6.5</v>
      </c>
      <c r="C1421" t="s">
        <v>3987</v>
      </c>
      <c r="D1421">
        <f t="shared" si="22"/>
        <v>0.42499999999999999</v>
      </c>
    </row>
    <row r="1422" spans="1:4" x14ac:dyDescent="0.3">
      <c r="A1422" t="s">
        <v>3993</v>
      </c>
      <c r="B1422">
        <v>5.6</v>
      </c>
      <c r="C1422" t="s">
        <v>3068</v>
      </c>
      <c r="D1422">
        <f t="shared" si="22"/>
        <v>0.17599999999999999</v>
      </c>
    </row>
    <row r="1423" spans="1:4" x14ac:dyDescent="0.3">
      <c r="A1423" t="s">
        <v>3997</v>
      </c>
      <c r="B1423">
        <v>5.3</v>
      </c>
      <c r="C1423" t="s">
        <v>3995</v>
      </c>
      <c r="D1423">
        <f t="shared" si="22"/>
        <v>0.11899999999999999</v>
      </c>
    </row>
    <row r="1424" spans="1:4" x14ac:dyDescent="0.3">
      <c r="A1424" t="s">
        <v>4000</v>
      </c>
      <c r="B1424">
        <v>6.5</v>
      </c>
      <c r="C1424" t="s">
        <v>3998</v>
      </c>
      <c r="D1424">
        <f t="shared" si="22"/>
        <v>0.42499999999999999</v>
      </c>
    </row>
    <row r="1425" spans="1:4" x14ac:dyDescent="0.3">
      <c r="A1425" t="s">
        <v>4002</v>
      </c>
      <c r="B1425">
        <v>6.8</v>
      </c>
      <c r="C1425" t="s">
        <v>4001</v>
      </c>
      <c r="D1425">
        <f t="shared" si="22"/>
        <v>0.55000000000000004</v>
      </c>
    </row>
    <row r="1426" spans="1:4" x14ac:dyDescent="0.3">
      <c r="A1426" t="s">
        <v>4004</v>
      </c>
      <c r="B1426">
        <v>6.5</v>
      </c>
      <c r="C1426" t="s">
        <v>4003</v>
      </c>
      <c r="D1426">
        <f t="shared" si="22"/>
        <v>0.42599999999999999</v>
      </c>
    </row>
    <row r="1427" spans="1:4" x14ac:dyDescent="0.3">
      <c r="A1427" t="s">
        <v>4005</v>
      </c>
      <c r="B1427">
        <v>6</v>
      </c>
      <c r="C1427" t="s">
        <v>239</v>
      </c>
      <c r="D1427">
        <f t="shared" si="22"/>
        <v>0.27</v>
      </c>
    </row>
    <row r="1428" spans="1:4" x14ac:dyDescent="0.3">
      <c r="A1428" t="s">
        <v>4007</v>
      </c>
      <c r="B1428">
        <v>8.4</v>
      </c>
      <c r="C1428" t="s">
        <v>4006</v>
      </c>
      <c r="D1428">
        <f t="shared" si="22"/>
        <v>0.98199999999999998</v>
      </c>
    </row>
    <row r="1429" spans="1:4" x14ac:dyDescent="0.3">
      <c r="A1429" t="s">
        <v>4011</v>
      </c>
      <c r="B1429">
        <v>6</v>
      </c>
      <c r="C1429" t="s">
        <v>4009</v>
      </c>
      <c r="D1429">
        <f t="shared" si="22"/>
        <v>0.27</v>
      </c>
    </row>
    <row r="1430" spans="1:4" x14ac:dyDescent="0.3">
      <c r="A1430" t="s">
        <v>4013</v>
      </c>
      <c r="B1430">
        <v>7.6</v>
      </c>
      <c r="C1430" t="s">
        <v>3439</v>
      </c>
      <c r="D1430">
        <f t="shared" si="22"/>
        <v>0.84499999999999997</v>
      </c>
    </row>
    <row r="1431" spans="1:4" x14ac:dyDescent="0.3">
      <c r="A1431" t="s">
        <v>4014</v>
      </c>
      <c r="B1431">
        <v>6.9</v>
      </c>
      <c r="C1431" t="s">
        <v>162</v>
      </c>
      <c r="D1431">
        <f t="shared" si="22"/>
        <v>0.59199999999999997</v>
      </c>
    </row>
    <row r="1432" spans="1:4" x14ac:dyDescent="0.3">
      <c r="A1432" t="s">
        <v>4016</v>
      </c>
      <c r="B1432">
        <v>6.4</v>
      </c>
      <c r="C1432" t="s">
        <v>433</v>
      </c>
      <c r="D1432">
        <f t="shared" si="22"/>
        <v>0.39400000000000002</v>
      </c>
    </row>
    <row r="1433" spans="1:4" x14ac:dyDescent="0.3">
      <c r="A1433" t="s">
        <v>4019</v>
      </c>
      <c r="B1433">
        <v>5.0999999999999996</v>
      </c>
      <c r="C1433" t="s">
        <v>2243</v>
      </c>
      <c r="D1433">
        <f t="shared" si="22"/>
        <v>9.4E-2</v>
      </c>
    </row>
    <row r="1434" spans="1:4" x14ac:dyDescent="0.3">
      <c r="A1434" t="s">
        <v>4021</v>
      </c>
      <c r="B1434">
        <v>7</v>
      </c>
      <c r="C1434" t="s">
        <v>645</v>
      </c>
      <c r="D1434">
        <f t="shared" si="22"/>
        <v>0.63100000000000001</v>
      </c>
    </row>
    <row r="1435" spans="1:4" x14ac:dyDescent="0.3">
      <c r="A1435" t="s">
        <v>4024</v>
      </c>
      <c r="B1435">
        <v>5.7</v>
      </c>
      <c r="C1435" t="s">
        <v>4022</v>
      </c>
      <c r="D1435">
        <f t="shared" si="22"/>
        <v>0.19900000000000001</v>
      </c>
    </row>
    <row r="1436" spans="1:4" x14ac:dyDescent="0.3">
      <c r="A1436" t="s">
        <v>4026</v>
      </c>
      <c r="B1436">
        <v>6.8</v>
      </c>
      <c r="C1436" t="s">
        <v>592</v>
      </c>
      <c r="D1436">
        <f t="shared" si="22"/>
        <v>0.55000000000000004</v>
      </c>
    </row>
    <row r="1437" spans="1:4" x14ac:dyDescent="0.3">
      <c r="A1437" t="s">
        <v>4027</v>
      </c>
      <c r="B1437">
        <v>6.7</v>
      </c>
      <c r="C1437" t="s">
        <v>3230</v>
      </c>
      <c r="D1437">
        <f t="shared" si="22"/>
        <v>0.50600000000000001</v>
      </c>
    </row>
    <row r="1438" spans="1:4" x14ac:dyDescent="0.3">
      <c r="A1438" t="s">
        <v>4029</v>
      </c>
      <c r="B1438">
        <v>6.2</v>
      </c>
      <c r="C1438" t="s">
        <v>4028</v>
      </c>
      <c r="D1438">
        <f t="shared" si="22"/>
        <v>0.32600000000000001</v>
      </c>
    </row>
    <row r="1439" spans="1:4" x14ac:dyDescent="0.3">
      <c r="A1439" t="s">
        <v>4030</v>
      </c>
      <c r="B1439">
        <v>7.2</v>
      </c>
      <c r="C1439" t="s">
        <v>3968</v>
      </c>
      <c r="D1439">
        <f t="shared" si="22"/>
        <v>0.71</v>
      </c>
    </row>
    <row r="1440" spans="1:4" x14ac:dyDescent="0.3">
      <c r="A1440" t="s">
        <v>4032</v>
      </c>
      <c r="B1440">
        <v>6.2</v>
      </c>
      <c r="C1440" t="s">
        <v>4031</v>
      </c>
      <c r="D1440">
        <f t="shared" si="22"/>
        <v>0.32700000000000001</v>
      </c>
    </row>
    <row r="1441" spans="1:4" x14ac:dyDescent="0.3">
      <c r="A1441" t="s">
        <v>4034</v>
      </c>
      <c r="B1441">
        <v>5.6</v>
      </c>
      <c r="C1441" t="s">
        <v>4033</v>
      </c>
      <c r="D1441">
        <f t="shared" si="22"/>
        <v>0.17599999999999999</v>
      </c>
    </row>
    <row r="1442" spans="1:4" x14ac:dyDescent="0.3">
      <c r="A1442" t="s">
        <v>4035</v>
      </c>
      <c r="B1442">
        <v>4.4000000000000004</v>
      </c>
      <c r="C1442" t="s">
        <v>3328</v>
      </c>
      <c r="D1442">
        <f t="shared" si="22"/>
        <v>4.2000000000000003E-2</v>
      </c>
    </row>
    <row r="1443" spans="1:4" x14ac:dyDescent="0.3">
      <c r="A1443" t="s">
        <v>4037</v>
      </c>
      <c r="B1443">
        <v>7.5</v>
      </c>
      <c r="C1443" t="s">
        <v>449</v>
      </c>
      <c r="D1443">
        <f t="shared" si="22"/>
        <v>0.81599999999999995</v>
      </c>
    </row>
    <row r="1444" spans="1:4" x14ac:dyDescent="0.3">
      <c r="A1444" t="s">
        <v>4040</v>
      </c>
      <c r="B1444">
        <v>7.1</v>
      </c>
      <c r="C1444" t="s">
        <v>2720</v>
      </c>
      <c r="D1444">
        <f t="shared" si="22"/>
        <v>0.66900000000000004</v>
      </c>
    </row>
    <row r="1445" spans="1:4" x14ac:dyDescent="0.3">
      <c r="A1445" t="s">
        <v>4041</v>
      </c>
      <c r="B1445">
        <v>6.4</v>
      </c>
      <c r="C1445" t="s">
        <v>791</v>
      </c>
      <c r="D1445">
        <f t="shared" si="22"/>
        <v>0.39300000000000002</v>
      </c>
    </row>
    <row r="1446" spans="1:4" x14ac:dyDescent="0.3">
      <c r="A1446" t="s">
        <v>4045</v>
      </c>
      <c r="B1446">
        <v>7.1</v>
      </c>
      <c r="C1446" t="s">
        <v>2275</v>
      </c>
      <c r="D1446">
        <f t="shared" si="22"/>
        <v>0.67</v>
      </c>
    </row>
    <row r="1447" spans="1:4" x14ac:dyDescent="0.3">
      <c r="A1447" t="s">
        <v>4049</v>
      </c>
      <c r="B1447">
        <v>6.9</v>
      </c>
      <c r="C1447" t="s">
        <v>3554</v>
      </c>
      <c r="D1447">
        <f t="shared" si="22"/>
        <v>0.59199999999999997</v>
      </c>
    </row>
    <row r="1448" spans="1:4" x14ac:dyDescent="0.3">
      <c r="A1448" t="s">
        <v>4051</v>
      </c>
      <c r="B1448">
        <v>7.5</v>
      </c>
      <c r="C1448" t="s">
        <v>2867</v>
      </c>
      <c r="D1448">
        <f t="shared" si="22"/>
        <v>0.81599999999999995</v>
      </c>
    </row>
    <row r="1449" spans="1:4" x14ac:dyDescent="0.3">
      <c r="A1449" t="s">
        <v>4052</v>
      </c>
      <c r="B1449">
        <v>6.3</v>
      </c>
      <c r="C1449" t="s">
        <v>679</v>
      </c>
      <c r="D1449">
        <f t="shared" si="22"/>
        <v>0.36099999999999999</v>
      </c>
    </row>
    <row r="1450" spans="1:4" x14ac:dyDescent="0.3">
      <c r="A1450" t="s">
        <v>4055</v>
      </c>
      <c r="B1450">
        <v>6.4</v>
      </c>
      <c r="C1450" t="s">
        <v>46</v>
      </c>
      <c r="D1450">
        <f t="shared" si="22"/>
        <v>0.39400000000000002</v>
      </c>
    </row>
    <row r="1451" spans="1:4" x14ac:dyDescent="0.3">
      <c r="A1451" t="s">
        <v>4057</v>
      </c>
      <c r="B1451">
        <v>5.9</v>
      </c>
      <c r="C1451" t="s">
        <v>3071</v>
      </c>
      <c r="D1451">
        <f t="shared" si="22"/>
        <v>0.24099999999999999</v>
      </c>
    </row>
    <row r="1452" spans="1:4" x14ac:dyDescent="0.3">
      <c r="A1452" t="s">
        <v>4060</v>
      </c>
      <c r="B1452">
        <v>6.8</v>
      </c>
      <c r="C1452" t="s">
        <v>310</v>
      </c>
      <c r="D1452">
        <f t="shared" si="22"/>
        <v>0.55000000000000004</v>
      </c>
    </row>
    <row r="1453" spans="1:4" x14ac:dyDescent="0.3">
      <c r="A1453" t="s">
        <v>4063</v>
      </c>
      <c r="B1453">
        <v>6.3</v>
      </c>
      <c r="C1453" t="s">
        <v>4062</v>
      </c>
      <c r="D1453">
        <f t="shared" si="22"/>
        <v>0.36099999999999999</v>
      </c>
    </row>
    <row r="1454" spans="1:4" x14ac:dyDescent="0.3">
      <c r="A1454" t="s">
        <v>4067</v>
      </c>
      <c r="B1454">
        <v>3.6</v>
      </c>
      <c r="C1454" t="s">
        <v>4064</v>
      </c>
      <c r="D1454">
        <f t="shared" si="22"/>
        <v>1.9E-2</v>
      </c>
    </row>
    <row r="1455" spans="1:4" x14ac:dyDescent="0.3">
      <c r="A1455" t="s">
        <v>4069</v>
      </c>
      <c r="B1455">
        <v>5.3</v>
      </c>
      <c r="C1455" t="s">
        <v>3619</v>
      </c>
      <c r="D1455">
        <f t="shared" si="22"/>
        <v>0.11899999999999999</v>
      </c>
    </row>
    <row r="1456" spans="1:4" x14ac:dyDescent="0.3">
      <c r="A1456" t="s">
        <v>4071</v>
      </c>
      <c r="B1456">
        <v>5.9</v>
      </c>
      <c r="C1456" t="s">
        <v>4070</v>
      </c>
      <c r="D1456">
        <f t="shared" si="22"/>
        <v>0.24099999999999999</v>
      </c>
    </row>
    <row r="1457" spans="1:4" x14ac:dyDescent="0.3">
      <c r="A1457" t="s">
        <v>4074</v>
      </c>
      <c r="B1457">
        <v>6.9</v>
      </c>
      <c r="C1457" t="s">
        <v>1038</v>
      </c>
      <c r="D1457">
        <f t="shared" si="22"/>
        <v>0.59099999999999997</v>
      </c>
    </row>
    <row r="1458" spans="1:4" x14ac:dyDescent="0.3">
      <c r="A1458" t="s">
        <v>4076</v>
      </c>
      <c r="B1458">
        <v>6.9</v>
      </c>
      <c r="C1458" t="s">
        <v>4075</v>
      </c>
      <c r="D1458">
        <f t="shared" si="22"/>
        <v>0.59099999999999997</v>
      </c>
    </row>
    <row r="1459" spans="1:4" x14ac:dyDescent="0.3">
      <c r="A1459" t="s">
        <v>4077</v>
      </c>
      <c r="B1459">
        <v>6.1</v>
      </c>
      <c r="C1459" t="s">
        <v>899</v>
      </c>
      <c r="D1459">
        <f t="shared" si="22"/>
        <v>0.28999999999999998</v>
      </c>
    </row>
    <row r="1460" spans="1:4" x14ac:dyDescent="0.3">
      <c r="A1460" t="s">
        <v>4078</v>
      </c>
      <c r="B1460">
        <v>8.5</v>
      </c>
      <c r="C1460" t="s">
        <v>2606</v>
      </c>
      <c r="D1460">
        <f t="shared" si="22"/>
        <v>0.98699999999999999</v>
      </c>
    </row>
    <row r="1461" spans="1:4" x14ac:dyDescent="0.3">
      <c r="A1461" t="s">
        <v>4080</v>
      </c>
      <c r="B1461">
        <v>6.3</v>
      </c>
      <c r="C1461" t="s">
        <v>4079</v>
      </c>
      <c r="D1461">
        <f t="shared" si="22"/>
        <v>0.36099999999999999</v>
      </c>
    </row>
    <row r="1462" spans="1:4" x14ac:dyDescent="0.3">
      <c r="A1462" t="s">
        <v>4082</v>
      </c>
      <c r="B1462">
        <v>7.3</v>
      </c>
      <c r="C1462" t="s">
        <v>2410</v>
      </c>
      <c r="D1462">
        <f t="shared" si="22"/>
        <v>0.75</v>
      </c>
    </row>
    <row r="1463" spans="1:4" x14ac:dyDescent="0.3">
      <c r="A1463" t="s">
        <v>4085</v>
      </c>
      <c r="B1463">
        <v>6.3</v>
      </c>
      <c r="C1463" t="s">
        <v>4083</v>
      </c>
      <c r="D1463">
        <f t="shared" si="22"/>
        <v>0.36099999999999999</v>
      </c>
    </row>
    <row r="1464" spans="1:4" x14ac:dyDescent="0.3">
      <c r="A1464" t="s">
        <v>4086</v>
      </c>
      <c r="B1464">
        <v>7.2</v>
      </c>
      <c r="C1464" t="s">
        <v>1297</v>
      </c>
      <c r="D1464">
        <f t="shared" si="22"/>
        <v>0.70899999999999996</v>
      </c>
    </row>
    <row r="1465" spans="1:4" x14ac:dyDescent="0.3">
      <c r="A1465" t="s">
        <v>4087</v>
      </c>
      <c r="B1465">
        <v>7.3</v>
      </c>
      <c r="C1465" t="s">
        <v>279</v>
      </c>
      <c r="D1465">
        <f t="shared" si="22"/>
        <v>0.75</v>
      </c>
    </row>
    <row r="1466" spans="1:4" x14ac:dyDescent="0.3">
      <c r="A1466" t="s">
        <v>4089</v>
      </c>
      <c r="B1466">
        <v>6.3</v>
      </c>
      <c r="C1466" t="s">
        <v>4088</v>
      </c>
      <c r="D1466">
        <f t="shared" si="22"/>
        <v>0.36199999999999999</v>
      </c>
    </row>
    <row r="1467" spans="1:4" x14ac:dyDescent="0.3">
      <c r="A1467" t="s">
        <v>4092</v>
      </c>
      <c r="B1467">
        <v>8.1</v>
      </c>
      <c r="C1467" t="s">
        <v>2857</v>
      </c>
      <c r="D1467">
        <f t="shared" si="22"/>
        <v>0.95499999999999996</v>
      </c>
    </row>
    <row r="1468" spans="1:4" x14ac:dyDescent="0.3">
      <c r="A1468" t="s">
        <v>4094</v>
      </c>
      <c r="B1468">
        <v>6.9</v>
      </c>
      <c r="C1468" t="s">
        <v>3718</v>
      </c>
      <c r="D1468">
        <f t="shared" si="22"/>
        <v>0.59199999999999997</v>
      </c>
    </row>
    <row r="1469" spans="1:4" x14ac:dyDescent="0.3">
      <c r="A1469" t="s">
        <v>4098</v>
      </c>
      <c r="B1469">
        <v>6.3</v>
      </c>
      <c r="C1469" t="s">
        <v>2720</v>
      </c>
      <c r="D1469">
        <f t="shared" si="22"/>
        <v>0.36199999999999999</v>
      </c>
    </row>
    <row r="1470" spans="1:4" x14ac:dyDescent="0.3">
      <c r="A1470" t="s">
        <v>4100</v>
      </c>
      <c r="B1470">
        <v>7.3</v>
      </c>
      <c r="C1470" t="s">
        <v>1927</v>
      </c>
      <c r="D1470">
        <f t="shared" si="22"/>
        <v>0.75</v>
      </c>
    </row>
    <row r="1471" spans="1:4" x14ac:dyDescent="0.3">
      <c r="A1471" t="s">
        <v>4102</v>
      </c>
      <c r="B1471">
        <v>6.1</v>
      </c>
      <c r="C1471" t="s">
        <v>4101</v>
      </c>
      <c r="D1471">
        <f t="shared" si="22"/>
        <v>0.29099999999999998</v>
      </c>
    </row>
    <row r="1472" spans="1:4" x14ac:dyDescent="0.3">
      <c r="A1472" t="s">
        <v>4104</v>
      </c>
      <c r="B1472">
        <v>6.9</v>
      </c>
      <c r="C1472" t="s">
        <v>104</v>
      </c>
      <c r="D1472">
        <f t="shared" si="22"/>
        <v>0.59199999999999997</v>
      </c>
    </row>
    <row r="1473" spans="1:4" x14ac:dyDescent="0.3">
      <c r="A1473" t="s">
        <v>4107</v>
      </c>
      <c r="B1473">
        <v>7.2</v>
      </c>
      <c r="C1473" t="s">
        <v>100</v>
      </c>
      <c r="D1473">
        <f t="shared" si="22"/>
        <v>0.71</v>
      </c>
    </row>
    <row r="1474" spans="1:4" x14ac:dyDescent="0.3">
      <c r="A1474" t="s">
        <v>4108</v>
      </c>
      <c r="B1474">
        <v>6.4</v>
      </c>
      <c r="C1474" t="s">
        <v>1276</v>
      </c>
      <c r="D1474">
        <f t="shared" si="22"/>
        <v>0.39300000000000002</v>
      </c>
    </row>
    <row r="1475" spans="1:4" x14ac:dyDescent="0.3">
      <c r="A1475" t="s">
        <v>4111</v>
      </c>
      <c r="B1475">
        <v>6.4</v>
      </c>
      <c r="C1475" t="s">
        <v>4110</v>
      </c>
      <c r="D1475">
        <f t="shared" ref="D1475:D1538" si="23">_xlfn.PERCENTRANK.INC(B1475:B5129,B1475)</f>
        <v>0.39300000000000002</v>
      </c>
    </row>
    <row r="1476" spans="1:4" x14ac:dyDescent="0.3">
      <c r="A1476" t="s">
        <v>4112</v>
      </c>
      <c r="B1476">
        <v>8.3000000000000007</v>
      </c>
      <c r="C1476" t="s">
        <v>198</v>
      </c>
      <c r="D1476">
        <f t="shared" si="23"/>
        <v>0.97499999999999998</v>
      </c>
    </row>
    <row r="1477" spans="1:4" x14ac:dyDescent="0.3">
      <c r="A1477" t="s">
        <v>4113</v>
      </c>
      <c r="B1477">
        <v>7.2</v>
      </c>
      <c r="C1477" t="s">
        <v>938</v>
      </c>
      <c r="D1477">
        <f t="shared" si="23"/>
        <v>0.71</v>
      </c>
    </row>
    <row r="1478" spans="1:4" x14ac:dyDescent="0.3">
      <c r="A1478" t="s">
        <v>4116</v>
      </c>
      <c r="B1478">
        <v>6.8</v>
      </c>
      <c r="C1478" t="s">
        <v>4114</v>
      </c>
      <c r="D1478">
        <f t="shared" si="23"/>
        <v>0.55100000000000005</v>
      </c>
    </row>
    <row r="1479" spans="1:4" x14ac:dyDescent="0.3">
      <c r="A1479" t="s">
        <v>4118</v>
      </c>
      <c r="B1479">
        <v>6.5</v>
      </c>
      <c r="C1479" t="s">
        <v>4117</v>
      </c>
      <c r="D1479">
        <f t="shared" si="23"/>
        <v>0.42399999999999999</v>
      </c>
    </row>
    <row r="1480" spans="1:4" x14ac:dyDescent="0.3">
      <c r="A1480" t="s">
        <v>4119</v>
      </c>
      <c r="B1480">
        <v>7.8</v>
      </c>
      <c r="C1480" t="s">
        <v>4003</v>
      </c>
      <c r="D1480">
        <f t="shared" si="23"/>
        <v>0.9</v>
      </c>
    </row>
    <row r="1481" spans="1:4" x14ac:dyDescent="0.3">
      <c r="A1481" t="s">
        <v>4120</v>
      </c>
      <c r="B1481">
        <v>7.6</v>
      </c>
      <c r="C1481" t="s">
        <v>782</v>
      </c>
      <c r="D1481">
        <f t="shared" si="23"/>
        <v>0.84399999999999997</v>
      </c>
    </row>
    <row r="1482" spans="1:4" x14ac:dyDescent="0.3">
      <c r="A1482" t="s">
        <v>4121</v>
      </c>
      <c r="B1482">
        <v>7.2</v>
      </c>
      <c r="C1482" t="s">
        <v>3638</v>
      </c>
      <c r="D1482">
        <f t="shared" si="23"/>
        <v>0.71099999999999997</v>
      </c>
    </row>
    <row r="1483" spans="1:4" x14ac:dyDescent="0.3">
      <c r="A1483" t="s">
        <v>4122</v>
      </c>
      <c r="B1483">
        <v>6.7</v>
      </c>
      <c r="C1483" t="s">
        <v>2706</v>
      </c>
      <c r="D1483">
        <f t="shared" si="23"/>
        <v>0.50800000000000001</v>
      </c>
    </row>
    <row r="1484" spans="1:4" x14ac:dyDescent="0.3">
      <c r="A1484" t="s">
        <v>4123</v>
      </c>
      <c r="B1484">
        <v>6.8</v>
      </c>
      <c r="C1484" t="s">
        <v>104</v>
      </c>
      <c r="D1484">
        <f t="shared" si="23"/>
        <v>0.55200000000000005</v>
      </c>
    </row>
    <row r="1485" spans="1:4" x14ac:dyDescent="0.3">
      <c r="A1485" t="s">
        <v>4124</v>
      </c>
      <c r="B1485">
        <v>6.3</v>
      </c>
      <c r="C1485" t="s">
        <v>2671</v>
      </c>
      <c r="D1485">
        <f t="shared" si="23"/>
        <v>0.36399999999999999</v>
      </c>
    </row>
    <row r="1486" spans="1:4" x14ac:dyDescent="0.3">
      <c r="A1486" t="s">
        <v>4125</v>
      </c>
      <c r="B1486">
        <v>6.2</v>
      </c>
      <c r="C1486" t="s">
        <v>1840</v>
      </c>
      <c r="D1486">
        <f t="shared" si="23"/>
        <v>0.33</v>
      </c>
    </row>
    <row r="1487" spans="1:4" x14ac:dyDescent="0.3">
      <c r="A1487" t="s">
        <v>4127</v>
      </c>
      <c r="B1487">
        <v>6.2</v>
      </c>
      <c r="C1487" t="s">
        <v>3853</v>
      </c>
      <c r="D1487">
        <f t="shared" si="23"/>
        <v>0.33</v>
      </c>
    </row>
    <row r="1488" spans="1:4" x14ac:dyDescent="0.3">
      <c r="A1488" t="s">
        <v>4128</v>
      </c>
      <c r="B1488">
        <v>8.6</v>
      </c>
      <c r="C1488" t="s">
        <v>421</v>
      </c>
      <c r="D1488">
        <f t="shared" si="23"/>
        <v>0.99199999999999999</v>
      </c>
    </row>
    <row r="1489" spans="1:4" x14ac:dyDescent="0.3">
      <c r="A1489" t="s">
        <v>4129</v>
      </c>
      <c r="B1489">
        <v>8</v>
      </c>
      <c r="C1489" t="s">
        <v>829</v>
      </c>
      <c r="D1489">
        <f t="shared" si="23"/>
        <v>0.93899999999999995</v>
      </c>
    </row>
    <row r="1490" spans="1:4" x14ac:dyDescent="0.3">
      <c r="A1490" t="s">
        <v>4132</v>
      </c>
      <c r="B1490">
        <v>7</v>
      </c>
      <c r="C1490" t="s">
        <v>4131</v>
      </c>
      <c r="D1490">
        <f t="shared" si="23"/>
        <v>0.63100000000000001</v>
      </c>
    </row>
    <row r="1491" spans="1:4" x14ac:dyDescent="0.3">
      <c r="A1491" t="s">
        <v>4134</v>
      </c>
      <c r="B1491">
        <v>8</v>
      </c>
      <c r="C1491" t="s">
        <v>2038</v>
      </c>
      <c r="D1491">
        <f t="shared" si="23"/>
        <v>0.93899999999999995</v>
      </c>
    </row>
    <row r="1492" spans="1:4" x14ac:dyDescent="0.3">
      <c r="A1492" t="s">
        <v>4135</v>
      </c>
      <c r="B1492">
        <v>8.1</v>
      </c>
      <c r="C1492" t="s">
        <v>2038</v>
      </c>
      <c r="D1492">
        <f t="shared" si="23"/>
        <v>0.95599999999999996</v>
      </c>
    </row>
    <row r="1493" spans="1:4" x14ac:dyDescent="0.3">
      <c r="A1493" t="s">
        <v>4136</v>
      </c>
      <c r="B1493">
        <v>6.7</v>
      </c>
      <c r="C1493" t="s">
        <v>2299</v>
      </c>
      <c r="D1493">
        <f t="shared" si="23"/>
        <v>0.50900000000000001</v>
      </c>
    </row>
    <row r="1494" spans="1:4" x14ac:dyDescent="0.3">
      <c r="A1494" t="s">
        <v>4137</v>
      </c>
      <c r="B1494">
        <v>7.9</v>
      </c>
      <c r="C1494" t="s">
        <v>3336</v>
      </c>
      <c r="D1494">
        <f t="shared" si="23"/>
        <v>0.92500000000000004</v>
      </c>
    </row>
    <row r="1495" spans="1:4" x14ac:dyDescent="0.3">
      <c r="A1495" t="s">
        <v>4139</v>
      </c>
      <c r="B1495">
        <v>6.1</v>
      </c>
      <c r="C1495" t="s">
        <v>3259</v>
      </c>
      <c r="D1495">
        <f t="shared" si="23"/>
        <v>0.29499999999999998</v>
      </c>
    </row>
    <row r="1496" spans="1:4" x14ac:dyDescent="0.3">
      <c r="A1496" t="s">
        <v>4141</v>
      </c>
      <c r="B1496">
        <v>4.2</v>
      </c>
      <c r="C1496" t="s">
        <v>978</v>
      </c>
      <c r="D1496">
        <f t="shared" si="23"/>
        <v>3.6999999999999998E-2</v>
      </c>
    </row>
    <row r="1497" spans="1:4" x14ac:dyDescent="0.3">
      <c r="A1497" t="s">
        <v>4144</v>
      </c>
      <c r="B1497">
        <v>6.1</v>
      </c>
      <c r="C1497" t="s">
        <v>4142</v>
      </c>
      <c r="D1497">
        <f t="shared" si="23"/>
        <v>0.29499999999999998</v>
      </c>
    </row>
    <row r="1498" spans="1:4" x14ac:dyDescent="0.3">
      <c r="A1498" t="s">
        <v>4145</v>
      </c>
      <c r="B1498">
        <v>6.6</v>
      </c>
      <c r="C1498" t="s">
        <v>3204</v>
      </c>
      <c r="D1498">
        <f t="shared" si="23"/>
        <v>0.46600000000000003</v>
      </c>
    </row>
    <row r="1499" spans="1:4" x14ac:dyDescent="0.3">
      <c r="A1499" t="s">
        <v>4146</v>
      </c>
      <c r="B1499">
        <v>7.5</v>
      </c>
      <c r="C1499" t="s">
        <v>618</v>
      </c>
      <c r="D1499">
        <f t="shared" si="23"/>
        <v>0.81699999999999995</v>
      </c>
    </row>
    <row r="1500" spans="1:4" x14ac:dyDescent="0.3">
      <c r="A1500" t="s">
        <v>4148</v>
      </c>
      <c r="B1500">
        <v>7.4</v>
      </c>
      <c r="C1500" t="s">
        <v>4147</v>
      </c>
      <c r="D1500">
        <f t="shared" si="23"/>
        <v>0.78800000000000003</v>
      </c>
    </row>
    <row r="1501" spans="1:4" x14ac:dyDescent="0.3">
      <c r="A1501" t="s">
        <v>4151</v>
      </c>
      <c r="B1501">
        <v>7.2</v>
      </c>
      <c r="C1501" t="s">
        <v>4149</v>
      </c>
      <c r="D1501">
        <f t="shared" si="23"/>
        <v>0.71199999999999997</v>
      </c>
    </row>
    <row r="1502" spans="1:4" x14ac:dyDescent="0.3">
      <c r="A1502" t="s">
        <v>4156</v>
      </c>
      <c r="B1502">
        <v>6.9</v>
      </c>
      <c r="C1502" t="s">
        <v>4152</v>
      </c>
      <c r="D1502">
        <f t="shared" si="23"/>
        <v>0.59399999999999997</v>
      </c>
    </row>
    <row r="1503" spans="1:4" x14ac:dyDescent="0.3">
      <c r="A1503" t="s">
        <v>4158</v>
      </c>
      <c r="B1503">
        <v>7.4</v>
      </c>
      <c r="C1503" t="s">
        <v>4157</v>
      </c>
      <c r="D1503">
        <f t="shared" si="23"/>
        <v>0.78800000000000003</v>
      </c>
    </row>
    <row r="1504" spans="1:4" x14ac:dyDescent="0.3">
      <c r="A1504" t="s">
        <v>4159</v>
      </c>
      <c r="B1504">
        <v>5.4</v>
      </c>
      <c r="C1504" t="s">
        <v>128</v>
      </c>
      <c r="D1504">
        <f t="shared" si="23"/>
        <v>0.14399999999999999</v>
      </c>
    </row>
    <row r="1505" spans="1:4" x14ac:dyDescent="0.3">
      <c r="A1505" t="s">
        <v>4162</v>
      </c>
      <c r="B1505">
        <v>6.8</v>
      </c>
      <c r="C1505" t="s">
        <v>4160</v>
      </c>
      <c r="D1505">
        <f t="shared" si="23"/>
        <v>0.55300000000000005</v>
      </c>
    </row>
    <row r="1506" spans="1:4" x14ac:dyDescent="0.3">
      <c r="A1506" t="s">
        <v>4163</v>
      </c>
      <c r="B1506">
        <v>6.3</v>
      </c>
      <c r="C1506" t="s">
        <v>2161</v>
      </c>
      <c r="D1506">
        <f t="shared" si="23"/>
        <v>0.36499999999999999</v>
      </c>
    </row>
    <row r="1507" spans="1:4" x14ac:dyDescent="0.3">
      <c r="A1507" t="s">
        <v>4164</v>
      </c>
      <c r="B1507">
        <v>7.2</v>
      </c>
      <c r="C1507" t="s">
        <v>3789</v>
      </c>
      <c r="D1507">
        <f t="shared" si="23"/>
        <v>0.71199999999999997</v>
      </c>
    </row>
    <row r="1508" spans="1:4" x14ac:dyDescent="0.3">
      <c r="A1508" t="s">
        <v>4166</v>
      </c>
      <c r="B1508">
        <v>6.9</v>
      </c>
      <c r="C1508" t="s">
        <v>1651</v>
      </c>
      <c r="D1508">
        <f t="shared" si="23"/>
        <v>0.59399999999999997</v>
      </c>
    </row>
    <row r="1509" spans="1:4" x14ac:dyDescent="0.3">
      <c r="A1509" t="s">
        <v>4169</v>
      </c>
      <c r="B1509">
        <v>6</v>
      </c>
      <c r="C1509" t="s">
        <v>4168</v>
      </c>
      <c r="D1509">
        <f t="shared" si="23"/>
        <v>0.27600000000000002</v>
      </c>
    </row>
    <row r="1510" spans="1:4" x14ac:dyDescent="0.3">
      <c r="A1510" t="s">
        <v>4171</v>
      </c>
      <c r="B1510">
        <v>5.9</v>
      </c>
      <c r="C1510" t="s">
        <v>4170</v>
      </c>
      <c r="D1510">
        <f t="shared" si="23"/>
        <v>0.246</v>
      </c>
    </row>
    <row r="1511" spans="1:4" x14ac:dyDescent="0.3">
      <c r="A1511" t="s">
        <v>4173</v>
      </c>
      <c r="B1511">
        <v>5.4</v>
      </c>
      <c r="C1511" t="s">
        <v>4172</v>
      </c>
      <c r="D1511">
        <f t="shared" si="23"/>
        <v>0.14399999999999999</v>
      </c>
    </row>
    <row r="1512" spans="1:4" x14ac:dyDescent="0.3">
      <c r="A1512" t="s">
        <v>4176</v>
      </c>
      <c r="B1512">
        <v>5.9</v>
      </c>
      <c r="C1512" t="s">
        <v>1579</v>
      </c>
      <c r="D1512">
        <f t="shared" si="23"/>
        <v>0.246</v>
      </c>
    </row>
    <row r="1513" spans="1:4" x14ac:dyDescent="0.3">
      <c r="A1513" t="s">
        <v>4177</v>
      </c>
      <c r="B1513">
        <v>6.1</v>
      </c>
      <c r="C1513" t="s">
        <v>4172</v>
      </c>
      <c r="D1513">
        <f t="shared" si="23"/>
        <v>0.29399999999999998</v>
      </c>
    </row>
    <row r="1514" spans="1:4" x14ac:dyDescent="0.3">
      <c r="A1514" t="s">
        <v>4180</v>
      </c>
      <c r="B1514">
        <v>7.7</v>
      </c>
      <c r="C1514" t="s">
        <v>2195</v>
      </c>
      <c r="D1514">
        <f t="shared" si="23"/>
        <v>0.873</v>
      </c>
    </row>
    <row r="1515" spans="1:4" x14ac:dyDescent="0.3">
      <c r="A1515" t="s">
        <v>4182</v>
      </c>
      <c r="B1515">
        <v>5.8</v>
      </c>
      <c r="C1515" t="s">
        <v>4181</v>
      </c>
      <c r="D1515">
        <f t="shared" si="23"/>
        <v>0.22500000000000001</v>
      </c>
    </row>
    <row r="1516" spans="1:4" x14ac:dyDescent="0.3">
      <c r="A1516" t="s">
        <v>4184</v>
      </c>
      <c r="B1516">
        <v>7.6</v>
      </c>
      <c r="C1516" t="s">
        <v>4183</v>
      </c>
      <c r="D1516">
        <f t="shared" si="23"/>
        <v>0.84499999999999997</v>
      </c>
    </row>
    <row r="1517" spans="1:4" x14ac:dyDescent="0.3">
      <c r="A1517" t="s">
        <v>4186</v>
      </c>
      <c r="B1517">
        <v>6.1</v>
      </c>
      <c r="C1517" t="s">
        <v>3629</v>
      </c>
      <c r="D1517">
        <f t="shared" si="23"/>
        <v>0.29399999999999998</v>
      </c>
    </row>
    <row r="1518" spans="1:4" x14ac:dyDescent="0.3">
      <c r="A1518" t="s">
        <v>4188</v>
      </c>
      <c r="B1518">
        <v>5.4</v>
      </c>
      <c r="C1518" t="s">
        <v>4187</v>
      </c>
      <c r="D1518">
        <f t="shared" si="23"/>
        <v>0.14399999999999999</v>
      </c>
    </row>
    <row r="1519" spans="1:4" x14ac:dyDescent="0.3">
      <c r="A1519" t="s">
        <v>4191</v>
      </c>
      <c r="B1519">
        <v>5.0999999999999996</v>
      </c>
      <c r="C1519" t="s">
        <v>3094</v>
      </c>
      <c r="D1519">
        <f t="shared" si="23"/>
        <v>9.6000000000000002E-2</v>
      </c>
    </row>
    <row r="1520" spans="1:4" x14ac:dyDescent="0.3">
      <c r="A1520" t="s">
        <v>4192</v>
      </c>
      <c r="B1520">
        <v>6.4</v>
      </c>
      <c r="C1520" t="s">
        <v>1429</v>
      </c>
      <c r="D1520">
        <f t="shared" si="23"/>
        <v>0.39400000000000002</v>
      </c>
    </row>
    <row r="1521" spans="1:4" x14ac:dyDescent="0.3">
      <c r="A1521" t="s">
        <v>4195</v>
      </c>
      <c r="B1521">
        <v>6.3</v>
      </c>
      <c r="C1521" t="s">
        <v>3212</v>
      </c>
      <c r="D1521">
        <f t="shared" si="23"/>
        <v>0.36299999999999999</v>
      </c>
    </row>
    <row r="1522" spans="1:4" x14ac:dyDescent="0.3">
      <c r="A1522" t="s">
        <v>4200</v>
      </c>
      <c r="B1522">
        <v>7.5</v>
      </c>
      <c r="C1522" t="s">
        <v>4196</v>
      </c>
      <c r="D1522">
        <f t="shared" si="23"/>
        <v>0.81599999999999995</v>
      </c>
    </row>
    <row r="1523" spans="1:4" x14ac:dyDescent="0.3">
      <c r="A1523" t="s">
        <v>4201</v>
      </c>
      <c r="B1523">
        <v>7.1</v>
      </c>
      <c r="C1523" t="s">
        <v>2896</v>
      </c>
      <c r="D1523">
        <f t="shared" si="23"/>
        <v>0.67</v>
      </c>
    </row>
    <row r="1524" spans="1:4" x14ac:dyDescent="0.3">
      <c r="A1524" t="s">
        <v>4203</v>
      </c>
      <c r="B1524">
        <v>7.8</v>
      </c>
      <c r="C1524" t="s">
        <v>574</v>
      </c>
      <c r="D1524">
        <f t="shared" si="23"/>
        <v>0.90100000000000002</v>
      </c>
    </row>
    <row r="1525" spans="1:4" x14ac:dyDescent="0.3">
      <c r="A1525" t="s">
        <v>4206</v>
      </c>
      <c r="B1525">
        <v>6.5</v>
      </c>
      <c r="C1525" t="s">
        <v>4172</v>
      </c>
      <c r="D1525">
        <f t="shared" si="23"/>
        <v>0.42499999999999999</v>
      </c>
    </row>
    <row r="1526" spans="1:4" x14ac:dyDescent="0.3">
      <c r="A1526" t="s">
        <v>4208</v>
      </c>
      <c r="B1526">
        <v>6.6</v>
      </c>
      <c r="C1526" t="s">
        <v>121</v>
      </c>
      <c r="D1526">
        <f t="shared" si="23"/>
        <v>0.46500000000000002</v>
      </c>
    </row>
    <row r="1527" spans="1:4" x14ac:dyDescent="0.3">
      <c r="A1527" t="s">
        <v>4210</v>
      </c>
      <c r="B1527">
        <v>7.4</v>
      </c>
      <c r="C1527" t="s">
        <v>165</v>
      </c>
      <c r="D1527">
        <f t="shared" si="23"/>
        <v>0.78800000000000003</v>
      </c>
    </row>
    <row r="1528" spans="1:4" x14ac:dyDescent="0.3">
      <c r="A1528" t="s">
        <v>4213</v>
      </c>
      <c r="B1528">
        <v>7.6</v>
      </c>
      <c r="C1528" t="s">
        <v>3010</v>
      </c>
      <c r="D1528">
        <f t="shared" si="23"/>
        <v>0.84499999999999997</v>
      </c>
    </row>
    <row r="1529" spans="1:4" x14ac:dyDescent="0.3">
      <c r="A1529" t="s">
        <v>4214</v>
      </c>
      <c r="B1529">
        <v>7.5</v>
      </c>
      <c r="C1529" t="s">
        <v>1729</v>
      </c>
      <c r="D1529">
        <f t="shared" si="23"/>
        <v>0.81699999999999995</v>
      </c>
    </row>
    <row r="1530" spans="1:4" x14ac:dyDescent="0.3">
      <c r="A1530" t="s">
        <v>4215</v>
      </c>
      <c r="B1530">
        <v>6.6</v>
      </c>
      <c r="C1530" t="s">
        <v>46</v>
      </c>
      <c r="D1530">
        <f t="shared" si="23"/>
        <v>0.46600000000000003</v>
      </c>
    </row>
    <row r="1531" spans="1:4" x14ac:dyDescent="0.3">
      <c r="A1531" t="s">
        <v>4217</v>
      </c>
      <c r="B1531">
        <v>7.2</v>
      </c>
      <c r="C1531" t="s">
        <v>4216</v>
      </c>
      <c r="D1531">
        <f t="shared" si="23"/>
        <v>0.71199999999999997</v>
      </c>
    </row>
    <row r="1532" spans="1:4" x14ac:dyDescent="0.3">
      <c r="A1532" t="s">
        <v>4219</v>
      </c>
      <c r="B1532">
        <v>7.6</v>
      </c>
      <c r="C1532" t="s">
        <v>4218</v>
      </c>
      <c r="D1532">
        <f t="shared" si="23"/>
        <v>0.84499999999999997</v>
      </c>
    </row>
    <row r="1533" spans="1:4" x14ac:dyDescent="0.3">
      <c r="A1533" t="s">
        <v>4221</v>
      </c>
      <c r="B1533">
        <v>6.2</v>
      </c>
      <c r="C1533" t="s">
        <v>653</v>
      </c>
      <c r="D1533">
        <f t="shared" si="23"/>
        <v>0.33100000000000002</v>
      </c>
    </row>
    <row r="1534" spans="1:4" x14ac:dyDescent="0.3">
      <c r="A1534" t="s">
        <v>4222</v>
      </c>
      <c r="B1534">
        <v>5.6</v>
      </c>
      <c r="C1534" t="s">
        <v>2869</v>
      </c>
      <c r="D1534">
        <f t="shared" si="23"/>
        <v>0.18</v>
      </c>
    </row>
    <row r="1535" spans="1:4" x14ac:dyDescent="0.3">
      <c r="A1535" t="s">
        <v>4224</v>
      </c>
      <c r="B1535">
        <v>7.6</v>
      </c>
      <c r="C1535" t="s">
        <v>80</v>
      </c>
      <c r="D1535">
        <f t="shared" si="23"/>
        <v>0.84499999999999997</v>
      </c>
    </row>
    <row r="1536" spans="1:4" x14ac:dyDescent="0.3">
      <c r="A1536" t="s">
        <v>4226</v>
      </c>
      <c r="B1536">
        <v>6.6</v>
      </c>
      <c r="C1536" t="s">
        <v>1966</v>
      </c>
      <c r="D1536">
        <f t="shared" si="23"/>
        <v>0.46600000000000003</v>
      </c>
    </row>
    <row r="1537" spans="1:4" x14ac:dyDescent="0.3">
      <c r="A1537" t="s">
        <v>4228</v>
      </c>
      <c r="B1537">
        <v>7</v>
      </c>
      <c r="C1537" t="s">
        <v>4227</v>
      </c>
      <c r="D1537">
        <f t="shared" si="23"/>
        <v>0.63200000000000001</v>
      </c>
    </row>
    <row r="1538" spans="1:4" x14ac:dyDescent="0.3">
      <c r="A1538" t="s">
        <v>4230</v>
      </c>
      <c r="B1538">
        <v>2.7</v>
      </c>
      <c r="C1538" t="s">
        <v>4229</v>
      </c>
      <c r="D1538">
        <f t="shared" si="23"/>
        <v>5.0000000000000001E-3</v>
      </c>
    </row>
    <row r="1539" spans="1:4" x14ac:dyDescent="0.3">
      <c r="A1539" t="s">
        <v>4232</v>
      </c>
      <c r="B1539">
        <v>7.6</v>
      </c>
      <c r="C1539" t="s">
        <v>1412</v>
      </c>
      <c r="D1539">
        <f t="shared" ref="D1539:D1602" si="24">_xlfn.PERCENTRANK.INC(B1539:B5193,B1539)</f>
        <v>0.84599999999999997</v>
      </c>
    </row>
    <row r="1540" spans="1:4" x14ac:dyDescent="0.3">
      <c r="A1540" t="s">
        <v>4234</v>
      </c>
      <c r="B1540">
        <v>6.6</v>
      </c>
      <c r="C1540" t="s">
        <v>1485</v>
      </c>
      <c r="D1540">
        <f t="shared" si="24"/>
        <v>0.46700000000000003</v>
      </c>
    </row>
    <row r="1541" spans="1:4" x14ac:dyDescent="0.3">
      <c r="A1541" t="s">
        <v>4236</v>
      </c>
      <c r="B1541">
        <v>6.9</v>
      </c>
      <c r="C1541" t="s">
        <v>1149</v>
      </c>
      <c r="D1541">
        <f t="shared" si="24"/>
        <v>0.59499999999999997</v>
      </c>
    </row>
    <row r="1542" spans="1:4" x14ac:dyDescent="0.3">
      <c r="A1542" t="s">
        <v>4240</v>
      </c>
      <c r="B1542">
        <v>6.8</v>
      </c>
      <c r="C1542" t="s">
        <v>574</v>
      </c>
      <c r="D1542">
        <f t="shared" si="24"/>
        <v>0.55300000000000005</v>
      </c>
    </row>
    <row r="1543" spans="1:4" x14ac:dyDescent="0.3">
      <c r="A1543" t="s">
        <v>4242</v>
      </c>
      <c r="B1543">
        <v>3.7</v>
      </c>
      <c r="C1543" t="s">
        <v>4241</v>
      </c>
      <c r="D1543">
        <f t="shared" si="24"/>
        <v>2.3E-2</v>
      </c>
    </row>
    <row r="1544" spans="1:4" x14ac:dyDescent="0.3">
      <c r="A1544" t="s">
        <v>4243</v>
      </c>
      <c r="B1544">
        <v>6.1</v>
      </c>
      <c r="C1544" t="s">
        <v>209</v>
      </c>
      <c r="D1544">
        <f t="shared" si="24"/>
        <v>0.29599999999999999</v>
      </c>
    </row>
    <row r="1545" spans="1:4" x14ac:dyDescent="0.3">
      <c r="A1545" t="s">
        <v>4245</v>
      </c>
      <c r="B1545">
        <v>5.9</v>
      </c>
      <c r="C1545" t="s">
        <v>4244</v>
      </c>
      <c r="D1545">
        <f t="shared" si="24"/>
        <v>0.247</v>
      </c>
    </row>
    <row r="1546" spans="1:4" x14ac:dyDescent="0.3">
      <c r="A1546" t="s">
        <v>4248</v>
      </c>
      <c r="B1546">
        <v>6.7</v>
      </c>
      <c r="C1546" t="s">
        <v>4246</v>
      </c>
      <c r="D1546">
        <f t="shared" si="24"/>
        <v>0.50800000000000001</v>
      </c>
    </row>
    <row r="1547" spans="1:4" x14ac:dyDescent="0.3">
      <c r="A1547" t="s">
        <v>4252</v>
      </c>
      <c r="B1547">
        <v>6.9</v>
      </c>
      <c r="C1547" t="s">
        <v>4249</v>
      </c>
      <c r="D1547">
        <f t="shared" si="24"/>
        <v>0.59399999999999997</v>
      </c>
    </row>
    <row r="1548" spans="1:4" x14ac:dyDescent="0.3">
      <c r="A1548" t="s">
        <v>4253</v>
      </c>
      <c r="B1548">
        <v>5.5</v>
      </c>
      <c r="C1548" t="s">
        <v>2482</v>
      </c>
      <c r="D1548">
        <f t="shared" si="24"/>
        <v>0.16200000000000001</v>
      </c>
    </row>
    <row r="1549" spans="1:4" x14ac:dyDescent="0.3">
      <c r="A1549" t="s">
        <v>4257</v>
      </c>
      <c r="B1549">
        <v>7.1</v>
      </c>
      <c r="C1549" t="s">
        <v>4254</v>
      </c>
      <c r="D1549">
        <f t="shared" si="24"/>
        <v>0.67100000000000004</v>
      </c>
    </row>
    <row r="1550" spans="1:4" x14ac:dyDescent="0.3">
      <c r="A1550" t="s">
        <v>4258</v>
      </c>
      <c r="B1550">
        <v>7.1</v>
      </c>
      <c r="C1550" t="s">
        <v>899</v>
      </c>
      <c r="D1550">
        <f t="shared" si="24"/>
        <v>0.67100000000000004</v>
      </c>
    </row>
    <row r="1551" spans="1:4" x14ac:dyDescent="0.3">
      <c r="A1551" t="s">
        <v>4261</v>
      </c>
      <c r="B1551">
        <v>7.3</v>
      </c>
      <c r="C1551" t="s">
        <v>4259</v>
      </c>
      <c r="D1551">
        <f t="shared" si="24"/>
        <v>0.751</v>
      </c>
    </row>
    <row r="1552" spans="1:4" x14ac:dyDescent="0.3">
      <c r="A1552" t="s">
        <v>4264</v>
      </c>
      <c r="B1552">
        <v>3.4</v>
      </c>
      <c r="C1552" t="s">
        <v>4262</v>
      </c>
      <c r="D1552">
        <f t="shared" si="24"/>
        <v>1.6E-2</v>
      </c>
    </row>
    <row r="1553" spans="1:4" x14ac:dyDescent="0.3">
      <c r="A1553" t="s">
        <v>4266</v>
      </c>
      <c r="B1553">
        <v>6.8</v>
      </c>
      <c r="C1553" t="s">
        <v>979</v>
      </c>
      <c r="D1553">
        <f t="shared" si="24"/>
        <v>0.55300000000000005</v>
      </c>
    </row>
    <row r="1554" spans="1:4" x14ac:dyDescent="0.3">
      <c r="A1554" t="s">
        <v>4269</v>
      </c>
      <c r="B1554">
        <v>6.9</v>
      </c>
      <c r="C1554" t="s">
        <v>1917</v>
      </c>
      <c r="D1554">
        <f t="shared" si="24"/>
        <v>0.59499999999999997</v>
      </c>
    </row>
    <row r="1555" spans="1:4" x14ac:dyDescent="0.3">
      <c r="A1555" t="s">
        <v>4271</v>
      </c>
      <c r="B1555">
        <v>7</v>
      </c>
      <c r="C1555" t="s">
        <v>2811</v>
      </c>
      <c r="D1555">
        <f t="shared" si="24"/>
        <v>0.63100000000000001</v>
      </c>
    </row>
    <row r="1556" spans="1:4" x14ac:dyDescent="0.3">
      <c r="A1556" t="s">
        <v>4273</v>
      </c>
      <c r="B1556">
        <v>5.5</v>
      </c>
      <c r="C1556" t="s">
        <v>4272</v>
      </c>
      <c r="D1556">
        <f t="shared" si="24"/>
        <v>0.16200000000000001</v>
      </c>
    </row>
    <row r="1557" spans="1:4" x14ac:dyDescent="0.3">
      <c r="A1557" t="s">
        <v>4274</v>
      </c>
      <c r="B1557">
        <v>5.0999999999999996</v>
      </c>
      <c r="C1557" t="s">
        <v>1538</v>
      </c>
      <c r="D1557">
        <f t="shared" si="24"/>
        <v>9.7000000000000003E-2</v>
      </c>
    </row>
    <row r="1558" spans="1:4" x14ac:dyDescent="0.3">
      <c r="A1558" t="s">
        <v>4275</v>
      </c>
      <c r="B1558">
        <v>6.2</v>
      </c>
      <c r="C1558" t="s">
        <v>1530</v>
      </c>
      <c r="D1558">
        <f t="shared" si="24"/>
        <v>0.33100000000000002</v>
      </c>
    </row>
    <row r="1559" spans="1:4" x14ac:dyDescent="0.3">
      <c r="A1559" t="s">
        <v>4278</v>
      </c>
      <c r="B1559">
        <v>5.9</v>
      </c>
      <c r="C1559" t="s">
        <v>4276</v>
      </c>
      <c r="D1559">
        <f t="shared" si="24"/>
        <v>0.247</v>
      </c>
    </row>
    <row r="1560" spans="1:4" x14ac:dyDescent="0.3">
      <c r="A1560" t="s">
        <v>4280</v>
      </c>
      <c r="B1560">
        <v>5.2</v>
      </c>
      <c r="C1560" t="s">
        <v>4279</v>
      </c>
      <c r="D1560">
        <f t="shared" si="24"/>
        <v>0.111</v>
      </c>
    </row>
    <row r="1561" spans="1:4" x14ac:dyDescent="0.3">
      <c r="A1561" t="s">
        <v>4282</v>
      </c>
      <c r="B1561">
        <v>6.2</v>
      </c>
      <c r="C1561" t="s">
        <v>3789</v>
      </c>
      <c r="D1561">
        <f t="shared" si="24"/>
        <v>0.33</v>
      </c>
    </row>
    <row r="1562" spans="1:4" x14ac:dyDescent="0.3">
      <c r="A1562" t="s">
        <v>4284</v>
      </c>
      <c r="B1562">
        <v>5.5</v>
      </c>
      <c r="C1562" t="s">
        <v>4283</v>
      </c>
      <c r="D1562">
        <f t="shared" si="24"/>
        <v>0.16200000000000001</v>
      </c>
    </row>
    <row r="1563" spans="1:4" x14ac:dyDescent="0.3">
      <c r="A1563" t="s">
        <v>4287</v>
      </c>
      <c r="B1563">
        <v>7.4</v>
      </c>
      <c r="C1563" t="s">
        <v>4285</v>
      </c>
      <c r="D1563">
        <f t="shared" si="24"/>
        <v>0.78700000000000003</v>
      </c>
    </row>
    <row r="1564" spans="1:4" x14ac:dyDescent="0.3">
      <c r="A1564" t="s">
        <v>4290</v>
      </c>
      <c r="B1564">
        <v>4.4000000000000004</v>
      </c>
      <c r="C1564" t="s">
        <v>4288</v>
      </c>
      <c r="D1564">
        <f t="shared" si="24"/>
        <v>4.2000000000000003E-2</v>
      </c>
    </row>
    <row r="1565" spans="1:4" x14ac:dyDescent="0.3">
      <c r="A1565" t="s">
        <v>4293</v>
      </c>
      <c r="B1565">
        <v>6.3</v>
      </c>
      <c r="C1565" t="s">
        <v>4291</v>
      </c>
      <c r="D1565">
        <f t="shared" si="24"/>
        <v>0.36299999999999999</v>
      </c>
    </row>
    <row r="1566" spans="1:4" x14ac:dyDescent="0.3">
      <c r="A1566" t="s">
        <v>4294</v>
      </c>
      <c r="B1566">
        <v>6.1</v>
      </c>
      <c r="C1566" t="s">
        <v>1729</v>
      </c>
      <c r="D1566">
        <f t="shared" si="24"/>
        <v>0.29499999999999998</v>
      </c>
    </row>
    <row r="1567" spans="1:4" x14ac:dyDescent="0.3">
      <c r="A1567" t="s">
        <v>4298</v>
      </c>
      <c r="B1567">
        <v>5.3</v>
      </c>
      <c r="C1567" t="s">
        <v>4295</v>
      </c>
      <c r="D1567">
        <f t="shared" si="24"/>
        <v>0.122</v>
      </c>
    </row>
    <row r="1568" spans="1:4" x14ac:dyDescent="0.3">
      <c r="A1568" t="s">
        <v>4302</v>
      </c>
      <c r="B1568">
        <v>5.4</v>
      </c>
      <c r="C1568" t="s">
        <v>4299</v>
      </c>
      <c r="D1568">
        <f t="shared" si="24"/>
        <v>0.14399999999999999</v>
      </c>
    </row>
    <row r="1569" spans="1:4" x14ac:dyDescent="0.3">
      <c r="A1569" t="s">
        <v>4303</v>
      </c>
      <c r="B1569">
        <v>6.7</v>
      </c>
      <c r="C1569" t="s">
        <v>618</v>
      </c>
      <c r="D1569">
        <f t="shared" si="24"/>
        <v>0.50700000000000001</v>
      </c>
    </row>
    <row r="1570" spans="1:4" x14ac:dyDescent="0.3">
      <c r="A1570" t="s">
        <v>4304</v>
      </c>
      <c r="B1570">
        <v>5.9</v>
      </c>
      <c r="C1570" t="s">
        <v>2257</v>
      </c>
      <c r="D1570">
        <f t="shared" si="24"/>
        <v>0.245</v>
      </c>
    </row>
    <row r="1571" spans="1:4" x14ac:dyDescent="0.3">
      <c r="A1571" t="s">
        <v>4306</v>
      </c>
      <c r="B1571">
        <v>7.3</v>
      </c>
      <c r="C1571" t="s">
        <v>4305</v>
      </c>
      <c r="D1571">
        <f t="shared" si="24"/>
        <v>0.75</v>
      </c>
    </row>
    <row r="1572" spans="1:4" x14ac:dyDescent="0.3">
      <c r="A1572" t="s">
        <v>4307</v>
      </c>
      <c r="B1572">
        <v>5.5</v>
      </c>
      <c r="C1572" t="s">
        <v>2786</v>
      </c>
      <c r="D1572">
        <f t="shared" si="24"/>
        <v>0.161</v>
      </c>
    </row>
    <row r="1573" spans="1:4" x14ac:dyDescent="0.3">
      <c r="A1573" t="s">
        <v>4311</v>
      </c>
      <c r="B1573">
        <v>5.8</v>
      </c>
      <c r="C1573" t="s">
        <v>4308</v>
      </c>
      <c r="D1573">
        <f t="shared" si="24"/>
        <v>0.224</v>
      </c>
    </row>
    <row r="1574" spans="1:4" x14ac:dyDescent="0.3">
      <c r="A1574" t="s">
        <v>4313</v>
      </c>
      <c r="B1574">
        <v>4.5999999999999996</v>
      </c>
      <c r="C1574" t="s">
        <v>4312</v>
      </c>
      <c r="D1574">
        <f t="shared" si="24"/>
        <v>5.1999999999999998E-2</v>
      </c>
    </row>
    <row r="1575" spans="1:4" x14ac:dyDescent="0.3">
      <c r="A1575" t="s">
        <v>4315</v>
      </c>
      <c r="B1575">
        <v>6.7</v>
      </c>
      <c r="C1575" t="s">
        <v>4314</v>
      </c>
      <c r="D1575">
        <f t="shared" si="24"/>
        <v>0.50600000000000001</v>
      </c>
    </row>
    <row r="1576" spans="1:4" x14ac:dyDescent="0.3">
      <c r="A1576" t="s">
        <v>4319</v>
      </c>
      <c r="B1576">
        <v>5.0999999999999996</v>
      </c>
      <c r="C1576" t="s">
        <v>4316</v>
      </c>
      <c r="D1576">
        <f t="shared" si="24"/>
        <v>9.7000000000000003E-2</v>
      </c>
    </row>
    <row r="1577" spans="1:4" x14ac:dyDescent="0.3">
      <c r="A1577" t="s">
        <v>4321</v>
      </c>
      <c r="B1577">
        <v>5.6</v>
      </c>
      <c r="C1577" t="s">
        <v>2140</v>
      </c>
      <c r="D1577">
        <f t="shared" si="24"/>
        <v>0.17699999999999999</v>
      </c>
    </row>
    <row r="1578" spans="1:4" x14ac:dyDescent="0.3">
      <c r="A1578" t="s">
        <v>4324</v>
      </c>
      <c r="B1578">
        <v>7</v>
      </c>
      <c r="C1578" t="s">
        <v>3163</v>
      </c>
      <c r="D1578">
        <f t="shared" si="24"/>
        <v>0.628</v>
      </c>
    </row>
    <row r="1579" spans="1:4" x14ac:dyDescent="0.3">
      <c r="A1579" t="s">
        <v>4328</v>
      </c>
      <c r="B1579">
        <v>6.4</v>
      </c>
      <c r="C1579" t="s">
        <v>4325</v>
      </c>
      <c r="D1579">
        <f t="shared" si="24"/>
        <v>0.39200000000000002</v>
      </c>
    </row>
    <row r="1580" spans="1:4" x14ac:dyDescent="0.3">
      <c r="A1580" t="s">
        <v>4330</v>
      </c>
      <c r="B1580">
        <v>6.7</v>
      </c>
      <c r="C1580" t="s">
        <v>2653</v>
      </c>
      <c r="D1580">
        <f t="shared" si="24"/>
        <v>0.50600000000000001</v>
      </c>
    </row>
    <row r="1581" spans="1:4" x14ac:dyDescent="0.3">
      <c r="A1581" t="s">
        <v>4332</v>
      </c>
      <c r="B1581">
        <v>4.0999999999999996</v>
      </c>
      <c r="C1581" t="s">
        <v>4331</v>
      </c>
      <c r="D1581">
        <f t="shared" si="24"/>
        <v>3.1E-2</v>
      </c>
    </row>
    <row r="1582" spans="1:4" x14ac:dyDescent="0.3">
      <c r="A1582" t="s">
        <v>4333</v>
      </c>
      <c r="B1582">
        <v>5.5</v>
      </c>
      <c r="C1582" t="s">
        <v>2701</v>
      </c>
      <c r="D1582">
        <f t="shared" si="24"/>
        <v>0.161</v>
      </c>
    </row>
    <row r="1583" spans="1:4" x14ac:dyDescent="0.3">
      <c r="A1583" t="s">
        <v>4335</v>
      </c>
      <c r="B1583">
        <v>2.7</v>
      </c>
      <c r="C1583" t="s">
        <v>2913</v>
      </c>
      <c r="D1583">
        <f t="shared" si="24"/>
        <v>5.0000000000000001E-3</v>
      </c>
    </row>
    <row r="1584" spans="1:4" x14ac:dyDescent="0.3">
      <c r="A1584" t="s">
        <v>4339</v>
      </c>
      <c r="B1584">
        <v>6.4</v>
      </c>
      <c r="C1584" t="s">
        <v>4336</v>
      </c>
      <c r="D1584">
        <f t="shared" si="24"/>
        <v>0.39100000000000001</v>
      </c>
    </row>
    <row r="1585" spans="1:4" x14ac:dyDescent="0.3">
      <c r="A1585" t="s">
        <v>4341</v>
      </c>
      <c r="B1585">
        <v>4.8</v>
      </c>
      <c r="C1585" t="s">
        <v>4340</v>
      </c>
      <c r="D1585">
        <f t="shared" si="24"/>
        <v>6.7000000000000004E-2</v>
      </c>
    </row>
    <row r="1586" spans="1:4" x14ac:dyDescent="0.3">
      <c r="A1586" t="s">
        <v>4344</v>
      </c>
      <c r="B1586">
        <v>6.1</v>
      </c>
      <c r="C1586" t="s">
        <v>4342</v>
      </c>
      <c r="D1586">
        <f t="shared" si="24"/>
        <v>0.29199999999999998</v>
      </c>
    </row>
    <row r="1587" spans="1:4" x14ac:dyDescent="0.3">
      <c r="A1587" t="s">
        <v>4347</v>
      </c>
      <c r="B1587">
        <v>4.8</v>
      </c>
      <c r="C1587" t="s">
        <v>4345</v>
      </c>
      <c r="D1587">
        <f t="shared" si="24"/>
        <v>6.7000000000000004E-2</v>
      </c>
    </row>
    <row r="1588" spans="1:4" x14ac:dyDescent="0.3">
      <c r="A1588" t="s">
        <v>4348</v>
      </c>
      <c r="B1588">
        <v>7</v>
      </c>
      <c r="C1588" t="s">
        <v>3909</v>
      </c>
      <c r="D1588">
        <f t="shared" si="24"/>
        <v>0.627</v>
      </c>
    </row>
    <row r="1589" spans="1:4" x14ac:dyDescent="0.3">
      <c r="A1589" t="s">
        <v>4350</v>
      </c>
      <c r="B1589">
        <v>6.8</v>
      </c>
      <c r="C1589" t="s">
        <v>1583</v>
      </c>
      <c r="D1589">
        <f t="shared" si="24"/>
        <v>0.54900000000000004</v>
      </c>
    </row>
    <row r="1590" spans="1:4" x14ac:dyDescent="0.3">
      <c r="A1590" t="s">
        <v>4351</v>
      </c>
      <c r="B1590">
        <v>5.6</v>
      </c>
      <c r="C1590" t="s">
        <v>3354</v>
      </c>
      <c r="D1590">
        <f t="shared" si="24"/>
        <v>0.17599999999999999</v>
      </c>
    </row>
    <row r="1591" spans="1:4" x14ac:dyDescent="0.3">
      <c r="A1591" t="s">
        <v>4353</v>
      </c>
      <c r="B1591">
        <v>6.1</v>
      </c>
      <c r="C1591" t="s">
        <v>3071</v>
      </c>
      <c r="D1591">
        <f t="shared" si="24"/>
        <v>0.29199999999999998</v>
      </c>
    </row>
    <row r="1592" spans="1:4" x14ac:dyDescent="0.3">
      <c r="A1592" t="s">
        <v>4354</v>
      </c>
      <c r="B1592">
        <v>7.9</v>
      </c>
      <c r="C1592" t="s">
        <v>618</v>
      </c>
      <c r="D1592">
        <f t="shared" si="24"/>
        <v>0.92100000000000004</v>
      </c>
    </row>
    <row r="1593" spans="1:4" x14ac:dyDescent="0.3">
      <c r="A1593" t="s">
        <v>4356</v>
      </c>
      <c r="B1593">
        <v>8.4</v>
      </c>
      <c r="C1593" t="s">
        <v>4355</v>
      </c>
      <c r="D1593">
        <f t="shared" si="24"/>
        <v>0.98299999999999998</v>
      </c>
    </row>
    <row r="1594" spans="1:4" x14ac:dyDescent="0.3">
      <c r="A1594" t="s">
        <v>4359</v>
      </c>
      <c r="B1594">
        <v>6.5</v>
      </c>
      <c r="C1594" t="s">
        <v>4358</v>
      </c>
      <c r="D1594">
        <f t="shared" si="24"/>
        <v>0.42099999999999999</v>
      </c>
    </row>
    <row r="1595" spans="1:4" x14ac:dyDescent="0.3">
      <c r="A1595" t="s">
        <v>4361</v>
      </c>
      <c r="B1595">
        <v>7.1</v>
      </c>
      <c r="C1595" t="s">
        <v>4360</v>
      </c>
      <c r="D1595">
        <f t="shared" si="24"/>
        <v>0.66700000000000004</v>
      </c>
    </row>
    <row r="1596" spans="1:4" x14ac:dyDescent="0.3">
      <c r="A1596" t="s">
        <v>4364</v>
      </c>
      <c r="B1596">
        <v>6.6</v>
      </c>
      <c r="C1596" t="s">
        <v>2701</v>
      </c>
      <c r="D1596">
        <f t="shared" si="24"/>
        <v>0.46300000000000002</v>
      </c>
    </row>
    <row r="1597" spans="1:4" x14ac:dyDescent="0.3">
      <c r="A1597" t="s">
        <v>4366</v>
      </c>
      <c r="B1597">
        <v>7</v>
      </c>
      <c r="C1597" t="s">
        <v>4160</v>
      </c>
      <c r="D1597">
        <f t="shared" si="24"/>
        <v>0.627</v>
      </c>
    </row>
    <row r="1598" spans="1:4" x14ac:dyDescent="0.3">
      <c r="A1598" t="s">
        <v>4369</v>
      </c>
      <c r="B1598">
        <v>5.6</v>
      </c>
      <c r="C1598" t="s">
        <v>4367</v>
      </c>
      <c r="D1598">
        <f t="shared" si="24"/>
        <v>0.17699999999999999</v>
      </c>
    </row>
    <row r="1599" spans="1:4" x14ac:dyDescent="0.3">
      <c r="A1599" t="s">
        <v>4372</v>
      </c>
      <c r="B1599">
        <v>4.8</v>
      </c>
      <c r="C1599" t="s">
        <v>4370</v>
      </c>
      <c r="D1599">
        <f t="shared" si="24"/>
        <v>6.8000000000000005E-2</v>
      </c>
    </row>
    <row r="1600" spans="1:4" x14ac:dyDescent="0.3">
      <c r="A1600" t="s">
        <v>4376</v>
      </c>
      <c r="B1600">
        <v>7.5</v>
      </c>
      <c r="C1600" t="s">
        <v>4374</v>
      </c>
      <c r="D1600">
        <f t="shared" si="24"/>
        <v>0.81399999999999995</v>
      </c>
    </row>
    <row r="1601" spans="1:4" x14ac:dyDescent="0.3">
      <c r="A1601" t="s">
        <v>4378</v>
      </c>
      <c r="B1601">
        <v>6</v>
      </c>
      <c r="C1601" t="s">
        <v>4377</v>
      </c>
      <c r="D1601">
        <f t="shared" si="24"/>
        <v>0.27200000000000002</v>
      </c>
    </row>
    <row r="1602" spans="1:4" x14ac:dyDescent="0.3">
      <c r="A1602" t="s">
        <v>4380</v>
      </c>
      <c r="B1602">
        <v>6.8</v>
      </c>
      <c r="C1602" t="s">
        <v>80</v>
      </c>
      <c r="D1602">
        <f t="shared" si="24"/>
        <v>0.54900000000000004</v>
      </c>
    </row>
    <row r="1603" spans="1:4" x14ac:dyDescent="0.3">
      <c r="A1603" t="s">
        <v>4383</v>
      </c>
      <c r="B1603">
        <v>6.5</v>
      </c>
      <c r="C1603" t="s">
        <v>4381</v>
      </c>
      <c r="D1603">
        <f t="shared" ref="D1603:D1666" si="25">_xlfn.PERCENTRANK.INC(B1603:B5257,B1603)</f>
        <v>0.42199999999999999</v>
      </c>
    </row>
    <row r="1604" spans="1:4" x14ac:dyDescent="0.3">
      <c r="A1604" t="s">
        <v>4387</v>
      </c>
      <c r="B1604">
        <v>7.9</v>
      </c>
      <c r="C1604" t="s">
        <v>848</v>
      </c>
      <c r="D1604">
        <f t="shared" si="25"/>
        <v>0.92200000000000004</v>
      </c>
    </row>
    <row r="1605" spans="1:4" x14ac:dyDescent="0.3">
      <c r="A1605" t="s">
        <v>4389</v>
      </c>
      <c r="B1605">
        <v>6.4</v>
      </c>
      <c r="C1605" t="s">
        <v>4388</v>
      </c>
      <c r="D1605">
        <f t="shared" si="25"/>
        <v>0.39200000000000002</v>
      </c>
    </row>
    <row r="1606" spans="1:4" x14ac:dyDescent="0.3">
      <c r="A1606" t="s">
        <v>4391</v>
      </c>
      <c r="B1606">
        <v>5.8</v>
      </c>
      <c r="C1606" t="s">
        <v>2727</v>
      </c>
      <c r="D1606">
        <f t="shared" si="25"/>
        <v>0.222</v>
      </c>
    </row>
    <row r="1607" spans="1:4" x14ac:dyDescent="0.3">
      <c r="A1607" t="s">
        <v>4392</v>
      </c>
      <c r="B1607">
        <v>7.7</v>
      </c>
      <c r="C1607" t="s">
        <v>522</v>
      </c>
      <c r="D1607">
        <f t="shared" si="25"/>
        <v>0.87</v>
      </c>
    </row>
    <row r="1608" spans="1:4" x14ac:dyDescent="0.3">
      <c r="A1608" t="s">
        <v>4393</v>
      </c>
      <c r="B1608">
        <v>5.3</v>
      </c>
      <c r="C1608" t="s">
        <v>3192</v>
      </c>
      <c r="D1608">
        <f t="shared" si="25"/>
        <v>0.121</v>
      </c>
    </row>
    <row r="1609" spans="1:4" x14ac:dyDescent="0.3">
      <c r="A1609" t="s">
        <v>4395</v>
      </c>
      <c r="B1609">
        <v>5.3</v>
      </c>
      <c r="C1609" t="s">
        <v>4394</v>
      </c>
      <c r="D1609">
        <f t="shared" si="25"/>
        <v>0.121</v>
      </c>
    </row>
    <row r="1610" spans="1:4" x14ac:dyDescent="0.3">
      <c r="A1610" t="s">
        <v>4397</v>
      </c>
      <c r="B1610">
        <v>7.5</v>
      </c>
      <c r="C1610" t="s">
        <v>4396</v>
      </c>
      <c r="D1610">
        <f t="shared" si="25"/>
        <v>0.81399999999999995</v>
      </c>
    </row>
    <row r="1611" spans="1:4" x14ac:dyDescent="0.3">
      <c r="A1611" t="s">
        <v>4398</v>
      </c>
      <c r="B1611">
        <v>6.9</v>
      </c>
      <c r="C1611" t="s">
        <v>2007</v>
      </c>
      <c r="D1611">
        <f t="shared" si="25"/>
        <v>0.59</v>
      </c>
    </row>
    <row r="1612" spans="1:4" x14ac:dyDescent="0.3">
      <c r="A1612" t="s">
        <v>4400</v>
      </c>
      <c r="B1612">
        <v>4.9000000000000004</v>
      </c>
      <c r="C1612" t="s">
        <v>4399</v>
      </c>
      <c r="D1612">
        <f t="shared" si="25"/>
        <v>7.4999999999999997E-2</v>
      </c>
    </row>
    <row r="1613" spans="1:4" x14ac:dyDescent="0.3">
      <c r="A1613" t="s">
        <v>4404</v>
      </c>
      <c r="B1613">
        <v>7.1</v>
      </c>
      <c r="C1613" t="s">
        <v>4402</v>
      </c>
      <c r="D1613">
        <f t="shared" si="25"/>
        <v>0.66600000000000004</v>
      </c>
    </row>
    <row r="1614" spans="1:4" x14ac:dyDescent="0.3">
      <c r="A1614" t="s">
        <v>4405</v>
      </c>
      <c r="B1614">
        <v>8</v>
      </c>
      <c r="C1614" t="s">
        <v>968</v>
      </c>
      <c r="D1614">
        <f t="shared" si="25"/>
        <v>0.93700000000000006</v>
      </c>
    </row>
    <row r="1615" spans="1:4" x14ac:dyDescent="0.3">
      <c r="A1615" t="s">
        <v>4408</v>
      </c>
      <c r="B1615">
        <v>7.9</v>
      </c>
      <c r="C1615" t="s">
        <v>1723</v>
      </c>
      <c r="D1615">
        <f t="shared" si="25"/>
        <v>0.92300000000000004</v>
      </c>
    </row>
    <row r="1616" spans="1:4" x14ac:dyDescent="0.3">
      <c r="A1616" t="s">
        <v>4410</v>
      </c>
      <c r="B1616">
        <v>7.6</v>
      </c>
      <c r="C1616" t="s">
        <v>251</v>
      </c>
      <c r="D1616">
        <f t="shared" si="25"/>
        <v>0.84299999999999997</v>
      </c>
    </row>
    <row r="1617" spans="1:4" x14ac:dyDescent="0.3">
      <c r="A1617" t="s">
        <v>4413</v>
      </c>
      <c r="B1617">
        <v>5.9</v>
      </c>
      <c r="C1617" t="s">
        <v>4411</v>
      </c>
      <c r="D1617">
        <f t="shared" si="25"/>
        <v>0.24299999999999999</v>
      </c>
    </row>
    <row r="1618" spans="1:4" x14ac:dyDescent="0.3">
      <c r="A1618" t="s">
        <v>4414</v>
      </c>
      <c r="B1618">
        <v>6.3</v>
      </c>
      <c r="C1618" t="s">
        <v>587</v>
      </c>
      <c r="D1618">
        <f t="shared" si="25"/>
        <v>0.36099999999999999</v>
      </c>
    </row>
    <row r="1619" spans="1:4" x14ac:dyDescent="0.3">
      <c r="A1619" t="s">
        <v>4415</v>
      </c>
      <c r="B1619">
        <v>6.4</v>
      </c>
      <c r="C1619" t="s">
        <v>2630</v>
      </c>
      <c r="D1619">
        <f t="shared" si="25"/>
        <v>0.39100000000000001</v>
      </c>
    </row>
    <row r="1620" spans="1:4" x14ac:dyDescent="0.3">
      <c r="A1620" t="s">
        <v>4416</v>
      </c>
      <c r="B1620">
        <v>8.1999999999999993</v>
      </c>
      <c r="C1620" t="s">
        <v>782</v>
      </c>
      <c r="D1620">
        <f t="shared" si="25"/>
        <v>0.96699999999999997</v>
      </c>
    </row>
    <row r="1621" spans="1:4" x14ac:dyDescent="0.3">
      <c r="A1621" t="s">
        <v>4418</v>
      </c>
      <c r="B1621">
        <v>6.9</v>
      </c>
      <c r="C1621" t="s">
        <v>4417</v>
      </c>
      <c r="D1621">
        <f t="shared" si="25"/>
        <v>0.59099999999999997</v>
      </c>
    </row>
    <row r="1622" spans="1:4" x14ac:dyDescent="0.3">
      <c r="A1622" t="s">
        <v>4419</v>
      </c>
      <c r="B1622">
        <v>7.8</v>
      </c>
      <c r="C1622" t="s">
        <v>1023</v>
      </c>
      <c r="D1622">
        <f t="shared" si="25"/>
        <v>0.9</v>
      </c>
    </row>
    <row r="1623" spans="1:4" x14ac:dyDescent="0.3">
      <c r="A1623" t="s">
        <v>4421</v>
      </c>
      <c r="B1623">
        <v>6.7</v>
      </c>
      <c r="C1623" t="s">
        <v>648</v>
      </c>
      <c r="D1623">
        <f t="shared" si="25"/>
        <v>0.50600000000000001</v>
      </c>
    </row>
    <row r="1624" spans="1:4" x14ac:dyDescent="0.3">
      <c r="A1624" t="s">
        <v>4423</v>
      </c>
      <c r="B1624">
        <v>7.5</v>
      </c>
      <c r="C1624" t="s">
        <v>4314</v>
      </c>
      <c r="D1624">
        <f t="shared" si="25"/>
        <v>0.81599999999999995</v>
      </c>
    </row>
    <row r="1625" spans="1:4" x14ac:dyDescent="0.3">
      <c r="A1625" t="s">
        <v>4424</v>
      </c>
      <c r="B1625">
        <v>7.4</v>
      </c>
      <c r="C1625" t="s">
        <v>71</v>
      </c>
      <c r="D1625">
        <f t="shared" si="25"/>
        <v>0.78700000000000003</v>
      </c>
    </row>
    <row r="1626" spans="1:4" x14ac:dyDescent="0.3">
      <c r="A1626" t="s">
        <v>4425</v>
      </c>
      <c r="B1626">
        <v>5.2</v>
      </c>
      <c r="C1626" t="s">
        <v>1494</v>
      </c>
      <c r="D1626">
        <f t="shared" si="25"/>
        <v>0.11</v>
      </c>
    </row>
    <row r="1627" spans="1:4" x14ac:dyDescent="0.3">
      <c r="A1627" t="s">
        <v>4427</v>
      </c>
      <c r="B1627">
        <v>7.6</v>
      </c>
      <c r="C1627" t="s">
        <v>2857</v>
      </c>
      <c r="D1627">
        <f t="shared" si="25"/>
        <v>0.84399999999999997</v>
      </c>
    </row>
    <row r="1628" spans="1:4" x14ac:dyDescent="0.3">
      <c r="A1628" t="s">
        <v>4429</v>
      </c>
      <c r="B1628">
        <v>7.3</v>
      </c>
      <c r="C1628" t="s">
        <v>848</v>
      </c>
      <c r="D1628">
        <f t="shared" si="25"/>
        <v>0.75</v>
      </c>
    </row>
    <row r="1629" spans="1:4" x14ac:dyDescent="0.3">
      <c r="A1629" t="s">
        <v>4430</v>
      </c>
      <c r="B1629">
        <v>6.6</v>
      </c>
      <c r="C1629" t="s">
        <v>433</v>
      </c>
      <c r="D1629">
        <f t="shared" si="25"/>
        <v>0.46400000000000002</v>
      </c>
    </row>
    <row r="1630" spans="1:4" x14ac:dyDescent="0.3">
      <c r="A1630" t="s">
        <v>4432</v>
      </c>
      <c r="B1630">
        <v>6.8</v>
      </c>
      <c r="C1630" t="s">
        <v>3212</v>
      </c>
      <c r="D1630">
        <f t="shared" si="25"/>
        <v>0.55000000000000004</v>
      </c>
    </row>
    <row r="1631" spans="1:4" x14ac:dyDescent="0.3">
      <c r="A1631" t="s">
        <v>4435</v>
      </c>
      <c r="B1631">
        <v>6.9</v>
      </c>
      <c r="C1631" t="s">
        <v>978</v>
      </c>
      <c r="D1631">
        <f t="shared" si="25"/>
        <v>0.59199999999999997</v>
      </c>
    </row>
    <row r="1632" spans="1:4" x14ac:dyDescent="0.3">
      <c r="A1632" t="s">
        <v>4437</v>
      </c>
      <c r="B1632">
        <v>5.8</v>
      </c>
      <c r="C1632" t="s">
        <v>1065</v>
      </c>
      <c r="D1632">
        <f t="shared" si="25"/>
        <v>0.223</v>
      </c>
    </row>
    <row r="1633" spans="1:4" x14ac:dyDescent="0.3">
      <c r="A1633" t="s">
        <v>4438</v>
      </c>
      <c r="B1633">
        <v>6.6</v>
      </c>
      <c r="C1633" t="s">
        <v>1239</v>
      </c>
      <c r="D1633">
        <f t="shared" si="25"/>
        <v>0.46500000000000002</v>
      </c>
    </row>
    <row r="1634" spans="1:4" x14ac:dyDescent="0.3">
      <c r="A1634" t="s">
        <v>4442</v>
      </c>
      <c r="B1634">
        <v>6.7</v>
      </c>
      <c r="C1634" t="s">
        <v>3909</v>
      </c>
      <c r="D1634">
        <f t="shared" si="25"/>
        <v>0.50600000000000001</v>
      </c>
    </row>
    <row r="1635" spans="1:4" x14ac:dyDescent="0.3">
      <c r="A1635" t="s">
        <v>4444</v>
      </c>
      <c r="B1635">
        <v>6.7</v>
      </c>
      <c r="C1635" t="s">
        <v>2224</v>
      </c>
      <c r="D1635">
        <f t="shared" si="25"/>
        <v>0.50700000000000001</v>
      </c>
    </row>
    <row r="1636" spans="1:4" x14ac:dyDescent="0.3">
      <c r="A1636" t="s">
        <v>4446</v>
      </c>
      <c r="B1636">
        <v>6.3</v>
      </c>
      <c r="C1636" t="s">
        <v>3718</v>
      </c>
      <c r="D1636">
        <f t="shared" si="25"/>
        <v>0.36299999999999999</v>
      </c>
    </row>
    <row r="1637" spans="1:4" x14ac:dyDescent="0.3">
      <c r="A1637" t="s">
        <v>4449</v>
      </c>
      <c r="B1637">
        <v>7.7</v>
      </c>
      <c r="C1637" t="s">
        <v>426</v>
      </c>
      <c r="D1637">
        <f t="shared" si="25"/>
        <v>0.871</v>
      </c>
    </row>
    <row r="1638" spans="1:4" x14ac:dyDescent="0.3">
      <c r="A1638" t="s">
        <v>4452</v>
      </c>
      <c r="B1638">
        <v>6.1</v>
      </c>
      <c r="C1638" t="s">
        <v>2296</v>
      </c>
      <c r="D1638">
        <f t="shared" si="25"/>
        <v>0.29299999999999998</v>
      </c>
    </row>
    <row r="1639" spans="1:4" x14ac:dyDescent="0.3">
      <c r="A1639" t="s">
        <v>4454</v>
      </c>
      <c r="B1639">
        <v>4.9000000000000004</v>
      </c>
      <c r="C1639" t="s">
        <v>2909</v>
      </c>
      <c r="D1639">
        <f t="shared" si="25"/>
        <v>7.5999999999999998E-2</v>
      </c>
    </row>
    <row r="1640" spans="1:4" x14ac:dyDescent="0.3">
      <c r="A1640" t="s">
        <v>4456</v>
      </c>
      <c r="B1640">
        <v>6.2</v>
      </c>
      <c r="C1640" t="s">
        <v>4455</v>
      </c>
      <c r="D1640">
        <f t="shared" si="25"/>
        <v>0.32800000000000001</v>
      </c>
    </row>
    <row r="1641" spans="1:4" x14ac:dyDescent="0.3">
      <c r="A1641" t="s">
        <v>4458</v>
      </c>
      <c r="B1641">
        <v>7.8</v>
      </c>
      <c r="C1641" t="s">
        <v>574</v>
      </c>
      <c r="D1641">
        <f t="shared" si="25"/>
        <v>0.89900000000000002</v>
      </c>
    </row>
    <row r="1642" spans="1:4" x14ac:dyDescent="0.3">
      <c r="A1642" t="s">
        <v>4460</v>
      </c>
      <c r="B1642">
        <v>8.1999999999999993</v>
      </c>
      <c r="C1642" t="s">
        <v>121</v>
      </c>
      <c r="D1642">
        <f t="shared" si="25"/>
        <v>0.96699999999999997</v>
      </c>
    </row>
    <row r="1643" spans="1:4" x14ac:dyDescent="0.3">
      <c r="A1643" t="s">
        <v>4462</v>
      </c>
      <c r="B1643">
        <v>6.9</v>
      </c>
      <c r="C1643" t="s">
        <v>1951</v>
      </c>
      <c r="D1643">
        <f t="shared" si="25"/>
        <v>0.59199999999999997</v>
      </c>
    </row>
    <row r="1644" spans="1:4" x14ac:dyDescent="0.3">
      <c r="A1644" t="s">
        <v>4464</v>
      </c>
      <c r="B1644">
        <v>6.2</v>
      </c>
      <c r="C1644" t="s">
        <v>212</v>
      </c>
      <c r="D1644">
        <f t="shared" si="25"/>
        <v>0.32900000000000001</v>
      </c>
    </row>
    <row r="1645" spans="1:4" x14ac:dyDescent="0.3">
      <c r="A1645" t="s">
        <v>4467</v>
      </c>
      <c r="B1645">
        <v>6.9</v>
      </c>
      <c r="C1645" t="s">
        <v>4465</v>
      </c>
      <c r="D1645">
        <f t="shared" si="25"/>
        <v>0.59199999999999997</v>
      </c>
    </row>
    <row r="1646" spans="1:4" x14ac:dyDescent="0.3">
      <c r="A1646" t="s">
        <v>4471</v>
      </c>
      <c r="B1646">
        <v>4.8</v>
      </c>
      <c r="C1646" t="s">
        <v>4469</v>
      </c>
      <c r="D1646">
        <f t="shared" si="25"/>
        <v>6.9000000000000006E-2</v>
      </c>
    </row>
    <row r="1647" spans="1:4" x14ac:dyDescent="0.3">
      <c r="A1647" t="s">
        <v>4473</v>
      </c>
      <c r="B1647">
        <v>5.3</v>
      </c>
      <c r="C1647" t="s">
        <v>2308</v>
      </c>
      <c r="D1647">
        <f t="shared" si="25"/>
        <v>0.121</v>
      </c>
    </row>
    <row r="1648" spans="1:4" x14ac:dyDescent="0.3">
      <c r="A1648" t="s">
        <v>4475</v>
      </c>
      <c r="B1648">
        <v>6.7</v>
      </c>
      <c r="C1648" t="s">
        <v>1155</v>
      </c>
      <c r="D1648">
        <f t="shared" si="25"/>
        <v>0.50600000000000001</v>
      </c>
    </row>
    <row r="1649" spans="1:4" x14ac:dyDescent="0.3">
      <c r="A1649" t="s">
        <v>4478</v>
      </c>
      <c r="B1649">
        <v>5.4</v>
      </c>
      <c r="C1649" t="s">
        <v>2243</v>
      </c>
      <c r="D1649">
        <f t="shared" si="25"/>
        <v>0.14299999999999999</v>
      </c>
    </row>
    <row r="1650" spans="1:4" x14ac:dyDescent="0.3">
      <c r="A1650" t="s">
        <v>4482</v>
      </c>
      <c r="B1650">
        <v>5.4</v>
      </c>
      <c r="C1650" t="s">
        <v>4479</v>
      </c>
      <c r="D1650">
        <f t="shared" si="25"/>
        <v>0.14299999999999999</v>
      </c>
    </row>
    <row r="1651" spans="1:4" x14ac:dyDescent="0.3">
      <c r="A1651" t="s">
        <v>4483</v>
      </c>
      <c r="B1651">
        <v>4.9000000000000004</v>
      </c>
      <c r="C1651" t="s">
        <v>2852</v>
      </c>
      <c r="D1651">
        <f t="shared" si="25"/>
        <v>7.5999999999999998E-2</v>
      </c>
    </row>
    <row r="1652" spans="1:4" x14ac:dyDescent="0.3">
      <c r="A1652" t="s">
        <v>4485</v>
      </c>
      <c r="B1652">
        <v>6.1</v>
      </c>
      <c r="C1652" t="s">
        <v>2874</v>
      </c>
      <c r="D1652">
        <f t="shared" si="25"/>
        <v>0.29199999999999998</v>
      </c>
    </row>
    <row r="1653" spans="1:4" x14ac:dyDescent="0.3">
      <c r="A1653" t="s">
        <v>4488</v>
      </c>
      <c r="B1653">
        <v>5.8</v>
      </c>
      <c r="C1653" t="s">
        <v>3178</v>
      </c>
      <c r="D1653">
        <f t="shared" si="25"/>
        <v>0.223</v>
      </c>
    </row>
    <row r="1654" spans="1:4" x14ac:dyDescent="0.3">
      <c r="A1654" t="s">
        <v>4491</v>
      </c>
      <c r="B1654">
        <v>7</v>
      </c>
      <c r="C1654" t="s">
        <v>310</v>
      </c>
      <c r="D1654">
        <f t="shared" si="25"/>
        <v>0.626</v>
      </c>
    </row>
    <row r="1655" spans="1:4" x14ac:dyDescent="0.3">
      <c r="A1655" t="s">
        <v>4494</v>
      </c>
      <c r="B1655">
        <v>6.5</v>
      </c>
      <c r="C1655" t="s">
        <v>4492</v>
      </c>
      <c r="D1655">
        <f t="shared" si="25"/>
        <v>0.42199999999999999</v>
      </c>
    </row>
    <row r="1656" spans="1:4" x14ac:dyDescent="0.3">
      <c r="A1656" t="s">
        <v>4497</v>
      </c>
      <c r="B1656">
        <v>6.6</v>
      </c>
      <c r="C1656" t="s">
        <v>4495</v>
      </c>
      <c r="D1656">
        <f t="shared" si="25"/>
        <v>0.46400000000000002</v>
      </c>
    </row>
    <row r="1657" spans="1:4" x14ac:dyDescent="0.3">
      <c r="A1657" t="s">
        <v>4499</v>
      </c>
      <c r="B1657">
        <v>5.7</v>
      </c>
      <c r="C1657" t="s">
        <v>4498</v>
      </c>
      <c r="D1657">
        <f t="shared" si="25"/>
        <v>0.2</v>
      </c>
    </row>
    <row r="1658" spans="1:4" x14ac:dyDescent="0.3">
      <c r="A1658" t="s">
        <v>4502</v>
      </c>
      <c r="B1658">
        <v>6.6</v>
      </c>
      <c r="C1658" t="s">
        <v>3212</v>
      </c>
      <c r="D1658">
        <f t="shared" si="25"/>
        <v>0.46300000000000002</v>
      </c>
    </row>
    <row r="1659" spans="1:4" x14ac:dyDescent="0.3">
      <c r="A1659" t="s">
        <v>4504</v>
      </c>
      <c r="B1659">
        <v>7</v>
      </c>
      <c r="C1659" t="s">
        <v>1791</v>
      </c>
      <c r="D1659">
        <f t="shared" si="25"/>
        <v>0.625</v>
      </c>
    </row>
    <row r="1660" spans="1:4" x14ac:dyDescent="0.3">
      <c r="A1660" t="s">
        <v>4506</v>
      </c>
      <c r="B1660">
        <v>7.4</v>
      </c>
      <c r="C1660" t="s">
        <v>3336</v>
      </c>
      <c r="D1660">
        <f t="shared" si="25"/>
        <v>0.78600000000000003</v>
      </c>
    </row>
    <row r="1661" spans="1:4" x14ac:dyDescent="0.3">
      <c r="A1661" t="s">
        <v>4508</v>
      </c>
      <c r="B1661">
        <v>5.3</v>
      </c>
      <c r="C1661" t="s">
        <v>4507</v>
      </c>
      <c r="D1661">
        <f t="shared" si="25"/>
        <v>0.122</v>
      </c>
    </row>
    <row r="1662" spans="1:4" x14ac:dyDescent="0.3">
      <c r="A1662" t="s">
        <v>4511</v>
      </c>
      <c r="B1662">
        <v>7.4</v>
      </c>
      <c r="C1662" t="s">
        <v>4509</v>
      </c>
      <c r="D1662">
        <f t="shared" si="25"/>
        <v>0.78600000000000003</v>
      </c>
    </row>
    <row r="1663" spans="1:4" x14ac:dyDescent="0.3">
      <c r="A1663" t="s">
        <v>4515</v>
      </c>
      <c r="B1663">
        <v>7.4</v>
      </c>
      <c r="C1663" t="s">
        <v>4512</v>
      </c>
      <c r="D1663">
        <f t="shared" si="25"/>
        <v>0.78600000000000003</v>
      </c>
    </row>
    <row r="1664" spans="1:4" x14ac:dyDescent="0.3">
      <c r="A1664" t="s">
        <v>4516</v>
      </c>
      <c r="B1664">
        <v>6.8</v>
      </c>
      <c r="C1664" t="s">
        <v>503</v>
      </c>
      <c r="D1664">
        <f t="shared" si="25"/>
        <v>0.54900000000000004</v>
      </c>
    </row>
    <row r="1665" spans="1:4" x14ac:dyDescent="0.3">
      <c r="A1665" t="s">
        <v>4518</v>
      </c>
      <c r="B1665">
        <v>7.2</v>
      </c>
      <c r="C1665" t="s">
        <v>4517</v>
      </c>
      <c r="D1665">
        <f t="shared" si="25"/>
        <v>0.70699999999999996</v>
      </c>
    </row>
    <row r="1666" spans="1:4" x14ac:dyDescent="0.3">
      <c r="A1666" t="s">
        <v>4520</v>
      </c>
      <c r="B1666">
        <v>6</v>
      </c>
      <c r="C1666" t="s">
        <v>4519</v>
      </c>
      <c r="D1666">
        <f t="shared" si="25"/>
        <v>0.27200000000000002</v>
      </c>
    </row>
    <row r="1667" spans="1:4" x14ac:dyDescent="0.3">
      <c r="A1667" t="s">
        <v>4522</v>
      </c>
      <c r="B1667">
        <v>6.6</v>
      </c>
      <c r="C1667" t="s">
        <v>2754</v>
      </c>
      <c r="D1667">
        <f t="shared" ref="D1667:D1730" si="26">_xlfn.PERCENTRANK.INC(B1667:B5321,B1667)</f>
        <v>0.46500000000000002</v>
      </c>
    </row>
    <row r="1668" spans="1:4" x14ac:dyDescent="0.3">
      <c r="A1668" t="s">
        <v>4527</v>
      </c>
      <c r="B1668">
        <v>7.9</v>
      </c>
      <c r="C1668" t="s">
        <v>2797</v>
      </c>
      <c r="D1668">
        <f t="shared" si="26"/>
        <v>0.92200000000000004</v>
      </c>
    </row>
    <row r="1669" spans="1:4" x14ac:dyDescent="0.3">
      <c r="A1669" t="s">
        <v>4530</v>
      </c>
      <c r="B1669">
        <v>5.7</v>
      </c>
      <c r="C1669" t="s">
        <v>1891</v>
      </c>
      <c r="D1669">
        <f t="shared" si="26"/>
        <v>0.2</v>
      </c>
    </row>
    <row r="1670" spans="1:4" x14ac:dyDescent="0.3">
      <c r="A1670" t="s">
        <v>4533</v>
      </c>
      <c r="B1670">
        <v>7.1</v>
      </c>
      <c r="C1670" t="s">
        <v>128</v>
      </c>
      <c r="D1670">
        <f t="shared" si="26"/>
        <v>0.66600000000000004</v>
      </c>
    </row>
    <row r="1671" spans="1:4" x14ac:dyDescent="0.3">
      <c r="A1671" t="s">
        <v>4534</v>
      </c>
      <c r="B1671">
        <v>5.6</v>
      </c>
      <c r="C1671" t="s">
        <v>3653</v>
      </c>
      <c r="D1671">
        <f t="shared" si="26"/>
        <v>0.17699999999999999</v>
      </c>
    </row>
    <row r="1672" spans="1:4" x14ac:dyDescent="0.3">
      <c r="A1672" t="s">
        <v>4536</v>
      </c>
      <c r="B1672">
        <v>7.8</v>
      </c>
      <c r="C1672" t="s">
        <v>3163</v>
      </c>
      <c r="D1672">
        <f t="shared" si="26"/>
        <v>0.89900000000000002</v>
      </c>
    </row>
    <row r="1673" spans="1:4" x14ac:dyDescent="0.3">
      <c r="A1673" t="s">
        <v>4538</v>
      </c>
      <c r="B1673">
        <v>7.9</v>
      </c>
      <c r="C1673" t="s">
        <v>4537</v>
      </c>
      <c r="D1673">
        <f t="shared" si="26"/>
        <v>0.92200000000000004</v>
      </c>
    </row>
    <row r="1674" spans="1:4" x14ac:dyDescent="0.3">
      <c r="A1674" t="s">
        <v>4539</v>
      </c>
      <c r="B1674">
        <v>6.9</v>
      </c>
      <c r="C1674" t="s">
        <v>274</v>
      </c>
      <c r="D1674">
        <f t="shared" si="26"/>
        <v>0.59099999999999997</v>
      </c>
    </row>
    <row r="1675" spans="1:4" x14ac:dyDescent="0.3">
      <c r="A1675" t="s">
        <v>4541</v>
      </c>
      <c r="B1675">
        <v>7.7</v>
      </c>
      <c r="C1675" t="s">
        <v>632</v>
      </c>
      <c r="D1675">
        <f t="shared" si="26"/>
        <v>0.871</v>
      </c>
    </row>
    <row r="1676" spans="1:4" x14ac:dyDescent="0.3">
      <c r="A1676" t="s">
        <v>4543</v>
      </c>
      <c r="B1676">
        <v>6.9</v>
      </c>
      <c r="C1676" t="s">
        <v>4542</v>
      </c>
      <c r="D1676">
        <f t="shared" si="26"/>
        <v>0.59199999999999997</v>
      </c>
    </row>
    <row r="1677" spans="1:4" x14ac:dyDescent="0.3">
      <c r="A1677" t="s">
        <v>4547</v>
      </c>
      <c r="B1677">
        <v>6</v>
      </c>
      <c r="C1677" t="s">
        <v>4544</v>
      </c>
      <c r="D1677">
        <f t="shared" si="26"/>
        <v>0.27300000000000002</v>
      </c>
    </row>
    <row r="1678" spans="1:4" x14ac:dyDescent="0.3">
      <c r="A1678" t="s">
        <v>4548</v>
      </c>
      <c r="B1678">
        <v>6.2</v>
      </c>
      <c r="C1678" t="s">
        <v>3539</v>
      </c>
      <c r="D1678">
        <f t="shared" si="26"/>
        <v>0.32800000000000001</v>
      </c>
    </row>
    <row r="1679" spans="1:4" x14ac:dyDescent="0.3">
      <c r="A1679" t="s">
        <v>4550</v>
      </c>
      <c r="B1679">
        <v>5.9</v>
      </c>
      <c r="C1679" t="s">
        <v>4549</v>
      </c>
      <c r="D1679">
        <f t="shared" si="26"/>
        <v>0.24399999999999999</v>
      </c>
    </row>
    <row r="1680" spans="1:4" x14ac:dyDescent="0.3">
      <c r="A1680" t="s">
        <v>4553</v>
      </c>
      <c r="B1680">
        <v>6.8</v>
      </c>
      <c r="C1680" t="s">
        <v>4552</v>
      </c>
      <c r="D1680">
        <f t="shared" si="26"/>
        <v>0.55000000000000004</v>
      </c>
    </row>
    <row r="1681" spans="1:4" x14ac:dyDescent="0.3">
      <c r="A1681" t="s">
        <v>4554</v>
      </c>
      <c r="B1681">
        <v>3.6</v>
      </c>
      <c r="C1681" t="s">
        <v>2630</v>
      </c>
      <c r="D1681">
        <f t="shared" si="26"/>
        <v>0.02</v>
      </c>
    </row>
    <row r="1682" spans="1:4" x14ac:dyDescent="0.3">
      <c r="A1682" t="s">
        <v>4556</v>
      </c>
      <c r="B1682">
        <v>6.7</v>
      </c>
      <c r="C1682" t="s">
        <v>4555</v>
      </c>
      <c r="D1682">
        <f t="shared" si="26"/>
        <v>0.50600000000000001</v>
      </c>
    </row>
    <row r="1683" spans="1:4" x14ac:dyDescent="0.3">
      <c r="A1683" t="s">
        <v>4558</v>
      </c>
      <c r="B1683">
        <v>6.3</v>
      </c>
      <c r="C1683" t="s">
        <v>3935</v>
      </c>
      <c r="D1683">
        <f t="shared" si="26"/>
        <v>0.36099999999999999</v>
      </c>
    </row>
    <row r="1684" spans="1:4" x14ac:dyDescent="0.3">
      <c r="A1684" t="s">
        <v>4560</v>
      </c>
      <c r="B1684">
        <v>6.4</v>
      </c>
      <c r="C1684" t="s">
        <v>791</v>
      </c>
      <c r="D1684">
        <f t="shared" si="26"/>
        <v>0.39200000000000002</v>
      </c>
    </row>
    <row r="1685" spans="1:4" x14ac:dyDescent="0.3">
      <c r="A1685" t="s">
        <v>4561</v>
      </c>
      <c r="B1685">
        <v>6.4</v>
      </c>
      <c r="C1685" t="s">
        <v>1215</v>
      </c>
      <c r="D1685">
        <f t="shared" si="26"/>
        <v>0.39200000000000002</v>
      </c>
    </row>
    <row r="1686" spans="1:4" x14ac:dyDescent="0.3">
      <c r="A1686" t="s">
        <v>4562</v>
      </c>
      <c r="B1686">
        <v>5.7</v>
      </c>
      <c r="C1686" t="s">
        <v>1741</v>
      </c>
      <c r="D1686">
        <f t="shared" si="26"/>
        <v>0.20100000000000001</v>
      </c>
    </row>
    <row r="1687" spans="1:4" x14ac:dyDescent="0.3">
      <c r="A1687" t="s">
        <v>4563</v>
      </c>
      <c r="B1687">
        <v>6.2</v>
      </c>
      <c r="C1687" t="s">
        <v>3619</v>
      </c>
      <c r="D1687">
        <f t="shared" si="26"/>
        <v>0.32800000000000001</v>
      </c>
    </row>
    <row r="1688" spans="1:4" x14ac:dyDescent="0.3">
      <c r="A1688" t="s">
        <v>4566</v>
      </c>
      <c r="B1688">
        <v>5.2</v>
      </c>
      <c r="C1688" t="s">
        <v>1799</v>
      </c>
      <c r="D1688">
        <f t="shared" si="26"/>
        <v>0.112</v>
      </c>
    </row>
    <row r="1689" spans="1:4" x14ac:dyDescent="0.3">
      <c r="A1689" t="s">
        <v>4569</v>
      </c>
      <c r="B1689">
        <v>6.1</v>
      </c>
      <c r="C1689" t="s">
        <v>1201</v>
      </c>
      <c r="D1689">
        <f t="shared" si="26"/>
        <v>0.29199999999999998</v>
      </c>
    </row>
    <row r="1690" spans="1:4" x14ac:dyDescent="0.3">
      <c r="A1690" t="s">
        <v>4570</v>
      </c>
      <c r="B1690">
        <v>7.1</v>
      </c>
      <c r="C1690" t="s">
        <v>1791</v>
      </c>
      <c r="D1690">
        <f t="shared" si="26"/>
        <v>0.66400000000000003</v>
      </c>
    </row>
    <row r="1691" spans="1:4" x14ac:dyDescent="0.3">
      <c r="A1691" t="s">
        <v>4573</v>
      </c>
      <c r="B1691">
        <v>7.2</v>
      </c>
      <c r="C1691" t="s">
        <v>2458</v>
      </c>
      <c r="D1691">
        <f t="shared" si="26"/>
        <v>0.70599999999999996</v>
      </c>
    </row>
    <row r="1692" spans="1:4" x14ac:dyDescent="0.3">
      <c r="A1692" t="s">
        <v>4576</v>
      </c>
      <c r="B1692">
        <v>6.5</v>
      </c>
      <c r="C1692" t="s">
        <v>4574</v>
      </c>
      <c r="D1692">
        <f t="shared" si="26"/>
        <v>0.42199999999999999</v>
      </c>
    </row>
    <row r="1693" spans="1:4" x14ac:dyDescent="0.3">
      <c r="A1693" t="s">
        <v>4577</v>
      </c>
      <c r="B1693">
        <v>6</v>
      </c>
      <c r="C1693" t="s">
        <v>1538</v>
      </c>
      <c r="D1693">
        <f t="shared" si="26"/>
        <v>0.27300000000000002</v>
      </c>
    </row>
    <row r="1694" spans="1:4" x14ac:dyDescent="0.3">
      <c r="A1694" t="s">
        <v>4578</v>
      </c>
      <c r="B1694">
        <v>7</v>
      </c>
      <c r="C1694" t="s">
        <v>2874</v>
      </c>
      <c r="D1694">
        <f t="shared" si="26"/>
        <v>0.625</v>
      </c>
    </row>
    <row r="1695" spans="1:4" x14ac:dyDescent="0.3">
      <c r="A1695" t="s">
        <v>4579</v>
      </c>
      <c r="B1695">
        <v>7</v>
      </c>
      <c r="C1695" t="s">
        <v>1750</v>
      </c>
      <c r="D1695">
        <f t="shared" si="26"/>
        <v>0.625</v>
      </c>
    </row>
    <row r="1696" spans="1:4" x14ac:dyDescent="0.3">
      <c r="A1696" t="s">
        <v>4580</v>
      </c>
      <c r="B1696">
        <v>7.5</v>
      </c>
      <c r="C1696" t="s">
        <v>1613</v>
      </c>
      <c r="D1696">
        <f t="shared" si="26"/>
        <v>0.81399999999999995</v>
      </c>
    </row>
    <row r="1697" spans="1:4" x14ac:dyDescent="0.3">
      <c r="A1697" t="s">
        <v>4581</v>
      </c>
      <c r="B1697">
        <v>6.6</v>
      </c>
      <c r="C1697" t="s">
        <v>791</v>
      </c>
      <c r="D1697">
        <f t="shared" si="26"/>
        <v>0.46400000000000002</v>
      </c>
    </row>
    <row r="1698" spans="1:4" x14ac:dyDescent="0.3">
      <c r="A1698" t="s">
        <v>4584</v>
      </c>
      <c r="B1698">
        <v>7.4</v>
      </c>
      <c r="C1698" t="s">
        <v>4396</v>
      </c>
      <c r="D1698">
        <f t="shared" si="26"/>
        <v>0.78600000000000003</v>
      </c>
    </row>
    <row r="1699" spans="1:4" x14ac:dyDescent="0.3">
      <c r="A1699" t="s">
        <v>4587</v>
      </c>
      <c r="B1699">
        <v>6.5</v>
      </c>
      <c r="C1699" t="s">
        <v>3292</v>
      </c>
      <c r="D1699">
        <f t="shared" si="26"/>
        <v>0.42299999999999999</v>
      </c>
    </row>
    <row r="1700" spans="1:4" x14ac:dyDescent="0.3">
      <c r="A1700" t="s">
        <v>4589</v>
      </c>
      <c r="B1700">
        <v>6.2</v>
      </c>
      <c r="C1700" t="s">
        <v>3068</v>
      </c>
      <c r="D1700">
        <f t="shared" si="26"/>
        <v>0.32800000000000001</v>
      </c>
    </row>
    <row r="1701" spans="1:4" x14ac:dyDescent="0.3">
      <c r="A1701" t="s">
        <v>4592</v>
      </c>
      <c r="B1701">
        <v>7.8</v>
      </c>
      <c r="C1701" t="s">
        <v>2321</v>
      </c>
      <c r="D1701">
        <f t="shared" si="26"/>
        <v>0.89900000000000002</v>
      </c>
    </row>
    <row r="1702" spans="1:4" x14ac:dyDescent="0.3">
      <c r="A1702" t="s">
        <v>4594</v>
      </c>
      <c r="B1702">
        <v>5.2</v>
      </c>
      <c r="C1702" t="s">
        <v>2344</v>
      </c>
      <c r="D1702">
        <f t="shared" si="26"/>
        <v>0.113</v>
      </c>
    </row>
    <row r="1703" spans="1:4" x14ac:dyDescent="0.3">
      <c r="A1703" t="s">
        <v>4596</v>
      </c>
      <c r="B1703">
        <v>6.5</v>
      </c>
      <c r="C1703" t="s">
        <v>181</v>
      </c>
      <c r="D1703">
        <f t="shared" si="26"/>
        <v>0.42199999999999999</v>
      </c>
    </row>
    <row r="1704" spans="1:4" x14ac:dyDescent="0.3">
      <c r="A1704" t="s">
        <v>4597</v>
      </c>
      <c r="B1704">
        <v>6.5</v>
      </c>
      <c r="C1704" t="s">
        <v>1018</v>
      </c>
      <c r="D1704">
        <f t="shared" si="26"/>
        <v>0.42299999999999999</v>
      </c>
    </row>
    <row r="1705" spans="1:4" x14ac:dyDescent="0.3">
      <c r="A1705" t="s">
        <v>4600</v>
      </c>
      <c r="B1705">
        <v>5.2</v>
      </c>
      <c r="C1705" t="s">
        <v>1876</v>
      </c>
      <c r="D1705">
        <f t="shared" si="26"/>
        <v>0.113</v>
      </c>
    </row>
    <row r="1706" spans="1:4" x14ac:dyDescent="0.3">
      <c r="A1706" t="s">
        <v>4604</v>
      </c>
      <c r="B1706">
        <v>7.2</v>
      </c>
      <c r="C1706" t="s">
        <v>2007</v>
      </c>
      <c r="D1706">
        <f t="shared" si="26"/>
        <v>0.70599999999999996</v>
      </c>
    </row>
    <row r="1707" spans="1:4" x14ac:dyDescent="0.3">
      <c r="A1707" t="s">
        <v>4605</v>
      </c>
      <c r="B1707">
        <v>7.1</v>
      </c>
      <c r="C1707" t="s">
        <v>2877</v>
      </c>
      <c r="D1707">
        <f t="shared" si="26"/>
        <v>0.66400000000000003</v>
      </c>
    </row>
    <row r="1708" spans="1:4" x14ac:dyDescent="0.3">
      <c r="A1708" t="s">
        <v>4609</v>
      </c>
      <c r="B1708">
        <v>4.5</v>
      </c>
      <c r="C1708" t="s">
        <v>4606</v>
      </c>
      <c r="D1708">
        <f t="shared" si="26"/>
        <v>4.8000000000000001E-2</v>
      </c>
    </row>
    <row r="1709" spans="1:4" x14ac:dyDescent="0.3">
      <c r="A1709" t="s">
        <v>4610</v>
      </c>
      <c r="B1709">
        <v>5.7</v>
      </c>
      <c r="C1709" t="s">
        <v>1840</v>
      </c>
      <c r="D1709">
        <f t="shared" si="26"/>
        <v>0.20100000000000001</v>
      </c>
    </row>
    <row r="1710" spans="1:4" x14ac:dyDescent="0.3">
      <c r="A1710" t="s">
        <v>4613</v>
      </c>
      <c r="B1710">
        <v>6</v>
      </c>
      <c r="C1710" t="s">
        <v>4611</v>
      </c>
      <c r="D1710">
        <f t="shared" si="26"/>
        <v>0.27300000000000002</v>
      </c>
    </row>
    <row r="1711" spans="1:4" x14ac:dyDescent="0.3">
      <c r="A1711" t="s">
        <v>4616</v>
      </c>
      <c r="B1711">
        <v>6.4</v>
      </c>
      <c r="C1711" t="s">
        <v>2742</v>
      </c>
      <c r="D1711">
        <f t="shared" si="26"/>
        <v>0.39200000000000002</v>
      </c>
    </row>
    <row r="1712" spans="1:4" x14ac:dyDescent="0.3">
      <c r="A1712" t="s">
        <v>4617</v>
      </c>
      <c r="B1712">
        <v>5.2</v>
      </c>
      <c r="C1712" t="s">
        <v>2308</v>
      </c>
      <c r="D1712">
        <f t="shared" si="26"/>
        <v>0.113</v>
      </c>
    </row>
    <row r="1713" spans="1:4" x14ac:dyDescent="0.3">
      <c r="A1713" t="s">
        <v>4620</v>
      </c>
      <c r="B1713">
        <v>4.3</v>
      </c>
      <c r="C1713" t="s">
        <v>4618</v>
      </c>
      <c r="D1713">
        <f t="shared" si="26"/>
        <v>0.04</v>
      </c>
    </row>
    <row r="1714" spans="1:4" x14ac:dyDescent="0.3">
      <c r="A1714" t="s">
        <v>4623</v>
      </c>
      <c r="B1714">
        <v>6.1</v>
      </c>
      <c r="C1714" t="s">
        <v>4622</v>
      </c>
      <c r="D1714">
        <f t="shared" si="26"/>
        <v>0.29199999999999998</v>
      </c>
    </row>
    <row r="1715" spans="1:4" x14ac:dyDescent="0.3">
      <c r="A1715" t="s">
        <v>4625</v>
      </c>
      <c r="B1715">
        <v>6.8</v>
      </c>
      <c r="C1715" t="s">
        <v>2195</v>
      </c>
      <c r="D1715">
        <f t="shared" si="26"/>
        <v>0.54700000000000004</v>
      </c>
    </row>
    <row r="1716" spans="1:4" x14ac:dyDescent="0.3">
      <c r="A1716" t="s">
        <v>4630</v>
      </c>
      <c r="B1716">
        <v>5.2</v>
      </c>
      <c r="C1716" t="s">
        <v>4626</v>
      </c>
      <c r="D1716">
        <f t="shared" si="26"/>
        <v>0.112</v>
      </c>
    </row>
    <row r="1717" spans="1:4" x14ac:dyDescent="0.3">
      <c r="A1717" t="s">
        <v>4632</v>
      </c>
      <c r="B1717">
        <v>6.5</v>
      </c>
      <c r="C1717" t="s">
        <v>1418</v>
      </c>
      <c r="D1717">
        <f t="shared" si="26"/>
        <v>0.42099999999999999</v>
      </c>
    </row>
    <row r="1718" spans="1:4" x14ac:dyDescent="0.3">
      <c r="A1718" t="s">
        <v>4634</v>
      </c>
      <c r="B1718">
        <v>7.5</v>
      </c>
      <c r="C1718" t="s">
        <v>4633</v>
      </c>
      <c r="D1718">
        <f t="shared" si="26"/>
        <v>0.81299999999999994</v>
      </c>
    </row>
    <row r="1719" spans="1:4" x14ac:dyDescent="0.3">
      <c r="A1719" t="s">
        <v>4637</v>
      </c>
      <c r="B1719">
        <v>7.1</v>
      </c>
      <c r="C1719" t="s">
        <v>1803</v>
      </c>
      <c r="D1719">
        <f t="shared" si="26"/>
        <v>0.66300000000000003</v>
      </c>
    </row>
    <row r="1720" spans="1:4" x14ac:dyDescent="0.3">
      <c r="A1720" t="s">
        <v>4640</v>
      </c>
      <c r="B1720">
        <v>6.9</v>
      </c>
      <c r="C1720" t="s">
        <v>750</v>
      </c>
      <c r="D1720">
        <f t="shared" si="26"/>
        <v>0.58899999999999997</v>
      </c>
    </row>
    <row r="1721" spans="1:4" x14ac:dyDescent="0.3">
      <c r="A1721" t="s">
        <v>4641</v>
      </c>
      <c r="B1721">
        <v>8</v>
      </c>
      <c r="C1721" t="s">
        <v>1741</v>
      </c>
      <c r="D1721">
        <f t="shared" si="26"/>
        <v>0.93500000000000005</v>
      </c>
    </row>
    <row r="1722" spans="1:4" x14ac:dyDescent="0.3">
      <c r="A1722" t="s">
        <v>4643</v>
      </c>
      <c r="B1722">
        <v>8.1999999999999993</v>
      </c>
      <c r="C1722" t="s">
        <v>2038</v>
      </c>
      <c r="D1722">
        <f t="shared" si="26"/>
        <v>0.96599999999999997</v>
      </c>
    </row>
    <row r="1723" spans="1:4" x14ac:dyDescent="0.3">
      <c r="A1723" t="s">
        <v>4644</v>
      </c>
      <c r="B1723">
        <v>6.4</v>
      </c>
      <c r="C1723" t="s">
        <v>468</v>
      </c>
      <c r="D1723">
        <f t="shared" si="26"/>
        <v>0.39200000000000002</v>
      </c>
    </row>
    <row r="1724" spans="1:4" x14ac:dyDescent="0.3">
      <c r="A1724" t="s">
        <v>4645</v>
      </c>
      <c r="B1724">
        <v>7.9</v>
      </c>
      <c r="C1724" t="s">
        <v>2663</v>
      </c>
      <c r="D1724">
        <f t="shared" si="26"/>
        <v>0.92200000000000004</v>
      </c>
    </row>
    <row r="1725" spans="1:4" x14ac:dyDescent="0.3">
      <c r="A1725" t="s">
        <v>4648</v>
      </c>
      <c r="B1725">
        <v>6.7</v>
      </c>
      <c r="C1725" t="s">
        <v>4646</v>
      </c>
      <c r="D1725">
        <f t="shared" si="26"/>
        <v>0.504</v>
      </c>
    </row>
    <row r="1726" spans="1:4" x14ac:dyDescent="0.3">
      <c r="A1726" t="s">
        <v>4650</v>
      </c>
      <c r="B1726">
        <v>6.1</v>
      </c>
      <c r="C1726" t="s">
        <v>1322</v>
      </c>
      <c r="D1726">
        <f t="shared" si="26"/>
        <v>0.29299999999999998</v>
      </c>
    </row>
    <row r="1727" spans="1:4" x14ac:dyDescent="0.3">
      <c r="A1727" t="s">
        <v>4652</v>
      </c>
      <c r="B1727">
        <v>8.9</v>
      </c>
      <c r="C1727" t="s">
        <v>251</v>
      </c>
      <c r="D1727">
        <f t="shared" si="26"/>
        <v>0.997</v>
      </c>
    </row>
    <row r="1728" spans="1:4" x14ac:dyDescent="0.3">
      <c r="A1728" t="s">
        <v>4653</v>
      </c>
      <c r="B1728">
        <v>8.1</v>
      </c>
      <c r="C1728" t="s">
        <v>1917</v>
      </c>
      <c r="D1728">
        <f t="shared" si="26"/>
        <v>0.95299999999999996</v>
      </c>
    </row>
    <row r="1729" spans="1:4" x14ac:dyDescent="0.3">
      <c r="A1729" t="s">
        <v>4654</v>
      </c>
      <c r="B1729">
        <v>6.2</v>
      </c>
      <c r="C1729" t="s">
        <v>673</v>
      </c>
      <c r="D1729">
        <f t="shared" si="26"/>
        <v>0.32800000000000001</v>
      </c>
    </row>
    <row r="1730" spans="1:4" x14ac:dyDescent="0.3">
      <c r="A1730" t="s">
        <v>4656</v>
      </c>
      <c r="B1730">
        <v>4.9000000000000004</v>
      </c>
      <c r="C1730" t="s">
        <v>922</v>
      </c>
      <c r="D1730">
        <f t="shared" si="26"/>
        <v>7.8E-2</v>
      </c>
    </row>
    <row r="1731" spans="1:4" x14ac:dyDescent="0.3">
      <c r="A1731" t="s">
        <v>4659</v>
      </c>
      <c r="B1731">
        <v>5.8</v>
      </c>
      <c r="C1731" t="s">
        <v>3935</v>
      </c>
      <c r="D1731">
        <f t="shared" ref="D1731:D1794" si="27">_xlfn.PERCENTRANK.INC(B1731:B5385,B1731)</f>
        <v>0.224</v>
      </c>
    </row>
    <row r="1732" spans="1:4" x14ac:dyDescent="0.3">
      <c r="A1732" t="s">
        <v>4660</v>
      </c>
      <c r="B1732">
        <v>6</v>
      </c>
      <c r="C1732" t="s">
        <v>3074</v>
      </c>
      <c r="D1732">
        <f t="shared" si="27"/>
        <v>0.27400000000000002</v>
      </c>
    </row>
    <row r="1733" spans="1:4" x14ac:dyDescent="0.3">
      <c r="A1733" t="s">
        <v>4662</v>
      </c>
      <c r="B1733">
        <v>7</v>
      </c>
      <c r="C1733" t="s">
        <v>364</v>
      </c>
      <c r="D1733">
        <f t="shared" si="27"/>
        <v>0.625</v>
      </c>
    </row>
    <row r="1734" spans="1:4" x14ac:dyDescent="0.3">
      <c r="A1734" t="s">
        <v>4666</v>
      </c>
      <c r="B1734">
        <v>6</v>
      </c>
      <c r="C1734" t="s">
        <v>4663</v>
      </c>
      <c r="D1734">
        <f t="shared" si="27"/>
        <v>0.27400000000000002</v>
      </c>
    </row>
    <row r="1735" spans="1:4" x14ac:dyDescent="0.3">
      <c r="A1735" t="s">
        <v>4668</v>
      </c>
      <c r="B1735">
        <v>7.9</v>
      </c>
      <c r="C1735" t="s">
        <v>1316</v>
      </c>
      <c r="D1735">
        <f t="shared" si="27"/>
        <v>0.92300000000000004</v>
      </c>
    </row>
    <row r="1736" spans="1:4" x14ac:dyDescent="0.3">
      <c r="A1736" t="s">
        <v>4669</v>
      </c>
      <c r="B1736">
        <v>8.1</v>
      </c>
      <c r="C1736" t="s">
        <v>3674</v>
      </c>
      <c r="D1736">
        <f t="shared" si="27"/>
        <v>0.95399999999999996</v>
      </c>
    </row>
    <row r="1737" spans="1:4" x14ac:dyDescent="0.3">
      <c r="A1737" t="s">
        <v>4671</v>
      </c>
      <c r="B1737">
        <v>6.2</v>
      </c>
      <c r="C1737" t="s">
        <v>807</v>
      </c>
      <c r="D1737">
        <f t="shared" si="27"/>
        <v>0.32700000000000001</v>
      </c>
    </row>
    <row r="1738" spans="1:4" x14ac:dyDescent="0.3">
      <c r="A1738" t="s">
        <v>4673</v>
      </c>
      <c r="B1738">
        <v>6.7</v>
      </c>
      <c r="C1738" t="s">
        <v>4672</v>
      </c>
      <c r="D1738">
        <f t="shared" si="27"/>
        <v>0.504</v>
      </c>
    </row>
    <row r="1739" spans="1:4" x14ac:dyDescent="0.3">
      <c r="A1739" t="s">
        <v>4675</v>
      </c>
      <c r="B1739">
        <v>7.3</v>
      </c>
      <c r="C1739" t="s">
        <v>3909</v>
      </c>
      <c r="D1739">
        <f t="shared" si="27"/>
        <v>0.747</v>
      </c>
    </row>
    <row r="1740" spans="1:4" x14ac:dyDescent="0.3">
      <c r="A1740" t="s">
        <v>4677</v>
      </c>
      <c r="B1740">
        <v>4.5999999999999996</v>
      </c>
      <c r="C1740" t="s">
        <v>4676</v>
      </c>
      <c r="D1740">
        <f t="shared" si="27"/>
        <v>5.3999999999999999E-2</v>
      </c>
    </row>
    <row r="1741" spans="1:4" x14ac:dyDescent="0.3">
      <c r="A1741" t="s">
        <v>4679</v>
      </c>
      <c r="B1741">
        <v>6.1</v>
      </c>
      <c r="C1741" t="s">
        <v>2738</v>
      </c>
      <c r="D1741">
        <f t="shared" si="27"/>
        <v>0.29299999999999998</v>
      </c>
    </row>
    <row r="1742" spans="1:4" x14ac:dyDescent="0.3">
      <c r="A1742" t="s">
        <v>4681</v>
      </c>
      <c r="B1742">
        <v>6.2</v>
      </c>
      <c r="C1742" t="s">
        <v>1538</v>
      </c>
      <c r="D1742">
        <f t="shared" si="27"/>
        <v>0.32700000000000001</v>
      </c>
    </row>
    <row r="1743" spans="1:4" x14ac:dyDescent="0.3">
      <c r="A1743" t="s">
        <v>4684</v>
      </c>
      <c r="B1743">
        <v>7.8</v>
      </c>
      <c r="C1743" t="s">
        <v>3131</v>
      </c>
      <c r="D1743">
        <f t="shared" si="27"/>
        <v>0.90100000000000002</v>
      </c>
    </row>
    <row r="1744" spans="1:4" x14ac:dyDescent="0.3">
      <c r="A1744" t="s">
        <v>4685</v>
      </c>
      <c r="B1744">
        <v>6.1</v>
      </c>
      <c r="C1744" t="s">
        <v>1910</v>
      </c>
      <c r="D1744">
        <f t="shared" si="27"/>
        <v>0.29299999999999998</v>
      </c>
    </row>
    <row r="1745" spans="1:4" x14ac:dyDescent="0.3">
      <c r="A1745" t="s">
        <v>4688</v>
      </c>
      <c r="B1745">
        <v>5.8</v>
      </c>
      <c r="C1745" t="s">
        <v>2913</v>
      </c>
      <c r="D1745">
        <f t="shared" si="27"/>
        <v>0.22500000000000001</v>
      </c>
    </row>
    <row r="1746" spans="1:4" x14ac:dyDescent="0.3">
      <c r="A1746" t="s">
        <v>4690</v>
      </c>
      <c r="B1746">
        <v>6.5</v>
      </c>
      <c r="C1746" t="s">
        <v>3718</v>
      </c>
      <c r="D1746">
        <f t="shared" si="27"/>
        <v>0.42</v>
      </c>
    </row>
    <row r="1747" spans="1:4" x14ac:dyDescent="0.3">
      <c r="A1747" t="s">
        <v>4692</v>
      </c>
      <c r="B1747">
        <v>7.2</v>
      </c>
      <c r="C1747" t="s">
        <v>4691</v>
      </c>
      <c r="D1747">
        <f t="shared" si="27"/>
        <v>0.70499999999999996</v>
      </c>
    </row>
    <row r="1748" spans="1:4" x14ac:dyDescent="0.3">
      <c r="A1748" t="s">
        <v>4694</v>
      </c>
      <c r="B1748">
        <v>7.8</v>
      </c>
      <c r="C1748" t="s">
        <v>80</v>
      </c>
      <c r="D1748">
        <f t="shared" si="27"/>
        <v>0.90100000000000002</v>
      </c>
    </row>
    <row r="1749" spans="1:4" x14ac:dyDescent="0.3">
      <c r="A1749" t="s">
        <v>4696</v>
      </c>
      <c r="B1749">
        <v>4.7</v>
      </c>
      <c r="C1749" t="s">
        <v>4695</v>
      </c>
      <c r="D1749">
        <f t="shared" si="27"/>
        <v>6.5000000000000002E-2</v>
      </c>
    </row>
    <row r="1750" spans="1:4" x14ac:dyDescent="0.3">
      <c r="A1750" t="s">
        <v>4699</v>
      </c>
      <c r="B1750">
        <v>6.8</v>
      </c>
      <c r="C1750" t="s">
        <v>4698</v>
      </c>
      <c r="D1750">
        <f t="shared" si="27"/>
        <v>0.54700000000000004</v>
      </c>
    </row>
    <row r="1751" spans="1:4" x14ac:dyDescent="0.3">
      <c r="A1751" t="s">
        <v>4701</v>
      </c>
      <c r="B1751">
        <v>5.9</v>
      </c>
      <c r="C1751" t="s">
        <v>4700</v>
      </c>
      <c r="D1751">
        <f t="shared" si="27"/>
        <v>0.245</v>
      </c>
    </row>
    <row r="1752" spans="1:4" x14ac:dyDescent="0.3">
      <c r="A1752" t="s">
        <v>4703</v>
      </c>
      <c r="B1752">
        <v>7.2</v>
      </c>
      <c r="C1752" t="s">
        <v>1023</v>
      </c>
      <c r="D1752">
        <f t="shared" si="27"/>
        <v>0.70499999999999996</v>
      </c>
    </row>
    <row r="1753" spans="1:4" x14ac:dyDescent="0.3">
      <c r="A1753" t="s">
        <v>4704</v>
      </c>
      <c r="B1753">
        <v>8.6999999999999993</v>
      </c>
      <c r="C1753" t="s">
        <v>310</v>
      </c>
      <c r="D1753">
        <f t="shared" si="27"/>
        <v>0.99399999999999999</v>
      </c>
    </row>
    <row r="1754" spans="1:4" x14ac:dyDescent="0.3">
      <c r="A1754" t="s">
        <v>4706</v>
      </c>
      <c r="B1754">
        <v>5</v>
      </c>
      <c r="C1754" t="s">
        <v>2376</v>
      </c>
      <c r="D1754">
        <f t="shared" si="27"/>
        <v>8.6999999999999994E-2</v>
      </c>
    </row>
    <row r="1755" spans="1:4" x14ac:dyDescent="0.3">
      <c r="A1755" t="s">
        <v>4708</v>
      </c>
      <c r="B1755">
        <v>6.6</v>
      </c>
      <c r="C1755" t="s">
        <v>3672</v>
      </c>
      <c r="D1755">
        <f t="shared" si="27"/>
        <v>0.46100000000000002</v>
      </c>
    </row>
    <row r="1756" spans="1:4" x14ac:dyDescent="0.3">
      <c r="A1756" t="s">
        <v>4709</v>
      </c>
      <c r="B1756">
        <v>8.3000000000000007</v>
      </c>
      <c r="C1756" t="s">
        <v>1316</v>
      </c>
      <c r="D1756">
        <f t="shared" si="27"/>
        <v>0.97399999999999998</v>
      </c>
    </row>
    <row r="1757" spans="1:4" x14ac:dyDescent="0.3">
      <c r="A1757" t="s">
        <v>4710</v>
      </c>
      <c r="B1757">
        <v>6.7</v>
      </c>
      <c r="C1757" t="s">
        <v>2671</v>
      </c>
      <c r="D1757">
        <f t="shared" si="27"/>
        <v>0.503</v>
      </c>
    </row>
    <row r="1758" spans="1:4" x14ac:dyDescent="0.3">
      <c r="A1758" t="s">
        <v>4712</v>
      </c>
      <c r="B1758">
        <v>7.8</v>
      </c>
      <c r="C1758" t="s">
        <v>4711</v>
      </c>
      <c r="D1758">
        <f t="shared" si="27"/>
        <v>0.90200000000000002</v>
      </c>
    </row>
    <row r="1759" spans="1:4" x14ac:dyDescent="0.3">
      <c r="A1759" t="s">
        <v>4714</v>
      </c>
      <c r="B1759">
        <v>6.5</v>
      </c>
      <c r="C1759" t="s">
        <v>2109</v>
      </c>
      <c r="D1759">
        <f t="shared" si="27"/>
        <v>0.42199999999999999</v>
      </c>
    </row>
    <row r="1760" spans="1:4" x14ac:dyDescent="0.3">
      <c r="A1760" t="s">
        <v>4715</v>
      </c>
      <c r="B1760">
        <v>6.1</v>
      </c>
      <c r="C1760" t="s">
        <v>168</v>
      </c>
      <c r="D1760">
        <f t="shared" si="27"/>
        <v>0.29399999999999998</v>
      </c>
    </row>
    <row r="1761" spans="1:4" x14ac:dyDescent="0.3">
      <c r="A1761" t="s">
        <v>4717</v>
      </c>
      <c r="B1761">
        <v>8.1</v>
      </c>
      <c r="C1761" t="s">
        <v>3660</v>
      </c>
      <c r="D1761">
        <f t="shared" si="27"/>
        <v>0.95499999999999996</v>
      </c>
    </row>
    <row r="1762" spans="1:4" x14ac:dyDescent="0.3">
      <c r="A1762" t="s">
        <v>4720</v>
      </c>
      <c r="B1762">
        <v>5.2</v>
      </c>
      <c r="C1762" t="s">
        <v>4718</v>
      </c>
      <c r="D1762">
        <f t="shared" si="27"/>
        <v>0.113</v>
      </c>
    </row>
    <row r="1763" spans="1:4" x14ac:dyDescent="0.3">
      <c r="A1763" t="s">
        <v>4722</v>
      </c>
      <c r="B1763">
        <v>5.6</v>
      </c>
      <c r="C1763" t="s">
        <v>4721</v>
      </c>
      <c r="D1763">
        <f t="shared" si="27"/>
        <v>0.17899999999999999</v>
      </c>
    </row>
    <row r="1764" spans="1:4" x14ac:dyDescent="0.3">
      <c r="A1764" t="s">
        <v>4724</v>
      </c>
      <c r="B1764">
        <v>5.8</v>
      </c>
      <c r="C1764" t="s">
        <v>4507</v>
      </c>
      <c r="D1764">
        <f t="shared" si="27"/>
        <v>0.22500000000000001</v>
      </c>
    </row>
    <row r="1765" spans="1:4" x14ac:dyDescent="0.3">
      <c r="A1765" t="s">
        <v>4725</v>
      </c>
      <c r="B1765">
        <v>6.6</v>
      </c>
      <c r="C1765" t="s">
        <v>3286</v>
      </c>
      <c r="D1765">
        <f t="shared" si="27"/>
        <v>0.46100000000000002</v>
      </c>
    </row>
    <row r="1766" spans="1:4" x14ac:dyDescent="0.3">
      <c r="A1766" t="s">
        <v>4727</v>
      </c>
      <c r="B1766">
        <v>6.6</v>
      </c>
      <c r="C1766" t="s">
        <v>4726</v>
      </c>
      <c r="D1766">
        <f t="shared" si="27"/>
        <v>0.46100000000000002</v>
      </c>
    </row>
    <row r="1767" spans="1:4" x14ac:dyDescent="0.3">
      <c r="A1767" t="s">
        <v>4730</v>
      </c>
      <c r="B1767">
        <v>5.5</v>
      </c>
      <c r="C1767" t="s">
        <v>4728</v>
      </c>
      <c r="D1767">
        <f t="shared" si="27"/>
        <v>0.161</v>
      </c>
    </row>
    <row r="1768" spans="1:4" x14ac:dyDescent="0.3">
      <c r="A1768" t="s">
        <v>4731</v>
      </c>
      <c r="B1768">
        <v>7</v>
      </c>
      <c r="C1768" t="s">
        <v>4325</v>
      </c>
      <c r="D1768">
        <f t="shared" si="27"/>
        <v>0.624</v>
      </c>
    </row>
    <row r="1769" spans="1:4" x14ac:dyDescent="0.3">
      <c r="A1769" t="s">
        <v>4733</v>
      </c>
      <c r="B1769">
        <v>6.5</v>
      </c>
      <c r="C1769" t="s">
        <v>723</v>
      </c>
      <c r="D1769">
        <f t="shared" si="27"/>
        <v>0.42099999999999999</v>
      </c>
    </row>
    <row r="1770" spans="1:4" x14ac:dyDescent="0.3">
      <c r="A1770" t="s">
        <v>4735</v>
      </c>
      <c r="B1770">
        <v>5.8</v>
      </c>
      <c r="C1770" t="s">
        <v>3515</v>
      </c>
      <c r="D1770">
        <f t="shared" si="27"/>
        <v>0.22500000000000001</v>
      </c>
    </row>
    <row r="1771" spans="1:4" x14ac:dyDescent="0.3">
      <c r="A1771" t="s">
        <v>4738</v>
      </c>
      <c r="B1771">
        <v>5.6</v>
      </c>
      <c r="C1771" t="s">
        <v>4736</v>
      </c>
      <c r="D1771">
        <f t="shared" si="27"/>
        <v>0.17899999999999999</v>
      </c>
    </row>
    <row r="1772" spans="1:4" x14ac:dyDescent="0.3">
      <c r="A1772" t="s">
        <v>4740</v>
      </c>
      <c r="B1772">
        <v>5.6</v>
      </c>
      <c r="C1772" t="s">
        <v>4739</v>
      </c>
      <c r="D1772">
        <f t="shared" si="27"/>
        <v>0.17899999999999999</v>
      </c>
    </row>
    <row r="1773" spans="1:4" x14ac:dyDescent="0.3">
      <c r="A1773" t="s">
        <v>4741</v>
      </c>
      <c r="B1773">
        <v>5.8</v>
      </c>
      <c r="C1773" t="s">
        <v>1910</v>
      </c>
      <c r="D1773">
        <f t="shared" si="27"/>
        <v>0.22500000000000001</v>
      </c>
    </row>
    <row r="1774" spans="1:4" x14ac:dyDescent="0.3">
      <c r="A1774" t="s">
        <v>4742</v>
      </c>
      <c r="B1774">
        <v>7.6</v>
      </c>
      <c r="C1774" t="s">
        <v>3439</v>
      </c>
      <c r="D1774">
        <f t="shared" si="27"/>
        <v>0.84299999999999997</v>
      </c>
    </row>
    <row r="1775" spans="1:4" x14ac:dyDescent="0.3">
      <c r="A1775" t="s">
        <v>4744</v>
      </c>
      <c r="B1775">
        <v>6.4</v>
      </c>
      <c r="C1775" t="s">
        <v>2738</v>
      </c>
      <c r="D1775">
        <f t="shared" si="27"/>
        <v>0.39</v>
      </c>
    </row>
    <row r="1776" spans="1:4" x14ac:dyDescent="0.3">
      <c r="A1776" t="s">
        <v>4749</v>
      </c>
      <c r="B1776">
        <v>6.3</v>
      </c>
      <c r="C1776" t="s">
        <v>4746</v>
      </c>
      <c r="D1776">
        <f t="shared" si="27"/>
        <v>0.35899999999999999</v>
      </c>
    </row>
    <row r="1777" spans="1:4" x14ac:dyDescent="0.3">
      <c r="A1777" t="s">
        <v>4753</v>
      </c>
      <c r="B1777">
        <v>4.5999999999999996</v>
      </c>
      <c r="C1777" t="s">
        <v>4750</v>
      </c>
      <c r="D1777">
        <f t="shared" si="27"/>
        <v>5.5E-2</v>
      </c>
    </row>
    <row r="1778" spans="1:4" x14ac:dyDescent="0.3">
      <c r="A1778" t="s">
        <v>4755</v>
      </c>
      <c r="B1778">
        <v>6.5</v>
      </c>
      <c r="C1778" t="s">
        <v>4754</v>
      </c>
      <c r="D1778">
        <f t="shared" si="27"/>
        <v>0.42</v>
      </c>
    </row>
    <row r="1779" spans="1:4" x14ac:dyDescent="0.3">
      <c r="A1779" t="s">
        <v>4758</v>
      </c>
      <c r="B1779">
        <v>7.5</v>
      </c>
      <c r="C1779" t="s">
        <v>4756</v>
      </c>
      <c r="D1779">
        <f t="shared" si="27"/>
        <v>0.81499999999999995</v>
      </c>
    </row>
    <row r="1780" spans="1:4" x14ac:dyDescent="0.3">
      <c r="A1780" t="s">
        <v>4760</v>
      </c>
      <c r="B1780">
        <v>7.5</v>
      </c>
      <c r="C1780" t="s">
        <v>2574</v>
      </c>
      <c r="D1780">
        <f t="shared" si="27"/>
        <v>0.81499999999999995</v>
      </c>
    </row>
    <row r="1781" spans="1:4" x14ac:dyDescent="0.3">
      <c r="A1781" t="s">
        <v>4764</v>
      </c>
      <c r="B1781">
        <v>5.3</v>
      </c>
      <c r="C1781" t="s">
        <v>3935</v>
      </c>
      <c r="D1781">
        <f t="shared" si="27"/>
        <v>0.122</v>
      </c>
    </row>
    <row r="1782" spans="1:4" x14ac:dyDescent="0.3">
      <c r="A1782" t="s">
        <v>4768</v>
      </c>
      <c r="B1782">
        <v>7.5</v>
      </c>
      <c r="C1782" t="s">
        <v>4765</v>
      </c>
      <c r="D1782">
        <f t="shared" si="27"/>
        <v>0.81499999999999995</v>
      </c>
    </row>
    <row r="1783" spans="1:4" x14ac:dyDescent="0.3">
      <c r="A1783" t="s">
        <v>4772</v>
      </c>
      <c r="B1783">
        <v>3.3</v>
      </c>
      <c r="C1783" t="s">
        <v>4769</v>
      </c>
      <c r="D1783">
        <f t="shared" si="27"/>
        <v>1.2999999999999999E-2</v>
      </c>
    </row>
    <row r="1784" spans="1:4" x14ac:dyDescent="0.3">
      <c r="A1784" t="s">
        <v>4776</v>
      </c>
      <c r="B1784">
        <v>3.5</v>
      </c>
      <c r="C1784" t="s">
        <v>4773</v>
      </c>
      <c r="D1784">
        <f t="shared" si="27"/>
        <v>1.7000000000000001E-2</v>
      </c>
    </row>
    <row r="1785" spans="1:4" x14ac:dyDescent="0.3">
      <c r="A1785" t="s">
        <v>4777</v>
      </c>
      <c r="B1785">
        <v>9.3000000000000007</v>
      </c>
      <c r="C1785" t="s">
        <v>1814</v>
      </c>
      <c r="D1785">
        <f t="shared" si="27"/>
        <v>1</v>
      </c>
    </row>
    <row r="1786" spans="1:4" x14ac:dyDescent="0.3">
      <c r="A1786" t="s">
        <v>4780</v>
      </c>
      <c r="B1786">
        <v>4.8</v>
      </c>
      <c r="C1786" t="s">
        <v>3106</v>
      </c>
      <c r="D1786">
        <f t="shared" si="27"/>
        <v>7.0000000000000007E-2</v>
      </c>
    </row>
    <row r="1787" spans="1:4" x14ac:dyDescent="0.3">
      <c r="A1787" t="s">
        <v>4782</v>
      </c>
      <c r="B1787">
        <v>6.9</v>
      </c>
      <c r="C1787" t="s">
        <v>1941</v>
      </c>
      <c r="D1787">
        <f t="shared" si="27"/>
        <v>0.58699999999999997</v>
      </c>
    </row>
    <row r="1788" spans="1:4" x14ac:dyDescent="0.3">
      <c r="A1788" t="s">
        <v>4784</v>
      </c>
      <c r="B1788">
        <v>6</v>
      </c>
      <c r="C1788" t="s">
        <v>1198</v>
      </c>
      <c r="D1788">
        <f t="shared" si="27"/>
        <v>0.27300000000000002</v>
      </c>
    </row>
    <row r="1789" spans="1:4" x14ac:dyDescent="0.3">
      <c r="A1789" t="s">
        <v>4786</v>
      </c>
      <c r="B1789">
        <v>7.3</v>
      </c>
      <c r="C1789" t="s">
        <v>4785</v>
      </c>
      <c r="D1789">
        <f t="shared" si="27"/>
        <v>0.747</v>
      </c>
    </row>
    <row r="1790" spans="1:4" x14ac:dyDescent="0.3">
      <c r="A1790" t="s">
        <v>4789</v>
      </c>
      <c r="B1790">
        <v>6.6</v>
      </c>
      <c r="C1790" t="s">
        <v>4787</v>
      </c>
      <c r="D1790">
        <f t="shared" si="27"/>
        <v>0.45900000000000002</v>
      </c>
    </row>
    <row r="1791" spans="1:4" x14ac:dyDescent="0.3">
      <c r="A1791" t="s">
        <v>4792</v>
      </c>
      <c r="B1791">
        <v>7.5</v>
      </c>
      <c r="C1791" t="s">
        <v>1914</v>
      </c>
      <c r="D1791">
        <f t="shared" si="27"/>
        <v>0.81599999999999995</v>
      </c>
    </row>
    <row r="1792" spans="1:4" x14ac:dyDescent="0.3">
      <c r="A1792" t="s">
        <v>4793</v>
      </c>
      <c r="B1792">
        <v>6.9</v>
      </c>
      <c r="C1792" t="s">
        <v>2713</v>
      </c>
      <c r="D1792">
        <f t="shared" si="27"/>
        <v>0.58699999999999997</v>
      </c>
    </row>
    <row r="1793" spans="1:4" x14ac:dyDescent="0.3">
      <c r="A1793" t="s">
        <v>4795</v>
      </c>
      <c r="B1793">
        <v>6.8</v>
      </c>
      <c r="C1793" t="s">
        <v>4794</v>
      </c>
      <c r="D1793">
        <f t="shared" si="27"/>
        <v>0.54500000000000004</v>
      </c>
    </row>
    <row r="1794" spans="1:4" x14ac:dyDescent="0.3">
      <c r="A1794" t="s">
        <v>4797</v>
      </c>
      <c r="B1794">
        <v>6.4</v>
      </c>
      <c r="C1794" t="s">
        <v>4796</v>
      </c>
      <c r="D1794">
        <f t="shared" si="27"/>
        <v>0.39</v>
      </c>
    </row>
    <row r="1795" spans="1:4" x14ac:dyDescent="0.3">
      <c r="A1795" t="s">
        <v>4801</v>
      </c>
      <c r="B1795">
        <v>5.6</v>
      </c>
      <c r="C1795" t="s">
        <v>4799</v>
      </c>
      <c r="D1795">
        <f t="shared" ref="D1795:D1858" si="28">_xlfn.PERCENTRANK.INC(B1795:B5449,B1795)</f>
        <v>0.17899999999999999</v>
      </c>
    </row>
    <row r="1796" spans="1:4" x14ac:dyDescent="0.3">
      <c r="A1796" t="s">
        <v>4803</v>
      </c>
      <c r="B1796">
        <v>6.3</v>
      </c>
      <c r="C1796" t="s">
        <v>4802</v>
      </c>
      <c r="D1796">
        <f t="shared" si="28"/>
        <v>0.35899999999999999</v>
      </c>
    </row>
    <row r="1797" spans="1:4" x14ac:dyDescent="0.3">
      <c r="A1797" t="s">
        <v>4805</v>
      </c>
      <c r="B1797">
        <v>7.3</v>
      </c>
      <c r="C1797" t="s">
        <v>3660</v>
      </c>
      <c r="D1797">
        <f t="shared" si="28"/>
        <v>0.747</v>
      </c>
    </row>
    <row r="1798" spans="1:4" x14ac:dyDescent="0.3">
      <c r="A1798" t="s">
        <v>4808</v>
      </c>
      <c r="B1798">
        <v>6.6</v>
      </c>
      <c r="C1798" t="s">
        <v>4806</v>
      </c>
      <c r="D1798">
        <f t="shared" si="28"/>
        <v>0.46</v>
      </c>
    </row>
    <row r="1799" spans="1:4" x14ac:dyDescent="0.3">
      <c r="A1799" t="s">
        <v>4812</v>
      </c>
      <c r="B1799">
        <v>4.5999999999999996</v>
      </c>
      <c r="C1799" t="s">
        <v>4809</v>
      </c>
      <c r="D1799">
        <f t="shared" si="28"/>
        <v>5.5E-2</v>
      </c>
    </row>
    <row r="1800" spans="1:4" x14ac:dyDescent="0.3">
      <c r="A1800" t="s">
        <v>4815</v>
      </c>
      <c r="B1800">
        <v>5.0999999999999996</v>
      </c>
      <c r="C1800" t="s">
        <v>592</v>
      </c>
      <c r="D1800">
        <f t="shared" si="28"/>
        <v>9.7000000000000003E-2</v>
      </c>
    </row>
    <row r="1801" spans="1:4" x14ac:dyDescent="0.3">
      <c r="A1801" t="s">
        <v>4817</v>
      </c>
      <c r="B1801">
        <v>5.6</v>
      </c>
      <c r="C1801" t="s">
        <v>4816</v>
      </c>
      <c r="D1801">
        <f t="shared" si="28"/>
        <v>0.17799999999999999</v>
      </c>
    </row>
    <row r="1802" spans="1:4" x14ac:dyDescent="0.3">
      <c r="A1802" t="s">
        <v>4820</v>
      </c>
      <c r="B1802">
        <v>5.3</v>
      </c>
      <c r="C1802" t="s">
        <v>4818</v>
      </c>
      <c r="D1802">
        <f t="shared" si="28"/>
        <v>0.121</v>
      </c>
    </row>
    <row r="1803" spans="1:4" x14ac:dyDescent="0.3">
      <c r="A1803" t="s">
        <v>4825</v>
      </c>
      <c r="B1803">
        <v>5.6</v>
      </c>
      <c r="C1803" t="s">
        <v>4823</v>
      </c>
      <c r="D1803">
        <f t="shared" si="28"/>
        <v>0.17799999999999999</v>
      </c>
    </row>
    <row r="1804" spans="1:4" x14ac:dyDescent="0.3">
      <c r="A1804" t="s">
        <v>4828</v>
      </c>
      <c r="B1804">
        <v>5.9</v>
      </c>
      <c r="C1804" t="s">
        <v>4826</v>
      </c>
      <c r="D1804">
        <f t="shared" si="28"/>
        <v>0.24099999999999999</v>
      </c>
    </row>
    <row r="1805" spans="1:4" x14ac:dyDescent="0.3">
      <c r="A1805" t="s">
        <v>4830</v>
      </c>
      <c r="B1805">
        <v>4.7</v>
      </c>
      <c r="C1805" t="s">
        <v>4829</v>
      </c>
      <c r="D1805">
        <f t="shared" si="28"/>
        <v>6.5000000000000002E-2</v>
      </c>
    </row>
    <row r="1806" spans="1:4" x14ac:dyDescent="0.3">
      <c r="A1806" t="s">
        <v>4832</v>
      </c>
      <c r="B1806">
        <v>4.8</v>
      </c>
      <c r="C1806" t="s">
        <v>3292</v>
      </c>
      <c r="D1806">
        <f t="shared" si="28"/>
        <v>7.0000000000000007E-2</v>
      </c>
    </row>
    <row r="1807" spans="1:4" x14ac:dyDescent="0.3">
      <c r="A1807" t="s">
        <v>4835</v>
      </c>
      <c r="B1807">
        <v>6.8</v>
      </c>
      <c r="C1807" t="s">
        <v>3823</v>
      </c>
      <c r="D1807">
        <f t="shared" si="28"/>
        <v>0.54200000000000004</v>
      </c>
    </row>
    <row r="1808" spans="1:4" x14ac:dyDescent="0.3">
      <c r="A1808" t="s">
        <v>4838</v>
      </c>
      <c r="B1808">
        <v>5.4</v>
      </c>
      <c r="C1808" t="s">
        <v>4836</v>
      </c>
      <c r="D1808">
        <f t="shared" si="28"/>
        <v>0.14199999999999999</v>
      </c>
    </row>
    <row r="1809" spans="1:4" x14ac:dyDescent="0.3">
      <c r="A1809" t="s">
        <v>4841</v>
      </c>
      <c r="B1809">
        <v>5.0999999999999996</v>
      </c>
      <c r="C1809" t="s">
        <v>4840</v>
      </c>
      <c r="D1809">
        <f t="shared" si="28"/>
        <v>9.6000000000000002E-2</v>
      </c>
    </row>
    <row r="1810" spans="1:4" x14ac:dyDescent="0.3">
      <c r="A1810" t="s">
        <v>4843</v>
      </c>
      <c r="B1810">
        <v>7</v>
      </c>
      <c r="C1810" t="s">
        <v>2716</v>
      </c>
      <c r="D1810">
        <f t="shared" si="28"/>
        <v>0.62</v>
      </c>
    </row>
    <row r="1811" spans="1:4" x14ac:dyDescent="0.3">
      <c r="A1811" t="s">
        <v>4844</v>
      </c>
      <c r="B1811">
        <v>4</v>
      </c>
      <c r="C1811" t="s">
        <v>3068</v>
      </c>
      <c r="D1811">
        <f t="shared" si="28"/>
        <v>0.03</v>
      </c>
    </row>
    <row r="1812" spans="1:4" x14ac:dyDescent="0.3">
      <c r="A1812" t="s">
        <v>4846</v>
      </c>
      <c r="B1812">
        <v>7.3</v>
      </c>
      <c r="C1812" t="s">
        <v>2536</v>
      </c>
      <c r="D1812">
        <f t="shared" si="28"/>
        <v>0.745</v>
      </c>
    </row>
    <row r="1813" spans="1:4" x14ac:dyDescent="0.3">
      <c r="A1813" t="s">
        <v>4847</v>
      </c>
      <c r="B1813">
        <v>6.8</v>
      </c>
      <c r="C1813" t="s">
        <v>1538</v>
      </c>
      <c r="D1813">
        <f t="shared" si="28"/>
        <v>0.54300000000000004</v>
      </c>
    </row>
    <row r="1814" spans="1:4" x14ac:dyDescent="0.3">
      <c r="A1814" t="s">
        <v>4849</v>
      </c>
      <c r="B1814">
        <v>7</v>
      </c>
      <c r="C1814" t="s">
        <v>2213</v>
      </c>
      <c r="D1814">
        <f t="shared" si="28"/>
        <v>0.621</v>
      </c>
    </row>
    <row r="1815" spans="1:4" x14ac:dyDescent="0.3">
      <c r="A1815" t="s">
        <v>4850</v>
      </c>
      <c r="B1815">
        <v>7.1</v>
      </c>
      <c r="C1815" t="s">
        <v>3215</v>
      </c>
      <c r="D1815">
        <f t="shared" si="28"/>
        <v>0.66</v>
      </c>
    </row>
    <row r="1816" spans="1:4" x14ac:dyDescent="0.3">
      <c r="A1816" t="s">
        <v>4853</v>
      </c>
      <c r="B1816">
        <v>6.9</v>
      </c>
      <c r="C1816" t="s">
        <v>4851</v>
      </c>
      <c r="D1816">
        <f t="shared" si="28"/>
        <v>0.58499999999999996</v>
      </c>
    </row>
    <row r="1817" spans="1:4" x14ac:dyDescent="0.3">
      <c r="A1817" t="s">
        <v>4856</v>
      </c>
      <c r="B1817">
        <v>7.3</v>
      </c>
      <c r="C1817" t="s">
        <v>2852</v>
      </c>
      <c r="D1817">
        <f t="shared" si="28"/>
        <v>0.745</v>
      </c>
    </row>
    <row r="1818" spans="1:4" x14ac:dyDescent="0.3">
      <c r="A1818" t="s">
        <v>4857</v>
      </c>
      <c r="B1818">
        <v>8.1999999999999993</v>
      </c>
      <c r="C1818" t="s">
        <v>4314</v>
      </c>
      <c r="D1818">
        <f t="shared" si="28"/>
        <v>0.96699999999999997</v>
      </c>
    </row>
    <row r="1819" spans="1:4" x14ac:dyDescent="0.3">
      <c r="A1819" t="s">
        <v>4859</v>
      </c>
      <c r="B1819">
        <v>7.1</v>
      </c>
      <c r="C1819" t="s">
        <v>2701</v>
      </c>
      <c r="D1819">
        <f t="shared" si="28"/>
        <v>0.66100000000000003</v>
      </c>
    </row>
    <row r="1820" spans="1:4" x14ac:dyDescent="0.3">
      <c r="A1820" t="s">
        <v>4861</v>
      </c>
      <c r="B1820">
        <v>7.7</v>
      </c>
      <c r="C1820" t="s">
        <v>2578</v>
      </c>
      <c r="D1820">
        <f t="shared" si="28"/>
        <v>0.87</v>
      </c>
    </row>
    <row r="1821" spans="1:4" x14ac:dyDescent="0.3">
      <c r="A1821" t="s">
        <v>4862</v>
      </c>
      <c r="B1821">
        <v>6.5</v>
      </c>
      <c r="C1821" t="s">
        <v>4244</v>
      </c>
      <c r="D1821">
        <f t="shared" si="28"/>
        <v>0.41899999999999998</v>
      </c>
    </row>
    <row r="1822" spans="1:4" x14ac:dyDescent="0.3">
      <c r="A1822" t="s">
        <v>4864</v>
      </c>
      <c r="B1822">
        <v>4.9000000000000004</v>
      </c>
      <c r="C1822" t="s">
        <v>2767</v>
      </c>
      <c r="D1822">
        <f t="shared" si="28"/>
        <v>7.5999999999999998E-2</v>
      </c>
    </row>
    <row r="1823" spans="1:4" x14ac:dyDescent="0.3">
      <c r="A1823" t="s">
        <v>4868</v>
      </c>
      <c r="B1823">
        <v>6.4</v>
      </c>
      <c r="C1823" t="s">
        <v>4865</v>
      </c>
      <c r="D1823">
        <f t="shared" si="28"/>
        <v>0.38900000000000001</v>
      </c>
    </row>
    <row r="1824" spans="1:4" x14ac:dyDescent="0.3">
      <c r="A1824" t="s">
        <v>4871</v>
      </c>
      <c r="B1824">
        <v>5.9</v>
      </c>
      <c r="C1824" t="s">
        <v>4869</v>
      </c>
      <c r="D1824">
        <f t="shared" si="28"/>
        <v>0.24099999999999999</v>
      </c>
    </row>
    <row r="1825" spans="1:4" x14ac:dyDescent="0.3">
      <c r="A1825" t="s">
        <v>4873</v>
      </c>
      <c r="B1825">
        <v>6.2</v>
      </c>
      <c r="C1825" t="s">
        <v>4872</v>
      </c>
      <c r="D1825">
        <f t="shared" si="28"/>
        <v>0.32300000000000001</v>
      </c>
    </row>
    <row r="1826" spans="1:4" x14ac:dyDescent="0.3">
      <c r="A1826" t="s">
        <v>4874</v>
      </c>
      <c r="B1826">
        <v>5.8</v>
      </c>
      <c r="C1826" t="s">
        <v>2364</v>
      </c>
      <c r="D1826">
        <f t="shared" si="28"/>
        <v>0.222</v>
      </c>
    </row>
    <row r="1827" spans="1:4" x14ac:dyDescent="0.3">
      <c r="A1827" t="s">
        <v>4876</v>
      </c>
      <c r="B1827">
        <v>6.7</v>
      </c>
      <c r="C1827" t="s">
        <v>3909</v>
      </c>
      <c r="D1827">
        <f t="shared" si="28"/>
        <v>0.499</v>
      </c>
    </row>
    <row r="1828" spans="1:4" x14ac:dyDescent="0.3">
      <c r="A1828" t="s">
        <v>4880</v>
      </c>
      <c r="B1828">
        <v>5.9</v>
      </c>
      <c r="C1828" t="s">
        <v>4877</v>
      </c>
      <c r="D1828">
        <f t="shared" si="28"/>
        <v>0.24099999999999999</v>
      </c>
    </row>
    <row r="1829" spans="1:4" x14ac:dyDescent="0.3">
      <c r="A1829" t="s">
        <v>4882</v>
      </c>
      <c r="B1829">
        <v>7.3</v>
      </c>
      <c r="C1829" t="s">
        <v>4881</v>
      </c>
      <c r="D1829">
        <f t="shared" si="28"/>
        <v>0.745</v>
      </c>
    </row>
    <row r="1830" spans="1:4" x14ac:dyDescent="0.3">
      <c r="A1830" t="s">
        <v>4884</v>
      </c>
      <c r="B1830">
        <v>4.0999999999999996</v>
      </c>
      <c r="C1830" t="s">
        <v>4883</v>
      </c>
      <c r="D1830">
        <f t="shared" si="28"/>
        <v>3.3000000000000002E-2</v>
      </c>
    </row>
    <row r="1831" spans="1:4" x14ac:dyDescent="0.3">
      <c r="A1831" t="s">
        <v>4885</v>
      </c>
      <c r="B1831">
        <v>4.9000000000000004</v>
      </c>
      <c r="C1831" t="s">
        <v>4110</v>
      </c>
      <c r="D1831">
        <f t="shared" si="28"/>
        <v>7.5999999999999998E-2</v>
      </c>
    </row>
    <row r="1832" spans="1:4" x14ac:dyDescent="0.3">
      <c r="A1832" t="s">
        <v>4887</v>
      </c>
      <c r="B1832">
        <v>7.9</v>
      </c>
      <c r="C1832" t="s">
        <v>879</v>
      </c>
      <c r="D1832">
        <f t="shared" si="28"/>
        <v>0.92300000000000004</v>
      </c>
    </row>
    <row r="1833" spans="1:4" x14ac:dyDescent="0.3">
      <c r="A1833" t="s">
        <v>4889</v>
      </c>
      <c r="B1833">
        <v>5.2</v>
      </c>
      <c r="C1833" t="s">
        <v>4888</v>
      </c>
      <c r="D1833">
        <f t="shared" si="28"/>
        <v>0.11</v>
      </c>
    </row>
    <row r="1834" spans="1:4" x14ac:dyDescent="0.3">
      <c r="A1834" t="s">
        <v>4891</v>
      </c>
      <c r="B1834">
        <v>4.0999999999999996</v>
      </c>
      <c r="C1834" t="s">
        <v>4890</v>
      </c>
      <c r="D1834">
        <f t="shared" si="28"/>
        <v>3.3000000000000002E-2</v>
      </c>
    </row>
    <row r="1835" spans="1:4" x14ac:dyDescent="0.3">
      <c r="A1835" t="s">
        <v>4894</v>
      </c>
      <c r="B1835">
        <v>6.6</v>
      </c>
      <c r="C1835" t="s">
        <v>4633</v>
      </c>
      <c r="D1835">
        <f t="shared" si="28"/>
        <v>0.45700000000000002</v>
      </c>
    </row>
    <row r="1836" spans="1:4" x14ac:dyDescent="0.3">
      <c r="A1836" t="s">
        <v>4896</v>
      </c>
      <c r="B1836">
        <v>2.9</v>
      </c>
      <c r="C1836" t="s">
        <v>2398</v>
      </c>
      <c r="D1836">
        <f t="shared" si="28"/>
        <v>8.9999999999999993E-3</v>
      </c>
    </row>
    <row r="1837" spans="1:4" x14ac:dyDescent="0.3">
      <c r="A1837" t="s">
        <v>4898</v>
      </c>
      <c r="B1837">
        <v>6.5</v>
      </c>
      <c r="C1837" t="s">
        <v>4897</v>
      </c>
      <c r="D1837">
        <f t="shared" si="28"/>
        <v>0.41699999999999998</v>
      </c>
    </row>
    <row r="1838" spans="1:4" x14ac:dyDescent="0.3">
      <c r="A1838" t="s">
        <v>4900</v>
      </c>
      <c r="B1838">
        <v>7.2</v>
      </c>
      <c r="C1838" t="s">
        <v>4899</v>
      </c>
      <c r="D1838">
        <f t="shared" si="28"/>
        <v>0.70199999999999996</v>
      </c>
    </row>
    <row r="1839" spans="1:4" x14ac:dyDescent="0.3">
      <c r="A1839" t="s">
        <v>4902</v>
      </c>
      <c r="B1839">
        <v>6.8</v>
      </c>
      <c r="C1839" t="s">
        <v>4544</v>
      </c>
      <c r="D1839">
        <f t="shared" si="28"/>
        <v>0.54200000000000004</v>
      </c>
    </row>
    <row r="1840" spans="1:4" x14ac:dyDescent="0.3">
      <c r="A1840" t="s">
        <v>4906</v>
      </c>
      <c r="B1840">
        <v>7.8</v>
      </c>
      <c r="C1840" t="s">
        <v>4903</v>
      </c>
      <c r="D1840">
        <f t="shared" si="28"/>
        <v>0.9</v>
      </c>
    </row>
    <row r="1841" spans="1:4" x14ac:dyDescent="0.3">
      <c r="A1841" t="s">
        <v>4908</v>
      </c>
      <c r="B1841">
        <v>6.7</v>
      </c>
      <c r="C1841" t="s">
        <v>4907</v>
      </c>
      <c r="D1841">
        <f t="shared" si="28"/>
        <v>0.498</v>
      </c>
    </row>
    <row r="1842" spans="1:4" x14ac:dyDescent="0.3">
      <c r="A1842" t="s">
        <v>4911</v>
      </c>
      <c r="B1842">
        <v>7.1</v>
      </c>
      <c r="C1842" t="s">
        <v>4754</v>
      </c>
      <c r="D1842">
        <f t="shared" si="28"/>
        <v>0.66</v>
      </c>
    </row>
    <row r="1843" spans="1:4" x14ac:dyDescent="0.3">
      <c r="A1843" t="s">
        <v>4914</v>
      </c>
      <c r="B1843">
        <v>5.7</v>
      </c>
      <c r="C1843" t="s">
        <v>2081</v>
      </c>
      <c r="D1843">
        <f t="shared" si="28"/>
        <v>0.19800000000000001</v>
      </c>
    </row>
    <row r="1844" spans="1:4" x14ac:dyDescent="0.3">
      <c r="A1844" t="s">
        <v>4915</v>
      </c>
      <c r="B1844">
        <v>5.3</v>
      </c>
      <c r="C1844" t="s">
        <v>121</v>
      </c>
      <c r="D1844">
        <f t="shared" si="28"/>
        <v>0.11799999999999999</v>
      </c>
    </row>
    <row r="1845" spans="1:4" x14ac:dyDescent="0.3">
      <c r="A1845" t="s">
        <v>4916</v>
      </c>
      <c r="B1845">
        <v>7.7</v>
      </c>
      <c r="C1845" t="s">
        <v>2967</v>
      </c>
      <c r="D1845">
        <f t="shared" si="28"/>
        <v>0.87</v>
      </c>
    </row>
    <row r="1846" spans="1:4" x14ac:dyDescent="0.3">
      <c r="A1846" t="s">
        <v>4917</v>
      </c>
      <c r="B1846">
        <v>6.1</v>
      </c>
      <c r="C1846" t="s">
        <v>2383</v>
      </c>
      <c r="D1846">
        <f t="shared" si="28"/>
        <v>0.28699999999999998</v>
      </c>
    </row>
    <row r="1847" spans="1:4" x14ac:dyDescent="0.3">
      <c r="A1847" t="s">
        <v>4918</v>
      </c>
      <c r="B1847">
        <v>7.3</v>
      </c>
      <c r="C1847" t="s">
        <v>627</v>
      </c>
      <c r="D1847">
        <f t="shared" si="28"/>
        <v>0.745</v>
      </c>
    </row>
    <row r="1848" spans="1:4" x14ac:dyDescent="0.3">
      <c r="A1848" t="s">
        <v>4919</v>
      </c>
      <c r="B1848">
        <v>7.2</v>
      </c>
      <c r="C1848" t="s">
        <v>1044</v>
      </c>
      <c r="D1848">
        <f t="shared" si="28"/>
        <v>0.70199999999999996</v>
      </c>
    </row>
    <row r="1849" spans="1:4" x14ac:dyDescent="0.3">
      <c r="A1849" t="s">
        <v>4920</v>
      </c>
      <c r="B1849">
        <v>6.1</v>
      </c>
      <c r="C1849" t="s">
        <v>3292</v>
      </c>
      <c r="D1849">
        <f t="shared" si="28"/>
        <v>0.28799999999999998</v>
      </c>
    </row>
    <row r="1850" spans="1:4" x14ac:dyDescent="0.3">
      <c r="A1850" t="s">
        <v>4922</v>
      </c>
      <c r="B1850">
        <v>5.8</v>
      </c>
      <c r="C1850" t="s">
        <v>4314</v>
      </c>
      <c r="D1850">
        <f t="shared" si="28"/>
        <v>0.221</v>
      </c>
    </row>
    <row r="1851" spans="1:4" x14ac:dyDescent="0.3">
      <c r="A1851" t="s">
        <v>4923</v>
      </c>
      <c r="B1851">
        <v>5.7</v>
      </c>
      <c r="C1851" t="s">
        <v>807</v>
      </c>
      <c r="D1851">
        <f t="shared" si="28"/>
        <v>0.19800000000000001</v>
      </c>
    </row>
    <row r="1852" spans="1:4" x14ac:dyDescent="0.3">
      <c r="A1852" t="s">
        <v>4924</v>
      </c>
      <c r="B1852">
        <v>6.7</v>
      </c>
      <c r="C1852" t="s">
        <v>3606</v>
      </c>
      <c r="D1852">
        <f t="shared" si="28"/>
        <v>0.498</v>
      </c>
    </row>
    <row r="1853" spans="1:4" x14ac:dyDescent="0.3">
      <c r="A1853" t="s">
        <v>4926</v>
      </c>
      <c r="B1853">
        <v>6.5</v>
      </c>
      <c r="C1853" t="s">
        <v>4925</v>
      </c>
      <c r="D1853">
        <f t="shared" si="28"/>
        <v>0.41699999999999998</v>
      </c>
    </row>
    <row r="1854" spans="1:4" x14ac:dyDescent="0.3">
      <c r="A1854" t="s">
        <v>4928</v>
      </c>
      <c r="B1854">
        <v>7.2</v>
      </c>
      <c r="C1854" t="s">
        <v>1465</v>
      </c>
      <c r="D1854">
        <f t="shared" si="28"/>
        <v>0.70199999999999996</v>
      </c>
    </row>
    <row r="1855" spans="1:4" x14ac:dyDescent="0.3">
      <c r="A1855" t="s">
        <v>4929</v>
      </c>
      <c r="B1855">
        <v>7.6</v>
      </c>
      <c r="C1855" t="s">
        <v>1583</v>
      </c>
      <c r="D1855">
        <f t="shared" si="28"/>
        <v>0.84</v>
      </c>
    </row>
    <row r="1856" spans="1:4" x14ac:dyDescent="0.3">
      <c r="A1856" t="s">
        <v>4930</v>
      </c>
      <c r="B1856">
        <v>4.5999999999999996</v>
      </c>
      <c r="C1856" t="s">
        <v>4001</v>
      </c>
      <c r="D1856">
        <f t="shared" si="28"/>
        <v>5.5E-2</v>
      </c>
    </row>
    <row r="1857" spans="1:4" x14ac:dyDescent="0.3">
      <c r="A1857" t="s">
        <v>4931</v>
      </c>
      <c r="B1857">
        <v>6.9</v>
      </c>
      <c r="C1857" t="s">
        <v>2683</v>
      </c>
      <c r="D1857">
        <f t="shared" si="28"/>
        <v>0.58399999999999996</v>
      </c>
    </row>
    <row r="1858" spans="1:4" x14ac:dyDescent="0.3">
      <c r="A1858" t="s">
        <v>4933</v>
      </c>
      <c r="B1858">
        <v>6.6</v>
      </c>
      <c r="C1858" t="s">
        <v>3686</v>
      </c>
      <c r="D1858">
        <f t="shared" si="28"/>
        <v>0.45700000000000002</v>
      </c>
    </row>
    <row r="1859" spans="1:4" x14ac:dyDescent="0.3">
      <c r="A1859" t="s">
        <v>4935</v>
      </c>
      <c r="B1859">
        <v>6.3</v>
      </c>
      <c r="C1859" t="s">
        <v>4934</v>
      </c>
      <c r="D1859">
        <f t="shared" ref="D1859:D1922" si="29">_xlfn.PERCENTRANK.INC(B1859:B5513,B1859)</f>
        <v>0.35599999999999998</v>
      </c>
    </row>
    <row r="1860" spans="1:4" x14ac:dyDescent="0.3">
      <c r="A1860" t="s">
        <v>4938</v>
      </c>
      <c r="B1860">
        <v>6.2</v>
      </c>
      <c r="C1860" t="s">
        <v>880</v>
      </c>
      <c r="D1860">
        <f t="shared" si="29"/>
        <v>0.32200000000000001</v>
      </c>
    </row>
    <row r="1861" spans="1:4" x14ac:dyDescent="0.3">
      <c r="A1861" t="s">
        <v>4940</v>
      </c>
      <c r="B1861">
        <v>5.3</v>
      </c>
      <c r="C1861" t="s">
        <v>4939</v>
      </c>
      <c r="D1861">
        <f t="shared" si="29"/>
        <v>0.11899999999999999</v>
      </c>
    </row>
    <row r="1862" spans="1:4" x14ac:dyDescent="0.3">
      <c r="A1862" t="s">
        <v>4941</v>
      </c>
      <c r="B1862">
        <v>7.3</v>
      </c>
      <c r="C1862" t="s">
        <v>848</v>
      </c>
      <c r="D1862">
        <f t="shared" si="29"/>
        <v>0.74399999999999999</v>
      </c>
    </row>
    <row r="1863" spans="1:4" x14ac:dyDescent="0.3">
      <c r="A1863" t="s">
        <v>4942</v>
      </c>
      <c r="B1863">
        <v>5.6</v>
      </c>
      <c r="C1863" t="s">
        <v>1731</v>
      </c>
      <c r="D1863">
        <f t="shared" si="29"/>
        <v>0.17599999999999999</v>
      </c>
    </row>
    <row r="1864" spans="1:4" x14ac:dyDescent="0.3">
      <c r="A1864" t="s">
        <v>4944</v>
      </c>
      <c r="B1864">
        <v>6.2</v>
      </c>
      <c r="C1864" t="s">
        <v>2155</v>
      </c>
      <c r="D1864">
        <f t="shared" si="29"/>
        <v>0.32100000000000001</v>
      </c>
    </row>
    <row r="1865" spans="1:4" x14ac:dyDescent="0.3">
      <c r="A1865" t="s">
        <v>4950</v>
      </c>
      <c r="B1865">
        <v>5.2</v>
      </c>
      <c r="C1865" t="s">
        <v>4946</v>
      </c>
      <c r="D1865">
        <f t="shared" si="29"/>
        <v>0.111</v>
      </c>
    </row>
    <row r="1866" spans="1:4" x14ac:dyDescent="0.3">
      <c r="A1866" t="s">
        <v>4952</v>
      </c>
      <c r="B1866">
        <v>5.3</v>
      </c>
      <c r="C1866" t="s">
        <v>2240</v>
      </c>
      <c r="D1866">
        <f t="shared" si="29"/>
        <v>0.11799999999999999</v>
      </c>
    </row>
    <row r="1867" spans="1:4" x14ac:dyDescent="0.3">
      <c r="A1867" t="s">
        <v>4953</v>
      </c>
      <c r="B1867">
        <v>5.4</v>
      </c>
      <c r="C1867" t="s">
        <v>1762</v>
      </c>
      <c r="D1867">
        <f t="shared" si="29"/>
        <v>0.13900000000000001</v>
      </c>
    </row>
    <row r="1868" spans="1:4" x14ac:dyDescent="0.3">
      <c r="A1868" t="s">
        <v>4955</v>
      </c>
      <c r="B1868">
        <v>4.9000000000000004</v>
      </c>
      <c r="C1868" t="s">
        <v>4954</v>
      </c>
      <c r="D1868">
        <f t="shared" si="29"/>
        <v>7.5999999999999998E-2</v>
      </c>
    </row>
    <row r="1869" spans="1:4" x14ac:dyDescent="0.3">
      <c r="A1869" t="s">
        <v>4957</v>
      </c>
      <c r="B1869">
        <v>5.5</v>
      </c>
      <c r="C1869" t="s">
        <v>3844</v>
      </c>
      <c r="D1869">
        <f t="shared" si="29"/>
        <v>0.156</v>
      </c>
    </row>
    <row r="1870" spans="1:4" x14ac:dyDescent="0.3">
      <c r="A1870" t="s">
        <v>4958</v>
      </c>
      <c r="B1870">
        <v>6.7</v>
      </c>
      <c r="C1870" t="s">
        <v>77</v>
      </c>
      <c r="D1870">
        <f t="shared" si="29"/>
        <v>0.496</v>
      </c>
    </row>
    <row r="1871" spans="1:4" x14ac:dyDescent="0.3">
      <c r="A1871" t="s">
        <v>4963</v>
      </c>
      <c r="B1871">
        <v>7.2</v>
      </c>
      <c r="C1871" t="s">
        <v>4959</v>
      </c>
      <c r="D1871">
        <f t="shared" si="29"/>
        <v>0.70099999999999996</v>
      </c>
    </row>
    <row r="1872" spans="1:4" x14ac:dyDescent="0.3">
      <c r="A1872" t="s">
        <v>4965</v>
      </c>
      <c r="B1872">
        <v>5.0999999999999996</v>
      </c>
      <c r="C1872" t="s">
        <v>4964</v>
      </c>
      <c r="D1872">
        <f t="shared" si="29"/>
        <v>9.5000000000000001E-2</v>
      </c>
    </row>
    <row r="1873" spans="1:4" x14ac:dyDescent="0.3">
      <c r="A1873" t="s">
        <v>4966</v>
      </c>
      <c r="B1873">
        <v>6.5</v>
      </c>
      <c r="C1873" t="s">
        <v>3968</v>
      </c>
      <c r="D1873">
        <f t="shared" si="29"/>
        <v>0.41499999999999998</v>
      </c>
    </row>
    <row r="1874" spans="1:4" x14ac:dyDescent="0.3">
      <c r="A1874" t="s">
        <v>4967</v>
      </c>
      <c r="B1874">
        <v>8.1999999999999993</v>
      </c>
      <c r="C1874" t="s">
        <v>3963</v>
      </c>
      <c r="D1874">
        <f t="shared" si="29"/>
        <v>0.96699999999999997</v>
      </c>
    </row>
    <row r="1875" spans="1:4" x14ac:dyDescent="0.3">
      <c r="A1875" t="s">
        <v>4969</v>
      </c>
      <c r="B1875">
        <v>7.7</v>
      </c>
      <c r="C1875" t="s">
        <v>2296</v>
      </c>
      <c r="D1875">
        <f t="shared" si="29"/>
        <v>0.86899999999999999</v>
      </c>
    </row>
    <row r="1876" spans="1:4" x14ac:dyDescent="0.3">
      <c r="A1876" t="s">
        <v>4970</v>
      </c>
      <c r="B1876">
        <v>6.1</v>
      </c>
      <c r="C1876" t="s">
        <v>951</v>
      </c>
      <c r="D1876">
        <f t="shared" si="29"/>
        <v>0.28599999999999998</v>
      </c>
    </row>
    <row r="1877" spans="1:4" x14ac:dyDescent="0.3">
      <c r="A1877" t="s">
        <v>4971</v>
      </c>
      <c r="B1877">
        <v>8.8000000000000007</v>
      </c>
      <c r="C1877" t="s">
        <v>3703</v>
      </c>
      <c r="D1877">
        <f t="shared" si="29"/>
        <v>0.997</v>
      </c>
    </row>
    <row r="1878" spans="1:4" x14ac:dyDescent="0.3">
      <c r="A1878" t="s">
        <v>4972</v>
      </c>
      <c r="B1878">
        <v>6.8</v>
      </c>
      <c r="C1878" t="s">
        <v>181</v>
      </c>
      <c r="D1878">
        <f t="shared" si="29"/>
        <v>0.54</v>
      </c>
    </row>
    <row r="1879" spans="1:4" x14ac:dyDescent="0.3">
      <c r="A1879" t="s">
        <v>4973</v>
      </c>
      <c r="B1879">
        <v>6.8</v>
      </c>
      <c r="C1879" t="s">
        <v>2988</v>
      </c>
      <c r="D1879">
        <f t="shared" si="29"/>
        <v>0.54</v>
      </c>
    </row>
    <row r="1880" spans="1:4" x14ac:dyDescent="0.3">
      <c r="A1880" t="s">
        <v>4975</v>
      </c>
      <c r="B1880">
        <v>6.7</v>
      </c>
      <c r="C1880" t="s">
        <v>2913</v>
      </c>
      <c r="D1880">
        <f t="shared" si="29"/>
        <v>0.497</v>
      </c>
    </row>
    <row r="1881" spans="1:4" x14ac:dyDescent="0.3">
      <c r="A1881" t="s">
        <v>4977</v>
      </c>
      <c r="B1881">
        <v>7.1</v>
      </c>
      <c r="C1881" t="s">
        <v>1889</v>
      </c>
      <c r="D1881">
        <f t="shared" si="29"/>
        <v>0.65900000000000003</v>
      </c>
    </row>
    <row r="1882" spans="1:4" x14ac:dyDescent="0.3">
      <c r="A1882" t="s">
        <v>4979</v>
      </c>
      <c r="B1882">
        <v>7.1</v>
      </c>
      <c r="C1882" t="s">
        <v>832</v>
      </c>
      <c r="D1882">
        <f t="shared" si="29"/>
        <v>0.65900000000000003</v>
      </c>
    </row>
    <row r="1883" spans="1:4" x14ac:dyDescent="0.3">
      <c r="A1883" t="s">
        <v>4980</v>
      </c>
      <c r="B1883">
        <v>6.1</v>
      </c>
      <c r="C1883" t="s">
        <v>619</v>
      </c>
      <c r="D1883">
        <f t="shared" si="29"/>
        <v>0.28699999999999998</v>
      </c>
    </row>
    <row r="1884" spans="1:4" x14ac:dyDescent="0.3">
      <c r="A1884" t="s">
        <v>4982</v>
      </c>
      <c r="B1884">
        <v>8</v>
      </c>
      <c r="C1884" t="s">
        <v>1054</v>
      </c>
      <c r="D1884">
        <f t="shared" si="29"/>
        <v>0.93600000000000005</v>
      </c>
    </row>
    <row r="1885" spans="1:4" x14ac:dyDescent="0.3">
      <c r="A1885" t="s">
        <v>4984</v>
      </c>
      <c r="B1885">
        <v>6.6</v>
      </c>
      <c r="C1885" t="s">
        <v>2402</v>
      </c>
      <c r="D1885">
        <f t="shared" si="29"/>
        <v>0.45600000000000002</v>
      </c>
    </row>
    <row r="1886" spans="1:4" x14ac:dyDescent="0.3">
      <c r="A1886" t="s">
        <v>4987</v>
      </c>
      <c r="B1886">
        <v>5.4</v>
      </c>
      <c r="C1886" t="s">
        <v>4985</v>
      </c>
      <c r="D1886">
        <f t="shared" si="29"/>
        <v>0.14000000000000001</v>
      </c>
    </row>
    <row r="1887" spans="1:4" x14ac:dyDescent="0.3">
      <c r="A1887" t="s">
        <v>4989</v>
      </c>
      <c r="B1887">
        <v>6.1</v>
      </c>
      <c r="C1887" t="s">
        <v>2496</v>
      </c>
      <c r="D1887">
        <f t="shared" si="29"/>
        <v>0.28699999999999998</v>
      </c>
    </row>
    <row r="1888" spans="1:4" x14ac:dyDescent="0.3">
      <c r="A1888" t="s">
        <v>4992</v>
      </c>
      <c r="B1888">
        <v>5.6</v>
      </c>
      <c r="C1888" t="s">
        <v>4990</v>
      </c>
      <c r="D1888">
        <f t="shared" si="29"/>
        <v>0.17499999999999999</v>
      </c>
    </row>
    <row r="1889" spans="1:4" x14ac:dyDescent="0.3">
      <c r="A1889" t="s">
        <v>4993</v>
      </c>
      <c r="B1889">
        <v>5.8</v>
      </c>
      <c r="C1889" t="s">
        <v>899</v>
      </c>
      <c r="D1889">
        <f t="shared" si="29"/>
        <v>0.219</v>
      </c>
    </row>
    <row r="1890" spans="1:4" x14ac:dyDescent="0.3">
      <c r="A1890" t="s">
        <v>4996</v>
      </c>
      <c r="B1890">
        <v>2.8</v>
      </c>
      <c r="C1890" t="s">
        <v>4994</v>
      </c>
      <c r="D1890">
        <f t="shared" si="29"/>
        <v>7.0000000000000001E-3</v>
      </c>
    </row>
    <row r="1891" spans="1:4" x14ac:dyDescent="0.3">
      <c r="A1891" t="s">
        <v>4999</v>
      </c>
      <c r="B1891">
        <v>6.7</v>
      </c>
      <c r="C1891" t="s">
        <v>4998</v>
      </c>
      <c r="D1891">
        <f t="shared" si="29"/>
        <v>0.496</v>
      </c>
    </row>
    <row r="1892" spans="1:4" x14ac:dyDescent="0.3">
      <c r="A1892" t="s">
        <v>5002</v>
      </c>
      <c r="B1892">
        <v>5.0999999999999996</v>
      </c>
      <c r="C1892" t="s">
        <v>5000</v>
      </c>
      <c r="D1892">
        <f t="shared" si="29"/>
        <v>9.6000000000000002E-2</v>
      </c>
    </row>
    <row r="1893" spans="1:4" x14ac:dyDescent="0.3">
      <c r="A1893" t="s">
        <v>5004</v>
      </c>
      <c r="B1893">
        <v>7.2</v>
      </c>
      <c r="C1893" t="s">
        <v>2701</v>
      </c>
      <c r="D1893">
        <f t="shared" si="29"/>
        <v>0.7</v>
      </c>
    </row>
    <row r="1894" spans="1:4" x14ac:dyDescent="0.3">
      <c r="A1894" t="s">
        <v>5006</v>
      </c>
      <c r="B1894">
        <v>6</v>
      </c>
      <c r="C1894" t="s">
        <v>3106</v>
      </c>
      <c r="D1894">
        <f t="shared" si="29"/>
        <v>0.26700000000000002</v>
      </c>
    </row>
    <row r="1895" spans="1:4" x14ac:dyDescent="0.3">
      <c r="A1895" t="s">
        <v>5009</v>
      </c>
      <c r="B1895">
        <v>6.7</v>
      </c>
      <c r="C1895" t="s">
        <v>5007</v>
      </c>
      <c r="D1895">
        <f t="shared" si="29"/>
        <v>0.496</v>
      </c>
    </row>
    <row r="1896" spans="1:4" x14ac:dyDescent="0.3">
      <c r="A1896" t="s">
        <v>5012</v>
      </c>
      <c r="B1896">
        <v>6.2</v>
      </c>
      <c r="C1896" t="s">
        <v>2967</v>
      </c>
      <c r="D1896">
        <f t="shared" si="29"/>
        <v>0.31900000000000001</v>
      </c>
    </row>
    <row r="1897" spans="1:4" x14ac:dyDescent="0.3">
      <c r="A1897" t="s">
        <v>5016</v>
      </c>
      <c r="B1897">
        <v>6.2</v>
      </c>
      <c r="C1897" t="s">
        <v>5013</v>
      </c>
      <c r="D1897">
        <f t="shared" si="29"/>
        <v>0.31900000000000001</v>
      </c>
    </row>
    <row r="1898" spans="1:4" x14ac:dyDescent="0.3">
      <c r="A1898" t="s">
        <v>5019</v>
      </c>
      <c r="B1898">
        <v>6.8</v>
      </c>
      <c r="C1898" t="s">
        <v>1955</v>
      </c>
      <c r="D1898">
        <f t="shared" si="29"/>
        <v>0.53800000000000003</v>
      </c>
    </row>
    <row r="1899" spans="1:4" x14ac:dyDescent="0.3">
      <c r="A1899" t="s">
        <v>5023</v>
      </c>
      <c r="B1899">
        <v>7.1</v>
      </c>
      <c r="C1899" t="s">
        <v>5020</v>
      </c>
      <c r="D1899">
        <f t="shared" si="29"/>
        <v>0.65700000000000003</v>
      </c>
    </row>
    <row r="1900" spans="1:4" x14ac:dyDescent="0.3">
      <c r="A1900" t="s">
        <v>5027</v>
      </c>
      <c r="B1900">
        <v>7.1</v>
      </c>
      <c r="C1900" t="s">
        <v>5025</v>
      </c>
      <c r="D1900">
        <f t="shared" si="29"/>
        <v>0.65800000000000003</v>
      </c>
    </row>
    <row r="1901" spans="1:4" x14ac:dyDescent="0.3">
      <c r="A1901" t="s">
        <v>5029</v>
      </c>
      <c r="B1901">
        <v>7</v>
      </c>
      <c r="C1901" t="s">
        <v>1745</v>
      </c>
      <c r="D1901">
        <f t="shared" si="29"/>
        <v>0.61699999999999999</v>
      </c>
    </row>
    <row r="1902" spans="1:4" x14ac:dyDescent="0.3">
      <c r="A1902" t="s">
        <v>5030</v>
      </c>
      <c r="B1902">
        <v>7.1</v>
      </c>
      <c r="C1902" t="s">
        <v>1941</v>
      </c>
      <c r="D1902">
        <f t="shared" si="29"/>
        <v>0.65800000000000003</v>
      </c>
    </row>
    <row r="1903" spans="1:4" x14ac:dyDescent="0.3">
      <c r="A1903" t="s">
        <v>5031</v>
      </c>
      <c r="B1903">
        <v>6.4</v>
      </c>
      <c r="C1903" t="s">
        <v>2291</v>
      </c>
      <c r="D1903">
        <f t="shared" si="29"/>
        <v>0.38500000000000001</v>
      </c>
    </row>
    <row r="1904" spans="1:4" x14ac:dyDescent="0.3">
      <c r="A1904" t="s">
        <v>5032</v>
      </c>
      <c r="B1904">
        <v>7</v>
      </c>
      <c r="C1904" t="s">
        <v>1208</v>
      </c>
      <c r="D1904">
        <f t="shared" si="29"/>
        <v>0.61799999999999999</v>
      </c>
    </row>
    <row r="1905" spans="1:4" x14ac:dyDescent="0.3">
      <c r="A1905" t="s">
        <v>5034</v>
      </c>
      <c r="B1905">
        <v>6.2</v>
      </c>
      <c r="C1905" t="s">
        <v>2738</v>
      </c>
      <c r="D1905">
        <f t="shared" si="29"/>
        <v>0.32</v>
      </c>
    </row>
    <row r="1906" spans="1:4" x14ac:dyDescent="0.3">
      <c r="A1906" t="s">
        <v>5035</v>
      </c>
      <c r="B1906">
        <v>7.5</v>
      </c>
      <c r="C1906" t="s">
        <v>2038</v>
      </c>
      <c r="D1906">
        <f t="shared" si="29"/>
        <v>0.81</v>
      </c>
    </row>
    <row r="1907" spans="1:4" x14ac:dyDescent="0.3">
      <c r="A1907" t="s">
        <v>5037</v>
      </c>
      <c r="B1907">
        <v>4.8</v>
      </c>
      <c r="C1907" t="s">
        <v>3823</v>
      </c>
      <c r="D1907">
        <f t="shared" si="29"/>
        <v>7.0000000000000007E-2</v>
      </c>
    </row>
    <row r="1908" spans="1:4" x14ac:dyDescent="0.3">
      <c r="A1908" t="s">
        <v>5040</v>
      </c>
      <c r="B1908">
        <v>7.3</v>
      </c>
      <c r="C1908" t="s">
        <v>3909</v>
      </c>
      <c r="D1908">
        <f t="shared" si="29"/>
        <v>0.74</v>
      </c>
    </row>
    <row r="1909" spans="1:4" x14ac:dyDescent="0.3">
      <c r="A1909" t="s">
        <v>5041</v>
      </c>
      <c r="B1909">
        <v>5.8</v>
      </c>
      <c r="C1909" t="s">
        <v>3482</v>
      </c>
      <c r="D1909">
        <f t="shared" si="29"/>
        <v>0.22</v>
      </c>
    </row>
    <row r="1910" spans="1:4" x14ac:dyDescent="0.3">
      <c r="A1910" t="s">
        <v>5043</v>
      </c>
      <c r="B1910">
        <v>7.6</v>
      </c>
      <c r="C1910" t="s">
        <v>5042</v>
      </c>
      <c r="D1910">
        <f t="shared" si="29"/>
        <v>0.83799999999999997</v>
      </c>
    </row>
    <row r="1911" spans="1:4" x14ac:dyDescent="0.3">
      <c r="A1911" t="s">
        <v>5046</v>
      </c>
      <c r="B1911">
        <v>5.6</v>
      </c>
      <c r="C1911" t="s">
        <v>5044</v>
      </c>
      <c r="D1911">
        <f t="shared" si="29"/>
        <v>0.17499999999999999</v>
      </c>
    </row>
    <row r="1912" spans="1:4" x14ac:dyDescent="0.3">
      <c r="A1912" t="s">
        <v>5047</v>
      </c>
      <c r="B1912">
        <v>7</v>
      </c>
      <c r="C1912" t="s">
        <v>945</v>
      </c>
      <c r="D1912">
        <f t="shared" si="29"/>
        <v>0.61799999999999999</v>
      </c>
    </row>
    <row r="1913" spans="1:4" x14ac:dyDescent="0.3">
      <c r="A1913" t="s">
        <v>5048</v>
      </c>
      <c r="B1913">
        <v>6.6</v>
      </c>
      <c r="C1913" t="s">
        <v>1955</v>
      </c>
      <c r="D1913">
        <f t="shared" si="29"/>
        <v>0.45600000000000002</v>
      </c>
    </row>
    <row r="1914" spans="1:4" x14ac:dyDescent="0.3">
      <c r="A1914" t="s">
        <v>5049</v>
      </c>
      <c r="B1914">
        <v>6.5</v>
      </c>
      <c r="C1914" t="s">
        <v>899</v>
      </c>
      <c r="D1914">
        <f t="shared" si="29"/>
        <v>0.41599999999999998</v>
      </c>
    </row>
    <row r="1915" spans="1:4" x14ac:dyDescent="0.3">
      <c r="A1915" t="s">
        <v>5050</v>
      </c>
      <c r="B1915">
        <v>7.4</v>
      </c>
      <c r="C1915" t="s">
        <v>4396</v>
      </c>
      <c r="D1915">
        <f t="shared" si="29"/>
        <v>0.77800000000000002</v>
      </c>
    </row>
    <row r="1916" spans="1:4" x14ac:dyDescent="0.3">
      <c r="A1916" t="s">
        <v>5052</v>
      </c>
      <c r="B1916">
        <v>4.5999999999999996</v>
      </c>
      <c r="C1916" t="s">
        <v>5051</v>
      </c>
      <c r="D1916">
        <f t="shared" si="29"/>
        <v>5.6000000000000001E-2</v>
      </c>
    </row>
    <row r="1917" spans="1:4" x14ac:dyDescent="0.3">
      <c r="A1917" t="s">
        <v>5055</v>
      </c>
      <c r="B1917">
        <v>6.4</v>
      </c>
      <c r="C1917" t="s">
        <v>3952</v>
      </c>
      <c r="D1917">
        <f t="shared" si="29"/>
        <v>0.38500000000000001</v>
      </c>
    </row>
    <row r="1918" spans="1:4" x14ac:dyDescent="0.3">
      <c r="A1918" t="s">
        <v>5058</v>
      </c>
      <c r="B1918">
        <v>5.9</v>
      </c>
      <c r="C1918" t="s">
        <v>1276</v>
      </c>
      <c r="D1918">
        <f t="shared" si="29"/>
        <v>0.23799999999999999</v>
      </c>
    </row>
    <row r="1919" spans="1:4" x14ac:dyDescent="0.3">
      <c r="A1919" t="s">
        <v>5060</v>
      </c>
      <c r="B1919">
        <v>6.4</v>
      </c>
      <c r="C1919" t="s">
        <v>571</v>
      </c>
      <c r="D1919">
        <f t="shared" si="29"/>
        <v>0.38500000000000001</v>
      </c>
    </row>
    <row r="1920" spans="1:4" x14ac:dyDescent="0.3">
      <c r="A1920" t="s">
        <v>5061</v>
      </c>
      <c r="B1920">
        <v>6.6</v>
      </c>
      <c r="C1920" t="s">
        <v>2713</v>
      </c>
      <c r="D1920">
        <f t="shared" si="29"/>
        <v>0.45500000000000002</v>
      </c>
    </row>
    <row r="1921" spans="1:4" x14ac:dyDescent="0.3">
      <c r="A1921" t="s">
        <v>5062</v>
      </c>
      <c r="B1921">
        <v>6.9</v>
      </c>
      <c r="C1921" t="s">
        <v>3686</v>
      </c>
      <c r="D1921">
        <f t="shared" si="29"/>
        <v>0.57999999999999996</v>
      </c>
    </row>
    <row r="1922" spans="1:4" x14ac:dyDescent="0.3">
      <c r="A1922" t="s">
        <v>5066</v>
      </c>
      <c r="B1922">
        <v>5.8</v>
      </c>
      <c r="C1922" t="s">
        <v>5064</v>
      </c>
      <c r="D1922">
        <f t="shared" si="29"/>
        <v>0.22</v>
      </c>
    </row>
    <row r="1923" spans="1:4" x14ac:dyDescent="0.3">
      <c r="A1923" t="s">
        <v>5068</v>
      </c>
      <c r="B1923">
        <v>6.4</v>
      </c>
      <c r="C1923" t="s">
        <v>3674</v>
      </c>
      <c r="D1923">
        <f t="shared" ref="D1923:D1986" si="30">_xlfn.PERCENTRANK.INC(B1923:B5577,B1923)</f>
        <v>0.38600000000000001</v>
      </c>
    </row>
    <row r="1924" spans="1:4" x14ac:dyDescent="0.3">
      <c r="A1924" t="s">
        <v>5071</v>
      </c>
      <c r="B1924">
        <v>5.3</v>
      </c>
      <c r="C1924" t="s">
        <v>5069</v>
      </c>
      <c r="D1924">
        <f t="shared" si="30"/>
        <v>0.11899999999999999</v>
      </c>
    </row>
    <row r="1925" spans="1:4" x14ac:dyDescent="0.3">
      <c r="A1925" t="s">
        <v>5072</v>
      </c>
      <c r="B1925">
        <v>6.5</v>
      </c>
      <c r="C1925" t="s">
        <v>2754</v>
      </c>
      <c r="D1925">
        <f t="shared" si="30"/>
        <v>0.41399999999999998</v>
      </c>
    </row>
    <row r="1926" spans="1:4" x14ac:dyDescent="0.3">
      <c r="A1926" t="s">
        <v>5074</v>
      </c>
      <c r="B1926">
        <v>5.7</v>
      </c>
      <c r="C1926" t="s">
        <v>5073</v>
      </c>
      <c r="D1926">
        <f t="shared" si="30"/>
        <v>0.19700000000000001</v>
      </c>
    </row>
    <row r="1927" spans="1:4" x14ac:dyDescent="0.3">
      <c r="A1927" t="s">
        <v>5075</v>
      </c>
      <c r="B1927">
        <v>6.7</v>
      </c>
      <c r="C1927" t="s">
        <v>2270</v>
      </c>
      <c r="D1927">
        <f t="shared" si="30"/>
        <v>0.49399999999999999</v>
      </c>
    </row>
    <row r="1928" spans="1:4" x14ac:dyDescent="0.3">
      <c r="A1928" t="s">
        <v>5077</v>
      </c>
      <c r="B1928">
        <v>3.9</v>
      </c>
      <c r="C1928" t="s">
        <v>5076</v>
      </c>
      <c r="D1928">
        <f t="shared" si="30"/>
        <v>2.5999999999999999E-2</v>
      </c>
    </row>
    <row r="1929" spans="1:4" x14ac:dyDescent="0.3">
      <c r="A1929" t="s">
        <v>5079</v>
      </c>
      <c r="B1929">
        <v>4.0999999999999996</v>
      </c>
      <c r="C1929" t="s">
        <v>5078</v>
      </c>
      <c r="D1929">
        <f t="shared" si="30"/>
        <v>3.3000000000000002E-2</v>
      </c>
    </row>
    <row r="1930" spans="1:4" x14ac:dyDescent="0.3">
      <c r="A1930" t="s">
        <v>5084</v>
      </c>
      <c r="B1930">
        <v>6.2</v>
      </c>
      <c r="C1930" t="s">
        <v>5080</v>
      </c>
      <c r="D1930">
        <f t="shared" si="30"/>
        <v>0.31900000000000001</v>
      </c>
    </row>
    <row r="1931" spans="1:4" x14ac:dyDescent="0.3">
      <c r="A1931" t="s">
        <v>5085</v>
      </c>
      <c r="B1931">
        <v>3.8</v>
      </c>
      <c r="C1931" t="s">
        <v>3853</v>
      </c>
      <c r="D1931">
        <f t="shared" si="30"/>
        <v>2.4E-2</v>
      </c>
    </row>
    <row r="1932" spans="1:4" x14ac:dyDescent="0.3">
      <c r="A1932" t="s">
        <v>5086</v>
      </c>
      <c r="B1932">
        <v>5.0999999999999996</v>
      </c>
      <c r="C1932" t="s">
        <v>4498</v>
      </c>
      <c r="D1932">
        <f t="shared" si="30"/>
        <v>9.5000000000000001E-2</v>
      </c>
    </row>
    <row r="1933" spans="1:4" x14ac:dyDescent="0.3">
      <c r="A1933" t="s">
        <v>5088</v>
      </c>
      <c r="B1933">
        <v>7.8</v>
      </c>
      <c r="C1933" t="s">
        <v>777</v>
      </c>
      <c r="D1933">
        <f t="shared" si="30"/>
        <v>0.89700000000000002</v>
      </c>
    </row>
    <row r="1934" spans="1:4" x14ac:dyDescent="0.3">
      <c r="A1934" t="s">
        <v>5093</v>
      </c>
      <c r="B1934">
        <v>7.8</v>
      </c>
      <c r="C1934" t="s">
        <v>5091</v>
      </c>
      <c r="D1934">
        <f t="shared" si="30"/>
        <v>0.89800000000000002</v>
      </c>
    </row>
    <row r="1935" spans="1:4" x14ac:dyDescent="0.3">
      <c r="A1935" t="s">
        <v>5095</v>
      </c>
      <c r="B1935">
        <v>6.1</v>
      </c>
      <c r="C1935" t="s">
        <v>5094</v>
      </c>
      <c r="D1935">
        <f t="shared" si="30"/>
        <v>0.28499999999999998</v>
      </c>
    </row>
    <row r="1936" spans="1:4" x14ac:dyDescent="0.3">
      <c r="A1936" t="s">
        <v>5096</v>
      </c>
      <c r="B1936">
        <v>5.8</v>
      </c>
      <c r="C1936" t="s">
        <v>4519</v>
      </c>
      <c r="D1936">
        <f t="shared" si="30"/>
        <v>0.219</v>
      </c>
    </row>
    <row r="1937" spans="1:4" x14ac:dyDescent="0.3">
      <c r="A1937" t="s">
        <v>5099</v>
      </c>
      <c r="B1937">
        <v>6.3</v>
      </c>
      <c r="C1937" t="s">
        <v>5097</v>
      </c>
      <c r="D1937">
        <f t="shared" si="30"/>
        <v>0.35</v>
      </c>
    </row>
    <row r="1938" spans="1:4" x14ac:dyDescent="0.3">
      <c r="A1938" t="s">
        <v>5101</v>
      </c>
      <c r="B1938">
        <v>5.4</v>
      </c>
      <c r="C1938" t="s">
        <v>5100</v>
      </c>
      <c r="D1938">
        <f t="shared" si="30"/>
        <v>0.13900000000000001</v>
      </c>
    </row>
    <row r="1939" spans="1:4" x14ac:dyDescent="0.3">
      <c r="A1939" t="s">
        <v>5106</v>
      </c>
      <c r="B1939">
        <v>7.3</v>
      </c>
      <c r="C1939" t="s">
        <v>5102</v>
      </c>
      <c r="D1939">
        <f t="shared" si="30"/>
        <v>0.73899999999999999</v>
      </c>
    </row>
    <row r="1940" spans="1:4" x14ac:dyDescent="0.3">
      <c r="A1940" t="s">
        <v>5107</v>
      </c>
      <c r="B1940">
        <v>6.8</v>
      </c>
      <c r="C1940" t="s">
        <v>2626</v>
      </c>
      <c r="D1940">
        <f t="shared" si="30"/>
        <v>0.53600000000000003</v>
      </c>
    </row>
    <row r="1941" spans="1:4" x14ac:dyDescent="0.3">
      <c r="A1941" t="s">
        <v>5108</v>
      </c>
      <c r="B1941">
        <v>7.3</v>
      </c>
      <c r="C1941" t="s">
        <v>787</v>
      </c>
      <c r="D1941">
        <f t="shared" si="30"/>
        <v>0.73899999999999999</v>
      </c>
    </row>
    <row r="1942" spans="1:4" x14ac:dyDescent="0.3">
      <c r="A1942" t="s">
        <v>5109</v>
      </c>
      <c r="B1942">
        <v>6.5</v>
      </c>
      <c r="C1942" t="s">
        <v>1429</v>
      </c>
      <c r="D1942">
        <f t="shared" si="30"/>
        <v>0.41299999999999998</v>
      </c>
    </row>
    <row r="1943" spans="1:4" x14ac:dyDescent="0.3">
      <c r="A1943" t="s">
        <v>5110</v>
      </c>
      <c r="B1943">
        <v>7.2</v>
      </c>
      <c r="C1943" t="s">
        <v>3207</v>
      </c>
      <c r="D1943">
        <f t="shared" si="30"/>
        <v>0.69699999999999995</v>
      </c>
    </row>
    <row r="1944" spans="1:4" x14ac:dyDescent="0.3">
      <c r="A1944" t="s">
        <v>5112</v>
      </c>
      <c r="B1944">
        <v>6.3</v>
      </c>
      <c r="C1944" t="s">
        <v>2195</v>
      </c>
      <c r="D1944">
        <f t="shared" si="30"/>
        <v>0.35099999999999998</v>
      </c>
    </row>
    <row r="1945" spans="1:4" x14ac:dyDescent="0.3">
      <c r="A1945" t="s">
        <v>5114</v>
      </c>
      <c r="B1945">
        <v>5.9</v>
      </c>
      <c r="C1945" t="s">
        <v>2038</v>
      </c>
      <c r="D1945">
        <f t="shared" si="30"/>
        <v>0.23599999999999999</v>
      </c>
    </row>
    <row r="1946" spans="1:4" x14ac:dyDescent="0.3">
      <c r="A1946" t="s">
        <v>5117</v>
      </c>
      <c r="B1946">
        <v>7.8</v>
      </c>
      <c r="C1946" t="s">
        <v>5115</v>
      </c>
      <c r="D1946">
        <f t="shared" si="30"/>
        <v>0.89800000000000002</v>
      </c>
    </row>
    <row r="1947" spans="1:4" x14ac:dyDescent="0.3">
      <c r="A1947" t="s">
        <v>5118</v>
      </c>
      <c r="B1947">
        <v>7.4</v>
      </c>
      <c r="C1947" t="s">
        <v>1149</v>
      </c>
      <c r="D1947">
        <f t="shared" si="30"/>
        <v>0.77700000000000002</v>
      </c>
    </row>
    <row r="1948" spans="1:4" x14ac:dyDescent="0.3">
      <c r="A1948" t="s">
        <v>5120</v>
      </c>
      <c r="B1948">
        <v>4.8</v>
      </c>
      <c r="C1948" t="s">
        <v>5119</v>
      </c>
      <c r="D1948">
        <f t="shared" si="30"/>
        <v>7.0000000000000007E-2</v>
      </c>
    </row>
    <row r="1949" spans="1:4" x14ac:dyDescent="0.3">
      <c r="A1949" t="s">
        <v>5121</v>
      </c>
      <c r="B1949">
        <v>6.3</v>
      </c>
      <c r="C1949" t="s">
        <v>2240</v>
      </c>
      <c r="D1949">
        <f t="shared" si="30"/>
        <v>0.35099999999999998</v>
      </c>
    </row>
    <row r="1950" spans="1:4" x14ac:dyDescent="0.3">
      <c r="A1950" t="s">
        <v>5122</v>
      </c>
      <c r="B1950">
        <v>7.8</v>
      </c>
      <c r="C1950" t="s">
        <v>2270</v>
      </c>
      <c r="D1950">
        <f t="shared" si="30"/>
        <v>0.89800000000000002</v>
      </c>
    </row>
    <row r="1951" spans="1:4" x14ac:dyDescent="0.3">
      <c r="A1951" t="s">
        <v>5123</v>
      </c>
      <c r="B1951">
        <v>7.5</v>
      </c>
      <c r="C1951" t="s">
        <v>2896</v>
      </c>
      <c r="D1951">
        <f t="shared" si="30"/>
        <v>0.80800000000000005</v>
      </c>
    </row>
    <row r="1952" spans="1:4" x14ac:dyDescent="0.3">
      <c r="A1952" t="s">
        <v>5125</v>
      </c>
      <c r="B1952">
        <v>6.8</v>
      </c>
      <c r="C1952" t="s">
        <v>679</v>
      </c>
      <c r="D1952">
        <f t="shared" si="30"/>
        <v>0.53600000000000003</v>
      </c>
    </row>
    <row r="1953" spans="1:4" x14ac:dyDescent="0.3">
      <c r="A1953" t="s">
        <v>5126</v>
      </c>
      <c r="B1953">
        <v>6.6</v>
      </c>
      <c r="C1953" t="s">
        <v>4495</v>
      </c>
      <c r="D1953">
        <f t="shared" si="30"/>
        <v>0.45200000000000001</v>
      </c>
    </row>
    <row r="1954" spans="1:4" x14ac:dyDescent="0.3">
      <c r="A1954" t="s">
        <v>5129</v>
      </c>
      <c r="B1954">
        <v>4.5999999999999996</v>
      </c>
      <c r="C1954" t="s">
        <v>5127</v>
      </c>
      <c r="D1954">
        <f t="shared" si="30"/>
        <v>5.5E-2</v>
      </c>
    </row>
    <row r="1955" spans="1:4" x14ac:dyDescent="0.3">
      <c r="A1955" t="s">
        <v>5130</v>
      </c>
      <c r="B1955">
        <v>7.1</v>
      </c>
      <c r="C1955" t="s">
        <v>34</v>
      </c>
      <c r="D1955">
        <f t="shared" si="30"/>
        <v>0.65600000000000003</v>
      </c>
    </row>
    <row r="1956" spans="1:4" x14ac:dyDescent="0.3">
      <c r="A1956" t="s">
        <v>5132</v>
      </c>
      <c r="B1956">
        <v>6.1</v>
      </c>
      <c r="C1956" t="s">
        <v>5131</v>
      </c>
      <c r="D1956">
        <f t="shared" si="30"/>
        <v>0.28599999999999998</v>
      </c>
    </row>
    <row r="1957" spans="1:4" x14ac:dyDescent="0.3">
      <c r="A1957" t="s">
        <v>5133</v>
      </c>
      <c r="B1957">
        <v>6.7</v>
      </c>
      <c r="C1957" t="s">
        <v>1099</v>
      </c>
      <c r="D1957">
        <f t="shared" si="30"/>
        <v>0.49299999999999999</v>
      </c>
    </row>
    <row r="1958" spans="1:4" x14ac:dyDescent="0.3">
      <c r="A1958" t="s">
        <v>5135</v>
      </c>
      <c r="B1958">
        <v>7.1</v>
      </c>
      <c r="C1958" t="s">
        <v>5134</v>
      </c>
      <c r="D1958">
        <f t="shared" si="30"/>
        <v>0.65600000000000003</v>
      </c>
    </row>
    <row r="1959" spans="1:4" x14ac:dyDescent="0.3">
      <c r="A1959" t="s">
        <v>5139</v>
      </c>
      <c r="B1959">
        <v>5.8</v>
      </c>
      <c r="C1959" t="s">
        <v>5136</v>
      </c>
      <c r="D1959">
        <f t="shared" si="30"/>
        <v>0.22</v>
      </c>
    </row>
    <row r="1960" spans="1:4" x14ac:dyDescent="0.3">
      <c r="A1960" t="s">
        <v>5140</v>
      </c>
      <c r="B1960">
        <v>6.7</v>
      </c>
      <c r="C1960" t="s">
        <v>4555</v>
      </c>
      <c r="D1960">
        <f t="shared" si="30"/>
        <v>0.49299999999999999</v>
      </c>
    </row>
    <row r="1961" spans="1:4" x14ac:dyDescent="0.3">
      <c r="A1961" t="s">
        <v>5142</v>
      </c>
      <c r="B1961">
        <v>5.8</v>
      </c>
      <c r="C1961" t="s">
        <v>5141</v>
      </c>
      <c r="D1961">
        <f t="shared" si="30"/>
        <v>0.22</v>
      </c>
    </row>
    <row r="1962" spans="1:4" x14ac:dyDescent="0.3">
      <c r="A1962" t="s">
        <v>5144</v>
      </c>
      <c r="B1962">
        <v>6.8</v>
      </c>
      <c r="C1962" t="s">
        <v>2867</v>
      </c>
      <c r="D1962">
        <f t="shared" si="30"/>
        <v>0.53600000000000003</v>
      </c>
    </row>
    <row r="1963" spans="1:4" x14ac:dyDescent="0.3">
      <c r="A1963" t="s">
        <v>5145</v>
      </c>
      <c r="B1963">
        <v>8.5</v>
      </c>
      <c r="C1963" t="s">
        <v>251</v>
      </c>
      <c r="D1963">
        <f t="shared" si="30"/>
        <v>0.98699999999999999</v>
      </c>
    </row>
    <row r="1964" spans="1:4" x14ac:dyDescent="0.3">
      <c r="A1964" t="s">
        <v>5146</v>
      </c>
      <c r="B1964">
        <v>6.6</v>
      </c>
      <c r="C1964" t="s">
        <v>750</v>
      </c>
      <c r="D1964">
        <f t="shared" si="30"/>
        <v>0.45300000000000001</v>
      </c>
    </row>
    <row r="1965" spans="1:4" x14ac:dyDescent="0.3">
      <c r="A1965" t="s">
        <v>5148</v>
      </c>
      <c r="B1965">
        <v>7.7</v>
      </c>
      <c r="C1965" t="s">
        <v>251</v>
      </c>
      <c r="D1965">
        <f t="shared" si="30"/>
        <v>0.86699999999999999</v>
      </c>
    </row>
    <row r="1966" spans="1:4" x14ac:dyDescent="0.3">
      <c r="A1966" t="s">
        <v>5151</v>
      </c>
      <c r="B1966">
        <v>4.7</v>
      </c>
      <c r="C1966" t="s">
        <v>5149</v>
      </c>
      <c r="D1966">
        <f t="shared" si="30"/>
        <v>6.5000000000000002E-2</v>
      </c>
    </row>
    <row r="1967" spans="1:4" x14ac:dyDescent="0.3">
      <c r="A1967" t="s">
        <v>5152</v>
      </c>
      <c r="B1967">
        <v>6.4</v>
      </c>
      <c r="C1967" t="s">
        <v>1016</v>
      </c>
      <c r="D1967">
        <f t="shared" si="30"/>
        <v>0.38400000000000001</v>
      </c>
    </row>
    <row r="1968" spans="1:4" x14ac:dyDescent="0.3">
      <c r="A1968" t="s">
        <v>5154</v>
      </c>
      <c r="B1968">
        <v>5.5</v>
      </c>
      <c r="C1968" t="s">
        <v>1494</v>
      </c>
      <c r="D1968">
        <f t="shared" si="30"/>
        <v>0.156</v>
      </c>
    </row>
    <row r="1969" spans="1:4" x14ac:dyDescent="0.3">
      <c r="A1969" t="s">
        <v>5155</v>
      </c>
      <c r="B1969">
        <v>8.6</v>
      </c>
      <c r="C1969" t="s">
        <v>1555</v>
      </c>
      <c r="D1969">
        <f t="shared" si="30"/>
        <v>0.99199999999999999</v>
      </c>
    </row>
    <row r="1970" spans="1:4" x14ac:dyDescent="0.3">
      <c r="A1970" t="s">
        <v>5157</v>
      </c>
      <c r="B1970">
        <v>7</v>
      </c>
      <c r="C1970" t="s">
        <v>5156</v>
      </c>
      <c r="D1970">
        <f t="shared" si="30"/>
        <v>0.61499999999999999</v>
      </c>
    </row>
    <row r="1971" spans="1:4" x14ac:dyDescent="0.3">
      <c r="A1971" t="s">
        <v>5162</v>
      </c>
      <c r="B1971">
        <v>7.1</v>
      </c>
      <c r="C1971" t="s">
        <v>5158</v>
      </c>
      <c r="D1971">
        <f t="shared" si="30"/>
        <v>0.65500000000000003</v>
      </c>
    </row>
    <row r="1972" spans="1:4" x14ac:dyDescent="0.3">
      <c r="A1972" t="s">
        <v>5167</v>
      </c>
      <c r="B1972">
        <v>5.7</v>
      </c>
      <c r="C1972" t="s">
        <v>5164</v>
      </c>
      <c r="D1972">
        <f t="shared" si="30"/>
        <v>0.19700000000000001</v>
      </c>
    </row>
    <row r="1973" spans="1:4" x14ac:dyDescent="0.3">
      <c r="A1973" t="s">
        <v>5169</v>
      </c>
      <c r="B1973">
        <v>3.7</v>
      </c>
      <c r="C1973" t="s">
        <v>922</v>
      </c>
      <c r="D1973">
        <f t="shared" si="30"/>
        <v>2.4E-2</v>
      </c>
    </row>
    <row r="1974" spans="1:4" x14ac:dyDescent="0.3">
      <c r="A1974" t="s">
        <v>5170</v>
      </c>
      <c r="B1974">
        <v>7.5</v>
      </c>
      <c r="C1974" t="s">
        <v>215</v>
      </c>
      <c r="D1974">
        <f t="shared" si="30"/>
        <v>0.80800000000000005</v>
      </c>
    </row>
    <row r="1975" spans="1:4" x14ac:dyDescent="0.3">
      <c r="A1975" t="s">
        <v>5171</v>
      </c>
      <c r="B1975">
        <v>4.5999999999999996</v>
      </c>
      <c r="C1975" t="s">
        <v>2243</v>
      </c>
      <c r="D1975">
        <f t="shared" si="30"/>
        <v>5.5E-2</v>
      </c>
    </row>
    <row r="1976" spans="1:4" x14ac:dyDescent="0.3">
      <c r="A1976" t="s">
        <v>5173</v>
      </c>
      <c r="B1976">
        <v>4.9000000000000004</v>
      </c>
      <c r="C1976" t="s">
        <v>4394</v>
      </c>
      <c r="D1976">
        <f t="shared" si="30"/>
        <v>7.4999999999999997E-2</v>
      </c>
    </row>
    <row r="1977" spans="1:4" x14ac:dyDescent="0.3">
      <c r="A1977" t="s">
        <v>5174</v>
      </c>
      <c r="B1977">
        <v>7.1</v>
      </c>
      <c r="C1977" t="s">
        <v>4544</v>
      </c>
      <c r="D1977">
        <f t="shared" si="30"/>
        <v>0.65500000000000003</v>
      </c>
    </row>
    <row r="1978" spans="1:4" x14ac:dyDescent="0.3">
      <c r="A1978" t="s">
        <v>5176</v>
      </c>
      <c r="B1978">
        <v>5.8</v>
      </c>
      <c r="C1978" t="s">
        <v>1361</v>
      </c>
      <c r="D1978">
        <f t="shared" si="30"/>
        <v>0.219</v>
      </c>
    </row>
    <row r="1979" spans="1:4" x14ac:dyDescent="0.3">
      <c r="A1979" t="s">
        <v>5177</v>
      </c>
      <c r="B1979">
        <v>5.4</v>
      </c>
      <c r="C1979" t="s">
        <v>2133</v>
      </c>
      <c r="D1979">
        <f t="shared" si="30"/>
        <v>0.13800000000000001</v>
      </c>
    </row>
    <row r="1980" spans="1:4" x14ac:dyDescent="0.3">
      <c r="A1980" t="s">
        <v>5180</v>
      </c>
      <c r="B1980">
        <v>7.3</v>
      </c>
      <c r="C1980" t="s">
        <v>4149</v>
      </c>
      <c r="D1980">
        <f t="shared" si="30"/>
        <v>0.73799999999999999</v>
      </c>
    </row>
    <row r="1981" spans="1:4" x14ac:dyDescent="0.3">
      <c r="A1981" t="s">
        <v>5183</v>
      </c>
      <c r="B1981">
        <v>7.1</v>
      </c>
      <c r="C1981" t="s">
        <v>1414</v>
      </c>
      <c r="D1981">
        <f t="shared" si="30"/>
        <v>0.65600000000000003</v>
      </c>
    </row>
    <row r="1982" spans="1:4" x14ac:dyDescent="0.3">
      <c r="A1982" t="s">
        <v>5186</v>
      </c>
      <c r="B1982">
        <v>5.8</v>
      </c>
      <c r="C1982" t="s">
        <v>3227</v>
      </c>
      <c r="D1982">
        <f t="shared" si="30"/>
        <v>0.219</v>
      </c>
    </row>
    <row r="1983" spans="1:4" x14ac:dyDescent="0.3">
      <c r="A1983" t="s">
        <v>5188</v>
      </c>
      <c r="B1983">
        <v>8.1</v>
      </c>
      <c r="C1983" t="s">
        <v>5187</v>
      </c>
      <c r="D1983">
        <f t="shared" si="30"/>
        <v>0.95299999999999996</v>
      </c>
    </row>
    <row r="1984" spans="1:4" x14ac:dyDescent="0.3">
      <c r="A1984" t="s">
        <v>5190</v>
      </c>
      <c r="B1984">
        <v>5.7</v>
      </c>
      <c r="C1984" t="s">
        <v>4283</v>
      </c>
      <c r="D1984">
        <f t="shared" si="30"/>
        <v>0.19600000000000001</v>
      </c>
    </row>
    <row r="1985" spans="1:4" x14ac:dyDescent="0.3">
      <c r="A1985" t="s">
        <v>5191</v>
      </c>
      <c r="B1985">
        <v>4.4000000000000004</v>
      </c>
      <c r="C1985" t="s">
        <v>4695</v>
      </c>
      <c r="D1985">
        <f t="shared" si="30"/>
        <v>4.3999999999999997E-2</v>
      </c>
    </row>
    <row r="1986" spans="1:4" x14ac:dyDescent="0.3">
      <c r="A1986" t="s">
        <v>5193</v>
      </c>
      <c r="B1986">
        <v>7.9</v>
      </c>
      <c r="C1986" t="s">
        <v>165</v>
      </c>
      <c r="D1986">
        <f t="shared" si="30"/>
        <v>0.92</v>
      </c>
    </row>
    <row r="1987" spans="1:4" x14ac:dyDescent="0.3">
      <c r="A1987" t="s">
        <v>5195</v>
      </c>
      <c r="B1987">
        <v>7.6</v>
      </c>
      <c r="C1987" t="s">
        <v>5194</v>
      </c>
      <c r="D1987">
        <f t="shared" ref="D1987:D2050" si="31">_xlfn.PERCENTRANK.INC(B1987:B5641,B1987)</f>
        <v>0.83699999999999997</v>
      </c>
    </row>
    <row r="1988" spans="1:4" x14ac:dyDescent="0.3">
      <c r="A1988" t="s">
        <v>5196</v>
      </c>
      <c r="B1988">
        <v>4.8</v>
      </c>
      <c r="C1988" t="s">
        <v>4695</v>
      </c>
      <c r="D1988">
        <f t="shared" si="31"/>
        <v>6.8000000000000005E-2</v>
      </c>
    </row>
    <row r="1989" spans="1:4" x14ac:dyDescent="0.3">
      <c r="A1989" t="s">
        <v>5198</v>
      </c>
      <c r="B1989">
        <v>2.7</v>
      </c>
      <c r="C1989" t="s">
        <v>5197</v>
      </c>
      <c r="D1989">
        <f t="shared" si="31"/>
        <v>6.0000000000000001E-3</v>
      </c>
    </row>
    <row r="1990" spans="1:4" x14ac:dyDescent="0.3">
      <c r="A1990" t="s">
        <v>5200</v>
      </c>
      <c r="B1990">
        <v>5.8</v>
      </c>
      <c r="C1990" t="s">
        <v>5199</v>
      </c>
      <c r="D1990">
        <f t="shared" si="31"/>
        <v>0.217</v>
      </c>
    </row>
    <row r="1991" spans="1:4" x14ac:dyDescent="0.3">
      <c r="A1991" t="s">
        <v>5202</v>
      </c>
      <c r="B1991">
        <v>7.5</v>
      </c>
      <c r="C1991" t="s">
        <v>5201</v>
      </c>
      <c r="D1991">
        <f t="shared" si="31"/>
        <v>0.80900000000000005</v>
      </c>
    </row>
    <row r="1992" spans="1:4" x14ac:dyDescent="0.3">
      <c r="A1992" t="s">
        <v>5206</v>
      </c>
      <c r="B1992">
        <v>5.4</v>
      </c>
      <c r="C1992" t="s">
        <v>5203</v>
      </c>
      <c r="D1992">
        <f t="shared" si="31"/>
        <v>0.13800000000000001</v>
      </c>
    </row>
    <row r="1993" spans="1:4" x14ac:dyDescent="0.3">
      <c r="A1993" t="s">
        <v>5210</v>
      </c>
      <c r="B1993">
        <v>4.0999999999999996</v>
      </c>
      <c r="C1993" t="s">
        <v>3496</v>
      </c>
      <c r="D1993">
        <f t="shared" si="31"/>
        <v>3.3000000000000002E-2</v>
      </c>
    </row>
    <row r="1994" spans="1:4" x14ac:dyDescent="0.3">
      <c r="A1994" t="s">
        <v>5212</v>
      </c>
      <c r="B1994">
        <v>5.9</v>
      </c>
      <c r="C1994" t="s">
        <v>5211</v>
      </c>
      <c r="D1994">
        <f t="shared" si="31"/>
        <v>0.23100000000000001</v>
      </c>
    </row>
    <row r="1995" spans="1:4" x14ac:dyDescent="0.3">
      <c r="A1995" t="s">
        <v>5216</v>
      </c>
      <c r="B1995">
        <v>6.3</v>
      </c>
      <c r="C1995" t="s">
        <v>5213</v>
      </c>
      <c r="D1995">
        <f t="shared" si="31"/>
        <v>0.34799999999999998</v>
      </c>
    </row>
    <row r="1996" spans="1:4" x14ac:dyDescent="0.3">
      <c r="A1996" t="s">
        <v>5218</v>
      </c>
      <c r="B1996">
        <v>6.8</v>
      </c>
      <c r="C1996" t="s">
        <v>4003</v>
      </c>
      <c r="D1996">
        <f t="shared" si="31"/>
        <v>0.53400000000000003</v>
      </c>
    </row>
    <row r="1997" spans="1:4" x14ac:dyDescent="0.3">
      <c r="A1997" t="s">
        <v>5219</v>
      </c>
      <c r="B1997">
        <v>2.2999999999999998</v>
      </c>
      <c r="C1997" t="s">
        <v>4229</v>
      </c>
      <c r="D1997">
        <f t="shared" si="31"/>
        <v>4.0000000000000001E-3</v>
      </c>
    </row>
    <row r="1998" spans="1:4" x14ac:dyDescent="0.3">
      <c r="A1998" t="s">
        <v>5222</v>
      </c>
      <c r="B1998">
        <v>8.1</v>
      </c>
      <c r="C1998" t="s">
        <v>278</v>
      </c>
      <c r="D1998">
        <f t="shared" si="31"/>
        <v>0.95299999999999996</v>
      </c>
    </row>
    <row r="1999" spans="1:4" x14ac:dyDescent="0.3">
      <c r="A1999" t="s">
        <v>5223</v>
      </c>
      <c r="B1999">
        <v>6.1</v>
      </c>
      <c r="C1999" t="s">
        <v>4934</v>
      </c>
      <c r="D1999">
        <f t="shared" si="31"/>
        <v>0.28100000000000003</v>
      </c>
    </row>
    <row r="2000" spans="1:4" x14ac:dyDescent="0.3">
      <c r="A2000" t="s">
        <v>5225</v>
      </c>
      <c r="B2000">
        <v>5</v>
      </c>
      <c r="C2000" t="s">
        <v>5224</v>
      </c>
      <c r="D2000">
        <f t="shared" si="31"/>
        <v>8.1000000000000003E-2</v>
      </c>
    </row>
    <row r="2001" spans="1:4" x14ac:dyDescent="0.3">
      <c r="A2001" t="s">
        <v>5227</v>
      </c>
      <c r="B2001">
        <v>5.5</v>
      </c>
      <c r="C2001" t="s">
        <v>3761</v>
      </c>
      <c r="D2001">
        <f t="shared" si="31"/>
        <v>0.153</v>
      </c>
    </row>
    <row r="2002" spans="1:4" x14ac:dyDescent="0.3">
      <c r="A2002" t="s">
        <v>5229</v>
      </c>
      <c r="B2002">
        <v>6.2</v>
      </c>
      <c r="C2002" t="s">
        <v>2727</v>
      </c>
      <c r="D2002">
        <f t="shared" si="31"/>
        <v>0.314</v>
      </c>
    </row>
    <row r="2003" spans="1:4" x14ac:dyDescent="0.3">
      <c r="A2003" t="s">
        <v>5230</v>
      </c>
      <c r="B2003">
        <v>6.2</v>
      </c>
      <c r="C2003" t="s">
        <v>1741</v>
      </c>
      <c r="D2003">
        <f t="shared" si="31"/>
        <v>0.314</v>
      </c>
    </row>
    <row r="2004" spans="1:4" x14ac:dyDescent="0.3">
      <c r="A2004" t="s">
        <v>5234</v>
      </c>
      <c r="B2004">
        <v>6.3</v>
      </c>
      <c r="C2004" t="s">
        <v>5231</v>
      </c>
      <c r="D2004">
        <f t="shared" si="31"/>
        <v>0.34599999999999997</v>
      </c>
    </row>
    <row r="2005" spans="1:4" x14ac:dyDescent="0.3">
      <c r="A2005" t="s">
        <v>5236</v>
      </c>
      <c r="B2005">
        <v>6.7</v>
      </c>
      <c r="C2005" t="s">
        <v>5235</v>
      </c>
      <c r="D2005">
        <f t="shared" si="31"/>
        <v>0.49</v>
      </c>
    </row>
    <row r="2006" spans="1:4" x14ac:dyDescent="0.3">
      <c r="A2006" t="s">
        <v>5238</v>
      </c>
      <c r="B2006">
        <v>3.5</v>
      </c>
      <c r="C2006" t="s">
        <v>4229</v>
      </c>
      <c r="D2006">
        <f t="shared" si="31"/>
        <v>1.7000000000000001E-2</v>
      </c>
    </row>
    <row r="2007" spans="1:4" x14ac:dyDescent="0.3">
      <c r="A2007" t="s">
        <v>5240</v>
      </c>
      <c r="B2007">
        <v>7.5</v>
      </c>
      <c r="C2007" t="s">
        <v>686</v>
      </c>
      <c r="D2007">
        <f t="shared" si="31"/>
        <v>0.80800000000000005</v>
      </c>
    </row>
    <row r="2008" spans="1:4" x14ac:dyDescent="0.3">
      <c r="A2008" t="s">
        <v>5241</v>
      </c>
      <c r="B2008">
        <v>6.6</v>
      </c>
      <c r="C2008" t="s">
        <v>498</v>
      </c>
      <c r="D2008">
        <f t="shared" si="31"/>
        <v>0.44900000000000001</v>
      </c>
    </row>
    <row r="2009" spans="1:4" x14ac:dyDescent="0.3">
      <c r="A2009" t="s">
        <v>5243</v>
      </c>
      <c r="B2009">
        <v>7.5</v>
      </c>
      <c r="C2009" t="s">
        <v>5242</v>
      </c>
      <c r="D2009">
        <f t="shared" si="31"/>
        <v>0.80800000000000005</v>
      </c>
    </row>
    <row r="2010" spans="1:4" x14ac:dyDescent="0.3">
      <c r="A2010" t="s">
        <v>5245</v>
      </c>
      <c r="B2010">
        <v>7.2</v>
      </c>
      <c r="C2010" t="s">
        <v>5115</v>
      </c>
      <c r="D2010">
        <f t="shared" si="31"/>
        <v>0.69499999999999995</v>
      </c>
    </row>
    <row r="2011" spans="1:4" x14ac:dyDescent="0.3">
      <c r="A2011" t="s">
        <v>5248</v>
      </c>
      <c r="B2011">
        <v>4.8</v>
      </c>
      <c r="C2011" t="s">
        <v>4031</v>
      </c>
      <c r="D2011">
        <f t="shared" si="31"/>
        <v>6.7000000000000004E-2</v>
      </c>
    </row>
    <row r="2012" spans="1:4" x14ac:dyDescent="0.3">
      <c r="A2012" t="s">
        <v>5250</v>
      </c>
      <c r="B2012">
        <v>6.6</v>
      </c>
      <c r="C2012" t="s">
        <v>1426</v>
      </c>
      <c r="D2012">
        <f t="shared" si="31"/>
        <v>0.44900000000000001</v>
      </c>
    </row>
    <row r="2013" spans="1:4" x14ac:dyDescent="0.3">
      <c r="A2013" t="s">
        <v>5252</v>
      </c>
      <c r="B2013">
        <v>3.5</v>
      </c>
      <c r="C2013" t="s">
        <v>4507</v>
      </c>
      <c r="D2013">
        <f t="shared" si="31"/>
        <v>1.7000000000000001E-2</v>
      </c>
    </row>
    <row r="2014" spans="1:4" x14ac:dyDescent="0.3">
      <c r="A2014" t="s">
        <v>5253</v>
      </c>
      <c r="B2014">
        <v>7.6</v>
      </c>
      <c r="C2014" t="s">
        <v>3166</v>
      </c>
      <c r="D2014">
        <f t="shared" si="31"/>
        <v>0.83499999999999996</v>
      </c>
    </row>
    <row r="2015" spans="1:4" x14ac:dyDescent="0.3">
      <c r="A2015" t="s">
        <v>5258</v>
      </c>
      <c r="B2015">
        <v>6.3</v>
      </c>
      <c r="C2015" t="s">
        <v>338</v>
      </c>
      <c r="D2015">
        <f t="shared" si="31"/>
        <v>0.34699999999999998</v>
      </c>
    </row>
    <row r="2016" spans="1:4" x14ac:dyDescent="0.3">
      <c r="A2016" t="s">
        <v>5261</v>
      </c>
      <c r="B2016">
        <v>5.5</v>
      </c>
      <c r="C2016" t="s">
        <v>5259</v>
      </c>
      <c r="D2016">
        <f t="shared" si="31"/>
        <v>0.153</v>
      </c>
    </row>
    <row r="2017" spans="1:4" x14ac:dyDescent="0.3">
      <c r="A2017" t="s">
        <v>5263</v>
      </c>
      <c r="B2017">
        <v>6.3</v>
      </c>
      <c r="C2017" t="s">
        <v>5262</v>
      </c>
      <c r="D2017">
        <f t="shared" si="31"/>
        <v>0.34699999999999998</v>
      </c>
    </row>
    <row r="2018" spans="1:4" x14ac:dyDescent="0.3">
      <c r="A2018" t="s">
        <v>5265</v>
      </c>
      <c r="B2018">
        <v>6.5</v>
      </c>
      <c r="C2018" t="s">
        <v>5264</v>
      </c>
      <c r="D2018">
        <f t="shared" si="31"/>
        <v>0.40699999999999997</v>
      </c>
    </row>
    <row r="2019" spans="1:4" x14ac:dyDescent="0.3">
      <c r="A2019" t="s">
        <v>5267</v>
      </c>
      <c r="B2019">
        <v>6.9</v>
      </c>
      <c r="C2019" t="s">
        <v>2458</v>
      </c>
      <c r="D2019">
        <f t="shared" si="31"/>
        <v>0.57399999999999995</v>
      </c>
    </row>
    <row r="2020" spans="1:4" x14ac:dyDescent="0.3">
      <c r="A2020" t="s">
        <v>5268</v>
      </c>
      <c r="B2020">
        <v>7.6</v>
      </c>
      <c r="C2020" t="s">
        <v>2967</v>
      </c>
      <c r="D2020">
        <f t="shared" si="31"/>
        <v>0.83499999999999996</v>
      </c>
    </row>
    <row r="2021" spans="1:4" x14ac:dyDescent="0.3">
      <c r="A2021" t="s">
        <v>5271</v>
      </c>
      <c r="B2021">
        <v>3.9</v>
      </c>
      <c r="C2021" t="s">
        <v>5269</v>
      </c>
      <c r="D2021">
        <f t="shared" si="31"/>
        <v>2.4E-2</v>
      </c>
    </row>
    <row r="2022" spans="1:4" x14ac:dyDescent="0.3">
      <c r="A2022" t="s">
        <v>5272</v>
      </c>
      <c r="B2022">
        <v>6.1</v>
      </c>
      <c r="C2022" t="s">
        <v>4829</v>
      </c>
      <c r="D2022">
        <f t="shared" si="31"/>
        <v>0.28100000000000003</v>
      </c>
    </row>
    <row r="2023" spans="1:4" x14ac:dyDescent="0.3">
      <c r="A2023" t="s">
        <v>5273</v>
      </c>
      <c r="B2023">
        <v>7.3</v>
      </c>
      <c r="C2023" t="s">
        <v>879</v>
      </c>
      <c r="D2023">
        <f t="shared" si="31"/>
        <v>0.73699999999999999</v>
      </c>
    </row>
    <row r="2024" spans="1:4" x14ac:dyDescent="0.3">
      <c r="A2024" t="s">
        <v>5274</v>
      </c>
      <c r="B2024">
        <v>8.3000000000000007</v>
      </c>
      <c r="C2024" t="s">
        <v>915</v>
      </c>
      <c r="D2024">
        <f t="shared" si="31"/>
        <v>0.97299999999999998</v>
      </c>
    </row>
    <row r="2025" spans="1:4" x14ac:dyDescent="0.3">
      <c r="A2025" t="s">
        <v>5276</v>
      </c>
      <c r="B2025">
        <v>5.8</v>
      </c>
      <c r="C2025" t="s">
        <v>2738</v>
      </c>
      <c r="D2025">
        <f t="shared" si="31"/>
        <v>0.216</v>
      </c>
    </row>
    <row r="2026" spans="1:4" x14ac:dyDescent="0.3">
      <c r="A2026" t="s">
        <v>5277</v>
      </c>
      <c r="B2026">
        <v>6.8</v>
      </c>
      <c r="C2026" t="s">
        <v>323</v>
      </c>
      <c r="D2026">
        <f t="shared" si="31"/>
        <v>0.53200000000000003</v>
      </c>
    </row>
    <row r="2027" spans="1:4" x14ac:dyDescent="0.3">
      <c r="A2027" t="s">
        <v>5279</v>
      </c>
      <c r="B2027">
        <v>7</v>
      </c>
      <c r="C2027" t="s">
        <v>1421</v>
      </c>
      <c r="D2027">
        <f t="shared" si="31"/>
        <v>0.61199999999999999</v>
      </c>
    </row>
    <row r="2028" spans="1:4" x14ac:dyDescent="0.3">
      <c r="A2028" t="s">
        <v>5283</v>
      </c>
      <c r="B2028">
        <v>5.9</v>
      </c>
      <c r="C2028" t="s">
        <v>5280</v>
      </c>
      <c r="D2028">
        <f t="shared" si="31"/>
        <v>0.23</v>
      </c>
    </row>
    <row r="2029" spans="1:4" x14ac:dyDescent="0.3">
      <c r="A2029" t="s">
        <v>5287</v>
      </c>
      <c r="B2029">
        <v>6.5</v>
      </c>
      <c r="C2029" t="s">
        <v>5284</v>
      </c>
      <c r="D2029">
        <f t="shared" si="31"/>
        <v>0.40799999999999997</v>
      </c>
    </row>
    <row r="2030" spans="1:4" x14ac:dyDescent="0.3">
      <c r="A2030" t="s">
        <v>5289</v>
      </c>
      <c r="B2030">
        <v>6.4</v>
      </c>
      <c r="C2030" t="s">
        <v>5288</v>
      </c>
      <c r="D2030">
        <f t="shared" si="31"/>
        <v>0.378</v>
      </c>
    </row>
    <row r="2031" spans="1:4" x14ac:dyDescent="0.3">
      <c r="A2031" t="s">
        <v>5292</v>
      </c>
      <c r="B2031">
        <v>5.8</v>
      </c>
      <c r="C2031" t="s">
        <v>5291</v>
      </c>
      <c r="D2031">
        <f t="shared" si="31"/>
        <v>0.217</v>
      </c>
    </row>
    <row r="2032" spans="1:4" x14ac:dyDescent="0.3">
      <c r="A2032" t="s">
        <v>5296</v>
      </c>
      <c r="B2032">
        <v>5.0999999999999996</v>
      </c>
      <c r="C2032" t="s">
        <v>5295</v>
      </c>
      <c r="D2032">
        <f t="shared" si="31"/>
        <v>9.0999999999999998E-2</v>
      </c>
    </row>
    <row r="2033" spans="1:4" x14ac:dyDescent="0.3">
      <c r="A2033" t="s">
        <v>5298</v>
      </c>
      <c r="B2033">
        <v>6.8</v>
      </c>
      <c r="C2033" t="s">
        <v>3106</v>
      </c>
      <c r="D2033">
        <f t="shared" si="31"/>
        <v>0.53100000000000003</v>
      </c>
    </row>
    <row r="2034" spans="1:4" x14ac:dyDescent="0.3">
      <c r="A2034" t="s">
        <v>5300</v>
      </c>
      <c r="B2034">
        <v>5.3</v>
      </c>
      <c r="C2034" t="s">
        <v>5299</v>
      </c>
      <c r="D2034">
        <f t="shared" si="31"/>
        <v>0.114</v>
      </c>
    </row>
    <row r="2035" spans="1:4" x14ac:dyDescent="0.3">
      <c r="A2035" t="s">
        <v>5301</v>
      </c>
      <c r="B2035">
        <v>5.3</v>
      </c>
      <c r="C2035" t="s">
        <v>1215</v>
      </c>
      <c r="D2035">
        <f t="shared" si="31"/>
        <v>0.114</v>
      </c>
    </row>
    <row r="2036" spans="1:4" x14ac:dyDescent="0.3">
      <c r="A2036" t="s">
        <v>5302</v>
      </c>
      <c r="B2036">
        <v>4.9000000000000004</v>
      </c>
      <c r="C2036" t="s">
        <v>2630</v>
      </c>
      <c r="D2036">
        <f t="shared" si="31"/>
        <v>7.1999999999999995E-2</v>
      </c>
    </row>
    <row r="2037" spans="1:4" x14ac:dyDescent="0.3">
      <c r="A2037" t="s">
        <v>5303</v>
      </c>
      <c r="B2037">
        <v>6.8</v>
      </c>
      <c r="C2037" t="s">
        <v>3166</v>
      </c>
      <c r="D2037">
        <f t="shared" si="31"/>
        <v>0.53100000000000003</v>
      </c>
    </row>
    <row r="2038" spans="1:4" x14ac:dyDescent="0.3">
      <c r="A2038" t="s">
        <v>5305</v>
      </c>
      <c r="B2038">
        <v>6.1</v>
      </c>
      <c r="C2038" t="s">
        <v>2852</v>
      </c>
      <c r="D2038">
        <f t="shared" si="31"/>
        <v>0.27900000000000003</v>
      </c>
    </row>
    <row r="2039" spans="1:4" x14ac:dyDescent="0.3">
      <c r="A2039" t="s">
        <v>5310</v>
      </c>
      <c r="B2039">
        <v>8.5</v>
      </c>
      <c r="C2039" t="s">
        <v>5307</v>
      </c>
      <c r="D2039">
        <f t="shared" si="31"/>
        <v>0.98799999999999999</v>
      </c>
    </row>
    <row r="2040" spans="1:4" x14ac:dyDescent="0.3">
      <c r="A2040" t="s">
        <v>5311</v>
      </c>
      <c r="B2040">
        <v>5.9</v>
      </c>
      <c r="C2040" t="s">
        <v>2786</v>
      </c>
      <c r="D2040">
        <f t="shared" si="31"/>
        <v>0.22900000000000001</v>
      </c>
    </row>
    <row r="2041" spans="1:4" x14ac:dyDescent="0.3">
      <c r="A2041" t="s">
        <v>5313</v>
      </c>
      <c r="B2041">
        <v>6.3</v>
      </c>
      <c r="C2041" t="s">
        <v>5312</v>
      </c>
      <c r="D2041">
        <f t="shared" si="31"/>
        <v>0.34499999999999997</v>
      </c>
    </row>
    <row r="2042" spans="1:4" x14ac:dyDescent="0.3">
      <c r="A2042" t="s">
        <v>5314</v>
      </c>
      <c r="B2042">
        <v>5.9</v>
      </c>
      <c r="C2042" t="s">
        <v>1840</v>
      </c>
      <c r="D2042">
        <f t="shared" si="31"/>
        <v>0.22900000000000001</v>
      </c>
    </row>
    <row r="2043" spans="1:4" x14ac:dyDescent="0.3">
      <c r="A2043" t="s">
        <v>5316</v>
      </c>
      <c r="B2043">
        <v>5.4</v>
      </c>
      <c r="C2043" t="s">
        <v>5315</v>
      </c>
      <c r="D2043">
        <f t="shared" si="31"/>
        <v>0.13500000000000001</v>
      </c>
    </row>
    <row r="2044" spans="1:4" x14ac:dyDescent="0.3">
      <c r="A2044" t="s">
        <v>5318</v>
      </c>
      <c r="B2044">
        <v>6.9</v>
      </c>
      <c r="C2044" t="s">
        <v>813</v>
      </c>
      <c r="D2044">
        <f t="shared" si="31"/>
        <v>0.57099999999999995</v>
      </c>
    </row>
    <row r="2045" spans="1:4" x14ac:dyDescent="0.3">
      <c r="A2045" t="s">
        <v>5320</v>
      </c>
      <c r="B2045">
        <v>7.5</v>
      </c>
      <c r="C2045" t="s">
        <v>5319</v>
      </c>
      <c r="D2045">
        <f t="shared" si="31"/>
        <v>0.80700000000000005</v>
      </c>
    </row>
    <row r="2046" spans="1:4" x14ac:dyDescent="0.3">
      <c r="A2046" t="s">
        <v>5322</v>
      </c>
      <c r="B2046">
        <v>8.1999999999999993</v>
      </c>
      <c r="C2046" t="s">
        <v>3099</v>
      </c>
      <c r="D2046">
        <f t="shared" si="31"/>
        <v>0.96699999999999997</v>
      </c>
    </row>
    <row r="2047" spans="1:4" x14ac:dyDescent="0.3">
      <c r="A2047" t="s">
        <v>5323</v>
      </c>
      <c r="B2047">
        <v>5.9</v>
      </c>
      <c r="C2047" t="s">
        <v>1465</v>
      </c>
      <c r="D2047">
        <f t="shared" si="31"/>
        <v>0.22900000000000001</v>
      </c>
    </row>
    <row r="2048" spans="1:4" x14ac:dyDescent="0.3">
      <c r="A2048" t="s">
        <v>5326</v>
      </c>
      <c r="B2048">
        <v>5</v>
      </c>
      <c r="C2048" t="s">
        <v>5324</v>
      </c>
      <c r="D2048">
        <f t="shared" si="31"/>
        <v>0.08</v>
      </c>
    </row>
    <row r="2049" spans="1:4" x14ac:dyDescent="0.3">
      <c r="A2049" t="s">
        <v>5328</v>
      </c>
      <c r="B2049">
        <v>7.3</v>
      </c>
      <c r="C2049" t="s">
        <v>2630</v>
      </c>
      <c r="D2049">
        <f t="shared" si="31"/>
        <v>0.73599999999999999</v>
      </c>
    </row>
    <row r="2050" spans="1:4" x14ac:dyDescent="0.3">
      <c r="A2050" t="s">
        <v>5331</v>
      </c>
      <c r="B2050">
        <v>6.4</v>
      </c>
      <c r="C2050" t="s">
        <v>5329</v>
      </c>
      <c r="D2050">
        <f t="shared" si="31"/>
        <v>0.375</v>
      </c>
    </row>
    <row r="2051" spans="1:4" x14ac:dyDescent="0.3">
      <c r="A2051" t="s">
        <v>5332</v>
      </c>
      <c r="B2051">
        <v>6.6</v>
      </c>
      <c r="C2051" t="s">
        <v>4555</v>
      </c>
      <c r="D2051">
        <f t="shared" ref="D2051:D2114" si="32">_xlfn.PERCENTRANK.INC(B2051:B5705,B2051)</f>
        <v>0.44500000000000001</v>
      </c>
    </row>
    <row r="2052" spans="1:4" x14ac:dyDescent="0.3">
      <c r="A2052" t="s">
        <v>5338</v>
      </c>
      <c r="B2052">
        <v>7.8</v>
      </c>
      <c r="C2052" t="s">
        <v>5334</v>
      </c>
      <c r="D2052">
        <f t="shared" si="32"/>
        <v>0.89700000000000002</v>
      </c>
    </row>
    <row r="2053" spans="1:4" x14ac:dyDescent="0.3">
      <c r="A2053" t="s">
        <v>5341</v>
      </c>
      <c r="B2053">
        <v>4</v>
      </c>
      <c r="C2053" t="s">
        <v>5339</v>
      </c>
      <c r="D2053">
        <f t="shared" si="32"/>
        <v>2.8000000000000001E-2</v>
      </c>
    </row>
    <row r="2054" spans="1:4" x14ac:dyDescent="0.3">
      <c r="A2054" t="s">
        <v>5343</v>
      </c>
      <c r="B2054">
        <v>7.6</v>
      </c>
      <c r="C2054" t="s">
        <v>80</v>
      </c>
      <c r="D2054">
        <f t="shared" si="32"/>
        <v>0.83499999999999996</v>
      </c>
    </row>
    <row r="2055" spans="1:4" x14ac:dyDescent="0.3">
      <c r="A2055" t="s">
        <v>5345</v>
      </c>
      <c r="B2055">
        <v>7.7</v>
      </c>
      <c r="C2055" t="s">
        <v>686</v>
      </c>
      <c r="D2055">
        <f t="shared" si="32"/>
        <v>0.86499999999999999</v>
      </c>
    </row>
    <row r="2056" spans="1:4" x14ac:dyDescent="0.3">
      <c r="A2056" t="s">
        <v>5348</v>
      </c>
      <c r="B2056">
        <v>5.8</v>
      </c>
      <c r="C2056" t="s">
        <v>5346</v>
      </c>
      <c r="D2056">
        <f t="shared" si="32"/>
        <v>0.216</v>
      </c>
    </row>
    <row r="2057" spans="1:4" x14ac:dyDescent="0.3">
      <c r="A2057" t="s">
        <v>5352</v>
      </c>
      <c r="B2057">
        <v>5.6</v>
      </c>
      <c r="C2057" t="s">
        <v>5350</v>
      </c>
      <c r="D2057">
        <f t="shared" si="32"/>
        <v>0.17</v>
      </c>
    </row>
    <row r="2058" spans="1:4" x14ac:dyDescent="0.3">
      <c r="A2058" t="s">
        <v>5355</v>
      </c>
      <c r="B2058">
        <v>5.3</v>
      </c>
      <c r="C2058" t="s">
        <v>5353</v>
      </c>
      <c r="D2058">
        <f t="shared" si="32"/>
        <v>0.114</v>
      </c>
    </row>
    <row r="2059" spans="1:4" x14ac:dyDescent="0.3">
      <c r="A2059" t="s">
        <v>5358</v>
      </c>
      <c r="B2059">
        <v>6.6</v>
      </c>
      <c r="C2059" t="s">
        <v>5356</v>
      </c>
      <c r="D2059">
        <f t="shared" si="32"/>
        <v>0.44500000000000001</v>
      </c>
    </row>
    <row r="2060" spans="1:4" x14ac:dyDescent="0.3">
      <c r="A2060" t="s">
        <v>5359</v>
      </c>
      <c r="B2060">
        <v>1.9</v>
      </c>
      <c r="C2060" t="s">
        <v>4229</v>
      </c>
      <c r="D2060">
        <f t="shared" si="32"/>
        <v>0</v>
      </c>
    </row>
    <row r="2061" spans="1:4" x14ac:dyDescent="0.3">
      <c r="A2061" t="s">
        <v>5360</v>
      </c>
      <c r="B2061">
        <v>5.7</v>
      </c>
      <c r="C2061" t="s">
        <v>3370</v>
      </c>
      <c r="D2061">
        <f t="shared" si="32"/>
        <v>0.191</v>
      </c>
    </row>
    <row r="2062" spans="1:4" x14ac:dyDescent="0.3">
      <c r="A2062" t="s">
        <v>5361</v>
      </c>
      <c r="B2062">
        <v>6.6</v>
      </c>
      <c r="C2062" t="s">
        <v>1426</v>
      </c>
      <c r="D2062">
        <f t="shared" si="32"/>
        <v>0.44400000000000001</v>
      </c>
    </row>
    <row r="2063" spans="1:4" x14ac:dyDescent="0.3">
      <c r="A2063" t="s">
        <v>5364</v>
      </c>
      <c r="B2063">
        <v>6</v>
      </c>
      <c r="C2063" t="s">
        <v>5362</v>
      </c>
      <c r="D2063">
        <f t="shared" si="32"/>
        <v>0.25600000000000001</v>
      </c>
    </row>
    <row r="2064" spans="1:4" x14ac:dyDescent="0.3">
      <c r="A2064" t="s">
        <v>5366</v>
      </c>
      <c r="B2064">
        <v>6.1</v>
      </c>
      <c r="C2064" t="s">
        <v>5365</v>
      </c>
      <c r="D2064">
        <f t="shared" si="32"/>
        <v>0.27700000000000002</v>
      </c>
    </row>
    <row r="2065" spans="1:4" x14ac:dyDescent="0.3">
      <c r="A2065" t="s">
        <v>5367</v>
      </c>
      <c r="B2065">
        <v>4.8</v>
      </c>
      <c r="C2065" t="s">
        <v>1741</v>
      </c>
      <c r="D2065">
        <f t="shared" si="32"/>
        <v>6.7000000000000004E-2</v>
      </c>
    </row>
    <row r="2066" spans="1:4" x14ac:dyDescent="0.3">
      <c r="A2066" t="s">
        <v>5368</v>
      </c>
      <c r="B2066">
        <v>6.2</v>
      </c>
      <c r="C2066" t="s">
        <v>2454</v>
      </c>
      <c r="D2066">
        <f t="shared" si="32"/>
        <v>0.309</v>
      </c>
    </row>
    <row r="2067" spans="1:4" x14ac:dyDescent="0.3">
      <c r="A2067" t="s">
        <v>5369</v>
      </c>
      <c r="B2067">
        <v>7.5</v>
      </c>
      <c r="C2067" t="s">
        <v>2195</v>
      </c>
      <c r="D2067">
        <f t="shared" si="32"/>
        <v>0.80800000000000005</v>
      </c>
    </row>
    <row r="2068" spans="1:4" x14ac:dyDescent="0.3">
      <c r="A2068" t="s">
        <v>5373</v>
      </c>
      <c r="B2068">
        <v>6.3</v>
      </c>
      <c r="C2068" t="s">
        <v>5370</v>
      </c>
      <c r="D2068">
        <f t="shared" si="32"/>
        <v>0.34200000000000003</v>
      </c>
    </row>
    <row r="2069" spans="1:4" x14ac:dyDescent="0.3">
      <c r="A2069" t="s">
        <v>5376</v>
      </c>
      <c r="B2069">
        <v>7.1</v>
      </c>
      <c r="C2069" t="s">
        <v>723</v>
      </c>
      <c r="D2069">
        <f t="shared" si="32"/>
        <v>0.65</v>
      </c>
    </row>
    <row r="2070" spans="1:4" x14ac:dyDescent="0.3">
      <c r="A2070" t="s">
        <v>5377</v>
      </c>
      <c r="B2070">
        <v>6.6</v>
      </c>
      <c r="C2070" t="s">
        <v>28</v>
      </c>
      <c r="D2070">
        <f t="shared" si="32"/>
        <v>0.443</v>
      </c>
    </row>
    <row r="2071" spans="1:4" x14ac:dyDescent="0.3">
      <c r="A2071" t="s">
        <v>5379</v>
      </c>
      <c r="B2071">
        <v>6.1</v>
      </c>
      <c r="C2071" t="s">
        <v>2367</v>
      </c>
      <c r="D2071">
        <f t="shared" si="32"/>
        <v>0.27700000000000002</v>
      </c>
    </row>
    <row r="2072" spans="1:4" x14ac:dyDescent="0.3">
      <c r="A2072" t="s">
        <v>5381</v>
      </c>
      <c r="B2072">
        <v>6.7</v>
      </c>
      <c r="C2072" t="s">
        <v>2393</v>
      </c>
      <c r="D2072">
        <f t="shared" si="32"/>
        <v>0.48199999999999998</v>
      </c>
    </row>
    <row r="2073" spans="1:4" x14ac:dyDescent="0.3">
      <c r="A2073" t="s">
        <v>5383</v>
      </c>
      <c r="B2073">
        <v>5.6</v>
      </c>
      <c r="C2073" t="s">
        <v>1215</v>
      </c>
      <c r="D2073">
        <f t="shared" si="32"/>
        <v>0.16900000000000001</v>
      </c>
    </row>
    <row r="2074" spans="1:4" x14ac:dyDescent="0.3">
      <c r="A2074" t="s">
        <v>5386</v>
      </c>
      <c r="B2074">
        <v>7.2</v>
      </c>
      <c r="C2074" t="s">
        <v>364</v>
      </c>
      <c r="D2074">
        <f t="shared" si="32"/>
        <v>0.69</v>
      </c>
    </row>
    <row r="2075" spans="1:4" x14ac:dyDescent="0.3">
      <c r="A2075" t="s">
        <v>5389</v>
      </c>
      <c r="B2075">
        <v>4.3</v>
      </c>
      <c r="C2075" t="s">
        <v>5387</v>
      </c>
      <c r="D2075">
        <f t="shared" si="32"/>
        <v>3.6999999999999998E-2</v>
      </c>
    </row>
    <row r="2076" spans="1:4" x14ac:dyDescent="0.3">
      <c r="A2076" t="s">
        <v>5390</v>
      </c>
      <c r="B2076">
        <v>6.4</v>
      </c>
      <c r="C2076" t="s">
        <v>915</v>
      </c>
      <c r="D2076">
        <f t="shared" si="32"/>
        <v>0.372</v>
      </c>
    </row>
    <row r="2077" spans="1:4" x14ac:dyDescent="0.3">
      <c r="A2077" t="s">
        <v>5394</v>
      </c>
      <c r="B2077">
        <v>7.1</v>
      </c>
      <c r="C2077" t="s">
        <v>2967</v>
      </c>
      <c r="D2077">
        <f t="shared" si="32"/>
        <v>0.64900000000000002</v>
      </c>
    </row>
    <row r="2078" spans="1:4" x14ac:dyDescent="0.3">
      <c r="A2078" t="s">
        <v>5395</v>
      </c>
      <c r="B2078">
        <v>6.3</v>
      </c>
      <c r="C2078" t="s">
        <v>4881</v>
      </c>
      <c r="D2078">
        <f t="shared" si="32"/>
        <v>0.34200000000000003</v>
      </c>
    </row>
    <row r="2079" spans="1:4" x14ac:dyDescent="0.3">
      <c r="A2079" t="s">
        <v>5397</v>
      </c>
      <c r="B2079">
        <v>7.4</v>
      </c>
      <c r="C2079" t="s">
        <v>2195</v>
      </c>
      <c r="D2079">
        <f t="shared" si="32"/>
        <v>0.77300000000000002</v>
      </c>
    </row>
    <row r="2080" spans="1:4" x14ac:dyDescent="0.3">
      <c r="A2080" t="s">
        <v>5399</v>
      </c>
      <c r="B2080">
        <v>6.1</v>
      </c>
      <c r="C2080" t="s">
        <v>5398</v>
      </c>
      <c r="D2080">
        <f t="shared" si="32"/>
        <v>0.27700000000000002</v>
      </c>
    </row>
    <row r="2081" spans="1:4" x14ac:dyDescent="0.3">
      <c r="A2081" t="s">
        <v>5400</v>
      </c>
      <c r="B2081">
        <v>6.6</v>
      </c>
      <c r="C2081" t="s">
        <v>4785</v>
      </c>
      <c r="D2081">
        <f t="shared" si="32"/>
        <v>0.443</v>
      </c>
    </row>
    <row r="2082" spans="1:4" x14ac:dyDescent="0.3">
      <c r="A2082" t="s">
        <v>5401</v>
      </c>
      <c r="B2082">
        <v>6</v>
      </c>
      <c r="C2082" t="s">
        <v>2701</v>
      </c>
      <c r="D2082">
        <f t="shared" si="32"/>
        <v>0.25700000000000001</v>
      </c>
    </row>
    <row r="2083" spans="1:4" x14ac:dyDescent="0.3">
      <c r="A2083" t="s">
        <v>5403</v>
      </c>
      <c r="B2083">
        <v>6.8</v>
      </c>
      <c r="C2083" t="s">
        <v>2195</v>
      </c>
      <c r="D2083">
        <f t="shared" si="32"/>
        <v>0.52600000000000002</v>
      </c>
    </row>
    <row r="2084" spans="1:4" x14ac:dyDescent="0.3">
      <c r="A2084" t="s">
        <v>5404</v>
      </c>
      <c r="B2084">
        <v>6.8</v>
      </c>
      <c r="C2084" t="s">
        <v>215</v>
      </c>
      <c r="D2084">
        <f t="shared" si="32"/>
        <v>0.52600000000000002</v>
      </c>
    </row>
    <row r="2085" spans="1:4" x14ac:dyDescent="0.3">
      <c r="A2085" t="s">
        <v>5406</v>
      </c>
      <c r="B2085">
        <v>7.2</v>
      </c>
      <c r="C2085" t="s">
        <v>3672</v>
      </c>
      <c r="D2085">
        <f t="shared" si="32"/>
        <v>0.69</v>
      </c>
    </row>
    <row r="2086" spans="1:4" x14ac:dyDescent="0.3">
      <c r="A2086" t="s">
        <v>5411</v>
      </c>
      <c r="B2086">
        <v>1.9</v>
      </c>
      <c r="C2086" t="s">
        <v>5408</v>
      </c>
      <c r="D2086">
        <f t="shared" si="32"/>
        <v>0</v>
      </c>
    </row>
    <row r="2087" spans="1:4" x14ac:dyDescent="0.3">
      <c r="A2087" t="s">
        <v>5413</v>
      </c>
      <c r="B2087">
        <v>5.5</v>
      </c>
      <c r="C2087" t="s">
        <v>1515</v>
      </c>
      <c r="D2087">
        <f t="shared" si="32"/>
        <v>0.151</v>
      </c>
    </row>
    <row r="2088" spans="1:4" x14ac:dyDescent="0.3">
      <c r="A2088" t="s">
        <v>5414</v>
      </c>
      <c r="B2088">
        <v>4.5</v>
      </c>
      <c r="C2088" t="s">
        <v>1515</v>
      </c>
      <c r="D2088">
        <f t="shared" si="32"/>
        <v>4.4999999999999998E-2</v>
      </c>
    </row>
    <row r="2089" spans="1:4" x14ac:dyDescent="0.3">
      <c r="A2089" t="s">
        <v>5416</v>
      </c>
      <c r="B2089">
        <v>6.3</v>
      </c>
      <c r="C2089" t="s">
        <v>2017</v>
      </c>
      <c r="D2089">
        <f t="shared" si="32"/>
        <v>0.34200000000000003</v>
      </c>
    </row>
    <row r="2090" spans="1:4" x14ac:dyDescent="0.3">
      <c r="A2090" t="s">
        <v>5420</v>
      </c>
      <c r="B2090">
        <v>6.7</v>
      </c>
      <c r="C2090" t="s">
        <v>3660</v>
      </c>
      <c r="D2090">
        <f t="shared" si="32"/>
        <v>0.48099999999999998</v>
      </c>
    </row>
    <row r="2091" spans="1:4" x14ac:dyDescent="0.3">
      <c r="A2091" t="s">
        <v>5422</v>
      </c>
      <c r="B2091">
        <v>2.8</v>
      </c>
      <c r="C2091" t="s">
        <v>5421</v>
      </c>
      <c r="D2091">
        <f t="shared" si="32"/>
        <v>5.0000000000000001E-3</v>
      </c>
    </row>
    <row r="2092" spans="1:4" x14ac:dyDescent="0.3">
      <c r="A2092" t="s">
        <v>5426</v>
      </c>
      <c r="B2092">
        <v>5</v>
      </c>
      <c r="C2092" t="s">
        <v>5423</v>
      </c>
      <c r="D2092">
        <f t="shared" si="32"/>
        <v>7.8E-2</v>
      </c>
    </row>
    <row r="2093" spans="1:4" x14ac:dyDescent="0.3">
      <c r="A2093" t="s">
        <v>5429</v>
      </c>
      <c r="B2093">
        <v>4.3</v>
      </c>
      <c r="C2093" t="s">
        <v>2988</v>
      </c>
      <c r="D2093">
        <f t="shared" si="32"/>
        <v>3.6999999999999998E-2</v>
      </c>
    </row>
    <row r="2094" spans="1:4" x14ac:dyDescent="0.3">
      <c r="A2094" t="s">
        <v>5430</v>
      </c>
      <c r="B2094">
        <v>5.6</v>
      </c>
      <c r="C2094" t="s">
        <v>2630</v>
      </c>
      <c r="D2094">
        <f t="shared" si="32"/>
        <v>0.16700000000000001</v>
      </c>
    </row>
    <row r="2095" spans="1:4" x14ac:dyDescent="0.3">
      <c r="A2095" t="s">
        <v>5433</v>
      </c>
      <c r="B2095">
        <v>6.2</v>
      </c>
      <c r="C2095" t="s">
        <v>5432</v>
      </c>
      <c r="D2095">
        <f t="shared" si="32"/>
        <v>0.307</v>
      </c>
    </row>
    <row r="2096" spans="1:4" x14ac:dyDescent="0.3">
      <c r="A2096" t="s">
        <v>5435</v>
      </c>
      <c r="B2096">
        <v>5.3</v>
      </c>
      <c r="C2096" t="s">
        <v>4728</v>
      </c>
      <c r="D2096">
        <f t="shared" si="32"/>
        <v>0.112</v>
      </c>
    </row>
    <row r="2097" spans="1:4" x14ac:dyDescent="0.3">
      <c r="A2097" t="s">
        <v>5438</v>
      </c>
      <c r="B2097">
        <v>7.4</v>
      </c>
      <c r="C2097" t="s">
        <v>5436</v>
      </c>
      <c r="D2097">
        <f t="shared" si="32"/>
        <v>0.77100000000000002</v>
      </c>
    </row>
    <row r="2098" spans="1:4" x14ac:dyDescent="0.3">
      <c r="A2098" t="s">
        <v>5440</v>
      </c>
      <c r="B2098">
        <v>6.5</v>
      </c>
      <c r="C2098" t="s">
        <v>2867</v>
      </c>
      <c r="D2098">
        <f t="shared" si="32"/>
        <v>0.39900000000000002</v>
      </c>
    </row>
    <row r="2099" spans="1:4" x14ac:dyDescent="0.3">
      <c r="A2099" t="s">
        <v>5442</v>
      </c>
      <c r="B2099">
        <v>7.1</v>
      </c>
      <c r="C2099" t="s">
        <v>4544</v>
      </c>
      <c r="D2099">
        <f t="shared" si="32"/>
        <v>0.64700000000000002</v>
      </c>
    </row>
    <row r="2100" spans="1:4" x14ac:dyDescent="0.3">
      <c r="A2100" t="s">
        <v>5443</v>
      </c>
      <c r="B2100">
        <v>7.2</v>
      </c>
      <c r="C2100" t="s">
        <v>457</v>
      </c>
      <c r="D2100">
        <f t="shared" si="32"/>
        <v>0.68799999999999994</v>
      </c>
    </row>
    <row r="2101" spans="1:4" x14ac:dyDescent="0.3">
      <c r="A2101" t="s">
        <v>5446</v>
      </c>
      <c r="B2101">
        <v>2.2999999999999998</v>
      </c>
      <c r="C2101" t="s">
        <v>2398</v>
      </c>
      <c r="D2101">
        <f t="shared" si="32"/>
        <v>3.0000000000000001E-3</v>
      </c>
    </row>
    <row r="2102" spans="1:4" x14ac:dyDescent="0.3">
      <c r="A2102" t="s">
        <v>5448</v>
      </c>
      <c r="B2102">
        <v>6.4</v>
      </c>
      <c r="C2102" t="s">
        <v>1891</v>
      </c>
      <c r="D2102">
        <f t="shared" si="32"/>
        <v>0.37</v>
      </c>
    </row>
    <row r="2103" spans="1:4" x14ac:dyDescent="0.3">
      <c r="A2103" t="s">
        <v>5451</v>
      </c>
      <c r="B2103">
        <v>6.1</v>
      </c>
      <c r="C2103" t="s">
        <v>5450</v>
      </c>
      <c r="D2103">
        <f t="shared" si="32"/>
        <v>0.27500000000000002</v>
      </c>
    </row>
    <row r="2104" spans="1:4" x14ac:dyDescent="0.3">
      <c r="A2104" t="s">
        <v>5453</v>
      </c>
      <c r="B2104">
        <v>7</v>
      </c>
      <c r="C2104" t="s">
        <v>5452</v>
      </c>
      <c r="D2104">
        <f t="shared" si="32"/>
        <v>0.60399999999999998</v>
      </c>
    </row>
    <row r="2105" spans="1:4" x14ac:dyDescent="0.3">
      <c r="A2105" t="s">
        <v>5457</v>
      </c>
      <c r="B2105">
        <v>7</v>
      </c>
      <c r="C2105" t="s">
        <v>5454</v>
      </c>
      <c r="D2105">
        <f t="shared" si="32"/>
        <v>0.60399999999999998</v>
      </c>
    </row>
    <row r="2106" spans="1:4" x14ac:dyDescent="0.3">
      <c r="A2106" t="s">
        <v>5459</v>
      </c>
      <c r="B2106">
        <v>7</v>
      </c>
      <c r="C2106" t="s">
        <v>5458</v>
      </c>
      <c r="D2106">
        <f t="shared" si="32"/>
        <v>0.60499999999999998</v>
      </c>
    </row>
    <row r="2107" spans="1:4" x14ac:dyDescent="0.3">
      <c r="A2107" t="s">
        <v>5461</v>
      </c>
      <c r="B2107">
        <v>4.9000000000000004</v>
      </c>
      <c r="C2107" t="s">
        <v>5460</v>
      </c>
      <c r="D2107">
        <f t="shared" si="32"/>
        <v>6.9000000000000006E-2</v>
      </c>
    </row>
    <row r="2108" spans="1:4" x14ac:dyDescent="0.3">
      <c r="A2108" t="s">
        <v>5463</v>
      </c>
      <c r="B2108">
        <v>6.9</v>
      </c>
      <c r="C2108" t="s">
        <v>4157</v>
      </c>
      <c r="D2108">
        <f t="shared" si="32"/>
        <v>0.56499999999999995</v>
      </c>
    </row>
    <row r="2109" spans="1:4" x14ac:dyDescent="0.3">
      <c r="A2109" t="s">
        <v>5466</v>
      </c>
      <c r="B2109">
        <v>7.5</v>
      </c>
      <c r="C2109" t="s">
        <v>5465</v>
      </c>
      <c r="D2109">
        <f t="shared" si="32"/>
        <v>0.80300000000000005</v>
      </c>
    </row>
    <row r="2110" spans="1:4" x14ac:dyDescent="0.3">
      <c r="A2110" t="s">
        <v>5469</v>
      </c>
      <c r="B2110">
        <v>8.4</v>
      </c>
      <c r="C2110" t="s">
        <v>3963</v>
      </c>
      <c r="D2110">
        <f t="shared" si="32"/>
        <v>0.98199999999999998</v>
      </c>
    </row>
    <row r="2111" spans="1:4" x14ac:dyDescent="0.3">
      <c r="A2111" t="s">
        <v>5472</v>
      </c>
      <c r="B2111">
        <v>6.9</v>
      </c>
      <c r="C2111" t="s">
        <v>5470</v>
      </c>
      <c r="D2111">
        <f t="shared" si="32"/>
        <v>0.56599999999999995</v>
      </c>
    </row>
    <row r="2112" spans="1:4" x14ac:dyDescent="0.3">
      <c r="A2112" t="s">
        <v>5476</v>
      </c>
      <c r="B2112">
        <v>4.5</v>
      </c>
      <c r="C2112" t="s">
        <v>5473</v>
      </c>
      <c r="D2112">
        <f t="shared" si="32"/>
        <v>4.3999999999999997E-2</v>
      </c>
    </row>
    <row r="2113" spans="1:4" x14ac:dyDescent="0.3">
      <c r="A2113" t="s">
        <v>5478</v>
      </c>
      <c r="B2113">
        <v>7.4</v>
      </c>
      <c r="C2113" t="s">
        <v>4881</v>
      </c>
      <c r="D2113">
        <f t="shared" si="32"/>
        <v>0.77100000000000002</v>
      </c>
    </row>
    <row r="2114" spans="1:4" x14ac:dyDescent="0.3">
      <c r="A2114" t="s">
        <v>5481</v>
      </c>
      <c r="B2114">
        <v>7</v>
      </c>
      <c r="C2114" t="s">
        <v>5479</v>
      </c>
      <c r="D2114">
        <f t="shared" si="32"/>
        <v>0.60499999999999998</v>
      </c>
    </row>
    <row r="2115" spans="1:4" x14ac:dyDescent="0.3">
      <c r="A2115" t="s">
        <v>5483</v>
      </c>
      <c r="B2115">
        <v>2.8</v>
      </c>
      <c r="C2115" t="s">
        <v>4872</v>
      </c>
      <c r="D2115">
        <f t="shared" ref="D2115:D2178" si="33">_xlfn.PERCENTRANK.INC(B2115:B5769,B2115)</f>
        <v>5.0000000000000001E-3</v>
      </c>
    </row>
    <row r="2116" spans="1:4" x14ac:dyDescent="0.3">
      <c r="A2116" t="s">
        <v>5484</v>
      </c>
      <c r="B2116">
        <v>7.5</v>
      </c>
      <c r="C2116" t="s">
        <v>4288</v>
      </c>
      <c r="D2116">
        <f t="shared" si="33"/>
        <v>0.80300000000000005</v>
      </c>
    </row>
    <row r="2117" spans="1:4" x14ac:dyDescent="0.3">
      <c r="A2117" t="s">
        <v>5486</v>
      </c>
      <c r="B2117">
        <v>7.1</v>
      </c>
      <c r="C2117" t="s">
        <v>893</v>
      </c>
      <c r="D2117">
        <f t="shared" si="33"/>
        <v>0.64700000000000002</v>
      </c>
    </row>
    <row r="2118" spans="1:4" x14ac:dyDescent="0.3">
      <c r="A2118" t="s">
        <v>5487</v>
      </c>
      <c r="B2118">
        <v>6.4</v>
      </c>
      <c r="C2118" t="s">
        <v>4465</v>
      </c>
      <c r="D2118">
        <f t="shared" si="33"/>
        <v>0.371</v>
      </c>
    </row>
    <row r="2119" spans="1:4" x14ac:dyDescent="0.3">
      <c r="A2119" t="s">
        <v>5488</v>
      </c>
      <c r="B2119">
        <v>5.3</v>
      </c>
      <c r="C2119" t="s">
        <v>361</v>
      </c>
      <c r="D2119">
        <f t="shared" si="33"/>
        <v>0.111</v>
      </c>
    </row>
    <row r="2120" spans="1:4" x14ac:dyDescent="0.3">
      <c r="A2120" t="s">
        <v>5491</v>
      </c>
      <c r="B2120">
        <v>6.9</v>
      </c>
      <c r="C2120" t="s">
        <v>5489</v>
      </c>
      <c r="D2120">
        <f t="shared" si="33"/>
        <v>0.56699999999999995</v>
      </c>
    </row>
    <row r="2121" spans="1:4" x14ac:dyDescent="0.3">
      <c r="A2121" t="s">
        <v>5493</v>
      </c>
      <c r="B2121">
        <v>6.2</v>
      </c>
      <c r="C2121" t="s">
        <v>5492</v>
      </c>
      <c r="D2121">
        <f t="shared" si="33"/>
        <v>0.308</v>
      </c>
    </row>
    <row r="2122" spans="1:4" x14ac:dyDescent="0.3">
      <c r="A2122" t="s">
        <v>5496</v>
      </c>
      <c r="B2122">
        <v>6.4</v>
      </c>
      <c r="C2122" t="s">
        <v>338</v>
      </c>
      <c r="D2122">
        <f t="shared" si="33"/>
        <v>0.37</v>
      </c>
    </row>
    <row r="2123" spans="1:4" x14ac:dyDescent="0.3">
      <c r="A2123" t="s">
        <v>5499</v>
      </c>
      <c r="B2123">
        <v>5.0999999999999996</v>
      </c>
      <c r="C2123" t="s">
        <v>3784</v>
      </c>
      <c r="D2123">
        <f t="shared" si="33"/>
        <v>8.6999999999999994E-2</v>
      </c>
    </row>
    <row r="2124" spans="1:4" x14ac:dyDescent="0.3">
      <c r="A2124" t="s">
        <v>5502</v>
      </c>
      <c r="B2124">
        <v>5.5</v>
      </c>
      <c r="C2124" t="s">
        <v>5500</v>
      </c>
      <c r="D2124">
        <f t="shared" si="33"/>
        <v>0.14799999999999999</v>
      </c>
    </row>
    <row r="2125" spans="1:4" x14ac:dyDescent="0.3">
      <c r="A2125" t="s">
        <v>5504</v>
      </c>
      <c r="B2125">
        <v>5.4</v>
      </c>
      <c r="C2125" t="s">
        <v>3079</v>
      </c>
      <c r="D2125">
        <f t="shared" si="33"/>
        <v>0.13100000000000001</v>
      </c>
    </row>
    <row r="2126" spans="1:4" x14ac:dyDescent="0.3">
      <c r="A2126" t="s">
        <v>5505</v>
      </c>
      <c r="B2126">
        <v>7.5</v>
      </c>
      <c r="C2126" t="s">
        <v>5100</v>
      </c>
      <c r="D2126">
        <f t="shared" si="33"/>
        <v>0.80300000000000005</v>
      </c>
    </row>
    <row r="2127" spans="1:4" x14ac:dyDescent="0.3">
      <c r="A2127" t="s">
        <v>5506</v>
      </c>
      <c r="B2127">
        <v>7.4</v>
      </c>
      <c r="C2127" t="s">
        <v>5073</v>
      </c>
      <c r="D2127">
        <f t="shared" si="33"/>
        <v>0.77100000000000002</v>
      </c>
    </row>
    <row r="2128" spans="1:4" x14ac:dyDescent="0.3">
      <c r="A2128" t="s">
        <v>5509</v>
      </c>
      <c r="B2128">
        <v>8</v>
      </c>
      <c r="C2128" t="s">
        <v>1613</v>
      </c>
      <c r="D2128">
        <f t="shared" si="33"/>
        <v>0.93200000000000005</v>
      </c>
    </row>
    <row r="2129" spans="1:4" x14ac:dyDescent="0.3">
      <c r="A2129" t="s">
        <v>5510</v>
      </c>
      <c r="B2129">
        <v>5.7</v>
      </c>
      <c r="C2129" t="s">
        <v>3417</v>
      </c>
      <c r="D2129">
        <f t="shared" si="33"/>
        <v>0.187</v>
      </c>
    </row>
    <row r="2130" spans="1:4" x14ac:dyDescent="0.3">
      <c r="A2130" t="s">
        <v>5511</v>
      </c>
      <c r="B2130">
        <v>6.8</v>
      </c>
      <c r="C2130" t="s">
        <v>2334</v>
      </c>
      <c r="D2130">
        <f t="shared" si="33"/>
        <v>0.52500000000000002</v>
      </c>
    </row>
    <row r="2131" spans="1:4" x14ac:dyDescent="0.3">
      <c r="A2131" t="s">
        <v>5514</v>
      </c>
      <c r="B2131">
        <v>5.9</v>
      </c>
      <c r="C2131" t="s">
        <v>5512</v>
      </c>
      <c r="D2131">
        <f t="shared" si="33"/>
        <v>0.224</v>
      </c>
    </row>
    <row r="2132" spans="1:4" x14ac:dyDescent="0.3">
      <c r="A2132" t="s">
        <v>5516</v>
      </c>
      <c r="B2132">
        <v>7.2</v>
      </c>
      <c r="C2132" t="s">
        <v>3292</v>
      </c>
      <c r="D2132">
        <f t="shared" si="33"/>
        <v>0.68700000000000006</v>
      </c>
    </row>
    <row r="2133" spans="1:4" x14ac:dyDescent="0.3">
      <c r="A2133" t="s">
        <v>5517</v>
      </c>
      <c r="B2133">
        <v>5.5</v>
      </c>
      <c r="C2133" t="s">
        <v>5259</v>
      </c>
      <c r="D2133">
        <f t="shared" si="33"/>
        <v>0.14799999999999999</v>
      </c>
    </row>
    <row r="2134" spans="1:4" x14ac:dyDescent="0.3">
      <c r="A2134" t="s">
        <v>5518</v>
      </c>
      <c r="B2134">
        <v>8.5</v>
      </c>
      <c r="C2134" t="s">
        <v>279</v>
      </c>
      <c r="D2134">
        <f t="shared" si="33"/>
        <v>0.98799999999999999</v>
      </c>
    </row>
    <row r="2135" spans="1:4" x14ac:dyDescent="0.3">
      <c r="A2135" t="s">
        <v>5519</v>
      </c>
      <c r="B2135">
        <v>5.6</v>
      </c>
      <c r="C2135" t="s">
        <v>3528</v>
      </c>
      <c r="D2135">
        <f t="shared" si="33"/>
        <v>0.16500000000000001</v>
      </c>
    </row>
    <row r="2136" spans="1:4" x14ac:dyDescent="0.3">
      <c r="A2136" t="s">
        <v>5522</v>
      </c>
      <c r="B2136">
        <v>4.0999999999999996</v>
      </c>
      <c r="C2136" t="s">
        <v>4695</v>
      </c>
      <c r="D2136">
        <f t="shared" si="33"/>
        <v>2.9000000000000001E-2</v>
      </c>
    </row>
    <row r="2137" spans="1:4" x14ac:dyDescent="0.3">
      <c r="A2137" t="s">
        <v>5524</v>
      </c>
      <c r="B2137">
        <v>6.1</v>
      </c>
      <c r="C2137" t="s">
        <v>2152</v>
      </c>
      <c r="D2137">
        <f t="shared" si="33"/>
        <v>0.27300000000000002</v>
      </c>
    </row>
    <row r="2138" spans="1:4" x14ac:dyDescent="0.3">
      <c r="A2138" t="s">
        <v>5526</v>
      </c>
      <c r="B2138">
        <v>5.4</v>
      </c>
      <c r="C2138" t="s">
        <v>498</v>
      </c>
      <c r="D2138">
        <f t="shared" si="33"/>
        <v>0.13100000000000001</v>
      </c>
    </row>
    <row r="2139" spans="1:4" x14ac:dyDescent="0.3">
      <c r="A2139" t="s">
        <v>5528</v>
      </c>
      <c r="B2139">
        <v>7.1</v>
      </c>
      <c r="C2139" t="s">
        <v>587</v>
      </c>
      <c r="D2139">
        <f t="shared" si="33"/>
        <v>0.64600000000000002</v>
      </c>
    </row>
    <row r="2140" spans="1:4" x14ac:dyDescent="0.3">
      <c r="A2140" t="s">
        <v>5531</v>
      </c>
      <c r="B2140">
        <v>3.6</v>
      </c>
      <c r="C2140" t="s">
        <v>5530</v>
      </c>
      <c r="D2140">
        <f t="shared" si="33"/>
        <v>1.7999999999999999E-2</v>
      </c>
    </row>
    <row r="2141" spans="1:4" x14ac:dyDescent="0.3">
      <c r="A2141" t="s">
        <v>5532</v>
      </c>
      <c r="B2141">
        <v>6.5</v>
      </c>
      <c r="C2141" t="s">
        <v>656</v>
      </c>
      <c r="D2141">
        <f t="shared" si="33"/>
        <v>0.39600000000000002</v>
      </c>
    </row>
    <row r="2142" spans="1:4" x14ac:dyDescent="0.3">
      <c r="A2142" t="s">
        <v>5535</v>
      </c>
      <c r="B2142">
        <v>8.6</v>
      </c>
      <c r="C2142" t="s">
        <v>3963</v>
      </c>
      <c r="D2142">
        <f t="shared" si="33"/>
        <v>0.99199999999999999</v>
      </c>
    </row>
    <row r="2143" spans="1:4" x14ac:dyDescent="0.3">
      <c r="A2143" t="s">
        <v>5536</v>
      </c>
      <c r="B2143">
        <v>7</v>
      </c>
      <c r="C2143" t="s">
        <v>879</v>
      </c>
      <c r="D2143">
        <f t="shared" si="33"/>
        <v>0.60399999999999998</v>
      </c>
    </row>
    <row r="2144" spans="1:4" x14ac:dyDescent="0.3">
      <c r="A2144" t="s">
        <v>5539</v>
      </c>
      <c r="B2144">
        <v>7.6</v>
      </c>
      <c r="C2144" t="s">
        <v>5537</v>
      </c>
      <c r="D2144">
        <f t="shared" si="33"/>
        <v>0.82899999999999996</v>
      </c>
    </row>
    <row r="2145" spans="1:4" x14ac:dyDescent="0.3">
      <c r="A2145" t="s">
        <v>5543</v>
      </c>
      <c r="B2145">
        <v>6.5</v>
      </c>
      <c r="C2145" t="s">
        <v>2446</v>
      </c>
      <c r="D2145">
        <f t="shared" si="33"/>
        <v>0.39700000000000002</v>
      </c>
    </row>
    <row r="2146" spans="1:4" x14ac:dyDescent="0.3">
      <c r="A2146" t="s">
        <v>5546</v>
      </c>
      <c r="B2146">
        <v>6.4</v>
      </c>
      <c r="C2146" t="s">
        <v>5544</v>
      </c>
      <c r="D2146">
        <f t="shared" si="33"/>
        <v>0.36899999999999999</v>
      </c>
    </row>
    <row r="2147" spans="1:4" x14ac:dyDescent="0.3">
      <c r="A2147" t="s">
        <v>5548</v>
      </c>
      <c r="B2147">
        <v>6.3</v>
      </c>
      <c r="C2147" t="s">
        <v>5547</v>
      </c>
      <c r="D2147">
        <f t="shared" si="33"/>
        <v>0.33900000000000002</v>
      </c>
    </row>
    <row r="2148" spans="1:4" x14ac:dyDescent="0.3">
      <c r="A2148" t="s">
        <v>5553</v>
      </c>
      <c r="B2148">
        <v>5.7</v>
      </c>
      <c r="C2148" t="s">
        <v>5549</v>
      </c>
      <c r="D2148">
        <f t="shared" si="33"/>
        <v>0.186</v>
      </c>
    </row>
    <row r="2149" spans="1:4" x14ac:dyDescent="0.3">
      <c r="A2149" t="s">
        <v>5556</v>
      </c>
      <c r="B2149">
        <v>6.3</v>
      </c>
      <c r="C2149" t="s">
        <v>5554</v>
      </c>
      <c r="D2149">
        <f t="shared" si="33"/>
        <v>0.33900000000000002</v>
      </c>
    </row>
    <row r="2150" spans="1:4" x14ac:dyDescent="0.3">
      <c r="A2150" t="s">
        <v>5558</v>
      </c>
      <c r="B2150">
        <v>6</v>
      </c>
      <c r="C2150" t="s">
        <v>5557</v>
      </c>
      <c r="D2150">
        <f t="shared" si="33"/>
        <v>0.253</v>
      </c>
    </row>
    <row r="2151" spans="1:4" x14ac:dyDescent="0.3">
      <c r="A2151" t="s">
        <v>5559</v>
      </c>
      <c r="B2151">
        <v>7.7</v>
      </c>
      <c r="C2151" t="s">
        <v>1054</v>
      </c>
      <c r="D2151">
        <f t="shared" si="33"/>
        <v>0.86</v>
      </c>
    </row>
    <row r="2152" spans="1:4" x14ac:dyDescent="0.3">
      <c r="A2152" t="s">
        <v>5561</v>
      </c>
      <c r="B2152">
        <v>6.2</v>
      </c>
      <c r="C2152" t="s">
        <v>5560</v>
      </c>
      <c r="D2152">
        <f t="shared" si="33"/>
        <v>0.30499999999999999</v>
      </c>
    </row>
    <row r="2153" spans="1:4" x14ac:dyDescent="0.3">
      <c r="A2153" t="s">
        <v>5562</v>
      </c>
      <c r="B2153">
        <v>7.7</v>
      </c>
      <c r="C2153" t="s">
        <v>1583</v>
      </c>
      <c r="D2153">
        <f t="shared" si="33"/>
        <v>0.86</v>
      </c>
    </row>
    <row r="2154" spans="1:4" x14ac:dyDescent="0.3">
      <c r="A2154" t="s">
        <v>5564</v>
      </c>
      <c r="B2154">
        <v>6.4</v>
      </c>
      <c r="C2154" t="s">
        <v>5563</v>
      </c>
      <c r="D2154">
        <f t="shared" si="33"/>
        <v>0.36799999999999999</v>
      </c>
    </row>
    <row r="2155" spans="1:4" x14ac:dyDescent="0.3">
      <c r="A2155" t="s">
        <v>5566</v>
      </c>
      <c r="B2155">
        <v>6.4</v>
      </c>
      <c r="C2155" t="s">
        <v>3789</v>
      </c>
      <c r="D2155">
        <f t="shared" si="33"/>
        <v>0.36799999999999999</v>
      </c>
    </row>
    <row r="2156" spans="1:4" x14ac:dyDescent="0.3">
      <c r="A2156" t="s">
        <v>5568</v>
      </c>
      <c r="B2156">
        <v>6.9</v>
      </c>
      <c r="C2156" t="s">
        <v>1026</v>
      </c>
      <c r="D2156">
        <f t="shared" si="33"/>
        <v>0.56499999999999995</v>
      </c>
    </row>
    <row r="2157" spans="1:4" x14ac:dyDescent="0.3">
      <c r="A2157" t="s">
        <v>5569</v>
      </c>
      <c r="B2157">
        <v>7.3</v>
      </c>
      <c r="C2157" t="s">
        <v>2962</v>
      </c>
      <c r="D2157">
        <f t="shared" si="33"/>
        <v>0.73</v>
      </c>
    </row>
    <row r="2158" spans="1:4" x14ac:dyDescent="0.3">
      <c r="A2158" t="s">
        <v>5572</v>
      </c>
      <c r="B2158">
        <v>7.3</v>
      </c>
      <c r="C2158" t="s">
        <v>2052</v>
      </c>
      <c r="D2158">
        <f t="shared" si="33"/>
        <v>0.73</v>
      </c>
    </row>
    <row r="2159" spans="1:4" x14ac:dyDescent="0.3">
      <c r="A2159" t="s">
        <v>5574</v>
      </c>
      <c r="B2159">
        <v>6.2</v>
      </c>
      <c r="C2159" t="s">
        <v>1731</v>
      </c>
      <c r="D2159">
        <f t="shared" si="33"/>
        <v>0.307</v>
      </c>
    </row>
    <row r="2160" spans="1:4" x14ac:dyDescent="0.3">
      <c r="A2160" t="s">
        <v>5576</v>
      </c>
      <c r="B2160">
        <v>6.6</v>
      </c>
      <c r="C2160" t="s">
        <v>627</v>
      </c>
      <c r="D2160">
        <f t="shared" si="33"/>
        <v>0.437</v>
      </c>
    </row>
    <row r="2161" spans="1:4" x14ac:dyDescent="0.3">
      <c r="A2161" t="s">
        <v>5577</v>
      </c>
      <c r="B2161">
        <v>6.7</v>
      </c>
      <c r="C2161" t="s">
        <v>1530</v>
      </c>
      <c r="D2161">
        <f t="shared" si="33"/>
        <v>0.47699999999999998</v>
      </c>
    </row>
    <row r="2162" spans="1:4" x14ac:dyDescent="0.3">
      <c r="A2162" t="s">
        <v>5578</v>
      </c>
      <c r="B2162">
        <v>5.7</v>
      </c>
      <c r="C2162" t="s">
        <v>374</v>
      </c>
      <c r="D2162">
        <f t="shared" si="33"/>
        <v>0.188</v>
      </c>
    </row>
    <row r="2163" spans="1:4" x14ac:dyDescent="0.3">
      <c r="A2163" t="s">
        <v>5581</v>
      </c>
      <c r="B2163">
        <v>3.1</v>
      </c>
      <c r="C2163" t="s">
        <v>5579</v>
      </c>
      <c r="D2163">
        <f t="shared" si="33"/>
        <v>8.0000000000000002E-3</v>
      </c>
    </row>
    <row r="2164" spans="1:4" x14ac:dyDescent="0.3">
      <c r="A2164" t="s">
        <v>5583</v>
      </c>
      <c r="B2164">
        <v>6.3</v>
      </c>
      <c r="C2164" t="s">
        <v>5291</v>
      </c>
      <c r="D2164">
        <f t="shared" si="33"/>
        <v>0.33900000000000002</v>
      </c>
    </row>
    <row r="2165" spans="1:4" x14ac:dyDescent="0.3">
      <c r="A2165" t="s">
        <v>5585</v>
      </c>
      <c r="B2165">
        <v>5.7</v>
      </c>
      <c r="C2165" t="s">
        <v>3761</v>
      </c>
      <c r="D2165">
        <f t="shared" si="33"/>
        <v>0.187</v>
      </c>
    </row>
    <row r="2166" spans="1:4" x14ac:dyDescent="0.3">
      <c r="A2166" t="s">
        <v>5587</v>
      </c>
      <c r="B2166">
        <v>7.1</v>
      </c>
      <c r="C2166" t="s">
        <v>5586</v>
      </c>
      <c r="D2166">
        <f t="shared" si="33"/>
        <v>0.64400000000000002</v>
      </c>
    </row>
    <row r="2167" spans="1:4" x14ac:dyDescent="0.3">
      <c r="A2167" t="s">
        <v>5588</v>
      </c>
      <c r="B2167">
        <v>7</v>
      </c>
      <c r="C2167" t="s">
        <v>1155</v>
      </c>
      <c r="D2167">
        <f t="shared" si="33"/>
        <v>0.60299999999999998</v>
      </c>
    </row>
    <row r="2168" spans="1:4" x14ac:dyDescent="0.3">
      <c r="A2168" t="s">
        <v>5590</v>
      </c>
      <c r="B2168">
        <v>6.1</v>
      </c>
      <c r="C2168" t="s">
        <v>3672</v>
      </c>
      <c r="D2168">
        <f t="shared" si="33"/>
        <v>0.27400000000000002</v>
      </c>
    </row>
    <row r="2169" spans="1:4" x14ac:dyDescent="0.3">
      <c r="A2169" t="s">
        <v>5591</v>
      </c>
      <c r="B2169">
        <v>6.6</v>
      </c>
      <c r="C2169" t="s">
        <v>571</v>
      </c>
      <c r="D2169">
        <f t="shared" si="33"/>
        <v>0.436</v>
      </c>
    </row>
    <row r="2170" spans="1:4" x14ac:dyDescent="0.3">
      <c r="A2170" t="s">
        <v>5592</v>
      </c>
      <c r="B2170">
        <v>7.8</v>
      </c>
      <c r="C2170" t="s">
        <v>782</v>
      </c>
      <c r="D2170">
        <f t="shared" si="33"/>
        <v>0.89300000000000002</v>
      </c>
    </row>
    <row r="2171" spans="1:4" x14ac:dyDescent="0.3">
      <c r="A2171" t="s">
        <v>5594</v>
      </c>
      <c r="B2171">
        <v>8.3000000000000007</v>
      </c>
      <c r="C2171" t="s">
        <v>2658</v>
      </c>
      <c r="D2171">
        <f t="shared" si="33"/>
        <v>0.97399999999999998</v>
      </c>
    </row>
    <row r="2172" spans="1:4" x14ac:dyDescent="0.3">
      <c r="A2172" t="s">
        <v>5596</v>
      </c>
      <c r="B2172">
        <v>3.9</v>
      </c>
      <c r="C2172" t="s">
        <v>5595</v>
      </c>
      <c r="D2172">
        <f t="shared" si="33"/>
        <v>2.1999999999999999E-2</v>
      </c>
    </row>
    <row r="2173" spans="1:4" x14ac:dyDescent="0.3">
      <c r="A2173" t="s">
        <v>5597</v>
      </c>
      <c r="B2173">
        <v>7</v>
      </c>
      <c r="C2173" t="s">
        <v>1201</v>
      </c>
      <c r="D2173">
        <f t="shared" si="33"/>
        <v>0.60299999999999998</v>
      </c>
    </row>
    <row r="2174" spans="1:4" x14ac:dyDescent="0.3">
      <c r="A2174" t="s">
        <v>5600</v>
      </c>
      <c r="B2174">
        <v>6.7</v>
      </c>
      <c r="C2174" t="s">
        <v>5598</v>
      </c>
      <c r="D2174">
        <f t="shared" si="33"/>
        <v>0.47699999999999998</v>
      </c>
    </row>
    <row r="2175" spans="1:4" x14ac:dyDescent="0.3">
      <c r="A2175" t="s">
        <v>5601</v>
      </c>
      <c r="B2175">
        <v>7.3</v>
      </c>
      <c r="C2175" t="s">
        <v>5554</v>
      </c>
      <c r="D2175">
        <f t="shared" si="33"/>
        <v>0.72899999999999998</v>
      </c>
    </row>
    <row r="2176" spans="1:4" x14ac:dyDescent="0.3">
      <c r="A2176" t="s">
        <v>5602</v>
      </c>
      <c r="B2176">
        <v>6.3</v>
      </c>
      <c r="C2176" t="s">
        <v>2606</v>
      </c>
      <c r="D2176">
        <f t="shared" si="33"/>
        <v>0.33900000000000002</v>
      </c>
    </row>
    <row r="2177" spans="1:4" x14ac:dyDescent="0.3">
      <c r="A2177" t="s">
        <v>5603</v>
      </c>
      <c r="B2177">
        <v>7.8</v>
      </c>
      <c r="C2177" t="s">
        <v>686</v>
      </c>
      <c r="D2177">
        <f t="shared" si="33"/>
        <v>0.89300000000000002</v>
      </c>
    </row>
    <row r="2178" spans="1:4" x14ac:dyDescent="0.3">
      <c r="A2178" t="s">
        <v>5604</v>
      </c>
      <c r="B2178">
        <v>7.3</v>
      </c>
      <c r="C2178" t="s">
        <v>2195</v>
      </c>
      <c r="D2178">
        <f t="shared" si="33"/>
        <v>0.73</v>
      </c>
    </row>
    <row r="2179" spans="1:4" x14ac:dyDescent="0.3">
      <c r="A2179" t="s">
        <v>5607</v>
      </c>
      <c r="B2179">
        <v>7.6</v>
      </c>
      <c r="C2179" t="s">
        <v>698</v>
      </c>
      <c r="D2179">
        <f t="shared" ref="D2179:D2242" si="34">_xlfn.PERCENTRANK.INC(B2179:B5833,B2179)</f>
        <v>0.82899999999999996</v>
      </c>
    </row>
    <row r="2180" spans="1:4" x14ac:dyDescent="0.3">
      <c r="A2180" t="s">
        <v>5611</v>
      </c>
      <c r="B2180">
        <v>5.3</v>
      </c>
      <c r="C2180" t="s">
        <v>5609</v>
      </c>
      <c r="D2180">
        <f t="shared" si="34"/>
        <v>0.112</v>
      </c>
    </row>
    <row r="2181" spans="1:4" x14ac:dyDescent="0.3">
      <c r="A2181" t="s">
        <v>5615</v>
      </c>
      <c r="B2181">
        <v>5.3</v>
      </c>
      <c r="C2181" t="s">
        <v>5612</v>
      </c>
      <c r="D2181">
        <f t="shared" si="34"/>
        <v>0.112</v>
      </c>
    </row>
    <row r="2182" spans="1:4" x14ac:dyDescent="0.3">
      <c r="A2182" t="s">
        <v>5616</v>
      </c>
      <c r="B2182">
        <v>6.8</v>
      </c>
      <c r="C2182" t="s">
        <v>2852</v>
      </c>
      <c r="D2182">
        <f t="shared" si="34"/>
        <v>0.52300000000000002</v>
      </c>
    </row>
    <row r="2183" spans="1:4" x14ac:dyDescent="0.3">
      <c r="A2183" t="s">
        <v>5620</v>
      </c>
      <c r="B2183">
        <v>7.1</v>
      </c>
      <c r="C2183" t="s">
        <v>5617</v>
      </c>
      <c r="D2183">
        <f t="shared" si="34"/>
        <v>0.64400000000000002</v>
      </c>
    </row>
    <row r="2184" spans="1:4" x14ac:dyDescent="0.3">
      <c r="A2184" t="s">
        <v>5622</v>
      </c>
      <c r="B2184">
        <v>5.8</v>
      </c>
      <c r="C2184" t="s">
        <v>5621</v>
      </c>
      <c r="D2184">
        <f t="shared" si="34"/>
        <v>0.21</v>
      </c>
    </row>
    <row r="2185" spans="1:4" x14ac:dyDescent="0.3">
      <c r="A2185" t="s">
        <v>5624</v>
      </c>
      <c r="B2185">
        <v>5.8</v>
      </c>
      <c r="C2185" t="s">
        <v>4765</v>
      </c>
      <c r="D2185">
        <f t="shared" si="34"/>
        <v>0.21</v>
      </c>
    </row>
    <row r="2186" spans="1:4" x14ac:dyDescent="0.3">
      <c r="A2186" t="s">
        <v>5625</v>
      </c>
      <c r="B2186">
        <v>8.3000000000000007</v>
      </c>
      <c r="C2186" t="s">
        <v>310</v>
      </c>
      <c r="D2186">
        <f t="shared" si="34"/>
        <v>0.97399999999999998</v>
      </c>
    </row>
    <row r="2187" spans="1:4" x14ac:dyDescent="0.3">
      <c r="A2187" t="s">
        <v>5629</v>
      </c>
      <c r="B2187">
        <v>5.6</v>
      </c>
      <c r="C2187" t="s">
        <v>5627</v>
      </c>
      <c r="D2187">
        <f t="shared" si="34"/>
        <v>0.16600000000000001</v>
      </c>
    </row>
    <row r="2188" spans="1:4" x14ac:dyDescent="0.3">
      <c r="A2188" t="s">
        <v>5633</v>
      </c>
      <c r="B2188">
        <v>6.8</v>
      </c>
      <c r="C2188" t="s">
        <v>1741</v>
      </c>
      <c r="D2188">
        <f t="shared" si="34"/>
        <v>0.52300000000000002</v>
      </c>
    </row>
    <row r="2189" spans="1:4" x14ac:dyDescent="0.3">
      <c r="A2189" t="s">
        <v>5635</v>
      </c>
      <c r="B2189">
        <v>5</v>
      </c>
      <c r="C2189" t="s">
        <v>5634</v>
      </c>
      <c r="D2189">
        <f t="shared" si="34"/>
        <v>7.6999999999999999E-2</v>
      </c>
    </row>
    <row r="2190" spans="1:4" x14ac:dyDescent="0.3">
      <c r="A2190" t="s">
        <v>5636</v>
      </c>
      <c r="B2190">
        <v>7.6</v>
      </c>
      <c r="C2190" t="s">
        <v>2818</v>
      </c>
      <c r="D2190">
        <f t="shared" si="34"/>
        <v>0.82899999999999996</v>
      </c>
    </row>
    <row r="2191" spans="1:4" x14ac:dyDescent="0.3">
      <c r="A2191" t="s">
        <v>5637</v>
      </c>
      <c r="B2191">
        <v>6.7</v>
      </c>
      <c r="C2191" t="s">
        <v>2195</v>
      </c>
      <c r="D2191">
        <f t="shared" si="34"/>
        <v>0.47699999999999998</v>
      </c>
    </row>
    <row r="2192" spans="1:4" x14ac:dyDescent="0.3">
      <c r="A2192" t="s">
        <v>5641</v>
      </c>
      <c r="B2192">
        <v>6.7</v>
      </c>
      <c r="C2192" t="s">
        <v>5638</v>
      </c>
      <c r="D2192">
        <f t="shared" si="34"/>
        <v>0.47799999999999998</v>
      </c>
    </row>
    <row r="2193" spans="1:4" x14ac:dyDescent="0.3">
      <c r="A2193" t="s">
        <v>5642</v>
      </c>
      <c r="B2193">
        <v>5.7</v>
      </c>
      <c r="C2193" t="s">
        <v>5042</v>
      </c>
      <c r="D2193">
        <f t="shared" si="34"/>
        <v>0.187</v>
      </c>
    </row>
    <row r="2194" spans="1:4" x14ac:dyDescent="0.3">
      <c r="A2194" t="s">
        <v>5645</v>
      </c>
      <c r="B2194">
        <v>5.2</v>
      </c>
      <c r="C2194" t="s">
        <v>5643</v>
      </c>
      <c r="D2194">
        <f t="shared" si="34"/>
        <v>0.10299999999999999</v>
      </c>
    </row>
    <row r="2195" spans="1:4" x14ac:dyDescent="0.3">
      <c r="A2195" t="s">
        <v>5646</v>
      </c>
      <c r="B2195">
        <v>7.5</v>
      </c>
      <c r="C2195" t="s">
        <v>3482</v>
      </c>
      <c r="D2195">
        <f t="shared" si="34"/>
        <v>0.80200000000000005</v>
      </c>
    </row>
    <row r="2196" spans="1:4" x14ac:dyDescent="0.3">
      <c r="A2196" t="s">
        <v>5647</v>
      </c>
      <c r="B2196">
        <v>7.2</v>
      </c>
      <c r="C2196" t="s">
        <v>2818</v>
      </c>
      <c r="D2196">
        <f t="shared" si="34"/>
        <v>0.68400000000000005</v>
      </c>
    </row>
    <row r="2197" spans="1:4" x14ac:dyDescent="0.3">
      <c r="A2197" t="s">
        <v>5649</v>
      </c>
      <c r="B2197">
        <v>5.3</v>
      </c>
      <c r="C2197" t="s">
        <v>750</v>
      </c>
      <c r="D2197">
        <f t="shared" si="34"/>
        <v>0.112</v>
      </c>
    </row>
    <row r="2198" spans="1:4" x14ac:dyDescent="0.3">
      <c r="A2198" t="s">
        <v>5650</v>
      </c>
      <c r="B2198">
        <v>6.5</v>
      </c>
      <c r="C2198" t="s">
        <v>4455</v>
      </c>
      <c r="D2198">
        <f t="shared" si="34"/>
        <v>0.39500000000000002</v>
      </c>
    </row>
    <row r="2199" spans="1:4" x14ac:dyDescent="0.3">
      <c r="A2199" t="s">
        <v>5653</v>
      </c>
      <c r="B2199">
        <v>5</v>
      </c>
      <c r="C2199" t="s">
        <v>5651</v>
      </c>
      <c r="D2199">
        <f t="shared" si="34"/>
        <v>7.8E-2</v>
      </c>
    </row>
    <row r="2200" spans="1:4" x14ac:dyDescent="0.3">
      <c r="A2200" t="s">
        <v>5655</v>
      </c>
      <c r="B2200">
        <v>6.1</v>
      </c>
      <c r="C2200" t="s">
        <v>5654</v>
      </c>
      <c r="D2200">
        <f t="shared" si="34"/>
        <v>0.27300000000000002</v>
      </c>
    </row>
    <row r="2201" spans="1:4" x14ac:dyDescent="0.3">
      <c r="A2201" t="s">
        <v>5659</v>
      </c>
      <c r="B2201">
        <v>4.4000000000000004</v>
      </c>
      <c r="C2201" t="s">
        <v>5656</v>
      </c>
      <c r="D2201">
        <f t="shared" si="34"/>
        <v>3.7999999999999999E-2</v>
      </c>
    </row>
    <row r="2202" spans="1:4" x14ac:dyDescent="0.3">
      <c r="A2202" t="s">
        <v>5660</v>
      </c>
      <c r="B2202">
        <v>7.5</v>
      </c>
      <c r="C2202" t="s">
        <v>648</v>
      </c>
      <c r="D2202">
        <f t="shared" si="34"/>
        <v>0.80200000000000005</v>
      </c>
    </row>
    <row r="2203" spans="1:4" x14ac:dyDescent="0.3">
      <c r="A2203" t="s">
        <v>5661</v>
      </c>
      <c r="B2203">
        <v>5.7</v>
      </c>
      <c r="C2203" t="s">
        <v>2140</v>
      </c>
      <c r="D2203">
        <f t="shared" si="34"/>
        <v>0.186</v>
      </c>
    </row>
    <row r="2204" spans="1:4" x14ac:dyDescent="0.3">
      <c r="A2204" t="s">
        <v>5664</v>
      </c>
      <c r="B2204">
        <v>5.5</v>
      </c>
      <c r="C2204" t="s">
        <v>5662</v>
      </c>
      <c r="D2204">
        <f t="shared" si="34"/>
        <v>0.14699999999999999</v>
      </c>
    </row>
    <row r="2205" spans="1:4" x14ac:dyDescent="0.3">
      <c r="A2205" t="s">
        <v>5667</v>
      </c>
      <c r="B2205">
        <v>7.1</v>
      </c>
      <c r="C2205" t="s">
        <v>5665</v>
      </c>
      <c r="D2205">
        <f t="shared" si="34"/>
        <v>0.64300000000000002</v>
      </c>
    </row>
    <row r="2206" spans="1:4" x14ac:dyDescent="0.3">
      <c r="A2206" t="s">
        <v>5670</v>
      </c>
      <c r="B2206">
        <v>5.9</v>
      </c>
      <c r="C2206" t="s">
        <v>2760</v>
      </c>
      <c r="D2206">
        <f t="shared" si="34"/>
        <v>0.22</v>
      </c>
    </row>
    <row r="2207" spans="1:4" x14ac:dyDescent="0.3">
      <c r="A2207" t="s">
        <v>5673</v>
      </c>
      <c r="B2207">
        <v>6.7</v>
      </c>
      <c r="C2207" t="s">
        <v>5671</v>
      </c>
      <c r="D2207">
        <f t="shared" si="34"/>
        <v>0.47599999999999998</v>
      </c>
    </row>
    <row r="2208" spans="1:4" x14ac:dyDescent="0.3">
      <c r="A2208" t="s">
        <v>5676</v>
      </c>
      <c r="B2208">
        <v>7</v>
      </c>
      <c r="C2208" t="s">
        <v>4646</v>
      </c>
      <c r="D2208">
        <f t="shared" si="34"/>
        <v>0.60199999999999998</v>
      </c>
    </row>
    <row r="2209" spans="1:4" x14ac:dyDescent="0.3">
      <c r="A2209" t="s">
        <v>5677</v>
      </c>
      <c r="B2209">
        <v>7.9</v>
      </c>
      <c r="C2209" t="s">
        <v>165</v>
      </c>
      <c r="D2209">
        <f t="shared" si="34"/>
        <v>0.91500000000000004</v>
      </c>
    </row>
    <row r="2210" spans="1:4" x14ac:dyDescent="0.3">
      <c r="A2210" t="s">
        <v>5678</v>
      </c>
      <c r="B2210">
        <v>6.9</v>
      </c>
      <c r="C2210" t="s">
        <v>4147</v>
      </c>
      <c r="D2210">
        <f t="shared" si="34"/>
        <v>0.56299999999999994</v>
      </c>
    </row>
    <row r="2211" spans="1:4" x14ac:dyDescent="0.3">
      <c r="A2211" t="s">
        <v>5680</v>
      </c>
      <c r="B2211">
        <v>7.3</v>
      </c>
      <c r="C2211" t="s">
        <v>1187</v>
      </c>
      <c r="D2211">
        <f t="shared" si="34"/>
        <v>0.72899999999999998</v>
      </c>
    </row>
    <row r="2212" spans="1:4" x14ac:dyDescent="0.3">
      <c r="A2212" t="s">
        <v>5682</v>
      </c>
      <c r="B2212">
        <v>7.3</v>
      </c>
      <c r="C2212" t="s">
        <v>771</v>
      </c>
      <c r="D2212">
        <f t="shared" si="34"/>
        <v>0.72899999999999998</v>
      </c>
    </row>
    <row r="2213" spans="1:4" x14ac:dyDescent="0.3">
      <c r="A2213" t="s">
        <v>5685</v>
      </c>
      <c r="B2213">
        <v>3.5</v>
      </c>
      <c r="C2213" t="s">
        <v>5683</v>
      </c>
      <c r="D2213">
        <f t="shared" si="34"/>
        <v>1.4999999999999999E-2</v>
      </c>
    </row>
    <row r="2214" spans="1:4" x14ac:dyDescent="0.3">
      <c r="A2214" t="s">
        <v>5687</v>
      </c>
      <c r="B2214">
        <v>7.8</v>
      </c>
      <c r="C2214" t="s">
        <v>527</v>
      </c>
      <c r="D2214">
        <f t="shared" si="34"/>
        <v>0.89300000000000002</v>
      </c>
    </row>
    <row r="2215" spans="1:4" x14ac:dyDescent="0.3">
      <c r="A2215" t="s">
        <v>5689</v>
      </c>
      <c r="B2215">
        <v>6.7</v>
      </c>
      <c r="C2215" t="s">
        <v>5688</v>
      </c>
      <c r="D2215">
        <f t="shared" si="34"/>
        <v>0.47799999999999998</v>
      </c>
    </row>
    <row r="2216" spans="1:4" x14ac:dyDescent="0.3">
      <c r="A2216" t="s">
        <v>5691</v>
      </c>
      <c r="B2216">
        <v>6.4</v>
      </c>
      <c r="C2216" t="s">
        <v>2195</v>
      </c>
      <c r="D2216">
        <f t="shared" si="34"/>
        <v>0.36699999999999999</v>
      </c>
    </row>
    <row r="2217" spans="1:4" x14ac:dyDescent="0.3">
      <c r="A2217" t="s">
        <v>5694</v>
      </c>
      <c r="B2217">
        <v>7.1</v>
      </c>
      <c r="C2217" t="s">
        <v>5692</v>
      </c>
      <c r="D2217">
        <f t="shared" si="34"/>
        <v>0.64400000000000002</v>
      </c>
    </row>
    <row r="2218" spans="1:4" x14ac:dyDescent="0.3">
      <c r="A2218" t="s">
        <v>5698</v>
      </c>
      <c r="B2218">
        <v>7.8</v>
      </c>
      <c r="C2218" t="s">
        <v>5695</v>
      </c>
      <c r="D2218">
        <f t="shared" si="34"/>
        <v>0.89300000000000002</v>
      </c>
    </row>
    <row r="2219" spans="1:4" x14ac:dyDescent="0.3">
      <c r="A2219" t="s">
        <v>5701</v>
      </c>
      <c r="B2219">
        <v>5.9</v>
      </c>
      <c r="C2219" t="s">
        <v>5699</v>
      </c>
      <c r="D2219">
        <f t="shared" si="34"/>
        <v>0.221</v>
      </c>
    </row>
    <row r="2220" spans="1:4" x14ac:dyDescent="0.3">
      <c r="A2220" t="s">
        <v>5702</v>
      </c>
      <c r="B2220">
        <v>7.2</v>
      </c>
      <c r="C2220" t="s">
        <v>1506</v>
      </c>
      <c r="D2220">
        <f t="shared" si="34"/>
        <v>0.68400000000000005</v>
      </c>
    </row>
    <row r="2221" spans="1:4" x14ac:dyDescent="0.3">
      <c r="A2221" t="s">
        <v>5705</v>
      </c>
      <c r="B2221">
        <v>6.2</v>
      </c>
      <c r="C2221" t="s">
        <v>5703</v>
      </c>
      <c r="D2221">
        <f t="shared" si="34"/>
        <v>0.30499999999999999</v>
      </c>
    </row>
    <row r="2222" spans="1:4" x14ac:dyDescent="0.3">
      <c r="A2222" t="s">
        <v>5709</v>
      </c>
      <c r="B2222">
        <v>6.7</v>
      </c>
      <c r="C2222" t="s">
        <v>5707</v>
      </c>
      <c r="D2222">
        <f t="shared" si="34"/>
        <v>0.47799999999999998</v>
      </c>
    </row>
    <row r="2223" spans="1:4" x14ac:dyDescent="0.3">
      <c r="A2223" t="s">
        <v>5710</v>
      </c>
      <c r="B2223">
        <v>7.6</v>
      </c>
      <c r="C2223" t="s">
        <v>3407</v>
      </c>
      <c r="D2223">
        <f t="shared" si="34"/>
        <v>0.82799999999999996</v>
      </c>
    </row>
    <row r="2224" spans="1:4" x14ac:dyDescent="0.3">
      <c r="A2224" t="s">
        <v>5713</v>
      </c>
      <c r="B2224">
        <v>6.2</v>
      </c>
      <c r="C2224" t="s">
        <v>653</v>
      </c>
      <c r="D2224">
        <f t="shared" si="34"/>
        <v>0.30499999999999999</v>
      </c>
    </row>
    <row r="2225" spans="1:4" x14ac:dyDescent="0.3">
      <c r="A2225" t="s">
        <v>5716</v>
      </c>
      <c r="B2225">
        <v>6.5</v>
      </c>
      <c r="C2225" t="s">
        <v>5714</v>
      </c>
      <c r="D2225">
        <f t="shared" si="34"/>
        <v>0.39400000000000002</v>
      </c>
    </row>
    <row r="2226" spans="1:4" x14ac:dyDescent="0.3">
      <c r="A2226" t="s">
        <v>5718</v>
      </c>
      <c r="B2226">
        <v>8.1</v>
      </c>
      <c r="C2226" t="s">
        <v>5717</v>
      </c>
      <c r="D2226">
        <f t="shared" si="34"/>
        <v>0.95199999999999996</v>
      </c>
    </row>
    <row r="2227" spans="1:4" x14ac:dyDescent="0.3">
      <c r="A2227" t="s">
        <v>5721</v>
      </c>
      <c r="B2227">
        <v>6.3</v>
      </c>
      <c r="C2227" t="s">
        <v>5719</v>
      </c>
      <c r="D2227">
        <f t="shared" si="34"/>
        <v>0.33800000000000002</v>
      </c>
    </row>
    <row r="2228" spans="1:4" x14ac:dyDescent="0.3">
      <c r="A2228" t="s">
        <v>5724</v>
      </c>
      <c r="B2228">
        <v>4.4000000000000004</v>
      </c>
      <c r="C2228" t="s">
        <v>5722</v>
      </c>
      <c r="D2228">
        <f t="shared" si="34"/>
        <v>3.7999999999999999E-2</v>
      </c>
    </row>
    <row r="2229" spans="1:4" x14ac:dyDescent="0.3">
      <c r="A2229" t="s">
        <v>5729</v>
      </c>
      <c r="B2229">
        <v>6</v>
      </c>
      <c r="C2229" t="s">
        <v>5726</v>
      </c>
      <c r="D2229">
        <f t="shared" si="34"/>
        <v>0.252</v>
      </c>
    </row>
    <row r="2230" spans="1:4" x14ac:dyDescent="0.3">
      <c r="A2230" t="s">
        <v>5731</v>
      </c>
      <c r="B2230">
        <v>7.6</v>
      </c>
      <c r="C2230" t="s">
        <v>1976</v>
      </c>
      <c r="D2230">
        <f t="shared" si="34"/>
        <v>0.82799999999999996</v>
      </c>
    </row>
    <row r="2231" spans="1:4" x14ac:dyDescent="0.3">
      <c r="A2231" t="s">
        <v>5733</v>
      </c>
      <c r="B2231">
        <v>8.4</v>
      </c>
      <c r="C2231" t="s">
        <v>19</v>
      </c>
      <c r="D2231">
        <f t="shared" si="34"/>
        <v>0.98299999999999998</v>
      </c>
    </row>
    <row r="2232" spans="1:4" x14ac:dyDescent="0.3">
      <c r="A2232" t="s">
        <v>5738</v>
      </c>
      <c r="B2232">
        <v>7.9</v>
      </c>
      <c r="C2232" t="s">
        <v>5734</v>
      </c>
      <c r="D2232">
        <f t="shared" si="34"/>
        <v>0.91600000000000004</v>
      </c>
    </row>
    <row r="2233" spans="1:4" x14ac:dyDescent="0.3">
      <c r="A2233" t="s">
        <v>5740</v>
      </c>
      <c r="B2233">
        <v>5.6</v>
      </c>
      <c r="C2233" t="s">
        <v>5739</v>
      </c>
      <c r="D2233">
        <f t="shared" si="34"/>
        <v>0.16600000000000001</v>
      </c>
    </row>
    <row r="2234" spans="1:4" x14ac:dyDescent="0.3">
      <c r="A2234" t="s">
        <v>5741</v>
      </c>
      <c r="B2234">
        <v>6.5</v>
      </c>
      <c r="C2234" t="s">
        <v>3823</v>
      </c>
      <c r="D2234">
        <f t="shared" si="34"/>
        <v>0.39400000000000002</v>
      </c>
    </row>
    <row r="2235" spans="1:4" x14ac:dyDescent="0.3">
      <c r="A2235" t="s">
        <v>5743</v>
      </c>
      <c r="B2235">
        <v>7.5</v>
      </c>
      <c r="C2235" t="s">
        <v>4149</v>
      </c>
      <c r="D2235">
        <f t="shared" si="34"/>
        <v>0.80400000000000005</v>
      </c>
    </row>
    <row r="2236" spans="1:4" x14ac:dyDescent="0.3">
      <c r="A2236" t="s">
        <v>5746</v>
      </c>
      <c r="B2236">
        <v>6.3</v>
      </c>
      <c r="C2236" t="s">
        <v>2648</v>
      </c>
      <c r="D2236">
        <f t="shared" si="34"/>
        <v>0.33800000000000002</v>
      </c>
    </row>
    <row r="2237" spans="1:4" x14ac:dyDescent="0.3">
      <c r="A2237" t="s">
        <v>5747</v>
      </c>
      <c r="B2237">
        <v>7.9</v>
      </c>
      <c r="C2237" t="s">
        <v>2852</v>
      </c>
      <c r="D2237">
        <f t="shared" si="34"/>
        <v>0.91600000000000004</v>
      </c>
    </row>
    <row r="2238" spans="1:4" x14ac:dyDescent="0.3">
      <c r="A2238" t="s">
        <v>5750</v>
      </c>
      <c r="B2238">
        <v>5.0999999999999996</v>
      </c>
      <c r="C2238" t="s">
        <v>5748</v>
      </c>
      <c r="D2238">
        <f t="shared" si="34"/>
        <v>8.7999999999999995E-2</v>
      </c>
    </row>
    <row r="2239" spans="1:4" x14ac:dyDescent="0.3">
      <c r="A2239" t="s">
        <v>5751</v>
      </c>
      <c r="B2239">
        <v>6.7</v>
      </c>
      <c r="C2239" t="s">
        <v>4507</v>
      </c>
      <c r="D2239">
        <f t="shared" si="34"/>
        <v>0.47699999999999998</v>
      </c>
    </row>
    <row r="2240" spans="1:4" x14ac:dyDescent="0.3">
      <c r="A2240" t="s">
        <v>5752</v>
      </c>
      <c r="B2240">
        <v>6.7</v>
      </c>
      <c r="C2240" t="s">
        <v>4698</v>
      </c>
      <c r="D2240">
        <f t="shared" si="34"/>
        <v>0.47799999999999998</v>
      </c>
    </row>
    <row r="2241" spans="1:4" x14ac:dyDescent="0.3">
      <c r="A2241" t="s">
        <v>5754</v>
      </c>
      <c r="B2241">
        <v>5.6</v>
      </c>
      <c r="C2241" t="s">
        <v>5753</v>
      </c>
      <c r="D2241">
        <f t="shared" si="34"/>
        <v>0.16600000000000001</v>
      </c>
    </row>
    <row r="2242" spans="1:4" x14ac:dyDescent="0.3">
      <c r="A2242" t="s">
        <v>5756</v>
      </c>
      <c r="B2242">
        <v>5.6</v>
      </c>
      <c r="C2242" t="s">
        <v>2090</v>
      </c>
      <c r="D2242">
        <f t="shared" si="34"/>
        <v>0.16600000000000001</v>
      </c>
    </row>
    <row r="2243" spans="1:4" x14ac:dyDescent="0.3">
      <c r="A2243" t="s">
        <v>5760</v>
      </c>
      <c r="B2243">
        <v>6.2</v>
      </c>
      <c r="C2243" t="s">
        <v>5757</v>
      </c>
      <c r="D2243">
        <f t="shared" ref="D2243:D2306" si="35">_xlfn.PERCENTRANK.INC(B2243:B5897,B2243)</f>
        <v>0.30499999999999999</v>
      </c>
    </row>
    <row r="2244" spans="1:4" x14ac:dyDescent="0.3">
      <c r="A2244" t="s">
        <v>5762</v>
      </c>
      <c r="B2244">
        <v>5.6</v>
      </c>
      <c r="C2244" t="s">
        <v>5761</v>
      </c>
      <c r="D2244">
        <f t="shared" si="35"/>
        <v>0.16700000000000001</v>
      </c>
    </row>
    <row r="2245" spans="1:4" x14ac:dyDescent="0.3">
      <c r="A2245" t="s">
        <v>5764</v>
      </c>
      <c r="B2245">
        <v>6.4</v>
      </c>
      <c r="C2245" t="s">
        <v>3844</v>
      </c>
      <c r="D2245">
        <f t="shared" si="35"/>
        <v>0.36499999999999999</v>
      </c>
    </row>
    <row r="2246" spans="1:4" x14ac:dyDescent="0.3">
      <c r="A2246" t="s">
        <v>5765</v>
      </c>
      <c r="B2246">
        <v>5.6</v>
      </c>
      <c r="C2246" t="s">
        <v>2482</v>
      </c>
      <c r="D2246">
        <f t="shared" si="35"/>
        <v>0.16700000000000001</v>
      </c>
    </row>
    <row r="2247" spans="1:4" x14ac:dyDescent="0.3">
      <c r="A2247" t="s">
        <v>5768</v>
      </c>
      <c r="B2247">
        <v>7.4</v>
      </c>
      <c r="C2247" t="s">
        <v>4305</v>
      </c>
      <c r="D2247">
        <f t="shared" si="35"/>
        <v>0.76900000000000002</v>
      </c>
    </row>
    <row r="2248" spans="1:4" x14ac:dyDescent="0.3">
      <c r="A2248" t="s">
        <v>5770</v>
      </c>
      <c r="B2248">
        <v>7.2</v>
      </c>
      <c r="C2248" t="s">
        <v>5769</v>
      </c>
      <c r="D2248">
        <f t="shared" si="35"/>
        <v>0.68400000000000005</v>
      </c>
    </row>
    <row r="2249" spans="1:4" x14ac:dyDescent="0.3">
      <c r="A2249" t="s">
        <v>5771</v>
      </c>
      <c r="B2249">
        <v>4.9000000000000004</v>
      </c>
      <c r="C2249" t="s">
        <v>3786</v>
      </c>
      <c r="D2249">
        <f t="shared" si="35"/>
        <v>7.0000000000000007E-2</v>
      </c>
    </row>
    <row r="2250" spans="1:4" x14ac:dyDescent="0.3">
      <c r="A2250" t="s">
        <v>5772</v>
      </c>
      <c r="B2250">
        <v>7.5</v>
      </c>
      <c r="C2250" t="s">
        <v>46</v>
      </c>
      <c r="D2250">
        <f t="shared" si="35"/>
        <v>0.80300000000000005</v>
      </c>
    </row>
    <row r="2251" spans="1:4" x14ac:dyDescent="0.3">
      <c r="A2251" t="s">
        <v>5774</v>
      </c>
      <c r="B2251">
        <v>4.8</v>
      </c>
      <c r="C2251" t="s">
        <v>5773</v>
      </c>
      <c r="D2251">
        <f t="shared" si="35"/>
        <v>6.5000000000000002E-2</v>
      </c>
    </row>
    <row r="2252" spans="1:4" x14ac:dyDescent="0.3">
      <c r="A2252" t="s">
        <v>5776</v>
      </c>
      <c r="B2252">
        <v>3.1</v>
      </c>
      <c r="C2252" t="s">
        <v>5775</v>
      </c>
      <c r="D2252">
        <f t="shared" si="35"/>
        <v>8.9999999999999993E-3</v>
      </c>
    </row>
    <row r="2253" spans="1:4" x14ac:dyDescent="0.3">
      <c r="A2253" t="s">
        <v>5780</v>
      </c>
      <c r="B2253">
        <v>5.8</v>
      </c>
      <c r="C2253" t="s">
        <v>5777</v>
      </c>
      <c r="D2253">
        <f t="shared" si="35"/>
        <v>0.20599999999999999</v>
      </c>
    </row>
    <row r="2254" spans="1:4" x14ac:dyDescent="0.3">
      <c r="A2254" t="s">
        <v>5781</v>
      </c>
      <c r="B2254">
        <v>6.7</v>
      </c>
      <c r="C2254" t="s">
        <v>1729</v>
      </c>
      <c r="D2254">
        <f t="shared" si="35"/>
        <v>0.47499999999999998</v>
      </c>
    </row>
    <row r="2255" spans="1:4" x14ac:dyDescent="0.3">
      <c r="A2255" t="s">
        <v>5785</v>
      </c>
      <c r="B2255">
        <v>6.5</v>
      </c>
      <c r="C2255" t="s">
        <v>5782</v>
      </c>
      <c r="D2255">
        <f t="shared" si="35"/>
        <v>0.39100000000000001</v>
      </c>
    </row>
    <row r="2256" spans="1:4" x14ac:dyDescent="0.3">
      <c r="A2256" t="s">
        <v>5787</v>
      </c>
      <c r="B2256">
        <v>5.9</v>
      </c>
      <c r="C2256" t="s">
        <v>2308</v>
      </c>
      <c r="D2256">
        <f t="shared" si="35"/>
        <v>0.22</v>
      </c>
    </row>
    <row r="2257" spans="1:4" x14ac:dyDescent="0.3">
      <c r="A2257" t="s">
        <v>5789</v>
      </c>
      <c r="B2257">
        <v>5.5</v>
      </c>
      <c r="C2257" t="s">
        <v>1018</v>
      </c>
      <c r="D2257">
        <f t="shared" si="35"/>
        <v>0.14799999999999999</v>
      </c>
    </row>
    <row r="2258" spans="1:4" x14ac:dyDescent="0.3">
      <c r="A2258" t="s">
        <v>5791</v>
      </c>
      <c r="B2258">
        <v>3.6</v>
      </c>
      <c r="C2258" t="s">
        <v>5790</v>
      </c>
      <c r="D2258">
        <f t="shared" si="35"/>
        <v>1.7000000000000001E-2</v>
      </c>
    </row>
    <row r="2259" spans="1:4" x14ac:dyDescent="0.3">
      <c r="A2259" t="s">
        <v>5793</v>
      </c>
      <c r="B2259">
        <v>7.4</v>
      </c>
      <c r="C2259" t="s">
        <v>5792</v>
      </c>
      <c r="D2259">
        <f t="shared" si="35"/>
        <v>0.76800000000000002</v>
      </c>
    </row>
    <row r="2260" spans="1:4" x14ac:dyDescent="0.3">
      <c r="A2260" t="s">
        <v>5796</v>
      </c>
      <c r="B2260">
        <v>3</v>
      </c>
      <c r="C2260" t="s">
        <v>5794</v>
      </c>
      <c r="D2260">
        <f t="shared" si="35"/>
        <v>7.0000000000000001E-3</v>
      </c>
    </row>
    <row r="2261" spans="1:4" x14ac:dyDescent="0.3">
      <c r="A2261" t="s">
        <v>5797</v>
      </c>
      <c r="B2261">
        <v>7.6</v>
      </c>
      <c r="C2261" t="s">
        <v>1391</v>
      </c>
      <c r="D2261">
        <f t="shared" si="35"/>
        <v>0.82699999999999996</v>
      </c>
    </row>
    <row r="2262" spans="1:4" x14ac:dyDescent="0.3">
      <c r="A2262" t="s">
        <v>5800</v>
      </c>
      <c r="B2262">
        <v>6.4</v>
      </c>
      <c r="C2262" t="s">
        <v>5798</v>
      </c>
      <c r="D2262">
        <f t="shared" si="35"/>
        <v>0.36299999999999999</v>
      </c>
    </row>
    <row r="2263" spans="1:4" x14ac:dyDescent="0.3">
      <c r="A2263" t="s">
        <v>5804</v>
      </c>
      <c r="B2263">
        <v>6.9</v>
      </c>
      <c r="C2263" t="s">
        <v>791</v>
      </c>
      <c r="D2263">
        <f t="shared" si="35"/>
        <v>0.56000000000000005</v>
      </c>
    </row>
    <row r="2264" spans="1:4" x14ac:dyDescent="0.3">
      <c r="A2264" t="s">
        <v>5806</v>
      </c>
      <c r="B2264">
        <v>5.5</v>
      </c>
      <c r="C2264" t="s">
        <v>4823</v>
      </c>
      <c r="D2264">
        <f t="shared" si="35"/>
        <v>0.14699999999999999</v>
      </c>
    </row>
    <row r="2265" spans="1:4" x14ac:dyDescent="0.3">
      <c r="A2265" t="s">
        <v>5810</v>
      </c>
      <c r="B2265">
        <v>4.0999999999999996</v>
      </c>
      <c r="C2265" t="s">
        <v>5807</v>
      </c>
      <c r="D2265">
        <f t="shared" si="35"/>
        <v>2.7E-2</v>
      </c>
    </row>
    <row r="2266" spans="1:4" x14ac:dyDescent="0.3">
      <c r="A2266" t="s">
        <v>5812</v>
      </c>
      <c r="B2266">
        <v>6.8</v>
      </c>
      <c r="C2266" t="s">
        <v>5811</v>
      </c>
      <c r="D2266">
        <f t="shared" si="35"/>
        <v>0.51600000000000001</v>
      </c>
    </row>
    <row r="2267" spans="1:4" x14ac:dyDescent="0.3">
      <c r="A2267" t="s">
        <v>5814</v>
      </c>
      <c r="B2267">
        <v>6.5</v>
      </c>
      <c r="C2267" t="s">
        <v>5813</v>
      </c>
      <c r="D2267">
        <f t="shared" si="35"/>
        <v>0.39</v>
      </c>
    </row>
    <row r="2268" spans="1:4" x14ac:dyDescent="0.3">
      <c r="A2268" t="s">
        <v>5817</v>
      </c>
      <c r="B2268">
        <v>7.4</v>
      </c>
      <c r="C2268" t="s">
        <v>468</v>
      </c>
      <c r="D2268">
        <f t="shared" si="35"/>
        <v>0.76800000000000002</v>
      </c>
    </row>
    <row r="2269" spans="1:4" x14ac:dyDescent="0.3">
      <c r="A2269" t="s">
        <v>5818</v>
      </c>
      <c r="B2269">
        <v>7.7</v>
      </c>
      <c r="C2269" t="s">
        <v>648</v>
      </c>
      <c r="D2269">
        <f t="shared" si="35"/>
        <v>0.85699999999999998</v>
      </c>
    </row>
    <row r="2270" spans="1:4" x14ac:dyDescent="0.3">
      <c r="A2270" t="s">
        <v>5820</v>
      </c>
      <c r="B2270">
        <v>7.1</v>
      </c>
      <c r="C2270" t="s">
        <v>5819</v>
      </c>
      <c r="D2270">
        <f t="shared" si="35"/>
        <v>0.64200000000000002</v>
      </c>
    </row>
    <row r="2271" spans="1:4" x14ac:dyDescent="0.3">
      <c r="A2271" t="s">
        <v>5823</v>
      </c>
      <c r="B2271">
        <v>6.3</v>
      </c>
      <c r="C2271" t="s">
        <v>5821</v>
      </c>
      <c r="D2271">
        <f t="shared" si="35"/>
        <v>0.33500000000000002</v>
      </c>
    </row>
    <row r="2272" spans="1:4" x14ac:dyDescent="0.3">
      <c r="A2272" t="s">
        <v>5825</v>
      </c>
      <c r="B2272">
        <v>7.6</v>
      </c>
      <c r="C2272" t="s">
        <v>5824</v>
      </c>
      <c r="D2272">
        <f t="shared" si="35"/>
        <v>0.82799999999999996</v>
      </c>
    </row>
    <row r="2273" spans="1:4" x14ac:dyDescent="0.3">
      <c r="A2273" t="s">
        <v>5826</v>
      </c>
      <c r="B2273">
        <v>8</v>
      </c>
      <c r="C2273" t="s">
        <v>668</v>
      </c>
      <c r="D2273">
        <f t="shared" si="35"/>
        <v>0.93</v>
      </c>
    </row>
    <row r="2274" spans="1:4" x14ac:dyDescent="0.3">
      <c r="A2274" t="s">
        <v>5828</v>
      </c>
      <c r="B2274">
        <v>7.3</v>
      </c>
      <c r="C2274" t="s">
        <v>5827</v>
      </c>
      <c r="D2274">
        <f t="shared" si="35"/>
        <v>0.73</v>
      </c>
    </row>
    <row r="2275" spans="1:4" x14ac:dyDescent="0.3">
      <c r="A2275" t="s">
        <v>5831</v>
      </c>
      <c r="B2275">
        <v>7.6</v>
      </c>
      <c r="C2275" t="s">
        <v>2140</v>
      </c>
      <c r="D2275">
        <f t="shared" si="35"/>
        <v>0.82899999999999996</v>
      </c>
    </row>
    <row r="2276" spans="1:4" x14ac:dyDescent="0.3">
      <c r="A2276" t="s">
        <v>5833</v>
      </c>
      <c r="B2276">
        <v>7.8</v>
      </c>
      <c r="C2276" t="s">
        <v>4946</v>
      </c>
      <c r="D2276">
        <f t="shared" si="35"/>
        <v>0.89300000000000002</v>
      </c>
    </row>
    <row r="2277" spans="1:4" x14ac:dyDescent="0.3">
      <c r="A2277" t="s">
        <v>5835</v>
      </c>
      <c r="B2277">
        <v>6.5</v>
      </c>
      <c r="C2277" t="s">
        <v>1465</v>
      </c>
      <c r="D2277">
        <f t="shared" si="35"/>
        <v>0.39200000000000002</v>
      </c>
    </row>
    <row r="2278" spans="1:4" x14ac:dyDescent="0.3">
      <c r="A2278" t="s">
        <v>5837</v>
      </c>
      <c r="B2278">
        <v>6.4</v>
      </c>
      <c r="C2278" t="s">
        <v>2240</v>
      </c>
      <c r="D2278">
        <f t="shared" si="35"/>
        <v>0.36499999999999999</v>
      </c>
    </row>
    <row r="2279" spans="1:4" x14ac:dyDescent="0.3">
      <c r="A2279" t="s">
        <v>5839</v>
      </c>
      <c r="B2279">
        <v>8</v>
      </c>
      <c r="C2279" t="s">
        <v>5838</v>
      </c>
      <c r="D2279">
        <f t="shared" si="35"/>
        <v>0.93100000000000005</v>
      </c>
    </row>
    <row r="2280" spans="1:4" x14ac:dyDescent="0.3">
      <c r="A2280" t="s">
        <v>5840</v>
      </c>
      <c r="B2280">
        <v>4.8</v>
      </c>
      <c r="C2280" t="s">
        <v>2068</v>
      </c>
      <c r="D2280">
        <f t="shared" si="35"/>
        <v>6.3E-2</v>
      </c>
    </row>
    <row r="2281" spans="1:4" x14ac:dyDescent="0.3">
      <c r="A2281" t="s">
        <v>5841</v>
      </c>
      <c r="B2281">
        <v>7.8</v>
      </c>
      <c r="C2281" t="s">
        <v>2857</v>
      </c>
      <c r="D2281">
        <f t="shared" si="35"/>
        <v>0.89400000000000002</v>
      </c>
    </row>
    <row r="2282" spans="1:4" x14ac:dyDescent="0.3">
      <c r="A2282" t="s">
        <v>5842</v>
      </c>
      <c r="B2282">
        <v>5.9</v>
      </c>
      <c r="C2282" t="s">
        <v>538</v>
      </c>
      <c r="D2282">
        <f t="shared" si="35"/>
        <v>0.219</v>
      </c>
    </row>
    <row r="2283" spans="1:4" x14ac:dyDescent="0.3">
      <c r="A2283" t="s">
        <v>5845</v>
      </c>
      <c r="B2283">
        <v>5.4</v>
      </c>
      <c r="C2283" t="s">
        <v>5843</v>
      </c>
      <c r="D2283">
        <f t="shared" si="35"/>
        <v>0.13100000000000001</v>
      </c>
    </row>
    <row r="2284" spans="1:4" x14ac:dyDescent="0.3">
      <c r="A2284" t="s">
        <v>5847</v>
      </c>
      <c r="B2284">
        <v>3.3</v>
      </c>
      <c r="C2284" t="s">
        <v>5846</v>
      </c>
      <c r="D2284">
        <f t="shared" si="35"/>
        <v>0.01</v>
      </c>
    </row>
    <row r="2285" spans="1:4" x14ac:dyDescent="0.3">
      <c r="A2285" t="s">
        <v>5851</v>
      </c>
      <c r="B2285">
        <v>8.1999999999999993</v>
      </c>
      <c r="C2285" t="s">
        <v>244</v>
      </c>
      <c r="D2285">
        <f t="shared" si="35"/>
        <v>0.96699999999999997</v>
      </c>
    </row>
    <row r="2286" spans="1:4" x14ac:dyDescent="0.3">
      <c r="A2286" t="s">
        <v>5853</v>
      </c>
      <c r="B2286">
        <v>5.4</v>
      </c>
      <c r="C2286" t="s">
        <v>3328</v>
      </c>
      <c r="D2286">
        <f t="shared" si="35"/>
        <v>0.13</v>
      </c>
    </row>
    <row r="2287" spans="1:4" x14ac:dyDescent="0.3">
      <c r="A2287" t="s">
        <v>5854</v>
      </c>
      <c r="B2287">
        <v>6.4</v>
      </c>
      <c r="C2287" t="s">
        <v>1651</v>
      </c>
      <c r="D2287">
        <f t="shared" si="35"/>
        <v>0.36399999999999999</v>
      </c>
    </row>
    <row r="2288" spans="1:4" x14ac:dyDescent="0.3">
      <c r="A2288" t="s">
        <v>5857</v>
      </c>
      <c r="B2288">
        <v>4.8</v>
      </c>
      <c r="C2288" t="s">
        <v>5856</v>
      </c>
      <c r="D2288">
        <f t="shared" si="35"/>
        <v>6.3E-2</v>
      </c>
    </row>
    <row r="2289" spans="1:4" x14ac:dyDescent="0.3">
      <c r="A2289" t="s">
        <v>5858</v>
      </c>
      <c r="B2289">
        <v>5.9</v>
      </c>
      <c r="C2289" t="s">
        <v>3515</v>
      </c>
      <c r="D2289">
        <f t="shared" si="35"/>
        <v>0.217</v>
      </c>
    </row>
    <row r="2290" spans="1:4" x14ac:dyDescent="0.3">
      <c r="A2290" t="s">
        <v>5862</v>
      </c>
      <c r="B2290">
        <v>5.5</v>
      </c>
      <c r="C2290" t="s">
        <v>5859</v>
      </c>
      <c r="D2290">
        <f t="shared" si="35"/>
        <v>0.14599999999999999</v>
      </c>
    </row>
    <row r="2291" spans="1:4" x14ac:dyDescent="0.3">
      <c r="A2291" t="s">
        <v>5865</v>
      </c>
      <c r="B2291">
        <v>7.9</v>
      </c>
      <c r="C2291" t="s">
        <v>1421</v>
      </c>
      <c r="D2291">
        <f t="shared" si="35"/>
        <v>0.91600000000000004</v>
      </c>
    </row>
    <row r="2292" spans="1:4" x14ac:dyDescent="0.3">
      <c r="A2292" t="s">
        <v>5867</v>
      </c>
      <c r="B2292">
        <v>4.9000000000000004</v>
      </c>
      <c r="C2292" t="s">
        <v>5866</v>
      </c>
      <c r="D2292">
        <f t="shared" si="35"/>
        <v>6.6000000000000003E-2</v>
      </c>
    </row>
    <row r="2293" spans="1:4" x14ac:dyDescent="0.3">
      <c r="A2293" t="s">
        <v>5868</v>
      </c>
      <c r="B2293">
        <v>7.2</v>
      </c>
      <c r="C2293" t="s">
        <v>2195</v>
      </c>
      <c r="D2293">
        <f t="shared" si="35"/>
        <v>0.68500000000000005</v>
      </c>
    </row>
    <row r="2294" spans="1:4" x14ac:dyDescent="0.3">
      <c r="A2294" t="s">
        <v>5870</v>
      </c>
      <c r="B2294">
        <v>5.3</v>
      </c>
      <c r="C2294" t="s">
        <v>5869</v>
      </c>
      <c r="D2294">
        <f t="shared" si="35"/>
        <v>0.109</v>
      </c>
    </row>
    <row r="2295" spans="1:4" x14ac:dyDescent="0.3">
      <c r="A2295" t="s">
        <v>5872</v>
      </c>
      <c r="B2295">
        <v>7.2</v>
      </c>
      <c r="C2295" t="s">
        <v>5871</v>
      </c>
      <c r="D2295">
        <f t="shared" si="35"/>
        <v>0.68500000000000005</v>
      </c>
    </row>
    <row r="2296" spans="1:4" x14ac:dyDescent="0.3">
      <c r="A2296" t="s">
        <v>5873</v>
      </c>
      <c r="B2296">
        <v>5.0999999999999996</v>
      </c>
      <c r="C2296" t="s">
        <v>2576</v>
      </c>
      <c r="D2296">
        <f t="shared" si="35"/>
        <v>8.4000000000000005E-2</v>
      </c>
    </row>
    <row r="2297" spans="1:4" x14ac:dyDescent="0.3">
      <c r="A2297" t="s">
        <v>5875</v>
      </c>
      <c r="B2297">
        <v>5.6</v>
      </c>
      <c r="C2297" t="s">
        <v>5384</v>
      </c>
      <c r="D2297">
        <f t="shared" si="35"/>
        <v>0.161</v>
      </c>
    </row>
    <row r="2298" spans="1:4" x14ac:dyDescent="0.3">
      <c r="A2298" t="s">
        <v>5878</v>
      </c>
      <c r="B2298">
        <v>7.6</v>
      </c>
      <c r="C2298" t="s">
        <v>2195</v>
      </c>
      <c r="D2298">
        <f t="shared" si="35"/>
        <v>0.83</v>
      </c>
    </row>
    <row r="2299" spans="1:4" x14ac:dyDescent="0.3">
      <c r="A2299" t="s">
        <v>5880</v>
      </c>
      <c r="B2299">
        <v>7.2</v>
      </c>
      <c r="C2299" t="s">
        <v>5879</v>
      </c>
      <c r="D2299">
        <f t="shared" si="35"/>
        <v>0.68600000000000005</v>
      </c>
    </row>
    <row r="2300" spans="1:4" x14ac:dyDescent="0.3">
      <c r="A2300" t="s">
        <v>5883</v>
      </c>
      <c r="B2300">
        <v>5.7</v>
      </c>
      <c r="C2300" t="s">
        <v>5881</v>
      </c>
      <c r="D2300">
        <f t="shared" si="35"/>
        <v>0.17899999999999999</v>
      </c>
    </row>
    <row r="2301" spans="1:4" x14ac:dyDescent="0.3">
      <c r="A2301" t="s">
        <v>5884</v>
      </c>
      <c r="B2301">
        <v>5.2</v>
      </c>
      <c r="C2301" t="s">
        <v>4872</v>
      </c>
      <c r="D2301">
        <f t="shared" si="35"/>
        <v>9.9000000000000005E-2</v>
      </c>
    </row>
    <row r="2302" spans="1:4" x14ac:dyDescent="0.3">
      <c r="A2302" t="s">
        <v>5885</v>
      </c>
      <c r="B2302">
        <v>7.7</v>
      </c>
      <c r="C2302" t="s">
        <v>1555</v>
      </c>
      <c r="D2302">
        <f t="shared" si="35"/>
        <v>0.85899999999999999</v>
      </c>
    </row>
    <row r="2303" spans="1:4" x14ac:dyDescent="0.3">
      <c r="A2303" t="s">
        <v>5887</v>
      </c>
      <c r="B2303">
        <v>7</v>
      </c>
      <c r="C2303" t="s">
        <v>5886</v>
      </c>
      <c r="D2303">
        <f t="shared" si="35"/>
        <v>0.60099999999999998</v>
      </c>
    </row>
    <row r="2304" spans="1:4" x14ac:dyDescent="0.3">
      <c r="A2304" t="s">
        <v>5890</v>
      </c>
      <c r="B2304">
        <v>6</v>
      </c>
      <c r="C2304" t="s">
        <v>5889</v>
      </c>
      <c r="D2304">
        <f t="shared" si="35"/>
        <v>0.24399999999999999</v>
      </c>
    </row>
    <row r="2305" spans="1:4" x14ac:dyDescent="0.3">
      <c r="A2305" t="s">
        <v>5891</v>
      </c>
      <c r="B2305">
        <v>6.6</v>
      </c>
      <c r="C2305" t="s">
        <v>2195</v>
      </c>
      <c r="D2305">
        <f t="shared" si="35"/>
        <v>0.42899999999999999</v>
      </c>
    </row>
    <row r="2306" spans="1:4" x14ac:dyDescent="0.3">
      <c r="A2306" t="s">
        <v>5893</v>
      </c>
      <c r="B2306">
        <v>6.8</v>
      </c>
      <c r="C2306" t="s">
        <v>5892</v>
      </c>
      <c r="D2306">
        <f t="shared" si="35"/>
        <v>0.51600000000000001</v>
      </c>
    </row>
    <row r="2307" spans="1:4" x14ac:dyDescent="0.3">
      <c r="A2307" t="s">
        <v>5895</v>
      </c>
      <c r="B2307">
        <v>7.2</v>
      </c>
      <c r="C2307" t="s">
        <v>3056</v>
      </c>
      <c r="D2307">
        <f t="shared" ref="D2307:D2370" si="36">_xlfn.PERCENTRANK.INC(B2307:B5961,B2307)</f>
        <v>0.68500000000000005</v>
      </c>
    </row>
    <row r="2308" spans="1:4" x14ac:dyDescent="0.3">
      <c r="A2308" t="s">
        <v>5897</v>
      </c>
      <c r="B2308">
        <v>7.2</v>
      </c>
      <c r="C2308" t="s">
        <v>5896</v>
      </c>
      <c r="D2308">
        <f t="shared" si="36"/>
        <v>0.68600000000000005</v>
      </c>
    </row>
    <row r="2309" spans="1:4" x14ac:dyDescent="0.3">
      <c r="A2309" t="s">
        <v>5900</v>
      </c>
      <c r="B2309">
        <v>2.8</v>
      </c>
      <c r="C2309" t="s">
        <v>5898</v>
      </c>
      <c r="D2309">
        <f t="shared" si="36"/>
        <v>5.0000000000000001E-3</v>
      </c>
    </row>
    <row r="2310" spans="1:4" x14ac:dyDescent="0.3">
      <c r="A2310" t="s">
        <v>5901</v>
      </c>
      <c r="B2310">
        <v>6.6</v>
      </c>
      <c r="C2310" t="s">
        <v>4465</v>
      </c>
      <c r="D2310">
        <f t="shared" si="36"/>
        <v>0.43</v>
      </c>
    </row>
    <row r="2311" spans="1:4" x14ac:dyDescent="0.3">
      <c r="A2311" t="s">
        <v>5903</v>
      </c>
      <c r="B2311">
        <v>6.7</v>
      </c>
      <c r="C2311" t="s">
        <v>5902</v>
      </c>
      <c r="D2311">
        <f t="shared" si="36"/>
        <v>0.47199999999999998</v>
      </c>
    </row>
    <row r="2312" spans="1:4" x14ac:dyDescent="0.3">
      <c r="A2312" t="s">
        <v>5905</v>
      </c>
      <c r="B2312">
        <v>7</v>
      </c>
      <c r="C2312" t="s">
        <v>2818</v>
      </c>
      <c r="D2312">
        <f t="shared" si="36"/>
        <v>0.60099999999999998</v>
      </c>
    </row>
    <row r="2313" spans="1:4" x14ac:dyDescent="0.3">
      <c r="A2313" t="s">
        <v>5907</v>
      </c>
      <c r="B2313">
        <v>4.4000000000000004</v>
      </c>
      <c r="C2313" t="s">
        <v>5906</v>
      </c>
      <c r="D2313">
        <f t="shared" si="36"/>
        <v>3.5999999999999997E-2</v>
      </c>
    </row>
    <row r="2314" spans="1:4" x14ac:dyDescent="0.3">
      <c r="A2314" t="s">
        <v>5910</v>
      </c>
      <c r="B2314">
        <v>6.2</v>
      </c>
      <c r="C2314" t="s">
        <v>5908</v>
      </c>
      <c r="D2314">
        <f t="shared" si="36"/>
        <v>0.3</v>
      </c>
    </row>
    <row r="2315" spans="1:4" x14ac:dyDescent="0.3">
      <c r="A2315" t="s">
        <v>5914</v>
      </c>
      <c r="B2315">
        <v>7.3</v>
      </c>
      <c r="C2315" t="s">
        <v>5911</v>
      </c>
      <c r="D2315">
        <f t="shared" si="36"/>
        <v>0.72899999999999998</v>
      </c>
    </row>
    <row r="2316" spans="1:4" x14ac:dyDescent="0.3">
      <c r="A2316" t="s">
        <v>5916</v>
      </c>
      <c r="B2316">
        <v>5.0999999999999996</v>
      </c>
      <c r="C2316" t="s">
        <v>5353</v>
      </c>
      <c r="D2316">
        <f t="shared" si="36"/>
        <v>8.4000000000000005E-2</v>
      </c>
    </row>
    <row r="2317" spans="1:4" x14ac:dyDescent="0.3">
      <c r="A2317" t="s">
        <v>5918</v>
      </c>
      <c r="B2317">
        <v>6.6</v>
      </c>
      <c r="C2317" t="s">
        <v>5917</v>
      </c>
      <c r="D2317">
        <f t="shared" si="36"/>
        <v>0.43</v>
      </c>
    </row>
    <row r="2318" spans="1:4" x14ac:dyDescent="0.3">
      <c r="A2318" t="s">
        <v>5920</v>
      </c>
      <c r="B2318">
        <v>4.5</v>
      </c>
      <c r="C2318" t="s">
        <v>5919</v>
      </c>
      <c r="D2318">
        <f t="shared" si="36"/>
        <v>3.9E-2</v>
      </c>
    </row>
    <row r="2319" spans="1:4" x14ac:dyDescent="0.3">
      <c r="A2319" t="s">
        <v>5922</v>
      </c>
      <c r="B2319">
        <v>5.9</v>
      </c>
      <c r="C2319" t="s">
        <v>5921</v>
      </c>
      <c r="D2319">
        <f t="shared" si="36"/>
        <v>0.214</v>
      </c>
    </row>
    <row r="2320" spans="1:4" x14ac:dyDescent="0.3">
      <c r="A2320" t="s">
        <v>5926</v>
      </c>
      <c r="B2320">
        <v>6.6</v>
      </c>
      <c r="C2320" t="s">
        <v>5923</v>
      </c>
      <c r="D2320">
        <f t="shared" si="36"/>
        <v>0.42899999999999999</v>
      </c>
    </row>
    <row r="2321" spans="1:4" x14ac:dyDescent="0.3">
      <c r="A2321" t="s">
        <v>5929</v>
      </c>
      <c r="B2321">
        <v>6.5</v>
      </c>
      <c r="C2321" t="s">
        <v>410</v>
      </c>
      <c r="D2321">
        <f t="shared" si="36"/>
        <v>0.38800000000000001</v>
      </c>
    </row>
    <row r="2322" spans="1:4" x14ac:dyDescent="0.3">
      <c r="A2322" t="s">
        <v>5930</v>
      </c>
      <c r="B2322">
        <v>7.3</v>
      </c>
      <c r="C2322" t="s">
        <v>1412</v>
      </c>
      <c r="D2322">
        <f t="shared" si="36"/>
        <v>0.72799999999999998</v>
      </c>
    </row>
    <row r="2323" spans="1:4" x14ac:dyDescent="0.3">
      <c r="A2323" t="s">
        <v>5931</v>
      </c>
      <c r="B2323">
        <v>7.5</v>
      </c>
      <c r="C2323" t="s">
        <v>750</v>
      </c>
      <c r="D2323">
        <f t="shared" si="36"/>
        <v>0.80200000000000005</v>
      </c>
    </row>
    <row r="2324" spans="1:4" x14ac:dyDescent="0.3">
      <c r="A2324" t="s">
        <v>5932</v>
      </c>
      <c r="B2324">
        <v>5.9</v>
      </c>
      <c r="C2324" t="s">
        <v>627</v>
      </c>
      <c r="D2324">
        <f t="shared" si="36"/>
        <v>0.215</v>
      </c>
    </row>
    <row r="2325" spans="1:4" x14ac:dyDescent="0.3">
      <c r="A2325" t="s">
        <v>5933</v>
      </c>
      <c r="B2325">
        <v>7.4</v>
      </c>
      <c r="C2325" t="s">
        <v>1297</v>
      </c>
      <c r="D2325">
        <f t="shared" si="36"/>
        <v>0.76800000000000002</v>
      </c>
    </row>
    <row r="2326" spans="1:4" x14ac:dyDescent="0.3">
      <c r="A2326" t="s">
        <v>5934</v>
      </c>
      <c r="B2326">
        <v>6.9</v>
      </c>
      <c r="C2326" t="s">
        <v>1016</v>
      </c>
      <c r="D2326">
        <f t="shared" si="36"/>
        <v>0.55900000000000005</v>
      </c>
    </row>
    <row r="2327" spans="1:4" x14ac:dyDescent="0.3">
      <c r="A2327" t="s">
        <v>5937</v>
      </c>
      <c r="B2327">
        <v>7.9</v>
      </c>
      <c r="C2327" t="s">
        <v>648</v>
      </c>
      <c r="D2327">
        <f t="shared" si="36"/>
        <v>0.91400000000000003</v>
      </c>
    </row>
    <row r="2328" spans="1:4" x14ac:dyDescent="0.3">
      <c r="A2328" t="s">
        <v>5939</v>
      </c>
      <c r="B2328">
        <v>8.4</v>
      </c>
      <c r="C2328" t="s">
        <v>34</v>
      </c>
      <c r="D2328">
        <f t="shared" si="36"/>
        <v>0.98199999999999998</v>
      </c>
    </row>
    <row r="2329" spans="1:4" x14ac:dyDescent="0.3">
      <c r="A2329" t="s">
        <v>5940</v>
      </c>
      <c r="B2329">
        <v>8</v>
      </c>
      <c r="C2329" t="s">
        <v>2022</v>
      </c>
      <c r="D2329">
        <f t="shared" si="36"/>
        <v>0.93</v>
      </c>
    </row>
    <row r="2330" spans="1:4" x14ac:dyDescent="0.3">
      <c r="A2330" t="s">
        <v>5941</v>
      </c>
      <c r="B2330">
        <v>6</v>
      </c>
      <c r="C2330" t="s">
        <v>1538</v>
      </c>
      <c r="D2330">
        <f t="shared" si="36"/>
        <v>0.245</v>
      </c>
    </row>
    <row r="2331" spans="1:4" x14ac:dyDescent="0.3">
      <c r="A2331" t="s">
        <v>5943</v>
      </c>
      <c r="B2331">
        <v>6.8</v>
      </c>
      <c r="C2331" t="s">
        <v>5942</v>
      </c>
      <c r="D2331">
        <f t="shared" si="36"/>
        <v>0.51600000000000001</v>
      </c>
    </row>
    <row r="2332" spans="1:4" x14ac:dyDescent="0.3">
      <c r="A2332" t="s">
        <v>5945</v>
      </c>
      <c r="B2332">
        <v>7.8</v>
      </c>
      <c r="C2332" t="s">
        <v>251</v>
      </c>
      <c r="D2332">
        <f t="shared" si="36"/>
        <v>0.89500000000000002</v>
      </c>
    </row>
    <row r="2333" spans="1:4" x14ac:dyDescent="0.3">
      <c r="A2333" t="s">
        <v>5947</v>
      </c>
      <c r="B2333">
        <v>8.1</v>
      </c>
      <c r="C2333" t="s">
        <v>5946</v>
      </c>
      <c r="D2333">
        <f t="shared" si="36"/>
        <v>0.95099999999999996</v>
      </c>
    </row>
    <row r="2334" spans="1:4" x14ac:dyDescent="0.3">
      <c r="A2334" t="s">
        <v>5948</v>
      </c>
      <c r="B2334">
        <v>6.1</v>
      </c>
      <c r="C2334" t="s">
        <v>5811</v>
      </c>
      <c r="D2334">
        <f t="shared" si="36"/>
        <v>0.26600000000000001</v>
      </c>
    </row>
    <row r="2335" spans="1:4" x14ac:dyDescent="0.3">
      <c r="A2335" t="s">
        <v>5949</v>
      </c>
      <c r="B2335">
        <v>6.2</v>
      </c>
      <c r="C2335" t="s">
        <v>1303</v>
      </c>
      <c r="D2335">
        <f t="shared" si="36"/>
        <v>0.3</v>
      </c>
    </row>
    <row r="2336" spans="1:4" x14ac:dyDescent="0.3">
      <c r="A2336" t="s">
        <v>5952</v>
      </c>
      <c r="B2336">
        <v>6.2</v>
      </c>
      <c r="C2336" t="s">
        <v>5950</v>
      </c>
      <c r="D2336">
        <f t="shared" si="36"/>
        <v>0.3</v>
      </c>
    </row>
    <row r="2337" spans="1:4" x14ac:dyDescent="0.3">
      <c r="A2337" t="s">
        <v>5953</v>
      </c>
      <c r="B2337">
        <v>7.4</v>
      </c>
      <c r="C2337" t="s">
        <v>2299</v>
      </c>
      <c r="D2337">
        <f t="shared" si="36"/>
        <v>0.77100000000000002</v>
      </c>
    </row>
    <row r="2338" spans="1:4" x14ac:dyDescent="0.3">
      <c r="A2338" t="s">
        <v>5956</v>
      </c>
      <c r="B2338">
        <v>6.6</v>
      </c>
      <c r="C2338" t="s">
        <v>5158</v>
      </c>
      <c r="D2338">
        <f t="shared" si="36"/>
        <v>0.43</v>
      </c>
    </row>
    <row r="2339" spans="1:4" x14ac:dyDescent="0.3">
      <c r="A2339" t="s">
        <v>5958</v>
      </c>
      <c r="B2339">
        <v>7.3</v>
      </c>
      <c r="C2339" t="s">
        <v>2967</v>
      </c>
      <c r="D2339">
        <f t="shared" si="36"/>
        <v>0.73099999999999998</v>
      </c>
    </row>
    <row r="2340" spans="1:4" x14ac:dyDescent="0.3">
      <c r="A2340" t="s">
        <v>5959</v>
      </c>
      <c r="B2340">
        <v>7.5</v>
      </c>
      <c r="C2340" t="s">
        <v>165</v>
      </c>
      <c r="D2340">
        <f t="shared" si="36"/>
        <v>0.80400000000000005</v>
      </c>
    </row>
    <row r="2341" spans="1:4" x14ac:dyDescent="0.3">
      <c r="A2341" t="s">
        <v>5960</v>
      </c>
      <c r="B2341">
        <v>5.6</v>
      </c>
      <c r="C2341" t="s">
        <v>4695</v>
      </c>
      <c r="D2341">
        <f t="shared" si="36"/>
        <v>0.16200000000000001</v>
      </c>
    </row>
    <row r="2342" spans="1:4" x14ac:dyDescent="0.3">
      <c r="A2342" t="s">
        <v>5963</v>
      </c>
      <c r="B2342">
        <v>7.3</v>
      </c>
      <c r="C2342" t="s">
        <v>5961</v>
      </c>
      <c r="D2342">
        <f t="shared" si="36"/>
        <v>0.73199999999999998</v>
      </c>
    </row>
    <row r="2343" spans="1:4" x14ac:dyDescent="0.3">
      <c r="A2343" t="s">
        <v>5965</v>
      </c>
      <c r="B2343">
        <v>6.4</v>
      </c>
      <c r="C2343" t="s">
        <v>5964</v>
      </c>
      <c r="D2343">
        <f t="shared" si="36"/>
        <v>0.36299999999999999</v>
      </c>
    </row>
    <row r="2344" spans="1:4" x14ac:dyDescent="0.3">
      <c r="A2344" t="s">
        <v>5967</v>
      </c>
      <c r="B2344">
        <v>5</v>
      </c>
      <c r="C2344" t="s">
        <v>1043</v>
      </c>
      <c r="D2344">
        <f t="shared" si="36"/>
        <v>7.3999999999999996E-2</v>
      </c>
    </row>
    <row r="2345" spans="1:4" x14ac:dyDescent="0.3">
      <c r="A2345" t="s">
        <v>5968</v>
      </c>
      <c r="B2345">
        <v>5.4</v>
      </c>
      <c r="C2345" t="s">
        <v>498</v>
      </c>
      <c r="D2345">
        <f t="shared" si="36"/>
        <v>0.128</v>
      </c>
    </row>
    <row r="2346" spans="1:4" x14ac:dyDescent="0.3">
      <c r="A2346" t="s">
        <v>5970</v>
      </c>
      <c r="B2346">
        <v>7.1</v>
      </c>
      <c r="C2346" t="s">
        <v>1741</v>
      </c>
      <c r="D2346">
        <f t="shared" si="36"/>
        <v>0.64500000000000002</v>
      </c>
    </row>
    <row r="2347" spans="1:4" x14ac:dyDescent="0.3">
      <c r="A2347" t="s">
        <v>5975</v>
      </c>
      <c r="B2347">
        <v>5.3</v>
      </c>
      <c r="C2347" t="s">
        <v>5971</v>
      </c>
      <c r="D2347">
        <f t="shared" si="36"/>
        <v>0.108</v>
      </c>
    </row>
    <row r="2348" spans="1:4" x14ac:dyDescent="0.3">
      <c r="A2348" t="s">
        <v>5977</v>
      </c>
      <c r="B2348">
        <v>6.5</v>
      </c>
      <c r="C2348" t="s">
        <v>5976</v>
      </c>
      <c r="D2348">
        <f t="shared" si="36"/>
        <v>0.38800000000000001</v>
      </c>
    </row>
    <row r="2349" spans="1:4" x14ac:dyDescent="0.3">
      <c r="A2349" t="s">
        <v>5979</v>
      </c>
      <c r="B2349">
        <v>6.2</v>
      </c>
      <c r="C2349" t="s">
        <v>5978</v>
      </c>
      <c r="D2349">
        <f t="shared" si="36"/>
        <v>0.3</v>
      </c>
    </row>
    <row r="2350" spans="1:4" x14ac:dyDescent="0.3">
      <c r="A2350" t="s">
        <v>5981</v>
      </c>
      <c r="B2350">
        <v>6.4</v>
      </c>
      <c r="C2350" t="s">
        <v>2630</v>
      </c>
      <c r="D2350">
        <f t="shared" si="36"/>
        <v>0.36199999999999999</v>
      </c>
    </row>
    <row r="2351" spans="1:4" x14ac:dyDescent="0.3">
      <c r="A2351" t="s">
        <v>5982</v>
      </c>
      <c r="B2351">
        <v>6.9</v>
      </c>
      <c r="C2351" t="s">
        <v>848</v>
      </c>
      <c r="D2351">
        <f t="shared" si="36"/>
        <v>0.55900000000000005</v>
      </c>
    </row>
    <row r="2352" spans="1:4" x14ac:dyDescent="0.3">
      <c r="A2352" t="s">
        <v>5985</v>
      </c>
      <c r="B2352">
        <v>5.7</v>
      </c>
      <c r="C2352" t="s">
        <v>5983</v>
      </c>
      <c r="D2352">
        <f t="shared" si="36"/>
        <v>0.18</v>
      </c>
    </row>
    <row r="2353" spans="1:4" x14ac:dyDescent="0.3">
      <c r="A2353" t="s">
        <v>5986</v>
      </c>
      <c r="B2353">
        <v>7.7</v>
      </c>
      <c r="C2353" t="s">
        <v>323</v>
      </c>
      <c r="D2353">
        <f t="shared" si="36"/>
        <v>0.85799999999999998</v>
      </c>
    </row>
    <row r="2354" spans="1:4" x14ac:dyDescent="0.3">
      <c r="A2354" t="s">
        <v>5987</v>
      </c>
      <c r="B2354">
        <v>5.6</v>
      </c>
      <c r="C2354" t="s">
        <v>318</v>
      </c>
      <c r="D2354">
        <f t="shared" si="36"/>
        <v>0.16200000000000001</v>
      </c>
    </row>
    <row r="2355" spans="1:4" x14ac:dyDescent="0.3">
      <c r="A2355" t="s">
        <v>5989</v>
      </c>
      <c r="B2355">
        <v>7.7</v>
      </c>
      <c r="C2355" t="s">
        <v>5988</v>
      </c>
      <c r="D2355">
        <f t="shared" si="36"/>
        <v>0.85899999999999999</v>
      </c>
    </row>
    <row r="2356" spans="1:4" x14ac:dyDescent="0.3">
      <c r="A2356" t="s">
        <v>5990</v>
      </c>
      <c r="B2356">
        <v>5.0999999999999996</v>
      </c>
      <c r="C2356" t="s">
        <v>3328</v>
      </c>
      <c r="D2356">
        <f t="shared" si="36"/>
        <v>8.5000000000000006E-2</v>
      </c>
    </row>
    <row r="2357" spans="1:4" x14ac:dyDescent="0.3">
      <c r="A2357" t="s">
        <v>5992</v>
      </c>
      <c r="B2357">
        <v>6.8</v>
      </c>
      <c r="C2357" t="s">
        <v>5991</v>
      </c>
      <c r="D2357">
        <f t="shared" si="36"/>
        <v>0.51500000000000001</v>
      </c>
    </row>
    <row r="2358" spans="1:4" x14ac:dyDescent="0.3">
      <c r="A2358" t="s">
        <v>5994</v>
      </c>
      <c r="B2358">
        <v>8.4</v>
      </c>
      <c r="C2358" t="s">
        <v>4509</v>
      </c>
      <c r="D2358">
        <f t="shared" si="36"/>
        <v>0.98299999999999998</v>
      </c>
    </row>
    <row r="2359" spans="1:4" x14ac:dyDescent="0.3">
      <c r="A2359" t="s">
        <v>5996</v>
      </c>
      <c r="B2359">
        <v>4.9000000000000004</v>
      </c>
      <c r="C2359" t="s">
        <v>5995</v>
      </c>
      <c r="D2359">
        <f t="shared" si="36"/>
        <v>6.7000000000000004E-2</v>
      </c>
    </row>
    <row r="2360" spans="1:4" x14ac:dyDescent="0.3">
      <c r="A2360" t="s">
        <v>5997</v>
      </c>
      <c r="B2360">
        <v>7.1</v>
      </c>
      <c r="C2360" t="s">
        <v>3913</v>
      </c>
      <c r="D2360">
        <f t="shared" si="36"/>
        <v>0.64400000000000002</v>
      </c>
    </row>
    <row r="2361" spans="1:4" x14ac:dyDescent="0.3">
      <c r="A2361" t="s">
        <v>5999</v>
      </c>
      <c r="B2361">
        <v>6.6</v>
      </c>
      <c r="C2361" t="s">
        <v>5998</v>
      </c>
      <c r="D2361">
        <f t="shared" si="36"/>
        <v>0.42899999999999999</v>
      </c>
    </row>
    <row r="2362" spans="1:4" x14ac:dyDescent="0.3">
      <c r="A2362" t="s">
        <v>6000</v>
      </c>
      <c r="B2362">
        <v>6.1</v>
      </c>
      <c r="C2362" t="s">
        <v>5881</v>
      </c>
      <c r="D2362">
        <f t="shared" si="36"/>
        <v>0.26500000000000001</v>
      </c>
    </row>
    <row r="2363" spans="1:4" x14ac:dyDescent="0.3">
      <c r="A2363" t="s">
        <v>6003</v>
      </c>
      <c r="B2363">
        <v>4.0999999999999996</v>
      </c>
      <c r="C2363" t="s">
        <v>6001</v>
      </c>
      <c r="D2363">
        <f t="shared" si="36"/>
        <v>2.7E-2</v>
      </c>
    </row>
    <row r="2364" spans="1:4" x14ac:dyDescent="0.3">
      <c r="A2364" t="s">
        <v>6004</v>
      </c>
      <c r="B2364">
        <v>8.1</v>
      </c>
      <c r="C2364" t="s">
        <v>2140</v>
      </c>
      <c r="D2364">
        <f t="shared" si="36"/>
        <v>0.95199999999999996</v>
      </c>
    </row>
    <row r="2365" spans="1:4" x14ac:dyDescent="0.3">
      <c r="A2365" t="s">
        <v>6005</v>
      </c>
      <c r="B2365">
        <v>7.6</v>
      </c>
      <c r="C2365" t="s">
        <v>1008</v>
      </c>
      <c r="D2365">
        <f t="shared" si="36"/>
        <v>0.83</v>
      </c>
    </row>
    <row r="2366" spans="1:4" x14ac:dyDescent="0.3">
      <c r="A2366" t="s">
        <v>6007</v>
      </c>
      <c r="B2366">
        <v>7.8</v>
      </c>
      <c r="C2366" t="s">
        <v>6006</v>
      </c>
      <c r="D2366">
        <f t="shared" si="36"/>
        <v>0.89500000000000002</v>
      </c>
    </row>
    <row r="2367" spans="1:4" x14ac:dyDescent="0.3">
      <c r="A2367" t="s">
        <v>6010</v>
      </c>
      <c r="B2367">
        <v>4.5999999999999996</v>
      </c>
      <c r="C2367" t="s">
        <v>6008</v>
      </c>
      <c r="D2367">
        <f t="shared" si="36"/>
        <v>4.7E-2</v>
      </c>
    </row>
    <row r="2368" spans="1:4" x14ac:dyDescent="0.3">
      <c r="A2368" t="s">
        <v>6011</v>
      </c>
      <c r="B2368">
        <v>6</v>
      </c>
      <c r="C2368" t="s">
        <v>5638</v>
      </c>
      <c r="D2368">
        <f t="shared" si="36"/>
        <v>0.24399999999999999</v>
      </c>
    </row>
    <row r="2369" spans="1:4" x14ac:dyDescent="0.3">
      <c r="A2369" t="s">
        <v>6013</v>
      </c>
      <c r="B2369">
        <v>7</v>
      </c>
      <c r="C2369" t="s">
        <v>6012</v>
      </c>
      <c r="D2369">
        <f t="shared" si="36"/>
        <v>0.6</v>
      </c>
    </row>
    <row r="2370" spans="1:4" x14ac:dyDescent="0.3">
      <c r="A2370" t="s">
        <v>6015</v>
      </c>
      <c r="B2370">
        <v>6.7</v>
      </c>
      <c r="C2370" t="s">
        <v>3023</v>
      </c>
      <c r="D2370">
        <f t="shared" si="36"/>
        <v>0.47</v>
      </c>
    </row>
    <row r="2371" spans="1:4" x14ac:dyDescent="0.3">
      <c r="A2371" t="s">
        <v>6017</v>
      </c>
      <c r="B2371">
        <v>6.4</v>
      </c>
      <c r="C2371" t="s">
        <v>2496</v>
      </c>
      <c r="D2371">
        <f t="shared" ref="D2371:D2434" si="37">_xlfn.PERCENTRANK.INC(B2371:B6025,B2371)</f>
        <v>0.36099999999999999</v>
      </c>
    </row>
    <row r="2372" spans="1:4" x14ac:dyDescent="0.3">
      <c r="A2372" t="s">
        <v>6019</v>
      </c>
      <c r="B2372">
        <v>7.2</v>
      </c>
      <c r="C2372" t="s">
        <v>6018</v>
      </c>
      <c r="D2372">
        <f t="shared" si="37"/>
        <v>0.68600000000000005</v>
      </c>
    </row>
    <row r="2373" spans="1:4" x14ac:dyDescent="0.3">
      <c r="A2373" t="s">
        <v>6020</v>
      </c>
      <c r="B2373">
        <v>7.4</v>
      </c>
      <c r="C2373" t="s">
        <v>2904</v>
      </c>
      <c r="D2373">
        <f t="shared" si="37"/>
        <v>0.77</v>
      </c>
    </row>
    <row r="2374" spans="1:4" x14ac:dyDescent="0.3">
      <c r="A2374" t="s">
        <v>6022</v>
      </c>
      <c r="B2374">
        <v>4.8</v>
      </c>
      <c r="C2374" t="s">
        <v>6021</v>
      </c>
      <c r="D2374">
        <f t="shared" si="37"/>
        <v>6.3E-2</v>
      </c>
    </row>
    <row r="2375" spans="1:4" x14ac:dyDescent="0.3">
      <c r="A2375" t="s">
        <v>6027</v>
      </c>
      <c r="B2375">
        <v>4</v>
      </c>
      <c r="C2375" t="s">
        <v>6023</v>
      </c>
      <c r="D2375">
        <f t="shared" si="37"/>
        <v>2.4E-2</v>
      </c>
    </row>
    <row r="2376" spans="1:4" x14ac:dyDescent="0.3">
      <c r="A2376" t="s">
        <v>6029</v>
      </c>
      <c r="B2376">
        <v>6.2</v>
      </c>
      <c r="C2376" t="s">
        <v>5280</v>
      </c>
      <c r="D2376">
        <f t="shared" si="37"/>
        <v>0.29899999999999999</v>
      </c>
    </row>
    <row r="2377" spans="1:4" x14ac:dyDescent="0.3">
      <c r="A2377" t="s">
        <v>6030</v>
      </c>
      <c r="B2377">
        <v>7.7</v>
      </c>
      <c r="C2377" t="s">
        <v>2195</v>
      </c>
      <c r="D2377">
        <f t="shared" si="37"/>
        <v>0.86</v>
      </c>
    </row>
    <row r="2378" spans="1:4" x14ac:dyDescent="0.3">
      <c r="A2378" t="s">
        <v>6034</v>
      </c>
      <c r="B2378">
        <v>6.7</v>
      </c>
      <c r="C2378" t="s">
        <v>6031</v>
      </c>
      <c r="D2378">
        <f t="shared" si="37"/>
        <v>0.47</v>
      </c>
    </row>
    <row r="2379" spans="1:4" x14ac:dyDescent="0.3">
      <c r="A2379" t="s">
        <v>6036</v>
      </c>
      <c r="B2379">
        <v>7.9</v>
      </c>
      <c r="C2379" t="s">
        <v>5902</v>
      </c>
      <c r="D2379">
        <f t="shared" si="37"/>
        <v>0.91600000000000004</v>
      </c>
    </row>
    <row r="2380" spans="1:4" x14ac:dyDescent="0.3">
      <c r="A2380" t="s">
        <v>6038</v>
      </c>
      <c r="B2380">
        <v>7.9</v>
      </c>
      <c r="C2380" t="s">
        <v>3660</v>
      </c>
      <c r="D2380">
        <f t="shared" si="37"/>
        <v>0.91600000000000004</v>
      </c>
    </row>
    <row r="2381" spans="1:4" x14ac:dyDescent="0.3">
      <c r="A2381" t="s">
        <v>6039</v>
      </c>
      <c r="B2381">
        <v>5.5</v>
      </c>
      <c r="C2381" t="s">
        <v>5773</v>
      </c>
      <c r="D2381">
        <f t="shared" si="37"/>
        <v>0.14299999999999999</v>
      </c>
    </row>
    <row r="2382" spans="1:4" x14ac:dyDescent="0.3">
      <c r="A2382" t="s">
        <v>6042</v>
      </c>
      <c r="B2382">
        <v>6.2</v>
      </c>
      <c r="C2382" t="s">
        <v>6040</v>
      </c>
      <c r="D2382">
        <f t="shared" si="37"/>
        <v>0.29899999999999999</v>
      </c>
    </row>
    <row r="2383" spans="1:4" x14ac:dyDescent="0.3">
      <c r="A2383" t="s">
        <v>6044</v>
      </c>
      <c r="B2383">
        <v>5.0999999999999996</v>
      </c>
      <c r="C2383" t="s">
        <v>6043</v>
      </c>
      <c r="D2383">
        <f t="shared" si="37"/>
        <v>8.3000000000000004E-2</v>
      </c>
    </row>
    <row r="2384" spans="1:4" x14ac:dyDescent="0.3">
      <c r="A2384" t="s">
        <v>6047</v>
      </c>
      <c r="B2384">
        <v>4.0999999999999996</v>
      </c>
      <c r="C2384" t="s">
        <v>6045</v>
      </c>
      <c r="D2384">
        <f t="shared" si="37"/>
        <v>2.7E-2</v>
      </c>
    </row>
    <row r="2385" spans="1:4" x14ac:dyDescent="0.3">
      <c r="A2385" t="s">
        <v>6048</v>
      </c>
      <c r="B2385">
        <v>6.7</v>
      </c>
      <c r="C2385" t="s">
        <v>2218</v>
      </c>
      <c r="D2385">
        <f t="shared" si="37"/>
        <v>0.46899999999999997</v>
      </c>
    </row>
    <row r="2386" spans="1:4" x14ac:dyDescent="0.3">
      <c r="A2386" t="s">
        <v>6051</v>
      </c>
      <c r="B2386">
        <v>4.7</v>
      </c>
      <c r="C2386" t="s">
        <v>6049</v>
      </c>
      <c r="D2386">
        <f t="shared" si="37"/>
        <v>5.6000000000000001E-2</v>
      </c>
    </row>
    <row r="2387" spans="1:4" x14ac:dyDescent="0.3">
      <c r="A2387" t="s">
        <v>6053</v>
      </c>
      <c r="B2387">
        <v>6.4</v>
      </c>
      <c r="C2387" t="s">
        <v>6052</v>
      </c>
      <c r="D2387">
        <f t="shared" si="37"/>
        <v>0.36</v>
      </c>
    </row>
    <row r="2388" spans="1:4" x14ac:dyDescent="0.3">
      <c r="A2388" t="s">
        <v>6055</v>
      </c>
      <c r="B2388">
        <v>6.3</v>
      </c>
      <c r="C2388" t="s">
        <v>5312</v>
      </c>
      <c r="D2388">
        <f t="shared" si="37"/>
        <v>0.32900000000000001</v>
      </c>
    </row>
    <row r="2389" spans="1:4" x14ac:dyDescent="0.3">
      <c r="A2389" t="s">
        <v>6058</v>
      </c>
      <c r="B2389">
        <v>5.5</v>
      </c>
      <c r="C2389" t="s">
        <v>6057</v>
      </c>
      <c r="D2389">
        <f t="shared" si="37"/>
        <v>0.14199999999999999</v>
      </c>
    </row>
    <row r="2390" spans="1:4" x14ac:dyDescent="0.3">
      <c r="A2390" t="s">
        <v>6060</v>
      </c>
      <c r="B2390">
        <v>7.3</v>
      </c>
      <c r="C2390" t="s">
        <v>6059</v>
      </c>
      <c r="D2390">
        <f t="shared" si="37"/>
        <v>0.73099999999999998</v>
      </c>
    </row>
    <row r="2391" spans="1:4" x14ac:dyDescent="0.3">
      <c r="A2391" t="s">
        <v>6062</v>
      </c>
      <c r="B2391">
        <v>6.3</v>
      </c>
      <c r="C2391" t="s">
        <v>879</v>
      </c>
      <c r="D2391">
        <f t="shared" si="37"/>
        <v>0.32900000000000001</v>
      </c>
    </row>
    <row r="2392" spans="1:4" x14ac:dyDescent="0.3">
      <c r="A2392" t="s">
        <v>6065</v>
      </c>
      <c r="B2392">
        <v>4.9000000000000004</v>
      </c>
      <c r="C2392" t="s">
        <v>6063</v>
      </c>
      <c r="D2392">
        <f t="shared" si="37"/>
        <v>6.4000000000000001E-2</v>
      </c>
    </row>
    <row r="2393" spans="1:4" x14ac:dyDescent="0.3">
      <c r="A2393" t="s">
        <v>6066</v>
      </c>
      <c r="B2393">
        <v>7.6</v>
      </c>
      <c r="C2393" t="s">
        <v>1329</v>
      </c>
      <c r="D2393">
        <f t="shared" si="37"/>
        <v>0.83</v>
      </c>
    </row>
    <row r="2394" spans="1:4" x14ac:dyDescent="0.3">
      <c r="A2394" t="s">
        <v>6069</v>
      </c>
      <c r="B2394">
        <v>6</v>
      </c>
      <c r="C2394" t="s">
        <v>6067</v>
      </c>
      <c r="D2394">
        <f t="shared" si="37"/>
        <v>0.24299999999999999</v>
      </c>
    </row>
    <row r="2395" spans="1:4" x14ac:dyDescent="0.3">
      <c r="A2395" t="s">
        <v>6070</v>
      </c>
      <c r="B2395">
        <v>6.2</v>
      </c>
      <c r="C2395" t="s">
        <v>4374</v>
      </c>
      <c r="D2395">
        <f t="shared" si="37"/>
        <v>0.29799999999999999</v>
      </c>
    </row>
    <row r="2396" spans="1:4" x14ac:dyDescent="0.3">
      <c r="A2396" t="s">
        <v>6072</v>
      </c>
      <c r="B2396">
        <v>6.8</v>
      </c>
      <c r="C2396" t="s">
        <v>5231</v>
      </c>
      <c r="D2396">
        <f t="shared" si="37"/>
        <v>0.51100000000000001</v>
      </c>
    </row>
    <row r="2397" spans="1:4" x14ac:dyDescent="0.3">
      <c r="A2397" t="s">
        <v>6074</v>
      </c>
      <c r="B2397">
        <v>4.5</v>
      </c>
      <c r="C2397" t="s">
        <v>6073</v>
      </c>
      <c r="D2397">
        <f t="shared" si="37"/>
        <v>3.9E-2</v>
      </c>
    </row>
    <row r="2398" spans="1:4" x14ac:dyDescent="0.3">
      <c r="A2398" t="s">
        <v>6078</v>
      </c>
      <c r="B2398">
        <v>5.7</v>
      </c>
      <c r="C2398" t="s">
        <v>6075</v>
      </c>
      <c r="D2398">
        <f t="shared" si="37"/>
        <v>0.17499999999999999</v>
      </c>
    </row>
    <row r="2399" spans="1:4" x14ac:dyDescent="0.3">
      <c r="A2399" t="s">
        <v>6082</v>
      </c>
      <c r="B2399">
        <v>4.5999999999999996</v>
      </c>
      <c r="C2399" t="s">
        <v>6080</v>
      </c>
      <c r="D2399">
        <f t="shared" si="37"/>
        <v>4.5999999999999999E-2</v>
      </c>
    </row>
    <row r="2400" spans="1:4" x14ac:dyDescent="0.3">
      <c r="A2400" t="s">
        <v>6085</v>
      </c>
      <c r="B2400">
        <v>6.2</v>
      </c>
      <c r="C2400" t="s">
        <v>6083</v>
      </c>
      <c r="D2400">
        <f t="shared" si="37"/>
        <v>0.29599999999999999</v>
      </c>
    </row>
    <row r="2401" spans="1:4" x14ac:dyDescent="0.3">
      <c r="A2401" t="s">
        <v>6087</v>
      </c>
      <c r="B2401">
        <v>7</v>
      </c>
      <c r="C2401" t="s">
        <v>6086</v>
      </c>
      <c r="D2401">
        <f t="shared" si="37"/>
        <v>0.59599999999999997</v>
      </c>
    </row>
    <row r="2402" spans="1:4" x14ac:dyDescent="0.3">
      <c r="A2402" t="s">
        <v>6089</v>
      </c>
      <c r="B2402">
        <v>6.9</v>
      </c>
      <c r="C2402" t="s">
        <v>6088</v>
      </c>
      <c r="D2402">
        <f t="shared" si="37"/>
        <v>0.55500000000000005</v>
      </c>
    </row>
    <row r="2403" spans="1:4" x14ac:dyDescent="0.3">
      <c r="A2403" t="s">
        <v>6092</v>
      </c>
      <c r="B2403">
        <v>6.7</v>
      </c>
      <c r="C2403" t="s">
        <v>6091</v>
      </c>
      <c r="D2403">
        <f t="shared" si="37"/>
        <v>0.46600000000000003</v>
      </c>
    </row>
    <row r="2404" spans="1:4" x14ac:dyDescent="0.3">
      <c r="A2404" t="s">
        <v>6093</v>
      </c>
      <c r="B2404">
        <v>5.6</v>
      </c>
      <c r="C2404" t="s">
        <v>1667</v>
      </c>
      <c r="D2404">
        <f t="shared" si="37"/>
        <v>0.157</v>
      </c>
    </row>
    <row r="2405" spans="1:4" x14ac:dyDescent="0.3">
      <c r="A2405" t="s">
        <v>6095</v>
      </c>
      <c r="B2405">
        <v>6.6</v>
      </c>
      <c r="C2405" t="s">
        <v>3482</v>
      </c>
      <c r="D2405">
        <f t="shared" si="37"/>
        <v>0.42399999999999999</v>
      </c>
    </row>
    <row r="2406" spans="1:4" x14ac:dyDescent="0.3">
      <c r="A2406" t="s">
        <v>6097</v>
      </c>
      <c r="B2406">
        <v>6.4</v>
      </c>
      <c r="C2406" t="s">
        <v>2195</v>
      </c>
      <c r="D2406">
        <f t="shared" si="37"/>
        <v>0.35599999999999998</v>
      </c>
    </row>
    <row r="2407" spans="1:4" x14ac:dyDescent="0.3">
      <c r="A2407" t="s">
        <v>6100</v>
      </c>
      <c r="B2407">
        <v>2.8</v>
      </c>
      <c r="C2407" t="s">
        <v>6098</v>
      </c>
      <c r="D2407">
        <f t="shared" si="37"/>
        <v>6.0000000000000001E-3</v>
      </c>
    </row>
    <row r="2408" spans="1:4" x14ac:dyDescent="0.3">
      <c r="A2408" t="s">
        <v>6101</v>
      </c>
      <c r="B2408">
        <v>5.4</v>
      </c>
      <c r="C2408" t="s">
        <v>1010</v>
      </c>
      <c r="D2408">
        <f t="shared" si="37"/>
        <v>0.124</v>
      </c>
    </row>
    <row r="2409" spans="1:4" x14ac:dyDescent="0.3">
      <c r="A2409" t="s">
        <v>6102</v>
      </c>
      <c r="B2409">
        <v>5</v>
      </c>
      <c r="C2409" t="s">
        <v>613</v>
      </c>
      <c r="D2409">
        <f t="shared" si="37"/>
        <v>6.9000000000000006E-2</v>
      </c>
    </row>
    <row r="2410" spans="1:4" x14ac:dyDescent="0.3">
      <c r="A2410" t="s">
        <v>6105</v>
      </c>
      <c r="B2410">
        <v>5.0999999999999996</v>
      </c>
      <c r="C2410" t="s">
        <v>6104</v>
      </c>
      <c r="D2410">
        <f t="shared" si="37"/>
        <v>7.9000000000000001E-2</v>
      </c>
    </row>
    <row r="2411" spans="1:4" x14ac:dyDescent="0.3">
      <c r="A2411" t="s">
        <v>6106</v>
      </c>
      <c r="B2411">
        <v>8</v>
      </c>
      <c r="C2411" t="s">
        <v>1583</v>
      </c>
      <c r="D2411">
        <f t="shared" si="37"/>
        <v>0.92900000000000005</v>
      </c>
    </row>
    <row r="2412" spans="1:4" x14ac:dyDescent="0.3">
      <c r="A2412" t="s">
        <v>6108</v>
      </c>
      <c r="B2412">
        <v>5.9</v>
      </c>
      <c r="C2412" t="s">
        <v>5617</v>
      </c>
      <c r="D2412">
        <f t="shared" si="37"/>
        <v>0.20899999999999999</v>
      </c>
    </row>
    <row r="2413" spans="1:4" x14ac:dyDescent="0.3">
      <c r="A2413" t="s">
        <v>6109</v>
      </c>
      <c r="B2413">
        <v>8.1999999999999993</v>
      </c>
      <c r="C2413" t="s">
        <v>2321</v>
      </c>
      <c r="D2413">
        <f t="shared" si="37"/>
        <v>0.96599999999999997</v>
      </c>
    </row>
    <row r="2414" spans="1:4" x14ac:dyDescent="0.3">
      <c r="A2414" t="s">
        <v>6112</v>
      </c>
      <c r="B2414">
        <v>7</v>
      </c>
      <c r="C2414" t="s">
        <v>6110</v>
      </c>
      <c r="D2414">
        <f t="shared" si="37"/>
        <v>0.59499999999999997</v>
      </c>
    </row>
    <row r="2415" spans="1:4" x14ac:dyDescent="0.3">
      <c r="A2415" t="s">
        <v>6114</v>
      </c>
      <c r="B2415">
        <v>6.6</v>
      </c>
      <c r="C2415" t="s">
        <v>1762</v>
      </c>
      <c r="D2415">
        <f t="shared" si="37"/>
        <v>0.42299999999999999</v>
      </c>
    </row>
    <row r="2416" spans="1:4" x14ac:dyDescent="0.3">
      <c r="A2416" t="s">
        <v>6117</v>
      </c>
      <c r="B2416">
        <v>6.7</v>
      </c>
      <c r="C2416" t="s">
        <v>6115</v>
      </c>
      <c r="D2416">
        <f t="shared" si="37"/>
        <v>0.46400000000000002</v>
      </c>
    </row>
    <row r="2417" spans="1:4" x14ac:dyDescent="0.3">
      <c r="A2417" t="s">
        <v>6121</v>
      </c>
      <c r="B2417">
        <v>5.5</v>
      </c>
      <c r="C2417" t="s">
        <v>6119</v>
      </c>
      <c r="D2417">
        <f t="shared" si="37"/>
        <v>0.13900000000000001</v>
      </c>
    </row>
    <row r="2418" spans="1:4" x14ac:dyDescent="0.3">
      <c r="A2418" t="s">
        <v>6123</v>
      </c>
      <c r="B2418">
        <v>4.9000000000000004</v>
      </c>
      <c r="C2418" t="s">
        <v>6122</v>
      </c>
      <c r="D2418">
        <f t="shared" si="37"/>
        <v>6.3E-2</v>
      </c>
    </row>
    <row r="2419" spans="1:4" x14ac:dyDescent="0.3">
      <c r="A2419" t="s">
        <v>6124</v>
      </c>
      <c r="B2419">
        <v>6.9</v>
      </c>
      <c r="C2419" t="s">
        <v>3134</v>
      </c>
      <c r="D2419">
        <f t="shared" si="37"/>
        <v>0.55200000000000005</v>
      </c>
    </row>
    <row r="2420" spans="1:4" x14ac:dyDescent="0.3">
      <c r="A2420" t="s">
        <v>6126</v>
      </c>
      <c r="B2420">
        <v>5.6</v>
      </c>
      <c r="C2420" t="s">
        <v>6125</v>
      </c>
      <c r="D2420">
        <f t="shared" si="37"/>
        <v>0.154</v>
      </c>
    </row>
    <row r="2421" spans="1:4" x14ac:dyDescent="0.3">
      <c r="A2421" t="s">
        <v>6130</v>
      </c>
      <c r="B2421">
        <v>8</v>
      </c>
      <c r="C2421" t="s">
        <v>6127</v>
      </c>
      <c r="D2421">
        <f t="shared" si="37"/>
        <v>0.93</v>
      </c>
    </row>
    <row r="2422" spans="1:4" x14ac:dyDescent="0.3">
      <c r="A2422" t="s">
        <v>6132</v>
      </c>
      <c r="B2422">
        <v>5.3</v>
      </c>
      <c r="C2422" t="s">
        <v>6131</v>
      </c>
      <c r="D2422">
        <f t="shared" si="37"/>
        <v>0.10199999999999999</v>
      </c>
    </row>
    <row r="2423" spans="1:4" x14ac:dyDescent="0.3">
      <c r="A2423" t="s">
        <v>6134</v>
      </c>
      <c r="B2423">
        <v>6.2</v>
      </c>
      <c r="C2423" t="s">
        <v>6133</v>
      </c>
      <c r="D2423">
        <f t="shared" si="37"/>
        <v>0.29399999999999998</v>
      </c>
    </row>
    <row r="2424" spans="1:4" x14ac:dyDescent="0.3">
      <c r="A2424" t="s">
        <v>6136</v>
      </c>
      <c r="B2424">
        <v>5.3</v>
      </c>
      <c r="C2424" t="s">
        <v>6135</v>
      </c>
      <c r="D2424">
        <f t="shared" si="37"/>
        <v>0.10199999999999999</v>
      </c>
    </row>
    <row r="2425" spans="1:4" x14ac:dyDescent="0.3">
      <c r="A2425" t="s">
        <v>6137</v>
      </c>
      <c r="B2425">
        <v>6.6</v>
      </c>
      <c r="C2425" t="s">
        <v>3166</v>
      </c>
      <c r="D2425">
        <f t="shared" si="37"/>
        <v>0.42099999999999999</v>
      </c>
    </row>
    <row r="2426" spans="1:4" x14ac:dyDescent="0.3">
      <c r="A2426" t="s">
        <v>6138</v>
      </c>
      <c r="B2426">
        <v>7.2</v>
      </c>
      <c r="C2426" t="s">
        <v>2195</v>
      </c>
      <c r="D2426">
        <f t="shared" si="37"/>
        <v>0.68</v>
      </c>
    </row>
    <row r="2427" spans="1:4" x14ac:dyDescent="0.3">
      <c r="A2427" t="s">
        <v>6140</v>
      </c>
      <c r="B2427">
        <v>4.5999999999999996</v>
      </c>
      <c r="C2427" t="s">
        <v>6139</v>
      </c>
      <c r="D2427">
        <f t="shared" si="37"/>
        <v>4.5999999999999999E-2</v>
      </c>
    </row>
    <row r="2428" spans="1:4" x14ac:dyDescent="0.3">
      <c r="A2428" t="s">
        <v>6143</v>
      </c>
      <c r="B2428">
        <v>7.5</v>
      </c>
      <c r="C2428" t="s">
        <v>5917</v>
      </c>
      <c r="D2428">
        <f t="shared" si="37"/>
        <v>0.80200000000000005</v>
      </c>
    </row>
    <row r="2429" spans="1:4" x14ac:dyDescent="0.3">
      <c r="A2429" t="s">
        <v>6145</v>
      </c>
      <c r="B2429">
        <v>6.5</v>
      </c>
      <c r="C2429" t="s">
        <v>6144</v>
      </c>
      <c r="D2429">
        <f t="shared" si="37"/>
        <v>0.378</v>
      </c>
    </row>
    <row r="2430" spans="1:4" x14ac:dyDescent="0.3">
      <c r="A2430" t="s">
        <v>6147</v>
      </c>
      <c r="B2430">
        <v>7.6</v>
      </c>
      <c r="C2430" t="s">
        <v>161</v>
      </c>
      <c r="D2430">
        <f t="shared" si="37"/>
        <v>0.82799999999999996</v>
      </c>
    </row>
    <row r="2431" spans="1:4" x14ac:dyDescent="0.3">
      <c r="A2431" t="s">
        <v>6149</v>
      </c>
      <c r="B2431">
        <v>6.2</v>
      </c>
      <c r="C2431" t="s">
        <v>6148</v>
      </c>
      <c r="D2431">
        <f t="shared" si="37"/>
        <v>0.29399999999999998</v>
      </c>
    </row>
    <row r="2432" spans="1:4" x14ac:dyDescent="0.3">
      <c r="A2432" t="s">
        <v>6150</v>
      </c>
      <c r="B2432">
        <v>8</v>
      </c>
      <c r="C2432" t="s">
        <v>3076</v>
      </c>
      <c r="D2432">
        <f t="shared" si="37"/>
        <v>0.93</v>
      </c>
    </row>
    <row r="2433" spans="1:4" x14ac:dyDescent="0.3">
      <c r="A2433" t="s">
        <v>6151</v>
      </c>
      <c r="B2433">
        <v>6.3</v>
      </c>
      <c r="C2433" t="s">
        <v>2195</v>
      </c>
      <c r="D2433">
        <f t="shared" si="37"/>
        <v>0.32300000000000001</v>
      </c>
    </row>
    <row r="2434" spans="1:4" x14ac:dyDescent="0.3">
      <c r="A2434" t="s">
        <v>6153</v>
      </c>
      <c r="B2434">
        <v>7.2</v>
      </c>
      <c r="C2434" t="s">
        <v>6152</v>
      </c>
      <c r="D2434">
        <f t="shared" si="37"/>
        <v>0.68100000000000005</v>
      </c>
    </row>
    <row r="2435" spans="1:4" x14ac:dyDescent="0.3">
      <c r="A2435" t="s">
        <v>6156</v>
      </c>
      <c r="B2435">
        <v>6.7</v>
      </c>
      <c r="C2435" t="s">
        <v>6154</v>
      </c>
      <c r="D2435">
        <f t="shared" ref="D2435:D2498" si="38">_xlfn.PERCENTRANK.INC(B2435:B6089,B2435)</f>
        <v>0.46200000000000002</v>
      </c>
    </row>
    <row r="2436" spans="1:4" x14ac:dyDescent="0.3">
      <c r="A2436" t="s">
        <v>6158</v>
      </c>
      <c r="B2436">
        <v>5.3</v>
      </c>
      <c r="C2436" t="s">
        <v>6157</v>
      </c>
      <c r="D2436">
        <f t="shared" si="38"/>
        <v>0.10199999999999999</v>
      </c>
    </row>
    <row r="2437" spans="1:4" x14ac:dyDescent="0.3">
      <c r="A2437" t="s">
        <v>6160</v>
      </c>
      <c r="B2437">
        <v>6.3</v>
      </c>
      <c r="C2437" t="s">
        <v>6159</v>
      </c>
      <c r="D2437">
        <f t="shared" si="38"/>
        <v>0.32400000000000001</v>
      </c>
    </row>
    <row r="2438" spans="1:4" x14ac:dyDescent="0.3">
      <c r="A2438" t="s">
        <v>6161</v>
      </c>
      <c r="B2438">
        <v>6.5</v>
      </c>
      <c r="C2438" t="s">
        <v>5695</v>
      </c>
      <c r="D2438">
        <f t="shared" si="38"/>
        <v>0.377</v>
      </c>
    </row>
    <row r="2439" spans="1:4" x14ac:dyDescent="0.3">
      <c r="A2439" t="s">
        <v>6165</v>
      </c>
      <c r="B2439">
        <v>8.3000000000000007</v>
      </c>
      <c r="C2439" t="s">
        <v>6162</v>
      </c>
      <c r="D2439">
        <f t="shared" si="38"/>
        <v>0.97199999999999998</v>
      </c>
    </row>
    <row r="2440" spans="1:4" x14ac:dyDescent="0.3">
      <c r="A2440" t="s">
        <v>6166</v>
      </c>
      <c r="B2440">
        <v>7.2</v>
      </c>
      <c r="C2440" t="s">
        <v>2663</v>
      </c>
      <c r="D2440">
        <f t="shared" si="38"/>
        <v>0.68100000000000005</v>
      </c>
    </row>
    <row r="2441" spans="1:4" x14ac:dyDescent="0.3">
      <c r="A2441" t="s">
        <v>6167</v>
      </c>
      <c r="B2441">
        <v>6.8</v>
      </c>
      <c r="C2441" t="s">
        <v>2754</v>
      </c>
      <c r="D2441">
        <f t="shared" si="38"/>
        <v>0.505</v>
      </c>
    </row>
    <row r="2442" spans="1:4" x14ac:dyDescent="0.3">
      <c r="A2442" t="s">
        <v>6169</v>
      </c>
      <c r="B2442">
        <v>6.4</v>
      </c>
      <c r="C2442" t="s">
        <v>6168</v>
      </c>
      <c r="D2442">
        <f t="shared" si="38"/>
        <v>0.35399999999999998</v>
      </c>
    </row>
    <row r="2443" spans="1:4" x14ac:dyDescent="0.3">
      <c r="A2443" t="s">
        <v>6172</v>
      </c>
      <c r="B2443">
        <v>6.9</v>
      </c>
      <c r="C2443" t="s">
        <v>6170</v>
      </c>
      <c r="D2443">
        <f t="shared" si="38"/>
        <v>0.55000000000000004</v>
      </c>
    </row>
    <row r="2444" spans="1:4" x14ac:dyDescent="0.3">
      <c r="A2444" t="s">
        <v>6176</v>
      </c>
      <c r="B2444">
        <v>6.2</v>
      </c>
      <c r="C2444" t="s">
        <v>6173</v>
      </c>
      <c r="D2444">
        <f t="shared" si="38"/>
        <v>0.29699999999999999</v>
      </c>
    </row>
    <row r="2445" spans="1:4" x14ac:dyDescent="0.3">
      <c r="A2445" t="s">
        <v>6182</v>
      </c>
      <c r="B2445">
        <v>6.1</v>
      </c>
      <c r="C2445" t="s">
        <v>6180</v>
      </c>
      <c r="D2445">
        <f t="shared" si="38"/>
        <v>0.26</v>
      </c>
    </row>
    <row r="2446" spans="1:4" x14ac:dyDescent="0.3">
      <c r="A2446" t="s">
        <v>6184</v>
      </c>
      <c r="B2446">
        <v>5.0999999999999996</v>
      </c>
      <c r="C2446" t="s">
        <v>6183</v>
      </c>
      <c r="D2446">
        <f t="shared" si="38"/>
        <v>0.08</v>
      </c>
    </row>
    <row r="2447" spans="1:4" x14ac:dyDescent="0.3">
      <c r="A2447" t="s">
        <v>6187</v>
      </c>
      <c r="B2447">
        <v>4.5</v>
      </c>
      <c r="C2447" t="s">
        <v>6185</v>
      </c>
      <c r="D2447">
        <f t="shared" si="38"/>
        <v>0.04</v>
      </c>
    </row>
    <row r="2448" spans="1:4" x14ac:dyDescent="0.3">
      <c r="A2448" t="s">
        <v>6191</v>
      </c>
      <c r="B2448">
        <v>5.9</v>
      </c>
      <c r="C2448" t="s">
        <v>6188</v>
      </c>
      <c r="D2448">
        <f t="shared" si="38"/>
        <v>0.20799999999999999</v>
      </c>
    </row>
    <row r="2449" spans="1:4" x14ac:dyDescent="0.3">
      <c r="A2449" t="s">
        <v>6192</v>
      </c>
      <c r="B2449">
        <v>8.1</v>
      </c>
      <c r="C2449" t="s">
        <v>2299</v>
      </c>
      <c r="D2449">
        <f t="shared" si="38"/>
        <v>0.95099999999999996</v>
      </c>
    </row>
    <row r="2450" spans="1:4" x14ac:dyDescent="0.3">
      <c r="A2450" t="s">
        <v>6194</v>
      </c>
      <c r="B2450">
        <v>5.7</v>
      </c>
      <c r="C2450" t="s">
        <v>6193</v>
      </c>
      <c r="D2450">
        <f t="shared" si="38"/>
        <v>0.17</v>
      </c>
    </row>
    <row r="2451" spans="1:4" x14ac:dyDescent="0.3">
      <c r="A2451" t="s">
        <v>6195</v>
      </c>
      <c r="B2451">
        <v>6.8</v>
      </c>
      <c r="C2451" t="s">
        <v>235</v>
      </c>
      <c r="D2451">
        <f t="shared" si="38"/>
        <v>0.503</v>
      </c>
    </row>
    <row r="2452" spans="1:4" x14ac:dyDescent="0.3">
      <c r="A2452" t="s">
        <v>6197</v>
      </c>
      <c r="B2452">
        <v>7.5</v>
      </c>
      <c r="C2452" t="s">
        <v>6196</v>
      </c>
      <c r="D2452">
        <f t="shared" si="38"/>
        <v>0.80200000000000005</v>
      </c>
    </row>
    <row r="2453" spans="1:4" x14ac:dyDescent="0.3">
      <c r="A2453" t="s">
        <v>6198</v>
      </c>
      <c r="B2453">
        <v>8.3000000000000007</v>
      </c>
      <c r="C2453" t="s">
        <v>2038</v>
      </c>
      <c r="D2453">
        <f t="shared" si="38"/>
        <v>0.97299999999999998</v>
      </c>
    </row>
    <row r="2454" spans="1:4" x14ac:dyDescent="0.3">
      <c r="A2454" t="s">
        <v>6201</v>
      </c>
      <c r="B2454">
        <v>7.4</v>
      </c>
      <c r="C2454" t="s">
        <v>6199</v>
      </c>
      <c r="D2454">
        <f t="shared" si="38"/>
        <v>0.76700000000000002</v>
      </c>
    </row>
    <row r="2455" spans="1:4" x14ac:dyDescent="0.3">
      <c r="A2455" t="s">
        <v>6204</v>
      </c>
      <c r="B2455">
        <v>8</v>
      </c>
      <c r="C2455" t="s">
        <v>2818</v>
      </c>
      <c r="D2455">
        <f t="shared" si="38"/>
        <v>0.93200000000000005</v>
      </c>
    </row>
    <row r="2456" spans="1:4" x14ac:dyDescent="0.3">
      <c r="A2456" t="s">
        <v>6206</v>
      </c>
      <c r="B2456">
        <v>6.9</v>
      </c>
      <c r="C2456" t="s">
        <v>2760</v>
      </c>
      <c r="D2456">
        <f t="shared" si="38"/>
        <v>0.55000000000000004</v>
      </c>
    </row>
    <row r="2457" spans="1:4" x14ac:dyDescent="0.3">
      <c r="A2457" t="s">
        <v>6207</v>
      </c>
      <c r="B2457">
        <v>6.9</v>
      </c>
      <c r="C2457" t="s">
        <v>1840</v>
      </c>
      <c r="D2457">
        <f t="shared" si="38"/>
        <v>0.55100000000000005</v>
      </c>
    </row>
    <row r="2458" spans="1:4" x14ac:dyDescent="0.3">
      <c r="A2458" t="s">
        <v>6209</v>
      </c>
      <c r="B2458">
        <v>5.5</v>
      </c>
      <c r="C2458" t="s">
        <v>6208</v>
      </c>
      <c r="D2458">
        <f t="shared" si="38"/>
        <v>0.13800000000000001</v>
      </c>
    </row>
    <row r="2459" spans="1:4" x14ac:dyDescent="0.3">
      <c r="A2459" t="s">
        <v>6210</v>
      </c>
      <c r="B2459">
        <v>7.2</v>
      </c>
      <c r="C2459" t="s">
        <v>468</v>
      </c>
      <c r="D2459">
        <f t="shared" si="38"/>
        <v>0.68100000000000005</v>
      </c>
    </row>
    <row r="2460" spans="1:4" x14ac:dyDescent="0.3">
      <c r="A2460" t="s">
        <v>6211</v>
      </c>
      <c r="B2460">
        <v>6.9</v>
      </c>
      <c r="C2460" t="s">
        <v>433</v>
      </c>
      <c r="D2460">
        <f t="shared" si="38"/>
        <v>0.55100000000000005</v>
      </c>
    </row>
    <row r="2461" spans="1:4" x14ac:dyDescent="0.3">
      <c r="A2461" t="s">
        <v>6213</v>
      </c>
      <c r="B2461">
        <v>5.5</v>
      </c>
      <c r="C2461" t="s">
        <v>2909</v>
      </c>
      <c r="D2461">
        <f t="shared" si="38"/>
        <v>0.13800000000000001</v>
      </c>
    </row>
    <row r="2462" spans="1:4" x14ac:dyDescent="0.3">
      <c r="A2462" t="s">
        <v>6214</v>
      </c>
      <c r="B2462">
        <v>5.2</v>
      </c>
      <c r="C2462" t="s">
        <v>4796</v>
      </c>
      <c r="D2462">
        <f t="shared" si="38"/>
        <v>9.1999999999999998E-2</v>
      </c>
    </row>
    <row r="2463" spans="1:4" x14ac:dyDescent="0.3">
      <c r="A2463" t="s">
        <v>6216</v>
      </c>
      <c r="B2463">
        <v>7.1</v>
      </c>
      <c r="C2463" t="s">
        <v>4088</v>
      </c>
      <c r="D2463">
        <f t="shared" si="38"/>
        <v>0.63600000000000001</v>
      </c>
    </row>
    <row r="2464" spans="1:4" x14ac:dyDescent="0.3">
      <c r="A2464" t="s">
        <v>6218</v>
      </c>
      <c r="B2464">
        <v>5.5</v>
      </c>
      <c r="C2464" t="s">
        <v>6217</v>
      </c>
      <c r="D2464">
        <f t="shared" si="38"/>
        <v>0.13800000000000001</v>
      </c>
    </row>
    <row r="2465" spans="1:4" x14ac:dyDescent="0.3">
      <c r="A2465" t="s">
        <v>6220</v>
      </c>
      <c r="B2465">
        <v>6.7</v>
      </c>
      <c r="C2465" t="s">
        <v>6219</v>
      </c>
      <c r="D2465">
        <f t="shared" si="38"/>
        <v>0.46200000000000002</v>
      </c>
    </row>
    <row r="2466" spans="1:4" x14ac:dyDescent="0.3">
      <c r="A2466" t="s">
        <v>6221</v>
      </c>
      <c r="B2466">
        <v>5</v>
      </c>
      <c r="C2466" t="s">
        <v>4840</v>
      </c>
      <c r="D2466">
        <f t="shared" si="38"/>
        <v>7.0000000000000007E-2</v>
      </c>
    </row>
    <row r="2467" spans="1:4" x14ac:dyDescent="0.3">
      <c r="A2467" t="s">
        <v>6222</v>
      </c>
      <c r="B2467">
        <v>6.4</v>
      </c>
      <c r="C2467" t="s">
        <v>2644</v>
      </c>
      <c r="D2467">
        <f t="shared" si="38"/>
        <v>0.35199999999999998</v>
      </c>
    </row>
    <row r="2468" spans="1:4" x14ac:dyDescent="0.3">
      <c r="A2468" t="s">
        <v>6223</v>
      </c>
      <c r="B2468">
        <v>6.6</v>
      </c>
      <c r="C2468" t="s">
        <v>6075</v>
      </c>
      <c r="D2468">
        <f t="shared" si="38"/>
        <v>0.42</v>
      </c>
    </row>
    <row r="2469" spans="1:4" x14ac:dyDescent="0.3">
      <c r="A2469" t="s">
        <v>6224</v>
      </c>
      <c r="B2469">
        <v>5.9</v>
      </c>
      <c r="C2469" t="s">
        <v>1651</v>
      </c>
      <c r="D2469">
        <f t="shared" si="38"/>
        <v>0.20699999999999999</v>
      </c>
    </row>
    <row r="2470" spans="1:4" x14ac:dyDescent="0.3">
      <c r="A2470" t="s">
        <v>6226</v>
      </c>
      <c r="B2470">
        <v>5.7</v>
      </c>
      <c r="C2470" t="s">
        <v>2464</v>
      </c>
      <c r="D2470">
        <f t="shared" si="38"/>
        <v>0.16900000000000001</v>
      </c>
    </row>
    <row r="2471" spans="1:4" x14ac:dyDescent="0.3">
      <c r="A2471" t="s">
        <v>6227</v>
      </c>
      <c r="B2471">
        <v>4.5</v>
      </c>
      <c r="C2471" t="s">
        <v>3292</v>
      </c>
      <c r="D2471">
        <f t="shared" si="38"/>
        <v>4.1000000000000002E-2</v>
      </c>
    </row>
    <row r="2472" spans="1:4" x14ac:dyDescent="0.3">
      <c r="A2472" t="s">
        <v>6228</v>
      </c>
      <c r="B2472">
        <v>5</v>
      </c>
      <c r="C2472" t="s">
        <v>5656</v>
      </c>
      <c r="D2472">
        <f t="shared" si="38"/>
        <v>7.0000000000000007E-2</v>
      </c>
    </row>
    <row r="2473" spans="1:4" x14ac:dyDescent="0.3">
      <c r="A2473" t="s">
        <v>6229</v>
      </c>
      <c r="B2473">
        <v>4.5999999999999996</v>
      </c>
      <c r="C2473" t="s">
        <v>2988</v>
      </c>
      <c r="D2473">
        <f t="shared" si="38"/>
        <v>4.5999999999999999E-2</v>
      </c>
    </row>
    <row r="2474" spans="1:4" x14ac:dyDescent="0.3">
      <c r="A2474" t="s">
        <v>6231</v>
      </c>
      <c r="B2474">
        <v>6.5</v>
      </c>
      <c r="C2474" t="s">
        <v>832</v>
      </c>
      <c r="D2474">
        <f t="shared" si="38"/>
        <v>0.373</v>
      </c>
    </row>
    <row r="2475" spans="1:4" x14ac:dyDescent="0.3">
      <c r="A2475" t="s">
        <v>6234</v>
      </c>
      <c r="B2475">
        <v>4.9000000000000004</v>
      </c>
      <c r="C2475" t="s">
        <v>6232</v>
      </c>
      <c r="D2475">
        <f t="shared" si="38"/>
        <v>6.3E-2</v>
      </c>
    </row>
    <row r="2476" spans="1:4" x14ac:dyDescent="0.3">
      <c r="A2476" t="s">
        <v>6236</v>
      </c>
      <c r="B2476">
        <v>6</v>
      </c>
      <c r="C2476" t="s">
        <v>6235</v>
      </c>
      <c r="D2476">
        <f t="shared" si="38"/>
        <v>0.23300000000000001</v>
      </c>
    </row>
    <row r="2477" spans="1:4" x14ac:dyDescent="0.3">
      <c r="A2477" t="s">
        <v>6239</v>
      </c>
      <c r="B2477">
        <v>6.9</v>
      </c>
      <c r="C2477" t="s">
        <v>6237</v>
      </c>
      <c r="D2477">
        <f t="shared" si="38"/>
        <v>0.54700000000000004</v>
      </c>
    </row>
    <row r="2478" spans="1:4" x14ac:dyDescent="0.3">
      <c r="A2478" t="s">
        <v>6242</v>
      </c>
      <c r="B2478">
        <v>5.7</v>
      </c>
      <c r="C2478" t="s">
        <v>6240</v>
      </c>
      <c r="D2478">
        <f t="shared" si="38"/>
        <v>0.16700000000000001</v>
      </c>
    </row>
    <row r="2479" spans="1:4" x14ac:dyDescent="0.3">
      <c r="A2479" t="s">
        <v>6243</v>
      </c>
      <c r="B2479">
        <v>6.9</v>
      </c>
      <c r="C2479" t="s">
        <v>2713</v>
      </c>
      <c r="D2479">
        <f t="shared" si="38"/>
        <v>0.54700000000000004</v>
      </c>
    </row>
    <row r="2480" spans="1:4" x14ac:dyDescent="0.3">
      <c r="A2480" t="s">
        <v>6246</v>
      </c>
      <c r="B2480">
        <v>4.4000000000000004</v>
      </c>
      <c r="C2480" t="s">
        <v>6244</v>
      </c>
      <c r="D2480">
        <f t="shared" si="38"/>
        <v>3.7999999999999999E-2</v>
      </c>
    </row>
    <row r="2481" spans="1:4" x14ac:dyDescent="0.3">
      <c r="A2481" t="s">
        <v>6248</v>
      </c>
      <c r="B2481">
        <v>7</v>
      </c>
      <c r="C2481" t="s">
        <v>6247</v>
      </c>
      <c r="D2481">
        <f t="shared" si="38"/>
        <v>0.58499999999999996</v>
      </c>
    </row>
    <row r="2482" spans="1:4" x14ac:dyDescent="0.3">
      <c r="A2482" t="s">
        <v>6250</v>
      </c>
      <c r="B2482">
        <v>5.4</v>
      </c>
      <c r="C2482" t="s">
        <v>1201</v>
      </c>
      <c r="D2482">
        <f t="shared" si="38"/>
        <v>0.11799999999999999</v>
      </c>
    </row>
    <row r="2483" spans="1:4" x14ac:dyDescent="0.3">
      <c r="A2483" t="s">
        <v>6252</v>
      </c>
      <c r="B2483">
        <v>5.4</v>
      </c>
      <c r="C2483" t="s">
        <v>6251</v>
      </c>
      <c r="D2483">
        <f t="shared" si="38"/>
        <v>0.11799999999999999</v>
      </c>
    </row>
    <row r="2484" spans="1:4" x14ac:dyDescent="0.3">
      <c r="A2484" t="s">
        <v>6254</v>
      </c>
      <c r="B2484">
        <v>7.6</v>
      </c>
      <c r="C2484" t="s">
        <v>6253</v>
      </c>
      <c r="D2484">
        <f t="shared" si="38"/>
        <v>0.82499999999999996</v>
      </c>
    </row>
    <row r="2485" spans="1:4" x14ac:dyDescent="0.3">
      <c r="A2485" t="s">
        <v>6258</v>
      </c>
      <c r="B2485">
        <v>5.9</v>
      </c>
      <c r="C2485" t="s">
        <v>6256</v>
      </c>
      <c r="D2485">
        <f t="shared" si="38"/>
        <v>0.20200000000000001</v>
      </c>
    </row>
    <row r="2486" spans="1:4" x14ac:dyDescent="0.3">
      <c r="A2486" t="s">
        <v>6259</v>
      </c>
      <c r="B2486">
        <v>6.6</v>
      </c>
      <c r="C2486" t="s">
        <v>619</v>
      </c>
      <c r="D2486">
        <f t="shared" si="38"/>
        <v>0.41499999999999998</v>
      </c>
    </row>
    <row r="2487" spans="1:4" x14ac:dyDescent="0.3">
      <c r="A2487" t="s">
        <v>6260</v>
      </c>
      <c r="B2487">
        <v>6.7</v>
      </c>
      <c r="C2487" t="s">
        <v>723</v>
      </c>
      <c r="D2487">
        <f t="shared" si="38"/>
        <v>0.45600000000000002</v>
      </c>
    </row>
    <row r="2488" spans="1:4" x14ac:dyDescent="0.3">
      <c r="A2488" t="s">
        <v>6264</v>
      </c>
      <c r="B2488">
        <v>3.9</v>
      </c>
      <c r="C2488" t="s">
        <v>6261</v>
      </c>
      <c r="D2488">
        <f t="shared" si="38"/>
        <v>2.1999999999999999E-2</v>
      </c>
    </row>
    <row r="2489" spans="1:4" x14ac:dyDescent="0.3">
      <c r="A2489" t="s">
        <v>6266</v>
      </c>
      <c r="B2489">
        <v>5.7</v>
      </c>
      <c r="C2489" t="s">
        <v>5902</v>
      </c>
      <c r="D2489">
        <f t="shared" si="38"/>
        <v>0.16500000000000001</v>
      </c>
    </row>
    <row r="2490" spans="1:4" x14ac:dyDescent="0.3">
      <c r="A2490" t="s">
        <v>6268</v>
      </c>
      <c r="B2490">
        <v>6.5</v>
      </c>
      <c r="C2490" t="s">
        <v>6267</v>
      </c>
      <c r="D2490">
        <f t="shared" si="38"/>
        <v>0.371</v>
      </c>
    </row>
    <row r="2491" spans="1:4" x14ac:dyDescent="0.3">
      <c r="A2491" t="s">
        <v>6271</v>
      </c>
      <c r="B2491">
        <v>6.8</v>
      </c>
      <c r="C2491" t="s">
        <v>5436</v>
      </c>
      <c r="D2491">
        <f t="shared" si="38"/>
        <v>0.498</v>
      </c>
    </row>
    <row r="2492" spans="1:4" x14ac:dyDescent="0.3">
      <c r="A2492" t="s">
        <v>6273</v>
      </c>
      <c r="B2492">
        <v>7.3</v>
      </c>
      <c r="C2492" t="s">
        <v>2880</v>
      </c>
      <c r="D2492">
        <f t="shared" si="38"/>
        <v>0.72</v>
      </c>
    </row>
    <row r="2493" spans="1:4" x14ac:dyDescent="0.3">
      <c r="A2493" t="s">
        <v>6276</v>
      </c>
      <c r="B2493">
        <v>7</v>
      </c>
      <c r="C2493" t="s">
        <v>1391</v>
      </c>
      <c r="D2493">
        <f t="shared" si="38"/>
        <v>0.58299999999999996</v>
      </c>
    </row>
    <row r="2494" spans="1:4" x14ac:dyDescent="0.3">
      <c r="A2494" t="s">
        <v>6278</v>
      </c>
      <c r="B2494">
        <v>6.5</v>
      </c>
      <c r="C2494" t="s">
        <v>6277</v>
      </c>
      <c r="D2494">
        <f t="shared" si="38"/>
        <v>0.372</v>
      </c>
    </row>
    <row r="2495" spans="1:4" x14ac:dyDescent="0.3">
      <c r="A2495" t="s">
        <v>6280</v>
      </c>
      <c r="B2495">
        <v>7.7</v>
      </c>
      <c r="C2495" t="s">
        <v>2140</v>
      </c>
      <c r="D2495">
        <f t="shared" si="38"/>
        <v>0.85499999999999998</v>
      </c>
    </row>
    <row r="2496" spans="1:4" x14ac:dyDescent="0.3">
      <c r="A2496" t="s">
        <v>6281</v>
      </c>
      <c r="B2496">
        <v>7.7</v>
      </c>
      <c r="C2496" t="s">
        <v>648</v>
      </c>
      <c r="D2496">
        <f t="shared" si="38"/>
        <v>0.85599999999999998</v>
      </c>
    </row>
    <row r="2497" spans="1:4" x14ac:dyDescent="0.3">
      <c r="A2497" t="s">
        <v>6282</v>
      </c>
      <c r="B2497">
        <v>6.8</v>
      </c>
      <c r="C2497" t="s">
        <v>5353</v>
      </c>
      <c r="D2497">
        <f t="shared" si="38"/>
        <v>0.5</v>
      </c>
    </row>
    <row r="2498" spans="1:4" x14ac:dyDescent="0.3">
      <c r="A2498" t="s">
        <v>6283</v>
      </c>
      <c r="B2498">
        <v>7.4</v>
      </c>
      <c r="C2498" t="s">
        <v>5458</v>
      </c>
      <c r="D2498">
        <f t="shared" si="38"/>
        <v>0.76300000000000001</v>
      </c>
    </row>
    <row r="2499" spans="1:4" x14ac:dyDescent="0.3">
      <c r="A2499" t="s">
        <v>6284</v>
      </c>
      <c r="B2499">
        <v>5.0999999999999996</v>
      </c>
      <c r="C2499" t="s">
        <v>3707</v>
      </c>
      <c r="D2499">
        <f t="shared" ref="D2499:D2562" si="39">_xlfn.PERCENTRANK.INC(B2499:B6153,B2499)</f>
        <v>7.5999999999999998E-2</v>
      </c>
    </row>
    <row r="2500" spans="1:4" x14ac:dyDescent="0.3">
      <c r="A2500" t="s">
        <v>6286</v>
      </c>
      <c r="B2500">
        <v>7.4</v>
      </c>
      <c r="C2500" t="s">
        <v>4537</v>
      </c>
      <c r="D2500">
        <f t="shared" si="39"/>
        <v>0.76300000000000001</v>
      </c>
    </row>
    <row r="2501" spans="1:4" x14ac:dyDescent="0.3">
      <c r="A2501" t="s">
        <v>6287</v>
      </c>
      <c r="B2501">
        <v>7.2</v>
      </c>
      <c r="C2501" t="s">
        <v>6127</v>
      </c>
      <c r="D2501">
        <f t="shared" si="39"/>
        <v>0.67600000000000005</v>
      </c>
    </row>
    <row r="2502" spans="1:4" x14ac:dyDescent="0.3">
      <c r="A2502" t="s">
        <v>6289</v>
      </c>
      <c r="B2502">
        <v>8.3000000000000007</v>
      </c>
      <c r="C2502" t="s">
        <v>1655</v>
      </c>
      <c r="D2502">
        <f t="shared" si="39"/>
        <v>0.97299999999999998</v>
      </c>
    </row>
    <row r="2503" spans="1:4" x14ac:dyDescent="0.3">
      <c r="A2503" t="s">
        <v>6292</v>
      </c>
      <c r="B2503">
        <v>8.1</v>
      </c>
      <c r="C2503" t="s">
        <v>1976</v>
      </c>
      <c r="D2503">
        <f t="shared" si="39"/>
        <v>0.95099999999999996</v>
      </c>
    </row>
    <row r="2504" spans="1:4" x14ac:dyDescent="0.3">
      <c r="A2504" t="s">
        <v>6294</v>
      </c>
      <c r="B2504">
        <v>7.3</v>
      </c>
      <c r="C2504" t="s">
        <v>1741</v>
      </c>
      <c r="D2504">
        <f t="shared" si="39"/>
        <v>0.72299999999999998</v>
      </c>
    </row>
    <row r="2505" spans="1:4" x14ac:dyDescent="0.3">
      <c r="A2505" t="s">
        <v>6296</v>
      </c>
      <c r="B2505">
        <v>3.6</v>
      </c>
      <c r="C2505" t="s">
        <v>4064</v>
      </c>
      <c r="D2505">
        <f t="shared" si="39"/>
        <v>1.7999999999999999E-2</v>
      </c>
    </row>
    <row r="2506" spans="1:4" x14ac:dyDescent="0.3">
      <c r="A2506" t="s">
        <v>6298</v>
      </c>
      <c r="B2506">
        <v>1.6</v>
      </c>
      <c r="C2506" t="s">
        <v>653</v>
      </c>
      <c r="D2506">
        <f t="shared" si="39"/>
        <v>0</v>
      </c>
    </row>
    <row r="2507" spans="1:4" x14ac:dyDescent="0.3">
      <c r="A2507" t="s">
        <v>6299</v>
      </c>
      <c r="B2507">
        <v>8</v>
      </c>
      <c r="C2507" t="s">
        <v>726</v>
      </c>
      <c r="D2507">
        <f t="shared" si="39"/>
        <v>0.93200000000000005</v>
      </c>
    </row>
    <row r="2508" spans="1:4" x14ac:dyDescent="0.3">
      <c r="A2508" t="s">
        <v>6300</v>
      </c>
      <c r="B2508">
        <v>9</v>
      </c>
      <c r="C2508" t="s">
        <v>2606</v>
      </c>
      <c r="D2508">
        <f t="shared" si="39"/>
        <v>0.999</v>
      </c>
    </row>
    <row r="2509" spans="1:4" x14ac:dyDescent="0.3">
      <c r="A2509" t="s">
        <v>6301</v>
      </c>
      <c r="B2509">
        <v>6.1</v>
      </c>
      <c r="C2509" t="s">
        <v>3023</v>
      </c>
      <c r="D2509">
        <f t="shared" si="39"/>
        <v>0.252</v>
      </c>
    </row>
    <row r="2510" spans="1:4" x14ac:dyDescent="0.3">
      <c r="A2510" t="s">
        <v>6304</v>
      </c>
      <c r="B2510">
        <v>5.7</v>
      </c>
      <c r="C2510" t="s">
        <v>1215</v>
      </c>
      <c r="D2510">
        <f t="shared" si="39"/>
        <v>0.16500000000000001</v>
      </c>
    </row>
    <row r="2511" spans="1:4" x14ac:dyDescent="0.3">
      <c r="A2511" t="s">
        <v>6306</v>
      </c>
      <c r="B2511">
        <v>6.8</v>
      </c>
      <c r="C2511" t="s">
        <v>4851</v>
      </c>
      <c r="D2511">
        <f t="shared" si="39"/>
        <v>0.502</v>
      </c>
    </row>
    <row r="2512" spans="1:4" x14ac:dyDescent="0.3">
      <c r="A2512" t="s">
        <v>6308</v>
      </c>
      <c r="B2512">
        <v>5.5</v>
      </c>
      <c r="C2512" t="s">
        <v>6307</v>
      </c>
      <c r="D2512">
        <f t="shared" si="39"/>
        <v>0.13300000000000001</v>
      </c>
    </row>
    <row r="2513" spans="1:4" x14ac:dyDescent="0.3">
      <c r="A2513" t="s">
        <v>6311</v>
      </c>
      <c r="B2513">
        <v>6.8</v>
      </c>
      <c r="C2513" t="s">
        <v>6309</v>
      </c>
      <c r="D2513">
        <f t="shared" si="39"/>
        <v>0.502</v>
      </c>
    </row>
    <row r="2514" spans="1:4" x14ac:dyDescent="0.3">
      <c r="A2514" t="s">
        <v>6313</v>
      </c>
      <c r="B2514">
        <v>7.3</v>
      </c>
      <c r="C2514" t="s">
        <v>6312</v>
      </c>
      <c r="D2514">
        <f t="shared" si="39"/>
        <v>0.72399999999999998</v>
      </c>
    </row>
    <row r="2515" spans="1:4" x14ac:dyDescent="0.3">
      <c r="A2515" t="s">
        <v>6314</v>
      </c>
      <c r="B2515">
        <v>6.1</v>
      </c>
      <c r="C2515" t="s">
        <v>3707</v>
      </c>
      <c r="D2515">
        <f t="shared" si="39"/>
        <v>0.252</v>
      </c>
    </row>
    <row r="2516" spans="1:4" x14ac:dyDescent="0.3">
      <c r="A2516" t="s">
        <v>6315</v>
      </c>
      <c r="B2516">
        <v>7.2</v>
      </c>
      <c r="C2516" t="s">
        <v>3827</v>
      </c>
      <c r="D2516">
        <f t="shared" si="39"/>
        <v>0.67800000000000005</v>
      </c>
    </row>
    <row r="2517" spans="1:4" x14ac:dyDescent="0.3">
      <c r="A2517" t="s">
        <v>6318</v>
      </c>
      <c r="B2517">
        <v>5.9</v>
      </c>
      <c r="C2517" t="s">
        <v>6317</v>
      </c>
      <c r="D2517">
        <f t="shared" si="39"/>
        <v>0.20100000000000001</v>
      </c>
    </row>
    <row r="2518" spans="1:4" x14ac:dyDescent="0.3">
      <c r="A2518" t="s">
        <v>6320</v>
      </c>
      <c r="B2518">
        <v>6.1</v>
      </c>
      <c r="C2518" t="s">
        <v>6319</v>
      </c>
      <c r="D2518">
        <f t="shared" si="39"/>
        <v>0.252</v>
      </c>
    </row>
    <row r="2519" spans="1:4" x14ac:dyDescent="0.3">
      <c r="A2519" t="s">
        <v>6321</v>
      </c>
      <c r="B2519">
        <v>6.8</v>
      </c>
      <c r="C2519" t="s">
        <v>2735</v>
      </c>
      <c r="D2519">
        <f t="shared" si="39"/>
        <v>0.502</v>
      </c>
    </row>
    <row r="2520" spans="1:4" x14ac:dyDescent="0.3">
      <c r="A2520" t="s">
        <v>6323</v>
      </c>
      <c r="B2520">
        <v>7.7</v>
      </c>
      <c r="C2520" t="s">
        <v>6322</v>
      </c>
      <c r="D2520">
        <f t="shared" si="39"/>
        <v>0.85699999999999998</v>
      </c>
    </row>
    <row r="2521" spans="1:4" x14ac:dyDescent="0.3">
      <c r="A2521" t="s">
        <v>6324</v>
      </c>
      <c r="B2521">
        <v>4.9000000000000004</v>
      </c>
      <c r="C2521" t="s">
        <v>5350</v>
      </c>
      <c r="D2521">
        <f t="shared" si="39"/>
        <v>6.2E-2</v>
      </c>
    </row>
    <row r="2522" spans="1:4" x14ac:dyDescent="0.3">
      <c r="A2522" t="s">
        <v>6326</v>
      </c>
      <c r="B2522">
        <v>6.1</v>
      </c>
      <c r="C2522" t="s">
        <v>6325</v>
      </c>
      <c r="D2522">
        <f t="shared" si="39"/>
        <v>0.252</v>
      </c>
    </row>
    <row r="2523" spans="1:4" x14ac:dyDescent="0.3">
      <c r="A2523" t="s">
        <v>6328</v>
      </c>
      <c r="B2523">
        <v>2.5</v>
      </c>
      <c r="C2523" t="s">
        <v>5408</v>
      </c>
      <c r="D2523">
        <f t="shared" si="39"/>
        <v>4.0000000000000001E-3</v>
      </c>
    </row>
    <row r="2524" spans="1:4" x14ac:dyDescent="0.3">
      <c r="A2524" t="s">
        <v>6330</v>
      </c>
      <c r="B2524">
        <v>6.1</v>
      </c>
      <c r="C2524" t="s">
        <v>6329</v>
      </c>
      <c r="D2524">
        <f t="shared" si="39"/>
        <v>0.251</v>
      </c>
    </row>
    <row r="2525" spans="1:4" x14ac:dyDescent="0.3">
      <c r="A2525" t="s">
        <v>6332</v>
      </c>
      <c r="B2525">
        <v>5.9</v>
      </c>
      <c r="C2525" t="s">
        <v>6331</v>
      </c>
      <c r="D2525">
        <f t="shared" si="39"/>
        <v>0.20100000000000001</v>
      </c>
    </row>
    <row r="2526" spans="1:4" x14ac:dyDescent="0.3">
      <c r="A2526" t="s">
        <v>6335</v>
      </c>
      <c r="B2526">
        <v>5.7</v>
      </c>
      <c r="C2526" t="s">
        <v>6333</v>
      </c>
      <c r="D2526">
        <f t="shared" si="39"/>
        <v>0.16500000000000001</v>
      </c>
    </row>
    <row r="2527" spans="1:4" x14ac:dyDescent="0.3">
      <c r="A2527" t="s">
        <v>6339</v>
      </c>
      <c r="B2527">
        <v>5.6</v>
      </c>
      <c r="C2527" t="s">
        <v>6337</v>
      </c>
      <c r="D2527">
        <f t="shared" si="39"/>
        <v>0.14699999999999999</v>
      </c>
    </row>
    <row r="2528" spans="1:4" x14ac:dyDescent="0.3">
      <c r="A2528" t="s">
        <v>6340</v>
      </c>
      <c r="B2528">
        <v>7.2</v>
      </c>
      <c r="C2528" t="s">
        <v>1814</v>
      </c>
      <c r="D2528">
        <f t="shared" si="39"/>
        <v>0.67600000000000005</v>
      </c>
    </row>
    <row r="2529" spans="1:4" x14ac:dyDescent="0.3">
      <c r="A2529" t="s">
        <v>6344</v>
      </c>
      <c r="B2529">
        <v>7.7</v>
      </c>
      <c r="C2529" t="s">
        <v>6341</v>
      </c>
      <c r="D2529">
        <f t="shared" si="39"/>
        <v>0.85699999999999998</v>
      </c>
    </row>
    <row r="2530" spans="1:4" x14ac:dyDescent="0.3">
      <c r="A2530" t="s">
        <v>6346</v>
      </c>
      <c r="B2530">
        <v>7.8</v>
      </c>
      <c r="C2530" t="s">
        <v>1054</v>
      </c>
      <c r="D2530">
        <f t="shared" si="39"/>
        <v>0.89300000000000002</v>
      </c>
    </row>
    <row r="2531" spans="1:4" x14ac:dyDescent="0.3">
      <c r="A2531" t="s">
        <v>6348</v>
      </c>
      <c r="B2531">
        <v>6.1</v>
      </c>
      <c r="C2531" t="s">
        <v>6347</v>
      </c>
      <c r="D2531">
        <f t="shared" si="39"/>
        <v>0.25</v>
      </c>
    </row>
    <row r="2532" spans="1:4" x14ac:dyDescent="0.3">
      <c r="A2532" t="s">
        <v>6353</v>
      </c>
      <c r="B2532">
        <v>5.8</v>
      </c>
      <c r="C2532" t="s">
        <v>6349</v>
      </c>
      <c r="D2532">
        <f t="shared" si="39"/>
        <v>0.185</v>
      </c>
    </row>
    <row r="2533" spans="1:4" x14ac:dyDescent="0.3">
      <c r="A2533" t="s">
        <v>6354</v>
      </c>
      <c r="B2533">
        <v>6.5</v>
      </c>
      <c r="C2533" t="s">
        <v>2869</v>
      </c>
      <c r="D2533">
        <f t="shared" si="39"/>
        <v>0.36899999999999999</v>
      </c>
    </row>
    <row r="2534" spans="1:4" x14ac:dyDescent="0.3">
      <c r="A2534" t="s">
        <v>6357</v>
      </c>
      <c r="B2534">
        <v>7.9</v>
      </c>
      <c r="C2534" t="s">
        <v>2038</v>
      </c>
      <c r="D2534">
        <f t="shared" si="39"/>
        <v>0.91700000000000004</v>
      </c>
    </row>
    <row r="2535" spans="1:4" x14ac:dyDescent="0.3">
      <c r="A2535" t="s">
        <v>6359</v>
      </c>
      <c r="B2535">
        <v>6.3</v>
      </c>
      <c r="C2535" t="s">
        <v>6358</v>
      </c>
      <c r="D2535">
        <f t="shared" si="39"/>
        <v>0.314</v>
      </c>
    </row>
    <row r="2536" spans="1:4" x14ac:dyDescent="0.3">
      <c r="A2536" t="s">
        <v>6361</v>
      </c>
      <c r="B2536">
        <v>8.3000000000000007</v>
      </c>
      <c r="C2536" t="s">
        <v>6360</v>
      </c>
      <c r="D2536">
        <f t="shared" si="39"/>
        <v>0.97399999999999998</v>
      </c>
    </row>
    <row r="2537" spans="1:4" x14ac:dyDescent="0.3">
      <c r="A2537" t="s">
        <v>6362</v>
      </c>
      <c r="B2537">
        <v>6.4</v>
      </c>
      <c r="C2537" t="s">
        <v>3516</v>
      </c>
      <c r="D2537">
        <f t="shared" si="39"/>
        <v>0.34399999999999997</v>
      </c>
    </row>
    <row r="2538" spans="1:4" x14ac:dyDescent="0.3">
      <c r="A2538" t="s">
        <v>6364</v>
      </c>
      <c r="B2538">
        <v>6.7</v>
      </c>
      <c r="C2538" t="s">
        <v>6363</v>
      </c>
      <c r="D2538">
        <f t="shared" si="39"/>
        <v>0.45500000000000002</v>
      </c>
    </row>
    <row r="2539" spans="1:4" x14ac:dyDescent="0.3">
      <c r="A2539" t="s">
        <v>6365</v>
      </c>
      <c r="B2539">
        <v>6.1</v>
      </c>
      <c r="C2539" t="s">
        <v>5280</v>
      </c>
      <c r="D2539">
        <f t="shared" si="39"/>
        <v>0.251</v>
      </c>
    </row>
    <row r="2540" spans="1:4" x14ac:dyDescent="0.3">
      <c r="A2540" t="s">
        <v>6367</v>
      </c>
      <c r="B2540">
        <v>6</v>
      </c>
      <c r="C2540" t="s">
        <v>6366</v>
      </c>
      <c r="D2540">
        <f t="shared" si="39"/>
        <v>0.23</v>
      </c>
    </row>
    <row r="2541" spans="1:4" x14ac:dyDescent="0.3">
      <c r="A2541" t="s">
        <v>6369</v>
      </c>
      <c r="B2541">
        <v>5.8</v>
      </c>
      <c r="C2541" t="s">
        <v>6368</v>
      </c>
      <c r="D2541">
        <f t="shared" si="39"/>
        <v>0.186</v>
      </c>
    </row>
    <row r="2542" spans="1:4" x14ac:dyDescent="0.3">
      <c r="A2542" t="s">
        <v>6372</v>
      </c>
      <c r="B2542">
        <v>5.6</v>
      </c>
      <c r="C2542" t="s">
        <v>6370</v>
      </c>
      <c r="D2542">
        <f t="shared" si="39"/>
        <v>0.14899999999999999</v>
      </c>
    </row>
    <row r="2543" spans="1:4" x14ac:dyDescent="0.3">
      <c r="A2543" t="s">
        <v>6374</v>
      </c>
      <c r="B2543">
        <v>6.1</v>
      </c>
      <c r="C2543" t="s">
        <v>6373</v>
      </c>
      <c r="D2543">
        <f t="shared" si="39"/>
        <v>0.249</v>
      </c>
    </row>
    <row r="2544" spans="1:4" x14ac:dyDescent="0.3">
      <c r="A2544" t="s">
        <v>6378</v>
      </c>
      <c r="B2544">
        <v>5.9</v>
      </c>
      <c r="C2544" t="s">
        <v>6375</v>
      </c>
      <c r="D2544">
        <f t="shared" si="39"/>
        <v>0.2</v>
      </c>
    </row>
    <row r="2545" spans="1:4" x14ac:dyDescent="0.3">
      <c r="A2545" t="s">
        <v>6380</v>
      </c>
      <c r="B2545">
        <v>7.3</v>
      </c>
      <c r="C2545" t="s">
        <v>6379</v>
      </c>
      <c r="D2545">
        <f t="shared" si="39"/>
        <v>0.72099999999999997</v>
      </c>
    </row>
    <row r="2546" spans="1:4" x14ac:dyDescent="0.3">
      <c r="A2546" t="s">
        <v>6383</v>
      </c>
      <c r="B2546">
        <v>6.8</v>
      </c>
      <c r="C2546" t="s">
        <v>2364</v>
      </c>
      <c r="D2546">
        <f t="shared" si="39"/>
        <v>0.497</v>
      </c>
    </row>
    <row r="2547" spans="1:4" x14ac:dyDescent="0.3">
      <c r="A2547" t="s">
        <v>6385</v>
      </c>
      <c r="B2547">
        <v>5.7</v>
      </c>
      <c r="C2547" t="s">
        <v>1018</v>
      </c>
      <c r="D2547">
        <f t="shared" si="39"/>
        <v>0.16600000000000001</v>
      </c>
    </row>
    <row r="2548" spans="1:4" x14ac:dyDescent="0.3">
      <c r="A2548" t="s">
        <v>6388</v>
      </c>
      <c r="B2548">
        <v>7.3</v>
      </c>
      <c r="C2548" t="s">
        <v>6386</v>
      </c>
      <c r="D2548">
        <f t="shared" si="39"/>
        <v>0.72199999999999998</v>
      </c>
    </row>
    <row r="2549" spans="1:4" x14ac:dyDescent="0.3">
      <c r="A2549" t="s">
        <v>6390</v>
      </c>
      <c r="B2549">
        <v>6.3</v>
      </c>
      <c r="C2549" t="s">
        <v>4897</v>
      </c>
      <c r="D2549">
        <f t="shared" si="39"/>
        <v>0.311</v>
      </c>
    </row>
    <row r="2550" spans="1:4" x14ac:dyDescent="0.3">
      <c r="A2550" t="s">
        <v>6392</v>
      </c>
      <c r="B2550">
        <v>5.9</v>
      </c>
      <c r="C2550" t="s">
        <v>6391</v>
      </c>
      <c r="D2550">
        <f t="shared" si="39"/>
        <v>0.2</v>
      </c>
    </row>
    <row r="2551" spans="1:4" x14ac:dyDescent="0.3">
      <c r="A2551" t="s">
        <v>6393</v>
      </c>
      <c r="B2551">
        <v>7.1</v>
      </c>
      <c r="C2551" t="s">
        <v>4946</v>
      </c>
      <c r="D2551">
        <f t="shared" si="39"/>
        <v>0.628</v>
      </c>
    </row>
    <row r="2552" spans="1:4" x14ac:dyDescent="0.3">
      <c r="A2552" t="s">
        <v>6396</v>
      </c>
      <c r="B2552">
        <v>8</v>
      </c>
      <c r="C2552" t="s">
        <v>6394</v>
      </c>
      <c r="D2552">
        <f t="shared" si="39"/>
        <v>0.93200000000000005</v>
      </c>
    </row>
    <row r="2553" spans="1:4" x14ac:dyDescent="0.3">
      <c r="A2553" t="s">
        <v>6399</v>
      </c>
      <c r="B2553">
        <v>5.0999999999999996</v>
      </c>
      <c r="C2553" t="s">
        <v>6397</v>
      </c>
      <c r="D2553">
        <f t="shared" si="39"/>
        <v>7.6999999999999999E-2</v>
      </c>
    </row>
    <row r="2554" spans="1:4" x14ac:dyDescent="0.3">
      <c r="A2554" t="s">
        <v>6400</v>
      </c>
      <c r="B2554">
        <v>7.1</v>
      </c>
      <c r="C2554" t="s">
        <v>4954</v>
      </c>
      <c r="D2554">
        <f t="shared" si="39"/>
        <v>0.628</v>
      </c>
    </row>
    <row r="2555" spans="1:4" x14ac:dyDescent="0.3">
      <c r="A2555" t="s">
        <v>6401</v>
      </c>
      <c r="B2555">
        <v>6.5</v>
      </c>
      <c r="C2555" t="s">
        <v>6115</v>
      </c>
      <c r="D2555">
        <f t="shared" si="39"/>
        <v>0.36599999999999999</v>
      </c>
    </row>
    <row r="2556" spans="1:4" x14ac:dyDescent="0.3">
      <c r="A2556" t="s">
        <v>6402</v>
      </c>
      <c r="B2556">
        <v>4.5</v>
      </c>
      <c r="C2556" t="s">
        <v>2454</v>
      </c>
      <c r="D2556">
        <f t="shared" si="39"/>
        <v>0.04</v>
      </c>
    </row>
    <row r="2557" spans="1:4" x14ac:dyDescent="0.3">
      <c r="A2557" t="s">
        <v>6405</v>
      </c>
      <c r="B2557">
        <v>6.6</v>
      </c>
      <c r="C2557" t="s">
        <v>5863</v>
      </c>
      <c r="D2557">
        <f t="shared" si="39"/>
        <v>0.40799999999999997</v>
      </c>
    </row>
    <row r="2558" spans="1:4" x14ac:dyDescent="0.3">
      <c r="A2558" t="s">
        <v>6408</v>
      </c>
      <c r="B2558">
        <v>4.3</v>
      </c>
      <c r="C2558" t="s">
        <v>361</v>
      </c>
      <c r="D2558">
        <f t="shared" si="39"/>
        <v>3.3000000000000002E-2</v>
      </c>
    </row>
    <row r="2559" spans="1:4" x14ac:dyDescent="0.3">
      <c r="A2559" t="s">
        <v>6411</v>
      </c>
      <c r="B2559">
        <v>6.7</v>
      </c>
      <c r="C2559" t="s">
        <v>6154</v>
      </c>
      <c r="D2559">
        <f t="shared" si="39"/>
        <v>0.45100000000000001</v>
      </c>
    </row>
    <row r="2560" spans="1:4" x14ac:dyDescent="0.3">
      <c r="A2560" t="s">
        <v>6416</v>
      </c>
      <c r="B2560">
        <v>5.4</v>
      </c>
      <c r="C2560" t="s">
        <v>6412</v>
      </c>
      <c r="D2560">
        <f t="shared" si="39"/>
        <v>0.11799999999999999</v>
      </c>
    </row>
    <row r="2561" spans="1:4" x14ac:dyDescent="0.3">
      <c r="A2561" t="s">
        <v>6420</v>
      </c>
      <c r="B2561">
        <v>6.6</v>
      </c>
      <c r="C2561" t="s">
        <v>2062</v>
      </c>
      <c r="D2561">
        <f t="shared" si="39"/>
        <v>0.40799999999999997</v>
      </c>
    </row>
    <row r="2562" spans="1:4" x14ac:dyDescent="0.3">
      <c r="A2562" t="s">
        <v>6421</v>
      </c>
      <c r="B2562">
        <v>7.3</v>
      </c>
      <c r="C2562" t="s">
        <v>1008</v>
      </c>
      <c r="D2562">
        <f t="shared" si="39"/>
        <v>0.72</v>
      </c>
    </row>
    <row r="2563" spans="1:4" x14ac:dyDescent="0.3">
      <c r="A2563" t="s">
        <v>6423</v>
      </c>
      <c r="B2563">
        <v>6.9</v>
      </c>
      <c r="C2563" t="s">
        <v>4646</v>
      </c>
      <c r="D2563">
        <f t="shared" ref="D2563:D2626" si="40">_xlfn.PERCENTRANK.INC(B2563:B6217,B2563)</f>
        <v>0.53800000000000003</v>
      </c>
    </row>
    <row r="2564" spans="1:4" x14ac:dyDescent="0.3">
      <c r="A2564" t="s">
        <v>6424</v>
      </c>
      <c r="B2564">
        <v>8</v>
      </c>
      <c r="C2564" t="s">
        <v>1016</v>
      </c>
      <c r="D2564">
        <f t="shared" si="40"/>
        <v>0.93200000000000005</v>
      </c>
    </row>
    <row r="2565" spans="1:4" x14ac:dyDescent="0.3">
      <c r="A2565" t="s">
        <v>6425</v>
      </c>
      <c r="B2565">
        <v>7.8</v>
      </c>
      <c r="C2565" t="s">
        <v>6091</v>
      </c>
      <c r="D2565">
        <f t="shared" si="40"/>
        <v>0.89400000000000002</v>
      </c>
    </row>
    <row r="2566" spans="1:4" x14ac:dyDescent="0.3">
      <c r="A2566" t="s">
        <v>6426</v>
      </c>
      <c r="B2566">
        <v>6.1</v>
      </c>
      <c r="C2566" t="s">
        <v>6115</v>
      </c>
      <c r="D2566">
        <f t="shared" si="40"/>
        <v>0.248</v>
      </c>
    </row>
    <row r="2567" spans="1:4" x14ac:dyDescent="0.3">
      <c r="A2567" t="s">
        <v>6430</v>
      </c>
      <c r="B2567">
        <v>5.0999999999999996</v>
      </c>
      <c r="C2567" t="s">
        <v>6427</v>
      </c>
      <c r="D2567">
        <f t="shared" si="40"/>
        <v>7.5999999999999998E-2</v>
      </c>
    </row>
    <row r="2568" spans="1:4" x14ac:dyDescent="0.3">
      <c r="A2568" t="s">
        <v>6431</v>
      </c>
      <c r="B2568">
        <v>7.4</v>
      </c>
      <c r="C2568" t="s">
        <v>4325</v>
      </c>
      <c r="D2568">
        <f t="shared" si="40"/>
        <v>0.76100000000000001</v>
      </c>
    </row>
    <row r="2569" spans="1:4" x14ac:dyDescent="0.3">
      <c r="A2569" t="s">
        <v>6435</v>
      </c>
      <c r="B2569">
        <v>7.8</v>
      </c>
      <c r="C2569" t="s">
        <v>6432</v>
      </c>
      <c r="D2569">
        <f t="shared" si="40"/>
        <v>0.89500000000000002</v>
      </c>
    </row>
    <row r="2570" spans="1:4" x14ac:dyDescent="0.3">
      <c r="A2570" t="s">
        <v>6437</v>
      </c>
      <c r="B2570">
        <v>8</v>
      </c>
      <c r="C2570" t="s">
        <v>6199</v>
      </c>
      <c r="D2570">
        <f t="shared" si="40"/>
        <v>0.93200000000000005</v>
      </c>
    </row>
    <row r="2571" spans="1:4" x14ac:dyDescent="0.3">
      <c r="A2571" t="s">
        <v>6438</v>
      </c>
      <c r="B2571">
        <v>6.7</v>
      </c>
      <c r="C2571" t="s">
        <v>5961</v>
      </c>
      <c r="D2571">
        <f t="shared" si="40"/>
        <v>0.45200000000000001</v>
      </c>
    </row>
    <row r="2572" spans="1:4" x14ac:dyDescent="0.3">
      <c r="A2572" t="s">
        <v>6441</v>
      </c>
      <c r="B2572">
        <v>6.6</v>
      </c>
      <c r="C2572" t="s">
        <v>6439</v>
      </c>
      <c r="D2572">
        <f t="shared" si="40"/>
        <v>0.41</v>
      </c>
    </row>
    <row r="2573" spans="1:4" x14ac:dyDescent="0.3">
      <c r="A2573" t="s">
        <v>6443</v>
      </c>
      <c r="B2573">
        <v>6.4</v>
      </c>
      <c r="C2573" t="s">
        <v>6442</v>
      </c>
      <c r="D2573">
        <f t="shared" si="40"/>
        <v>0.34200000000000003</v>
      </c>
    </row>
    <row r="2574" spans="1:4" x14ac:dyDescent="0.3">
      <c r="A2574" t="s">
        <v>6445</v>
      </c>
      <c r="B2574">
        <v>6.7</v>
      </c>
      <c r="C2574" t="s">
        <v>6444</v>
      </c>
      <c r="D2574">
        <f t="shared" si="40"/>
        <v>0.45100000000000001</v>
      </c>
    </row>
    <row r="2575" spans="1:4" x14ac:dyDescent="0.3">
      <c r="A2575" t="s">
        <v>6447</v>
      </c>
      <c r="B2575">
        <v>6.2</v>
      </c>
      <c r="C2575" t="s">
        <v>6446</v>
      </c>
      <c r="D2575">
        <f t="shared" si="40"/>
        <v>0.28100000000000003</v>
      </c>
    </row>
    <row r="2576" spans="1:4" x14ac:dyDescent="0.3">
      <c r="A2576" t="s">
        <v>6449</v>
      </c>
      <c r="B2576">
        <v>7.3</v>
      </c>
      <c r="C2576" t="s">
        <v>1759</v>
      </c>
      <c r="D2576">
        <f t="shared" si="40"/>
        <v>0.72199999999999998</v>
      </c>
    </row>
    <row r="2577" spans="1:4" x14ac:dyDescent="0.3">
      <c r="A2577" t="s">
        <v>6453</v>
      </c>
      <c r="B2577">
        <v>8.1</v>
      </c>
      <c r="C2577" t="s">
        <v>6450</v>
      </c>
      <c r="D2577">
        <f t="shared" si="40"/>
        <v>0.95</v>
      </c>
    </row>
    <row r="2578" spans="1:4" x14ac:dyDescent="0.3">
      <c r="A2578" t="s">
        <v>6457</v>
      </c>
      <c r="B2578">
        <v>7</v>
      </c>
      <c r="C2578" t="s">
        <v>6455</v>
      </c>
      <c r="D2578">
        <f t="shared" si="40"/>
        <v>0.57999999999999996</v>
      </c>
    </row>
    <row r="2579" spans="1:4" x14ac:dyDescent="0.3">
      <c r="A2579" t="s">
        <v>6459</v>
      </c>
      <c r="B2579">
        <v>8</v>
      </c>
      <c r="C2579" t="s">
        <v>2554</v>
      </c>
      <c r="D2579">
        <f t="shared" si="40"/>
        <v>0.93400000000000005</v>
      </c>
    </row>
    <row r="2580" spans="1:4" x14ac:dyDescent="0.3">
      <c r="A2580" t="s">
        <v>6461</v>
      </c>
      <c r="B2580">
        <v>8</v>
      </c>
      <c r="C2580" t="s">
        <v>251</v>
      </c>
      <c r="D2580">
        <f t="shared" si="40"/>
        <v>0.93400000000000005</v>
      </c>
    </row>
    <row r="2581" spans="1:4" x14ac:dyDescent="0.3">
      <c r="A2581" t="s">
        <v>6462</v>
      </c>
      <c r="B2581">
        <v>7</v>
      </c>
      <c r="C2581" t="s">
        <v>1018</v>
      </c>
      <c r="D2581">
        <f t="shared" si="40"/>
        <v>0.58199999999999996</v>
      </c>
    </row>
    <row r="2582" spans="1:4" x14ac:dyDescent="0.3">
      <c r="A2582" t="s">
        <v>6465</v>
      </c>
      <c r="B2582">
        <v>7.9</v>
      </c>
      <c r="C2582" t="s">
        <v>6463</v>
      </c>
      <c r="D2582">
        <f t="shared" si="40"/>
        <v>0.92</v>
      </c>
    </row>
    <row r="2583" spans="1:4" x14ac:dyDescent="0.3">
      <c r="A2583" t="s">
        <v>6468</v>
      </c>
      <c r="B2583">
        <v>5.9</v>
      </c>
      <c r="C2583" t="s">
        <v>4479</v>
      </c>
      <c r="D2583">
        <f t="shared" si="40"/>
        <v>0.20200000000000001</v>
      </c>
    </row>
    <row r="2584" spans="1:4" x14ac:dyDescent="0.3">
      <c r="A2584" t="s">
        <v>6469</v>
      </c>
      <c r="B2584">
        <v>6.6</v>
      </c>
      <c r="C2584" t="s">
        <v>807</v>
      </c>
      <c r="D2584">
        <f t="shared" si="40"/>
        <v>0.41199999999999998</v>
      </c>
    </row>
    <row r="2585" spans="1:4" x14ac:dyDescent="0.3">
      <c r="A2585" t="s">
        <v>6470</v>
      </c>
      <c r="B2585">
        <v>6.3</v>
      </c>
      <c r="C2585" t="s">
        <v>807</v>
      </c>
      <c r="D2585">
        <f t="shared" si="40"/>
        <v>0.313</v>
      </c>
    </row>
    <row r="2586" spans="1:4" x14ac:dyDescent="0.3">
      <c r="A2586" t="s">
        <v>6472</v>
      </c>
      <c r="B2586">
        <v>7.7</v>
      </c>
      <c r="C2586" t="s">
        <v>4517</v>
      </c>
      <c r="D2586">
        <f t="shared" si="40"/>
        <v>0.86099999999999999</v>
      </c>
    </row>
    <row r="2587" spans="1:4" x14ac:dyDescent="0.3">
      <c r="A2587" t="s">
        <v>6473</v>
      </c>
      <c r="B2587">
        <v>6.9</v>
      </c>
      <c r="C2587" t="s">
        <v>328</v>
      </c>
      <c r="D2587">
        <f t="shared" si="40"/>
        <v>0.54100000000000004</v>
      </c>
    </row>
    <row r="2588" spans="1:4" x14ac:dyDescent="0.3">
      <c r="A2588" t="s">
        <v>6475</v>
      </c>
      <c r="B2588">
        <v>7.1</v>
      </c>
      <c r="C2588" t="s">
        <v>6474</v>
      </c>
      <c r="D2588">
        <f t="shared" si="40"/>
        <v>0.629</v>
      </c>
    </row>
    <row r="2589" spans="1:4" x14ac:dyDescent="0.3">
      <c r="A2589" t="s">
        <v>6476</v>
      </c>
      <c r="B2589">
        <v>7.4</v>
      </c>
      <c r="C2589" t="s">
        <v>668</v>
      </c>
      <c r="D2589">
        <f t="shared" si="40"/>
        <v>0.76300000000000001</v>
      </c>
    </row>
    <row r="2590" spans="1:4" x14ac:dyDescent="0.3">
      <c r="A2590" t="s">
        <v>6481</v>
      </c>
      <c r="B2590">
        <v>6.5</v>
      </c>
      <c r="C2590" t="s">
        <v>6477</v>
      </c>
      <c r="D2590">
        <f t="shared" si="40"/>
        <v>0.36899999999999999</v>
      </c>
    </row>
    <row r="2591" spans="1:4" x14ac:dyDescent="0.3">
      <c r="A2591" t="s">
        <v>6483</v>
      </c>
      <c r="B2591">
        <v>6.5</v>
      </c>
      <c r="C2591" t="s">
        <v>3259</v>
      </c>
      <c r="D2591">
        <f t="shared" si="40"/>
        <v>0.36899999999999999</v>
      </c>
    </row>
    <row r="2592" spans="1:4" x14ac:dyDescent="0.3">
      <c r="A2592" t="s">
        <v>6486</v>
      </c>
      <c r="B2592">
        <v>6.8</v>
      </c>
      <c r="C2592" t="s">
        <v>6484</v>
      </c>
      <c r="D2592">
        <f t="shared" si="40"/>
        <v>0.497</v>
      </c>
    </row>
    <row r="2593" spans="1:4" x14ac:dyDescent="0.3">
      <c r="A2593" t="s">
        <v>6488</v>
      </c>
      <c r="B2593">
        <v>7.5</v>
      </c>
      <c r="C2593" t="s">
        <v>1030</v>
      </c>
      <c r="D2593">
        <f t="shared" si="40"/>
        <v>0.79900000000000004</v>
      </c>
    </row>
    <row r="2594" spans="1:4" x14ac:dyDescent="0.3">
      <c r="A2594" t="s">
        <v>6489</v>
      </c>
      <c r="B2594">
        <v>6.6</v>
      </c>
      <c r="C2594" t="s">
        <v>2789</v>
      </c>
      <c r="D2594">
        <f t="shared" si="40"/>
        <v>0.41299999999999998</v>
      </c>
    </row>
    <row r="2595" spans="1:4" x14ac:dyDescent="0.3">
      <c r="A2595" t="s">
        <v>6490</v>
      </c>
      <c r="B2595">
        <v>7.1</v>
      </c>
      <c r="C2595" t="s">
        <v>883</v>
      </c>
      <c r="D2595">
        <f t="shared" si="40"/>
        <v>0.629</v>
      </c>
    </row>
    <row r="2596" spans="1:4" x14ac:dyDescent="0.3">
      <c r="A2596" t="s">
        <v>6492</v>
      </c>
      <c r="B2596">
        <v>6.6</v>
      </c>
      <c r="C2596" t="s">
        <v>3204</v>
      </c>
      <c r="D2596">
        <f t="shared" si="40"/>
        <v>0.41399999999999998</v>
      </c>
    </row>
    <row r="2597" spans="1:4" x14ac:dyDescent="0.3">
      <c r="A2597" t="s">
        <v>6494</v>
      </c>
      <c r="B2597">
        <v>7</v>
      </c>
      <c r="C2597" t="s">
        <v>1583</v>
      </c>
      <c r="D2597">
        <f t="shared" si="40"/>
        <v>0.58199999999999996</v>
      </c>
    </row>
    <row r="2598" spans="1:4" x14ac:dyDescent="0.3">
      <c r="A2598" t="s">
        <v>6498</v>
      </c>
      <c r="B2598">
        <v>3.3</v>
      </c>
      <c r="C2598" t="s">
        <v>6495</v>
      </c>
      <c r="D2598">
        <f t="shared" si="40"/>
        <v>8.9999999999999993E-3</v>
      </c>
    </row>
    <row r="2599" spans="1:4" x14ac:dyDescent="0.3">
      <c r="A2599" t="s">
        <v>6501</v>
      </c>
      <c r="B2599">
        <v>6.7</v>
      </c>
      <c r="C2599" t="s">
        <v>6499</v>
      </c>
      <c r="D2599">
        <f t="shared" si="40"/>
        <v>0.45400000000000001</v>
      </c>
    </row>
    <row r="2600" spans="1:4" x14ac:dyDescent="0.3">
      <c r="A2600" t="s">
        <v>6502</v>
      </c>
      <c r="B2600">
        <v>6.8</v>
      </c>
      <c r="C2600" t="s">
        <v>6152</v>
      </c>
      <c r="D2600">
        <f t="shared" si="40"/>
        <v>0.497</v>
      </c>
    </row>
    <row r="2601" spans="1:4" x14ac:dyDescent="0.3">
      <c r="A2601" t="s">
        <v>6504</v>
      </c>
      <c r="B2601">
        <v>6</v>
      </c>
      <c r="C2601" t="s">
        <v>6503</v>
      </c>
      <c r="D2601">
        <f t="shared" si="40"/>
        <v>0.23200000000000001</v>
      </c>
    </row>
    <row r="2602" spans="1:4" x14ac:dyDescent="0.3">
      <c r="A2602" t="s">
        <v>6506</v>
      </c>
      <c r="B2602">
        <v>5.4</v>
      </c>
      <c r="C2602" t="s">
        <v>6505</v>
      </c>
      <c r="D2602">
        <f t="shared" si="40"/>
        <v>0.121</v>
      </c>
    </row>
    <row r="2603" spans="1:4" x14ac:dyDescent="0.3">
      <c r="A2603" t="s">
        <v>6508</v>
      </c>
      <c r="B2603">
        <v>4.3</v>
      </c>
      <c r="C2603" t="s">
        <v>6507</v>
      </c>
      <c r="D2603">
        <f t="shared" si="40"/>
        <v>3.4000000000000002E-2</v>
      </c>
    </row>
    <row r="2604" spans="1:4" x14ac:dyDescent="0.3">
      <c r="A2604" t="s">
        <v>6509</v>
      </c>
      <c r="B2604">
        <v>6.2</v>
      </c>
      <c r="C2604" t="s">
        <v>2485</v>
      </c>
      <c r="D2604">
        <f t="shared" si="40"/>
        <v>0.28399999999999997</v>
      </c>
    </row>
    <row r="2605" spans="1:4" x14ac:dyDescent="0.3">
      <c r="A2605" t="s">
        <v>6513</v>
      </c>
      <c r="B2605">
        <v>7.7</v>
      </c>
      <c r="C2605" t="s">
        <v>6510</v>
      </c>
      <c r="D2605">
        <f t="shared" si="40"/>
        <v>0.86</v>
      </c>
    </row>
    <row r="2606" spans="1:4" x14ac:dyDescent="0.3">
      <c r="A2606" t="s">
        <v>6514</v>
      </c>
      <c r="B2606">
        <v>7.4</v>
      </c>
      <c r="C2606" t="s">
        <v>3079</v>
      </c>
      <c r="D2606">
        <f t="shared" si="40"/>
        <v>0.76200000000000001</v>
      </c>
    </row>
    <row r="2607" spans="1:4" x14ac:dyDescent="0.3">
      <c r="A2607" t="s">
        <v>6518</v>
      </c>
      <c r="B2607">
        <v>5.9</v>
      </c>
      <c r="C2607" t="s">
        <v>6515</v>
      </c>
      <c r="D2607">
        <f t="shared" si="40"/>
        <v>0.20399999999999999</v>
      </c>
    </row>
    <row r="2608" spans="1:4" x14ac:dyDescent="0.3">
      <c r="A2608" t="s">
        <v>6520</v>
      </c>
      <c r="B2608">
        <v>7.8</v>
      </c>
      <c r="C2608" t="s">
        <v>6519</v>
      </c>
      <c r="D2608">
        <f t="shared" si="40"/>
        <v>0.89600000000000002</v>
      </c>
    </row>
    <row r="2609" spans="1:4" x14ac:dyDescent="0.3">
      <c r="A2609" t="s">
        <v>6522</v>
      </c>
      <c r="B2609">
        <v>7.4</v>
      </c>
      <c r="C2609" t="s">
        <v>2402</v>
      </c>
      <c r="D2609">
        <f t="shared" si="40"/>
        <v>0.76400000000000001</v>
      </c>
    </row>
    <row r="2610" spans="1:4" x14ac:dyDescent="0.3">
      <c r="A2610" t="s">
        <v>6523</v>
      </c>
      <c r="B2610">
        <v>6.5</v>
      </c>
      <c r="C2610" t="s">
        <v>3729</v>
      </c>
      <c r="D2610">
        <f t="shared" si="40"/>
        <v>0.37</v>
      </c>
    </row>
    <row r="2611" spans="1:4" x14ac:dyDescent="0.3">
      <c r="A2611" t="s">
        <v>6526</v>
      </c>
      <c r="B2611">
        <v>7</v>
      </c>
      <c r="C2611" t="s">
        <v>2393</v>
      </c>
      <c r="D2611">
        <f t="shared" si="40"/>
        <v>0.58099999999999996</v>
      </c>
    </row>
    <row r="2612" spans="1:4" x14ac:dyDescent="0.3">
      <c r="A2612" t="s">
        <v>6528</v>
      </c>
      <c r="B2612">
        <v>7.6</v>
      </c>
      <c r="C2612" t="s">
        <v>2967</v>
      </c>
      <c r="D2612">
        <f t="shared" si="40"/>
        <v>0.82699999999999996</v>
      </c>
    </row>
    <row r="2613" spans="1:4" x14ac:dyDescent="0.3">
      <c r="A2613" t="s">
        <v>6529</v>
      </c>
      <c r="B2613">
        <v>6.9</v>
      </c>
      <c r="C2613" t="s">
        <v>5319</v>
      </c>
      <c r="D2613">
        <f t="shared" si="40"/>
        <v>0.54100000000000004</v>
      </c>
    </row>
    <row r="2614" spans="1:4" x14ac:dyDescent="0.3">
      <c r="A2614" t="s">
        <v>6532</v>
      </c>
      <c r="B2614">
        <v>5.3</v>
      </c>
      <c r="C2614" t="s">
        <v>6031</v>
      </c>
      <c r="D2614">
        <f t="shared" si="40"/>
        <v>9.9000000000000005E-2</v>
      </c>
    </row>
    <row r="2615" spans="1:4" x14ac:dyDescent="0.3">
      <c r="A2615" t="s">
        <v>6534</v>
      </c>
      <c r="B2615">
        <v>6.4</v>
      </c>
      <c r="C2615" t="s">
        <v>6533</v>
      </c>
      <c r="D2615">
        <f t="shared" si="40"/>
        <v>0.34599999999999997</v>
      </c>
    </row>
    <row r="2616" spans="1:4" x14ac:dyDescent="0.3">
      <c r="A2616" t="s">
        <v>6535</v>
      </c>
      <c r="B2616">
        <v>7.8</v>
      </c>
      <c r="C2616" t="s">
        <v>4149</v>
      </c>
      <c r="D2616">
        <f t="shared" si="40"/>
        <v>0.89700000000000002</v>
      </c>
    </row>
    <row r="2617" spans="1:4" x14ac:dyDescent="0.3">
      <c r="A2617" t="s">
        <v>6537</v>
      </c>
      <c r="B2617">
        <v>6.7</v>
      </c>
      <c r="C2617" t="s">
        <v>6536</v>
      </c>
      <c r="D2617">
        <f t="shared" si="40"/>
        <v>0.45400000000000001</v>
      </c>
    </row>
    <row r="2618" spans="1:4" x14ac:dyDescent="0.3">
      <c r="A2618" t="s">
        <v>6539</v>
      </c>
      <c r="B2618">
        <v>5.3</v>
      </c>
      <c r="C2618" t="s">
        <v>2155</v>
      </c>
      <c r="D2618">
        <f t="shared" si="40"/>
        <v>0.1</v>
      </c>
    </row>
    <row r="2619" spans="1:4" x14ac:dyDescent="0.3">
      <c r="A2619" t="s">
        <v>6540</v>
      </c>
      <c r="B2619">
        <v>6.3</v>
      </c>
      <c r="C2619" t="s">
        <v>4147</v>
      </c>
      <c r="D2619">
        <f t="shared" si="40"/>
        <v>0.316</v>
      </c>
    </row>
    <row r="2620" spans="1:4" x14ac:dyDescent="0.3">
      <c r="A2620" t="s">
        <v>6541</v>
      </c>
      <c r="B2620">
        <v>7</v>
      </c>
      <c r="C2620" t="s">
        <v>2454</v>
      </c>
      <c r="D2620">
        <f t="shared" si="40"/>
        <v>0.58099999999999996</v>
      </c>
    </row>
    <row r="2621" spans="1:4" x14ac:dyDescent="0.3">
      <c r="A2621" t="s">
        <v>6542</v>
      </c>
      <c r="B2621">
        <v>6.6</v>
      </c>
      <c r="C2621" t="s">
        <v>2896</v>
      </c>
      <c r="D2621">
        <f t="shared" si="40"/>
        <v>0.41299999999999998</v>
      </c>
    </row>
    <row r="2622" spans="1:4" x14ac:dyDescent="0.3">
      <c r="A2622" t="s">
        <v>6545</v>
      </c>
      <c r="B2622">
        <v>8.4</v>
      </c>
      <c r="C2622" t="s">
        <v>437</v>
      </c>
      <c r="D2622">
        <f t="shared" si="40"/>
        <v>0.98</v>
      </c>
    </row>
    <row r="2623" spans="1:4" x14ac:dyDescent="0.3">
      <c r="A2623" t="s">
        <v>6548</v>
      </c>
      <c r="B2623">
        <v>5.4</v>
      </c>
      <c r="C2623" t="s">
        <v>6547</v>
      </c>
      <c r="D2623">
        <f t="shared" si="40"/>
        <v>0.121</v>
      </c>
    </row>
    <row r="2624" spans="1:4" x14ac:dyDescent="0.3">
      <c r="A2624" t="s">
        <v>6550</v>
      </c>
      <c r="B2624">
        <v>7.8</v>
      </c>
      <c r="C2624" t="s">
        <v>3038</v>
      </c>
      <c r="D2624">
        <f t="shared" si="40"/>
        <v>0.89800000000000002</v>
      </c>
    </row>
    <row r="2625" spans="1:4" x14ac:dyDescent="0.3">
      <c r="A2625" t="s">
        <v>6551</v>
      </c>
      <c r="B2625">
        <v>7.6</v>
      </c>
      <c r="C2625" t="s">
        <v>1139</v>
      </c>
      <c r="D2625">
        <f t="shared" si="40"/>
        <v>0.82899999999999996</v>
      </c>
    </row>
    <row r="2626" spans="1:4" x14ac:dyDescent="0.3">
      <c r="A2626" t="s">
        <v>6553</v>
      </c>
      <c r="B2626">
        <v>6.6</v>
      </c>
      <c r="C2626" t="s">
        <v>6552</v>
      </c>
      <c r="D2626">
        <f t="shared" si="40"/>
        <v>0.41399999999999998</v>
      </c>
    </row>
    <row r="2627" spans="1:4" x14ac:dyDescent="0.3">
      <c r="A2627" t="s">
        <v>6557</v>
      </c>
      <c r="B2627">
        <v>6.4</v>
      </c>
      <c r="C2627" t="s">
        <v>6554</v>
      </c>
      <c r="D2627">
        <f t="shared" ref="D2627:D2690" si="41">_xlfn.PERCENTRANK.INC(B2627:B6281,B2627)</f>
        <v>0.34699999999999998</v>
      </c>
    </row>
    <row r="2628" spans="1:4" x14ac:dyDescent="0.3">
      <c r="A2628" t="s">
        <v>6560</v>
      </c>
      <c r="B2628">
        <v>7</v>
      </c>
      <c r="C2628" t="s">
        <v>6558</v>
      </c>
      <c r="D2628">
        <f t="shared" si="41"/>
        <v>0.58099999999999996</v>
      </c>
    </row>
    <row r="2629" spans="1:4" x14ac:dyDescent="0.3">
      <c r="A2629" t="s">
        <v>6562</v>
      </c>
      <c r="B2629">
        <v>5.7</v>
      </c>
      <c r="C2629" t="s">
        <v>6561</v>
      </c>
      <c r="D2629">
        <f t="shared" si="41"/>
        <v>0.16900000000000001</v>
      </c>
    </row>
    <row r="2630" spans="1:4" x14ac:dyDescent="0.3">
      <c r="A2630" t="s">
        <v>6564</v>
      </c>
      <c r="B2630">
        <v>5.9</v>
      </c>
      <c r="C2630" t="s">
        <v>6563</v>
      </c>
      <c r="D2630">
        <f t="shared" si="41"/>
        <v>0.20399999999999999</v>
      </c>
    </row>
    <row r="2631" spans="1:4" x14ac:dyDescent="0.3">
      <c r="A2631" t="s">
        <v>6565</v>
      </c>
      <c r="B2631">
        <v>6.3</v>
      </c>
      <c r="C2631" t="s">
        <v>5392</v>
      </c>
      <c r="D2631">
        <f t="shared" si="41"/>
        <v>0.317</v>
      </c>
    </row>
    <row r="2632" spans="1:4" x14ac:dyDescent="0.3">
      <c r="A2632" t="s">
        <v>6567</v>
      </c>
      <c r="B2632">
        <v>6.3</v>
      </c>
      <c r="C2632" t="s">
        <v>2195</v>
      </c>
      <c r="D2632">
        <f t="shared" si="41"/>
        <v>0.317</v>
      </c>
    </row>
    <row r="2633" spans="1:4" x14ac:dyDescent="0.3">
      <c r="A2633" t="s">
        <v>6569</v>
      </c>
      <c r="B2633">
        <v>6.2</v>
      </c>
      <c r="C2633" t="s">
        <v>2208</v>
      </c>
      <c r="D2633">
        <f t="shared" si="41"/>
        <v>0.28599999999999998</v>
      </c>
    </row>
    <row r="2634" spans="1:4" x14ac:dyDescent="0.3">
      <c r="A2634" t="s">
        <v>6571</v>
      </c>
      <c r="B2634">
        <v>2.1</v>
      </c>
      <c r="C2634" t="s">
        <v>5869</v>
      </c>
      <c r="D2634">
        <f t="shared" si="41"/>
        <v>0</v>
      </c>
    </row>
    <row r="2635" spans="1:4" x14ac:dyDescent="0.3">
      <c r="A2635" t="s">
        <v>6572</v>
      </c>
      <c r="B2635">
        <v>5</v>
      </c>
      <c r="C2635" t="s">
        <v>2713</v>
      </c>
      <c r="D2635">
        <f t="shared" si="41"/>
        <v>6.8000000000000005E-2</v>
      </c>
    </row>
    <row r="2636" spans="1:4" x14ac:dyDescent="0.3">
      <c r="A2636" t="s">
        <v>6575</v>
      </c>
      <c r="B2636">
        <v>5.3</v>
      </c>
      <c r="C2636" t="s">
        <v>6573</v>
      </c>
      <c r="D2636">
        <f t="shared" si="41"/>
        <v>0.1</v>
      </c>
    </row>
    <row r="2637" spans="1:4" x14ac:dyDescent="0.3">
      <c r="A2637" t="s">
        <v>6576</v>
      </c>
      <c r="B2637">
        <v>7.1</v>
      </c>
      <c r="C2637" t="s">
        <v>4465</v>
      </c>
      <c r="D2637">
        <f t="shared" si="41"/>
        <v>0.624</v>
      </c>
    </row>
    <row r="2638" spans="1:4" x14ac:dyDescent="0.3">
      <c r="A2638" t="s">
        <v>6578</v>
      </c>
      <c r="B2638">
        <v>7</v>
      </c>
      <c r="C2638" t="s">
        <v>6577</v>
      </c>
      <c r="D2638">
        <f t="shared" si="41"/>
        <v>0.57899999999999996</v>
      </c>
    </row>
    <row r="2639" spans="1:4" x14ac:dyDescent="0.3">
      <c r="A2639" t="s">
        <v>2846</v>
      </c>
      <c r="B2639">
        <v>7</v>
      </c>
      <c r="C2639" t="s">
        <v>3581</v>
      </c>
      <c r="D2639">
        <f t="shared" si="41"/>
        <v>0.57999999999999996</v>
      </c>
    </row>
    <row r="2640" spans="1:4" x14ac:dyDescent="0.3">
      <c r="A2640" t="s">
        <v>6582</v>
      </c>
      <c r="B2640">
        <v>7.1</v>
      </c>
      <c r="C2640" t="s">
        <v>6581</v>
      </c>
      <c r="D2640">
        <f t="shared" si="41"/>
        <v>0.624</v>
      </c>
    </row>
    <row r="2641" spans="1:4" x14ac:dyDescent="0.3">
      <c r="A2641" t="s">
        <v>6584</v>
      </c>
      <c r="B2641">
        <v>7</v>
      </c>
      <c r="C2641" t="s">
        <v>6583</v>
      </c>
      <c r="D2641">
        <f t="shared" si="41"/>
        <v>0.58099999999999996</v>
      </c>
    </row>
    <row r="2642" spans="1:4" x14ac:dyDescent="0.3">
      <c r="A2642" t="s">
        <v>6588</v>
      </c>
      <c r="B2642">
        <v>7.7</v>
      </c>
      <c r="C2642" t="s">
        <v>6585</v>
      </c>
      <c r="D2642">
        <f t="shared" si="41"/>
        <v>0.85899999999999999</v>
      </c>
    </row>
    <row r="2643" spans="1:4" x14ac:dyDescent="0.3">
      <c r="A2643" t="s">
        <v>6591</v>
      </c>
      <c r="B2643">
        <v>7.1</v>
      </c>
      <c r="C2643" t="s">
        <v>6589</v>
      </c>
      <c r="D2643">
        <f t="shared" si="41"/>
        <v>0.624</v>
      </c>
    </row>
    <row r="2644" spans="1:4" x14ac:dyDescent="0.3">
      <c r="A2644" t="s">
        <v>6594</v>
      </c>
      <c r="B2644">
        <v>6.8</v>
      </c>
      <c r="C2644" t="s">
        <v>6592</v>
      </c>
      <c r="D2644">
        <f t="shared" si="41"/>
        <v>0.496</v>
      </c>
    </row>
    <row r="2645" spans="1:4" x14ac:dyDescent="0.3">
      <c r="A2645" t="s">
        <v>6596</v>
      </c>
      <c r="B2645">
        <v>7.5</v>
      </c>
      <c r="C2645" t="s">
        <v>3614</v>
      </c>
      <c r="D2645">
        <f t="shared" si="41"/>
        <v>0.79800000000000004</v>
      </c>
    </row>
    <row r="2646" spans="1:4" x14ac:dyDescent="0.3">
      <c r="A2646" t="s">
        <v>6601</v>
      </c>
      <c r="B2646">
        <v>6.3</v>
      </c>
      <c r="C2646" t="s">
        <v>6597</v>
      </c>
      <c r="D2646">
        <f t="shared" si="41"/>
        <v>0.317</v>
      </c>
    </row>
    <row r="2647" spans="1:4" x14ac:dyDescent="0.3">
      <c r="A2647" t="s">
        <v>6604</v>
      </c>
      <c r="B2647">
        <v>7.3</v>
      </c>
      <c r="C2647" t="s">
        <v>6602</v>
      </c>
      <c r="D2647">
        <f t="shared" si="41"/>
        <v>0.72099999999999997</v>
      </c>
    </row>
    <row r="2648" spans="1:4" x14ac:dyDescent="0.3">
      <c r="A2648" t="s">
        <v>6605</v>
      </c>
      <c r="B2648">
        <v>6.8</v>
      </c>
      <c r="C2648" t="s">
        <v>2701</v>
      </c>
      <c r="D2648">
        <f t="shared" si="41"/>
        <v>0.497</v>
      </c>
    </row>
    <row r="2649" spans="1:4" x14ac:dyDescent="0.3">
      <c r="A2649" t="s">
        <v>6608</v>
      </c>
      <c r="B2649">
        <v>7.2</v>
      </c>
      <c r="C2649" t="s">
        <v>6607</v>
      </c>
      <c r="D2649">
        <f t="shared" si="41"/>
        <v>0.67100000000000004</v>
      </c>
    </row>
    <row r="2650" spans="1:4" x14ac:dyDescent="0.3">
      <c r="A2650" t="s">
        <v>6609</v>
      </c>
      <c r="B2650">
        <v>6.4</v>
      </c>
      <c r="C2650" t="s">
        <v>142</v>
      </c>
      <c r="D2650">
        <f t="shared" si="41"/>
        <v>0.34599999999999997</v>
      </c>
    </row>
    <row r="2651" spans="1:4" x14ac:dyDescent="0.3">
      <c r="A2651" t="s">
        <v>6610</v>
      </c>
      <c r="B2651">
        <v>6</v>
      </c>
      <c r="C2651" t="s">
        <v>4946</v>
      </c>
      <c r="D2651">
        <f t="shared" si="41"/>
        <v>0.23200000000000001</v>
      </c>
    </row>
    <row r="2652" spans="1:4" x14ac:dyDescent="0.3">
      <c r="A2652" t="s">
        <v>6611</v>
      </c>
      <c r="B2652">
        <v>6.4</v>
      </c>
      <c r="C2652" t="s">
        <v>5824</v>
      </c>
      <c r="D2652">
        <f t="shared" si="41"/>
        <v>0.34599999999999997</v>
      </c>
    </row>
    <row r="2653" spans="1:4" x14ac:dyDescent="0.3">
      <c r="A2653" t="s">
        <v>6613</v>
      </c>
      <c r="B2653">
        <v>7.5</v>
      </c>
      <c r="C2653" t="s">
        <v>6612</v>
      </c>
      <c r="D2653">
        <f t="shared" si="41"/>
        <v>0.79700000000000004</v>
      </c>
    </row>
    <row r="2654" spans="1:4" x14ac:dyDescent="0.3">
      <c r="A2654" t="s">
        <v>6617</v>
      </c>
      <c r="B2654">
        <v>7.1</v>
      </c>
      <c r="C2654" t="s">
        <v>6614</v>
      </c>
      <c r="D2654">
        <f t="shared" si="41"/>
        <v>0.625</v>
      </c>
    </row>
    <row r="2655" spans="1:4" x14ac:dyDescent="0.3">
      <c r="A2655" t="s">
        <v>6620</v>
      </c>
      <c r="B2655">
        <v>4.5999999999999996</v>
      </c>
      <c r="C2655" t="s">
        <v>6619</v>
      </c>
      <c r="D2655">
        <f t="shared" si="41"/>
        <v>4.3999999999999997E-2</v>
      </c>
    </row>
    <row r="2656" spans="1:4" x14ac:dyDescent="0.3">
      <c r="A2656" t="s">
        <v>6623</v>
      </c>
      <c r="B2656">
        <v>7.7</v>
      </c>
      <c r="C2656" t="s">
        <v>6621</v>
      </c>
      <c r="D2656">
        <f t="shared" si="41"/>
        <v>0.85899999999999999</v>
      </c>
    </row>
    <row r="2657" spans="1:4" x14ac:dyDescent="0.3">
      <c r="A2657" t="s">
        <v>6625</v>
      </c>
      <c r="B2657">
        <v>5.6</v>
      </c>
      <c r="C2657" t="s">
        <v>1215</v>
      </c>
      <c r="D2657">
        <f t="shared" si="41"/>
        <v>0.151</v>
      </c>
    </row>
    <row r="2658" spans="1:4" x14ac:dyDescent="0.3">
      <c r="A2658" t="s">
        <v>6627</v>
      </c>
      <c r="B2658">
        <v>8.3000000000000007</v>
      </c>
      <c r="C2658" t="s">
        <v>771</v>
      </c>
      <c r="D2658">
        <f t="shared" si="41"/>
        <v>0.97199999999999998</v>
      </c>
    </row>
    <row r="2659" spans="1:4" x14ac:dyDescent="0.3">
      <c r="A2659" t="s">
        <v>6628</v>
      </c>
      <c r="B2659">
        <v>6.6</v>
      </c>
      <c r="C2659" t="s">
        <v>6139</v>
      </c>
      <c r="D2659">
        <f t="shared" si="41"/>
        <v>0.41299999999999998</v>
      </c>
    </row>
    <row r="2660" spans="1:4" x14ac:dyDescent="0.3">
      <c r="A2660" t="s">
        <v>6630</v>
      </c>
      <c r="B2660">
        <v>7.2</v>
      </c>
      <c r="C2660" t="s">
        <v>1604</v>
      </c>
      <c r="D2660">
        <f t="shared" si="41"/>
        <v>0.67100000000000004</v>
      </c>
    </row>
    <row r="2661" spans="1:4" x14ac:dyDescent="0.3">
      <c r="A2661" t="s">
        <v>6633</v>
      </c>
      <c r="B2661">
        <v>8.6999999999999993</v>
      </c>
      <c r="C2661" t="s">
        <v>854</v>
      </c>
      <c r="D2661">
        <f t="shared" si="41"/>
        <v>0.99299999999999999</v>
      </c>
    </row>
    <row r="2662" spans="1:4" x14ac:dyDescent="0.3">
      <c r="A2662" t="s">
        <v>6635</v>
      </c>
      <c r="B2662">
        <v>6</v>
      </c>
      <c r="C2662" t="s">
        <v>6634</v>
      </c>
      <c r="D2662">
        <f t="shared" si="41"/>
        <v>0.23300000000000001</v>
      </c>
    </row>
    <row r="2663" spans="1:4" x14ac:dyDescent="0.3">
      <c r="A2663" t="s">
        <v>6637</v>
      </c>
      <c r="B2663">
        <v>8</v>
      </c>
      <c r="C2663" t="s">
        <v>4509</v>
      </c>
      <c r="D2663">
        <f t="shared" si="41"/>
        <v>0.93300000000000005</v>
      </c>
    </row>
    <row r="2664" spans="1:4" x14ac:dyDescent="0.3">
      <c r="A2664" t="s">
        <v>6638</v>
      </c>
      <c r="B2664">
        <v>4.5</v>
      </c>
      <c r="C2664" t="s">
        <v>2224</v>
      </c>
      <c r="D2664">
        <f t="shared" si="41"/>
        <v>0.04</v>
      </c>
    </row>
    <row r="2665" spans="1:4" x14ac:dyDescent="0.3">
      <c r="A2665" t="s">
        <v>6640</v>
      </c>
      <c r="B2665">
        <v>7.9</v>
      </c>
      <c r="C2665" t="s">
        <v>2270</v>
      </c>
      <c r="D2665">
        <f t="shared" si="41"/>
        <v>0.91900000000000004</v>
      </c>
    </row>
    <row r="2666" spans="1:4" x14ac:dyDescent="0.3">
      <c r="A2666" t="s">
        <v>6641</v>
      </c>
      <c r="B2666">
        <v>7.5</v>
      </c>
      <c r="C2666" t="s">
        <v>3606</v>
      </c>
      <c r="D2666">
        <f t="shared" si="41"/>
        <v>0.80100000000000005</v>
      </c>
    </row>
    <row r="2667" spans="1:4" x14ac:dyDescent="0.3">
      <c r="A2667" t="s">
        <v>6645</v>
      </c>
      <c r="B2667">
        <v>6.8</v>
      </c>
      <c r="C2667" t="s">
        <v>6643</v>
      </c>
      <c r="D2667">
        <f t="shared" si="41"/>
        <v>0.498</v>
      </c>
    </row>
    <row r="2668" spans="1:4" x14ac:dyDescent="0.3">
      <c r="A2668" t="s">
        <v>6647</v>
      </c>
      <c r="B2668">
        <v>7.2</v>
      </c>
      <c r="C2668" t="s">
        <v>6646</v>
      </c>
      <c r="D2668">
        <f t="shared" si="41"/>
        <v>0.67400000000000004</v>
      </c>
    </row>
    <row r="2669" spans="1:4" x14ac:dyDescent="0.3">
      <c r="A2669" t="s">
        <v>6649</v>
      </c>
      <c r="B2669">
        <v>7.1</v>
      </c>
      <c r="C2669" t="s">
        <v>791</v>
      </c>
      <c r="D2669">
        <f t="shared" si="41"/>
        <v>0.629</v>
      </c>
    </row>
    <row r="2670" spans="1:4" x14ac:dyDescent="0.3">
      <c r="A2670" t="s">
        <v>6651</v>
      </c>
      <c r="B2670">
        <v>7.4</v>
      </c>
      <c r="C2670" t="s">
        <v>1494</v>
      </c>
      <c r="D2670">
        <f t="shared" si="41"/>
        <v>0.76400000000000001</v>
      </c>
    </row>
    <row r="2671" spans="1:4" x14ac:dyDescent="0.3">
      <c r="A2671" t="s">
        <v>6652</v>
      </c>
      <c r="B2671">
        <v>7.6</v>
      </c>
      <c r="C2671" t="s">
        <v>4075</v>
      </c>
      <c r="D2671">
        <f t="shared" si="41"/>
        <v>0.82799999999999996</v>
      </c>
    </row>
    <row r="2672" spans="1:4" x14ac:dyDescent="0.3">
      <c r="A2672" t="s">
        <v>6653</v>
      </c>
      <c r="B2672">
        <v>6.9</v>
      </c>
      <c r="C2672" t="s">
        <v>3172</v>
      </c>
      <c r="D2672">
        <f t="shared" si="41"/>
        <v>0.54400000000000004</v>
      </c>
    </row>
    <row r="2673" spans="1:4" x14ac:dyDescent="0.3">
      <c r="A2673" t="s">
        <v>6655</v>
      </c>
      <c r="B2673">
        <v>6</v>
      </c>
      <c r="C2673" t="s">
        <v>5753</v>
      </c>
      <c r="D2673">
        <f t="shared" si="41"/>
        <v>0.23400000000000001</v>
      </c>
    </row>
    <row r="2674" spans="1:4" x14ac:dyDescent="0.3">
      <c r="A2674" t="s">
        <v>6657</v>
      </c>
      <c r="B2674">
        <v>7.3</v>
      </c>
      <c r="C2674" t="s">
        <v>6018</v>
      </c>
      <c r="D2674">
        <f t="shared" si="41"/>
        <v>0.72399999999999998</v>
      </c>
    </row>
    <row r="2675" spans="1:4" x14ac:dyDescent="0.3">
      <c r="A2675" t="s">
        <v>6659</v>
      </c>
      <c r="B2675">
        <v>4.5999999999999996</v>
      </c>
      <c r="C2675" t="s">
        <v>6658</v>
      </c>
      <c r="D2675">
        <f t="shared" si="41"/>
        <v>4.3999999999999997E-2</v>
      </c>
    </row>
    <row r="2676" spans="1:4" x14ac:dyDescent="0.3">
      <c r="A2676" t="s">
        <v>6662</v>
      </c>
      <c r="B2676">
        <v>6</v>
      </c>
      <c r="C2676" t="s">
        <v>1316</v>
      </c>
      <c r="D2676">
        <f t="shared" si="41"/>
        <v>0.23400000000000001</v>
      </c>
    </row>
    <row r="2677" spans="1:4" x14ac:dyDescent="0.3">
      <c r="A2677" t="s">
        <v>6665</v>
      </c>
      <c r="B2677">
        <v>5.5</v>
      </c>
      <c r="C2677" t="s">
        <v>3810</v>
      </c>
      <c r="D2677">
        <f t="shared" si="41"/>
        <v>0.13600000000000001</v>
      </c>
    </row>
    <row r="2678" spans="1:4" x14ac:dyDescent="0.3">
      <c r="A2678" t="s">
        <v>6668</v>
      </c>
      <c r="B2678">
        <v>7.5</v>
      </c>
      <c r="C2678" t="s">
        <v>6666</v>
      </c>
      <c r="D2678">
        <f t="shared" si="41"/>
        <v>0.8</v>
      </c>
    </row>
    <row r="2679" spans="1:4" x14ac:dyDescent="0.3">
      <c r="A2679" t="s">
        <v>6670</v>
      </c>
      <c r="B2679">
        <v>6.3</v>
      </c>
      <c r="C2679" t="s">
        <v>6669</v>
      </c>
      <c r="D2679">
        <f t="shared" si="41"/>
        <v>0.31900000000000001</v>
      </c>
    </row>
    <row r="2680" spans="1:4" x14ac:dyDescent="0.3">
      <c r="A2680" t="s">
        <v>6671</v>
      </c>
      <c r="B2680">
        <v>5.0999999999999996</v>
      </c>
      <c r="C2680" t="s">
        <v>3192</v>
      </c>
      <c r="D2680">
        <f t="shared" si="41"/>
        <v>7.6999999999999999E-2</v>
      </c>
    </row>
    <row r="2681" spans="1:4" x14ac:dyDescent="0.3">
      <c r="A2681" t="s">
        <v>6674</v>
      </c>
      <c r="B2681">
        <v>6.8</v>
      </c>
      <c r="C2681" t="s">
        <v>6672</v>
      </c>
      <c r="D2681">
        <f t="shared" si="41"/>
        <v>0.499</v>
      </c>
    </row>
    <row r="2682" spans="1:4" x14ac:dyDescent="0.3">
      <c r="A2682" t="s">
        <v>6676</v>
      </c>
      <c r="B2682">
        <v>5.3</v>
      </c>
      <c r="C2682" t="s">
        <v>6675</v>
      </c>
      <c r="D2682">
        <f t="shared" si="41"/>
        <v>0.1</v>
      </c>
    </row>
    <row r="2683" spans="1:4" x14ac:dyDescent="0.3">
      <c r="A2683" t="s">
        <v>6678</v>
      </c>
      <c r="B2683">
        <v>7.3</v>
      </c>
      <c r="C2683" t="s">
        <v>6677</v>
      </c>
      <c r="D2683">
        <f t="shared" si="41"/>
        <v>0.72299999999999998</v>
      </c>
    </row>
    <row r="2684" spans="1:4" x14ac:dyDescent="0.3">
      <c r="A2684" t="s">
        <v>6680</v>
      </c>
      <c r="B2684">
        <v>7.3</v>
      </c>
      <c r="C2684" t="s">
        <v>6679</v>
      </c>
      <c r="D2684">
        <f t="shared" si="41"/>
        <v>0.72399999999999998</v>
      </c>
    </row>
    <row r="2685" spans="1:4" x14ac:dyDescent="0.3">
      <c r="A2685" t="s">
        <v>6681</v>
      </c>
      <c r="B2685">
        <v>7.1</v>
      </c>
      <c r="C2685" t="s">
        <v>673</v>
      </c>
      <c r="D2685">
        <f t="shared" si="41"/>
        <v>0.63</v>
      </c>
    </row>
    <row r="2686" spans="1:4" x14ac:dyDescent="0.3">
      <c r="A2686" t="s">
        <v>6683</v>
      </c>
      <c r="B2686">
        <v>7.6</v>
      </c>
      <c r="C2686" t="s">
        <v>46</v>
      </c>
      <c r="D2686">
        <f t="shared" si="41"/>
        <v>0.82599999999999996</v>
      </c>
    </row>
    <row r="2687" spans="1:4" x14ac:dyDescent="0.3">
      <c r="A2687" t="s">
        <v>6685</v>
      </c>
      <c r="B2687">
        <v>5.3</v>
      </c>
      <c r="C2687" t="s">
        <v>6684</v>
      </c>
      <c r="D2687">
        <f t="shared" si="41"/>
        <v>0.10100000000000001</v>
      </c>
    </row>
    <row r="2688" spans="1:4" x14ac:dyDescent="0.3">
      <c r="A2688" t="s">
        <v>6686</v>
      </c>
      <c r="B2688">
        <v>7.8</v>
      </c>
      <c r="C2688" t="s">
        <v>3909</v>
      </c>
      <c r="D2688">
        <f t="shared" si="41"/>
        <v>0.89600000000000002</v>
      </c>
    </row>
    <row r="2689" spans="1:4" x14ac:dyDescent="0.3">
      <c r="A2689" t="s">
        <v>6690</v>
      </c>
      <c r="B2689">
        <v>7.7</v>
      </c>
      <c r="C2689" t="s">
        <v>6688</v>
      </c>
      <c r="D2689">
        <f t="shared" si="41"/>
        <v>0.86</v>
      </c>
    </row>
    <row r="2690" spans="1:4" x14ac:dyDescent="0.3">
      <c r="A2690" t="s">
        <v>6691</v>
      </c>
      <c r="B2690">
        <v>7.7</v>
      </c>
      <c r="C2690" t="s">
        <v>5436</v>
      </c>
      <c r="D2690">
        <f t="shared" si="41"/>
        <v>0.86099999999999999</v>
      </c>
    </row>
    <row r="2691" spans="1:4" x14ac:dyDescent="0.3">
      <c r="A2691" t="s">
        <v>6693</v>
      </c>
      <c r="B2691">
        <v>5.4</v>
      </c>
      <c r="C2691" t="s">
        <v>6692</v>
      </c>
      <c r="D2691">
        <f t="shared" ref="D2691:D2754" si="42">_xlfn.PERCENTRANK.INC(B2691:B6345,B2691)</f>
        <v>0.12</v>
      </c>
    </row>
    <row r="2692" spans="1:4" x14ac:dyDescent="0.3">
      <c r="A2692" t="s">
        <v>6695</v>
      </c>
      <c r="B2692">
        <v>6.2</v>
      </c>
      <c r="C2692" t="s">
        <v>5013</v>
      </c>
      <c r="D2692">
        <f t="shared" si="42"/>
        <v>0.28699999999999998</v>
      </c>
    </row>
    <row r="2693" spans="1:4" x14ac:dyDescent="0.3">
      <c r="A2693" t="s">
        <v>6696</v>
      </c>
      <c r="B2693">
        <v>7.4</v>
      </c>
      <c r="C2693" t="s">
        <v>3674</v>
      </c>
      <c r="D2693">
        <f t="shared" si="42"/>
        <v>0.76600000000000001</v>
      </c>
    </row>
    <row r="2694" spans="1:4" x14ac:dyDescent="0.3">
      <c r="A2694" t="s">
        <v>6697</v>
      </c>
      <c r="B2694">
        <v>6.2</v>
      </c>
      <c r="C2694" t="s">
        <v>885</v>
      </c>
      <c r="D2694">
        <f t="shared" si="42"/>
        <v>0.28699999999999998</v>
      </c>
    </row>
    <row r="2695" spans="1:4" x14ac:dyDescent="0.3">
      <c r="A2695" t="s">
        <v>6700</v>
      </c>
      <c r="B2695">
        <v>5.0999999999999996</v>
      </c>
      <c r="C2695" t="s">
        <v>6698</v>
      </c>
      <c r="D2695">
        <f t="shared" si="42"/>
        <v>7.9000000000000001E-2</v>
      </c>
    </row>
    <row r="2696" spans="1:4" x14ac:dyDescent="0.3">
      <c r="A2696" t="s">
        <v>6704</v>
      </c>
      <c r="B2696">
        <v>6.8</v>
      </c>
      <c r="C2696" t="s">
        <v>6701</v>
      </c>
      <c r="D2696">
        <f t="shared" si="42"/>
        <v>0.501</v>
      </c>
    </row>
    <row r="2697" spans="1:4" x14ac:dyDescent="0.3">
      <c r="A2697" t="s">
        <v>6706</v>
      </c>
      <c r="B2697">
        <v>5.8</v>
      </c>
      <c r="C2697" t="s">
        <v>6705</v>
      </c>
      <c r="D2697">
        <f t="shared" si="42"/>
        <v>0.188</v>
      </c>
    </row>
    <row r="2698" spans="1:4" x14ac:dyDescent="0.3">
      <c r="A2698" t="s">
        <v>6710</v>
      </c>
      <c r="B2698">
        <v>6.4</v>
      </c>
      <c r="C2698" t="s">
        <v>6707</v>
      </c>
      <c r="D2698">
        <f t="shared" si="42"/>
        <v>0.34499999999999997</v>
      </c>
    </row>
    <row r="2699" spans="1:4" x14ac:dyDescent="0.3">
      <c r="A2699" t="s">
        <v>6714</v>
      </c>
      <c r="B2699">
        <v>6</v>
      </c>
      <c r="C2699" t="s">
        <v>6711</v>
      </c>
      <c r="D2699">
        <f t="shared" si="42"/>
        <v>0.23300000000000001</v>
      </c>
    </row>
    <row r="2700" spans="1:4" x14ac:dyDescent="0.3">
      <c r="A2700" t="s">
        <v>6717</v>
      </c>
      <c r="B2700">
        <v>6.9</v>
      </c>
      <c r="C2700" t="s">
        <v>3134</v>
      </c>
      <c r="D2700">
        <f t="shared" si="42"/>
        <v>0.54200000000000004</v>
      </c>
    </row>
    <row r="2701" spans="1:4" x14ac:dyDescent="0.3">
      <c r="A2701" t="s">
        <v>6719</v>
      </c>
      <c r="B2701">
        <v>5.5</v>
      </c>
      <c r="C2701" t="s">
        <v>6718</v>
      </c>
      <c r="D2701">
        <f t="shared" si="42"/>
        <v>0.13500000000000001</v>
      </c>
    </row>
    <row r="2702" spans="1:4" x14ac:dyDescent="0.3">
      <c r="A2702" t="s">
        <v>6722</v>
      </c>
      <c r="B2702">
        <v>5.4</v>
      </c>
      <c r="C2702" t="s">
        <v>6721</v>
      </c>
      <c r="D2702">
        <f t="shared" si="42"/>
        <v>0.12</v>
      </c>
    </row>
    <row r="2703" spans="1:4" x14ac:dyDescent="0.3">
      <c r="A2703" t="s">
        <v>6725</v>
      </c>
      <c r="B2703">
        <v>8.3000000000000007</v>
      </c>
      <c r="C2703" t="s">
        <v>2054</v>
      </c>
      <c r="D2703">
        <f t="shared" si="42"/>
        <v>0.97299999999999998</v>
      </c>
    </row>
    <row r="2704" spans="1:4" x14ac:dyDescent="0.3">
      <c r="A2704" t="s">
        <v>6728</v>
      </c>
      <c r="B2704">
        <v>7.9</v>
      </c>
      <c r="C2704" t="s">
        <v>251</v>
      </c>
      <c r="D2704">
        <f t="shared" si="42"/>
        <v>0.91800000000000004</v>
      </c>
    </row>
    <row r="2705" spans="1:4" x14ac:dyDescent="0.3">
      <c r="A2705" t="s">
        <v>6731</v>
      </c>
      <c r="B2705">
        <v>6.5</v>
      </c>
      <c r="C2705" t="s">
        <v>6729</v>
      </c>
      <c r="D2705">
        <f t="shared" si="42"/>
        <v>0.36599999999999999</v>
      </c>
    </row>
    <row r="2706" spans="1:4" x14ac:dyDescent="0.3">
      <c r="A2706" t="s">
        <v>6734</v>
      </c>
      <c r="B2706">
        <v>6.6</v>
      </c>
      <c r="C2706" t="s">
        <v>6732</v>
      </c>
      <c r="D2706">
        <f t="shared" si="42"/>
        <v>0.41199999999999998</v>
      </c>
    </row>
    <row r="2707" spans="1:4" x14ac:dyDescent="0.3">
      <c r="A2707" t="s">
        <v>6736</v>
      </c>
      <c r="B2707">
        <v>8.3000000000000007</v>
      </c>
      <c r="C2707" t="s">
        <v>3166</v>
      </c>
      <c r="D2707">
        <f t="shared" si="42"/>
        <v>0.97399999999999998</v>
      </c>
    </row>
    <row r="2708" spans="1:4" x14ac:dyDescent="0.3">
      <c r="A2708" t="s">
        <v>6738</v>
      </c>
      <c r="B2708">
        <v>6.2</v>
      </c>
      <c r="C2708" t="s">
        <v>6737</v>
      </c>
      <c r="D2708">
        <f t="shared" si="42"/>
        <v>0.28599999999999998</v>
      </c>
    </row>
    <row r="2709" spans="1:4" x14ac:dyDescent="0.3">
      <c r="A2709" t="s">
        <v>6741</v>
      </c>
      <c r="B2709">
        <v>6.9</v>
      </c>
      <c r="C2709" t="s">
        <v>1538</v>
      </c>
      <c r="D2709">
        <f t="shared" si="42"/>
        <v>0.54200000000000004</v>
      </c>
    </row>
    <row r="2710" spans="1:4" x14ac:dyDescent="0.3">
      <c r="A2710" t="s">
        <v>6742</v>
      </c>
      <c r="B2710">
        <v>5.9</v>
      </c>
      <c r="C2710" t="s">
        <v>704</v>
      </c>
      <c r="D2710">
        <f t="shared" si="42"/>
        <v>0.20499999999999999</v>
      </c>
    </row>
    <row r="2711" spans="1:4" x14ac:dyDescent="0.3">
      <c r="A2711" t="s">
        <v>6744</v>
      </c>
      <c r="B2711">
        <v>6.1</v>
      </c>
      <c r="C2711" t="s">
        <v>6743</v>
      </c>
      <c r="D2711">
        <f t="shared" si="42"/>
        <v>0.25</v>
      </c>
    </row>
    <row r="2712" spans="1:4" x14ac:dyDescent="0.3">
      <c r="A2712" t="s">
        <v>6745</v>
      </c>
      <c r="B2712">
        <v>5.8</v>
      </c>
      <c r="C2712" t="s">
        <v>5869</v>
      </c>
      <c r="D2712">
        <f t="shared" si="42"/>
        <v>0.189</v>
      </c>
    </row>
    <row r="2713" spans="1:4" x14ac:dyDescent="0.3">
      <c r="A2713" t="s">
        <v>6746</v>
      </c>
      <c r="B2713">
        <v>5.9</v>
      </c>
      <c r="C2713" t="s">
        <v>6737</v>
      </c>
      <c r="D2713">
        <f t="shared" si="42"/>
        <v>0.20399999999999999</v>
      </c>
    </row>
    <row r="2714" spans="1:4" x14ac:dyDescent="0.3">
      <c r="A2714" t="s">
        <v>6747</v>
      </c>
      <c r="B2714">
        <v>5.5</v>
      </c>
      <c r="C2714" t="s">
        <v>3560</v>
      </c>
      <c r="D2714">
        <f t="shared" si="42"/>
        <v>0.13500000000000001</v>
      </c>
    </row>
    <row r="2715" spans="1:4" x14ac:dyDescent="0.3">
      <c r="A2715" t="s">
        <v>6748</v>
      </c>
      <c r="B2715">
        <v>5</v>
      </c>
      <c r="C2715" t="s">
        <v>4695</v>
      </c>
      <c r="D2715">
        <f t="shared" si="42"/>
        <v>7.0999999999999994E-2</v>
      </c>
    </row>
    <row r="2716" spans="1:4" x14ac:dyDescent="0.3">
      <c r="A2716" t="s">
        <v>6749</v>
      </c>
      <c r="B2716">
        <v>7</v>
      </c>
      <c r="C2716" t="s">
        <v>310</v>
      </c>
      <c r="D2716">
        <f t="shared" si="42"/>
        <v>0.58099999999999996</v>
      </c>
    </row>
    <row r="2717" spans="1:4" x14ac:dyDescent="0.3">
      <c r="A2717" t="s">
        <v>6750</v>
      </c>
      <c r="B2717">
        <v>6.4</v>
      </c>
      <c r="C2717" t="s">
        <v>2410</v>
      </c>
      <c r="D2717">
        <f t="shared" si="42"/>
        <v>0.34100000000000003</v>
      </c>
    </row>
    <row r="2718" spans="1:4" x14ac:dyDescent="0.3">
      <c r="A2718" t="s">
        <v>6751</v>
      </c>
      <c r="B2718">
        <v>5.9</v>
      </c>
      <c r="C2718" t="s">
        <v>5224</v>
      </c>
      <c r="D2718">
        <f t="shared" si="42"/>
        <v>0.20300000000000001</v>
      </c>
    </row>
    <row r="2719" spans="1:4" x14ac:dyDescent="0.3">
      <c r="A2719" t="s">
        <v>6753</v>
      </c>
      <c r="B2719">
        <v>7</v>
      </c>
      <c r="C2719" t="s">
        <v>1276</v>
      </c>
      <c r="D2719">
        <f t="shared" si="42"/>
        <v>0.58099999999999996</v>
      </c>
    </row>
    <row r="2720" spans="1:4" x14ac:dyDescent="0.3">
      <c r="A2720" t="s">
        <v>6755</v>
      </c>
      <c r="B2720">
        <v>6.1</v>
      </c>
      <c r="C2720" t="s">
        <v>4736</v>
      </c>
      <c r="D2720">
        <f t="shared" si="42"/>
        <v>0.247</v>
      </c>
    </row>
    <row r="2721" spans="1:4" x14ac:dyDescent="0.3">
      <c r="A2721" t="s">
        <v>6757</v>
      </c>
      <c r="B2721">
        <v>6.9</v>
      </c>
      <c r="C2721" t="s">
        <v>2410</v>
      </c>
      <c r="D2721">
        <f t="shared" si="42"/>
        <v>0.54</v>
      </c>
    </row>
    <row r="2722" spans="1:4" x14ac:dyDescent="0.3">
      <c r="A2722" t="s">
        <v>6762</v>
      </c>
      <c r="B2722">
        <v>7.5</v>
      </c>
      <c r="C2722" t="s">
        <v>6759</v>
      </c>
      <c r="D2722">
        <f t="shared" si="42"/>
        <v>0.79900000000000004</v>
      </c>
    </row>
    <row r="2723" spans="1:4" x14ac:dyDescent="0.3">
      <c r="A2723" t="s">
        <v>6763</v>
      </c>
      <c r="B2723">
        <v>7.3</v>
      </c>
      <c r="C2723" t="s">
        <v>2458</v>
      </c>
      <c r="D2723">
        <f t="shared" si="42"/>
        <v>0.72299999999999998</v>
      </c>
    </row>
    <row r="2724" spans="1:4" x14ac:dyDescent="0.3">
      <c r="A2724" t="s">
        <v>6766</v>
      </c>
      <c r="B2724">
        <v>6.5</v>
      </c>
      <c r="C2724" t="s">
        <v>6764</v>
      </c>
      <c r="D2724">
        <f t="shared" si="42"/>
        <v>0.36299999999999999</v>
      </c>
    </row>
    <row r="2725" spans="1:4" x14ac:dyDescent="0.3">
      <c r="A2725" t="s">
        <v>6768</v>
      </c>
      <c r="B2725">
        <v>6.2</v>
      </c>
      <c r="C2725" t="s">
        <v>519</v>
      </c>
      <c r="D2725">
        <f t="shared" si="42"/>
        <v>0.28299999999999997</v>
      </c>
    </row>
    <row r="2726" spans="1:4" x14ac:dyDescent="0.3">
      <c r="A2726" t="s">
        <v>6769</v>
      </c>
      <c r="B2726">
        <v>6</v>
      </c>
      <c r="C2726" t="s">
        <v>5295</v>
      </c>
      <c r="D2726">
        <f t="shared" si="42"/>
        <v>0.23100000000000001</v>
      </c>
    </row>
    <row r="2727" spans="1:4" x14ac:dyDescent="0.3">
      <c r="A2727" t="s">
        <v>6770</v>
      </c>
      <c r="B2727">
        <v>6.3</v>
      </c>
      <c r="C2727" t="s">
        <v>6503</v>
      </c>
      <c r="D2727">
        <f t="shared" si="42"/>
        <v>0.312</v>
      </c>
    </row>
    <row r="2728" spans="1:4" x14ac:dyDescent="0.3">
      <c r="A2728" t="s">
        <v>6772</v>
      </c>
      <c r="B2728">
        <v>5.8</v>
      </c>
      <c r="C2728" t="s">
        <v>6771</v>
      </c>
      <c r="D2728">
        <f t="shared" si="42"/>
        <v>0.19</v>
      </c>
    </row>
    <row r="2729" spans="1:4" x14ac:dyDescent="0.3">
      <c r="A2729" t="s">
        <v>6774</v>
      </c>
      <c r="B2729">
        <v>6.1</v>
      </c>
      <c r="C2729" t="s">
        <v>6739</v>
      </c>
      <c r="D2729">
        <f t="shared" si="42"/>
        <v>0.248</v>
      </c>
    </row>
    <row r="2730" spans="1:4" x14ac:dyDescent="0.3">
      <c r="A2730" t="s">
        <v>6778</v>
      </c>
      <c r="B2730">
        <v>6.9</v>
      </c>
      <c r="C2730" t="s">
        <v>6775</v>
      </c>
      <c r="D2730">
        <f t="shared" si="42"/>
        <v>0.53800000000000003</v>
      </c>
    </row>
    <row r="2731" spans="1:4" x14ac:dyDescent="0.3">
      <c r="A2731" t="s">
        <v>6781</v>
      </c>
      <c r="B2731">
        <v>5.4</v>
      </c>
      <c r="C2731" t="s">
        <v>4272</v>
      </c>
      <c r="D2731">
        <f t="shared" si="42"/>
        <v>0.123</v>
      </c>
    </row>
    <row r="2732" spans="1:4" x14ac:dyDescent="0.3">
      <c r="A2732" t="s">
        <v>6783</v>
      </c>
      <c r="B2732">
        <v>6.7</v>
      </c>
      <c r="C2732" t="s">
        <v>6782</v>
      </c>
      <c r="D2732">
        <f t="shared" si="42"/>
        <v>0.44600000000000001</v>
      </c>
    </row>
    <row r="2733" spans="1:4" x14ac:dyDescent="0.3">
      <c r="A2733" t="s">
        <v>6785</v>
      </c>
      <c r="B2733">
        <v>7.4</v>
      </c>
      <c r="C2733" t="s">
        <v>3686</v>
      </c>
      <c r="D2733">
        <f t="shared" si="42"/>
        <v>0.76100000000000001</v>
      </c>
    </row>
    <row r="2734" spans="1:4" x14ac:dyDescent="0.3">
      <c r="A2734" t="s">
        <v>6787</v>
      </c>
      <c r="B2734">
        <v>5.6</v>
      </c>
      <c r="C2734" t="s">
        <v>6786</v>
      </c>
      <c r="D2734">
        <f t="shared" si="42"/>
        <v>0.14899999999999999</v>
      </c>
    </row>
    <row r="2735" spans="1:4" x14ac:dyDescent="0.3">
      <c r="A2735" t="s">
        <v>6789</v>
      </c>
      <c r="B2735">
        <v>6.5</v>
      </c>
      <c r="C2735" t="s">
        <v>1604</v>
      </c>
      <c r="D2735">
        <f t="shared" si="42"/>
        <v>0.36</v>
      </c>
    </row>
    <row r="2736" spans="1:4" x14ac:dyDescent="0.3">
      <c r="A2736" t="s">
        <v>6791</v>
      </c>
      <c r="B2736">
        <v>6.5</v>
      </c>
      <c r="C2736" t="s">
        <v>6790</v>
      </c>
      <c r="D2736">
        <f t="shared" si="42"/>
        <v>0.36</v>
      </c>
    </row>
    <row r="2737" spans="1:4" x14ac:dyDescent="0.3">
      <c r="A2737" t="s">
        <v>6792</v>
      </c>
      <c r="B2737">
        <v>5.8</v>
      </c>
      <c r="C2737" t="s">
        <v>2133</v>
      </c>
      <c r="D2737">
        <f t="shared" si="42"/>
        <v>0.19</v>
      </c>
    </row>
    <row r="2738" spans="1:4" x14ac:dyDescent="0.3">
      <c r="A2738" t="s">
        <v>6794</v>
      </c>
      <c r="B2738">
        <v>5</v>
      </c>
      <c r="C2738" t="s">
        <v>4700</v>
      </c>
      <c r="D2738">
        <f t="shared" si="42"/>
        <v>7.1999999999999995E-2</v>
      </c>
    </row>
    <row r="2739" spans="1:4" x14ac:dyDescent="0.3">
      <c r="A2739" t="s">
        <v>6796</v>
      </c>
      <c r="B2739">
        <v>5.5</v>
      </c>
      <c r="C2739" t="s">
        <v>6795</v>
      </c>
      <c r="D2739">
        <f t="shared" si="42"/>
        <v>0.13600000000000001</v>
      </c>
    </row>
    <row r="2740" spans="1:4" x14ac:dyDescent="0.3">
      <c r="A2740" t="s">
        <v>6797</v>
      </c>
      <c r="B2740">
        <v>6.5</v>
      </c>
      <c r="C2740" t="s">
        <v>5069</v>
      </c>
      <c r="D2740">
        <f t="shared" si="42"/>
        <v>0.35899999999999999</v>
      </c>
    </row>
    <row r="2741" spans="1:4" x14ac:dyDescent="0.3">
      <c r="A2741" t="s">
        <v>6798</v>
      </c>
      <c r="B2741">
        <v>7.2</v>
      </c>
      <c r="C2741" t="s">
        <v>2606</v>
      </c>
      <c r="D2741">
        <f t="shared" si="42"/>
        <v>0.66700000000000004</v>
      </c>
    </row>
    <row r="2742" spans="1:4" x14ac:dyDescent="0.3">
      <c r="A2742" t="s">
        <v>6801</v>
      </c>
      <c r="B2742">
        <v>5.2</v>
      </c>
      <c r="C2742" t="s">
        <v>6799</v>
      </c>
      <c r="D2742">
        <f t="shared" si="42"/>
        <v>9.0999999999999998E-2</v>
      </c>
    </row>
    <row r="2743" spans="1:4" x14ac:dyDescent="0.3">
      <c r="A2743" t="s">
        <v>6803</v>
      </c>
      <c r="B2743">
        <v>5.7</v>
      </c>
      <c r="C2743" t="s">
        <v>6802</v>
      </c>
      <c r="D2743">
        <f t="shared" si="42"/>
        <v>0.16600000000000001</v>
      </c>
    </row>
    <row r="2744" spans="1:4" x14ac:dyDescent="0.3">
      <c r="A2744" t="s">
        <v>6804</v>
      </c>
      <c r="B2744">
        <v>4.7</v>
      </c>
      <c r="C2744" t="s">
        <v>6217</v>
      </c>
      <c r="D2744">
        <f t="shared" si="42"/>
        <v>5.7000000000000002E-2</v>
      </c>
    </row>
    <row r="2745" spans="1:4" x14ac:dyDescent="0.3">
      <c r="A2745" t="s">
        <v>6806</v>
      </c>
      <c r="B2745">
        <v>5.9</v>
      </c>
      <c r="C2745" t="s">
        <v>6805</v>
      </c>
      <c r="D2745">
        <f t="shared" si="42"/>
        <v>0.19900000000000001</v>
      </c>
    </row>
    <row r="2746" spans="1:4" x14ac:dyDescent="0.3">
      <c r="A2746" t="s">
        <v>6807</v>
      </c>
      <c r="B2746">
        <v>6.8</v>
      </c>
      <c r="C2746" t="s">
        <v>5554</v>
      </c>
      <c r="D2746">
        <f t="shared" si="42"/>
        <v>0.48899999999999999</v>
      </c>
    </row>
    <row r="2747" spans="1:4" x14ac:dyDescent="0.3">
      <c r="A2747" t="s">
        <v>6809</v>
      </c>
      <c r="B2747">
        <v>5.9</v>
      </c>
      <c r="C2747" t="s">
        <v>6808</v>
      </c>
      <c r="D2747">
        <f t="shared" si="42"/>
        <v>0.2</v>
      </c>
    </row>
    <row r="2748" spans="1:4" x14ac:dyDescent="0.3">
      <c r="A2748" t="s">
        <v>6810</v>
      </c>
      <c r="B2748">
        <v>7.7</v>
      </c>
      <c r="C2748" t="s">
        <v>2857</v>
      </c>
      <c r="D2748">
        <f t="shared" si="42"/>
        <v>0.85599999999999998</v>
      </c>
    </row>
    <row r="2749" spans="1:4" x14ac:dyDescent="0.3">
      <c r="A2749" t="s">
        <v>6811</v>
      </c>
      <c r="B2749">
        <v>4.4000000000000004</v>
      </c>
      <c r="C2749" t="s">
        <v>3398</v>
      </c>
      <c r="D2749">
        <f t="shared" si="42"/>
        <v>0.04</v>
      </c>
    </row>
    <row r="2750" spans="1:4" x14ac:dyDescent="0.3">
      <c r="A2750" t="s">
        <v>6813</v>
      </c>
      <c r="B2750">
        <v>6.6</v>
      </c>
      <c r="C2750" t="s">
        <v>2458</v>
      </c>
      <c r="D2750">
        <f t="shared" si="42"/>
        <v>0.39900000000000002</v>
      </c>
    </row>
    <row r="2751" spans="1:4" x14ac:dyDescent="0.3">
      <c r="A2751" t="s">
        <v>6815</v>
      </c>
      <c r="B2751">
        <v>6.7</v>
      </c>
      <c r="C2751" t="s">
        <v>6814</v>
      </c>
      <c r="D2751">
        <f t="shared" si="42"/>
        <v>0.44</v>
      </c>
    </row>
    <row r="2752" spans="1:4" x14ac:dyDescent="0.3">
      <c r="A2752" t="s">
        <v>6816</v>
      </c>
      <c r="B2752">
        <v>5.5</v>
      </c>
      <c r="C2752" t="s">
        <v>5512</v>
      </c>
      <c r="D2752">
        <f t="shared" si="42"/>
        <v>0.13400000000000001</v>
      </c>
    </row>
    <row r="2753" spans="1:4" x14ac:dyDescent="0.3">
      <c r="A2753" t="s">
        <v>6818</v>
      </c>
      <c r="B2753">
        <v>6.5</v>
      </c>
      <c r="C2753" t="s">
        <v>2713</v>
      </c>
      <c r="D2753">
        <f t="shared" si="42"/>
        <v>0.35599999999999998</v>
      </c>
    </row>
    <row r="2754" spans="1:4" x14ac:dyDescent="0.3">
      <c r="A2754" t="s">
        <v>6820</v>
      </c>
      <c r="B2754">
        <v>6.2</v>
      </c>
      <c r="C2754" t="s">
        <v>2671</v>
      </c>
      <c r="D2754">
        <f t="shared" si="42"/>
        <v>0.27600000000000002</v>
      </c>
    </row>
    <row r="2755" spans="1:4" x14ac:dyDescent="0.3">
      <c r="A2755" t="s">
        <v>6822</v>
      </c>
      <c r="B2755">
        <v>7.1</v>
      </c>
      <c r="C2755" t="s">
        <v>1116</v>
      </c>
      <c r="D2755">
        <f t="shared" ref="D2755:D2818" si="43">_xlfn.PERCENTRANK.INC(B2755:B6409,B2755)</f>
        <v>0.61699999999999999</v>
      </c>
    </row>
    <row r="2756" spans="1:4" x14ac:dyDescent="0.3">
      <c r="A2756" t="s">
        <v>6826</v>
      </c>
      <c r="B2756">
        <v>6.1</v>
      </c>
      <c r="C2756" t="s">
        <v>6824</v>
      </c>
      <c r="D2756">
        <f t="shared" si="43"/>
        <v>0.24199999999999999</v>
      </c>
    </row>
    <row r="2757" spans="1:4" x14ac:dyDescent="0.3">
      <c r="A2757" t="s">
        <v>6828</v>
      </c>
      <c r="B2757">
        <v>6</v>
      </c>
      <c r="C2757" t="s">
        <v>6091</v>
      </c>
      <c r="D2757">
        <f t="shared" si="43"/>
        <v>0.224</v>
      </c>
    </row>
    <row r="2758" spans="1:4" x14ac:dyDescent="0.3">
      <c r="A2758" t="s">
        <v>6829</v>
      </c>
      <c r="B2758">
        <v>7.4</v>
      </c>
      <c r="C2758" t="s">
        <v>5688</v>
      </c>
      <c r="D2758">
        <f t="shared" si="43"/>
        <v>0.75700000000000001</v>
      </c>
    </row>
    <row r="2759" spans="1:4" x14ac:dyDescent="0.3">
      <c r="A2759" t="s">
        <v>6831</v>
      </c>
      <c r="B2759">
        <v>5.9</v>
      </c>
      <c r="C2759" t="s">
        <v>6830</v>
      </c>
      <c r="D2759">
        <f t="shared" si="43"/>
        <v>0.2</v>
      </c>
    </row>
    <row r="2760" spans="1:4" x14ac:dyDescent="0.3">
      <c r="A2760" t="s">
        <v>6835</v>
      </c>
      <c r="B2760">
        <v>4.0999999999999996</v>
      </c>
      <c r="C2760" t="s">
        <v>6832</v>
      </c>
      <c r="D2760">
        <f t="shared" si="43"/>
        <v>3.1E-2</v>
      </c>
    </row>
    <row r="2761" spans="1:4" x14ac:dyDescent="0.3">
      <c r="A2761" t="s">
        <v>6837</v>
      </c>
      <c r="B2761">
        <v>5.9</v>
      </c>
      <c r="C2761" t="s">
        <v>6836</v>
      </c>
      <c r="D2761">
        <f t="shared" si="43"/>
        <v>0.2</v>
      </c>
    </row>
    <row r="2762" spans="1:4" x14ac:dyDescent="0.3">
      <c r="A2762" t="s">
        <v>6838</v>
      </c>
      <c r="B2762">
        <v>7</v>
      </c>
      <c r="C2762" t="s">
        <v>6679</v>
      </c>
      <c r="D2762">
        <f t="shared" si="43"/>
        <v>0.56999999999999995</v>
      </c>
    </row>
    <row r="2763" spans="1:4" x14ac:dyDescent="0.3">
      <c r="A2763" t="s">
        <v>6839</v>
      </c>
      <c r="B2763">
        <v>6.8</v>
      </c>
      <c r="C2763" t="s">
        <v>3567</v>
      </c>
      <c r="D2763">
        <f t="shared" si="43"/>
        <v>0.48399999999999999</v>
      </c>
    </row>
    <row r="2764" spans="1:4" x14ac:dyDescent="0.3">
      <c r="A2764" t="s">
        <v>6841</v>
      </c>
      <c r="B2764">
        <v>7.4</v>
      </c>
      <c r="C2764" t="s">
        <v>6840</v>
      </c>
      <c r="D2764">
        <f t="shared" si="43"/>
        <v>0.75600000000000001</v>
      </c>
    </row>
    <row r="2765" spans="1:4" x14ac:dyDescent="0.3">
      <c r="A2765" t="s">
        <v>6843</v>
      </c>
      <c r="B2765">
        <v>7.1</v>
      </c>
      <c r="C2765" t="s">
        <v>6842</v>
      </c>
      <c r="D2765">
        <f t="shared" si="43"/>
        <v>0.61599999999999999</v>
      </c>
    </row>
    <row r="2766" spans="1:4" x14ac:dyDescent="0.3">
      <c r="A2766" t="s">
        <v>6847</v>
      </c>
      <c r="B2766">
        <v>7</v>
      </c>
      <c r="C2766" t="s">
        <v>6844</v>
      </c>
      <c r="D2766">
        <f t="shared" si="43"/>
        <v>0.57099999999999995</v>
      </c>
    </row>
    <row r="2767" spans="1:4" x14ac:dyDescent="0.3">
      <c r="A2767" t="s">
        <v>6848</v>
      </c>
      <c r="B2767">
        <v>5.8</v>
      </c>
      <c r="C2767" t="s">
        <v>3869</v>
      </c>
      <c r="D2767">
        <f t="shared" si="43"/>
        <v>0.187</v>
      </c>
    </row>
    <row r="2768" spans="1:4" x14ac:dyDescent="0.3">
      <c r="A2768" t="s">
        <v>6849</v>
      </c>
      <c r="B2768">
        <v>7.8</v>
      </c>
      <c r="C2768" t="s">
        <v>6484</v>
      </c>
      <c r="D2768">
        <f t="shared" si="43"/>
        <v>0.89100000000000001</v>
      </c>
    </row>
    <row r="2769" spans="1:4" x14ac:dyDescent="0.3">
      <c r="A2769" t="s">
        <v>6852</v>
      </c>
      <c r="B2769">
        <v>6.5</v>
      </c>
      <c r="C2769" t="s">
        <v>6850</v>
      </c>
      <c r="D2769">
        <f t="shared" si="43"/>
        <v>0.35499999999999998</v>
      </c>
    </row>
    <row r="2770" spans="1:4" x14ac:dyDescent="0.3">
      <c r="A2770" t="s">
        <v>6854</v>
      </c>
      <c r="B2770">
        <v>7</v>
      </c>
      <c r="C2770" t="s">
        <v>165</v>
      </c>
      <c r="D2770">
        <f t="shared" si="43"/>
        <v>0.57199999999999995</v>
      </c>
    </row>
    <row r="2771" spans="1:4" x14ac:dyDescent="0.3">
      <c r="A2771" t="s">
        <v>6855</v>
      </c>
      <c r="B2771">
        <v>6.3</v>
      </c>
      <c r="C2771" t="s">
        <v>145</v>
      </c>
      <c r="D2771">
        <f t="shared" si="43"/>
        <v>0.30299999999999999</v>
      </c>
    </row>
    <row r="2772" spans="1:4" x14ac:dyDescent="0.3">
      <c r="A2772" t="s">
        <v>6856</v>
      </c>
      <c r="B2772">
        <v>5.3</v>
      </c>
      <c r="C2772" t="s">
        <v>5821</v>
      </c>
      <c r="D2772">
        <f t="shared" si="43"/>
        <v>0.10199999999999999</v>
      </c>
    </row>
    <row r="2773" spans="1:4" x14ac:dyDescent="0.3">
      <c r="A2773" t="s">
        <v>6859</v>
      </c>
      <c r="B2773">
        <v>5.5</v>
      </c>
      <c r="C2773" t="s">
        <v>6857</v>
      </c>
      <c r="D2773">
        <f t="shared" si="43"/>
        <v>0.13500000000000001</v>
      </c>
    </row>
    <row r="2774" spans="1:4" x14ac:dyDescent="0.3">
      <c r="A2774" t="s">
        <v>6860</v>
      </c>
      <c r="B2774">
        <v>7.4</v>
      </c>
      <c r="C2774" t="s">
        <v>2967</v>
      </c>
      <c r="D2774">
        <f t="shared" si="43"/>
        <v>0.75600000000000001</v>
      </c>
    </row>
    <row r="2775" spans="1:4" x14ac:dyDescent="0.3">
      <c r="A2775" t="s">
        <v>6861</v>
      </c>
      <c r="B2775">
        <v>4.3</v>
      </c>
      <c r="C2775" t="s">
        <v>4381</v>
      </c>
      <c r="D2775">
        <f t="shared" si="43"/>
        <v>3.7999999999999999E-2</v>
      </c>
    </row>
    <row r="2776" spans="1:4" x14ac:dyDescent="0.3">
      <c r="A2776" t="s">
        <v>6863</v>
      </c>
      <c r="B2776">
        <v>5.2</v>
      </c>
      <c r="C2776" t="s">
        <v>6862</v>
      </c>
      <c r="D2776">
        <f t="shared" si="43"/>
        <v>0.09</v>
      </c>
    </row>
    <row r="2777" spans="1:4" x14ac:dyDescent="0.3">
      <c r="A2777" t="s">
        <v>6866</v>
      </c>
      <c r="B2777">
        <v>6.7</v>
      </c>
      <c r="C2777" t="s">
        <v>6864</v>
      </c>
      <c r="D2777">
        <f t="shared" si="43"/>
        <v>0.436</v>
      </c>
    </row>
    <row r="2778" spans="1:4" x14ac:dyDescent="0.3">
      <c r="A2778" t="s">
        <v>6868</v>
      </c>
      <c r="B2778">
        <v>8.6</v>
      </c>
      <c r="C2778" t="s">
        <v>6867</v>
      </c>
      <c r="D2778">
        <f t="shared" si="43"/>
        <v>0.99</v>
      </c>
    </row>
    <row r="2779" spans="1:4" x14ac:dyDescent="0.3">
      <c r="A2779" t="s">
        <v>6871</v>
      </c>
      <c r="B2779">
        <v>6.1</v>
      </c>
      <c r="C2779" t="s">
        <v>6869</v>
      </c>
      <c r="D2779">
        <f t="shared" si="43"/>
        <v>0.23799999999999999</v>
      </c>
    </row>
    <row r="2780" spans="1:4" x14ac:dyDescent="0.3">
      <c r="A2780" t="s">
        <v>6873</v>
      </c>
      <c r="B2780">
        <v>5.8</v>
      </c>
      <c r="C2780" t="s">
        <v>6872</v>
      </c>
      <c r="D2780">
        <f t="shared" si="43"/>
        <v>0.186</v>
      </c>
    </row>
    <row r="2781" spans="1:4" x14ac:dyDescent="0.3">
      <c r="A2781" t="s">
        <v>6878</v>
      </c>
      <c r="B2781">
        <v>7.7</v>
      </c>
      <c r="C2781" t="s">
        <v>6874</v>
      </c>
      <c r="D2781">
        <f t="shared" si="43"/>
        <v>0.85399999999999998</v>
      </c>
    </row>
    <row r="2782" spans="1:4" x14ac:dyDescent="0.3">
      <c r="A2782" t="s">
        <v>6879</v>
      </c>
      <c r="B2782">
        <v>8</v>
      </c>
      <c r="C2782" t="s">
        <v>3076</v>
      </c>
      <c r="D2782">
        <f t="shared" si="43"/>
        <v>0.92900000000000005</v>
      </c>
    </row>
    <row r="2783" spans="1:4" x14ac:dyDescent="0.3">
      <c r="A2783" t="s">
        <v>6882</v>
      </c>
      <c r="B2783">
        <v>5.6</v>
      </c>
      <c r="C2783" t="s">
        <v>6880</v>
      </c>
      <c r="D2783">
        <f t="shared" si="43"/>
        <v>0.14499999999999999</v>
      </c>
    </row>
    <row r="2784" spans="1:4" x14ac:dyDescent="0.3">
      <c r="A2784" t="s">
        <v>6884</v>
      </c>
      <c r="B2784">
        <v>6.7</v>
      </c>
      <c r="C2784" t="s">
        <v>6883</v>
      </c>
      <c r="D2784">
        <f t="shared" si="43"/>
        <v>0.436</v>
      </c>
    </row>
    <row r="2785" spans="1:4" x14ac:dyDescent="0.3">
      <c r="A2785" t="s">
        <v>6885</v>
      </c>
      <c r="B2785">
        <v>6.6</v>
      </c>
      <c r="C2785" t="s">
        <v>5319</v>
      </c>
      <c r="D2785">
        <f t="shared" si="43"/>
        <v>0.39400000000000002</v>
      </c>
    </row>
    <row r="2786" spans="1:4" x14ac:dyDescent="0.3">
      <c r="A2786" t="s">
        <v>6887</v>
      </c>
      <c r="B2786">
        <v>4.0999999999999996</v>
      </c>
      <c r="C2786" t="s">
        <v>6886</v>
      </c>
      <c r="D2786">
        <f t="shared" si="43"/>
        <v>3.2000000000000001E-2</v>
      </c>
    </row>
    <row r="2787" spans="1:4" x14ac:dyDescent="0.3">
      <c r="A2787" t="s">
        <v>6890</v>
      </c>
      <c r="B2787">
        <v>7.3</v>
      </c>
      <c r="C2787" t="s">
        <v>4907</v>
      </c>
      <c r="D2787">
        <f t="shared" si="43"/>
        <v>0.71399999999999997</v>
      </c>
    </row>
    <row r="2788" spans="1:4" x14ac:dyDescent="0.3">
      <c r="A2788" t="s">
        <v>6893</v>
      </c>
      <c r="B2788">
        <v>6.5</v>
      </c>
      <c r="C2788" t="s">
        <v>6891</v>
      </c>
      <c r="D2788">
        <f t="shared" si="43"/>
        <v>0.35199999999999998</v>
      </c>
    </row>
    <row r="2789" spans="1:4" x14ac:dyDescent="0.3">
      <c r="A2789" t="s">
        <v>6897</v>
      </c>
      <c r="B2789">
        <v>7</v>
      </c>
      <c r="C2789" t="s">
        <v>6894</v>
      </c>
      <c r="D2789">
        <f t="shared" si="43"/>
        <v>0.56899999999999995</v>
      </c>
    </row>
    <row r="2790" spans="1:4" x14ac:dyDescent="0.3">
      <c r="A2790" t="s">
        <v>6899</v>
      </c>
      <c r="B2790">
        <v>5.5</v>
      </c>
      <c r="C2790" t="s">
        <v>6898</v>
      </c>
      <c r="D2790">
        <f t="shared" si="43"/>
        <v>0.13500000000000001</v>
      </c>
    </row>
    <row r="2791" spans="1:4" x14ac:dyDescent="0.3">
      <c r="A2791" t="s">
        <v>6901</v>
      </c>
      <c r="B2791">
        <v>6.6</v>
      </c>
      <c r="C2791" t="s">
        <v>6900</v>
      </c>
      <c r="D2791">
        <f t="shared" si="43"/>
        <v>0.39400000000000002</v>
      </c>
    </row>
    <row r="2792" spans="1:4" x14ac:dyDescent="0.3">
      <c r="A2792" t="s">
        <v>6903</v>
      </c>
      <c r="B2792">
        <v>7.1</v>
      </c>
      <c r="C2792" t="s">
        <v>899</v>
      </c>
      <c r="D2792">
        <f t="shared" si="43"/>
        <v>0.61199999999999999</v>
      </c>
    </row>
    <row r="2793" spans="1:4" x14ac:dyDescent="0.3">
      <c r="A2793" t="s">
        <v>6904</v>
      </c>
      <c r="B2793">
        <v>7.9</v>
      </c>
      <c r="C2793" t="s">
        <v>4285</v>
      </c>
      <c r="D2793">
        <f t="shared" si="43"/>
        <v>0.91400000000000003</v>
      </c>
    </row>
    <row r="2794" spans="1:4" x14ac:dyDescent="0.3">
      <c r="A2794" t="s">
        <v>6906</v>
      </c>
      <c r="B2794">
        <v>7.1</v>
      </c>
      <c r="C2794" t="s">
        <v>6905</v>
      </c>
      <c r="D2794">
        <f t="shared" si="43"/>
        <v>0.61299999999999999</v>
      </c>
    </row>
    <row r="2795" spans="1:4" x14ac:dyDescent="0.3">
      <c r="A2795" t="s">
        <v>6908</v>
      </c>
      <c r="B2795">
        <v>5.6</v>
      </c>
      <c r="C2795" t="s">
        <v>6907</v>
      </c>
      <c r="D2795">
        <f t="shared" si="43"/>
        <v>0.14499999999999999</v>
      </c>
    </row>
    <row r="2796" spans="1:4" x14ac:dyDescent="0.3">
      <c r="A2796" t="s">
        <v>6910</v>
      </c>
      <c r="B2796">
        <v>7.3</v>
      </c>
      <c r="C2796" t="s">
        <v>4736</v>
      </c>
      <c r="D2796">
        <f t="shared" si="43"/>
        <v>0.71299999999999997</v>
      </c>
    </row>
    <row r="2797" spans="1:4" x14ac:dyDescent="0.3">
      <c r="A2797" t="s">
        <v>6912</v>
      </c>
      <c r="B2797">
        <v>3.3</v>
      </c>
      <c r="C2797" t="s">
        <v>6911</v>
      </c>
      <c r="D2797">
        <f t="shared" si="43"/>
        <v>0.01</v>
      </c>
    </row>
    <row r="2798" spans="1:4" x14ac:dyDescent="0.3">
      <c r="A2798" t="s">
        <v>6914</v>
      </c>
      <c r="B2798">
        <v>6.5</v>
      </c>
      <c r="C2798" t="s">
        <v>2713</v>
      </c>
      <c r="D2798">
        <f t="shared" si="43"/>
        <v>0.35299999999999998</v>
      </c>
    </row>
    <row r="2799" spans="1:4" x14ac:dyDescent="0.3">
      <c r="A2799" t="s">
        <v>6918</v>
      </c>
      <c r="B2799">
        <v>4.8</v>
      </c>
      <c r="C2799" t="s">
        <v>6915</v>
      </c>
      <c r="D2799">
        <f t="shared" si="43"/>
        <v>6.0999999999999999E-2</v>
      </c>
    </row>
    <row r="2800" spans="1:4" x14ac:dyDescent="0.3">
      <c r="A2800" t="s">
        <v>6920</v>
      </c>
      <c r="B2800">
        <v>5.2</v>
      </c>
      <c r="C2800" t="s">
        <v>6919</v>
      </c>
      <c r="D2800">
        <f t="shared" si="43"/>
        <v>8.8999999999999996E-2</v>
      </c>
    </row>
    <row r="2801" spans="1:4" x14ac:dyDescent="0.3">
      <c r="A2801" t="s">
        <v>6923</v>
      </c>
      <c r="B2801">
        <v>6.3</v>
      </c>
      <c r="C2801" t="s">
        <v>6921</v>
      </c>
      <c r="D2801">
        <f t="shared" si="43"/>
        <v>0.29899999999999999</v>
      </c>
    </row>
    <row r="2802" spans="1:4" x14ac:dyDescent="0.3">
      <c r="A2802" t="s">
        <v>6925</v>
      </c>
      <c r="B2802">
        <v>7.2</v>
      </c>
      <c r="C2802" t="s">
        <v>128</v>
      </c>
      <c r="D2802">
        <f t="shared" si="43"/>
        <v>0.65800000000000003</v>
      </c>
    </row>
    <row r="2803" spans="1:4" x14ac:dyDescent="0.3">
      <c r="A2803" t="s">
        <v>6926</v>
      </c>
      <c r="B2803">
        <v>6.8</v>
      </c>
      <c r="C2803" t="s">
        <v>2867</v>
      </c>
      <c r="D2803">
        <f t="shared" si="43"/>
        <v>0.48</v>
      </c>
    </row>
    <row r="2804" spans="1:4" x14ac:dyDescent="0.3">
      <c r="A2804" t="s">
        <v>6928</v>
      </c>
      <c r="B2804">
        <v>5.7</v>
      </c>
      <c r="C2804" t="s">
        <v>6927</v>
      </c>
      <c r="D2804">
        <f t="shared" si="43"/>
        <v>0.16</v>
      </c>
    </row>
    <row r="2805" spans="1:4" x14ac:dyDescent="0.3">
      <c r="A2805" t="s">
        <v>6929</v>
      </c>
      <c r="B2805">
        <v>7.2</v>
      </c>
      <c r="C2805" t="s">
        <v>4954</v>
      </c>
      <c r="D2805">
        <f t="shared" si="43"/>
        <v>0.65800000000000003</v>
      </c>
    </row>
    <row r="2806" spans="1:4" x14ac:dyDescent="0.3">
      <c r="A2806" t="s">
        <v>6930</v>
      </c>
      <c r="B2806">
        <v>6.9</v>
      </c>
      <c r="C2806" t="s">
        <v>4083</v>
      </c>
      <c r="D2806">
        <f t="shared" si="43"/>
        <v>0.52500000000000002</v>
      </c>
    </row>
    <row r="2807" spans="1:4" x14ac:dyDescent="0.3">
      <c r="A2807" t="s">
        <v>6931</v>
      </c>
      <c r="B2807">
        <v>6.2</v>
      </c>
      <c r="C2807" t="s">
        <v>6363</v>
      </c>
      <c r="D2807">
        <f t="shared" si="43"/>
        <v>0.26900000000000002</v>
      </c>
    </row>
    <row r="2808" spans="1:4" x14ac:dyDescent="0.3">
      <c r="A2808" t="s">
        <v>6933</v>
      </c>
      <c r="B2808">
        <v>6.7</v>
      </c>
      <c r="C2808" t="s">
        <v>2554</v>
      </c>
      <c r="D2808">
        <f t="shared" si="43"/>
        <v>0.433</v>
      </c>
    </row>
    <row r="2809" spans="1:4" x14ac:dyDescent="0.3">
      <c r="A2809" t="s">
        <v>6935</v>
      </c>
      <c r="B2809">
        <v>6.5</v>
      </c>
      <c r="C2809" t="s">
        <v>6934</v>
      </c>
      <c r="D2809">
        <f t="shared" si="43"/>
        <v>0.35099999999999998</v>
      </c>
    </row>
    <row r="2810" spans="1:4" x14ac:dyDescent="0.3">
      <c r="A2810" t="s">
        <v>6937</v>
      </c>
      <c r="B2810">
        <v>7.2</v>
      </c>
      <c r="C2810" t="s">
        <v>6936</v>
      </c>
      <c r="D2810">
        <f t="shared" si="43"/>
        <v>0.65700000000000003</v>
      </c>
    </row>
    <row r="2811" spans="1:4" x14ac:dyDescent="0.3">
      <c r="A2811" t="s">
        <v>6939</v>
      </c>
      <c r="B2811">
        <v>5.3</v>
      </c>
      <c r="C2811" t="s">
        <v>6938</v>
      </c>
      <c r="D2811">
        <f t="shared" si="43"/>
        <v>0.1</v>
      </c>
    </row>
    <row r="2812" spans="1:4" x14ac:dyDescent="0.3">
      <c r="A2812" t="s">
        <v>6941</v>
      </c>
      <c r="B2812">
        <v>6.7</v>
      </c>
      <c r="C2812" t="s">
        <v>3614</v>
      </c>
      <c r="D2812">
        <f t="shared" si="43"/>
        <v>0.433</v>
      </c>
    </row>
    <row r="2813" spans="1:4" x14ac:dyDescent="0.3">
      <c r="A2813" t="s">
        <v>6942</v>
      </c>
      <c r="B2813">
        <v>3.6</v>
      </c>
      <c r="C2813" t="s">
        <v>771</v>
      </c>
      <c r="D2813">
        <f t="shared" si="43"/>
        <v>1.7999999999999999E-2</v>
      </c>
    </row>
    <row r="2814" spans="1:4" x14ac:dyDescent="0.3">
      <c r="A2814" t="s">
        <v>6945</v>
      </c>
      <c r="B2814">
        <v>5.7</v>
      </c>
      <c r="C2814" t="s">
        <v>6943</v>
      </c>
      <c r="D2814">
        <f t="shared" si="43"/>
        <v>0.16</v>
      </c>
    </row>
    <row r="2815" spans="1:4" x14ac:dyDescent="0.3">
      <c r="A2815" t="s">
        <v>6947</v>
      </c>
      <c r="B2815">
        <v>7.3</v>
      </c>
      <c r="C2815" t="s">
        <v>5334</v>
      </c>
      <c r="D2815">
        <f t="shared" si="43"/>
        <v>0.70799999999999996</v>
      </c>
    </row>
    <row r="2816" spans="1:4" x14ac:dyDescent="0.3">
      <c r="A2816" t="s">
        <v>6949</v>
      </c>
      <c r="B2816">
        <v>5</v>
      </c>
      <c r="C2816" t="s">
        <v>6440</v>
      </c>
      <c r="D2816">
        <f t="shared" si="43"/>
        <v>7.0000000000000007E-2</v>
      </c>
    </row>
    <row r="2817" spans="1:4" x14ac:dyDescent="0.3">
      <c r="A2817" t="s">
        <v>6952</v>
      </c>
      <c r="B2817">
        <v>6.6</v>
      </c>
      <c r="C2817" t="s">
        <v>2680</v>
      </c>
      <c r="D2817">
        <f t="shared" si="43"/>
        <v>0.39</v>
      </c>
    </row>
    <row r="2818" spans="1:4" x14ac:dyDescent="0.3">
      <c r="A2818" t="s">
        <v>6955</v>
      </c>
      <c r="B2818">
        <v>7.3</v>
      </c>
      <c r="C2818" t="s">
        <v>6953</v>
      </c>
      <c r="D2818">
        <f t="shared" si="43"/>
        <v>0.70799999999999996</v>
      </c>
    </row>
    <row r="2819" spans="1:4" x14ac:dyDescent="0.3">
      <c r="A2819" t="s">
        <v>6959</v>
      </c>
      <c r="B2819">
        <v>6.2</v>
      </c>
      <c r="C2819" t="s">
        <v>6956</v>
      </c>
      <c r="D2819">
        <f t="shared" ref="D2819:D2882" si="44">_xlfn.PERCENTRANK.INC(B2819:B6473,B2819)</f>
        <v>0.26800000000000002</v>
      </c>
    </row>
    <row r="2820" spans="1:4" x14ac:dyDescent="0.3">
      <c r="A2820" t="s">
        <v>6961</v>
      </c>
      <c r="B2820">
        <v>6.6</v>
      </c>
      <c r="C2820" t="s">
        <v>6960</v>
      </c>
      <c r="D2820">
        <f t="shared" si="44"/>
        <v>0.39100000000000001</v>
      </c>
    </row>
    <row r="2821" spans="1:4" x14ac:dyDescent="0.3">
      <c r="A2821" t="s">
        <v>6963</v>
      </c>
      <c r="B2821">
        <v>6.3</v>
      </c>
      <c r="C2821" t="s">
        <v>6563</v>
      </c>
      <c r="D2821">
        <f t="shared" si="44"/>
        <v>0.29799999999999999</v>
      </c>
    </row>
    <row r="2822" spans="1:4" x14ac:dyDescent="0.3">
      <c r="A2822" t="s">
        <v>6965</v>
      </c>
      <c r="B2822">
        <v>3.3</v>
      </c>
      <c r="C2822" t="s">
        <v>6964</v>
      </c>
      <c r="D2822">
        <f t="shared" si="44"/>
        <v>0.01</v>
      </c>
    </row>
    <row r="2823" spans="1:4" x14ac:dyDescent="0.3">
      <c r="A2823" t="s">
        <v>6968</v>
      </c>
      <c r="B2823">
        <v>3.5</v>
      </c>
      <c r="C2823" t="s">
        <v>6966</v>
      </c>
      <c r="D2823">
        <f t="shared" si="44"/>
        <v>1.4E-2</v>
      </c>
    </row>
    <row r="2824" spans="1:4" x14ac:dyDescent="0.3">
      <c r="A2824" t="s">
        <v>6970</v>
      </c>
      <c r="B2824">
        <v>5.5</v>
      </c>
      <c r="C2824" t="s">
        <v>6969</v>
      </c>
      <c r="D2824">
        <f t="shared" si="44"/>
        <v>0.13100000000000001</v>
      </c>
    </row>
    <row r="2825" spans="1:4" x14ac:dyDescent="0.3">
      <c r="A2825" t="s">
        <v>6972</v>
      </c>
      <c r="B2825">
        <v>5.9</v>
      </c>
      <c r="C2825" t="s">
        <v>6971</v>
      </c>
      <c r="D2825">
        <f t="shared" si="44"/>
        <v>0.19</v>
      </c>
    </row>
    <row r="2826" spans="1:4" x14ac:dyDescent="0.3">
      <c r="A2826" t="s">
        <v>6974</v>
      </c>
      <c r="B2826">
        <v>4.7</v>
      </c>
      <c r="C2826" t="s">
        <v>6973</v>
      </c>
      <c r="D2826">
        <f t="shared" si="44"/>
        <v>5.2999999999999999E-2</v>
      </c>
    </row>
    <row r="2827" spans="1:4" x14ac:dyDescent="0.3">
      <c r="A2827" t="s">
        <v>6978</v>
      </c>
      <c r="B2827">
        <v>3.9</v>
      </c>
      <c r="C2827" t="s">
        <v>6975</v>
      </c>
      <c r="D2827">
        <f t="shared" si="44"/>
        <v>0.02</v>
      </c>
    </row>
    <row r="2828" spans="1:4" x14ac:dyDescent="0.3">
      <c r="A2828" t="s">
        <v>6981</v>
      </c>
      <c r="B2828">
        <v>6.1</v>
      </c>
      <c r="C2828" t="s">
        <v>6979</v>
      </c>
      <c r="D2828">
        <f t="shared" si="44"/>
        <v>0.22900000000000001</v>
      </c>
    </row>
    <row r="2829" spans="1:4" x14ac:dyDescent="0.3">
      <c r="A2829" t="s">
        <v>6983</v>
      </c>
      <c r="B2829">
        <v>6.7</v>
      </c>
      <c r="C2829" t="s">
        <v>6982</v>
      </c>
      <c r="D2829">
        <f t="shared" si="44"/>
        <v>0.42499999999999999</v>
      </c>
    </row>
    <row r="2830" spans="1:4" x14ac:dyDescent="0.3">
      <c r="A2830" t="s">
        <v>6985</v>
      </c>
      <c r="B2830">
        <v>7.3</v>
      </c>
      <c r="C2830" t="s">
        <v>4336</v>
      </c>
      <c r="D2830">
        <f t="shared" si="44"/>
        <v>0.70499999999999996</v>
      </c>
    </row>
    <row r="2831" spans="1:4" x14ac:dyDescent="0.3">
      <c r="A2831" t="s">
        <v>6988</v>
      </c>
      <c r="B2831">
        <v>6.7</v>
      </c>
      <c r="C2831" t="s">
        <v>6986</v>
      </c>
      <c r="D2831">
        <f t="shared" si="44"/>
        <v>0.42599999999999999</v>
      </c>
    </row>
    <row r="2832" spans="1:4" x14ac:dyDescent="0.3">
      <c r="A2832" t="s">
        <v>6989</v>
      </c>
      <c r="B2832">
        <v>6.1</v>
      </c>
      <c r="C2832" t="s">
        <v>1799</v>
      </c>
      <c r="D2832">
        <f t="shared" si="44"/>
        <v>0.23</v>
      </c>
    </row>
    <row r="2833" spans="1:4" x14ac:dyDescent="0.3">
      <c r="A2833" t="s">
        <v>6991</v>
      </c>
      <c r="B2833">
        <v>6.9</v>
      </c>
      <c r="C2833" t="s">
        <v>4088</v>
      </c>
      <c r="D2833">
        <f t="shared" si="44"/>
        <v>0.51600000000000001</v>
      </c>
    </row>
    <row r="2834" spans="1:4" x14ac:dyDescent="0.3">
      <c r="A2834" t="s">
        <v>6993</v>
      </c>
      <c r="B2834">
        <v>7.9</v>
      </c>
      <c r="C2834" t="s">
        <v>5695</v>
      </c>
      <c r="D2834">
        <f t="shared" si="44"/>
        <v>0.91100000000000003</v>
      </c>
    </row>
    <row r="2835" spans="1:4" x14ac:dyDescent="0.3">
      <c r="A2835" t="s">
        <v>6995</v>
      </c>
      <c r="B2835">
        <v>4.5</v>
      </c>
      <c r="C2835" t="s">
        <v>6994</v>
      </c>
      <c r="D2835">
        <f t="shared" si="44"/>
        <v>3.6999999999999998E-2</v>
      </c>
    </row>
    <row r="2836" spans="1:4" x14ac:dyDescent="0.3">
      <c r="A2836" t="s">
        <v>6998</v>
      </c>
      <c r="B2836">
        <v>7.6</v>
      </c>
      <c r="C2836" t="s">
        <v>6996</v>
      </c>
      <c r="D2836">
        <f t="shared" si="44"/>
        <v>0.81200000000000006</v>
      </c>
    </row>
    <row r="2837" spans="1:4" x14ac:dyDescent="0.3">
      <c r="A2837" t="s">
        <v>6999</v>
      </c>
      <c r="B2837">
        <v>7.5</v>
      </c>
      <c r="C2837" t="s">
        <v>2776</v>
      </c>
      <c r="D2837">
        <f t="shared" si="44"/>
        <v>0.78200000000000003</v>
      </c>
    </row>
    <row r="2838" spans="1:4" x14ac:dyDescent="0.3">
      <c r="A2838" t="s">
        <v>7000</v>
      </c>
      <c r="B2838">
        <v>7.1</v>
      </c>
      <c r="C2838" t="s">
        <v>6199</v>
      </c>
      <c r="D2838">
        <f t="shared" si="44"/>
        <v>0.60599999999999998</v>
      </c>
    </row>
    <row r="2839" spans="1:4" x14ac:dyDescent="0.3">
      <c r="A2839" t="s">
        <v>7003</v>
      </c>
      <c r="B2839">
        <v>6.9</v>
      </c>
      <c r="C2839" t="s">
        <v>7001</v>
      </c>
      <c r="D2839">
        <f t="shared" si="44"/>
        <v>0.51800000000000002</v>
      </c>
    </row>
    <row r="2840" spans="1:4" x14ac:dyDescent="0.3">
      <c r="A2840" t="s">
        <v>7004</v>
      </c>
      <c r="B2840">
        <v>8.5</v>
      </c>
      <c r="C2840" t="s">
        <v>121</v>
      </c>
      <c r="D2840">
        <f t="shared" si="44"/>
        <v>0.98399999999999999</v>
      </c>
    </row>
    <row r="2841" spans="1:4" x14ac:dyDescent="0.3">
      <c r="A2841" t="s">
        <v>7006</v>
      </c>
      <c r="B2841">
        <v>7.5</v>
      </c>
      <c r="C2841" t="s">
        <v>3810</v>
      </c>
      <c r="D2841">
        <f t="shared" si="44"/>
        <v>0.78400000000000003</v>
      </c>
    </row>
    <row r="2842" spans="1:4" x14ac:dyDescent="0.3">
      <c r="A2842" t="s">
        <v>7008</v>
      </c>
      <c r="B2842">
        <v>6.6</v>
      </c>
      <c r="C2842" t="s">
        <v>7007</v>
      </c>
      <c r="D2842">
        <f t="shared" si="44"/>
        <v>0.38900000000000001</v>
      </c>
    </row>
    <row r="2843" spans="1:4" x14ac:dyDescent="0.3">
      <c r="A2843" t="s">
        <v>7009</v>
      </c>
      <c r="B2843">
        <v>8</v>
      </c>
      <c r="C2843" t="s">
        <v>3619</v>
      </c>
      <c r="D2843">
        <f t="shared" si="44"/>
        <v>0.92600000000000005</v>
      </c>
    </row>
    <row r="2844" spans="1:4" x14ac:dyDescent="0.3">
      <c r="A2844" t="s">
        <v>7012</v>
      </c>
      <c r="B2844">
        <v>7</v>
      </c>
      <c r="C2844" t="s">
        <v>7010</v>
      </c>
      <c r="D2844">
        <f t="shared" si="44"/>
        <v>0.56200000000000006</v>
      </c>
    </row>
    <row r="2845" spans="1:4" x14ac:dyDescent="0.3">
      <c r="A2845" t="s">
        <v>7013</v>
      </c>
      <c r="B2845">
        <v>6.8</v>
      </c>
      <c r="C2845" t="s">
        <v>1723</v>
      </c>
      <c r="D2845">
        <f t="shared" si="44"/>
        <v>0.47399999999999998</v>
      </c>
    </row>
    <row r="2846" spans="1:4" x14ac:dyDescent="0.3">
      <c r="A2846" t="s">
        <v>7014</v>
      </c>
      <c r="B2846">
        <v>6.7</v>
      </c>
      <c r="C2846" t="s">
        <v>4507</v>
      </c>
      <c r="D2846">
        <f t="shared" si="44"/>
        <v>0.43</v>
      </c>
    </row>
    <row r="2847" spans="1:4" x14ac:dyDescent="0.3">
      <c r="A2847" t="s">
        <v>7017</v>
      </c>
      <c r="B2847">
        <v>6.5</v>
      </c>
      <c r="C2847" t="s">
        <v>6240</v>
      </c>
      <c r="D2847">
        <f t="shared" si="44"/>
        <v>0.34899999999999998</v>
      </c>
    </row>
    <row r="2848" spans="1:4" x14ac:dyDescent="0.3">
      <c r="A2848" t="s">
        <v>7019</v>
      </c>
      <c r="B2848">
        <v>8</v>
      </c>
      <c r="C2848" t="s">
        <v>2092</v>
      </c>
      <c r="D2848">
        <f t="shared" si="44"/>
        <v>0.92600000000000005</v>
      </c>
    </row>
    <row r="2849" spans="1:4" x14ac:dyDescent="0.3">
      <c r="A2849" t="s">
        <v>7020</v>
      </c>
      <c r="B2849">
        <v>6.5</v>
      </c>
      <c r="C2849" t="s">
        <v>6743</v>
      </c>
      <c r="D2849">
        <f t="shared" si="44"/>
        <v>0.35</v>
      </c>
    </row>
    <row r="2850" spans="1:4" x14ac:dyDescent="0.3">
      <c r="A2850" t="s">
        <v>7022</v>
      </c>
      <c r="B2850">
        <v>4.9000000000000004</v>
      </c>
      <c r="C2850" t="s">
        <v>7021</v>
      </c>
      <c r="D2850">
        <f t="shared" si="44"/>
        <v>0.06</v>
      </c>
    </row>
    <row r="2851" spans="1:4" x14ac:dyDescent="0.3">
      <c r="A2851" t="s">
        <v>7023</v>
      </c>
      <c r="B2851">
        <v>7.1</v>
      </c>
      <c r="C2851" t="s">
        <v>6307</v>
      </c>
      <c r="D2851">
        <f t="shared" si="44"/>
        <v>0.60599999999999998</v>
      </c>
    </row>
    <row r="2852" spans="1:4" x14ac:dyDescent="0.3">
      <c r="A2852" t="s">
        <v>7024</v>
      </c>
      <c r="B2852">
        <v>7</v>
      </c>
      <c r="C2852" t="s">
        <v>2364</v>
      </c>
      <c r="D2852">
        <f t="shared" si="44"/>
        <v>0.56200000000000006</v>
      </c>
    </row>
    <row r="2853" spans="1:4" x14ac:dyDescent="0.3">
      <c r="A2853" t="s">
        <v>7026</v>
      </c>
      <c r="B2853">
        <v>7</v>
      </c>
      <c r="C2853" t="s">
        <v>7025</v>
      </c>
      <c r="D2853">
        <f t="shared" si="44"/>
        <v>0.56200000000000006</v>
      </c>
    </row>
    <row r="2854" spans="1:4" x14ac:dyDescent="0.3">
      <c r="A2854" t="s">
        <v>7027</v>
      </c>
      <c r="B2854">
        <v>4.5</v>
      </c>
      <c r="C2854" t="s">
        <v>5432</v>
      </c>
      <c r="D2854">
        <f t="shared" si="44"/>
        <v>3.7999999999999999E-2</v>
      </c>
    </row>
    <row r="2855" spans="1:4" x14ac:dyDescent="0.3">
      <c r="A2855" t="s">
        <v>7029</v>
      </c>
      <c r="B2855">
        <v>7.7</v>
      </c>
      <c r="C2855" t="s">
        <v>527</v>
      </c>
      <c r="D2855">
        <f t="shared" si="44"/>
        <v>0.85</v>
      </c>
    </row>
    <row r="2856" spans="1:4" x14ac:dyDescent="0.3">
      <c r="A2856" t="s">
        <v>7032</v>
      </c>
      <c r="B2856">
        <v>6.7</v>
      </c>
      <c r="C2856" t="s">
        <v>543</v>
      </c>
      <c r="D2856">
        <f t="shared" si="44"/>
        <v>0.43099999999999999</v>
      </c>
    </row>
    <row r="2857" spans="1:4" x14ac:dyDescent="0.3">
      <c r="A2857" t="s">
        <v>7033</v>
      </c>
      <c r="B2857">
        <v>7</v>
      </c>
      <c r="C2857" t="s">
        <v>3178</v>
      </c>
      <c r="D2857">
        <f t="shared" si="44"/>
        <v>0.56299999999999994</v>
      </c>
    </row>
    <row r="2858" spans="1:4" x14ac:dyDescent="0.3">
      <c r="A2858" t="s">
        <v>7035</v>
      </c>
      <c r="B2858">
        <v>6.5</v>
      </c>
      <c r="C2858" t="s">
        <v>7034</v>
      </c>
      <c r="D2858">
        <f t="shared" si="44"/>
        <v>0.35199999999999998</v>
      </c>
    </row>
    <row r="2859" spans="1:4" x14ac:dyDescent="0.3">
      <c r="A2859" t="s">
        <v>7036</v>
      </c>
      <c r="B2859">
        <v>6.2</v>
      </c>
      <c r="C2859" t="s">
        <v>6256</v>
      </c>
      <c r="D2859">
        <f t="shared" si="44"/>
        <v>0.26800000000000002</v>
      </c>
    </row>
    <row r="2860" spans="1:4" x14ac:dyDescent="0.3">
      <c r="A2860" t="s">
        <v>7038</v>
      </c>
      <c r="B2860">
        <v>5.7</v>
      </c>
      <c r="C2860" t="s">
        <v>5643</v>
      </c>
      <c r="D2860">
        <f t="shared" si="44"/>
        <v>0.158</v>
      </c>
    </row>
    <row r="2861" spans="1:4" x14ac:dyDescent="0.3">
      <c r="A2861" t="s">
        <v>7039</v>
      </c>
      <c r="B2861">
        <v>6.4</v>
      </c>
      <c r="C2861" t="s">
        <v>5280</v>
      </c>
      <c r="D2861">
        <f t="shared" si="44"/>
        <v>0.32500000000000001</v>
      </c>
    </row>
    <row r="2862" spans="1:4" x14ac:dyDescent="0.3">
      <c r="A2862" t="s">
        <v>7042</v>
      </c>
      <c r="B2862">
        <v>5.4</v>
      </c>
      <c r="C2862" t="s">
        <v>5634</v>
      </c>
      <c r="D2862">
        <f t="shared" si="44"/>
        <v>0.115</v>
      </c>
    </row>
    <row r="2863" spans="1:4" x14ac:dyDescent="0.3">
      <c r="A2863" t="s">
        <v>7045</v>
      </c>
      <c r="B2863">
        <v>6.6</v>
      </c>
      <c r="C2863" t="s">
        <v>7043</v>
      </c>
      <c r="D2863">
        <f t="shared" si="44"/>
        <v>0.38800000000000001</v>
      </c>
    </row>
    <row r="2864" spans="1:4" x14ac:dyDescent="0.3">
      <c r="A2864" t="s">
        <v>7048</v>
      </c>
      <c r="B2864">
        <v>6.1</v>
      </c>
      <c r="C2864" t="s">
        <v>7046</v>
      </c>
      <c r="D2864">
        <f t="shared" si="44"/>
        <v>0.23300000000000001</v>
      </c>
    </row>
    <row r="2865" spans="1:4" x14ac:dyDescent="0.3">
      <c r="A2865" t="s">
        <v>7049</v>
      </c>
      <c r="B2865">
        <v>7.6</v>
      </c>
      <c r="C2865" t="s">
        <v>5436</v>
      </c>
      <c r="D2865">
        <f t="shared" si="44"/>
        <v>0.81100000000000005</v>
      </c>
    </row>
    <row r="2866" spans="1:4" x14ac:dyDescent="0.3">
      <c r="A2866" t="s">
        <v>7052</v>
      </c>
      <c r="B2866">
        <v>6.2</v>
      </c>
      <c r="C2866" t="s">
        <v>7050</v>
      </c>
      <c r="D2866">
        <f t="shared" si="44"/>
        <v>0.26700000000000002</v>
      </c>
    </row>
    <row r="2867" spans="1:4" x14ac:dyDescent="0.3">
      <c r="A2867" t="s">
        <v>7055</v>
      </c>
      <c r="B2867">
        <v>6.6</v>
      </c>
      <c r="C2867" t="s">
        <v>6133</v>
      </c>
      <c r="D2867">
        <f t="shared" si="44"/>
        <v>0.38700000000000001</v>
      </c>
    </row>
    <row r="2868" spans="1:4" x14ac:dyDescent="0.3">
      <c r="A2868" t="s">
        <v>7059</v>
      </c>
      <c r="B2868">
        <v>7.3</v>
      </c>
      <c r="C2868" t="s">
        <v>7056</v>
      </c>
      <c r="D2868">
        <f t="shared" si="44"/>
        <v>0.70399999999999996</v>
      </c>
    </row>
    <row r="2869" spans="1:4" x14ac:dyDescent="0.3">
      <c r="A2869" t="s">
        <v>7062</v>
      </c>
      <c r="B2869">
        <v>4.2</v>
      </c>
      <c r="C2869" t="s">
        <v>7061</v>
      </c>
      <c r="D2869">
        <f t="shared" si="44"/>
        <v>3.1E-2</v>
      </c>
    </row>
    <row r="2870" spans="1:4" x14ac:dyDescent="0.3">
      <c r="A2870" t="s">
        <v>7064</v>
      </c>
      <c r="B2870">
        <v>6.5</v>
      </c>
      <c r="C2870" t="s">
        <v>7063</v>
      </c>
      <c r="D2870">
        <f t="shared" si="44"/>
        <v>0.34799999999999998</v>
      </c>
    </row>
    <row r="2871" spans="1:4" x14ac:dyDescent="0.3">
      <c r="A2871" t="s">
        <v>7067</v>
      </c>
      <c r="B2871">
        <v>6.5</v>
      </c>
      <c r="C2871" t="s">
        <v>7066</v>
      </c>
      <c r="D2871">
        <f t="shared" si="44"/>
        <v>0.34899999999999998</v>
      </c>
    </row>
    <row r="2872" spans="1:4" x14ac:dyDescent="0.3">
      <c r="A2872" t="s">
        <v>7069</v>
      </c>
      <c r="B2872">
        <v>5.7</v>
      </c>
      <c r="C2872" t="s">
        <v>7068</v>
      </c>
      <c r="D2872">
        <f t="shared" si="44"/>
        <v>0.158</v>
      </c>
    </row>
    <row r="2873" spans="1:4" x14ac:dyDescent="0.3">
      <c r="A2873" t="s">
        <v>7070</v>
      </c>
      <c r="B2873">
        <v>7.3</v>
      </c>
      <c r="C2873" t="s">
        <v>2626</v>
      </c>
      <c r="D2873">
        <f t="shared" si="44"/>
        <v>0.70299999999999996</v>
      </c>
    </row>
    <row r="2874" spans="1:4" x14ac:dyDescent="0.3">
      <c r="A2874" t="s">
        <v>7073</v>
      </c>
      <c r="B2874">
        <v>6.9</v>
      </c>
      <c r="C2874" t="s">
        <v>7071</v>
      </c>
      <c r="D2874">
        <f t="shared" si="44"/>
        <v>0.51500000000000001</v>
      </c>
    </row>
    <row r="2875" spans="1:4" x14ac:dyDescent="0.3">
      <c r="A2875" t="s">
        <v>7075</v>
      </c>
      <c r="B2875">
        <v>5</v>
      </c>
      <c r="C2875" t="s">
        <v>7074</v>
      </c>
      <c r="D2875">
        <f t="shared" si="44"/>
        <v>6.5000000000000002E-2</v>
      </c>
    </row>
    <row r="2876" spans="1:4" x14ac:dyDescent="0.3">
      <c r="A2876" t="s">
        <v>7076</v>
      </c>
      <c r="B2876">
        <v>7.3</v>
      </c>
      <c r="C2876" t="s">
        <v>4149</v>
      </c>
      <c r="D2876">
        <f t="shared" si="44"/>
        <v>0.70299999999999996</v>
      </c>
    </row>
    <row r="2877" spans="1:4" x14ac:dyDescent="0.3">
      <c r="A2877" t="s">
        <v>7078</v>
      </c>
      <c r="B2877">
        <v>6.5</v>
      </c>
      <c r="C2877" t="s">
        <v>7077</v>
      </c>
      <c r="D2877">
        <f t="shared" si="44"/>
        <v>0.34899999999999998</v>
      </c>
    </row>
    <row r="2878" spans="1:4" x14ac:dyDescent="0.3">
      <c r="A2878" t="s">
        <v>7080</v>
      </c>
      <c r="B2878">
        <v>2.1</v>
      </c>
      <c r="C2878" t="s">
        <v>5725</v>
      </c>
      <c r="D2878">
        <f t="shared" si="44"/>
        <v>1E-3</v>
      </c>
    </row>
    <row r="2879" spans="1:4" x14ac:dyDescent="0.3">
      <c r="A2879" t="s">
        <v>7081</v>
      </c>
      <c r="B2879">
        <v>7</v>
      </c>
      <c r="C2879" t="s">
        <v>6573</v>
      </c>
      <c r="D2879">
        <f t="shared" si="44"/>
        <v>0.55700000000000005</v>
      </c>
    </row>
    <row r="2880" spans="1:4" x14ac:dyDescent="0.3">
      <c r="A2880" t="s">
        <v>7083</v>
      </c>
      <c r="B2880">
        <v>8</v>
      </c>
      <c r="C2880" t="s">
        <v>6711</v>
      </c>
      <c r="D2880">
        <f t="shared" si="44"/>
        <v>0.92500000000000004</v>
      </c>
    </row>
    <row r="2881" spans="1:4" x14ac:dyDescent="0.3">
      <c r="A2881" t="s">
        <v>7086</v>
      </c>
      <c r="B2881">
        <v>7.1</v>
      </c>
      <c r="C2881" t="s">
        <v>7084</v>
      </c>
      <c r="D2881">
        <f t="shared" si="44"/>
        <v>0.6</v>
      </c>
    </row>
    <row r="2882" spans="1:4" x14ac:dyDescent="0.3">
      <c r="A2882" t="s">
        <v>7088</v>
      </c>
      <c r="B2882">
        <v>6.7</v>
      </c>
      <c r="C2882" t="s">
        <v>6737</v>
      </c>
      <c r="D2882">
        <f t="shared" si="44"/>
        <v>0.42499999999999999</v>
      </c>
    </row>
    <row r="2883" spans="1:4" x14ac:dyDescent="0.3">
      <c r="A2883" t="s">
        <v>7089</v>
      </c>
      <c r="B2883">
        <v>8.9</v>
      </c>
      <c r="C2883" t="s">
        <v>1030</v>
      </c>
      <c r="D2883">
        <f t="shared" ref="D2883:D2946" si="45">_xlfn.PERCENTRANK.INC(B2883:B6537,B2883)</f>
        <v>0.997</v>
      </c>
    </row>
    <row r="2884" spans="1:4" x14ac:dyDescent="0.3">
      <c r="A2884" t="s">
        <v>7091</v>
      </c>
      <c r="B2884">
        <v>7.9</v>
      </c>
      <c r="C2884" t="s">
        <v>7090</v>
      </c>
      <c r="D2884">
        <f t="shared" si="45"/>
        <v>0.91300000000000003</v>
      </c>
    </row>
    <row r="2885" spans="1:4" x14ac:dyDescent="0.3">
      <c r="A2885" t="s">
        <v>7093</v>
      </c>
      <c r="B2885">
        <v>5.6</v>
      </c>
      <c r="C2885" t="s">
        <v>2648</v>
      </c>
      <c r="D2885">
        <f t="shared" si="45"/>
        <v>0.13800000000000001</v>
      </c>
    </row>
    <row r="2886" spans="1:4" x14ac:dyDescent="0.3">
      <c r="A2886" t="s">
        <v>7097</v>
      </c>
      <c r="B2886">
        <v>8</v>
      </c>
      <c r="C2886" t="s">
        <v>3752</v>
      </c>
      <c r="D2886">
        <f t="shared" si="45"/>
        <v>0.92700000000000005</v>
      </c>
    </row>
    <row r="2887" spans="1:4" x14ac:dyDescent="0.3">
      <c r="A2887" t="s">
        <v>7099</v>
      </c>
      <c r="B2887">
        <v>6.2</v>
      </c>
      <c r="C2887" t="s">
        <v>522</v>
      </c>
      <c r="D2887">
        <f t="shared" si="45"/>
        <v>0.26700000000000002</v>
      </c>
    </row>
    <row r="2888" spans="1:4" x14ac:dyDescent="0.3">
      <c r="A2888" t="s">
        <v>7102</v>
      </c>
      <c r="B2888">
        <v>7.9</v>
      </c>
      <c r="C2888" t="s">
        <v>7100</v>
      </c>
      <c r="D2888">
        <f t="shared" si="45"/>
        <v>0.91500000000000004</v>
      </c>
    </row>
    <row r="2889" spans="1:4" x14ac:dyDescent="0.3">
      <c r="A2889" t="s">
        <v>7104</v>
      </c>
      <c r="B2889">
        <v>8.1</v>
      </c>
      <c r="C2889" t="s">
        <v>2140</v>
      </c>
      <c r="D2889">
        <f t="shared" si="45"/>
        <v>0.94199999999999995</v>
      </c>
    </row>
    <row r="2890" spans="1:4" x14ac:dyDescent="0.3">
      <c r="A2890" t="s">
        <v>7107</v>
      </c>
      <c r="B2890">
        <v>7.6</v>
      </c>
      <c r="C2890" t="s">
        <v>2818</v>
      </c>
      <c r="D2890">
        <f t="shared" si="45"/>
        <v>0.81399999999999995</v>
      </c>
    </row>
    <row r="2891" spans="1:4" x14ac:dyDescent="0.3">
      <c r="A2891" t="s">
        <v>7111</v>
      </c>
      <c r="B2891">
        <v>3.5</v>
      </c>
      <c r="C2891" t="s">
        <v>7108</v>
      </c>
      <c r="D2891">
        <f t="shared" si="45"/>
        <v>1.4E-2</v>
      </c>
    </row>
    <row r="2892" spans="1:4" x14ac:dyDescent="0.3">
      <c r="A2892" t="s">
        <v>7113</v>
      </c>
      <c r="B2892">
        <v>7.6</v>
      </c>
      <c r="C2892" t="s">
        <v>7112</v>
      </c>
      <c r="D2892">
        <f t="shared" si="45"/>
        <v>0.81499999999999995</v>
      </c>
    </row>
    <row r="2893" spans="1:4" x14ac:dyDescent="0.3">
      <c r="A2893" t="s">
        <v>7114</v>
      </c>
      <c r="B2893">
        <v>6.5</v>
      </c>
      <c r="C2893" t="s">
        <v>6232</v>
      </c>
      <c r="D2893">
        <f t="shared" si="45"/>
        <v>0.35099999999999998</v>
      </c>
    </row>
    <row r="2894" spans="1:4" x14ac:dyDescent="0.3">
      <c r="A2894" t="s">
        <v>7117</v>
      </c>
      <c r="B2894">
        <v>5.6</v>
      </c>
      <c r="C2894" t="s">
        <v>7115</v>
      </c>
      <c r="D2894">
        <f t="shared" si="45"/>
        <v>0.13900000000000001</v>
      </c>
    </row>
    <row r="2895" spans="1:4" x14ac:dyDescent="0.3">
      <c r="A2895" t="s">
        <v>7118</v>
      </c>
      <c r="B2895">
        <v>7.7</v>
      </c>
      <c r="C2895" t="s">
        <v>4152</v>
      </c>
      <c r="D2895">
        <f t="shared" si="45"/>
        <v>0.85099999999999998</v>
      </c>
    </row>
    <row r="2896" spans="1:4" x14ac:dyDescent="0.3">
      <c r="A2896" t="s">
        <v>7122</v>
      </c>
      <c r="B2896">
        <v>5.2</v>
      </c>
      <c r="C2896" t="s">
        <v>7119</v>
      </c>
      <c r="D2896">
        <f t="shared" si="45"/>
        <v>8.4000000000000005E-2</v>
      </c>
    </row>
    <row r="2897" spans="1:4" x14ac:dyDescent="0.3">
      <c r="A2897" t="s">
        <v>7126</v>
      </c>
      <c r="B2897">
        <v>6.1</v>
      </c>
      <c r="C2897" t="s">
        <v>7123</v>
      </c>
      <c r="D2897">
        <f t="shared" si="45"/>
        <v>0.23300000000000001</v>
      </c>
    </row>
    <row r="2898" spans="1:4" x14ac:dyDescent="0.3">
      <c r="A2898" t="s">
        <v>7127</v>
      </c>
      <c r="B2898">
        <v>7.4</v>
      </c>
      <c r="C2898" t="s">
        <v>527</v>
      </c>
      <c r="D2898">
        <f t="shared" si="45"/>
        <v>0.746</v>
      </c>
    </row>
    <row r="2899" spans="1:4" x14ac:dyDescent="0.3">
      <c r="A2899" t="s">
        <v>7131</v>
      </c>
      <c r="B2899">
        <v>6.8</v>
      </c>
      <c r="C2899" t="s">
        <v>7128</v>
      </c>
      <c r="D2899">
        <f t="shared" si="45"/>
        <v>0.46800000000000003</v>
      </c>
    </row>
    <row r="2900" spans="1:4" x14ac:dyDescent="0.3">
      <c r="A2900" t="s">
        <v>7134</v>
      </c>
      <c r="B2900">
        <v>6.4</v>
      </c>
      <c r="C2900" t="s">
        <v>3292</v>
      </c>
      <c r="D2900">
        <f t="shared" si="45"/>
        <v>0.32500000000000001</v>
      </c>
    </row>
    <row r="2901" spans="1:4" x14ac:dyDescent="0.3">
      <c r="A2901" t="s">
        <v>7135</v>
      </c>
      <c r="B2901">
        <v>5.7</v>
      </c>
      <c r="C2901" t="s">
        <v>3094</v>
      </c>
      <c r="D2901">
        <f t="shared" si="45"/>
        <v>0.156</v>
      </c>
    </row>
    <row r="2902" spans="1:4" x14ac:dyDescent="0.3">
      <c r="A2902" t="s">
        <v>7136</v>
      </c>
      <c r="B2902">
        <v>6.7</v>
      </c>
      <c r="C2902" t="s">
        <v>6495</v>
      </c>
      <c r="D2902">
        <f t="shared" si="45"/>
        <v>0.42399999999999999</v>
      </c>
    </row>
    <row r="2903" spans="1:4" x14ac:dyDescent="0.3">
      <c r="A2903" t="s">
        <v>7138</v>
      </c>
      <c r="B2903">
        <v>5.6</v>
      </c>
      <c r="C2903" t="s">
        <v>7137</v>
      </c>
      <c r="D2903">
        <f t="shared" si="45"/>
        <v>0.13900000000000001</v>
      </c>
    </row>
    <row r="2904" spans="1:4" x14ac:dyDescent="0.3">
      <c r="A2904" t="s">
        <v>7140</v>
      </c>
      <c r="B2904">
        <v>7.6</v>
      </c>
      <c r="C2904" t="s">
        <v>7139</v>
      </c>
      <c r="D2904">
        <f t="shared" si="45"/>
        <v>0.81499999999999995</v>
      </c>
    </row>
    <row r="2905" spans="1:4" x14ac:dyDescent="0.3">
      <c r="A2905" t="s">
        <v>7141</v>
      </c>
      <c r="B2905">
        <v>6.5</v>
      </c>
      <c r="C2905" t="s">
        <v>4455</v>
      </c>
      <c r="D2905">
        <f t="shared" si="45"/>
        <v>0.34799999999999998</v>
      </c>
    </row>
    <row r="2906" spans="1:4" x14ac:dyDescent="0.3">
      <c r="A2906" t="s">
        <v>7143</v>
      </c>
      <c r="B2906">
        <v>6.3</v>
      </c>
      <c r="C2906" t="s">
        <v>7142</v>
      </c>
      <c r="D2906">
        <f t="shared" si="45"/>
        <v>0.29399999999999998</v>
      </c>
    </row>
    <row r="2907" spans="1:4" x14ac:dyDescent="0.3">
      <c r="A2907" t="s">
        <v>7146</v>
      </c>
      <c r="B2907">
        <v>7.1</v>
      </c>
      <c r="C2907" t="s">
        <v>7144</v>
      </c>
      <c r="D2907">
        <f t="shared" si="45"/>
        <v>0.6</v>
      </c>
    </row>
    <row r="2908" spans="1:4" x14ac:dyDescent="0.3">
      <c r="A2908" t="s">
        <v>7147</v>
      </c>
      <c r="B2908">
        <v>7.1</v>
      </c>
      <c r="C2908" t="s">
        <v>2057</v>
      </c>
      <c r="D2908">
        <f t="shared" si="45"/>
        <v>0.60099999999999998</v>
      </c>
    </row>
    <row r="2909" spans="1:4" x14ac:dyDescent="0.3">
      <c r="A2909" t="s">
        <v>7150</v>
      </c>
      <c r="B2909">
        <v>6.9</v>
      </c>
      <c r="C2909" t="s">
        <v>4549</v>
      </c>
      <c r="D2909">
        <f t="shared" si="45"/>
        <v>0.51500000000000001</v>
      </c>
    </row>
    <row r="2910" spans="1:4" x14ac:dyDescent="0.3">
      <c r="A2910" t="s">
        <v>7151</v>
      </c>
      <c r="B2910">
        <v>5.4</v>
      </c>
      <c r="C2910" t="s">
        <v>5821</v>
      </c>
      <c r="D2910">
        <f t="shared" si="45"/>
        <v>0.11600000000000001</v>
      </c>
    </row>
    <row r="2911" spans="1:4" x14ac:dyDescent="0.3">
      <c r="A2911" t="s">
        <v>7152</v>
      </c>
      <c r="B2911">
        <v>5.0999999999999996</v>
      </c>
      <c r="C2911" t="s">
        <v>5315</v>
      </c>
      <c r="D2911">
        <f t="shared" si="45"/>
        <v>7.1999999999999995E-2</v>
      </c>
    </row>
    <row r="2912" spans="1:4" x14ac:dyDescent="0.3">
      <c r="A2912" t="s">
        <v>7154</v>
      </c>
      <c r="B2912">
        <v>5.3</v>
      </c>
      <c r="C2912" t="s">
        <v>7153</v>
      </c>
      <c r="D2912">
        <f t="shared" si="45"/>
        <v>9.4E-2</v>
      </c>
    </row>
    <row r="2913" spans="1:4" x14ac:dyDescent="0.3">
      <c r="A2913" t="s">
        <v>7157</v>
      </c>
      <c r="B2913">
        <v>7.3</v>
      </c>
      <c r="C2913" t="s">
        <v>7155</v>
      </c>
      <c r="D2913">
        <f t="shared" si="45"/>
        <v>0.70499999999999996</v>
      </c>
    </row>
    <row r="2914" spans="1:4" x14ac:dyDescent="0.3">
      <c r="A2914" t="s">
        <v>7158</v>
      </c>
      <c r="B2914">
        <v>7.3</v>
      </c>
      <c r="C2914" t="s">
        <v>5436</v>
      </c>
      <c r="D2914">
        <f t="shared" si="45"/>
        <v>0.70599999999999996</v>
      </c>
    </row>
    <row r="2915" spans="1:4" x14ac:dyDescent="0.3">
      <c r="A2915" t="s">
        <v>7161</v>
      </c>
      <c r="B2915">
        <v>7.1</v>
      </c>
      <c r="C2915" t="s">
        <v>7159</v>
      </c>
      <c r="D2915">
        <f t="shared" si="45"/>
        <v>0.60099999999999998</v>
      </c>
    </row>
    <row r="2916" spans="1:4" x14ac:dyDescent="0.3">
      <c r="A2916" t="s">
        <v>7162</v>
      </c>
      <c r="B2916">
        <v>6</v>
      </c>
      <c r="C2916" t="s">
        <v>6067</v>
      </c>
      <c r="D2916">
        <f t="shared" si="45"/>
        <v>0.21199999999999999</v>
      </c>
    </row>
    <row r="2917" spans="1:4" x14ac:dyDescent="0.3">
      <c r="A2917" t="s">
        <v>7163</v>
      </c>
      <c r="B2917">
        <v>6.6</v>
      </c>
      <c r="C2917" t="s">
        <v>2656</v>
      </c>
      <c r="D2917">
        <f t="shared" si="45"/>
        <v>0.38200000000000001</v>
      </c>
    </row>
    <row r="2918" spans="1:4" x14ac:dyDescent="0.3">
      <c r="A2918" t="s">
        <v>7165</v>
      </c>
      <c r="B2918">
        <v>7.2</v>
      </c>
      <c r="C2918" t="s">
        <v>7164</v>
      </c>
      <c r="D2918">
        <f t="shared" si="45"/>
        <v>0.64600000000000002</v>
      </c>
    </row>
    <row r="2919" spans="1:4" x14ac:dyDescent="0.3">
      <c r="A2919" t="s">
        <v>7167</v>
      </c>
      <c r="B2919">
        <v>7.2</v>
      </c>
      <c r="C2919" t="s">
        <v>4787</v>
      </c>
      <c r="D2919">
        <f t="shared" si="45"/>
        <v>0.64700000000000002</v>
      </c>
    </row>
    <row r="2920" spans="1:4" x14ac:dyDescent="0.3">
      <c r="A2920" t="s">
        <v>7168</v>
      </c>
      <c r="B2920">
        <v>6.9</v>
      </c>
      <c r="C2920" t="s">
        <v>5544</v>
      </c>
      <c r="D2920">
        <f t="shared" si="45"/>
        <v>0.51600000000000001</v>
      </c>
    </row>
    <row r="2921" spans="1:4" x14ac:dyDescent="0.3">
      <c r="A2921" t="s">
        <v>7172</v>
      </c>
      <c r="B2921">
        <v>6.8</v>
      </c>
      <c r="C2921" t="s">
        <v>7170</v>
      </c>
      <c r="D2921">
        <f t="shared" si="45"/>
        <v>0.46800000000000003</v>
      </c>
    </row>
    <row r="2922" spans="1:4" x14ac:dyDescent="0.3">
      <c r="A2922" t="s">
        <v>7176</v>
      </c>
      <c r="B2922">
        <v>7.7</v>
      </c>
      <c r="C2922" t="s">
        <v>7173</v>
      </c>
      <c r="D2922">
        <f t="shared" si="45"/>
        <v>0.84699999999999998</v>
      </c>
    </row>
    <row r="2923" spans="1:4" x14ac:dyDescent="0.3">
      <c r="A2923" t="s">
        <v>7179</v>
      </c>
      <c r="B2923">
        <v>7.4</v>
      </c>
      <c r="C2923" t="s">
        <v>7177</v>
      </c>
      <c r="D2923">
        <f t="shared" si="45"/>
        <v>0.74199999999999999</v>
      </c>
    </row>
    <row r="2924" spans="1:4" x14ac:dyDescent="0.3">
      <c r="A2924" t="s">
        <v>7181</v>
      </c>
      <c r="B2924">
        <v>6.5</v>
      </c>
      <c r="C2924" t="s">
        <v>7180</v>
      </c>
      <c r="D2924">
        <f t="shared" si="45"/>
        <v>0.35099999999999998</v>
      </c>
    </row>
    <row r="2925" spans="1:4" x14ac:dyDescent="0.3">
      <c r="A2925" t="s">
        <v>7184</v>
      </c>
      <c r="B2925">
        <v>6.4</v>
      </c>
      <c r="C2925" t="s">
        <v>7182</v>
      </c>
      <c r="D2925">
        <f t="shared" si="45"/>
        <v>0.32600000000000001</v>
      </c>
    </row>
    <row r="2926" spans="1:4" x14ac:dyDescent="0.3">
      <c r="A2926" t="s">
        <v>7187</v>
      </c>
      <c r="B2926">
        <v>5.6</v>
      </c>
      <c r="C2926" t="s">
        <v>7185</v>
      </c>
      <c r="D2926">
        <f t="shared" si="45"/>
        <v>0.13900000000000001</v>
      </c>
    </row>
    <row r="2927" spans="1:4" x14ac:dyDescent="0.3">
      <c r="A2927" t="s">
        <v>7190</v>
      </c>
      <c r="B2927">
        <v>6.8</v>
      </c>
      <c r="C2927" t="s">
        <v>7188</v>
      </c>
      <c r="D2927">
        <f t="shared" si="45"/>
        <v>0.46700000000000003</v>
      </c>
    </row>
    <row r="2928" spans="1:4" x14ac:dyDescent="0.3">
      <c r="A2928" t="s">
        <v>7191</v>
      </c>
      <c r="B2928">
        <v>5.5</v>
      </c>
      <c r="C2928" t="s">
        <v>2905</v>
      </c>
      <c r="D2928">
        <f t="shared" si="45"/>
        <v>0.13</v>
      </c>
    </row>
    <row r="2929" spans="1:4" x14ac:dyDescent="0.3">
      <c r="A2929" t="s">
        <v>7192</v>
      </c>
      <c r="B2929">
        <v>6.9</v>
      </c>
      <c r="C2929" t="s">
        <v>3606</v>
      </c>
      <c r="D2929">
        <f t="shared" si="45"/>
        <v>0.51400000000000001</v>
      </c>
    </row>
    <row r="2930" spans="1:4" x14ac:dyDescent="0.3">
      <c r="A2930" t="s">
        <v>7195</v>
      </c>
      <c r="B2930">
        <v>6</v>
      </c>
      <c r="C2930" t="s">
        <v>7193</v>
      </c>
      <c r="D2930">
        <f t="shared" si="45"/>
        <v>0.21299999999999999</v>
      </c>
    </row>
    <row r="2931" spans="1:4" x14ac:dyDescent="0.3">
      <c r="A2931" t="s">
        <v>7197</v>
      </c>
      <c r="B2931">
        <v>6.4</v>
      </c>
      <c r="C2931" t="s">
        <v>7196</v>
      </c>
      <c r="D2931">
        <f t="shared" si="45"/>
        <v>0.32500000000000001</v>
      </c>
    </row>
    <row r="2932" spans="1:4" x14ac:dyDescent="0.3">
      <c r="A2932" t="s">
        <v>7200</v>
      </c>
      <c r="B2932">
        <v>6.6</v>
      </c>
      <c r="C2932" t="s">
        <v>7198</v>
      </c>
      <c r="D2932">
        <f t="shared" si="45"/>
        <v>0.38200000000000001</v>
      </c>
    </row>
    <row r="2933" spans="1:4" x14ac:dyDescent="0.3">
      <c r="A2933" t="s">
        <v>7204</v>
      </c>
      <c r="B2933">
        <v>8.1</v>
      </c>
      <c r="C2933" t="s">
        <v>5489</v>
      </c>
      <c r="D2933">
        <f t="shared" si="45"/>
        <v>0.94</v>
      </c>
    </row>
    <row r="2934" spans="1:4" x14ac:dyDescent="0.3">
      <c r="A2934" t="s">
        <v>7206</v>
      </c>
      <c r="B2934">
        <v>6.9</v>
      </c>
      <c r="C2934" t="s">
        <v>7205</v>
      </c>
      <c r="D2934">
        <f t="shared" si="45"/>
        <v>0.51300000000000001</v>
      </c>
    </row>
    <row r="2935" spans="1:4" x14ac:dyDescent="0.3">
      <c r="A2935" t="s">
        <v>7208</v>
      </c>
      <c r="B2935">
        <v>6.5</v>
      </c>
      <c r="C2935" t="s">
        <v>7207</v>
      </c>
      <c r="D2935">
        <f t="shared" si="45"/>
        <v>0.34899999999999998</v>
      </c>
    </row>
    <row r="2936" spans="1:4" x14ac:dyDescent="0.3">
      <c r="A2936" t="s">
        <v>7210</v>
      </c>
      <c r="B2936">
        <v>7.4</v>
      </c>
      <c r="C2936" t="s">
        <v>3261</v>
      </c>
      <c r="D2936">
        <f t="shared" si="45"/>
        <v>0.74</v>
      </c>
    </row>
    <row r="2937" spans="1:4" x14ac:dyDescent="0.3">
      <c r="A2937" t="s">
        <v>7212</v>
      </c>
      <c r="B2937">
        <v>6.9</v>
      </c>
      <c r="C2937" t="s">
        <v>3968</v>
      </c>
      <c r="D2937">
        <f t="shared" si="45"/>
        <v>0.51400000000000001</v>
      </c>
    </row>
    <row r="2938" spans="1:4" x14ac:dyDescent="0.3">
      <c r="A2938" t="s">
        <v>7216</v>
      </c>
      <c r="B2938">
        <v>6.7</v>
      </c>
      <c r="C2938" t="s">
        <v>7213</v>
      </c>
      <c r="D2938">
        <f t="shared" si="45"/>
        <v>0.42299999999999999</v>
      </c>
    </row>
    <row r="2939" spans="1:4" x14ac:dyDescent="0.3">
      <c r="A2939" t="s">
        <v>7217</v>
      </c>
      <c r="B2939">
        <v>7.6</v>
      </c>
      <c r="C2939" t="s">
        <v>4147</v>
      </c>
      <c r="D2939">
        <f t="shared" si="45"/>
        <v>0.81</v>
      </c>
    </row>
    <row r="2940" spans="1:4" x14ac:dyDescent="0.3">
      <c r="A2940" t="s">
        <v>7219</v>
      </c>
      <c r="B2940">
        <v>5.4</v>
      </c>
      <c r="C2940" t="s">
        <v>7218</v>
      </c>
      <c r="D2940">
        <f t="shared" si="45"/>
        <v>0.11799999999999999</v>
      </c>
    </row>
    <row r="2941" spans="1:4" x14ac:dyDescent="0.3">
      <c r="A2941" t="s">
        <v>7220</v>
      </c>
      <c r="B2941">
        <v>7.3</v>
      </c>
      <c r="C2941" t="s">
        <v>6086</v>
      </c>
      <c r="D2941">
        <f t="shared" si="45"/>
        <v>0.70299999999999996</v>
      </c>
    </row>
    <row r="2942" spans="1:4" x14ac:dyDescent="0.3">
      <c r="A2942" t="s">
        <v>7222</v>
      </c>
      <c r="B2942">
        <v>6</v>
      </c>
      <c r="C2942" t="s">
        <v>7221</v>
      </c>
      <c r="D2942">
        <f t="shared" si="45"/>
        <v>0.215</v>
      </c>
    </row>
    <row r="2943" spans="1:4" x14ac:dyDescent="0.3">
      <c r="A2943" t="s">
        <v>7223</v>
      </c>
      <c r="B2943">
        <v>7.2</v>
      </c>
      <c r="C2943" t="s">
        <v>4698</v>
      </c>
      <c r="D2943">
        <f t="shared" si="45"/>
        <v>0.64500000000000002</v>
      </c>
    </row>
    <row r="2944" spans="1:4" x14ac:dyDescent="0.3">
      <c r="A2944" t="s">
        <v>7226</v>
      </c>
      <c r="B2944">
        <v>6</v>
      </c>
      <c r="C2944" t="s">
        <v>7224</v>
      </c>
      <c r="D2944">
        <f t="shared" si="45"/>
        <v>0.216</v>
      </c>
    </row>
    <row r="2945" spans="1:4" x14ac:dyDescent="0.3">
      <c r="A2945" t="s">
        <v>7228</v>
      </c>
      <c r="B2945">
        <v>3.1</v>
      </c>
      <c r="C2945" t="s">
        <v>7227</v>
      </c>
      <c r="D2945">
        <f t="shared" si="45"/>
        <v>8.0000000000000002E-3</v>
      </c>
    </row>
    <row r="2946" spans="1:4" x14ac:dyDescent="0.3">
      <c r="A2946" t="s">
        <v>7229</v>
      </c>
      <c r="B2946">
        <v>6.2</v>
      </c>
      <c r="C2946" t="s">
        <v>6484</v>
      </c>
      <c r="D2946">
        <f t="shared" si="45"/>
        <v>0.26600000000000001</v>
      </c>
    </row>
    <row r="2947" spans="1:4" x14ac:dyDescent="0.3">
      <c r="A2947" t="s">
        <v>7231</v>
      </c>
      <c r="B2947">
        <v>6.3</v>
      </c>
      <c r="C2947" t="s">
        <v>6115</v>
      </c>
      <c r="D2947">
        <f t="shared" ref="D2947:D3010" si="46">_xlfn.PERCENTRANK.INC(B2947:B6601,B2947)</f>
        <v>0.29399999999999998</v>
      </c>
    </row>
    <row r="2948" spans="1:4" x14ac:dyDescent="0.3">
      <c r="A2948" t="s">
        <v>7234</v>
      </c>
      <c r="B2948">
        <v>6.7</v>
      </c>
      <c r="C2948" t="s">
        <v>7232</v>
      </c>
      <c r="D2948">
        <f t="shared" si="46"/>
        <v>0.42</v>
      </c>
    </row>
    <row r="2949" spans="1:4" x14ac:dyDescent="0.3">
      <c r="A2949" t="s">
        <v>7237</v>
      </c>
      <c r="B2949">
        <v>8</v>
      </c>
      <c r="C2949" t="s">
        <v>7235</v>
      </c>
      <c r="D2949">
        <f t="shared" si="46"/>
        <v>0.92500000000000004</v>
      </c>
    </row>
    <row r="2950" spans="1:4" x14ac:dyDescent="0.3">
      <c r="A2950" t="s">
        <v>7238</v>
      </c>
      <c r="B2950">
        <v>7</v>
      </c>
      <c r="C2950" t="s">
        <v>6006</v>
      </c>
      <c r="D2950">
        <f t="shared" si="46"/>
        <v>0.55200000000000005</v>
      </c>
    </row>
    <row r="2951" spans="1:4" x14ac:dyDescent="0.3">
      <c r="A2951" t="s">
        <v>7240</v>
      </c>
      <c r="B2951">
        <v>7.2</v>
      </c>
      <c r="C2951" t="s">
        <v>7239</v>
      </c>
      <c r="D2951">
        <f t="shared" si="46"/>
        <v>0.64300000000000002</v>
      </c>
    </row>
    <row r="2952" spans="1:4" x14ac:dyDescent="0.3">
      <c r="A2952" t="s">
        <v>7243</v>
      </c>
      <c r="B2952">
        <v>3.5</v>
      </c>
      <c r="C2952" t="s">
        <v>7241</v>
      </c>
      <c r="D2952">
        <f t="shared" si="46"/>
        <v>1.4E-2</v>
      </c>
    </row>
    <row r="2953" spans="1:4" x14ac:dyDescent="0.3">
      <c r="A2953" t="s">
        <v>7244</v>
      </c>
      <c r="B2953">
        <v>7.5</v>
      </c>
      <c r="C2953" t="s">
        <v>4147</v>
      </c>
      <c r="D2953">
        <f t="shared" si="46"/>
        <v>0.77600000000000002</v>
      </c>
    </row>
    <row r="2954" spans="1:4" x14ac:dyDescent="0.3">
      <c r="A2954" t="s">
        <v>7246</v>
      </c>
      <c r="B2954">
        <v>6.7</v>
      </c>
      <c r="C2954" t="s">
        <v>7245</v>
      </c>
      <c r="D2954">
        <f t="shared" si="46"/>
        <v>0.42299999999999999</v>
      </c>
    </row>
    <row r="2955" spans="1:4" x14ac:dyDescent="0.3">
      <c r="A2955" t="s">
        <v>7248</v>
      </c>
      <c r="B2955">
        <v>9.1999999999999993</v>
      </c>
      <c r="C2955" t="s">
        <v>2606</v>
      </c>
      <c r="D2955">
        <f t="shared" si="46"/>
        <v>1</v>
      </c>
    </row>
    <row r="2956" spans="1:4" x14ac:dyDescent="0.3">
      <c r="A2956" t="s">
        <v>7250</v>
      </c>
      <c r="B2956">
        <v>6.1</v>
      </c>
      <c r="C2956" t="s">
        <v>2760</v>
      </c>
      <c r="D2956">
        <f t="shared" si="46"/>
        <v>0.23200000000000001</v>
      </c>
    </row>
    <row r="2957" spans="1:4" x14ac:dyDescent="0.3">
      <c r="A2957" t="s">
        <v>7251</v>
      </c>
      <c r="B2957">
        <v>7.7</v>
      </c>
      <c r="C2957" t="s">
        <v>116</v>
      </c>
      <c r="D2957">
        <f t="shared" si="46"/>
        <v>0.84499999999999997</v>
      </c>
    </row>
    <row r="2958" spans="1:4" x14ac:dyDescent="0.3">
      <c r="A2958" t="s">
        <v>7253</v>
      </c>
      <c r="B2958">
        <v>7.6</v>
      </c>
      <c r="C2958" t="s">
        <v>6573</v>
      </c>
      <c r="D2958">
        <f t="shared" si="46"/>
        <v>0.81</v>
      </c>
    </row>
    <row r="2959" spans="1:4" x14ac:dyDescent="0.3">
      <c r="A2959" t="s">
        <v>7254</v>
      </c>
      <c r="B2959">
        <v>6.1</v>
      </c>
      <c r="C2959" t="s">
        <v>899</v>
      </c>
      <c r="D2959">
        <f t="shared" si="46"/>
        <v>0.23300000000000001</v>
      </c>
    </row>
    <row r="2960" spans="1:4" x14ac:dyDescent="0.3">
      <c r="A2960" t="s">
        <v>7256</v>
      </c>
      <c r="B2960">
        <v>4.9000000000000004</v>
      </c>
      <c r="C2960" t="s">
        <v>538</v>
      </c>
      <c r="D2960">
        <f t="shared" si="46"/>
        <v>6.0999999999999999E-2</v>
      </c>
    </row>
    <row r="2961" spans="1:4" x14ac:dyDescent="0.3">
      <c r="A2961" t="s">
        <v>7257</v>
      </c>
      <c r="B2961">
        <v>6.8</v>
      </c>
      <c r="C2961" t="s">
        <v>7245</v>
      </c>
      <c r="D2961">
        <f t="shared" si="46"/>
        <v>0.46400000000000002</v>
      </c>
    </row>
    <row r="2962" spans="1:4" x14ac:dyDescent="0.3">
      <c r="A2962" t="s">
        <v>7259</v>
      </c>
      <c r="B2962">
        <v>7</v>
      </c>
      <c r="C2962" t="s">
        <v>2218</v>
      </c>
      <c r="D2962">
        <f t="shared" si="46"/>
        <v>0.55300000000000005</v>
      </c>
    </row>
    <row r="2963" spans="1:4" x14ac:dyDescent="0.3">
      <c r="A2963" t="s">
        <v>7260</v>
      </c>
      <c r="B2963">
        <v>5.7</v>
      </c>
      <c r="C2963" t="s">
        <v>6802</v>
      </c>
      <c r="D2963">
        <f t="shared" si="46"/>
        <v>0.155</v>
      </c>
    </row>
    <row r="2964" spans="1:4" x14ac:dyDescent="0.3">
      <c r="A2964" t="s">
        <v>7261</v>
      </c>
      <c r="B2964">
        <v>7.5</v>
      </c>
      <c r="C2964" t="s">
        <v>1889</v>
      </c>
      <c r="D2964">
        <f t="shared" si="46"/>
        <v>0.77800000000000002</v>
      </c>
    </row>
    <row r="2965" spans="1:4" x14ac:dyDescent="0.3">
      <c r="A2965" t="s">
        <v>7263</v>
      </c>
      <c r="B2965">
        <v>7.4</v>
      </c>
      <c r="C2965" t="s">
        <v>2732</v>
      </c>
      <c r="D2965">
        <f t="shared" si="46"/>
        <v>0.74</v>
      </c>
    </row>
    <row r="2966" spans="1:4" x14ac:dyDescent="0.3">
      <c r="A2966" t="s">
        <v>7264</v>
      </c>
      <c r="B2966">
        <v>7.2</v>
      </c>
      <c r="C2966" t="s">
        <v>2630</v>
      </c>
      <c r="D2966">
        <f t="shared" si="46"/>
        <v>0.64600000000000002</v>
      </c>
    </row>
    <row r="2967" spans="1:4" x14ac:dyDescent="0.3">
      <c r="A2967" t="s">
        <v>7267</v>
      </c>
      <c r="B2967">
        <v>6.8</v>
      </c>
      <c r="C2967" t="s">
        <v>7265</v>
      </c>
      <c r="D2967">
        <f t="shared" si="46"/>
        <v>0.46700000000000003</v>
      </c>
    </row>
    <row r="2968" spans="1:4" x14ac:dyDescent="0.3">
      <c r="A2968" t="s">
        <v>7269</v>
      </c>
      <c r="B2968">
        <v>6.8</v>
      </c>
      <c r="C2968" t="s">
        <v>7245</v>
      </c>
      <c r="D2968">
        <f t="shared" si="46"/>
        <v>0.46800000000000003</v>
      </c>
    </row>
    <row r="2969" spans="1:4" x14ac:dyDescent="0.3">
      <c r="A2969" t="s">
        <v>7270</v>
      </c>
      <c r="B2969">
        <v>5.2</v>
      </c>
      <c r="C2969" t="s">
        <v>4877</v>
      </c>
      <c r="D2969">
        <f t="shared" si="46"/>
        <v>8.6999999999999994E-2</v>
      </c>
    </row>
    <row r="2970" spans="1:4" x14ac:dyDescent="0.3">
      <c r="A2970" t="s">
        <v>7273</v>
      </c>
      <c r="B2970">
        <v>7.2</v>
      </c>
      <c r="C2970" t="s">
        <v>4009</v>
      </c>
      <c r="D2970">
        <f t="shared" si="46"/>
        <v>0.64500000000000002</v>
      </c>
    </row>
    <row r="2971" spans="1:4" x14ac:dyDescent="0.3">
      <c r="A2971" t="s">
        <v>7276</v>
      </c>
      <c r="B2971">
        <v>4</v>
      </c>
      <c r="C2971" t="s">
        <v>7274</v>
      </c>
      <c r="D2971">
        <f t="shared" si="46"/>
        <v>2.3E-2</v>
      </c>
    </row>
    <row r="2972" spans="1:4" x14ac:dyDescent="0.3">
      <c r="A2972" t="s">
        <v>7278</v>
      </c>
      <c r="B2972">
        <v>6.8</v>
      </c>
      <c r="C2972" t="s">
        <v>2270</v>
      </c>
      <c r="D2972">
        <f t="shared" si="46"/>
        <v>0.46700000000000003</v>
      </c>
    </row>
    <row r="2973" spans="1:4" x14ac:dyDescent="0.3">
      <c r="A2973" t="s">
        <v>7281</v>
      </c>
      <c r="B2973">
        <v>6.9</v>
      </c>
      <c r="C2973" t="s">
        <v>5995</v>
      </c>
      <c r="D2973">
        <f t="shared" si="46"/>
        <v>0.51200000000000001</v>
      </c>
    </row>
    <row r="2974" spans="1:4" x14ac:dyDescent="0.3">
      <c r="A2974" t="s">
        <v>7283</v>
      </c>
      <c r="B2974">
        <v>7.3</v>
      </c>
      <c r="C2974" t="s">
        <v>6232</v>
      </c>
      <c r="D2974">
        <f t="shared" si="46"/>
        <v>0.7</v>
      </c>
    </row>
    <row r="2975" spans="1:4" x14ac:dyDescent="0.3">
      <c r="A2975" t="s">
        <v>7284</v>
      </c>
      <c r="B2975">
        <v>6.1</v>
      </c>
      <c r="C2975" t="s">
        <v>3846</v>
      </c>
      <c r="D2975">
        <f t="shared" si="46"/>
        <v>0.23300000000000001</v>
      </c>
    </row>
    <row r="2976" spans="1:4" x14ac:dyDescent="0.3">
      <c r="A2976" t="s">
        <v>7286</v>
      </c>
      <c r="B2976">
        <v>6</v>
      </c>
      <c r="C2976" t="s">
        <v>5995</v>
      </c>
      <c r="D2976">
        <f t="shared" si="46"/>
        <v>0.217</v>
      </c>
    </row>
    <row r="2977" spans="1:4" x14ac:dyDescent="0.3">
      <c r="A2977" t="s">
        <v>7288</v>
      </c>
      <c r="B2977">
        <v>7</v>
      </c>
      <c r="C2977" t="s">
        <v>3674</v>
      </c>
      <c r="D2977">
        <f t="shared" si="46"/>
        <v>0.55200000000000005</v>
      </c>
    </row>
    <row r="2978" spans="1:4" x14ac:dyDescent="0.3">
      <c r="A2978" t="s">
        <v>7290</v>
      </c>
      <c r="B2978">
        <v>7.1</v>
      </c>
      <c r="C2978" t="s">
        <v>7289</v>
      </c>
      <c r="D2978">
        <f t="shared" si="46"/>
        <v>0.59499999999999997</v>
      </c>
    </row>
    <row r="2979" spans="1:4" x14ac:dyDescent="0.3">
      <c r="A2979" t="s">
        <v>7291</v>
      </c>
      <c r="B2979">
        <v>6.2</v>
      </c>
      <c r="C2979" t="s">
        <v>3653</v>
      </c>
      <c r="D2979">
        <f t="shared" si="46"/>
        <v>0.26500000000000001</v>
      </c>
    </row>
    <row r="2980" spans="1:4" x14ac:dyDescent="0.3">
      <c r="A2980" t="s">
        <v>7294</v>
      </c>
      <c r="B2980">
        <v>7.6</v>
      </c>
      <c r="C2980" t="s">
        <v>7292</v>
      </c>
      <c r="D2980">
        <f t="shared" si="46"/>
        <v>0.80600000000000005</v>
      </c>
    </row>
    <row r="2981" spans="1:4" x14ac:dyDescent="0.3">
      <c r="A2981" t="s">
        <v>7296</v>
      </c>
      <c r="B2981">
        <v>7.6</v>
      </c>
      <c r="C2981" t="s">
        <v>310</v>
      </c>
      <c r="D2981">
        <f t="shared" si="46"/>
        <v>0.80700000000000005</v>
      </c>
    </row>
    <row r="2982" spans="1:4" x14ac:dyDescent="0.3">
      <c r="A2982" t="s">
        <v>7299</v>
      </c>
      <c r="B2982">
        <v>6.4</v>
      </c>
      <c r="C2982" t="s">
        <v>7182</v>
      </c>
      <c r="D2982">
        <f t="shared" si="46"/>
        <v>0.32600000000000001</v>
      </c>
    </row>
    <row r="2983" spans="1:4" x14ac:dyDescent="0.3">
      <c r="A2983" t="s">
        <v>7301</v>
      </c>
      <c r="B2983">
        <v>6.2</v>
      </c>
      <c r="C2983" t="s">
        <v>7300</v>
      </c>
      <c r="D2983">
        <f t="shared" si="46"/>
        <v>0.26700000000000002</v>
      </c>
    </row>
    <row r="2984" spans="1:4" x14ac:dyDescent="0.3">
      <c r="A2984" t="s">
        <v>7305</v>
      </c>
      <c r="B2984">
        <v>7.5</v>
      </c>
      <c r="C2984" t="s">
        <v>723</v>
      </c>
      <c r="D2984">
        <f t="shared" si="46"/>
        <v>0.77600000000000002</v>
      </c>
    </row>
    <row r="2985" spans="1:4" x14ac:dyDescent="0.3">
      <c r="A2985" t="s">
        <v>7307</v>
      </c>
      <c r="B2985">
        <v>2</v>
      </c>
      <c r="C2985" t="s">
        <v>4809</v>
      </c>
      <c r="D2985">
        <f t="shared" si="46"/>
        <v>0</v>
      </c>
    </row>
    <row r="2986" spans="1:4" x14ac:dyDescent="0.3">
      <c r="A2986" t="s">
        <v>7311</v>
      </c>
      <c r="B2986">
        <v>6.2</v>
      </c>
      <c r="C2986" t="s">
        <v>7308</v>
      </c>
      <c r="D2986">
        <f t="shared" si="46"/>
        <v>0.26700000000000002</v>
      </c>
    </row>
    <row r="2987" spans="1:4" x14ac:dyDescent="0.3">
      <c r="A2987" t="s">
        <v>7314</v>
      </c>
      <c r="B2987">
        <v>6.5</v>
      </c>
      <c r="C2987" t="s">
        <v>7312</v>
      </c>
      <c r="D2987">
        <f t="shared" si="46"/>
        <v>0.34599999999999997</v>
      </c>
    </row>
    <row r="2988" spans="1:4" x14ac:dyDescent="0.3">
      <c r="A2988" t="s">
        <v>7316</v>
      </c>
      <c r="B2988">
        <v>6.8</v>
      </c>
      <c r="C2988" t="s">
        <v>1129</v>
      </c>
      <c r="D2988">
        <f t="shared" si="46"/>
        <v>0.46700000000000003</v>
      </c>
    </row>
    <row r="2989" spans="1:4" x14ac:dyDescent="0.3">
      <c r="A2989" t="s">
        <v>7317</v>
      </c>
      <c r="B2989">
        <v>6.3</v>
      </c>
      <c r="C2989" t="s">
        <v>6891</v>
      </c>
      <c r="D2989">
        <f t="shared" si="46"/>
        <v>0.29299999999999998</v>
      </c>
    </row>
    <row r="2990" spans="1:4" x14ac:dyDescent="0.3">
      <c r="A2990" t="s">
        <v>7320</v>
      </c>
      <c r="B2990">
        <v>6.3</v>
      </c>
      <c r="C2990" t="s">
        <v>7318</v>
      </c>
      <c r="D2990">
        <f t="shared" si="46"/>
        <v>0.29399999999999998</v>
      </c>
    </row>
    <row r="2991" spans="1:4" x14ac:dyDescent="0.3">
      <c r="A2991" t="s">
        <v>7322</v>
      </c>
      <c r="B2991">
        <v>6.6</v>
      </c>
      <c r="C2991" t="s">
        <v>7321</v>
      </c>
      <c r="D2991">
        <f t="shared" si="46"/>
        <v>0.38</v>
      </c>
    </row>
    <row r="2992" spans="1:4" x14ac:dyDescent="0.3">
      <c r="A2992" t="s">
        <v>7323</v>
      </c>
      <c r="B2992">
        <v>6.4</v>
      </c>
      <c r="C2992" t="s">
        <v>6446</v>
      </c>
      <c r="D2992">
        <f t="shared" si="46"/>
        <v>0.32300000000000001</v>
      </c>
    </row>
    <row r="2993" spans="1:4" x14ac:dyDescent="0.3">
      <c r="A2993" t="s">
        <v>7325</v>
      </c>
      <c r="B2993">
        <v>7.5</v>
      </c>
      <c r="C2993" t="s">
        <v>7324</v>
      </c>
      <c r="D2993">
        <f t="shared" si="46"/>
        <v>0.77500000000000002</v>
      </c>
    </row>
    <row r="2994" spans="1:4" x14ac:dyDescent="0.3">
      <c r="A2994" t="s">
        <v>7327</v>
      </c>
      <c r="B2994">
        <v>6.5</v>
      </c>
      <c r="C2994" t="s">
        <v>7326</v>
      </c>
      <c r="D2994">
        <f t="shared" si="46"/>
        <v>0.34499999999999997</v>
      </c>
    </row>
    <row r="2995" spans="1:4" x14ac:dyDescent="0.3">
      <c r="A2995" t="s">
        <v>7328</v>
      </c>
      <c r="B2995">
        <v>7.2</v>
      </c>
      <c r="C2995" t="s">
        <v>7232</v>
      </c>
      <c r="D2995">
        <f t="shared" si="46"/>
        <v>0.64100000000000001</v>
      </c>
    </row>
    <row r="2996" spans="1:4" x14ac:dyDescent="0.3">
      <c r="A2996" t="s">
        <v>7331</v>
      </c>
      <c r="B2996">
        <v>6.3</v>
      </c>
      <c r="C2996" t="s">
        <v>7329</v>
      </c>
      <c r="D2996">
        <f t="shared" si="46"/>
        <v>0.29599999999999999</v>
      </c>
    </row>
    <row r="2997" spans="1:4" x14ac:dyDescent="0.3">
      <c r="A2997" t="s">
        <v>7333</v>
      </c>
      <c r="B2997">
        <v>7</v>
      </c>
      <c r="C2997" t="s">
        <v>3547</v>
      </c>
      <c r="D2997">
        <f t="shared" si="46"/>
        <v>0.54900000000000004</v>
      </c>
    </row>
    <row r="2998" spans="1:4" x14ac:dyDescent="0.3">
      <c r="A2998" t="s">
        <v>7335</v>
      </c>
      <c r="B2998">
        <v>6.3</v>
      </c>
      <c r="C2998" t="s">
        <v>3493</v>
      </c>
      <c r="D2998">
        <f t="shared" si="46"/>
        <v>0.29699999999999999</v>
      </c>
    </row>
    <row r="2999" spans="1:4" x14ac:dyDescent="0.3">
      <c r="A2999" t="s">
        <v>7337</v>
      </c>
      <c r="B2999">
        <v>2.2999999999999998</v>
      </c>
      <c r="C2999" t="s">
        <v>7336</v>
      </c>
      <c r="D2999">
        <f t="shared" si="46"/>
        <v>1E-3</v>
      </c>
    </row>
    <row r="3000" spans="1:4" x14ac:dyDescent="0.3">
      <c r="A3000" t="s">
        <v>7339</v>
      </c>
      <c r="B3000">
        <v>7.1</v>
      </c>
      <c r="C3000" t="s">
        <v>7338</v>
      </c>
      <c r="D3000">
        <f t="shared" si="46"/>
        <v>0.59099999999999997</v>
      </c>
    </row>
    <row r="3001" spans="1:4" x14ac:dyDescent="0.3">
      <c r="A3001" t="s">
        <v>7341</v>
      </c>
      <c r="B3001">
        <v>6.7</v>
      </c>
      <c r="C3001" t="s">
        <v>7340</v>
      </c>
      <c r="D3001">
        <f t="shared" si="46"/>
        <v>0.41899999999999998</v>
      </c>
    </row>
    <row r="3002" spans="1:4" x14ac:dyDescent="0.3">
      <c r="A3002" t="s">
        <v>7342</v>
      </c>
      <c r="B3002">
        <v>6.5</v>
      </c>
      <c r="C3002" t="s">
        <v>6782</v>
      </c>
      <c r="D3002">
        <f t="shared" si="46"/>
        <v>0.34499999999999997</v>
      </c>
    </row>
    <row r="3003" spans="1:4" x14ac:dyDescent="0.3">
      <c r="A3003" t="s">
        <v>7344</v>
      </c>
      <c r="B3003">
        <v>5.9</v>
      </c>
      <c r="C3003" t="s">
        <v>7343</v>
      </c>
      <c r="D3003">
        <f t="shared" si="46"/>
        <v>0.19400000000000001</v>
      </c>
    </row>
    <row r="3004" spans="1:4" x14ac:dyDescent="0.3">
      <c r="A3004" t="s">
        <v>7346</v>
      </c>
      <c r="B3004">
        <v>6</v>
      </c>
      <c r="C3004" t="s">
        <v>7345</v>
      </c>
      <c r="D3004">
        <f t="shared" si="46"/>
        <v>0.222</v>
      </c>
    </row>
    <row r="3005" spans="1:4" x14ac:dyDescent="0.3">
      <c r="A3005" t="s">
        <v>7347</v>
      </c>
      <c r="B3005">
        <v>6.9</v>
      </c>
      <c r="C3005" t="s">
        <v>1342</v>
      </c>
      <c r="D3005">
        <f t="shared" si="46"/>
        <v>0.505</v>
      </c>
    </row>
    <row r="3006" spans="1:4" x14ac:dyDescent="0.3">
      <c r="A3006" t="s">
        <v>7349</v>
      </c>
      <c r="B3006">
        <v>7.3</v>
      </c>
      <c r="C3006" t="s">
        <v>2038</v>
      </c>
      <c r="D3006">
        <f t="shared" si="46"/>
        <v>0.69299999999999995</v>
      </c>
    </row>
    <row r="3007" spans="1:4" x14ac:dyDescent="0.3">
      <c r="A3007" t="s">
        <v>7350</v>
      </c>
      <c r="B3007">
        <v>7.7</v>
      </c>
      <c r="C3007" t="s">
        <v>4544</v>
      </c>
      <c r="D3007">
        <f t="shared" si="46"/>
        <v>0.83499999999999996</v>
      </c>
    </row>
    <row r="3008" spans="1:4" x14ac:dyDescent="0.3">
      <c r="A3008" t="s">
        <v>7352</v>
      </c>
      <c r="B3008">
        <v>7</v>
      </c>
      <c r="C3008" t="s">
        <v>7351</v>
      </c>
      <c r="D3008">
        <f t="shared" si="46"/>
        <v>0.54700000000000004</v>
      </c>
    </row>
    <row r="3009" spans="1:4" x14ac:dyDescent="0.3">
      <c r="A3009" t="s">
        <v>7356</v>
      </c>
      <c r="B3009">
        <v>6.4</v>
      </c>
      <c r="C3009" t="s">
        <v>7353</v>
      </c>
      <c r="D3009">
        <f t="shared" si="46"/>
        <v>0.32400000000000001</v>
      </c>
    </row>
    <row r="3010" spans="1:4" x14ac:dyDescent="0.3">
      <c r="A3010" t="s">
        <v>7358</v>
      </c>
      <c r="B3010">
        <v>5.6</v>
      </c>
      <c r="C3010" t="s">
        <v>7357</v>
      </c>
      <c r="D3010">
        <f t="shared" si="46"/>
        <v>0.14299999999999999</v>
      </c>
    </row>
    <row r="3011" spans="1:4" x14ac:dyDescent="0.3">
      <c r="A3011" t="s">
        <v>7362</v>
      </c>
      <c r="B3011">
        <v>8.1999999999999993</v>
      </c>
      <c r="C3011" t="s">
        <v>3010</v>
      </c>
      <c r="D3011">
        <f t="shared" ref="D3011:D3074" si="47">_xlfn.PERCENTRANK.INC(B3011:B6665,B3011)</f>
        <v>0.95799999999999996</v>
      </c>
    </row>
    <row r="3012" spans="1:4" x14ac:dyDescent="0.3">
      <c r="A3012" t="s">
        <v>7365</v>
      </c>
      <c r="B3012">
        <v>6.5</v>
      </c>
      <c r="C3012" t="s">
        <v>2501</v>
      </c>
      <c r="D3012">
        <f t="shared" si="47"/>
        <v>0.34399999999999997</v>
      </c>
    </row>
    <row r="3013" spans="1:4" x14ac:dyDescent="0.3">
      <c r="A3013" t="s">
        <v>7368</v>
      </c>
      <c r="B3013">
        <v>8.1</v>
      </c>
      <c r="C3013" t="s">
        <v>834</v>
      </c>
      <c r="D3013">
        <f t="shared" si="47"/>
        <v>0.93700000000000006</v>
      </c>
    </row>
    <row r="3014" spans="1:4" x14ac:dyDescent="0.3">
      <c r="A3014" t="s">
        <v>7372</v>
      </c>
      <c r="B3014">
        <v>5.4</v>
      </c>
      <c r="C3014" t="s">
        <v>4241</v>
      </c>
      <c r="D3014">
        <f t="shared" si="47"/>
        <v>0.121</v>
      </c>
    </row>
    <row r="3015" spans="1:4" x14ac:dyDescent="0.3">
      <c r="A3015" t="s">
        <v>7376</v>
      </c>
      <c r="B3015">
        <v>6.3</v>
      </c>
      <c r="C3015" t="s">
        <v>7373</v>
      </c>
      <c r="D3015">
        <f t="shared" si="47"/>
        <v>0.29699999999999999</v>
      </c>
    </row>
    <row r="3016" spans="1:4" x14ac:dyDescent="0.3">
      <c r="A3016" t="s">
        <v>7379</v>
      </c>
      <c r="B3016">
        <v>7.8</v>
      </c>
      <c r="C3016" t="s">
        <v>1651</v>
      </c>
      <c r="D3016">
        <f t="shared" si="47"/>
        <v>0.879</v>
      </c>
    </row>
    <row r="3017" spans="1:4" x14ac:dyDescent="0.3">
      <c r="A3017" t="s">
        <v>7382</v>
      </c>
      <c r="B3017">
        <v>6.8</v>
      </c>
      <c r="C3017" t="s">
        <v>7380</v>
      </c>
      <c r="D3017">
        <f t="shared" si="47"/>
        <v>0.46100000000000002</v>
      </c>
    </row>
    <row r="3018" spans="1:4" x14ac:dyDescent="0.3">
      <c r="A3018" t="s">
        <v>7384</v>
      </c>
      <c r="B3018">
        <v>7.1</v>
      </c>
      <c r="C3018" t="s">
        <v>1316</v>
      </c>
      <c r="D3018">
        <f t="shared" si="47"/>
        <v>0.58899999999999997</v>
      </c>
    </row>
    <row r="3019" spans="1:4" x14ac:dyDescent="0.3">
      <c r="A3019" t="s">
        <v>7386</v>
      </c>
      <c r="B3019">
        <v>6.2</v>
      </c>
      <c r="C3019" t="s">
        <v>342</v>
      </c>
      <c r="D3019">
        <f t="shared" si="47"/>
        <v>0.27300000000000002</v>
      </c>
    </row>
    <row r="3020" spans="1:4" x14ac:dyDescent="0.3">
      <c r="A3020" t="s">
        <v>7387</v>
      </c>
      <c r="B3020">
        <v>7.3</v>
      </c>
      <c r="C3020" t="s">
        <v>333</v>
      </c>
      <c r="D3020">
        <f t="shared" si="47"/>
        <v>0.69399999999999995</v>
      </c>
    </row>
    <row r="3021" spans="1:4" x14ac:dyDescent="0.3">
      <c r="A3021" t="s">
        <v>7389</v>
      </c>
      <c r="B3021">
        <v>5.9</v>
      </c>
      <c r="C3021" t="s">
        <v>7144</v>
      </c>
      <c r="D3021">
        <f t="shared" si="47"/>
        <v>0.19600000000000001</v>
      </c>
    </row>
    <row r="3022" spans="1:4" x14ac:dyDescent="0.3">
      <c r="A3022" t="s">
        <v>7391</v>
      </c>
      <c r="B3022">
        <v>3.6</v>
      </c>
      <c r="C3022" t="s">
        <v>7390</v>
      </c>
      <c r="D3022">
        <f t="shared" si="47"/>
        <v>1.2E-2</v>
      </c>
    </row>
    <row r="3023" spans="1:4" x14ac:dyDescent="0.3">
      <c r="A3023" t="s">
        <v>7395</v>
      </c>
      <c r="B3023">
        <v>7.7</v>
      </c>
      <c r="C3023" t="s">
        <v>7392</v>
      </c>
      <c r="D3023">
        <f t="shared" si="47"/>
        <v>0.83699999999999997</v>
      </c>
    </row>
    <row r="3024" spans="1:4" x14ac:dyDescent="0.3">
      <c r="A3024" t="s">
        <v>7396</v>
      </c>
      <c r="B3024">
        <v>7.3</v>
      </c>
      <c r="C3024" t="s">
        <v>5187</v>
      </c>
      <c r="D3024">
        <f t="shared" si="47"/>
        <v>0.69599999999999995</v>
      </c>
    </row>
    <row r="3025" spans="1:4" x14ac:dyDescent="0.3">
      <c r="A3025" t="s">
        <v>7397</v>
      </c>
      <c r="B3025">
        <v>7.4</v>
      </c>
      <c r="C3025" t="s">
        <v>426</v>
      </c>
      <c r="D3025">
        <f t="shared" si="47"/>
        <v>0.73199999999999998</v>
      </c>
    </row>
    <row r="3026" spans="1:4" x14ac:dyDescent="0.3">
      <c r="A3026" t="s">
        <v>7401</v>
      </c>
      <c r="B3026">
        <v>6.6</v>
      </c>
      <c r="C3026" t="s">
        <v>7398</v>
      </c>
      <c r="D3026">
        <f t="shared" si="47"/>
        <v>0.376</v>
      </c>
    </row>
    <row r="3027" spans="1:4" x14ac:dyDescent="0.3">
      <c r="A3027" t="s">
        <v>7403</v>
      </c>
      <c r="B3027">
        <v>6.9</v>
      </c>
      <c r="C3027" t="s">
        <v>7402</v>
      </c>
      <c r="D3027">
        <f t="shared" si="47"/>
        <v>0.50700000000000001</v>
      </c>
    </row>
    <row r="3028" spans="1:4" x14ac:dyDescent="0.3">
      <c r="A3028" t="s">
        <v>7404</v>
      </c>
      <c r="B3028">
        <v>6.8</v>
      </c>
      <c r="C3028" t="s">
        <v>6040</v>
      </c>
      <c r="D3028">
        <f t="shared" si="47"/>
        <v>0.46300000000000002</v>
      </c>
    </row>
    <row r="3029" spans="1:4" x14ac:dyDescent="0.3">
      <c r="A3029" t="s">
        <v>7406</v>
      </c>
      <c r="B3029">
        <v>7.2</v>
      </c>
      <c r="C3029" t="s">
        <v>7405</v>
      </c>
      <c r="D3029">
        <f t="shared" si="47"/>
        <v>0.63700000000000001</v>
      </c>
    </row>
    <row r="3030" spans="1:4" x14ac:dyDescent="0.3">
      <c r="A3030" t="s">
        <v>7407</v>
      </c>
      <c r="B3030">
        <v>7.7</v>
      </c>
      <c r="C3030" t="s">
        <v>5231</v>
      </c>
      <c r="D3030">
        <f t="shared" si="47"/>
        <v>0.83699999999999997</v>
      </c>
    </row>
    <row r="3031" spans="1:4" x14ac:dyDescent="0.3">
      <c r="A3031" t="s">
        <v>7408</v>
      </c>
      <c r="B3031">
        <v>8.1</v>
      </c>
      <c r="C3031" t="s">
        <v>19</v>
      </c>
      <c r="D3031">
        <f t="shared" si="47"/>
        <v>0.93700000000000006</v>
      </c>
    </row>
    <row r="3032" spans="1:4" x14ac:dyDescent="0.3">
      <c r="A3032" t="s">
        <v>7412</v>
      </c>
      <c r="B3032">
        <v>7.7</v>
      </c>
      <c r="C3032" t="s">
        <v>7409</v>
      </c>
      <c r="D3032">
        <f t="shared" si="47"/>
        <v>0.83899999999999997</v>
      </c>
    </row>
    <row r="3033" spans="1:4" x14ac:dyDescent="0.3">
      <c r="A3033" t="s">
        <v>7414</v>
      </c>
      <c r="B3033">
        <v>7.6</v>
      </c>
      <c r="C3033" t="s">
        <v>2022</v>
      </c>
      <c r="D3033">
        <f t="shared" si="47"/>
        <v>0.80500000000000005</v>
      </c>
    </row>
    <row r="3034" spans="1:4" x14ac:dyDescent="0.3">
      <c r="A3034" t="s">
        <v>7415</v>
      </c>
      <c r="B3034">
        <v>7.2</v>
      </c>
      <c r="C3034" t="s">
        <v>3686</v>
      </c>
      <c r="D3034">
        <f t="shared" si="47"/>
        <v>0.64300000000000002</v>
      </c>
    </row>
    <row r="3035" spans="1:4" x14ac:dyDescent="0.3">
      <c r="A3035" t="s">
        <v>7418</v>
      </c>
      <c r="B3035">
        <v>7.2</v>
      </c>
      <c r="C3035" t="s">
        <v>6219</v>
      </c>
      <c r="D3035">
        <f t="shared" si="47"/>
        <v>0.64400000000000002</v>
      </c>
    </row>
    <row r="3036" spans="1:4" x14ac:dyDescent="0.3">
      <c r="A3036" t="s">
        <v>7419</v>
      </c>
      <c r="B3036">
        <v>8.1</v>
      </c>
      <c r="C3036" t="s">
        <v>468</v>
      </c>
      <c r="D3036">
        <f t="shared" si="47"/>
        <v>0.93799999999999994</v>
      </c>
    </row>
    <row r="3037" spans="1:4" x14ac:dyDescent="0.3">
      <c r="A3037" t="s">
        <v>7423</v>
      </c>
      <c r="B3037">
        <v>7.5</v>
      </c>
      <c r="C3037" t="s">
        <v>2092</v>
      </c>
      <c r="D3037">
        <f t="shared" si="47"/>
        <v>0.77700000000000002</v>
      </c>
    </row>
    <row r="3038" spans="1:4" x14ac:dyDescent="0.3">
      <c r="A3038" t="s">
        <v>7428</v>
      </c>
      <c r="B3038">
        <v>8.1</v>
      </c>
      <c r="C3038" t="s">
        <v>7424</v>
      </c>
      <c r="D3038">
        <f t="shared" si="47"/>
        <v>0.94</v>
      </c>
    </row>
    <row r="3039" spans="1:4" x14ac:dyDescent="0.3">
      <c r="A3039" t="s">
        <v>7433</v>
      </c>
      <c r="B3039">
        <v>7.8</v>
      </c>
      <c r="C3039" t="s">
        <v>7429</v>
      </c>
      <c r="D3039">
        <f t="shared" si="47"/>
        <v>0.88100000000000001</v>
      </c>
    </row>
    <row r="3040" spans="1:4" x14ac:dyDescent="0.3">
      <c r="A3040" t="s">
        <v>7434</v>
      </c>
      <c r="B3040">
        <v>7.8</v>
      </c>
      <c r="C3040" t="s">
        <v>2213</v>
      </c>
      <c r="D3040">
        <f t="shared" si="47"/>
        <v>0.88300000000000001</v>
      </c>
    </row>
    <row r="3041" spans="1:4" x14ac:dyDescent="0.3">
      <c r="A3041" t="s">
        <v>7439</v>
      </c>
      <c r="B3041">
        <v>7.6</v>
      </c>
      <c r="C3041" t="s">
        <v>7435</v>
      </c>
      <c r="D3041">
        <f t="shared" si="47"/>
        <v>0.81100000000000005</v>
      </c>
    </row>
    <row r="3042" spans="1:4" x14ac:dyDescent="0.3">
      <c r="A3042" t="s">
        <v>7441</v>
      </c>
      <c r="B3042">
        <v>7.4</v>
      </c>
      <c r="C3042" t="s">
        <v>2299</v>
      </c>
      <c r="D3042">
        <f t="shared" si="47"/>
        <v>0.74199999999999999</v>
      </c>
    </row>
    <row r="3043" spans="1:4" x14ac:dyDescent="0.3">
      <c r="A3043" t="s">
        <v>7443</v>
      </c>
      <c r="B3043">
        <v>6.3</v>
      </c>
      <c r="C3043" t="s">
        <v>7442</v>
      </c>
      <c r="D3043">
        <f t="shared" si="47"/>
        <v>0.30599999999999999</v>
      </c>
    </row>
    <row r="3044" spans="1:4" x14ac:dyDescent="0.3">
      <c r="A3044" t="s">
        <v>7444</v>
      </c>
      <c r="B3044">
        <v>6.9</v>
      </c>
      <c r="C3044" t="s">
        <v>6232</v>
      </c>
      <c r="D3044">
        <f t="shared" si="47"/>
        <v>0.51700000000000002</v>
      </c>
    </row>
    <row r="3045" spans="1:4" x14ac:dyDescent="0.3">
      <c r="A3045" t="s">
        <v>7445</v>
      </c>
      <c r="B3045">
        <v>8.6</v>
      </c>
      <c r="C3045" t="s">
        <v>75</v>
      </c>
      <c r="D3045">
        <f t="shared" si="47"/>
        <v>0.99099999999999999</v>
      </c>
    </row>
    <row r="3046" spans="1:4" x14ac:dyDescent="0.3">
      <c r="A3046" t="s">
        <v>7449</v>
      </c>
      <c r="B3046">
        <v>5.0999999999999996</v>
      </c>
      <c r="C3046" t="s">
        <v>1552</v>
      </c>
      <c r="D3046">
        <f t="shared" si="47"/>
        <v>7.6999999999999999E-2</v>
      </c>
    </row>
    <row r="3047" spans="1:4" x14ac:dyDescent="0.3">
      <c r="A3047" t="s">
        <v>7450</v>
      </c>
      <c r="B3047">
        <v>6.4</v>
      </c>
      <c r="C3047" t="s">
        <v>1268</v>
      </c>
      <c r="D3047">
        <f t="shared" si="47"/>
        <v>0.33100000000000002</v>
      </c>
    </row>
    <row r="3048" spans="1:4" x14ac:dyDescent="0.3">
      <c r="A3048" t="s">
        <v>7452</v>
      </c>
      <c r="B3048">
        <v>7.9</v>
      </c>
      <c r="C3048" t="s">
        <v>726</v>
      </c>
      <c r="D3048">
        <f t="shared" si="47"/>
        <v>0.91100000000000003</v>
      </c>
    </row>
    <row r="3049" spans="1:4" x14ac:dyDescent="0.3">
      <c r="A3049" t="s">
        <v>7455</v>
      </c>
      <c r="B3049">
        <v>6.9</v>
      </c>
      <c r="C3049" t="s">
        <v>7453</v>
      </c>
      <c r="D3049">
        <f t="shared" si="47"/>
        <v>0.51800000000000002</v>
      </c>
    </row>
    <row r="3050" spans="1:4" x14ac:dyDescent="0.3">
      <c r="A3050" t="s">
        <v>7456</v>
      </c>
      <c r="B3050">
        <v>7.5</v>
      </c>
      <c r="C3050" t="s">
        <v>5392</v>
      </c>
      <c r="D3050">
        <f t="shared" si="47"/>
        <v>0.78300000000000003</v>
      </c>
    </row>
    <row r="3051" spans="1:4" x14ac:dyDescent="0.3">
      <c r="A3051" t="s">
        <v>7457</v>
      </c>
      <c r="B3051">
        <v>7.2</v>
      </c>
      <c r="C3051" t="s">
        <v>2852</v>
      </c>
      <c r="D3051">
        <f t="shared" si="47"/>
        <v>0.65200000000000002</v>
      </c>
    </row>
    <row r="3052" spans="1:4" x14ac:dyDescent="0.3">
      <c r="A3052" t="s">
        <v>7460</v>
      </c>
      <c r="B3052">
        <v>5.8</v>
      </c>
      <c r="C3052" t="s">
        <v>2713</v>
      </c>
      <c r="D3052">
        <f t="shared" si="47"/>
        <v>0.187</v>
      </c>
    </row>
    <row r="3053" spans="1:4" x14ac:dyDescent="0.3">
      <c r="A3053" t="s">
        <v>7462</v>
      </c>
      <c r="B3053">
        <v>2.9</v>
      </c>
      <c r="C3053" t="s">
        <v>7461</v>
      </c>
      <c r="D3053">
        <f t="shared" si="47"/>
        <v>3.0000000000000001E-3</v>
      </c>
    </row>
    <row r="3054" spans="1:4" x14ac:dyDescent="0.3">
      <c r="A3054" t="s">
        <v>7463</v>
      </c>
      <c r="B3054">
        <v>6.2</v>
      </c>
      <c r="C3054" t="s">
        <v>2308</v>
      </c>
      <c r="D3054">
        <f t="shared" si="47"/>
        <v>0.28000000000000003</v>
      </c>
    </row>
    <row r="3055" spans="1:4" x14ac:dyDescent="0.3">
      <c r="A3055" t="s">
        <v>7464</v>
      </c>
      <c r="B3055">
        <v>6.8</v>
      </c>
      <c r="C3055" t="s">
        <v>3071</v>
      </c>
      <c r="D3055">
        <f t="shared" si="47"/>
        <v>0.47399999999999998</v>
      </c>
    </row>
    <row r="3056" spans="1:4" x14ac:dyDescent="0.3">
      <c r="A3056" t="s">
        <v>7466</v>
      </c>
      <c r="B3056">
        <v>6.1</v>
      </c>
      <c r="C3056" t="s">
        <v>7465</v>
      </c>
      <c r="D3056">
        <f t="shared" si="47"/>
        <v>0.245</v>
      </c>
    </row>
    <row r="3057" spans="1:4" x14ac:dyDescent="0.3">
      <c r="A3057" t="s">
        <v>7468</v>
      </c>
      <c r="B3057">
        <v>7.7</v>
      </c>
      <c r="C3057" t="s">
        <v>7467</v>
      </c>
      <c r="D3057">
        <f t="shared" si="47"/>
        <v>0.84399999999999997</v>
      </c>
    </row>
    <row r="3058" spans="1:4" x14ac:dyDescent="0.3">
      <c r="A3058" t="s">
        <v>7471</v>
      </c>
      <c r="B3058">
        <v>5.2</v>
      </c>
      <c r="C3058" t="s">
        <v>7469</v>
      </c>
      <c r="D3058">
        <f t="shared" si="47"/>
        <v>0.09</v>
      </c>
    </row>
    <row r="3059" spans="1:4" x14ac:dyDescent="0.3">
      <c r="A3059" t="s">
        <v>7473</v>
      </c>
      <c r="B3059">
        <v>6.8</v>
      </c>
      <c r="C3059" t="s">
        <v>4544</v>
      </c>
      <c r="D3059">
        <f t="shared" si="47"/>
        <v>0.47399999999999998</v>
      </c>
    </row>
    <row r="3060" spans="1:4" x14ac:dyDescent="0.3">
      <c r="A3060" t="s">
        <v>7475</v>
      </c>
      <c r="B3060">
        <v>7</v>
      </c>
      <c r="C3060" t="s">
        <v>7474</v>
      </c>
      <c r="D3060">
        <f t="shared" si="47"/>
        <v>0.55500000000000005</v>
      </c>
    </row>
    <row r="3061" spans="1:4" x14ac:dyDescent="0.3">
      <c r="A3061" t="s">
        <v>7477</v>
      </c>
      <c r="B3061">
        <v>5.9</v>
      </c>
      <c r="C3061" t="s">
        <v>7476</v>
      </c>
      <c r="D3061">
        <f t="shared" si="47"/>
        <v>0.20100000000000001</v>
      </c>
    </row>
    <row r="3062" spans="1:4" x14ac:dyDescent="0.3">
      <c r="A3062" t="s">
        <v>7479</v>
      </c>
      <c r="B3062">
        <v>7.1</v>
      </c>
      <c r="C3062" t="s">
        <v>7478</v>
      </c>
      <c r="D3062">
        <f t="shared" si="47"/>
        <v>0.59899999999999998</v>
      </c>
    </row>
    <row r="3063" spans="1:4" x14ac:dyDescent="0.3">
      <c r="A3063" t="s">
        <v>7481</v>
      </c>
      <c r="B3063">
        <v>5.5</v>
      </c>
      <c r="C3063" t="s">
        <v>7480</v>
      </c>
      <c r="D3063">
        <f t="shared" si="47"/>
        <v>0.13800000000000001</v>
      </c>
    </row>
    <row r="3064" spans="1:4" x14ac:dyDescent="0.3">
      <c r="A3064" t="s">
        <v>7483</v>
      </c>
      <c r="B3064">
        <v>7.4</v>
      </c>
      <c r="C3064" t="s">
        <v>7482</v>
      </c>
      <c r="D3064">
        <f t="shared" si="47"/>
        <v>0.74099999999999999</v>
      </c>
    </row>
    <row r="3065" spans="1:4" x14ac:dyDescent="0.3">
      <c r="A3065" t="s">
        <v>7485</v>
      </c>
      <c r="B3065">
        <v>7.3</v>
      </c>
      <c r="C3065" t="s">
        <v>7484</v>
      </c>
      <c r="D3065">
        <f t="shared" si="47"/>
        <v>0.70499999999999996</v>
      </c>
    </row>
    <row r="3066" spans="1:4" x14ac:dyDescent="0.3">
      <c r="A3066" t="s">
        <v>7487</v>
      </c>
      <c r="B3066">
        <v>4.5999999999999996</v>
      </c>
      <c r="C3066" t="s">
        <v>7486</v>
      </c>
      <c r="D3066">
        <f t="shared" si="47"/>
        <v>3.7999999999999999E-2</v>
      </c>
    </row>
    <row r="3067" spans="1:4" x14ac:dyDescent="0.3">
      <c r="A3067" t="s">
        <v>7488</v>
      </c>
      <c r="B3067">
        <v>7.2</v>
      </c>
      <c r="C3067" t="s">
        <v>3493</v>
      </c>
      <c r="D3067">
        <f t="shared" si="47"/>
        <v>0.65</v>
      </c>
    </row>
    <row r="3068" spans="1:4" x14ac:dyDescent="0.3">
      <c r="A3068" t="s">
        <v>7492</v>
      </c>
      <c r="B3068">
        <v>5.0999999999999996</v>
      </c>
      <c r="C3068" t="s">
        <v>7489</v>
      </c>
      <c r="D3068">
        <f t="shared" si="47"/>
        <v>7.5999999999999998E-2</v>
      </c>
    </row>
    <row r="3069" spans="1:4" x14ac:dyDescent="0.3">
      <c r="A3069" t="s">
        <v>7494</v>
      </c>
      <c r="B3069">
        <v>6.7</v>
      </c>
      <c r="C3069" t="s">
        <v>7493</v>
      </c>
      <c r="D3069">
        <f t="shared" si="47"/>
        <v>0.42699999999999999</v>
      </c>
    </row>
    <row r="3070" spans="1:4" x14ac:dyDescent="0.3">
      <c r="A3070" t="s">
        <v>7496</v>
      </c>
      <c r="B3070">
        <v>5.3</v>
      </c>
      <c r="C3070" t="s">
        <v>7495</v>
      </c>
      <c r="D3070">
        <f t="shared" si="47"/>
        <v>9.7000000000000003E-2</v>
      </c>
    </row>
    <row r="3071" spans="1:4" x14ac:dyDescent="0.3">
      <c r="A3071" t="s">
        <v>7501</v>
      </c>
      <c r="B3071">
        <v>7.8</v>
      </c>
      <c r="C3071" t="s">
        <v>7498</v>
      </c>
      <c r="D3071">
        <f t="shared" si="47"/>
        <v>0.88200000000000001</v>
      </c>
    </row>
    <row r="3072" spans="1:4" x14ac:dyDescent="0.3">
      <c r="A3072" t="s">
        <v>7503</v>
      </c>
      <c r="B3072">
        <v>6.7</v>
      </c>
      <c r="C3072" t="s">
        <v>5859</v>
      </c>
      <c r="D3072">
        <f t="shared" si="47"/>
        <v>0.42799999999999999</v>
      </c>
    </row>
    <row r="3073" spans="1:4" x14ac:dyDescent="0.3">
      <c r="A3073" t="s">
        <v>7505</v>
      </c>
      <c r="B3073">
        <v>7.2</v>
      </c>
      <c r="C3073" t="s">
        <v>7504</v>
      </c>
      <c r="D3073">
        <f t="shared" si="47"/>
        <v>0.65</v>
      </c>
    </row>
    <row r="3074" spans="1:4" x14ac:dyDescent="0.3">
      <c r="A3074" t="s">
        <v>7508</v>
      </c>
      <c r="B3074">
        <v>5.8</v>
      </c>
      <c r="C3074" t="s">
        <v>7506</v>
      </c>
      <c r="D3074">
        <f t="shared" si="47"/>
        <v>0.183</v>
      </c>
    </row>
    <row r="3075" spans="1:4" x14ac:dyDescent="0.3">
      <c r="A3075" t="s">
        <v>7509</v>
      </c>
      <c r="B3075">
        <v>7</v>
      </c>
      <c r="C3075" t="s">
        <v>4152</v>
      </c>
      <c r="D3075">
        <f t="shared" ref="D3075:D3138" si="48">_xlfn.PERCENTRANK.INC(B3075:B6729,B3075)</f>
        <v>0.55500000000000005</v>
      </c>
    </row>
    <row r="3076" spans="1:4" x14ac:dyDescent="0.3">
      <c r="A3076" t="s">
        <v>7512</v>
      </c>
      <c r="B3076">
        <v>3.8</v>
      </c>
      <c r="C3076" t="s">
        <v>7510</v>
      </c>
      <c r="D3076">
        <f t="shared" si="48"/>
        <v>1.2E-2</v>
      </c>
    </row>
    <row r="3077" spans="1:4" x14ac:dyDescent="0.3">
      <c r="A3077" t="s">
        <v>7515</v>
      </c>
      <c r="B3077">
        <v>5.7</v>
      </c>
      <c r="C3077" t="s">
        <v>7513</v>
      </c>
      <c r="D3077">
        <f t="shared" si="48"/>
        <v>0.16</v>
      </c>
    </row>
    <row r="3078" spans="1:4" x14ac:dyDescent="0.3">
      <c r="A3078" t="s">
        <v>7516</v>
      </c>
      <c r="B3078">
        <v>6.7</v>
      </c>
      <c r="C3078" t="s">
        <v>5312</v>
      </c>
      <c r="D3078">
        <f t="shared" si="48"/>
        <v>0.42699999999999999</v>
      </c>
    </row>
    <row r="3079" spans="1:4" x14ac:dyDescent="0.3">
      <c r="A3079" t="s">
        <v>7518</v>
      </c>
      <c r="B3079">
        <v>6.2</v>
      </c>
      <c r="C3079" t="s">
        <v>4109</v>
      </c>
      <c r="D3079">
        <f t="shared" si="48"/>
        <v>0.27500000000000002</v>
      </c>
    </row>
    <row r="3080" spans="1:4" x14ac:dyDescent="0.3">
      <c r="A3080" t="s">
        <v>7519</v>
      </c>
      <c r="B3080">
        <v>6.2</v>
      </c>
      <c r="C3080" t="s">
        <v>6133</v>
      </c>
      <c r="D3080">
        <f t="shared" si="48"/>
        <v>0.27600000000000002</v>
      </c>
    </row>
    <row r="3081" spans="1:4" x14ac:dyDescent="0.3">
      <c r="A3081" t="s">
        <v>7522</v>
      </c>
      <c r="B3081">
        <v>4.7</v>
      </c>
      <c r="C3081" t="s">
        <v>7521</v>
      </c>
      <c r="D3081">
        <f t="shared" si="48"/>
        <v>0.05</v>
      </c>
    </row>
    <row r="3082" spans="1:4" x14ac:dyDescent="0.3">
      <c r="A3082" t="s">
        <v>7523</v>
      </c>
      <c r="B3082">
        <v>6.3</v>
      </c>
      <c r="C3082" t="s">
        <v>6185</v>
      </c>
      <c r="D3082">
        <f t="shared" si="48"/>
        <v>0.29699999999999999</v>
      </c>
    </row>
    <row r="3083" spans="1:4" x14ac:dyDescent="0.3">
      <c r="A3083" t="s">
        <v>7525</v>
      </c>
      <c r="B3083">
        <v>7.3</v>
      </c>
      <c r="C3083" t="s">
        <v>7524</v>
      </c>
      <c r="D3083">
        <f t="shared" si="48"/>
        <v>0.69899999999999995</v>
      </c>
    </row>
    <row r="3084" spans="1:4" x14ac:dyDescent="0.3">
      <c r="A3084" t="s">
        <v>7529</v>
      </c>
      <c r="B3084">
        <v>7.1</v>
      </c>
      <c r="C3084" t="s">
        <v>7526</v>
      </c>
      <c r="D3084">
        <f t="shared" si="48"/>
        <v>0.59599999999999997</v>
      </c>
    </row>
    <row r="3085" spans="1:4" x14ac:dyDescent="0.3">
      <c r="A3085" t="s">
        <v>7533</v>
      </c>
      <c r="B3085">
        <v>7.1</v>
      </c>
      <c r="C3085" t="s">
        <v>7530</v>
      </c>
      <c r="D3085">
        <f t="shared" si="48"/>
        <v>0.59699999999999998</v>
      </c>
    </row>
    <row r="3086" spans="1:4" x14ac:dyDescent="0.3">
      <c r="A3086" t="s">
        <v>7535</v>
      </c>
      <c r="B3086">
        <v>6.7</v>
      </c>
      <c r="C3086" t="s">
        <v>7300</v>
      </c>
      <c r="D3086">
        <f t="shared" si="48"/>
        <v>0.42599999999999999</v>
      </c>
    </row>
    <row r="3087" spans="1:4" x14ac:dyDescent="0.3">
      <c r="A3087" t="s">
        <v>7537</v>
      </c>
      <c r="B3087">
        <v>6.9</v>
      </c>
      <c r="C3087" t="s">
        <v>7084</v>
      </c>
      <c r="D3087">
        <f t="shared" si="48"/>
        <v>0.51300000000000001</v>
      </c>
    </row>
    <row r="3088" spans="1:4" x14ac:dyDescent="0.3">
      <c r="A3088" t="s">
        <v>7541</v>
      </c>
      <c r="B3088">
        <v>2.1</v>
      </c>
      <c r="C3088" t="s">
        <v>6325</v>
      </c>
      <c r="D3088">
        <f t="shared" si="48"/>
        <v>0</v>
      </c>
    </row>
    <row r="3089" spans="1:4" x14ac:dyDescent="0.3">
      <c r="A3089" t="s">
        <v>7544</v>
      </c>
      <c r="B3089">
        <v>6.6</v>
      </c>
      <c r="C3089" t="s">
        <v>6721</v>
      </c>
      <c r="D3089">
        <f t="shared" si="48"/>
        <v>0.38</v>
      </c>
    </row>
    <row r="3090" spans="1:4" x14ac:dyDescent="0.3">
      <c r="A3090" t="s">
        <v>7545</v>
      </c>
      <c r="B3090">
        <v>8.3000000000000007</v>
      </c>
      <c r="C3090" t="s">
        <v>7424</v>
      </c>
      <c r="D3090">
        <f t="shared" si="48"/>
        <v>0.96799999999999997</v>
      </c>
    </row>
    <row r="3091" spans="1:4" x14ac:dyDescent="0.3">
      <c r="A3091" t="s">
        <v>7546</v>
      </c>
      <c r="B3091">
        <v>7.2</v>
      </c>
      <c r="C3091" t="s">
        <v>3974</v>
      </c>
      <c r="D3091">
        <f t="shared" si="48"/>
        <v>0.64400000000000002</v>
      </c>
    </row>
    <row r="3092" spans="1:4" x14ac:dyDescent="0.3">
      <c r="A3092" t="s">
        <v>7548</v>
      </c>
      <c r="B3092">
        <v>5.6</v>
      </c>
      <c r="C3092" t="s">
        <v>7547</v>
      </c>
      <c r="D3092">
        <f t="shared" si="48"/>
        <v>0.14299999999999999</v>
      </c>
    </row>
    <row r="3093" spans="1:4" x14ac:dyDescent="0.3">
      <c r="A3093" t="s">
        <v>7549</v>
      </c>
      <c r="B3093">
        <v>7.7</v>
      </c>
      <c r="C3093" t="s">
        <v>3718</v>
      </c>
      <c r="D3093">
        <f t="shared" si="48"/>
        <v>0.84</v>
      </c>
    </row>
    <row r="3094" spans="1:4" x14ac:dyDescent="0.3">
      <c r="A3094" t="s">
        <v>7550</v>
      </c>
      <c r="B3094">
        <v>6.6</v>
      </c>
      <c r="C3094" t="s">
        <v>45</v>
      </c>
      <c r="D3094">
        <f t="shared" si="48"/>
        <v>0.38200000000000001</v>
      </c>
    </row>
    <row r="3095" spans="1:4" x14ac:dyDescent="0.3">
      <c r="A3095" t="s">
        <v>7551</v>
      </c>
      <c r="B3095">
        <v>7.4</v>
      </c>
      <c r="C3095" t="s">
        <v>5586</v>
      </c>
      <c r="D3095">
        <f t="shared" si="48"/>
        <v>0.73399999999999999</v>
      </c>
    </row>
    <row r="3096" spans="1:4" x14ac:dyDescent="0.3">
      <c r="A3096" t="s">
        <v>7552</v>
      </c>
      <c r="B3096">
        <v>7.1</v>
      </c>
      <c r="C3096" t="s">
        <v>4512</v>
      </c>
      <c r="D3096">
        <f t="shared" si="48"/>
        <v>0.59799999999999998</v>
      </c>
    </row>
    <row r="3097" spans="1:4" x14ac:dyDescent="0.3">
      <c r="A3097" t="s">
        <v>7556</v>
      </c>
      <c r="B3097">
        <v>7.9</v>
      </c>
      <c r="C3097" t="s">
        <v>7553</v>
      </c>
      <c r="D3097">
        <f t="shared" si="48"/>
        <v>0.90600000000000003</v>
      </c>
    </row>
    <row r="3098" spans="1:4" x14ac:dyDescent="0.3">
      <c r="A3098" t="s">
        <v>7559</v>
      </c>
      <c r="B3098">
        <v>6.7</v>
      </c>
      <c r="C3098" t="s">
        <v>7557</v>
      </c>
      <c r="D3098">
        <f t="shared" si="48"/>
        <v>0.42799999999999999</v>
      </c>
    </row>
    <row r="3099" spans="1:4" x14ac:dyDescent="0.3">
      <c r="A3099" t="s">
        <v>7561</v>
      </c>
      <c r="B3099">
        <v>6.6</v>
      </c>
      <c r="C3099" t="s">
        <v>7560</v>
      </c>
      <c r="D3099">
        <f t="shared" si="48"/>
        <v>0.38500000000000001</v>
      </c>
    </row>
    <row r="3100" spans="1:4" x14ac:dyDescent="0.3">
      <c r="A3100" t="s">
        <v>7562</v>
      </c>
      <c r="B3100">
        <v>7.9</v>
      </c>
      <c r="C3100" t="s">
        <v>2713</v>
      </c>
      <c r="D3100">
        <f t="shared" si="48"/>
        <v>0.90800000000000003</v>
      </c>
    </row>
    <row r="3101" spans="1:4" x14ac:dyDescent="0.3">
      <c r="A3101" t="s">
        <v>7564</v>
      </c>
      <c r="B3101">
        <v>4.9000000000000004</v>
      </c>
      <c r="C3101" t="s">
        <v>7563</v>
      </c>
      <c r="D3101">
        <f t="shared" si="48"/>
        <v>6.0999999999999999E-2</v>
      </c>
    </row>
    <row r="3102" spans="1:4" x14ac:dyDescent="0.3">
      <c r="A3102" t="s">
        <v>7568</v>
      </c>
      <c r="B3102">
        <v>7.2</v>
      </c>
      <c r="C3102" t="s">
        <v>7565</v>
      </c>
      <c r="D3102">
        <f t="shared" si="48"/>
        <v>0.64600000000000002</v>
      </c>
    </row>
    <row r="3103" spans="1:4" x14ac:dyDescent="0.3">
      <c r="A3103" t="s">
        <v>7572</v>
      </c>
      <c r="B3103">
        <v>6.1</v>
      </c>
      <c r="C3103" t="s">
        <v>7570</v>
      </c>
      <c r="D3103">
        <f t="shared" si="48"/>
        <v>0.24199999999999999</v>
      </c>
    </row>
    <row r="3104" spans="1:4" x14ac:dyDescent="0.3">
      <c r="A3104" t="s">
        <v>7576</v>
      </c>
      <c r="B3104">
        <v>5.3</v>
      </c>
      <c r="C3104" t="s">
        <v>7573</v>
      </c>
      <c r="D3104">
        <f t="shared" si="48"/>
        <v>9.6000000000000002E-2</v>
      </c>
    </row>
    <row r="3105" spans="1:4" x14ac:dyDescent="0.3">
      <c r="A3105" t="s">
        <v>7577</v>
      </c>
      <c r="B3105">
        <v>5</v>
      </c>
      <c r="C3105" t="s">
        <v>4417</v>
      </c>
      <c r="D3105">
        <f t="shared" si="48"/>
        <v>6.5000000000000002E-2</v>
      </c>
    </row>
    <row r="3106" spans="1:4" x14ac:dyDescent="0.3">
      <c r="A3106" t="s">
        <v>7580</v>
      </c>
      <c r="B3106">
        <v>7.6</v>
      </c>
      <c r="C3106" t="s">
        <v>5946</v>
      </c>
      <c r="D3106">
        <f t="shared" si="48"/>
        <v>0.80500000000000005</v>
      </c>
    </row>
    <row r="3107" spans="1:4" x14ac:dyDescent="0.3">
      <c r="A3107" t="s">
        <v>7585</v>
      </c>
      <c r="B3107">
        <v>7.6</v>
      </c>
      <c r="C3107" t="s">
        <v>7583</v>
      </c>
      <c r="D3107">
        <f t="shared" si="48"/>
        <v>0.80600000000000005</v>
      </c>
    </row>
    <row r="3108" spans="1:4" x14ac:dyDescent="0.3">
      <c r="A3108" t="s">
        <v>7586</v>
      </c>
      <c r="B3108">
        <v>6.6</v>
      </c>
      <c r="C3108" t="s">
        <v>215</v>
      </c>
      <c r="D3108">
        <f t="shared" si="48"/>
        <v>0.38500000000000001</v>
      </c>
    </row>
    <row r="3109" spans="1:4" x14ac:dyDescent="0.3">
      <c r="A3109" t="s">
        <v>7587</v>
      </c>
      <c r="B3109">
        <v>6.6</v>
      </c>
      <c r="C3109" t="s">
        <v>6737</v>
      </c>
      <c r="D3109">
        <f t="shared" si="48"/>
        <v>0.38500000000000001</v>
      </c>
    </row>
    <row r="3110" spans="1:4" x14ac:dyDescent="0.3">
      <c r="A3110" t="s">
        <v>7590</v>
      </c>
      <c r="B3110">
        <v>7.3</v>
      </c>
      <c r="C3110" t="s">
        <v>7588</v>
      </c>
      <c r="D3110">
        <f t="shared" si="48"/>
        <v>0.69899999999999995</v>
      </c>
    </row>
    <row r="3111" spans="1:4" x14ac:dyDescent="0.3">
      <c r="A3111" t="s">
        <v>7592</v>
      </c>
      <c r="B3111">
        <v>6.6</v>
      </c>
      <c r="C3111" t="s">
        <v>5158</v>
      </c>
      <c r="D3111">
        <f t="shared" si="48"/>
        <v>0.38700000000000001</v>
      </c>
    </row>
    <row r="3112" spans="1:4" x14ac:dyDescent="0.3">
      <c r="A3112" t="s">
        <v>7595</v>
      </c>
      <c r="B3112">
        <v>6.9</v>
      </c>
      <c r="C3112" t="s">
        <v>7593</v>
      </c>
      <c r="D3112">
        <f t="shared" si="48"/>
        <v>0.51200000000000001</v>
      </c>
    </row>
    <row r="3113" spans="1:4" x14ac:dyDescent="0.3">
      <c r="A3113" t="s">
        <v>7598</v>
      </c>
      <c r="B3113">
        <v>5.8</v>
      </c>
      <c r="C3113" t="s">
        <v>7596</v>
      </c>
      <c r="D3113">
        <f t="shared" si="48"/>
        <v>0.182</v>
      </c>
    </row>
    <row r="3114" spans="1:4" x14ac:dyDescent="0.3">
      <c r="A3114" t="s">
        <v>7601</v>
      </c>
      <c r="B3114">
        <v>4.4000000000000004</v>
      </c>
      <c r="C3114" t="s">
        <v>7599</v>
      </c>
      <c r="D3114">
        <f t="shared" si="48"/>
        <v>3.1E-2</v>
      </c>
    </row>
    <row r="3115" spans="1:4" x14ac:dyDescent="0.3">
      <c r="A3115" t="s">
        <v>7603</v>
      </c>
      <c r="B3115">
        <v>6.6</v>
      </c>
      <c r="C3115" t="s">
        <v>1026</v>
      </c>
      <c r="D3115">
        <f t="shared" si="48"/>
        <v>0.38600000000000001</v>
      </c>
    </row>
    <row r="3116" spans="1:4" x14ac:dyDescent="0.3">
      <c r="A3116" t="s">
        <v>7606</v>
      </c>
      <c r="B3116">
        <v>7.6</v>
      </c>
      <c r="C3116" t="s">
        <v>7604</v>
      </c>
      <c r="D3116">
        <f t="shared" si="48"/>
        <v>0.80500000000000005</v>
      </c>
    </row>
    <row r="3117" spans="1:4" x14ac:dyDescent="0.3">
      <c r="A3117" t="s">
        <v>7609</v>
      </c>
      <c r="B3117">
        <v>4.5999999999999996</v>
      </c>
      <c r="C3117" t="s">
        <v>7596</v>
      </c>
      <c r="D3117">
        <f t="shared" si="48"/>
        <v>3.6999999999999998E-2</v>
      </c>
    </row>
    <row r="3118" spans="1:4" x14ac:dyDescent="0.3">
      <c r="A3118" t="s">
        <v>7611</v>
      </c>
      <c r="B3118">
        <v>6.8</v>
      </c>
      <c r="C3118" t="s">
        <v>7610</v>
      </c>
      <c r="D3118">
        <f t="shared" si="48"/>
        <v>0.46400000000000002</v>
      </c>
    </row>
    <row r="3119" spans="1:4" x14ac:dyDescent="0.3">
      <c r="A3119" t="s">
        <v>7612</v>
      </c>
      <c r="B3119">
        <v>4.9000000000000004</v>
      </c>
      <c r="C3119" t="s">
        <v>4888</v>
      </c>
      <c r="D3119">
        <f t="shared" si="48"/>
        <v>5.8999999999999997E-2</v>
      </c>
    </row>
    <row r="3120" spans="1:4" x14ac:dyDescent="0.3">
      <c r="A3120" t="s">
        <v>7614</v>
      </c>
      <c r="B3120">
        <v>7.3</v>
      </c>
      <c r="C3120" t="s">
        <v>7613</v>
      </c>
      <c r="D3120">
        <f t="shared" si="48"/>
        <v>0.69699999999999995</v>
      </c>
    </row>
    <row r="3121" spans="1:4" x14ac:dyDescent="0.3">
      <c r="A3121" t="s">
        <v>7618</v>
      </c>
      <c r="B3121">
        <v>5</v>
      </c>
      <c r="C3121" t="s">
        <v>7615</v>
      </c>
      <c r="D3121">
        <f t="shared" si="48"/>
        <v>6.0999999999999999E-2</v>
      </c>
    </row>
    <row r="3122" spans="1:4" x14ac:dyDescent="0.3">
      <c r="A3122" t="s">
        <v>7620</v>
      </c>
      <c r="B3122">
        <v>8</v>
      </c>
      <c r="C3122" t="s">
        <v>3913</v>
      </c>
      <c r="D3122">
        <f t="shared" si="48"/>
        <v>0.91700000000000004</v>
      </c>
    </row>
    <row r="3123" spans="1:4" x14ac:dyDescent="0.3">
      <c r="A3123" t="s">
        <v>7622</v>
      </c>
      <c r="B3123">
        <v>5.2</v>
      </c>
      <c r="C3123" t="s">
        <v>7621</v>
      </c>
      <c r="D3123">
        <f t="shared" si="48"/>
        <v>0.08</v>
      </c>
    </row>
    <row r="3124" spans="1:4" x14ac:dyDescent="0.3">
      <c r="A3124" t="s">
        <v>7623</v>
      </c>
      <c r="B3124">
        <v>8.5</v>
      </c>
      <c r="C3124" t="s">
        <v>40</v>
      </c>
      <c r="D3124">
        <f t="shared" si="48"/>
        <v>0.98299999999999998</v>
      </c>
    </row>
    <row r="3125" spans="1:4" x14ac:dyDescent="0.3">
      <c r="A3125" t="s">
        <v>7626</v>
      </c>
      <c r="B3125">
        <v>6.5</v>
      </c>
      <c r="C3125" t="s">
        <v>7624</v>
      </c>
      <c r="D3125">
        <f t="shared" si="48"/>
        <v>0.34799999999999998</v>
      </c>
    </row>
    <row r="3126" spans="1:4" x14ac:dyDescent="0.3">
      <c r="A3126" t="s">
        <v>7627</v>
      </c>
      <c r="B3126">
        <v>7.4</v>
      </c>
      <c r="C3126" t="s">
        <v>3686</v>
      </c>
      <c r="D3126">
        <f t="shared" si="48"/>
        <v>0.73299999999999998</v>
      </c>
    </row>
    <row r="3127" spans="1:4" x14ac:dyDescent="0.3">
      <c r="A3127" t="s">
        <v>7629</v>
      </c>
      <c r="B3127">
        <v>7.7</v>
      </c>
      <c r="C3127" t="s">
        <v>3439</v>
      </c>
      <c r="D3127">
        <f t="shared" si="48"/>
        <v>0.83899999999999997</v>
      </c>
    </row>
    <row r="3128" spans="1:4" x14ac:dyDescent="0.3">
      <c r="A3128" t="s">
        <v>7630</v>
      </c>
      <c r="B3128">
        <v>7.4</v>
      </c>
      <c r="C3128" t="s">
        <v>3419</v>
      </c>
      <c r="D3128">
        <f t="shared" si="48"/>
        <v>0.73599999999999999</v>
      </c>
    </row>
    <row r="3129" spans="1:4" x14ac:dyDescent="0.3">
      <c r="A3129" t="s">
        <v>7633</v>
      </c>
      <c r="B3129">
        <v>5.0999999999999996</v>
      </c>
      <c r="C3129" t="s">
        <v>7631</v>
      </c>
      <c r="D3129">
        <f t="shared" si="48"/>
        <v>6.8000000000000005E-2</v>
      </c>
    </row>
    <row r="3130" spans="1:4" x14ac:dyDescent="0.3">
      <c r="A3130" t="s">
        <v>7636</v>
      </c>
      <c r="B3130">
        <v>5</v>
      </c>
      <c r="C3130" t="s">
        <v>7634</v>
      </c>
      <c r="D3130">
        <f t="shared" si="48"/>
        <v>6.2E-2</v>
      </c>
    </row>
    <row r="3131" spans="1:4" x14ac:dyDescent="0.3">
      <c r="A3131" t="s">
        <v>7638</v>
      </c>
      <c r="B3131">
        <v>7.2</v>
      </c>
      <c r="C3131" t="s">
        <v>986</v>
      </c>
      <c r="D3131">
        <f t="shared" si="48"/>
        <v>0.64700000000000002</v>
      </c>
    </row>
    <row r="3132" spans="1:4" x14ac:dyDescent="0.3">
      <c r="A3132" t="s">
        <v>7640</v>
      </c>
      <c r="B3132">
        <v>6.4</v>
      </c>
      <c r="C3132" t="s">
        <v>7639</v>
      </c>
      <c r="D3132">
        <f t="shared" si="48"/>
        <v>0.32600000000000001</v>
      </c>
    </row>
    <row r="3133" spans="1:4" x14ac:dyDescent="0.3">
      <c r="A3133" t="s">
        <v>7643</v>
      </c>
      <c r="B3133">
        <v>5.6</v>
      </c>
      <c r="C3133" t="s">
        <v>7641</v>
      </c>
      <c r="D3133">
        <f t="shared" si="48"/>
        <v>0.13500000000000001</v>
      </c>
    </row>
    <row r="3134" spans="1:4" x14ac:dyDescent="0.3">
      <c r="A3134" t="s">
        <v>7645</v>
      </c>
      <c r="B3134">
        <v>6.1</v>
      </c>
      <c r="C3134" t="s">
        <v>6503</v>
      </c>
      <c r="D3134">
        <f t="shared" si="48"/>
        <v>0.23499999999999999</v>
      </c>
    </row>
    <row r="3135" spans="1:4" x14ac:dyDescent="0.3">
      <c r="A3135" t="s">
        <v>7647</v>
      </c>
      <c r="B3135">
        <v>5.2</v>
      </c>
      <c r="C3135" t="s">
        <v>5609</v>
      </c>
      <c r="D3135">
        <f t="shared" si="48"/>
        <v>7.8E-2</v>
      </c>
    </row>
    <row r="3136" spans="1:4" x14ac:dyDescent="0.3">
      <c r="A3136" t="s">
        <v>7648</v>
      </c>
      <c r="B3136">
        <v>7.3</v>
      </c>
      <c r="C3136" t="s">
        <v>5722</v>
      </c>
      <c r="D3136">
        <f t="shared" si="48"/>
        <v>0.7</v>
      </c>
    </row>
    <row r="3137" spans="1:4" x14ac:dyDescent="0.3">
      <c r="A3137" t="s">
        <v>7650</v>
      </c>
      <c r="B3137">
        <v>7.5</v>
      </c>
      <c r="C3137" t="s">
        <v>7649</v>
      </c>
      <c r="D3137">
        <f t="shared" si="48"/>
        <v>0.77200000000000002</v>
      </c>
    </row>
    <row r="3138" spans="1:4" x14ac:dyDescent="0.3">
      <c r="A3138" t="s">
        <v>7654</v>
      </c>
      <c r="B3138">
        <v>4.5</v>
      </c>
      <c r="C3138" t="s">
        <v>7651</v>
      </c>
      <c r="D3138">
        <f t="shared" si="48"/>
        <v>3.4000000000000002E-2</v>
      </c>
    </row>
    <row r="3139" spans="1:4" x14ac:dyDescent="0.3">
      <c r="A3139" t="s">
        <v>7655</v>
      </c>
      <c r="B3139">
        <v>6.6</v>
      </c>
      <c r="C3139" t="s">
        <v>3053</v>
      </c>
      <c r="D3139">
        <f t="shared" ref="D3139:D3202" si="49">_xlfn.PERCENTRANK.INC(B3139:B6793,B3139)</f>
        <v>0.38100000000000001</v>
      </c>
    </row>
    <row r="3140" spans="1:4" x14ac:dyDescent="0.3">
      <c r="A3140" t="s">
        <v>7656</v>
      </c>
      <c r="B3140">
        <v>5.3</v>
      </c>
      <c r="C3140" t="s">
        <v>6595</v>
      </c>
      <c r="D3140">
        <f t="shared" si="49"/>
        <v>8.3000000000000004E-2</v>
      </c>
    </row>
    <row r="3141" spans="1:4" x14ac:dyDescent="0.3">
      <c r="A3141" t="s">
        <v>7659</v>
      </c>
      <c r="B3141">
        <v>4.9000000000000004</v>
      </c>
      <c r="C3141" t="s">
        <v>7657</v>
      </c>
      <c r="D3141">
        <f t="shared" si="49"/>
        <v>0.06</v>
      </c>
    </row>
    <row r="3142" spans="1:4" x14ac:dyDescent="0.3">
      <c r="A3142" t="s">
        <v>7661</v>
      </c>
      <c r="B3142">
        <v>7.7</v>
      </c>
      <c r="C3142" t="s">
        <v>735</v>
      </c>
      <c r="D3142">
        <f t="shared" si="49"/>
        <v>0.83599999999999997</v>
      </c>
    </row>
    <row r="3143" spans="1:4" x14ac:dyDescent="0.3">
      <c r="A3143" t="s">
        <v>7663</v>
      </c>
      <c r="B3143">
        <v>8</v>
      </c>
      <c r="C3143" t="s">
        <v>1421</v>
      </c>
      <c r="D3143">
        <f t="shared" si="49"/>
        <v>0.91800000000000004</v>
      </c>
    </row>
    <row r="3144" spans="1:4" x14ac:dyDescent="0.3">
      <c r="A3144" t="s">
        <v>7667</v>
      </c>
      <c r="B3144">
        <v>3.8</v>
      </c>
      <c r="C3144" t="s">
        <v>7664</v>
      </c>
      <c r="D3144">
        <f t="shared" si="49"/>
        <v>1.0999999999999999E-2</v>
      </c>
    </row>
    <row r="3145" spans="1:4" x14ac:dyDescent="0.3">
      <c r="A3145" t="s">
        <v>7668</v>
      </c>
      <c r="B3145">
        <v>7.6</v>
      </c>
      <c r="C3145" t="s">
        <v>7084</v>
      </c>
      <c r="D3145">
        <f t="shared" si="49"/>
        <v>0.80600000000000005</v>
      </c>
    </row>
    <row r="3146" spans="1:4" x14ac:dyDescent="0.3">
      <c r="A3146" t="s">
        <v>7670</v>
      </c>
      <c r="B3146">
        <v>5.9</v>
      </c>
      <c r="C3146" t="s">
        <v>4750</v>
      </c>
      <c r="D3146">
        <f t="shared" si="49"/>
        <v>0.182</v>
      </c>
    </row>
    <row r="3147" spans="1:4" x14ac:dyDescent="0.3">
      <c r="A3147" t="s">
        <v>7673</v>
      </c>
      <c r="B3147">
        <v>6.2</v>
      </c>
      <c r="C3147" t="s">
        <v>7671</v>
      </c>
      <c r="D3147">
        <f t="shared" si="49"/>
        <v>0.26700000000000002</v>
      </c>
    </row>
    <row r="3148" spans="1:4" x14ac:dyDescent="0.3">
      <c r="A3148" t="s">
        <v>7674</v>
      </c>
      <c r="B3148">
        <v>7.2</v>
      </c>
      <c r="C3148" t="s">
        <v>1741</v>
      </c>
      <c r="D3148">
        <f t="shared" si="49"/>
        <v>0.64700000000000002</v>
      </c>
    </row>
    <row r="3149" spans="1:4" x14ac:dyDescent="0.3">
      <c r="A3149" t="s">
        <v>7677</v>
      </c>
      <c r="B3149">
        <v>6.3</v>
      </c>
      <c r="C3149" t="s">
        <v>7675</v>
      </c>
      <c r="D3149">
        <f t="shared" si="49"/>
        <v>0.29099999999999998</v>
      </c>
    </row>
    <row r="3150" spans="1:4" x14ac:dyDescent="0.3">
      <c r="A3150" t="s">
        <v>7680</v>
      </c>
      <c r="B3150">
        <v>5.2</v>
      </c>
      <c r="C3150" t="s">
        <v>7678</v>
      </c>
      <c r="D3150">
        <f t="shared" si="49"/>
        <v>7.4999999999999997E-2</v>
      </c>
    </row>
    <row r="3151" spans="1:4" x14ac:dyDescent="0.3">
      <c r="A3151" t="s">
        <v>7682</v>
      </c>
      <c r="B3151">
        <v>6.9</v>
      </c>
      <c r="C3151" t="s">
        <v>7681</v>
      </c>
      <c r="D3151">
        <f t="shared" si="49"/>
        <v>0.504</v>
      </c>
    </row>
    <row r="3152" spans="1:4" x14ac:dyDescent="0.3">
      <c r="A3152" t="s">
        <v>7685</v>
      </c>
      <c r="B3152">
        <v>6.8</v>
      </c>
      <c r="C3152" t="s">
        <v>6503</v>
      </c>
      <c r="D3152">
        <f t="shared" si="49"/>
        <v>0.45800000000000002</v>
      </c>
    </row>
    <row r="3153" spans="1:4" x14ac:dyDescent="0.3">
      <c r="A3153" t="s">
        <v>7686</v>
      </c>
      <c r="B3153">
        <v>6.1</v>
      </c>
      <c r="C3153" t="s">
        <v>2718</v>
      </c>
      <c r="D3153">
        <f t="shared" si="49"/>
        <v>0.23</v>
      </c>
    </row>
    <row r="3154" spans="1:4" x14ac:dyDescent="0.3">
      <c r="A3154" t="s">
        <v>7690</v>
      </c>
      <c r="B3154">
        <v>5.9</v>
      </c>
      <c r="C3154" t="s">
        <v>7687</v>
      </c>
      <c r="D3154">
        <f t="shared" si="49"/>
        <v>0.183</v>
      </c>
    </row>
    <row r="3155" spans="1:4" x14ac:dyDescent="0.3">
      <c r="A3155" t="s">
        <v>7692</v>
      </c>
      <c r="B3155">
        <v>6.9</v>
      </c>
      <c r="C3155" t="s">
        <v>7691</v>
      </c>
      <c r="D3155">
        <f t="shared" si="49"/>
        <v>0.502</v>
      </c>
    </row>
    <row r="3156" spans="1:4" x14ac:dyDescent="0.3">
      <c r="A3156" t="s">
        <v>7696</v>
      </c>
      <c r="B3156">
        <v>7.7</v>
      </c>
      <c r="C3156" t="s">
        <v>7693</v>
      </c>
      <c r="D3156">
        <f t="shared" si="49"/>
        <v>0.83599999999999997</v>
      </c>
    </row>
    <row r="3157" spans="1:4" x14ac:dyDescent="0.3">
      <c r="A3157" t="s">
        <v>7698</v>
      </c>
      <c r="B3157">
        <v>5.3</v>
      </c>
      <c r="C3157" t="s">
        <v>7697</v>
      </c>
      <c r="D3157">
        <f t="shared" si="49"/>
        <v>0.08</v>
      </c>
    </row>
    <row r="3158" spans="1:4" x14ac:dyDescent="0.3">
      <c r="A3158" t="s">
        <v>7700</v>
      </c>
      <c r="B3158">
        <v>7</v>
      </c>
      <c r="C3158" t="s">
        <v>7699</v>
      </c>
      <c r="D3158">
        <f t="shared" si="49"/>
        <v>0.54200000000000004</v>
      </c>
    </row>
    <row r="3159" spans="1:4" x14ac:dyDescent="0.3">
      <c r="A3159" t="s">
        <v>7702</v>
      </c>
      <c r="B3159">
        <v>6.6</v>
      </c>
      <c r="C3159" t="s">
        <v>7701</v>
      </c>
      <c r="D3159">
        <f t="shared" si="49"/>
        <v>0.376</v>
      </c>
    </row>
    <row r="3160" spans="1:4" x14ac:dyDescent="0.3">
      <c r="A3160" t="s">
        <v>7703</v>
      </c>
      <c r="B3160">
        <v>6.4</v>
      </c>
      <c r="C3160" t="s">
        <v>162</v>
      </c>
      <c r="D3160">
        <f t="shared" si="49"/>
        <v>0.316</v>
      </c>
    </row>
    <row r="3161" spans="1:4" x14ac:dyDescent="0.3">
      <c r="A3161" t="s">
        <v>7705</v>
      </c>
      <c r="B3161">
        <v>7.9</v>
      </c>
      <c r="C3161" t="s">
        <v>449</v>
      </c>
      <c r="D3161">
        <f t="shared" si="49"/>
        <v>0.90500000000000003</v>
      </c>
    </row>
    <row r="3162" spans="1:4" x14ac:dyDescent="0.3">
      <c r="A3162" t="s">
        <v>7706</v>
      </c>
      <c r="B3162">
        <v>7.7</v>
      </c>
      <c r="C3162" t="s">
        <v>4897</v>
      </c>
      <c r="D3162">
        <f t="shared" si="49"/>
        <v>0.83799999999999997</v>
      </c>
    </row>
    <row r="3163" spans="1:4" x14ac:dyDescent="0.3">
      <c r="A3163" t="s">
        <v>7708</v>
      </c>
      <c r="B3163">
        <v>7.2</v>
      </c>
      <c r="C3163" t="s">
        <v>7707</v>
      </c>
      <c r="D3163">
        <f t="shared" si="49"/>
        <v>0.64500000000000002</v>
      </c>
    </row>
    <row r="3164" spans="1:4" x14ac:dyDescent="0.3">
      <c r="A3164" t="s">
        <v>7710</v>
      </c>
      <c r="B3164">
        <v>6.8</v>
      </c>
      <c r="C3164" t="s">
        <v>7709</v>
      </c>
      <c r="D3164">
        <f t="shared" si="49"/>
        <v>0.45900000000000002</v>
      </c>
    </row>
    <row r="3165" spans="1:4" x14ac:dyDescent="0.3">
      <c r="A3165" t="s">
        <v>7712</v>
      </c>
      <c r="B3165">
        <v>7.4</v>
      </c>
      <c r="C3165" t="s">
        <v>109</v>
      </c>
      <c r="D3165">
        <f t="shared" si="49"/>
        <v>0.73299999999999998</v>
      </c>
    </row>
    <row r="3166" spans="1:4" x14ac:dyDescent="0.3">
      <c r="A3166" t="s">
        <v>7714</v>
      </c>
      <c r="B3166">
        <v>4.5999999999999996</v>
      </c>
      <c r="C3166" t="s">
        <v>6358</v>
      </c>
      <c r="D3166">
        <f t="shared" si="49"/>
        <v>3.5999999999999997E-2</v>
      </c>
    </row>
    <row r="3167" spans="1:4" x14ac:dyDescent="0.3">
      <c r="A3167" t="s">
        <v>7717</v>
      </c>
      <c r="B3167">
        <v>6.4</v>
      </c>
      <c r="C3167" t="s">
        <v>7715</v>
      </c>
      <c r="D3167">
        <f t="shared" si="49"/>
        <v>0.31900000000000001</v>
      </c>
    </row>
    <row r="3168" spans="1:4" x14ac:dyDescent="0.3">
      <c r="A3168" t="s">
        <v>7719</v>
      </c>
      <c r="B3168">
        <v>7</v>
      </c>
      <c r="C3168" t="s">
        <v>3417</v>
      </c>
      <c r="D3168">
        <f t="shared" si="49"/>
        <v>0.54300000000000004</v>
      </c>
    </row>
    <row r="3169" spans="1:4" x14ac:dyDescent="0.3">
      <c r="A3169" t="s">
        <v>7720</v>
      </c>
      <c r="B3169">
        <v>7.7</v>
      </c>
      <c r="C3169" t="s">
        <v>6154</v>
      </c>
      <c r="D3169">
        <f t="shared" si="49"/>
        <v>0.83699999999999997</v>
      </c>
    </row>
    <row r="3170" spans="1:4" x14ac:dyDescent="0.3">
      <c r="A3170" t="s">
        <v>7721</v>
      </c>
      <c r="B3170">
        <v>6.8</v>
      </c>
      <c r="C3170" t="s">
        <v>7321</v>
      </c>
      <c r="D3170">
        <f t="shared" si="49"/>
        <v>0.46</v>
      </c>
    </row>
    <row r="3171" spans="1:4" x14ac:dyDescent="0.3">
      <c r="A3171" t="s">
        <v>7724</v>
      </c>
      <c r="B3171">
        <v>7</v>
      </c>
      <c r="C3171" t="s">
        <v>7722</v>
      </c>
      <c r="D3171">
        <f t="shared" si="49"/>
        <v>0.54400000000000004</v>
      </c>
    </row>
    <row r="3172" spans="1:4" x14ac:dyDescent="0.3">
      <c r="A3172" t="s">
        <v>7725</v>
      </c>
      <c r="B3172">
        <v>7</v>
      </c>
      <c r="C3172" t="s">
        <v>7498</v>
      </c>
      <c r="D3172">
        <f t="shared" si="49"/>
        <v>0.54500000000000004</v>
      </c>
    </row>
    <row r="3173" spans="1:4" x14ac:dyDescent="0.3">
      <c r="A3173" t="s">
        <v>7727</v>
      </c>
      <c r="B3173">
        <v>6.3</v>
      </c>
      <c r="C3173" t="s">
        <v>7726</v>
      </c>
      <c r="D3173">
        <f t="shared" si="49"/>
        <v>0.29599999999999999</v>
      </c>
    </row>
    <row r="3174" spans="1:4" x14ac:dyDescent="0.3">
      <c r="A3174" t="s">
        <v>7730</v>
      </c>
      <c r="B3174">
        <v>7.1</v>
      </c>
      <c r="C3174" t="s">
        <v>7728</v>
      </c>
      <c r="D3174">
        <f t="shared" si="49"/>
        <v>0.58899999999999997</v>
      </c>
    </row>
    <row r="3175" spans="1:4" x14ac:dyDescent="0.3">
      <c r="A3175" t="s">
        <v>7732</v>
      </c>
      <c r="B3175">
        <v>7.1</v>
      </c>
      <c r="C3175" t="s">
        <v>2857</v>
      </c>
      <c r="D3175">
        <f t="shared" si="49"/>
        <v>0.59</v>
      </c>
    </row>
    <row r="3176" spans="1:4" x14ac:dyDescent="0.3">
      <c r="A3176" t="s">
        <v>7733</v>
      </c>
      <c r="B3176">
        <v>6.1</v>
      </c>
      <c r="C3176" t="s">
        <v>77</v>
      </c>
      <c r="D3176">
        <f t="shared" si="49"/>
        <v>0.23499999999999999</v>
      </c>
    </row>
    <row r="3177" spans="1:4" x14ac:dyDescent="0.3">
      <c r="A3177" t="s">
        <v>7735</v>
      </c>
      <c r="B3177">
        <v>7.3</v>
      </c>
      <c r="C3177" t="s">
        <v>7734</v>
      </c>
      <c r="D3177">
        <f t="shared" si="49"/>
        <v>0.69499999999999995</v>
      </c>
    </row>
    <row r="3178" spans="1:4" x14ac:dyDescent="0.3">
      <c r="A3178" t="s">
        <v>7737</v>
      </c>
      <c r="B3178">
        <v>6.2</v>
      </c>
      <c r="C3178" t="s">
        <v>7736</v>
      </c>
      <c r="D3178">
        <f t="shared" si="49"/>
        <v>0.27100000000000002</v>
      </c>
    </row>
    <row r="3179" spans="1:4" x14ac:dyDescent="0.3">
      <c r="A3179" t="s">
        <v>7741</v>
      </c>
      <c r="B3179">
        <v>6.2</v>
      </c>
      <c r="C3179" t="s">
        <v>1316</v>
      </c>
      <c r="D3179">
        <f t="shared" si="49"/>
        <v>0.27200000000000002</v>
      </c>
    </row>
    <row r="3180" spans="1:4" x14ac:dyDescent="0.3">
      <c r="A3180" t="s">
        <v>7744</v>
      </c>
      <c r="B3180">
        <v>3.3</v>
      </c>
      <c r="C3180" t="s">
        <v>7742</v>
      </c>
      <c r="D3180">
        <f t="shared" si="49"/>
        <v>6.0000000000000001E-3</v>
      </c>
    </row>
    <row r="3181" spans="1:4" x14ac:dyDescent="0.3">
      <c r="A3181" t="s">
        <v>7749</v>
      </c>
      <c r="B3181">
        <v>7.4</v>
      </c>
      <c r="C3181" t="s">
        <v>7745</v>
      </c>
      <c r="D3181">
        <f t="shared" si="49"/>
        <v>0.72799999999999998</v>
      </c>
    </row>
    <row r="3182" spans="1:4" x14ac:dyDescent="0.3">
      <c r="A3182" t="s">
        <v>7751</v>
      </c>
      <c r="B3182">
        <v>8</v>
      </c>
      <c r="C3182" t="s">
        <v>3109</v>
      </c>
      <c r="D3182">
        <f t="shared" si="49"/>
        <v>0.91300000000000003</v>
      </c>
    </row>
    <row r="3183" spans="1:4" x14ac:dyDescent="0.3">
      <c r="A3183" t="s">
        <v>7753</v>
      </c>
      <c r="B3183">
        <v>5.9</v>
      </c>
      <c r="C3183" t="s">
        <v>7218</v>
      </c>
      <c r="D3183">
        <f t="shared" si="49"/>
        <v>0.188</v>
      </c>
    </row>
    <row r="3184" spans="1:4" x14ac:dyDescent="0.3">
      <c r="A3184" t="s">
        <v>7754</v>
      </c>
      <c r="B3184">
        <v>6.8</v>
      </c>
      <c r="C3184" t="s">
        <v>6115</v>
      </c>
      <c r="D3184">
        <f t="shared" si="49"/>
        <v>0.46100000000000002</v>
      </c>
    </row>
    <row r="3185" spans="1:4" x14ac:dyDescent="0.3">
      <c r="A3185" t="s">
        <v>7755</v>
      </c>
      <c r="B3185">
        <v>7.4</v>
      </c>
      <c r="C3185" t="s">
        <v>5688</v>
      </c>
      <c r="D3185">
        <f t="shared" si="49"/>
        <v>0.73</v>
      </c>
    </row>
    <row r="3186" spans="1:4" x14ac:dyDescent="0.3">
      <c r="A3186" t="s">
        <v>7757</v>
      </c>
      <c r="B3186">
        <v>6.7</v>
      </c>
      <c r="C3186" t="s">
        <v>7756</v>
      </c>
      <c r="D3186">
        <f t="shared" si="49"/>
        <v>0.41399999999999998</v>
      </c>
    </row>
    <row r="3187" spans="1:4" x14ac:dyDescent="0.3">
      <c r="A3187" t="s">
        <v>7760</v>
      </c>
      <c r="B3187">
        <v>5.5</v>
      </c>
      <c r="C3187" t="s">
        <v>3810</v>
      </c>
      <c r="D3187">
        <f t="shared" si="49"/>
        <v>0.121</v>
      </c>
    </row>
    <row r="3188" spans="1:4" x14ac:dyDescent="0.3">
      <c r="A3188" t="s">
        <v>7761</v>
      </c>
      <c r="B3188">
        <v>5.7</v>
      </c>
      <c r="C3188" t="s">
        <v>6006</v>
      </c>
      <c r="D3188">
        <f t="shared" si="49"/>
        <v>0.14699999999999999</v>
      </c>
    </row>
    <row r="3189" spans="1:4" x14ac:dyDescent="0.3">
      <c r="A3189" t="s">
        <v>7765</v>
      </c>
      <c r="B3189">
        <v>7.2</v>
      </c>
      <c r="C3189" t="s">
        <v>7762</v>
      </c>
      <c r="D3189">
        <f t="shared" si="49"/>
        <v>0.64</v>
      </c>
    </row>
    <row r="3190" spans="1:4" x14ac:dyDescent="0.3">
      <c r="A3190" t="s">
        <v>7768</v>
      </c>
      <c r="B3190">
        <v>5.9</v>
      </c>
      <c r="C3190" t="s">
        <v>7767</v>
      </c>
      <c r="D3190">
        <f t="shared" si="49"/>
        <v>0.186</v>
      </c>
    </row>
    <row r="3191" spans="1:4" x14ac:dyDescent="0.3">
      <c r="A3191" t="s">
        <v>7770</v>
      </c>
      <c r="B3191">
        <v>6.7</v>
      </c>
      <c r="C3191" t="s">
        <v>3853</v>
      </c>
      <c r="D3191">
        <f t="shared" si="49"/>
        <v>0.41199999999999998</v>
      </c>
    </row>
    <row r="3192" spans="1:4" x14ac:dyDescent="0.3">
      <c r="A3192" t="s">
        <v>7772</v>
      </c>
      <c r="B3192">
        <v>7.1</v>
      </c>
      <c r="C3192" t="s">
        <v>239</v>
      </c>
      <c r="D3192">
        <f t="shared" si="49"/>
        <v>0.58799999999999997</v>
      </c>
    </row>
    <row r="3193" spans="1:4" x14ac:dyDescent="0.3">
      <c r="A3193" t="s">
        <v>7773</v>
      </c>
      <c r="B3193">
        <v>7.7</v>
      </c>
      <c r="C3193" t="s">
        <v>2713</v>
      </c>
      <c r="D3193">
        <f t="shared" si="49"/>
        <v>0.83299999999999996</v>
      </c>
    </row>
    <row r="3194" spans="1:4" x14ac:dyDescent="0.3">
      <c r="A3194" t="s">
        <v>7775</v>
      </c>
      <c r="B3194">
        <v>7.4</v>
      </c>
      <c r="C3194" t="s">
        <v>285</v>
      </c>
      <c r="D3194">
        <f t="shared" si="49"/>
        <v>0.72899999999999998</v>
      </c>
    </row>
    <row r="3195" spans="1:4" x14ac:dyDescent="0.3">
      <c r="A3195" t="s">
        <v>7776</v>
      </c>
      <c r="B3195">
        <v>8.4</v>
      </c>
      <c r="C3195" t="s">
        <v>726</v>
      </c>
      <c r="D3195">
        <f t="shared" si="49"/>
        <v>0.97299999999999998</v>
      </c>
    </row>
    <row r="3196" spans="1:4" x14ac:dyDescent="0.3">
      <c r="A3196" t="s">
        <v>7781</v>
      </c>
      <c r="B3196">
        <v>7.2</v>
      </c>
      <c r="C3196" t="s">
        <v>7777</v>
      </c>
      <c r="D3196">
        <f t="shared" si="49"/>
        <v>0.64300000000000002</v>
      </c>
    </row>
    <row r="3197" spans="1:4" x14ac:dyDescent="0.3">
      <c r="A3197" t="s">
        <v>7782</v>
      </c>
      <c r="B3197">
        <v>8.1</v>
      </c>
      <c r="C3197" t="s">
        <v>4823</v>
      </c>
      <c r="D3197">
        <f t="shared" si="49"/>
        <v>0.93</v>
      </c>
    </row>
    <row r="3198" spans="1:4" x14ac:dyDescent="0.3">
      <c r="A3198" t="s">
        <v>7787</v>
      </c>
      <c r="B3198">
        <v>7.8</v>
      </c>
      <c r="C3198" t="s">
        <v>7784</v>
      </c>
      <c r="D3198">
        <f t="shared" si="49"/>
        <v>0.873</v>
      </c>
    </row>
    <row r="3199" spans="1:4" x14ac:dyDescent="0.3">
      <c r="A3199" t="s">
        <v>7789</v>
      </c>
      <c r="B3199">
        <v>6.8</v>
      </c>
      <c r="C3199" t="s">
        <v>7788</v>
      </c>
      <c r="D3199">
        <f t="shared" si="49"/>
        <v>0.46600000000000003</v>
      </c>
    </row>
    <row r="3200" spans="1:4" x14ac:dyDescent="0.3">
      <c r="A3200" t="s">
        <v>7791</v>
      </c>
      <c r="B3200">
        <v>7.7</v>
      </c>
      <c r="C3200" t="s">
        <v>6592</v>
      </c>
      <c r="D3200">
        <f t="shared" si="49"/>
        <v>0.83899999999999997</v>
      </c>
    </row>
    <row r="3201" spans="1:4" x14ac:dyDescent="0.3">
      <c r="A3201" t="s">
        <v>7793</v>
      </c>
      <c r="B3201">
        <v>6.5</v>
      </c>
      <c r="C3201" t="s">
        <v>7792</v>
      </c>
      <c r="D3201">
        <f t="shared" si="49"/>
        <v>0.34200000000000003</v>
      </c>
    </row>
    <row r="3202" spans="1:4" x14ac:dyDescent="0.3">
      <c r="A3202" t="s">
        <v>7796</v>
      </c>
      <c r="B3202">
        <v>7.3</v>
      </c>
      <c r="C3202" t="s">
        <v>7794</v>
      </c>
      <c r="D3202">
        <f t="shared" si="49"/>
        <v>0.7</v>
      </c>
    </row>
    <row r="3203" spans="1:4" x14ac:dyDescent="0.3">
      <c r="A3203" t="s">
        <v>7798</v>
      </c>
      <c r="B3203">
        <v>5.9</v>
      </c>
      <c r="C3203" t="s">
        <v>7797</v>
      </c>
      <c r="D3203">
        <f t="shared" ref="D3203:D3266" si="50">_xlfn.PERCENTRANK.INC(B3203:B6857,B3203)</f>
        <v>0.192</v>
      </c>
    </row>
    <row r="3204" spans="1:4" x14ac:dyDescent="0.3">
      <c r="A3204" t="s">
        <v>7800</v>
      </c>
      <c r="B3204">
        <v>8.6999999999999993</v>
      </c>
      <c r="C3204" t="s">
        <v>2658</v>
      </c>
      <c r="D3204">
        <f t="shared" si="50"/>
        <v>0.99299999999999999</v>
      </c>
    </row>
    <row r="3205" spans="1:4" x14ac:dyDescent="0.3">
      <c r="A3205" t="s">
        <v>7802</v>
      </c>
      <c r="B3205">
        <v>6.1</v>
      </c>
      <c r="C3205" t="s">
        <v>7801</v>
      </c>
      <c r="D3205">
        <f t="shared" si="50"/>
        <v>0.23699999999999999</v>
      </c>
    </row>
    <row r="3206" spans="1:4" x14ac:dyDescent="0.3">
      <c r="A3206" t="s">
        <v>7804</v>
      </c>
      <c r="B3206">
        <v>7.6</v>
      </c>
      <c r="C3206" t="s">
        <v>4305</v>
      </c>
      <c r="D3206">
        <f t="shared" si="50"/>
        <v>0.80600000000000005</v>
      </c>
    </row>
    <row r="3207" spans="1:4" x14ac:dyDescent="0.3">
      <c r="A3207" t="s">
        <v>7808</v>
      </c>
      <c r="B3207">
        <v>6.5</v>
      </c>
      <c r="C3207" t="s">
        <v>1685</v>
      </c>
      <c r="D3207">
        <f t="shared" si="50"/>
        <v>0.34200000000000003</v>
      </c>
    </row>
    <row r="3208" spans="1:4" x14ac:dyDescent="0.3">
      <c r="A3208" t="s">
        <v>7810</v>
      </c>
      <c r="B3208">
        <v>7.3</v>
      </c>
      <c r="C3208" t="s">
        <v>2701</v>
      </c>
      <c r="D3208">
        <f t="shared" si="50"/>
        <v>0.70299999999999996</v>
      </c>
    </row>
    <row r="3209" spans="1:4" x14ac:dyDescent="0.3">
      <c r="A3209" t="s">
        <v>7813</v>
      </c>
      <c r="B3209">
        <v>6.2</v>
      </c>
      <c r="C3209" t="s">
        <v>5408</v>
      </c>
      <c r="D3209">
        <f t="shared" si="50"/>
        <v>0.27500000000000002</v>
      </c>
    </row>
    <row r="3210" spans="1:4" x14ac:dyDescent="0.3">
      <c r="A3210" t="s">
        <v>7814</v>
      </c>
      <c r="B3210">
        <v>5</v>
      </c>
      <c r="C3210" t="s">
        <v>5560</v>
      </c>
      <c r="D3210">
        <f t="shared" si="50"/>
        <v>6.2E-2</v>
      </c>
    </row>
    <row r="3211" spans="1:4" x14ac:dyDescent="0.3">
      <c r="A3211" t="s">
        <v>7815</v>
      </c>
      <c r="B3211">
        <v>7.8</v>
      </c>
      <c r="C3211" t="s">
        <v>3493</v>
      </c>
      <c r="D3211">
        <f t="shared" si="50"/>
        <v>0.874</v>
      </c>
    </row>
    <row r="3212" spans="1:4" x14ac:dyDescent="0.3">
      <c r="A3212" t="s">
        <v>7816</v>
      </c>
      <c r="B3212">
        <v>8.1</v>
      </c>
      <c r="C3212" t="s">
        <v>2195</v>
      </c>
      <c r="D3212">
        <f t="shared" si="50"/>
        <v>0.93200000000000005</v>
      </c>
    </row>
    <row r="3213" spans="1:4" x14ac:dyDescent="0.3">
      <c r="A3213" t="s">
        <v>7820</v>
      </c>
      <c r="B3213">
        <v>6.7</v>
      </c>
      <c r="C3213" t="s">
        <v>7817</v>
      </c>
      <c r="D3213">
        <f t="shared" si="50"/>
        <v>0.41899999999999998</v>
      </c>
    </row>
    <row r="3214" spans="1:4" x14ac:dyDescent="0.3">
      <c r="A3214" t="s">
        <v>7821</v>
      </c>
      <c r="B3214">
        <v>7.1</v>
      </c>
      <c r="C3214" t="s">
        <v>80</v>
      </c>
      <c r="D3214">
        <f t="shared" si="50"/>
        <v>0.59899999999999998</v>
      </c>
    </row>
    <row r="3215" spans="1:4" x14ac:dyDescent="0.3">
      <c r="A3215" t="s">
        <v>7823</v>
      </c>
      <c r="B3215">
        <v>5.6</v>
      </c>
      <c r="C3215" t="s">
        <v>7822</v>
      </c>
      <c r="D3215">
        <f t="shared" si="50"/>
        <v>0.13600000000000001</v>
      </c>
    </row>
    <row r="3216" spans="1:4" x14ac:dyDescent="0.3">
      <c r="A3216" t="s">
        <v>7825</v>
      </c>
      <c r="B3216">
        <v>7.6</v>
      </c>
      <c r="C3216" t="s">
        <v>7824</v>
      </c>
      <c r="D3216">
        <f t="shared" si="50"/>
        <v>0.80900000000000005</v>
      </c>
    </row>
    <row r="3217" spans="1:4" x14ac:dyDescent="0.3">
      <c r="A3217" t="s">
        <v>7826</v>
      </c>
      <c r="B3217">
        <v>4.5999999999999996</v>
      </c>
      <c r="C3217" t="s">
        <v>318</v>
      </c>
      <c r="D3217">
        <f t="shared" si="50"/>
        <v>3.7999999999999999E-2</v>
      </c>
    </row>
    <row r="3218" spans="1:4" x14ac:dyDescent="0.3">
      <c r="A3218" t="s">
        <v>7828</v>
      </c>
      <c r="B3218">
        <v>7.1</v>
      </c>
      <c r="C3218" t="s">
        <v>7827</v>
      </c>
      <c r="D3218">
        <f t="shared" si="50"/>
        <v>0.6</v>
      </c>
    </row>
    <row r="3219" spans="1:4" x14ac:dyDescent="0.3">
      <c r="A3219" t="s">
        <v>7830</v>
      </c>
      <c r="B3219">
        <v>7.3</v>
      </c>
      <c r="C3219" t="s">
        <v>2852</v>
      </c>
      <c r="D3219">
        <f t="shared" si="50"/>
        <v>0.70399999999999996</v>
      </c>
    </row>
    <row r="3220" spans="1:4" x14ac:dyDescent="0.3">
      <c r="A3220" t="s">
        <v>7832</v>
      </c>
      <c r="B3220">
        <v>4</v>
      </c>
      <c r="C3220" t="s">
        <v>7831</v>
      </c>
      <c r="D3220">
        <f t="shared" si="50"/>
        <v>1.7999999999999999E-2</v>
      </c>
    </row>
    <row r="3221" spans="1:4" x14ac:dyDescent="0.3">
      <c r="A3221" t="s">
        <v>7836</v>
      </c>
      <c r="B3221">
        <v>8</v>
      </c>
      <c r="C3221" t="s">
        <v>4544</v>
      </c>
      <c r="D3221">
        <f t="shared" si="50"/>
        <v>0.91700000000000004</v>
      </c>
    </row>
    <row r="3222" spans="1:4" x14ac:dyDescent="0.3">
      <c r="A3222" t="s">
        <v>7837</v>
      </c>
      <c r="B3222">
        <v>6.7</v>
      </c>
      <c r="C3222" t="s">
        <v>2195</v>
      </c>
      <c r="D3222">
        <f t="shared" si="50"/>
        <v>0.42099999999999999</v>
      </c>
    </row>
    <row r="3223" spans="1:4" x14ac:dyDescent="0.3">
      <c r="A3223" t="s">
        <v>7840</v>
      </c>
      <c r="B3223">
        <v>4.5999999999999996</v>
      </c>
      <c r="C3223" t="s">
        <v>7838</v>
      </c>
      <c r="D3223">
        <f t="shared" si="50"/>
        <v>3.5999999999999997E-2</v>
      </c>
    </row>
    <row r="3224" spans="1:4" x14ac:dyDescent="0.3">
      <c r="A3224" t="s">
        <v>7841</v>
      </c>
      <c r="B3224">
        <v>4</v>
      </c>
      <c r="C3224" t="s">
        <v>7838</v>
      </c>
      <c r="D3224">
        <f t="shared" si="50"/>
        <v>1.7999999999999999E-2</v>
      </c>
    </row>
    <row r="3225" spans="1:4" x14ac:dyDescent="0.3">
      <c r="A3225" t="s">
        <v>7843</v>
      </c>
      <c r="B3225">
        <v>7</v>
      </c>
      <c r="C3225" t="s">
        <v>5792</v>
      </c>
      <c r="D3225">
        <f t="shared" si="50"/>
        <v>0.55200000000000005</v>
      </c>
    </row>
    <row r="3226" spans="1:4" x14ac:dyDescent="0.3">
      <c r="A3226" t="s">
        <v>7845</v>
      </c>
      <c r="B3226">
        <v>5.9</v>
      </c>
      <c r="C3226" t="s">
        <v>7844</v>
      </c>
      <c r="D3226">
        <f t="shared" si="50"/>
        <v>0.188</v>
      </c>
    </row>
    <row r="3227" spans="1:4" x14ac:dyDescent="0.3">
      <c r="A3227" t="s">
        <v>7846</v>
      </c>
      <c r="B3227">
        <v>7.5</v>
      </c>
      <c r="C3227" t="s">
        <v>3498</v>
      </c>
      <c r="D3227">
        <f t="shared" si="50"/>
        <v>0.77100000000000002</v>
      </c>
    </row>
    <row r="3228" spans="1:4" x14ac:dyDescent="0.3">
      <c r="A3228" t="s">
        <v>7849</v>
      </c>
      <c r="B3228">
        <v>4.7</v>
      </c>
      <c r="C3228" t="s">
        <v>7847</v>
      </c>
      <c r="D3228">
        <f t="shared" si="50"/>
        <v>4.2000000000000003E-2</v>
      </c>
    </row>
    <row r="3229" spans="1:4" x14ac:dyDescent="0.3">
      <c r="A3229" t="s">
        <v>7851</v>
      </c>
      <c r="B3229">
        <v>6.7</v>
      </c>
      <c r="C3229" t="s">
        <v>7850</v>
      </c>
      <c r="D3229">
        <f t="shared" si="50"/>
        <v>0.41899999999999998</v>
      </c>
    </row>
    <row r="3230" spans="1:4" x14ac:dyDescent="0.3">
      <c r="A3230" t="s">
        <v>7853</v>
      </c>
      <c r="B3230">
        <v>6.7</v>
      </c>
      <c r="C3230" t="s">
        <v>7852</v>
      </c>
      <c r="D3230">
        <f t="shared" si="50"/>
        <v>0.42</v>
      </c>
    </row>
    <row r="3231" spans="1:4" x14ac:dyDescent="0.3">
      <c r="A3231" t="s">
        <v>7854</v>
      </c>
      <c r="B3231">
        <v>7.1</v>
      </c>
      <c r="C3231" t="s">
        <v>5813</v>
      </c>
      <c r="D3231">
        <f t="shared" si="50"/>
        <v>0.59699999999999998</v>
      </c>
    </row>
    <row r="3232" spans="1:4" x14ac:dyDescent="0.3">
      <c r="A3232" t="s">
        <v>7857</v>
      </c>
      <c r="B3232">
        <v>2.7</v>
      </c>
      <c r="C3232" t="s">
        <v>7855</v>
      </c>
      <c r="D3232">
        <f t="shared" si="50"/>
        <v>0</v>
      </c>
    </row>
    <row r="3233" spans="1:4" x14ac:dyDescent="0.3">
      <c r="A3233" t="s">
        <v>7858</v>
      </c>
      <c r="B3233">
        <v>7.3</v>
      </c>
      <c r="C3233" t="s">
        <v>468</v>
      </c>
      <c r="D3233">
        <f t="shared" si="50"/>
        <v>0.70199999999999996</v>
      </c>
    </row>
    <row r="3234" spans="1:4" x14ac:dyDescent="0.3">
      <c r="A3234" t="s">
        <v>7859</v>
      </c>
      <c r="B3234">
        <v>7.6</v>
      </c>
      <c r="C3234" t="s">
        <v>5392</v>
      </c>
      <c r="D3234">
        <f t="shared" si="50"/>
        <v>0.80500000000000005</v>
      </c>
    </row>
    <row r="3235" spans="1:4" x14ac:dyDescent="0.3">
      <c r="A3235" t="s">
        <v>7861</v>
      </c>
      <c r="B3235">
        <v>5.8</v>
      </c>
      <c r="C3235" t="s">
        <v>7860</v>
      </c>
      <c r="D3235">
        <f t="shared" si="50"/>
        <v>0.17100000000000001</v>
      </c>
    </row>
    <row r="3236" spans="1:4" x14ac:dyDescent="0.3">
      <c r="A3236" t="s">
        <v>7863</v>
      </c>
      <c r="B3236">
        <v>6.5</v>
      </c>
      <c r="C3236" t="s">
        <v>2402</v>
      </c>
      <c r="D3236">
        <f t="shared" si="50"/>
        <v>0.34</v>
      </c>
    </row>
    <row r="3237" spans="1:4" x14ac:dyDescent="0.3">
      <c r="A3237" t="s">
        <v>7865</v>
      </c>
      <c r="B3237">
        <v>6.6</v>
      </c>
      <c r="C3237" t="s">
        <v>7864</v>
      </c>
      <c r="D3237">
        <f t="shared" si="50"/>
        <v>0.379</v>
      </c>
    </row>
    <row r="3238" spans="1:4" x14ac:dyDescent="0.3">
      <c r="A3238" t="s">
        <v>7868</v>
      </c>
      <c r="B3238">
        <v>6.9</v>
      </c>
      <c r="C3238" t="s">
        <v>7866</v>
      </c>
      <c r="D3238">
        <f t="shared" si="50"/>
        <v>0.504</v>
      </c>
    </row>
    <row r="3239" spans="1:4" x14ac:dyDescent="0.3">
      <c r="A3239" t="s">
        <v>7872</v>
      </c>
      <c r="B3239">
        <v>8.5</v>
      </c>
      <c r="C3239" t="s">
        <v>7869</v>
      </c>
      <c r="D3239">
        <f t="shared" si="50"/>
        <v>0.98299999999999998</v>
      </c>
    </row>
    <row r="3240" spans="1:4" x14ac:dyDescent="0.3">
      <c r="A3240" t="s">
        <v>7876</v>
      </c>
      <c r="B3240">
        <v>4.8</v>
      </c>
      <c r="C3240" t="s">
        <v>7874</v>
      </c>
      <c r="D3240">
        <f t="shared" si="50"/>
        <v>4.8000000000000001E-2</v>
      </c>
    </row>
    <row r="3241" spans="1:4" x14ac:dyDescent="0.3">
      <c r="A3241" t="s">
        <v>7878</v>
      </c>
      <c r="B3241">
        <v>7</v>
      </c>
      <c r="C3241" t="s">
        <v>7877</v>
      </c>
      <c r="D3241">
        <f t="shared" si="50"/>
        <v>0.54900000000000004</v>
      </c>
    </row>
    <row r="3242" spans="1:4" x14ac:dyDescent="0.3">
      <c r="A3242" t="s">
        <v>7879</v>
      </c>
      <c r="B3242">
        <v>5.4</v>
      </c>
      <c r="C3242" t="s">
        <v>7824</v>
      </c>
      <c r="D3242">
        <f t="shared" si="50"/>
        <v>9.9000000000000005E-2</v>
      </c>
    </row>
    <row r="3243" spans="1:4" x14ac:dyDescent="0.3">
      <c r="A3243" t="s">
        <v>7880</v>
      </c>
      <c r="B3243">
        <v>6.9</v>
      </c>
      <c r="C3243" t="s">
        <v>2874</v>
      </c>
      <c r="D3243">
        <f t="shared" si="50"/>
        <v>0.50600000000000001</v>
      </c>
    </row>
    <row r="3244" spans="1:4" x14ac:dyDescent="0.3">
      <c r="A3244" t="s">
        <v>7882</v>
      </c>
      <c r="B3244">
        <v>6.6</v>
      </c>
      <c r="C3244" t="s">
        <v>7881</v>
      </c>
      <c r="D3244">
        <f t="shared" si="50"/>
        <v>0.38100000000000001</v>
      </c>
    </row>
    <row r="3245" spans="1:4" x14ac:dyDescent="0.3">
      <c r="A3245" t="s">
        <v>7883</v>
      </c>
      <c r="B3245">
        <v>5.9</v>
      </c>
      <c r="C3245" t="s">
        <v>1215</v>
      </c>
      <c r="D3245">
        <f t="shared" si="50"/>
        <v>0.184</v>
      </c>
    </row>
    <row r="3246" spans="1:4" x14ac:dyDescent="0.3">
      <c r="A3246" t="s">
        <v>7887</v>
      </c>
      <c r="B3246">
        <v>6.3</v>
      </c>
      <c r="C3246" t="s">
        <v>7884</v>
      </c>
      <c r="D3246">
        <f t="shared" si="50"/>
        <v>0.28999999999999998</v>
      </c>
    </row>
    <row r="3247" spans="1:4" x14ac:dyDescent="0.3">
      <c r="A3247" t="s">
        <v>7888</v>
      </c>
      <c r="B3247">
        <v>6.3</v>
      </c>
      <c r="C3247" t="s">
        <v>4606</v>
      </c>
      <c r="D3247">
        <f t="shared" si="50"/>
        <v>0.28999999999999998</v>
      </c>
    </row>
    <row r="3248" spans="1:4" x14ac:dyDescent="0.3">
      <c r="A3248" t="s">
        <v>7891</v>
      </c>
      <c r="B3248">
        <v>7</v>
      </c>
      <c r="C3248" t="s">
        <v>7889</v>
      </c>
      <c r="D3248">
        <f t="shared" si="50"/>
        <v>0.54400000000000004</v>
      </c>
    </row>
    <row r="3249" spans="1:4" x14ac:dyDescent="0.3">
      <c r="A3249" t="s">
        <v>7892</v>
      </c>
      <c r="B3249">
        <v>6.3</v>
      </c>
      <c r="C3249" t="s">
        <v>1741</v>
      </c>
      <c r="D3249">
        <f t="shared" si="50"/>
        <v>0.29199999999999998</v>
      </c>
    </row>
    <row r="3250" spans="1:4" x14ac:dyDescent="0.3">
      <c r="A3250" t="s">
        <v>7893</v>
      </c>
      <c r="B3250">
        <v>6.2</v>
      </c>
      <c r="C3250" t="s">
        <v>5007</v>
      </c>
      <c r="D3250">
        <f t="shared" si="50"/>
        <v>0.27</v>
      </c>
    </row>
    <row r="3251" spans="1:4" x14ac:dyDescent="0.3">
      <c r="A3251" t="s">
        <v>7897</v>
      </c>
      <c r="B3251">
        <v>7.7</v>
      </c>
      <c r="C3251" t="s">
        <v>7894</v>
      </c>
      <c r="D3251">
        <f t="shared" si="50"/>
        <v>0.83399999999999996</v>
      </c>
    </row>
    <row r="3252" spans="1:4" x14ac:dyDescent="0.3">
      <c r="A3252" t="s">
        <v>7901</v>
      </c>
      <c r="B3252">
        <v>6.5</v>
      </c>
      <c r="C3252" t="s">
        <v>7898</v>
      </c>
      <c r="D3252">
        <f t="shared" si="50"/>
        <v>0.33600000000000002</v>
      </c>
    </row>
    <row r="3253" spans="1:4" x14ac:dyDescent="0.3">
      <c r="A3253" t="s">
        <v>7902</v>
      </c>
      <c r="B3253">
        <v>5.8</v>
      </c>
      <c r="C3253" t="s">
        <v>3496</v>
      </c>
      <c r="D3253">
        <f t="shared" si="50"/>
        <v>0.17299999999999999</v>
      </c>
    </row>
    <row r="3254" spans="1:4" x14ac:dyDescent="0.3">
      <c r="A3254" t="s">
        <v>7904</v>
      </c>
      <c r="B3254">
        <v>6.1</v>
      </c>
      <c r="C3254" t="s">
        <v>7903</v>
      </c>
      <c r="D3254">
        <f t="shared" si="50"/>
        <v>0.23100000000000001</v>
      </c>
    </row>
    <row r="3255" spans="1:4" x14ac:dyDescent="0.3">
      <c r="A3255" t="s">
        <v>7908</v>
      </c>
      <c r="B3255">
        <v>8.1999999999999993</v>
      </c>
      <c r="C3255" t="s">
        <v>7905</v>
      </c>
      <c r="D3255">
        <f t="shared" si="50"/>
        <v>0.95</v>
      </c>
    </row>
    <row r="3256" spans="1:4" x14ac:dyDescent="0.3">
      <c r="A3256" t="s">
        <v>7910</v>
      </c>
      <c r="B3256">
        <v>6</v>
      </c>
      <c r="C3256" t="s">
        <v>7909</v>
      </c>
      <c r="D3256">
        <f t="shared" si="50"/>
        <v>0.21</v>
      </c>
    </row>
    <row r="3257" spans="1:4" x14ac:dyDescent="0.3">
      <c r="A3257" t="s">
        <v>7914</v>
      </c>
      <c r="B3257">
        <v>6.8</v>
      </c>
      <c r="C3257" t="s">
        <v>7911</v>
      </c>
      <c r="D3257">
        <f t="shared" si="50"/>
        <v>0.45100000000000001</v>
      </c>
    </row>
    <row r="3258" spans="1:4" x14ac:dyDescent="0.3">
      <c r="A3258" t="s">
        <v>7919</v>
      </c>
      <c r="B3258">
        <v>7</v>
      </c>
      <c r="C3258" t="s">
        <v>7915</v>
      </c>
      <c r="D3258">
        <f t="shared" si="50"/>
        <v>0.54</v>
      </c>
    </row>
    <row r="3259" spans="1:4" x14ac:dyDescent="0.3">
      <c r="A3259" t="s">
        <v>7922</v>
      </c>
      <c r="B3259">
        <v>6.8</v>
      </c>
      <c r="C3259" t="s">
        <v>7921</v>
      </c>
      <c r="D3259">
        <f t="shared" si="50"/>
        <v>0.45300000000000001</v>
      </c>
    </row>
    <row r="3260" spans="1:4" x14ac:dyDescent="0.3">
      <c r="A3260" t="s">
        <v>7927</v>
      </c>
      <c r="B3260">
        <v>7.1</v>
      </c>
      <c r="C3260" t="s">
        <v>7923</v>
      </c>
      <c r="D3260">
        <f t="shared" si="50"/>
        <v>0.58299999999999996</v>
      </c>
    </row>
    <row r="3261" spans="1:4" x14ac:dyDescent="0.3">
      <c r="A3261" t="s">
        <v>7930</v>
      </c>
      <c r="B3261">
        <v>6.9</v>
      </c>
      <c r="C3261" t="s">
        <v>7928</v>
      </c>
      <c r="D3261">
        <f t="shared" si="50"/>
        <v>0.498</v>
      </c>
    </row>
    <row r="3262" spans="1:4" x14ac:dyDescent="0.3">
      <c r="A3262" t="s">
        <v>7932</v>
      </c>
      <c r="B3262">
        <v>6.9</v>
      </c>
      <c r="C3262" t="s">
        <v>5638</v>
      </c>
      <c r="D3262">
        <f t="shared" si="50"/>
        <v>0.5</v>
      </c>
    </row>
    <row r="3263" spans="1:4" x14ac:dyDescent="0.3">
      <c r="A3263" t="s">
        <v>7933</v>
      </c>
      <c r="B3263">
        <v>7.2</v>
      </c>
      <c r="C3263" t="s">
        <v>6133</v>
      </c>
      <c r="D3263">
        <f t="shared" si="50"/>
        <v>0.63100000000000001</v>
      </c>
    </row>
    <row r="3264" spans="1:4" x14ac:dyDescent="0.3">
      <c r="A3264" t="s">
        <v>7937</v>
      </c>
      <c r="B3264">
        <v>7.8</v>
      </c>
      <c r="C3264" t="s">
        <v>7934</v>
      </c>
      <c r="D3264">
        <f t="shared" si="50"/>
        <v>0.86899999999999999</v>
      </c>
    </row>
    <row r="3265" spans="1:4" x14ac:dyDescent="0.3">
      <c r="A3265" t="s">
        <v>7938</v>
      </c>
      <c r="B3265">
        <v>7.3</v>
      </c>
      <c r="C3265" t="s">
        <v>1723</v>
      </c>
      <c r="D3265">
        <f t="shared" si="50"/>
        <v>0.69299999999999995</v>
      </c>
    </row>
    <row r="3266" spans="1:4" x14ac:dyDescent="0.3">
      <c r="A3266" t="s">
        <v>7939</v>
      </c>
      <c r="B3266">
        <v>7.5</v>
      </c>
      <c r="C3266" t="s">
        <v>1513</v>
      </c>
      <c r="D3266">
        <f t="shared" si="50"/>
        <v>0.76400000000000001</v>
      </c>
    </row>
    <row r="3267" spans="1:4" x14ac:dyDescent="0.3">
      <c r="A3267" t="s">
        <v>7941</v>
      </c>
      <c r="B3267">
        <v>6</v>
      </c>
      <c r="C3267" t="s">
        <v>7940</v>
      </c>
      <c r="D3267">
        <f t="shared" ref="D3267:D3330" si="51">_xlfn.PERCENTRANK.INC(B3267:B6921,B3267)</f>
        <v>0.215</v>
      </c>
    </row>
    <row r="3268" spans="1:4" x14ac:dyDescent="0.3">
      <c r="A3268" t="s">
        <v>7944</v>
      </c>
      <c r="B3268">
        <v>6.8</v>
      </c>
      <c r="C3268" t="s">
        <v>7942</v>
      </c>
      <c r="D3268">
        <f t="shared" si="51"/>
        <v>0.46100000000000002</v>
      </c>
    </row>
    <row r="3269" spans="1:4" x14ac:dyDescent="0.3">
      <c r="A3269" t="s">
        <v>7948</v>
      </c>
      <c r="B3269">
        <v>3.9</v>
      </c>
      <c r="C3269" t="s">
        <v>7945</v>
      </c>
      <c r="D3269">
        <f t="shared" si="51"/>
        <v>0.01</v>
      </c>
    </row>
    <row r="3270" spans="1:4" x14ac:dyDescent="0.3">
      <c r="A3270" t="s">
        <v>7950</v>
      </c>
      <c r="B3270">
        <v>6.1</v>
      </c>
      <c r="C3270" t="s">
        <v>7949</v>
      </c>
      <c r="D3270">
        <f t="shared" si="51"/>
        <v>0.23300000000000001</v>
      </c>
    </row>
    <row r="3271" spans="1:4" x14ac:dyDescent="0.3">
      <c r="A3271" t="s">
        <v>7952</v>
      </c>
      <c r="B3271">
        <v>7.5</v>
      </c>
      <c r="C3271" t="s">
        <v>673</v>
      </c>
      <c r="D3271">
        <f t="shared" si="51"/>
        <v>0.76300000000000001</v>
      </c>
    </row>
    <row r="3272" spans="1:4" x14ac:dyDescent="0.3">
      <c r="A3272" t="s">
        <v>7956</v>
      </c>
      <c r="B3272">
        <v>8.1999999999999993</v>
      </c>
      <c r="C3272" t="s">
        <v>7953</v>
      </c>
      <c r="D3272">
        <f t="shared" si="51"/>
        <v>0.95</v>
      </c>
    </row>
    <row r="3273" spans="1:4" x14ac:dyDescent="0.3">
      <c r="A3273" t="s">
        <v>7959</v>
      </c>
      <c r="B3273">
        <v>7.8</v>
      </c>
      <c r="C3273" t="s">
        <v>46</v>
      </c>
      <c r="D3273">
        <f t="shared" si="51"/>
        <v>0.872</v>
      </c>
    </row>
    <row r="3274" spans="1:4" x14ac:dyDescent="0.3">
      <c r="A3274" t="s">
        <v>7962</v>
      </c>
      <c r="B3274">
        <v>5.2</v>
      </c>
      <c r="C3274" t="s">
        <v>7960</v>
      </c>
      <c r="D3274">
        <f t="shared" si="51"/>
        <v>7.0000000000000007E-2</v>
      </c>
    </row>
    <row r="3275" spans="1:4" x14ac:dyDescent="0.3">
      <c r="A3275" t="s">
        <v>7966</v>
      </c>
      <c r="B3275">
        <v>6.8</v>
      </c>
      <c r="C3275" t="s">
        <v>7963</v>
      </c>
      <c r="D3275">
        <f t="shared" si="51"/>
        <v>0.46100000000000002</v>
      </c>
    </row>
    <row r="3276" spans="1:4" x14ac:dyDescent="0.3">
      <c r="A3276" t="s">
        <v>7971</v>
      </c>
      <c r="B3276">
        <v>7</v>
      </c>
      <c r="C3276" t="s">
        <v>7967</v>
      </c>
      <c r="D3276">
        <f t="shared" si="51"/>
        <v>0.54200000000000004</v>
      </c>
    </row>
    <row r="3277" spans="1:4" x14ac:dyDescent="0.3">
      <c r="A3277" t="s">
        <v>7973</v>
      </c>
      <c r="B3277">
        <v>6.5</v>
      </c>
      <c r="C3277" t="s">
        <v>7972</v>
      </c>
      <c r="D3277">
        <f t="shared" si="51"/>
        <v>0.34</v>
      </c>
    </row>
    <row r="3278" spans="1:4" x14ac:dyDescent="0.3">
      <c r="A3278" t="s">
        <v>7975</v>
      </c>
      <c r="B3278">
        <v>6.4</v>
      </c>
      <c r="C3278" t="s">
        <v>7974</v>
      </c>
      <c r="D3278">
        <f t="shared" si="51"/>
        <v>0.317</v>
      </c>
    </row>
    <row r="3279" spans="1:4" x14ac:dyDescent="0.3">
      <c r="A3279" t="s">
        <v>7976</v>
      </c>
      <c r="B3279">
        <v>5.3</v>
      </c>
      <c r="C3279" t="s">
        <v>2750</v>
      </c>
      <c r="D3279">
        <f t="shared" si="51"/>
        <v>7.3999999999999996E-2</v>
      </c>
    </row>
    <row r="3280" spans="1:4" x14ac:dyDescent="0.3">
      <c r="A3280" t="s">
        <v>7979</v>
      </c>
      <c r="B3280">
        <v>7.6</v>
      </c>
      <c r="C3280" t="s">
        <v>7977</v>
      </c>
      <c r="D3280">
        <f t="shared" si="51"/>
        <v>0.8</v>
      </c>
    </row>
    <row r="3281" spans="1:4" x14ac:dyDescent="0.3">
      <c r="A3281" t="s">
        <v>7980</v>
      </c>
      <c r="B3281">
        <v>7.1</v>
      </c>
      <c r="C3281" t="s">
        <v>5452</v>
      </c>
      <c r="D3281">
        <f t="shared" si="51"/>
        <v>0.58399999999999996</v>
      </c>
    </row>
    <row r="3282" spans="1:4" x14ac:dyDescent="0.3">
      <c r="A3282" t="s">
        <v>7982</v>
      </c>
      <c r="B3282">
        <v>6.5</v>
      </c>
      <c r="C3282" t="s">
        <v>7981</v>
      </c>
      <c r="D3282">
        <f t="shared" si="51"/>
        <v>0.33900000000000002</v>
      </c>
    </row>
    <row r="3283" spans="1:4" x14ac:dyDescent="0.3">
      <c r="A3283" t="s">
        <v>7984</v>
      </c>
      <c r="B3283">
        <v>8.5</v>
      </c>
      <c r="C3283" t="s">
        <v>7983</v>
      </c>
      <c r="D3283">
        <f t="shared" si="51"/>
        <v>0.98299999999999998</v>
      </c>
    </row>
    <row r="3284" spans="1:4" x14ac:dyDescent="0.3">
      <c r="A3284" t="s">
        <v>7986</v>
      </c>
      <c r="B3284">
        <v>8.6999999999999993</v>
      </c>
      <c r="C3284" t="s">
        <v>4633</v>
      </c>
      <c r="D3284">
        <f t="shared" si="51"/>
        <v>0.99399999999999999</v>
      </c>
    </row>
    <row r="3285" spans="1:4" x14ac:dyDescent="0.3">
      <c r="A3285" t="s">
        <v>7989</v>
      </c>
      <c r="B3285">
        <v>7.1</v>
      </c>
      <c r="C3285" t="s">
        <v>7987</v>
      </c>
      <c r="D3285">
        <f t="shared" si="51"/>
        <v>0.58699999999999997</v>
      </c>
    </row>
    <row r="3286" spans="1:4" x14ac:dyDescent="0.3">
      <c r="A3286" t="s">
        <v>7992</v>
      </c>
      <c r="B3286">
        <v>8.3000000000000007</v>
      </c>
      <c r="C3286" t="s">
        <v>7198</v>
      </c>
      <c r="D3286">
        <f t="shared" si="51"/>
        <v>0.97</v>
      </c>
    </row>
    <row r="3287" spans="1:4" x14ac:dyDescent="0.3">
      <c r="A3287" t="s">
        <v>7994</v>
      </c>
      <c r="B3287">
        <v>7.4</v>
      </c>
      <c r="C3287" t="s">
        <v>7993</v>
      </c>
      <c r="D3287">
        <f t="shared" si="51"/>
        <v>0.72799999999999998</v>
      </c>
    </row>
    <row r="3288" spans="1:4" x14ac:dyDescent="0.3">
      <c r="A3288" t="s">
        <v>7997</v>
      </c>
      <c r="B3288">
        <v>7.5</v>
      </c>
      <c r="C3288" t="s">
        <v>7995</v>
      </c>
      <c r="D3288">
        <f t="shared" si="51"/>
        <v>0.77100000000000002</v>
      </c>
    </row>
    <row r="3289" spans="1:4" x14ac:dyDescent="0.3">
      <c r="A3289" t="s">
        <v>7999</v>
      </c>
      <c r="B3289">
        <v>7.2</v>
      </c>
      <c r="C3289" t="s">
        <v>7864</v>
      </c>
      <c r="D3289">
        <f t="shared" si="51"/>
        <v>0.64</v>
      </c>
    </row>
    <row r="3290" spans="1:4" x14ac:dyDescent="0.3">
      <c r="A3290" t="s">
        <v>8000</v>
      </c>
      <c r="B3290">
        <v>7.6</v>
      </c>
      <c r="C3290" t="s">
        <v>2797</v>
      </c>
      <c r="D3290">
        <f t="shared" si="51"/>
        <v>0.80600000000000005</v>
      </c>
    </row>
    <row r="3291" spans="1:4" x14ac:dyDescent="0.3">
      <c r="A3291" t="s">
        <v>8003</v>
      </c>
      <c r="B3291">
        <v>7.8</v>
      </c>
      <c r="C3291" t="s">
        <v>7245</v>
      </c>
      <c r="D3291">
        <f t="shared" si="51"/>
        <v>0.876</v>
      </c>
    </row>
    <row r="3292" spans="1:4" x14ac:dyDescent="0.3">
      <c r="A3292" t="s">
        <v>8004</v>
      </c>
      <c r="B3292">
        <v>8.1999999999999993</v>
      </c>
      <c r="C3292" t="s">
        <v>2818</v>
      </c>
      <c r="D3292">
        <f t="shared" si="51"/>
        <v>0.95799999999999996</v>
      </c>
    </row>
    <row r="3293" spans="1:4" x14ac:dyDescent="0.3">
      <c r="A3293" t="s">
        <v>8005</v>
      </c>
      <c r="B3293">
        <v>6.6</v>
      </c>
      <c r="C3293" t="s">
        <v>2713</v>
      </c>
      <c r="D3293">
        <f t="shared" si="51"/>
        <v>0.38500000000000001</v>
      </c>
    </row>
    <row r="3294" spans="1:4" x14ac:dyDescent="0.3">
      <c r="A3294" t="s">
        <v>8007</v>
      </c>
      <c r="B3294">
        <v>5.7</v>
      </c>
      <c r="C3294" t="s">
        <v>8006</v>
      </c>
      <c r="D3294">
        <f t="shared" si="51"/>
        <v>0.154</v>
      </c>
    </row>
    <row r="3295" spans="1:4" x14ac:dyDescent="0.3">
      <c r="A3295" t="s">
        <v>8009</v>
      </c>
      <c r="B3295">
        <v>7.4</v>
      </c>
      <c r="C3295" t="s">
        <v>3672</v>
      </c>
      <c r="D3295">
        <f t="shared" si="51"/>
        <v>0.73599999999999999</v>
      </c>
    </row>
    <row r="3296" spans="1:4" x14ac:dyDescent="0.3">
      <c r="A3296" t="s">
        <v>8012</v>
      </c>
      <c r="B3296">
        <v>8</v>
      </c>
      <c r="C3296" t="s">
        <v>2092</v>
      </c>
      <c r="D3296">
        <f t="shared" si="51"/>
        <v>0.92200000000000004</v>
      </c>
    </row>
    <row r="3297" spans="1:4" x14ac:dyDescent="0.3">
      <c r="A3297" t="s">
        <v>8016</v>
      </c>
      <c r="B3297">
        <v>5.4</v>
      </c>
      <c r="C3297" t="s">
        <v>8013</v>
      </c>
      <c r="D3297">
        <f t="shared" si="51"/>
        <v>0.105</v>
      </c>
    </row>
    <row r="3298" spans="1:4" x14ac:dyDescent="0.3">
      <c r="A3298" t="s">
        <v>8017</v>
      </c>
      <c r="B3298">
        <v>7.4</v>
      </c>
      <c r="C3298" t="s">
        <v>5902</v>
      </c>
      <c r="D3298">
        <f t="shared" si="51"/>
        <v>0.74</v>
      </c>
    </row>
    <row r="3299" spans="1:4" x14ac:dyDescent="0.3">
      <c r="A3299" t="s">
        <v>8020</v>
      </c>
      <c r="B3299">
        <v>5.7</v>
      </c>
      <c r="C3299" t="s">
        <v>6743</v>
      </c>
      <c r="D3299">
        <f t="shared" si="51"/>
        <v>0.154</v>
      </c>
    </row>
    <row r="3300" spans="1:4" x14ac:dyDescent="0.3">
      <c r="A3300" t="s">
        <v>8023</v>
      </c>
      <c r="B3300">
        <v>6.8</v>
      </c>
      <c r="C3300" t="s">
        <v>1530</v>
      </c>
      <c r="D3300">
        <f t="shared" si="51"/>
        <v>0.47099999999999997</v>
      </c>
    </row>
    <row r="3301" spans="1:4" x14ac:dyDescent="0.3">
      <c r="A3301" t="s">
        <v>8026</v>
      </c>
      <c r="B3301">
        <v>5.4</v>
      </c>
      <c r="C3301" t="s">
        <v>6119</v>
      </c>
      <c r="D3301">
        <f t="shared" si="51"/>
        <v>0.107</v>
      </c>
    </row>
    <row r="3302" spans="1:4" x14ac:dyDescent="0.3">
      <c r="A3302" t="s">
        <v>8027</v>
      </c>
      <c r="B3302">
        <v>5.0999999999999996</v>
      </c>
      <c r="C3302" t="s">
        <v>3690</v>
      </c>
      <c r="D3302">
        <f t="shared" si="51"/>
        <v>5.8999999999999997E-2</v>
      </c>
    </row>
    <row r="3303" spans="1:4" x14ac:dyDescent="0.3">
      <c r="A3303" t="s">
        <v>8030</v>
      </c>
      <c r="B3303">
        <v>5.9</v>
      </c>
      <c r="C3303" t="s">
        <v>8028</v>
      </c>
      <c r="D3303">
        <f t="shared" si="51"/>
        <v>0.189</v>
      </c>
    </row>
    <row r="3304" spans="1:4" x14ac:dyDescent="0.3">
      <c r="A3304" t="s">
        <v>8033</v>
      </c>
      <c r="B3304">
        <v>8.1999999999999993</v>
      </c>
      <c r="C3304" t="s">
        <v>4509</v>
      </c>
      <c r="D3304">
        <f t="shared" si="51"/>
        <v>0.96</v>
      </c>
    </row>
    <row r="3305" spans="1:4" x14ac:dyDescent="0.3">
      <c r="A3305" t="s">
        <v>8035</v>
      </c>
      <c r="B3305">
        <v>5.3</v>
      </c>
      <c r="C3305" t="s">
        <v>2883</v>
      </c>
      <c r="D3305">
        <f t="shared" si="51"/>
        <v>7.5999999999999998E-2</v>
      </c>
    </row>
    <row r="3306" spans="1:4" x14ac:dyDescent="0.3">
      <c r="A3306" t="s">
        <v>8038</v>
      </c>
      <c r="B3306">
        <v>4.3</v>
      </c>
      <c r="C3306" t="s">
        <v>8036</v>
      </c>
      <c r="D3306">
        <f t="shared" si="51"/>
        <v>2.8000000000000001E-2</v>
      </c>
    </row>
    <row r="3307" spans="1:4" x14ac:dyDescent="0.3">
      <c r="A3307" t="s">
        <v>8040</v>
      </c>
      <c r="B3307">
        <v>7.2</v>
      </c>
      <c r="C3307" t="s">
        <v>915</v>
      </c>
      <c r="D3307">
        <f t="shared" si="51"/>
        <v>0.64400000000000002</v>
      </c>
    </row>
    <row r="3308" spans="1:4" x14ac:dyDescent="0.3">
      <c r="A3308" t="s">
        <v>8042</v>
      </c>
      <c r="B3308">
        <v>5.9</v>
      </c>
      <c r="C3308" t="s">
        <v>8041</v>
      </c>
      <c r="D3308">
        <f t="shared" si="51"/>
        <v>0.186</v>
      </c>
    </row>
    <row r="3309" spans="1:4" x14ac:dyDescent="0.3">
      <c r="A3309" t="s">
        <v>8044</v>
      </c>
      <c r="B3309">
        <v>3</v>
      </c>
      <c r="C3309" t="s">
        <v>8043</v>
      </c>
      <c r="D3309">
        <f t="shared" si="51"/>
        <v>0</v>
      </c>
    </row>
    <row r="3310" spans="1:4" x14ac:dyDescent="0.3">
      <c r="A3310" t="s">
        <v>8047</v>
      </c>
      <c r="B3310">
        <v>7.9</v>
      </c>
      <c r="C3310" t="s">
        <v>4544</v>
      </c>
      <c r="D3310">
        <f t="shared" si="51"/>
        <v>0.91</v>
      </c>
    </row>
    <row r="3311" spans="1:4" x14ac:dyDescent="0.3">
      <c r="A3311" t="s">
        <v>8051</v>
      </c>
      <c r="B3311">
        <v>3.2</v>
      </c>
      <c r="C3311" t="s">
        <v>8048</v>
      </c>
      <c r="D3311">
        <f t="shared" si="51"/>
        <v>0</v>
      </c>
    </row>
    <row r="3312" spans="1:4" x14ac:dyDescent="0.3">
      <c r="A3312" t="s">
        <v>8055</v>
      </c>
      <c r="B3312">
        <v>6.5</v>
      </c>
      <c r="C3312" t="s">
        <v>8052</v>
      </c>
      <c r="D3312">
        <f t="shared" si="51"/>
        <v>0.33700000000000002</v>
      </c>
    </row>
    <row r="3313" spans="1:4" x14ac:dyDescent="0.3">
      <c r="A3313" t="s">
        <v>8057</v>
      </c>
      <c r="B3313">
        <v>7</v>
      </c>
      <c r="C3313" t="s">
        <v>8056</v>
      </c>
      <c r="D3313">
        <f t="shared" si="51"/>
        <v>0.54800000000000004</v>
      </c>
    </row>
    <row r="3314" spans="1:4" x14ac:dyDescent="0.3">
      <c r="A3314" t="s">
        <v>8059</v>
      </c>
      <c r="B3314">
        <v>6.9</v>
      </c>
      <c r="C3314" t="s">
        <v>8058</v>
      </c>
      <c r="D3314">
        <f t="shared" si="51"/>
        <v>0.505</v>
      </c>
    </row>
    <row r="3315" spans="1:4" x14ac:dyDescent="0.3">
      <c r="A3315" t="s">
        <v>8062</v>
      </c>
      <c r="B3315">
        <v>4.4000000000000004</v>
      </c>
      <c r="C3315" t="s">
        <v>8060</v>
      </c>
      <c r="D3315">
        <f t="shared" si="51"/>
        <v>2.3E-2</v>
      </c>
    </row>
    <row r="3316" spans="1:4" x14ac:dyDescent="0.3">
      <c r="A3316" t="s">
        <v>8064</v>
      </c>
      <c r="B3316">
        <v>6</v>
      </c>
      <c r="C3316" t="s">
        <v>5013</v>
      </c>
      <c r="D3316">
        <f t="shared" si="51"/>
        <v>0.20200000000000001</v>
      </c>
    </row>
    <row r="3317" spans="1:4" x14ac:dyDescent="0.3">
      <c r="A3317" t="s">
        <v>8066</v>
      </c>
      <c r="B3317">
        <v>5.3</v>
      </c>
      <c r="C3317" t="s">
        <v>8065</v>
      </c>
      <c r="D3317">
        <f t="shared" si="51"/>
        <v>6.7000000000000004E-2</v>
      </c>
    </row>
    <row r="3318" spans="1:4" x14ac:dyDescent="0.3">
      <c r="A3318" t="s">
        <v>8069</v>
      </c>
      <c r="B3318">
        <v>5.3</v>
      </c>
      <c r="C3318" t="s">
        <v>8067</v>
      </c>
      <c r="D3318">
        <f t="shared" si="51"/>
        <v>6.8000000000000005E-2</v>
      </c>
    </row>
    <row r="3319" spans="1:4" x14ac:dyDescent="0.3">
      <c r="A3319" t="s">
        <v>8072</v>
      </c>
      <c r="B3319">
        <v>7.1</v>
      </c>
      <c r="C3319" t="s">
        <v>8070</v>
      </c>
      <c r="D3319">
        <f t="shared" si="51"/>
        <v>0.58699999999999997</v>
      </c>
    </row>
    <row r="3320" spans="1:4" x14ac:dyDescent="0.3">
      <c r="A3320" t="s">
        <v>8074</v>
      </c>
      <c r="B3320">
        <v>5.4</v>
      </c>
      <c r="C3320" t="s">
        <v>8073</v>
      </c>
      <c r="D3320">
        <f t="shared" si="51"/>
        <v>8.8999999999999996E-2</v>
      </c>
    </row>
    <row r="3321" spans="1:4" x14ac:dyDescent="0.3">
      <c r="A3321" t="s">
        <v>8076</v>
      </c>
      <c r="B3321">
        <v>6.9</v>
      </c>
      <c r="C3321" t="s">
        <v>8075</v>
      </c>
      <c r="D3321">
        <f t="shared" si="51"/>
        <v>0.501</v>
      </c>
    </row>
    <row r="3322" spans="1:4" x14ac:dyDescent="0.3">
      <c r="A3322" t="s">
        <v>8078</v>
      </c>
      <c r="B3322">
        <v>7.3</v>
      </c>
      <c r="C3322" t="s">
        <v>503</v>
      </c>
      <c r="D3322">
        <f t="shared" si="51"/>
        <v>0.69699999999999995</v>
      </c>
    </row>
    <row r="3323" spans="1:4" x14ac:dyDescent="0.3">
      <c r="A3323" t="s">
        <v>8082</v>
      </c>
      <c r="B3323">
        <v>6.6</v>
      </c>
      <c r="C3323" t="s">
        <v>4939</v>
      </c>
      <c r="D3323">
        <f t="shared" si="51"/>
        <v>0.36899999999999999</v>
      </c>
    </row>
    <row r="3324" spans="1:4" x14ac:dyDescent="0.3">
      <c r="A3324" t="s">
        <v>8084</v>
      </c>
      <c r="B3324">
        <v>5.4</v>
      </c>
      <c r="C3324" t="s">
        <v>3686</v>
      </c>
      <c r="D3324">
        <f t="shared" si="51"/>
        <v>0.09</v>
      </c>
    </row>
    <row r="3325" spans="1:4" x14ac:dyDescent="0.3">
      <c r="A3325" t="s">
        <v>8086</v>
      </c>
      <c r="B3325">
        <v>8.4</v>
      </c>
      <c r="C3325" t="s">
        <v>6592</v>
      </c>
      <c r="D3325">
        <f t="shared" si="51"/>
        <v>0.97799999999999998</v>
      </c>
    </row>
    <row r="3326" spans="1:4" x14ac:dyDescent="0.3">
      <c r="A3326" t="s">
        <v>8090</v>
      </c>
      <c r="B3326">
        <v>6.3</v>
      </c>
      <c r="C3326" t="s">
        <v>8087</v>
      </c>
      <c r="D3326">
        <f t="shared" si="51"/>
        <v>0.28100000000000003</v>
      </c>
    </row>
    <row r="3327" spans="1:4" x14ac:dyDescent="0.3">
      <c r="A3327" t="s">
        <v>8093</v>
      </c>
      <c r="B3327">
        <v>6.1</v>
      </c>
      <c r="C3327" t="s">
        <v>8091</v>
      </c>
      <c r="D3327">
        <f t="shared" si="51"/>
        <v>0.215</v>
      </c>
    </row>
    <row r="3328" spans="1:4" x14ac:dyDescent="0.3">
      <c r="A3328" t="s">
        <v>8095</v>
      </c>
      <c r="B3328">
        <v>5.3</v>
      </c>
      <c r="C3328" t="s">
        <v>8094</v>
      </c>
      <c r="D3328">
        <f t="shared" si="51"/>
        <v>7.0000000000000007E-2</v>
      </c>
    </row>
    <row r="3329" spans="1:4" x14ac:dyDescent="0.3">
      <c r="A3329" t="s">
        <v>8096</v>
      </c>
      <c r="B3329">
        <v>5.3</v>
      </c>
      <c r="C3329" t="s">
        <v>887</v>
      </c>
      <c r="D3329">
        <f t="shared" si="51"/>
        <v>7.0000000000000007E-2</v>
      </c>
    </row>
    <row r="3330" spans="1:4" x14ac:dyDescent="0.3">
      <c r="A3330" t="s">
        <v>8098</v>
      </c>
      <c r="B3330">
        <v>7.4</v>
      </c>
      <c r="C3330" t="s">
        <v>6612</v>
      </c>
      <c r="D3330">
        <f t="shared" si="51"/>
        <v>0.72599999999999998</v>
      </c>
    </row>
    <row r="3331" spans="1:4" x14ac:dyDescent="0.3">
      <c r="A3331" t="s">
        <v>8101</v>
      </c>
      <c r="B3331">
        <v>4.0999999999999996</v>
      </c>
      <c r="C3331" t="s">
        <v>8099</v>
      </c>
      <c r="D3331">
        <f t="shared" ref="D3331:D3394" si="52">_xlfn.PERCENTRANK.INC(B3331:B6985,B3331)</f>
        <v>1.2E-2</v>
      </c>
    </row>
    <row r="3332" spans="1:4" x14ac:dyDescent="0.3">
      <c r="A3332" t="s">
        <v>8102</v>
      </c>
      <c r="B3332">
        <v>6.7</v>
      </c>
      <c r="C3332" t="s">
        <v>1034</v>
      </c>
      <c r="D3332">
        <f t="shared" si="52"/>
        <v>0.40100000000000002</v>
      </c>
    </row>
    <row r="3333" spans="1:4" x14ac:dyDescent="0.3">
      <c r="A3333" t="s">
        <v>8103</v>
      </c>
      <c r="B3333">
        <v>5.8</v>
      </c>
      <c r="C3333" t="s">
        <v>5719</v>
      </c>
      <c r="D3333">
        <f t="shared" si="52"/>
        <v>0.154</v>
      </c>
    </row>
    <row r="3334" spans="1:4" x14ac:dyDescent="0.3">
      <c r="A3334" t="s">
        <v>8106</v>
      </c>
      <c r="B3334">
        <v>8</v>
      </c>
      <c r="C3334" t="s">
        <v>2383</v>
      </c>
      <c r="D3334">
        <f t="shared" si="52"/>
        <v>0.92200000000000004</v>
      </c>
    </row>
    <row r="3335" spans="1:4" x14ac:dyDescent="0.3">
      <c r="A3335" t="s">
        <v>8108</v>
      </c>
      <c r="B3335">
        <v>6.5</v>
      </c>
      <c r="C3335" t="s">
        <v>8107</v>
      </c>
      <c r="D3335">
        <f t="shared" si="52"/>
        <v>0.32300000000000001</v>
      </c>
    </row>
    <row r="3336" spans="1:4" x14ac:dyDescent="0.3">
      <c r="A3336" t="s">
        <v>8110</v>
      </c>
      <c r="B3336">
        <v>6.8</v>
      </c>
      <c r="C3336" t="s">
        <v>3844</v>
      </c>
      <c r="D3336">
        <f t="shared" si="52"/>
        <v>0.45</v>
      </c>
    </row>
    <row r="3337" spans="1:4" x14ac:dyDescent="0.3">
      <c r="A3337" t="s">
        <v>8113</v>
      </c>
      <c r="B3337">
        <v>7.4</v>
      </c>
      <c r="C3337" t="s">
        <v>6110</v>
      </c>
      <c r="D3337">
        <f t="shared" si="52"/>
        <v>0.72699999999999998</v>
      </c>
    </row>
    <row r="3338" spans="1:4" x14ac:dyDescent="0.3">
      <c r="A3338" t="s">
        <v>8117</v>
      </c>
      <c r="B3338">
        <v>8.3000000000000007</v>
      </c>
      <c r="C3338" t="s">
        <v>8114</v>
      </c>
      <c r="D3338">
        <f t="shared" si="52"/>
        <v>0.97099999999999997</v>
      </c>
    </row>
    <row r="3339" spans="1:4" x14ac:dyDescent="0.3">
      <c r="A3339" t="s">
        <v>8120</v>
      </c>
      <c r="B3339">
        <v>5.3</v>
      </c>
      <c r="C3339" t="s">
        <v>8118</v>
      </c>
      <c r="D3339">
        <f t="shared" si="52"/>
        <v>6.9000000000000006E-2</v>
      </c>
    </row>
    <row r="3340" spans="1:4" x14ac:dyDescent="0.3">
      <c r="A3340" t="s">
        <v>8123</v>
      </c>
      <c r="B3340">
        <v>8.1</v>
      </c>
      <c r="C3340" t="s">
        <v>7905</v>
      </c>
      <c r="D3340">
        <f t="shared" si="52"/>
        <v>0.93899999999999995</v>
      </c>
    </row>
    <row r="3341" spans="1:4" x14ac:dyDescent="0.3">
      <c r="A3341" t="s">
        <v>8124</v>
      </c>
      <c r="B3341">
        <v>8</v>
      </c>
      <c r="C3341" t="s">
        <v>5020</v>
      </c>
      <c r="D3341">
        <f t="shared" si="52"/>
        <v>0.93</v>
      </c>
    </row>
    <row r="3342" spans="1:4" x14ac:dyDescent="0.3">
      <c r="A3342" t="s">
        <v>8125</v>
      </c>
      <c r="B3342">
        <v>5.7</v>
      </c>
      <c r="C3342" t="s">
        <v>5560</v>
      </c>
      <c r="D3342">
        <f t="shared" si="52"/>
        <v>0.127</v>
      </c>
    </row>
    <row r="3343" spans="1:4" x14ac:dyDescent="0.3">
      <c r="A3343" t="s">
        <v>8128</v>
      </c>
      <c r="B3343">
        <v>7.1</v>
      </c>
      <c r="C3343" t="s">
        <v>8126</v>
      </c>
      <c r="D3343">
        <f t="shared" si="52"/>
        <v>0.58399999999999996</v>
      </c>
    </row>
    <row r="3344" spans="1:4" x14ac:dyDescent="0.3">
      <c r="A3344" t="s">
        <v>8130</v>
      </c>
      <c r="B3344">
        <v>7.8</v>
      </c>
      <c r="C3344" t="s">
        <v>5020</v>
      </c>
      <c r="D3344">
        <f t="shared" si="52"/>
        <v>0.88700000000000001</v>
      </c>
    </row>
    <row r="3345" spans="1:4" x14ac:dyDescent="0.3">
      <c r="A3345" t="s">
        <v>8134</v>
      </c>
      <c r="B3345">
        <v>5.9</v>
      </c>
      <c r="C3345" t="s">
        <v>8131</v>
      </c>
      <c r="D3345">
        <f t="shared" si="52"/>
        <v>0.16700000000000001</v>
      </c>
    </row>
    <row r="3346" spans="1:4" x14ac:dyDescent="0.3">
      <c r="A3346" t="s">
        <v>8135</v>
      </c>
      <c r="B3346">
        <v>7.8</v>
      </c>
      <c r="C3346" t="s">
        <v>5902</v>
      </c>
      <c r="D3346">
        <f t="shared" si="52"/>
        <v>0.89</v>
      </c>
    </row>
    <row r="3347" spans="1:4" x14ac:dyDescent="0.3">
      <c r="A3347" t="s">
        <v>8138</v>
      </c>
      <c r="B3347">
        <v>7.2</v>
      </c>
      <c r="C3347" t="s">
        <v>8136</v>
      </c>
      <c r="D3347">
        <f t="shared" si="52"/>
        <v>0.63700000000000001</v>
      </c>
    </row>
    <row r="3348" spans="1:4" x14ac:dyDescent="0.3">
      <c r="A3348" t="s">
        <v>8139</v>
      </c>
      <c r="B3348">
        <v>5.0999999999999996</v>
      </c>
      <c r="C3348" t="s">
        <v>7847</v>
      </c>
      <c r="D3348">
        <f t="shared" si="52"/>
        <v>5.0999999999999997E-2</v>
      </c>
    </row>
    <row r="3349" spans="1:4" x14ac:dyDescent="0.3">
      <c r="A3349" t="s">
        <v>8143</v>
      </c>
      <c r="B3349">
        <v>5.0999999999999996</v>
      </c>
      <c r="C3349" t="s">
        <v>8140</v>
      </c>
      <c r="D3349">
        <f t="shared" si="52"/>
        <v>5.1999999999999998E-2</v>
      </c>
    </row>
    <row r="3350" spans="1:4" x14ac:dyDescent="0.3">
      <c r="A3350" t="s">
        <v>8144</v>
      </c>
      <c r="B3350">
        <v>6.9</v>
      </c>
      <c r="C3350" t="s">
        <v>209</v>
      </c>
      <c r="D3350">
        <f t="shared" si="52"/>
        <v>0.496</v>
      </c>
    </row>
    <row r="3351" spans="1:4" x14ac:dyDescent="0.3">
      <c r="A3351" t="s">
        <v>8147</v>
      </c>
      <c r="B3351">
        <v>4.5999999999999996</v>
      </c>
      <c r="C3351" t="s">
        <v>8145</v>
      </c>
      <c r="D3351">
        <f t="shared" si="52"/>
        <v>2.5999999999999999E-2</v>
      </c>
    </row>
    <row r="3352" spans="1:4" x14ac:dyDescent="0.3">
      <c r="A3352" t="s">
        <v>8151</v>
      </c>
      <c r="B3352">
        <v>6.7</v>
      </c>
      <c r="C3352" t="s">
        <v>8148</v>
      </c>
      <c r="D3352">
        <f t="shared" si="52"/>
        <v>0.40100000000000002</v>
      </c>
    </row>
    <row r="3353" spans="1:4" x14ac:dyDescent="0.3">
      <c r="A3353" t="s">
        <v>8152</v>
      </c>
      <c r="B3353">
        <v>7.1</v>
      </c>
      <c r="C3353" t="s">
        <v>3166</v>
      </c>
      <c r="D3353">
        <f t="shared" si="52"/>
        <v>0.58399999999999996</v>
      </c>
    </row>
    <row r="3354" spans="1:4" x14ac:dyDescent="0.3">
      <c r="A3354" t="s">
        <v>8153</v>
      </c>
      <c r="B3354">
        <v>7.6</v>
      </c>
      <c r="C3354" t="s">
        <v>7493</v>
      </c>
      <c r="D3354">
        <f t="shared" si="52"/>
        <v>0.80700000000000005</v>
      </c>
    </row>
    <row r="3355" spans="1:4" x14ac:dyDescent="0.3">
      <c r="A3355" t="s">
        <v>8156</v>
      </c>
      <c r="B3355">
        <v>8.1</v>
      </c>
      <c r="C3355" t="s">
        <v>4544</v>
      </c>
      <c r="D3355">
        <f t="shared" si="52"/>
        <v>0.94</v>
      </c>
    </row>
    <row r="3356" spans="1:4" x14ac:dyDescent="0.3">
      <c r="A3356" t="s">
        <v>8158</v>
      </c>
      <c r="B3356">
        <v>7</v>
      </c>
      <c r="C3356" t="s">
        <v>8157</v>
      </c>
      <c r="D3356">
        <f t="shared" si="52"/>
        <v>0.54</v>
      </c>
    </row>
    <row r="3357" spans="1:4" x14ac:dyDescent="0.3">
      <c r="A3357" t="s">
        <v>8161</v>
      </c>
      <c r="B3357">
        <v>7.1</v>
      </c>
      <c r="C3357" t="s">
        <v>6533</v>
      </c>
      <c r="D3357">
        <f t="shared" si="52"/>
        <v>0.58799999999999997</v>
      </c>
    </row>
    <row r="3358" spans="1:4" x14ac:dyDescent="0.3">
      <c r="A3358" t="s">
        <v>8163</v>
      </c>
      <c r="B3358">
        <v>7.6</v>
      </c>
      <c r="C3358" t="s">
        <v>8162</v>
      </c>
      <c r="D3358">
        <f t="shared" si="52"/>
        <v>0.81200000000000006</v>
      </c>
    </row>
    <row r="3359" spans="1:4" x14ac:dyDescent="0.3">
      <c r="A3359" t="s">
        <v>8165</v>
      </c>
      <c r="B3359">
        <v>7.1</v>
      </c>
      <c r="C3359" t="s">
        <v>8164</v>
      </c>
      <c r="D3359">
        <f t="shared" si="52"/>
        <v>0.59199999999999997</v>
      </c>
    </row>
    <row r="3360" spans="1:4" x14ac:dyDescent="0.3">
      <c r="A3360" t="s">
        <v>8169</v>
      </c>
      <c r="B3360">
        <v>7.7</v>
      </c>
      <c r="C3360" t="s">
        <v>2052</v>
      </c>
      <c r="D3360">
        <f t="shared" si="52"/>
        <v>0.84399999999999997</v>
      </c>
    </row>
    <row r="3361" spans="1:4" x14ac:dyDescent="0.3">
      <c r="A3361" t="s">
        <v>8172</v>
      </c>
      <c r="B3361">
        <v>7.6</v>
      </c>
      <c r="C3361" t="s">
        <v>8170</v>
      </c>
      <c r="D3361">
        <f t="shared" si="52"/>
        <v>0.81599999999999995</v>
      </c>
    </row>
    <row r="3362" spans="1:4" x14ac:dyDescent="0.3">
      <c r="A3362" t="s">
        <v>8175</v>
      </c>
      <c r="B3362">
        <v>5.7</v>
      </c>
      <c r="C3362" t="s">
        <v>8174</v>
      </c>
      <c r="D3362">
        <f t="shared" si="52"/>
        <v>0.125</v>
      </c>
    </row>
    <row r="3363" spans="1:4" x14ac:dyDescent="0.3">
      <c r="A3363" t="s">
        <v>8179</v>
      </c>
      <c r="B3363">
        <v>7.1</v>
      </c>
      <c r="C3363" t="s">
        <v>8176</v>
      </c>
      <c r="D3363">
        <f t="shared" si="52"/>
        <v>0.59699999999999998</v>
      </c>
    </row>
    <row r="3364" spans="1:4" x14ac:dyDescent="0.3">
      <c r="A3364" t="s">
        <v>8181</v>
      </c>
      <c r="B3364">
        <v>6.2</v>
      </c>
      <c r="C3364" t="s">
        <v>8180</v>
      </c>
      <c r="D3364">
        <f t="shared" si="52"/>
        <v>0.25</v>
      </c>
    </row>
    <row r="3365" spans="1:4" x14ac:dyDescent="0.3">
      <c r="A3365" t="s">
        <v>8183</v>
      </c>
      <c r="B3365">
        <v>6.1</v>
      </c>
      <c r="C3365" t="s">
        <v>6185</v>
      </c>
      <c r="D3365">
        <f t="shared" si="52"/>
        <v>0.20599999999999999</v>
      </c>
    </row>
    <row r="3366" spans="1:4" x14ac:dyDescent="0.3">
      <c r="A3366" t="s">
        <v>8185</v>
      </c>
      <c r="B3366">
        <v>5.9</v>
      </c>
      <c r="C3366" t="s">
        <v>8184</v>
      </c>
      <c r="D3366">
        <f t="shared" si="52"/>
        <v>0.16500000000000001</v>
      </c>
    </row>
    <row r="3367" spans="1:4" x14ac:dyDescent="0.3">
      <c r="A3367" t="s">
        <v>8186</v>
      </c>
      <c r="B3367">
        <v>6.8</v>
      </c>
      <c r="C3367" t="s">
        <v>410</v>
      </c>
      <c r="D3367">
        <f t="shared" si="52"/>
        <v>0.46</v>
      </c>
    </row>
    <row r="3368" spans="1:4" x14ac:dyDescent="0.3">
      <c r="A3368" t="s">
        <v>8187</v>
      </c>
      <c r="B3368">
        <v>6.8</v>
      </c>
      <c r="C3368" t="s">
        <v>2713</v>
      </c>
      <c r="D3368">
        <f t="shared" si="52"/>
        <v>0.46100000000000002</v>
      </c>
    </row>
    <row r="3369" spans="1:4" x14ac:dyDescent="0.3">
      <c r="A3369" t="s">
        <v>8189</v>
      </c>
      <c r="B3369">
        <v>5.0999999999999996</v>
      </c>
      <c r="C3369" t="s">
        <v>8188</v>
      </c>
      <c r="D3369">
        <f t="shared" si="52"/>
        <v>5.1999999999999998E-2</v>
      </c>
    </row>
    <row r="3370" spans="1:4" x14ac:dyDescent="0.3">
      <c r="A3370" t="s">
        <v>8192</v>
      </c>
      <c r="B3370">
        <v>7.7</v>
      </c>
      <c r="C3370" t="s">
        <v>8191</v>
      </c>
      <c r="D3370">
        <f t="shared" si="52"/>
        <v>0.84199999999999997</v>
      </c>
    </row>
    <row r="3371" spans="1:4" x14ac:dyDescent="0.3">
      <c r="A3371" t="s">
        <v>8195</v>
      </c>
      <c r="B3371">
        <v>3.9</v>
      </c>
      <c r="C3371" t="s">
        <v>8193</v>
      </c>
      <c r="D3371">
        <f t="shared" si="52"/>
        <v>7.0000000000000001E-3</v>
      </c>
    </row>
    <row r="3372" spans="1:4" x14ac:dyDescent="0.3">
      <c r="A3372" t="s">
        <v>8198</v>
      </c>
      <c r="B3372">
        <v>5.7</v>
      </c>
      <c r="C3372" t="s">
        <v>3653</v>
      </c>
      <c r="D3372">
        <f t="shared" si="52"/>
        <v>0.123</v>
      </c>
    </row>
    <row r="3373" spans="1:4" x14ac:dyDescent="0.3">
      <c r="A3373" t="s">
        <v>8202</v>
      </c>
      <c r="B3373">
        <v>4.7</v>
      </c>
      <c r="C3373" t="s">
        <v>8199</v>
      </c>
      <c r="D3373">
        <f t="shared" si="52"/>
        <v>3.1E-2</v>
      </c>
    </row>
    <row r="3374" spans="1:4" x14ac:dyDescent="0.3">
      <c r="A3374" t="s">
        <v>8204</v>
      </c>
      <c r="B3374">
        <v>5.9</v>
      </c>
      <c r="C3374" t="s">
        <v>8203</v>
      </c>
      <c r="D3374">
        <f t="shared" si="52"/>
        <v>0.156</v>
      </c>
    </row>
    <row r="3375" spans="1:4" x14ac:dyDescent="0.3">
      <c r="A3375" t="s">
        <v>8208</v>
      </c>
      <c r="B3375">
        <v>8.1</v>
      </c>
      <c r="C3375" t="s">
        <v>8205</v>
      </c>
      <c r="D3375">
        <f t="shared" si="52"/>
        <v>0.93899999999999995</v>
      </c>
    </row>
    <row r="3376" spans="1:4" x14ac:dyDescent="0.3">
      <c r="A3376" t="s">
        <v>8212</v>
      </c>
      <c r="B3376">
        <v>7.6</v>
      </c>
      <c r="C3376" t="s">
        <v>8209</v>
      </c>
      <c r="D3376">
        <f t="shared" si="52"/>
        <v>0.81699999999999995</v>
      </c>
    </row>
    <row r="3377" spans="1:4" x14ac:dyDescent="0.3">
      <c r="A3377" t="s">
        <v>8214</v>
      </c>
      <c r="B3377">
        <v>7.5</v>
      </c>
      <c r="C3377" t="s">
        <v>7010</v>
      </c>
      <c r="D3377">
        <f t="shared" si="52"/>
        <v>0.77700000000000002</v>
      </c>
    </row>
    <row r="3378" spans="1:4" x14ac:dyDescent="0.3">
      <c r="A3378" t="s">
        <v>8219</v>
      </c>
      <c r="B3378">
        <v>5.0999999999999996</v>
      </c>
      <c r="C3378" t="s">
        <v>8215</v>
      </c>
      <c r="D3378">
        <f t="shared" si="52"/>
        <v>4.5999999999999999E-2</v>
      </c>
    </row>
    <row r="3379" spans="1:4" x14ac:dyDescent="0.3">
      <c r="A3379" t="s">
        <v>8223</v>
      </c>
      <c r="B3379">
        <v>6.9</v>
      </c>
      <c r="C3379" t="s">
        <v>8220</v>
      </c>
      <c r="D3379">
        <f t="shared" si="52"/>
        <v>0.498</v>
      </c>
    </row>
    <row r="3380" spans="1:4" x14ac:dyDescent="0.3">
      <c r="A3380" t="s">
        <v>8225</v>
      </c>
      <c r="B3380">
        <v>7.6</v>
      </c>
      <c r="C3380" t="s">
        <v>519</v>
      </c>
      <c r="D3380">
        <f t="shared" si="52"/>
        <v>0.81799999999999995</v>
      </c>
    </row>
    <row r="3381" spans="1:4" x14ac:dyDescent="0.3">
      <c r="A3381" t="s">
        <v>8227</v>
      </c>
      <c r="B3381">
        <v>7.6</v>
      </c>
      <c r="C3381" t="s">
        <v>8226</v>
      </c>
      <c r="D3381">
        <f t="shared" si="52"/>
        <v>0.82099999999999995</v>
      </c>
    </row>
    <row r="3382" spans="1:4" x14ac:dyDescent="0.3">
      <c r="A3382" t="s">
        <v>8229</v>
      </c>
      <c r="B3382">
        <v>7.6</v>
      </c>
      <c r="C3382" t="s">
        <v>4244</v>
      </c>
      <c r="D3382">
        <f t="shared" si="52"/>
        <v>0.82399999999999995</v>
      </c>
    </row>
    <row r="3383" spans="1:4" x14ac:dyDescent="0.3">
      <c r="A3383" t="s">
        <v>8233</v>
      </c>
      <c r="B3383">
        <v>5.3</v>
      </c>
      <c r="C3383" t="s">
        <v>8230</v>
      </c>
      <c r="D3383">
        <f t="shared" si="52"/>
        <v>5.3999999999999999E-2</v>
      </c>
    </row>
    <row r="3384" spans="1:4" x14ac:dyDescent="0.3">
      <c r="A3384" t="s">
        <v>8234</v>
      </c>
      <c r="B3384">
        <v>8.5</v>
      </c>
      <c r="C3384" t="s">
        <v>1061</v>
      </c>
      <c r="D3384">
        <f t="shared" si="52"/>
        <v>0.98499999999999999</v>
      </c>
    </row>
    <row r="3385" spans="1:4" x14ac:dyDescent="0.3">
      <c r="A3385" t="s">
        <v>8237</v>
      </c>
      <c r="B3385">
        <v>7</v>
      </c>
      <c r="C3385" t="s">
        <v>8235</v>
      </c>
      <c r="D3385">
        <f t="shared" si="52"/>
        <v>0.54600000000000004</v>
      </c>
    </row>
    <row r="3386" spans="1:4" x14ac:dyDescent="0.3">
      <c r="A3386" t="s">
        <v>8242</v>
      </c>
      <c r="B3386">
        <v>7.8</v>
      </c>
      <c r="C3386" t="s">
        <v>8238</v>
      </c>
      <c r="D3386">
        <f t="shared" si="52"/>
        <v>0.88800000000000001</v>
      </c>
    </row>
    <row r="3387" spans="1:4" x14ac:dyDescent="0.3">
      <c r="A3387" t="s">
        <v>8244</v>
      </c>
      <c r="B3387">
        <v>7.2</v>
      </c>
      <c r="C3387" t="s">
        <v>8243</v>
      </c>
      <c r="D3387">
        <f t="shared" si="52"/>
        <v>0.63900000000000001</v>
      </c>
    </row>
    <row r="3388" spans="1:4" x14ac:dyDescent="0.3">
      <c r="A3388" t="s">
        <v>8246</v>
      </c>
      <c r="B3388">
        <v>8</v>
      </c>
      <c r="C3388" t="s">
        <v>4544</v>
      </c>
      <c r="D3388">
        <f t="shared" si="52"/>
        <v>0.93200000000000005</v>
      </c>
    </row>
    <row r="3389" spans="1:4" x14ac:dyDescent="0.3">
      <c r="A3389" t="s">
        <v>8249</v>
      </c>
      <c r="B3389">
        <v>8.1</v>
      </c>
      <c r="C3389" t="s">
        <v>686</v>
      </c>
      <c r="D3389">
        <f t="shared" si="52"/>
        <v>0.94299999999999995</v>
      </c>
    </row>
    <row r="3390" spans="1:4" x14ac:dyDescent="0.3">
      <c r="A3390" t="s">
        <v>8251</v>
      </c>
      <c r="B3390">
        <v>6.8</v>
      </c>
      <c r="C3390" t="s">
        <v>3215</v>
      </c>
      <c r="D3390">
        <f t="shared" si="52"/>
        <v>0.47299999999999998</v>
      </c>
    </row>
    <row r="3391" spans="1:4" x14ac:dyDescent="0.3">
      <c r="A3391" t="s">
        <v>8254</v>
      </c>
      <c r="B3391">
        <v>7.2</v>
      </c>
      <c r="C3391" t="s">
        <v>8252</v>
      </c>
      <c r="D3391">
        <f t="shared" si="52"/>
        <v>0.64500000000000002</v>
      </c>
    </row>
    <row r="3392" spans="1:4" x14ac:dyDescent="0.3">
      <c r="A3392" t="s">
        <v>8257</v>
      </c>
      <c r="B3392">
        <v>7.4</v>
      </c>
      <c r="C3392" t="s">
        <v>8255</v>
      </c>
      <c r="D3392">
        <f t="shared" si="52"/>
        <v>0.753</v>
      </c>
    </row>
    <row r="3393" spans="1:4" x14ac:dyDescent="0.3">
      <c r="A3393" t="s">
        <v>8259</v>
      </c>
      <c r="B3393">
        <v>6.1</v>
      </c>
      <c r="C3393" t="s">
        <v>8258</v>
      </c>
      <c r="D3393">
        <f t="shared" si="52"/>
        <v>0.19700000000000001</v>
      </c>
    </row>
    <row r="3394" spans="1:4" x14ac:dyDescent="0.3">
      <c r="A3394" t="s">
        <v>8260</v>
      </c>
      <c r="B3394">
        <v>7</v>
      </c>
      <c r="C3394" t="s">
        <v>323</v>
      </c>
      <c r="D3394">
        <f t="shared" si="52"/>
        <v>0.55700000000000005</v>
      </c>
    </row>
    <row r="3395" spans="1:4" x14ac:dyDescent="0.3">
      <c r="A3395" t="s">
        <v>8261</v>
      </c>
      <c r="B3395">
        <v>5.3</v>
      </c>
      <c r="C3395" t="s">
        <v>3534</v>
      </c>
      <c r="D3395">
        <f t="shared" ref="D3395:D3458" si="53">_xlfn.PERCENTRANK.INC(B3395:B7049,B3395)</f>
        <v>5.7000000000000002E-2</v>
      </c>
    </row>
    <row r="3396" spans="1:4" x14ac:dyDescent="0.3">
      <c r="A3396" t="s">
        <v>8262</v>
      </c>
      <c r="B3396">
        <v>4.7</v>
      </c>
      <c r="C3396" t="s">
        <v>899</v>
      </c>
      <c r="D3396">
        <f t="shared" si="53"/>
        <v>3.4000000000000002E-2</v>
      </c>
    </row>
    <row r="3397" spans="1:4" x14ac:dyDescent="0.3">
      <c r="A3397" t="s">
        <v>8265</v>
      </c>
      <c r="B3397">
        <v>5.7</v>
      </c>
      <c r="C3397" t="s">
        <v>8263</v>
      </c>
      <c r="D3397">
        <f t="shared" si="53"/>
        <v>0.115</v>
      </c>
    </row>
    <row r="3398" spans="1:4" x14ac:dyDescent="0.3">
      <c r="A3398" t="s">
        <v>8268</v>
      </c>
      <c r="B3398">
        <v>6.5</v>
      </c>
      <c r="C3398" t="s">
        <v>7498</v>
      </c>
      <c r="D3398">
        <f t="shared" si="53"/>
        <v>0.32100000000000001</v>
      </c>
    </row>
    <row r="3399" spans="1:4" x14ac:dyDescent="0.3">
      <c r="A3399" t="s">
        <v>8272</v>
      </c>
      <c r="B3399">
        <v>8</v>
      </c>
      <c r="C3399" t="s">
        <v>8269</v>
      </c>
      <c r="D3399">
        <f t="shared" si="53"/>
        <v>0.93700000000000006</v>
      </c>
    </row>
    <row r="3400" spans="1:4" x14ac:dyDescent="0.3">
      <c r="A3400" t="s">
        <v>8278</v>
      </c>
      <c r="B3400">
        <v>3.3</v>
      </c>
      <c r="C3400" t="s">
        <v>8275</v>
      </c>
      <c r="D3400">
        <f t="shared" si="53"/>
        <v>0</v>
      </c>
    </row>
    <row r="3401" spans="1:4" x14ac:dyDescent="0.3">
      <c r="A3401" t="s">
        <v>8280</v>
      </c>
      <c r="B3401">
        <v>6.9</v>
      </c>
      <c r="C3401" t="s">
        <v>8279</v>
      </c>
      <c r="D3401">
        <f t="shared" si="53"/>
        <v>0.50900000000000001</v>
      </c>
    </row>
    <row r="3402" spans="1:4" x14ac:dyDescent="0.3">
      <c r="A3402" t="s">
        <v>8285</v>
      </c>
      <c r="B3402">
        <v>8.1</v>
      </c>
      <c r="C3402" t="s">
        <v>8281</v>
      </c>
      <c r="D3402">
        <f t="shared" si="53"/>
        <v>0.94399999999999995</v>
      </c>
    </row>
    <row r="3403" spans="1:4" x14ac:dyDescent="0.3">
      <c r="A3403" t="s">
        <v>8287</v>
      </c>
      <c r="B3403">
        <v>6.8</v>
      </c>
      <c r="C3403" t="s">
        <v>7726</v>
      </c>
      <c r="D3403">
        <f t="shared" si="53"/>
        <v>0.47399999999999998</v>
      </c>
    </row>
    <row r="3404" spans="1:4" x14ac:dyDescent="0.3">
      <c r="A3404" t="s">
        <v>8291</v>
      </c>
      <c r="B3404">
        <v>4.5999999999999996</v>
      </c>
      <c r="C3404" t="s">
        <v>8288</v>
      </c>
      <c r="D3404">
        <f t="shared" si="53"/>
        <v>2.3E-2</v>
      </c>
    </row>
    <row r="3405" spans="1:4" x14ac:dyDescent="0.3">
      <c r="A3405" t="s">
        <v>8293</v>
      </c>
      <c r="B3405">
        <v>7</v>
      </c>
      <c r="C3405" t="s">
        <v>8292</v>
      </c>
      <c r="D3405">
        <f t="shared" si="53"/>
        <v>0.54900000000000004</v>
      </c>
    </row>
    <row r="3406" spans="1:4" x14ac:dyDescent="0.3">
      <c r="A3406" t="s">
        <v>8298</v>
      </c>
      <c r="B3406">
        <v>6.7</v>
      </c>
      <c r="C3406" t="s">
        <v>8294</v>
      </c>
      <c r="D3406">
        <f t="shared" si="53"/>
        <v>0.41599999999999998</v>
      </c>
    </row>
    <row r="3407" spans="1:4" x14ac:dyDescent="0.3">
      <c r="A3407" t="s">
        <v>8300</v>
      </c>
      <c r="B3407">
        <v>5.8</v>
      </c>
      <c r="C3407" t="s">
        <v>8299</v>
      </c>
      <c r="D3407">
        <f t="shared" si="53"/>
        <v>0.13200000000000001</v>
      </c>
    </row>
    <row r="3408" spans="1:4" x14ac:dyDescent="0.3">
      <c r="A3408" t="s">
        <v>8302</v>
      </c>
      <c r="B3408">
        <v>4.5</v>
      </c>
      <c r="C3408" t="s">
        <v>274</v>
      </c>
      <c r="D3408">
        <f t="shared" si="53"/>
        <v>0.02</v>
      </c>
    </row>
    <row r="3409" spans="1:4" x14ac:dyDescent="0.3">
      <c r="A3409" t="s">
        <v>8304</v>
      </c>
      <c r="B3409">
        <v>6.6</v>
      </c>
      <c r="C3409" t="s">
        <v>8303</v>
      </c>
      <c r="D3409">
        <f t="shared" si="53"/>
        <v>0.36</v>
      </c>
    </row>
    <row r="3410" spans="1:4" x14ac:dyDescent="0.3">
      <c r="A3410" t="s">
        <v>8306</v>
      </c>
      <c r="B3410">
        <v>6.6</v>
      </c>
      <c r="C3410" t="s">
        <v>8305</v>
      </c>
      <c r="D3410">
        <f t="shared" si="53"/>
        <v>0.36099999999999999</v>
      </c>
    </row>
    <row r="3411" spans="1:4" x14ac:dyDescent="0.3">
      <c r="A3411" t="s">
        <v>8309</v>
      </c>
      <c r="B3411">
        <v>7.8</v>
      </c>
      <c r="C3411" t="s">
        <v>8307</v>
      </c>
      <c r="D3411">
        <f t="shared" si="53"/>
        <v>0.89700000000000002</v>
      </c>
    </row>
    <row r="3412" spans="1:4" x14ac:dyDescent="0.3">
      <c r="A3412" t="s">
        <v>8314</v>
      </c>
      <c r="B3412">
        <v>7.7</v>
      </c>
      <c r="C3412" t="s">
        <v>8310</v>
      </c>
      <c r="D3412">
        <f t="shared" si="53"/>
        <v>0.85199999999999998</v>
      </c>
    </row>
    <row r="3413" spans="1:4" x14ac:dyDescent="0.3">
      <c r="A3413" t="s">
        <v>8319</v>
      </c>
      <c r="B3413">
        <v>5.7</v>
      </c>
      <c r="C3413" t="s">
        <v>8315</v>
      </c>
      <c r="D3413">
        <f t="shared" si="53"/>
        <v>0.111</v>
      </c>
    </row>
    <row r="3414" spans="1:4" x14ac:dyDescent="0.3">
      <c r="A3414" t="s">
        <v>8321</v>
      </c>
      <c r="B3414">
        <v>7.1</v>
      </c>
      <c r="C3414" t="s">
        <v>8320</v>
      </c>
      <c r="D3414">
        <f t="shared" si="53"/>
        <v>0.59</v>
      </c>
    </row>
    <row r="3415" spans="1:4" x14ac:dyDescent="0.3">
      <c r="A3415" t="s">
        <v>8322</v>
      </c>
      <c r="B3415">
        <v>6.4</v>
      </c>
      <c r="C3415" t="s">
        <v>6358</v>
      </c>
      <c r="D3415">
        <f t="shared" si="53"/>
        <v>0.28999999999999998</v>
      </c>
    </row>
    <row r="3416" spans="1:4" x14ac:dyDescent="0.3">
      <c r="A3416" t="s">
        <v>8324</v>
      </c>
      <c r="B3416">
        <v>7</v>
      </c>
      <c r="C3416" t="s">
        <v>8323</v>
      </c>
      <c r="D3416">
        <f t="shared" si="53"/>
        <v>0.54500000000000004</v>
      </c>
    </row>
    <row r="3417" spans="1:4" x14ac:dyDescent="0.3">
      <c r="A3417" t="s">
        <v>8328</v>
      </c>
      <c r="B3417">
        <v>5.8</v>
      </c>
      <c r="C3417" t="s">
        <v>8325</v>
      </c>
      <c r="D3417">
        <f t="shared" si="53"/>
        <v>0.129</v>
      </c>
    </row>
    <row r="3418" spans="1:4" x14ac:dyDescent="0.3">
      <c r="A3418" t="s">
        <v>8332</v>
      </c>
      <c r="B3418">
        <v>7.8</v>
      </c>
      <c r="C3418" t="s">
        <v>5988</v>
      </c>
      <c r="D3418">
        <f t="shared" si="53"/>
        <v>0.89900000000000002</v>
      </c>
    </row>
    <row r="3419" spans="1:4" x14ac:dyDescent="0.3">
      <c r="A3419" t="s">
        <v>8336</v>
      </c>
      <c r="B3419">
        <v>7.2</v>
      </c>
      <c r="C3419" t="s">
        <v>8333</v>
      </c>
      <c r="D3419">
        <f t="shared" si="53"/>
        <v>0.63200000000000001</v>
      </c>
    </row>
    <row r="3420" spans="1:4" x14ac:dyDescent="0.3">
      <c r="A3420" t="s">
        <v>8338</v>
      </c>
      <c r="B3420">
        <v>5.6</v>
      </c>
      <c r="C3420" t="s">
        <v>8337</v>
      </c>
      <c r="D3420">
        <f t="shared" si="53"/>
        <v>8.4000000000000005E-2</v>
      </c>
    </row>
    <row r="3421" spans="1:4" x14ac:dyDescent="0.3">
      <c r="A3421" t="s">
        <v>8341</v>
      </c>
      <c r="B3421">
        <v>6.8</v>
      </c>
      <c r="C3421" t="s">
        <v>8339</v>
      </c>
      <c r="D3421">
        <f t="shared" si="53"/>
        <v>0.46800000000000003</v>
      </c>
    </row>
    <row r="3422" spans="1:4" x14ac:dyDescent="0.3">
      <c r="A3422" t="s">
        <v>8344</v>
      </c>
      <c r="B3422">
        <v>7.3</v>
      </c>
      <c r="C3422" t="s">
        <v>8342</v>
      </c>
      <c r="D3422">
        <f t="shared" si="53"/>
        <v>0.70499999999999996</v>
      </c>
    </row>
    <row r="3423" spans="1:4" x14ac:dyDescent="0.3">
      <c r="A3423" t="s">
        <v>8346</v>
      </c>
      <c r="B3423">
        <v>7.3</v>
      </c>
      <c r="C3423" t="s">
        <v>8345</v>
      </c>
      <c r="D3423">
        <f t="shared" si="53"/>
        <v>0.70799999999999996</v>
      </c>
    </row>
    <row r="3424" spans="1:4" x14ac:dyDescent="0.3">
      <c r="A3424" t="s">
        <v>8348</v>
      </c>
      <c r="B3424">
        <v>7.8</v>
      </c>
      <c r="C3424" t="s">
        <v>1083</v>
      </c>
      <c r="D3424">
        <f t="shared" si="53"/>
        <v>0.9</v>
      </c>
    </row>
    <row r="3425" spans="1:4" x14ac:dyDescent="0.3">
      <c r="A3425" t="s">
        <v>8351</v>
      </c>
      <c r="B3425">
        <v>6.7</v>
      </c>
      <c r="C3425" t="s">
        <v>8349</v>
      </c>
      <c r="D3425">
        <f t="shared" si="53"/>
        <v>0.41499999999999998</v>
      </c>
    </row>
    <row r="3426" spans="1:4" x14ac:dyDescent="0.3">
      <c r="A3426" t="s">
        <v>8352</v>
      </c>
      <c r="B3426">
        <v>7.5</v>
      </c>
      <c r="C3426" t="s">
        <v>6253</v>
      </c>
      <c r="D3426">
        <f t="shared" si="53"/>
        <v>0.79100000000000004</v>
      </c>
    </row>
    <row r="3427" spans="1:4" x14ac:dyDescent="0.3">
      <c r="A3427" t="s">
        <v>8355</v>
      </c>
      <c r="B3427">
        <v>6.3</v>
      </c>
      <c r="C3427" t="s">
        <v>8353</v>
      </c>
      <c r="D3427">
        <f t="shared" si="53"/>
        <v>0.26200000000000001</v>
      </c>
    </row>
    <row r="3428" spans="1:4" x14ac:dyDescent="0.3">
      <c r="A3428" t="s">
        <v>8358</v>
      </c>
      <c r="B3428">
        <v>6.3</v>
      </c>
      <c r="C3428" t="s">
        <v>8356</v>
      </c>
      <c r="D3428">
        <f t="shared" si="53"/>
        <v>0.26300000000000001</v>
      </c>
    </row>
    <row r="3429" spans="1:4" x14ac:dyDescent="0.3">
      <c r="A3429" t="s">
        <v>8361</v>
      </c>
      <c r="B3429">
        <v>6.8</v>
      </c>
      <c r="C3429" t="s">
        <v>8359</v>
      </c>
      <c r="D3429">
        <f t="shared" si="53"/>
        <v>0.47099999999999997</v>
      </c>
    </row>
    <row r="3430" spans="1:4" x14ac:dyDescent="0.3">
      <c r="A3430" t="s">
        <v>8364</v>
      </c>
      <c r="B3430">
        <v>7.8</v>
      </c>
      <c r="C3430" t="s">
        <v>8362</v>
      </c>
      <c r="D3430">
        <f t="shared" si="53"/>
        <v>0.90200000000000002</v>
      </c>
    </row>
    <row r="3431" spans="1:4" x14ac:dyDescent="0.3">
      <c r="A3431" t="s">
        <v>8366</v>
      </c>
      <c r="B3431">
        <v>6.9</v>
      </c>
      <c r="C3431" t="s">
        <v>8365</v>
      </c>
      <c r="D3431">
        <f t="shared" si="53"/>
        <v>0.50600000000000001</v>
      </c>
    </row>
    <row r="3432" spans="1:4" x14ac:dyDescent="0.3">
      <c r="A3432" t="s">
        <v>8370</v>
      </c>
      <c r="B3432">
        <v>7.2</v>
      </c>
      <c r="C3432" t="s">
        <v>8367</v>
      </c>
      <c r="D3432">
        <f t="shared" si="53"/>
        <v>0.63800000000000001</v>
      </c>
    </row>
    <row r="3433" spans="1:4" x14ac:dyDescent="0.3">
      <c r="A3433" t="s">
        <v>8374</v>
      </c>
      <c r="B3433">
        <v>7.2</v>
      </c>
      <c r="C3433" t="s">
        <v>8372</v>
      </c>
      <c r="D3433">
        <f t="shared" si="53"/>
        <v>0.64100000000000001</v>
      </c>
    </row>
    <row r="3434" spans="1:4" x14ac:dyDescent="0.3">
      <c r="A3434" t="s">
        <v>8376</v>
      </c>
      <c r="B3434">
        <v>5.4</v>
      </c>
      <c r="C3434" t="s">
        <v>1617</v>
      </c>
      <c r="D3434">
        <f t="shared" si="53"/>
        <v>5.8000000000000003E-2</v>
      </c>
    </row>
    <row r="3435" spans="1:4" x14ac:dyDescent="0.3">
      <c r="A3435" t="s">
        <v>8378</v>
      </c>
      <c r="B3435">
        <v>7.1</v>
      </c>
      <c r="C3435" t="s">
        <v>8377</v>
      </c>
      <c r="D3435">
        <f t="shared" si="53"/>
        <v>0.59699999999999998</v>
      </c>
    </row>
    <row r="3436" spans="1:4" x14ac:dyDescent="0.3">
      <c r="A3436" t="s">
        <v>8381</v>
      </c>
      <c r="B3436">
        <v>6.8</v>
      </c>
      <c r="C3436" t="s">
        <v>8379</v>
      </c>
      <c r="D3436">
        <f t="shared" si="53"/>
        <v>0.48099999999999998</v>
      </c>
    </row>
    <row r="3437" spans="1:4" x14ac:dyDescent="0.3">
      <c r="A3437" t="s">
        <v>8384</v>
      </c>
      <c r="B3437">
        <v>7.4</v>
      </c>
      <c r="C3437" t="s">
        <v>6921</v>
      </c>
      <c r="D3437">
        <f t="shared" si="53"/>
        <v>0.74399999999999999</v>
      </c>
    </row>
    <row r="3438" spans="1:4" x14ac:dyDescent="0.3">
      <c r="A3438" t="s">
        <v>8387</v>
      </c>
      <c r="B3438">
        <v>6.7</v>
      </c>
      <c r="C3438" t="s">
        <v>4676</v>
      </c>
      <c r="D3438">
        <f t="shared" si="53"/>
        <v>0.42599999999999999</v>
      </c>
    </row>
    <row r="3439" spans="1:4" x14ac:dyDescent="0.3">
      <c r="A3439" t="s">
        <v>8388</v>
      </c>
      <c r="B3439">
        <v>7.2</v>
      </c>
      <c r="C3439" t="s">
        <v>4897</v>
      </c>
      <c r="D3439">
        <f t="shared" si="53"/>
        <v>0.64</v>
      </c>
    </row>
    <row r="3440" spans="1:4" x14ac:dyDescent="0.3">
      <c r="A3440" t="s">
        <v>8389</v>
      </c>
      <c r="B3440">
        <v>7.5</v>
      </c>
      <c r="C3440" t="s">
        <v>6440</v>
      </c>
      <c r="D3440">
        <f t="shared" si="53"/>
        <v>0.78700000000000003</v>
      </c>
    </row>
    <row r="3441" spans="1:4" x14ac:dyDescent="0.3">
      <c r="A3441" t="s">
        <v>8390</v>
      </c>
      <c r="B3441">
        <v>6.8</v>
      </c>
      <c r="C3441" t="s">
        <v>215</v>
      </c>
      <c r="D3441">
        <f t="shared" si="53"/>
        <v>0.48799999999999999</v>
      </c>
    </row>
    <row r="3442" spans="1:4" x14ac:dyDescent="0.3">
      <c r="A3442" t="s">
        <v>8393</v>
      </c>
      <c r="B3442">
        <v>7.9</v>
      </c>
      <c r="C3442" t="s">
        <v>8391</v>
      </c>
      <c r="D3442">
        <f t="shared" si="53"/>
        <v>0.91500000000000004</v>
      </c>
    </row>
    <row r="3443" spans="1:4" x14ac:dyDescent="0.3">
      <c r="A3443" t="s">
        <v>8395</v>
      </c>
      <c r="B3443">
        <v>6.7</v>
      </c>
      <c r="C3443" t="s">
        <v>8394</v>
      </c>
      <c r="D3443">
        <f t="shared" si="53"/>
        <v>0.436</v>
      </c>
    </row>
    <row r="3444" spans="1:4" x14ac:dyDescent="0.3">
      <c r="A3444" t="s">
        <v>8397</v>
      </c>
      <c r="B3444">
        <v>5.8</v>
      </c>
      <c r="C3444" t="s">
        <v>8396</v>
      </c>
      <c r="D3444">
        <f t="shared" si="53"/>
        <v>0.13600000000000001</v>
      </c>
    </row>
    <row r="3445" spans="1:4" x14ac:dyDescent="0.3">
      <c r="A3445" t="s">
        <v>8399</v>
      </c>
      <c r="B3445">
        <v>6.5</v>
      </c>
      <c r="C3445" t="s">
        <v>7850</v>
      </c>
      <c r="D3445">
        <f t="shared" si="53"/>
        <v>0.33600000000000002</v>
      </c>
    </row>
    <row r="3446" spans="1:4" x14ac:dyDescent="0.3">
      <c r="A3446" t="s">
        <v>8402</v>
      </c>
      <c r="B3446">
        <v>7.2</v>
      </c>
      <c r="C3446" t="s">
        <v>8400</v>
      </c>
      <c r="D3446">
        <f t="shared" si="53"/>
        <v>0.64200000000000002</v>
      </c>
    </row>
    <row r="3447" spans="1:4" x14ac:dyDescent="0.3">
      <c r="A3447" t="s">
        <v>8403</v>
      </c>
      <c r="B3447">
        <v>6.5</v>
      </c>
      <c r="C3447" t="s">
        <v>6154</v>
      </c>
      <c r="D3447">
        <f t="shared" si="53"/>
        <v>0.33900000000000002</v>
      </c>
    </row>
    <row r="3448" spans="1:4" x14ac:dyDescent="0.3">
      <c r="A3448" t="s">
        <v>8405</v>
      </c>
      <c r="B3448">
        <v>6.2</v>
      </c>
      <c r="C3448" t="s">
        <v>268</v>
      </c>
      <c r="D3448">
        <f t="shared" si="53"/>
        <v>0.245</v>
      </c>
    </row>
    <row r="3449" spans="1:4" x14ac:dyDescent="0.3">
      <c r="A3449" t="s">
        <v>8409</v>
      </c>
      <c r="B3449">
        <v>8.6</v>
      </c>
      <c r="C3449" t="s">
        <v>8406</v>
      </c>
      <c r="D3449">
        <f t="shared" si="53"/>
        <v>0.99</v>
      </c>
    </row>
    <row r="3450" spans="1:4" x14ac:dyDescent="0.3">
      <c r="A3450" t="s">
        <v>8411</v>
      </c>
      <c r="B3450">
        <v>6.5</v>
      </c>
      <c r="C3450" t="s">
        <v>8410</v>
      </c>
      <c r="D3450">
        <f t="shared" si="53"/>
        <v>0.33900000000000002</v>
      </c>
    </row>
    <row r="3451" spans="1:4" x14ac:dyDescent="0.3">
      <c r="A3451" t="s">
        <v>8412</v>
      </c>
      <c r="B3451">
        <v>6.3</v>
      </c>
      <c r="C3451" t="s">
        <v>3264</v>
      </c>
      <c r="D3451">
        <f t="shared" si="53"/>
        <v>0.27800000000000002</v>
      </c>
    </row>
    <row r="3452" spans="1:4" x14ac:dyDescent="0.3">
      <c r="A3452" t="s">
        <v>8415</v>
      </c>
      <c r="B3452">
        <v>6.7</v>
      </c>
      <c r="C3452" t="s">
        <v>8413</v>
      </c>
      <c r="D3452">
        <f t="shared" si="53"/>
        <v>0.42599999999999999</v>
      </c>
    </row>
    <row r="3453" spans="1:4" x14ac:dyDescent="0.3">
      <c r="A3453" t="s">
        <v>8417</v>
      </c>
      <c r="B3453">
        <v>6.7</v>
      </c>
      <c r="C3453" t="s">
        <v>8416</v>
      </c>
      <c r="D3453">
        <f t="shared" si="53"/>
        <v>0.42799999999999999</v>
      </c>
    </row>
    <row r="3454" spans="1:4" x14ac:dyDescent="0.3">
      <c r="A3454" t="s">
        <v>8418</v>
      </c>
      <c r="B3454">
        <v>5.0999999999999996</v>
      </c>
      <c r="C3454" t="s">
        <v>5995</v>
      </c>
      <c r="D3454">
        <f t="shared" si="53"/>
        <v>4.3999999999999997E-2</v>
      </c>
    </row>
    <row r="3455" spans="1:4" x14ac:dyDescent="0.3">
      <c r="A3455" t="s">
        <v>8422</v>
      </c>
      <c r="B3455">
        <v>7.7</v>
      </c>
      <c r="C3455" t="s">
        <v>8419</v>
      </c>
      <c r="D3455">
        <f t="shared" si="53"/>
        <v>0.85</v>
      </c>
    </row>
    <row r="3456" spans="1:4" x14ac:dyDescent="0.3">
      <c r="A3456" t="s">
        <v>8425</v>
      </c>
      <c r="B3456">
        <v>6.7</v>
      </c>
      <c r="C3456" t="s">
        <v>8423</v>
      </c>
      <c r="D3456">
        <f t="shared" si="53"/>
        <v>0.43</v>
      </c>
    </row>
    <row r="3457" spans="1:4" x14ac:dyDescent="0.3">
      <c r="A3457" t="s">
        <v>8429</v>
      </c>
      <c r="B3457">
        <v>6.6</v>
      </c>
      <c r="C3457" t="s">
        <v>8426</v>
      </c>
      <c r="D3457">
        <f t="shared" si="53"/>
        <v>0.376</v>
      </c>
    </row>
    <row r="3458" spans="1:4" x14ac:dyDescent="0.3">
      <c r="A3458" t="s">
        <v>8430</v>
      </c>
      <c r="B3458">
        <v>8.1999999999999993</v>
      </c>
      <c r="C3458" t="s">
        <v>771</v>
      </c>
      <c r="D3458">
        <f t="shared" si="53"/>
        <v>0.95399999999999996</v>
      </c>
    </row>
    <row r="3459" spans="1:4" x14ac:dyDescent="0.3">
      <c r="A3459" t="s">
        <v>8432</v>
      </c>
      <c r="B3459">
        <v>8.1</v>
      </c>
      <c r="C3459" t="s">
        <v>7198</v>
      </c>
      <c r="D3459">
        <f t="shared" ref="D3459:D3522" si="54">_xlfn.PERCENTRANK.INC(B3459:B7113,B3459)</f>
        <v>0.94399999999999995</v>
      </c>
    </row>
    <row r="3460" spans="1:4" x14ac:dyDescent="0.3">
      <c r="A3460" t="s">
        <v>8433</v>
      </c>
      <c r="B3460">
        <v>7.2</v>
      </c>
      <c r="C3460" t="s">
        <v>177</v>
      </c>
      <c r="D3460">
        <f t="shared" si="54"/>
        <v>0.64200000000000002</v>
      </c>
    </row>
    <row r="3461" spans="1:4" x14ac:dyDescent="0.3">
      <c r="A3461" t="s">
        <v>8437</v>
      </c>
      <c r="B3461">
        <v>7.4</v>
      </c>
      <c r="C3461" t="s">
        <v>8434</v>
      </c>
      <c r="D3461">
        <f t="shared" si="54"/>
        <v>0.748</v>
      </c>
    </row>
    <row r="3462" spans="1:4" x14ac:dyDescent="0.3">
      <c r="A3462" t="s">
        <v>8440</v>
      </c>
      <c r="B3462">
        <v>6.5</v>
      </c>
      <c r="C3462" t="s">
        <v>8439</v>
      </c>
      <c r="D3462">
        <f t="shared" si="54"/>
        <v>0.35</v>
      </c>
    </row>
    <row r="3463" spans="1:4" x14ac:dyDescent="0.3">
      <c r="A3463" t="s">
        <v>8442</v>
      </c>
      <c r="B3463">
        <v>6.2</v>
      </c>
      <c r="C3463" t="s">
        <v>8441</v>
      </c>
      <c r="D3463">
        <f t="shared" si="54"/>
        <v>0.25900000000000001</v>
      </c>
    </row>
    <row r="3464" spans="1:4" x14ac:dyDescent="0.3">
      <c r="A3464" t="s">
        <v>8445</v>
      </c>
      <c r="B3464">
        <v>6.1</v>
      </c>
      <c r="C3464" t="s">
        <v>3653</v>
      </c>
      <c r="D3464">
        <f t="shared" si="54"/>
        <v>0.20300000000000001</v>
      </c>
    </row>
    <row r="3465" spans="1:4" x14ac:dyDescent="0.3">
      <c r="A3465" t="s">
        <v>8447</v>
      </c>
      <c r="B3465">
        <v>7.2</v>
      </c>
      <c r="C3465" t="s">
        <v>899</v>
      </c>
      <c r="D3465">
        <f t="shared" si="54"/>
        <v>0.64300000000000002</v>
      </c>
    </row>
    <row r="3466" spans="1:4" x14ac:dyDescent="0.3">
      <c r="A3466" t="s">
        <v>8448</v>
      </c>
      <c r="B3466">
        <v>7.7</v>
      </c>
      <c r="C3466" t="s">
        <v>215</v>
      </c>
      <c r="D3466">
        <f t="shared" si="54"/>
        <v>0.85699999999999998</v>
      </c>
    </row>
    <row r="3467" spans="1:4" x14ac:dyDescent="0.3">
      <c r="A3467" t="s">
        <v>8449</v>
      </c>
      <c r="B3467">
        <v>7.1</v>
      </c>
      <c r="C3467" t="s">
        <v>2648</v>
      </c>
      <c r="D3467">
        <f t="shared" si="54"/>
        <v>0.60299999999999998</v>
      </c>
    </row>
    <row r="3468" spans="1:4" x14ac:dyDescent="0.3">
      <c r="A3468" t="s">
        <v>8452</v>
      </c>
      <c r="B3468">
        <v>7.4</v>
      </c>
      <c r="C3468" t="s">
        <v>5013</v>
      </c>
      <c r="D3468">
        <f t="shared" si="54"/>
        <v>0.75</v>
      </c>
    </row>
    <row r="3469" spans="1:4" x14ac:dyDescent="0.3">
      <c r="A3469" t="s">
        <v>8453</v>
      </c>
      <c r="B3469">
        <v>7.7</v>
      </c>
      <c r="C3469" t="s">
        <v>6277</v>
      </c>
      <c r="D3469">
        <f t="shared" si="54"/>
        <v>0.86</v>
      </c>
    </row>
    <row r="3470" spans="1:4" x14ac:dyDescent="0.3">
      <c r="A3470" t="s">
        <v>8455</v>
      </c>
      <c r="B3470">
        <v>6.6</v>
      </c>
      <c r="C3470" t="s">
        <v>8454</v>
      </c>
      <c r="D3470">
        <f t="shared" si="54"/>
        <v>0.38700000000000001</v>
      </c>
    </row>
    <row r="3471" spans="1:4" x14ac:dyDescent="0.3">
      <c r="A3471" t="s">
        <v>8457</v>
      </c>
      <c r="B3471">
        <v>6</v>
      </c>
      <c r="C3471" t="s">
        <v>8456</v>
      </c>
      <c r="D3471">
        <f t="shared" si="54"/>
        <v>0.17799999999999999</v>
      </c>
    </row>
    <row r="3472" spans="1:4" x14ac:dyDescent="0.3">
      <c r="A3472" t="s">
        <v>8458</v>
      </c>
      <c r="B3472">
        <v>8.4</v>
      </c>
      <c r="C3472" t="s">
        <v>1030</v>
      </c>
      <c r="D3472">
        <f t="shared" si="54"/>
        <v>0.97799999999999998</v>
      </c>
    </row>
    <row r="3473" spans="1:4" x14ac:dyDescent="0.3">
      <c r="A3473" t="s">
        <v>8460</v>
      </c>
      <c r="B3473">
        <v>8.9</v>
      </c>
      <c r="C3473" t="s">
        <v>4355</v>
      </c>
      <c r="D3473">
        <f t="shared" si="54"/>
        <v>1</v>
      </c>
    </row>
    <row r="3474" spans="1:4" x14ac:dyDescent="0.3">
      <c r="A3474" t="s">
        <v>8464</v>
      </c>
      <c r="B3474">
        <v>7.9</v>
      </c>
      <c r="C3474" t="s">
        <v>8461</v>
      </c>
      <c r="D3474">
        <f t="shared" si="54"/>
        <v>0.93400000000000005</v>
      </c>
    </row>
    <row r="3475" spans="1:4" x14ac:dyDescent="0.3">
      <c r="A3475" t="s">
        <v>8467</v>
      </c>
      <c r="B3475">
        <v>6</v>
      </c>
      <c r="C3475" t="s">
        <v>8465</v>
      </c>
      <c r="D3475">
        <f t="shared" si="54"/>
        <v>0.182</v>
      </c>
    </row>
    <row r="3476" spans="1:4" x14ac:dyDescent="0.3">
      <c r="A3476" t="s">
        <v>8471</v>
      </c>
      <c r="B3476">
        <v>6.1</v>
      </c>
      <c r="C3476" t="s">
        <v>8468</v>
      </c>
      <c r="D3476">
        <f t="shared" si="54"/>
        <v>0.20499999999999999</v>
      </c>
    </row>
    <row r="3477" spans="1:4" x14ac:dyDescent="0.3">
      <c r="A3477" t="s">
        <v>8473</v>
      </c>
      <c r="B3477">
        <v>6.2</v>
      </c>
      <c r="C3477" t="s">
        <v>1994</v>
      </c>
      <c r="D3477">
        <f t="shared" si="54"/>
        <v>0.25600000000000001</v>
      </c>
    </row>
    <row r="3478" spans="1:4" x14ac:dyDescent="0.3">
      <c r="A3478" t="s">
        <v>8475</v>
      </c>
      <c r="B3478">
        <v>6.8</v>
      </c>
      <c r="C3478" t="s">
        <v>8474</v>
      </c>
      <c r="D3478">
        <f t="shared" si="54"/>
        <v>0.47699999999999998</v>
      </c>
    </row>
    <row r="3479" spans="1:4" x14ac:dyDescent="0.3">
      <c r="A3479" t="s">
        <v>8478</v>
      </c>
      <c r="B3479">
        <v>5.9</v>
      </c>
      <c r="C3479" t="s">
        <v>8476</v>
      </c>
      <c r="D3479">
        <f t="shared" si="54"/>
        <v>0.16300000000000001</v>
      </c>
    </row>
    <row r="3480" spans="1:4" x14ac:dyDescent="0.3">
      <c r="A3480" t="s">
        <v>8481</v>
      </c>
      <c r="B3480">
        <v>6.1</v>
      </c>
      <c r="C3480" t="s">
        <v>8479</v>
      </c>
      <c r="D3480">
        <f t="shared" si="54"/>
        <v>0.20399999999999999</v>
      </c>
    </row>
    <row r="3481" spans="1:4" x14ac:dyDescent="0.3">
      <c r="A3481" t="s">
        <v>8485</v>
      </c>
      <c r="B3481">
        <v>7.6</v>
      </c>
      <c r="C3481" t="s">
        <v>8482</v>
      </c>
      <c r="D3481">
        <f t="shared" si="54"/>
        <v>0.85099999999999998</v>
      </c>
    </row>
    <row r="3482" spans="1:4" x14ac:dyDescent="0.3">
      <c r="A3482" t="s">
        <v>8489</v>
      </c>
      <c r="B3482">
        <v>8.1</v>
      </c>
      <c r="C3482" t="s">
        <v>3254</v>
      </c>
      <c r="D3482">
        <f t="shared" si="54"/>
        <v>0.95399999999999996</v>
      </c>
    </row>
    <row r="3483" spans="1:4" x14ac:dyDescent="0.3">
      <c r="A3483" t="s">
        <v>8492</v>
      </c>
      <c r="B3483">
        <v>5.7</v>
      </c>
      <c r="C3483" t="s">
        <v>8490</v>
      </c>
      <c r="D3483">
        <f t="shared" si="54"/>
        <v>0.13800000000000001</v>
      </c>
    </row>
    <row r="3484" spans="1:4" x14ac:dyDescent="0.3">
      <c r="A3484" t="s">
        <v>8493</v>
      </c>
      <c r="B3484">
        <v>6.6</v>
      </c>
      <c r="C3484" t="s">
        <v>1604</v>
      </c>
      <c r="D3484">
        <f t="shared" si="54"/>
        <v>0.377</v>
      </c>
    </row>
    <row r="3485" spans="1:4" x14ac:dyDescent="0.3">
      <c r="A3485" t="s">
        <v>8496</v>
      </c>
      <c r="B3485">
        <v>7.3</v>
      </c>
      <c r="C3485" t="s">
        <v>7010</v>
      </c>
      <c r="D3485">
        <f t="shared" si="54"/>
        <v>0.71899999999999997</v>
      </c>
    </row>
    <row r="3486" spans="1:4" x14ac:dyDescent="0.3">
      <c r="A3486" t="s">
        <v>8498</v>
      </c>
      <c r="B3486">
        <v>5</v>
      </c>
      <c r="C3486" t="s">
        <v>8497</v>
      </c>
      <c r="D3486">
        <f t="shared" si="54"/>
        <v>4.7E-2</v>
      </c>
    </row>
    <row r="3487" spans="1:4" x14ac:dyDescent="0.3">
      <c r="A3487" t="s">
        <v>8502</v>
      </c>
      <c r="B3487">
        <v>7</v>
      </c>
      <c r="C3487" t="s">
        <v>8499</v>
      </c>
      <c r="D3487">
        <f t="shared" si="54"/>
        <v>0.55000000000000004</v>
      </c>
    </row>
    <row r="3488" spans="1:4" x14ac:dyDescent="0.3">
      <c r="A3488" t="s">
        <v>8506</v>
      </c>
      <c r="B3488">
        <v>3.4</v>
      </c>
      <c r="C3488" t="s">
        <v>8503</v>
      </c>
      <c r="D3488">
        <f t="shared" si="54"/>
        <v>0</v>
      </c>
    </row>
    <row r="3489" spans="1:4" x14ac:dyDescent="0.3">
      <c r="A3489" t="s">
        <v>8507</v>
      </c>
      <c r="B3489">
        <v>5.9</v>
      </c>
      <c r="C3489" t="s">
        <v>4495</v>
      </c>
      <c r="D3489">
        <f t="shared" si="54"/>
        <v>0.155</v>
      </c>
    </row>
    <row r="3490" spans="1:4" x14ac:dyDescent="0.3">
      <c r="A3490" t="s">
        <v>8511</v>
      </c>
      <c r="B3490">
        <v>6</v>
      </c>
      <c r="C3490" t="s">
        <v>8508</v>
      </c>
      <c r="D3490">
        <f t="shared" si="54"/>
        <v>0.16800000000000001</v>
      </c>
    </row>
    <row r="3491" spans="1:4" x14ac:dyDescent="0.3">
      <c r="A3491" t="s">
        <v>8512</v>
      </c>
      <c r="B3491">
        <v>7.4</v>
      </c>
      <c r="C3491" t="s">
        <v>6059</v>
      </c>
      <c r="D3491">
        <f t="shared" si="54"/>
        <v>0.75700000000000001</v>
      </c>
    </row>
    <row r="3492" spans="1:4" x14ac:dyDescent="0.3">
      <c r="A3492" t="s">
        <v>8514</v>
      </c>
      <c r="B3492">
        <v>7.4</v>
      </c>
      <c r="C3492" t="s">
        <v>8513</v>
      </c>
      <c r="D3492">
        <f t="shared" si="54"/>
        <v>0.76200000000000001</v>
      </c>
    </row>
    <row r="3493" spans="1:4" x14ac:dyDescent="0.3">
      <c r="A3493" t="s">
        <v>8517</v>
      </c>
      <c r="B3493">
        <v>4.2</v>
      </c>
      <c r="C3493" t="s">
        <v>5295</v>
      </c>
      <c r="D3493">
        <f t="shared" si="54"/>
        <v>1.2E-2</v>
      </c>
    </row>
    <row r="3494" spans="1:4" x14ac:dyDescent="0.3">
      <c r="A3494" t="s">
        <v>8520</v>
      </c>
      <c r="B3494">
        <v>6.2</v>
      </c>
      <c r="C3494" t="s">
        <v>8518</v>
      </c>
      <c r="D3494">
        <f t="shared" si="54"/>
        <v>0.23400000000000001</v>
      </c>
    </row>
    <row r="3495" spans="1:4" x14ac:dyDescent="0.3">
      <c r="A3495" t="s">
        <v>8521</v>
      </c>
      <c r="B3495">
        <v>5.4</v>
      </c>
      <c r="C3495" t="s">
        <v>7218</v>
      </c>
      <c r="D3495">
        <f t="shared" si="54"/>
        <v>5.5E-2</v>
      </c>
    </row>
    <row r="3496" spans="1:4" x14ac:dyDescent="0.3">
      <c r="A3496" t="s">
        <v>8523</v>
      </c>
      <c r="B3496">
        <v>7.2</v>
      </c>
      <c r="C3496" t="s">
        <v>8522</v>
      </c>
      <c r="D3496">
        <f t="shared" si="54"/>
        <v>0.65</v>
      </c>
    </row>
    <row r="3497" spans="1:4" x14ac:dyDescent="0.3">
      <c r="A3497" t="s">
        <v>8524</v>
      </c>
      <c r="B3497">
        <v>6.7</v>
      </c>
      <c r="C3497" t="s">
        <v>6154</v>
      </c>
      <c r="D3497">
        <f t="shared" si="54"/>
        <v>0.41499999999999998</v>
      </c>
    </row>
    <row r="3498" spans="1:4" x14ac:dyDescent="0.3">
      <c r="A3498" t="s">
        <v>8527</v>
      </c>
      <c r="B3498">
        <v>7.2</v>
      </c>
      <c r="C3498" t="s">
        <v>8525</v>
      </c>
      <c r="D3498">
        <f t="shared" si="54"/>
        <v>0.65100000000000002</v>
      </c>
    </row>
    <row r="3499" spans="1:4" x14ac:dyDescent="0.3">
      <c r="A3499" t="s">
        <v>8530</v>
      </c>
      <c r="B3499">
        <v>7.4</v>
      </c>
      <c r="C3499" t="s">
        <v>8528</v>
      </c>
      <c r="D3499">
        <f t="shared" si="54"/>
        <v>0.75700000000000001</v>
      </c>
    </row>
    <row r="3500" spans="1:4" x14ac:dyDescent="0.3">
      <c r="A3500" t="s">
        <v>8532</v>
      </c>
      <c r="B3500">
        <v>5.6</v>
      </c>
      <c r="C3500" t="s">
        <v>7563</v>
      </c>
      <c r="D3500">
        <f t="shared" si="54"/>
        <v>8.8999999999999996E-2</v>
      </c>
    </row>
    <row r="3501" spans="1:4" x14ac:dyDescent="0.3">
      <c r="A3501" t="s">
        <v>8533</v>
      </c>
      <c r="B3501">
        <v>6.8</v>
      </c>
      <c r="C3501" t="s">
        <v>7144</v>
      </c>
      <c r="D3501">
        <f t="shared" si="54"/>
        <v>0.46400000000000002</v>
      </c>
    </row>
    <row r="3502" spans="1:4" x14ac:dyDescent="0.3">
      <c r="A3502" t="s">
        <v>8536</v>
      </c>
      <c r="B3502">
        <v>7.7</v>
      </c>
      <c r="C3502" t="s">
        <v>8534</v>
      </c>
      <c r="D3502">
        <f t="shared" si="54"/>
        <v>0.86299999999999999</v>
      </c>
    </row>
    <row r="3503" spans="1:4" x14ac:dyDescent="0.3">
      <c r="A3503" t="s">
        <v>8538</v>
      </c>
      <c r="B3503">
        <v>7</v>
      </c>
      <c r="C3503" t="s">
        <v>8537</v>
      </c>
      <c r="D3503">
        <f t="shared" si="54"/>
        <v>0.54900000000000004</v>
      </c>
    </row>
    <row r="3504" spans="1:4" x14ac:dyDescent="0.3">
      <c r="A3504" t="s">
        <v>8541</v>
      </c>
      <c r="B3504">
        <v>7.2</v>
      </c>
      <c r="C3504" t="s">
        <v>8539</v>
      </c>
      <c r="D3504">
        <f t="shared" si="54"/>
        <v>0.65700000000000003</v>
      </c>
    </row>
    <row r="3505" spans="1:4" x14ac:dyDescent="0.3">
      <c r="A3505" t="s">
        <v>8544</v>
      </c>
      <c r="B3505">
        <v>7.2</v>
      </c>
      <c r="C3505" t="s">
        <v>8542</v>
      </c>
      <c r="D3505">
        <f t="shared" si="54"/>
        <v>0.66200000000000003</v>
      </c>
    </row>
    <row r="3506" spans="1:4" x14ac:dyDescent="0.3">
      <c r="A3506" t="s">
        <v>8546</v>
      </c>
      <c r="B3506">
        <v>6.2</v>
      </c>
      <c r="C3506" t="s">
        <v>5115</v>
      </c>
      <c r="D3506">
        <f t="shared" si="54"/>
        <v>0.24</v>
      </c>
    </row>
    <row r="3507" spans="1:4" x14ac:dyDescent="0.3">
      <c r="A3507" t="s">
        <v>8547</v>
      </c>
      <c r="B3507">
        <v>6.9</v>
      </c>
      <c r="C3507" t="s">
        <v>2874</v>
      </c>
      <c r="D3507">
        <f t="shared" si="54"/>
        <v>0.496</v>
      </c>
    </row>
    <row r="3508" spans="1:4" x14ac:dyDescent="0.3">
      <c r="A3508" t="s">
        <v>8549</v>
      </c>
      <c r="B3508">
        <v>7</v>
      </c>
      <c r="C3508" t="s">
        <v>8548</v>
      </c>
      <c r="D3508">
        <f t="shared" si="54"/>
        <v>0.55400000000000005</v>
      </c>
    </row>
    <row r="3509" spans="1:4" x14ac:dyDescent="0.3">
      <c r="A3509" t="s">
        <v>8551</v>
      </c>
      <c r="B3509">
        <v>6.7</v>
      </c>
      <c r="C3509" t="s">
        <v>8550</v>
      </c>
      <c r="D3509">
        <f t="shared" si="54"/>
        <v>0.435</v>
      </c>
    </row>
    <row r="3510" spans="1:4" x14ac:dyDescent="0.3">
      <c r="A3510" t="s">
        <v>8553</v>
      </c>
      <c r="B3510">
        <v>7.4</v>
      </c>
      <c r="C3510" t="s">
        <v>8552</v>
      </c>
      <c r="D3510">
        <f t="shared" si="54"/>
        <v>0.753</v>
      </c>
    </row>
    <row r="3511" spans="1:4" x14ac:dyDescent="0.3">
      <c r="A3511" t="s">
        <v>8555</v>
      </c>
      <c r="B3511">
        <v>6.1</v>
      </c>
      <c r="C3511" t="s">
        <v>8554</v>
      </c>
      <c r="D3511">
        <f t="shared" si="54"/>
        <v>0.193</v>
      </c>
    </row>
    <row r="3512" spans="1:4" x14ac:dyDescent="0.3">
      <c r="A3512" t="s">
        <v>8560</v>
      </c>
      <c r="B3512">
        <v>8.1999999999999993</v>
      </c>
      <c r="C3512" t="s">
        <v>8556</v>
      </c>
      <c r="D3512">
        <f t="shared" si="54"/>
        <v>0.95799999999999996</v>
      </c>
    </row>
    <row r="3513" spans="1:4" x14ac:dyDescent="0.3">
      <c r="A3513" t="s">
        <v>8563</v>
      </c>
      <c r="B3513">
        <v>7.7</v>
      </c>
      <c r="C3513" t="s">
        <v>8561</v>
      </c>
      <c r="D3513">
        <f t="shared" si="54"/>
        <v>0.86699999999999999</v>
      </c>
    </row>
    <row r="3514" spans="1:4" x14ac:dyDescent="0.3">
      <c r="A3514" t="s">
        <v>8568</v>
      </c>
      <c r="B3514">
        <v>7.3</v>
      </c>
      <c r="C3514" t="s">
        <v>8564</v>
      </c>
      <c r="D3514">
        <f t="shared" si="54"/>
        <v>0.71799999999999997</v>
      </c>
    </row>
    <row r="3515" spans="1:4" x14ac:dyDescent="0.3">
      <c r="A3515" t="s">
        <v>8573</v>
      </c>
      <c r="B3515">
        <v>7.6</v>
      </c>
      <c r="C3515" t="s">
        <v>8569</v>
      </c>
      <c r="D3515">
        <f t="shared" si="54"/>
        <v>0.85099999999999998</v>
      </c>
    </row>
    <row r="3516" spans="1:4" x14ac:dyDescent="0.3">
      <c r="A3516" t="s">
        <v>8576</v>
      </c>
      <c r="B3516">
        <v>5.6</v>
      </c>
      <c r="C3516" t="s">
        <v>8574</v>
      </c>
      <c r="D3516">
        <f t="shared" si="54"/>
        <v>0.1</v>
      </c>
    </row>
    <row r="3517" spans="1:4" x14ac:dyDescent="0.3">
      <c r="A3517" t="s">
        <v>8579</v>
      </c>
      <c r="B3517">
        <v>6.4</v>
      </c>
      <c r="C3517" t="s">
        <v>8577</v>
      </c>
      <c r="D3517">
        <f t="shared" si="54"/>
        <v>0.29399999999999998</v>
      </c>
    </row>
    <row r="3518" spans="1:4" x14ac:dyDescent="0.3">
      <c r="A3518" t="s">
        <v>8581</v>
      </c>
      <c r="B3518">
        <v>6.8</v>
      </c>
      <c r="C3518" t="s">
        <v>8580</v>
      </c>
      <c r="D3518">
        <f t="shared" si="54"/>
        <v>0.48499999999999999</v>
      </c>
    </row>
    <row r="3519" spans="1:4" x14ac:dyDescent="0.3">
      <c r="A3519" t="s">
        <v>8582</v>
      </c>
      <c r="B3519">
        <v>6.1</v>
      </c>
      <c r="C3519" t="s">
        <v>3189</v>
      </c>
      <c r="D3519">
        <f t="shared" si="54"/>
        <v>0.19700000000000001</v>
      </c>
    </row>
    <row r="3520" spans="1:4" x14ac:dyDescent="0.3">
      <c r="A3520" t="s">
        <v>8583</v>
      </c>
      <c r="B3520">
        <v>6</v>
      </c>
      <c r="C3520" t="s">
        <v>3880</v>
      </c>
      <c r="D3520">
        <f t="shared" si="54"/>
        <v>0.17599999999999999</v>
      </c>
    </row>
    <row r="3521" spans="1:4" x14ac:dyDescent="0.3">
      <c r="A3521" t="s">
        <v>8586</v>
      </c>
      <c r="B3521">
        <v>6.1</v>
      </c>
      <c r="C3521" t="s">
        <v>8584</v>
      </c>
      <c r="D3521">
        <f t="shared" si="54"/>
        <v>0.192</v>
      </c>
    </row>
    <row r="3522" spans="1:4" x14ac:dyDescent="0.3">
      <c r="A3522" t="s">
        <v>8589</v>
      </c>
      <c r="B3522">
        <v>5.5</v>
      </c>
      <c r="C3522" t="s">
        <v>8587</v>
      </c>
      <c r="D3522">
        <f t="shared" si="54"/>
        <v>7.3999999999999996E-2</v>
      </c>
    </row>
    <row r="3523" spans="1:4" x14ac:dyDescent="0.3">
      <c r="A3523" t="s">
        <v>8592</v>
      </c>
      <c r="B3523">
        <v>6.9</v>
      </c>
      <c r="C3523" t="s">
        <v>8590</v>
      </c>
      <c r="D3523">
        <f t="shared" ref="D3523:D3586" si="55">_xlfn.PERCENTRANK.INC(B3523:B7177,B3523)</f>
        <v>0.48799999999999999</v>
      </c>
    </row>
    <row r="3524" spans="1:4" x14ac:dyDescent="0.3">
      <c r="A3524" t="s">
        <v>8594</v>
      </c>
      <c r="B3524">
        <v>4.0999999999999996</v>
      </c>
      <c r="C3524" t="s">
        <v>5078</v>
      </c>
      <c r="D3524">
        <f t="shared" si="55"/>
        <v>7.0000000000000001E-3</v>
      </c>
    </row>
    <row r="3525" spans="1:4" x14ac:dyDescent="0.3">
      <c r="A3525" t="s">
        <v>8595</v>
      </c>
      <c r="B3525">
        <v>5.4</v>
      </c>
      <c r="C3525" t="s">
        <v>3864</v>
      </c>
      <c r="D3525">
        <f t="shared" si="55"/>
        <v>6.0999999999999999E-2</v>
      </c>
    </row>
    <row r="3526" spans="1:4" x14ac:dyDescent="0.3">
      <c r="A3526" t="s">
        <v>8598</v>
      </c>
      <c r="B3526">
        <v>8.1999999999999993</v>
      </c>
      <c r="C3526" t="s">
        <v>8596</v>
      </c>
      <c r="D3526">
        <f t="shared" si="55"/>
        <v>0.96099999999999997</v>
      </c>
    </row>
    <row r="3527" spans="1:4" x14ac:dyDescent="0.3">
      <c r="A3527" t="s">
        <v>8600</v>
      </c>
      <c r="B3527">
        <v>5.7</v>
      </c>
      <c r="C3527" t="s">
        <v>8599</v>
      </c>
      <c r="D3527">
        <f t="shared" si="55"/>
        <v>0.11600000000000001</v>
      </c>
    </row>
    <row r="3528" spans="1:4" x14ac:dyDescent="0.3">
      <c r="A3528" t="s">
        <v>8604</v>
      </c>
      <c r="B3528">
        <v>7.9</v>
      </c>
      <c r="C3528" t="s">
        <v>8601</v>
      </c>
      <c r="D3528">
        <f t="shared" si="55"/>
        <v>0.93700000000000006</v>
      </c>
    </row>
    <row r="3529" spans="1:4" x14ac:dyDescent="0.3">
      <c r="A3529" t="s">
        <v>8608</v>
      </c>
      <c r="B3529">
        <v>7.1</v>
      </c>
      <c r="C3529" t="s">
        <v>1966</v>
      </c>
      <c r="D3529">
        <f t="shared" si="55"/>
        <v>0.59799999999999998</v>
      </c>
    </row>
    <row r="3530" spans="1:4" x14ac:dyDescent="0.3">
      <c r="A3530" t="s">
        <v>8609</v>
      </c>
      <c r="B3530">
        <v>6.4</v>
      </c>
      <c r="C3530" t="s">
        <v>8454</v>
      </c>
      <c r="D3530">
        <f t="shared" si="55"/>
        <v>0.26900000000000002</v>
      </c>
    </row>
    <row r="3531" spans="1:4" x14ac:dyDescent="0.3">
      <c r="A3531" t="s">
        <v>8611</v>
      </c>
      <c r="B3531">
        <v>7.5</v>
      </c>
      <c r="C3531" t="s">
        <v>3668</v>
      </c>
      <c r="D3531">
        <f t="shared" si="55"/>
        <v>0.78400000000000003</v>
      </c>
    </row>
    <row r="3532" spans="1:4" x14ac:dyDescent="0.3">
      <c r="A3532" t="s">
        <v>8614</v>
      </c>
      <c r="B3532">
        <v>6.4</v>
      </c>
      <c r="C3532" t="s">
        <v>8612</v>
      </c>
      <c r="D3532">
        <f t="shared" si="55"/>
        <v>0.27400000000000002</v>
      </c>
    </row>
    <row r="3533" spans="1:4" x14ac:dyDescent="0.3">
      <c r="A3533" t="s">
        <v>8616</v>
      </c>
      <c r="B3533">
        <v>7.2</v>
      </c>
      <c r="C3533" t="s">
        <v>8615</v>
      </c>
      <c r="D3533">
        <f t="shared" si="55"/>
        <v>0.65800000000000003</v>
      </c>
    </row>
    <row r="3534" spans="1:4" x14ac:dyDescent="0.3">
      <c r="A3534" t="s">
        <v>8618</v>
      </c>
      <c r="B3534">
        <v>6</v>
      </c>
      <c r="C3534" t="s">
        <v>8617</v>
      </c>
      <c r="D3534">
        <f t="shared" si="55"/>
        <v>0.16300000000000001</v>
      </c>
    </row>
    <row r="3535" spans="1:4" x14ac:dyDescent="0.3">
      <c r="A3535" t="s">
        <v>8623</v>
      </c>
      <c r="B3535">
        <v>5.6</v>
      </c>
      <c r="C3535" t="s">
        <v>8619</v>
      </c>
      <c r="D3535">
        <f t="shared" si="55"/>
        <v>0.09</v>
      </c>
    </row>
    <row r="3536" spans="1:4" x14ac:dyDescent="0.3">
      <c r="A3536" t="s">
        <v>8627</v>
      </c>
      <c r="B3536">
        <v>8.4</v>
      </c>
      <c r="C3536" t="s">
        <v>8624</v>
      </c>
      <c r="D3536">
        <f t="shared" si="55"/>
        <v>0.98299999999999998</v>
      </c>
    </row>
    <row r="3537" spans="1:4" x14ac:dyDescent="0.3">
      <c r="A3537" t="s">
        <v>8631</v>
      </c>
      <c r="B3537">
        <v>7.5</v>
      </c>
      <c r="C3537" t="s">
        <v>8629</v>
      </c>
      <c r="D3537">
        <f t="shared" si="55"/>
        <v>0.78900000000000003</v>
      </c>
    </row>
    <row r="3538" spans="1:4" x14ac:dyDescent="0.3">
      <c r="A3538" t="s">
        <v>8633</v>
      </c>
      <c r="B3538">
        <v>7.2</v>
      </c>
      <c r="C3538" t="s">
        <v>8126</v>
      </c>
      <c r="D3538">
        <f t="shared" si="55"/>
        <v>0.66900000000000004</v>
      </c>
    </row>
    <row r="3539" spans="1:4" x14ac:dyDescent="0.3">
      <c r="A3539" t="s">
        <v>8635</v>
      </c>
      <c r="B3539">
        <v>7.2</v>
      </c>
      <c r="C3539" t="s">
        <v>6782</v>
      </c>
      <c r="D3539">
        <f t="shared" si="55"/>
        <v>0.67500000000000004</v>
      </c>
    </row>
    <row r="3540" spans="1:4" x14ac:dyDescent="0.3">
      <c r="A3540" t="s">
        <v>8636</v>
      </c>
      <c r="B3540">
        <v>6.5</v>
      </c>
      <c r="C3540" t="s">
        <v>2364</v>
      </c>
      <c r="D3540">
        <f t="shared" si="55"/>
        <v>0.31</v>
      </c>
    </row>
    <row r="3541" spans="1:4" x14ac:dyDescent="0.3">
      <c r="A3541" t="s">
        <v>8639</v>
      </c>
      <c r="B3541">
        <v>6.4</v>
      </c>
      <c r="C3541" t="s">
        <v>2757</v>
      </c>
      <c r="D3541">
        <f t="shared" si="55"/>
        <v>0.27800000000000002</v>
      </c>
    </row>
    <row r="3542" spans="1:4" x14ac:dyDescent="0.3">
      <c r="A3542" t="s">
        <v>8640</v>
      </c>
      <c r="B3542">
        <v>7.5</v>
      </c>
      <c r="C3542" t="s">
        <v>854</v>
      </c>
      <c r="D3542">
        <f t="shared" si="55"/>
        <v>0.78900000000000003</v>
      </c>
    </row>
    <row r="3543" spans="1:4" x14ac:dyDescent="0.3">
      <c r="A3543" t="s">
        <v>8643</v>
      </c>
      <c r="B3543">
        <v>6.9</v>
      </c>
      <c r="C3543" t="s">
        <v>8641</v>
      </c>
      <c r="D3543">
        <f t="shared" si="55"/>
        <v>0.495</v>
      </c>
    </row>
    <row r="3544" spans="1:4" x14ac:dyDescent="0.3">
      <c r="A3544" t="s">
        <v>8644</v>
      </c>
      <c r="B3544">
        <v>7</v>
      </c>
      <c r="C3544" t="s">
        <v>151</v>
      </c>
      <c r="D3544">
        <f t="shared" si="55"/>
        <v>0.55300000000000005</v>
      </c>
    </row>
    <row r="3545" spans="1:4" x14ac:dyDescent="0.3">
      <c r="A3545" t="s">
        <v>8646</v>
      </c>
      <c r="B3545">
        <v>6.3</v>
      </c>
      <c r="C3545" t="s">
        <v>8645</v>
      </c>
      <c r="D3545">
        <f t="shared" si="55"/>
        <v>0.24299999999999999</v>
      </c>
    </row>
    <row r="3546" spans="1:4" x14ac:dyDescent="0.3">
      <c r="A3546" t="s">
        <v>8648</v>
      </c>
      <c r="B3546">
        <v>5.5</v>
      </c>
      <c r="C3546" t="s">
        <v>8577</v>
      </c>
      <c r="D3546">
        <f t="shared" si="55"/>
        <v>7.1999999999999995E-2</v>
      </c>
    </row>
    <row r="3547" spans="1:4" x14ac:dyDescent="0.3">
      <c r="A3547" t="s">
        <v>8651</v>
      </c>
      <c r="B3547">
        <v>6.6</v>
      </c>
      <c r="C3547" t="s">
        <v>1391</v>
      </c>
      <c r="D3547">
        <f t="shared" si="55"/>
        <v>0.34799999999999998</v>
      </c>
    </row>
    <row r="3548" spans="1:4" x14ac:dyDescent="0.3">
      <c r="A3548" t="s">
        <v>8654</v>
      </c>
      <c r="B3548">
        <v>5.2</v>
      </c>
      <c r="C3548" t="s">
        <v>8652</v>
      </c>
      <c r="D3548">
        <f t="shared" si="55"/>
        <v>4.5999999999999999E-2</v>
      </c>
    </row>
    <row r="3549" spans="1:4" x14ac:dyDescent="0.3">
      <c r="A3549" t="s">
        <v>8658</v>
      </c>
      <c r="B3549">
        <v>8.3000000000000007</v>
      </c>
      <c r="C3549" t="s">
        <v>7170</v>
      </c>
      <c r="D3549">
        <f t="shared" si="55"/>
        <v>0.97099999999999997</v>
      </c>
    </row>
    <row r="3550" spans="1:4" x14ac:dyDescent="0.3">
      <c r="A3550" t="s">
        <v>8659</v>
      </c>
      <c r="B3550">
        <v>7.2</v>
      </c>
      <c r="C3550" t="s">
        <v>7722</v>
      </c>
      <c r="D3550">
        <f t="shared" si="55"/>
        <v>0.66900000000000004</v>
      </c>
    </row>
    <row r="3551" spans="1:4" x14ac:dyDescent="0.3">
      <c r="A3551" t="s">
        <v>8661</v>
      </c>
      <c r="B3551">
        <v>7.2</v>
      </c>
      <c r="C3551" t="s">
        <v>8660</v>
      </c>
      <c r="D3551">
        <f t="shared" si="55"/>
        <v>0.67600000000000005</v>
      </c>
    </row>
    <row r="3552" spans="1:4" x14ac:dyDescent="0.3">
      <c r="A3552" t="s">
        <v>8665</v>
      </c>
      <c r="B3552">
        <v>7.8</v>
      </c>
      <c r="C3552" t="s">
        <v>8662</v>
      </c>
      <c r="D3552">
        <f t="shared" si="55"/>
        <v>0.92300000000000004</v>
      </c>
    </row>
    <row r="3553" spans="1:4" x14ac:dyDescent="0.3">
      <c r="A3553" t="s">
        <v>8669</v>
      </c>
      <c r="B3553">
        <v>6.4</v>
      </c>
      <c r="C3553" t="s">
        <v>8666</v>
      </c>
      <c r="D3553">
        <f t="shared" si="55"/>
        <v>0.28100000000000003</v>
      </c>
    </row>
    <row r="3554" spans="1:4" x14ac:dyDescent="0.3">
      <c r="A3554" t="s">
        <v>8674</v>
      </c>
      <c r="B3554">
        <v>8.1</v>
      </c>
      <c r="C3554" t="s">
        <v>8670</v>
      </c>
      <c r="D3554">
        <f t="shared" si="55"/>
        <v>0.97</v>
      </c>
    </row>
    <row r="3555" spans="1:4" x14ac:dyDescent="0.3">
      <c r="A3555" t="s">
        <v>8677</v>
      </c>
      <c r="B3555">
        <v>5.6</v>
      </c>
      <c r="C3555" t="s">
        <v>8675</v>
      </c>
      <c r="D3555">
        <f t="shared" si="55"/>
        <v>8.8999999999999996E-2</v>
      </c>
    </row>
    <row r="3556" spans="1:4" x14ac:dyDescent="0.3">
      <c r="A3556" t="s">
        <v>8679</v>
      </c>
      <c r="B3556">
        <v>6.6</v>
      </c>
      <c r="C3556" t="s">
        <v>8678</v>
      </c>
      <c r="D3556">
        <f t="shared" si="55"/>
        <v>0.35</v>
      </c>
    </row>
    <row r="3557" spans="1:4" x14ac:dyDescent="0.3">
      <c r="A3557" t="s">
        <v>8682</v>
      </c>
      <c r="B3557">
        <v>7.7</v>
      </c>
      <c r="C3557" t="s">
        <v>2613</v>
      </c>
      <c r="D3557">
        <f t="shared" si="55"/>
        <v>0.878</v>
      </c>
    </row>
    <row r="3558" spans="1:4" x14ac:dyDescent="0.3">
      <c r="A3558" t="s">
        <v>8685</v>
      </c>
      <c r="B3558">
        <v>6.5</v>
      </c>
      <c r="C3558" t="s">
        <v>8235</v>
      </c>
      <c r="D3558">
        <f t="shared" si="55"/>
        <v>0.30599999999999999</v>
      </c>
    </row>
    <row r="3559" spans="1:4" x14ac:dyDescent="0.3">
      <c r="A3559" t="s">
        <v>8691</v>
      </c>
      <c r="B3559">
        <v>6.1</v>
      </c>
      <c r="C3559" t="s">
        <v>8687</v>
      </c>
      <c r="D3559">
        <f t="shared" si="55"/>
        <v>0.17499999999999999</v>
      </c>
    </row>
    <row r="3560" spans="1:4" x14ac:dyDescent="0.3">
      <c r="A3560" t="s">
        <v>8695</v>
      </c>
      <c r="B3560">
        <v>5.7</v>
      </c>
      <c r="C3560" t="s">
        <v>8230</v>
      </c>
      <c r="D3560">
        <f t="shared" si="55"/>
        <v>0.114</v>
      </c>
    </row>
    <row r="3561" spans="1:4" x14ac:dyDescent="0.3">
      <c r="A3561" t="s">
        <v>8699</v>
      </c>
      <c r="B3561">
        <v>5.9</v>
      </c>
      <c r="C3561" t="s">
        <v>8696</v>
      </c>
      <c r="D3561">
        <f t="shared" si="55"/>
        <v>0.13600000000000001</v>
      </c>
    </row>
    <row r="3562" spans="1:4" x14ac:dyDescent="0.3">
      <c r="A3562" t="s">
        <v>8700</v>
      </c>
      <c r="B3562">
        <v>7.7</v>
      </c>
      <c r="C3562" t="s">
        <v>278</v>
      </c>
      <c r="D3562">
        <f t="shared" si="55"/>
        <v>0.88200000000000001</v>
      </c>
    </row>
    <row r="3563" spans="1:4" x14ac:dyDescent="0.3">
      <c r="A3563" t="s">
        <v>8703</v>
      </c>
      <c r="B3563">
        <v>7.1</v>
      </c>
      <c r="C3563" t="s">
        <v>8701</v>
      </c>
      <c r="D3563">
        <f t="shared" si="55"/>
        <v>0.61199999999999999</v>
      </c>
    </row>
    <row r="3564" spans="1:4" x14ac:dyDescent="0.3">
      <c r="A3564" t="s">
        <v>8708</v>
      </c>
      <c r="B3564">
        <v>7.6</v>
      </c>
      <c r="C3564" t="s">
        <v>8704</v>
      </c>
      <c r="D3564">
        <f t="shared" si="55"/>
        <v>0.86899999999999999</v>
      </c>
    </row>
    <row r="3565" spans="1:4" x14ac:dyDescent="0.3">
      <c r="A3565" t="s">
        <v>8712</v>
      </c>
      <c r="B3565">
        <v>7.4</v>
      </c>
      <c r="C3565" t="s">
        <v>8709</v>
      </c>
      <c r="D3565">
        <f t="shared" si="55"/>
        <v>0.78</v>
      </c>
    </row>
    <row r="3566" spans="1:4" x14ac:dyDescent="0.3">
      <c r="A3566" t="s">
        <v>8716</v>
      </c>
      <c r="B3566">
        <v>6.8</v>
      </c>
      <c r="C3566" t="s">
        <v>8714</v>
      </c>
      <c r="D3566">
        <f t="shared" si="55"/>
        <v>0.47699999999999998</v>
      </c>
    </row>
    <row r="3567" spans="1:4" x14ac:dyDescent="0.3">
      <c r="A3567" t="s">
        <v>8719</v>
      </c>
      <c r="B3567">
        <v>6.5</v>
      </c>
      <c r="C3567" t="s">
        <v>8717</v>
      </c>
      <c r="D3567">
        <f t="shared" si="55"/>
        <v>0.30299999999999999</v>
      </c>
    </row>
    <row r="3568" spans="1:4" x14ac:dyDescent="0.3">
      <c r="A3568" t="s">
        <v>8721</v>
      </c>
      <c r="B3568">
        <v>7.3</v>
      </c>
      <c r="C3568" t="s">
        <v>6358</v>
      </c>
      <c r="D3568">
        <f t="shared" si="55"/>
        <v>0.71499999999999997</v>
      </c>
    </row>
    <row r="3569" spans="1:4" x14ac:dyDescent="0.3">
      <c r="A3569" t="s">
        <v>8723</v>
      </c>
      <c r="B3569">
        <v>7.3</v>
      </c>
      <c r="C3569" t="s">
        <v>8722</v>
      </c>
      <c r="D3569">
        <f t="shared" si="55"/>
        <v>0.72399999999999998</v>
      </c>
    </row>
    <row r="3570" spans="1:4" x14ac:dyDescent="0.3">
      <c r="A3570" t="s">
        <v>8724</v>
      </c>
      <c r="B3570">
        <v>6.5</v>
      </c>
      <c r="C3570" t="s">
        <v>7736</v>
      </c>
      <c r="D3570">
        <f t="shared" si="55"/>
        <v>0.313</v>
      </c>
    </row>
    <row r="3571" spans="1:4" x14ac:dyDescent="0.3">
      <c r="A3571" t="s">
        <v>8726</v>
      </c>
      <c r="B3571">
        <v>6</v>
      </c>
      <c r="C3571" t="s">
        <v>8725</v>
      </c>
      <c r="D3571">
        <f t="shared" si="55"/>
        <v>0.16400000000000001</v>
      </c>
    </row>
    <row r="3572" spans="1:4" x14ac:dyDescent="0.3">
      <c r="A3572" t="s">
        <v>8729</v>
      </c>
      <c r="B3572">
        <v>5.3</v>
      </c>
      <c r="C3572" t="s">
        <v>8727</v>
      </c>
      <c r="D3572">
        <f t="shared" si="55"/>
        <v>5.8999999999999997E-2</v>
      </c>
    </row>
    <row r="3573" spans="1:4" x14ac:dyDescent="0.3">
      <c r="A3573" t="s">
        <v>8730</v>
      </c>
      <c r="B3573">
        <v>6.6</v>
      </c>
      <c r="C3573" t="s">
        <v>177</v>
      </c>
      <c r="D3573">
        <f t="shared" si="55"/>
        <v>0.32500000000000001</v>
      </c>
    </row>
    <row r="3574" spans="1:4" x14ac:dyDescent="0.3">
      <c r="A3574" t="s">
        <v>8734</v>
      </c>
      <c r="B3574">
        <v>8.6999999999999993</v>
      </c>
      <c r="C3574" t="s">
        <v>8731</v>
      </c>
      <c r="D3574">
        <f t="shared" si="55"/>
        <v>1</v>
      </c>
    </row>
    <row r="3575" spans="1:4" x14ac:dyDescent="0.3">
      <c r="A3575" t="s">
        <v>8736</v>
      </c>
      <c r="B3575">
        <v>6.2</v>
      </c>
      <c r="C3575" t="s">
        <v>260</v>
      </c>
      <c r="D3575">
        <f t="shared" si="55"/>
        <v>0.20899999999999999</v>
      </c>
    </row>
    <row r="3576" spans="1:4" x14ac:dyDescent="0.3">
      <c r="A3576" t="s">
        <v>8738</v>
      </c>
      <c r="B3576">
        <v>5.8</v>
      </c>
      <c r="C3576" t="s">
        <v>8737</v>
      </c>
      <c r="D3576">
        <f t="shared" si="55"/>
        <v>0.13700000000000001</v>
      </c>
    </row>
    <row r="3577" spans="1:4" x14ac:dyDescent="0.3">
      <c r="A3577" t="s">
        <v>8741</v>
      </c>
      <c r="B3577">
        <v>5.7</v>
      </c>
      <c r="C3577" t="s">
        <v>8615</v>
      </c>
      <c r="D3577">
        <f t="shared" si="55"/>
        <v>0.126</v>
      </c>
    </row>
    <row r="3578" spans="1:4" x14ac:dyDescent="0.3">
      <c r="A3578" t="s">
        <v>8743</v>
      </c>
      <c r="B3578">
        <v>6.1</v>
      </c>
      <c r="C3578" t="s">
        <v>8742</v>
      </c>
      <c r="D3578">
        <f t="shared" si="55"/>
        <v>0.14099999999999999</v>
      </c>
    </row>
    <row r="3579" spans="1:4" x14ac:dyDescent="0.3">
      <c r="A3579" t="s">
        <v>8746</v>
      </c>
      <c r="B3579">
        <v>6.4</v>
      </c>
      <c r="C3579" t="s">
        <v>8744</v>
      </c>
      <c r="D3579">
        <f t="shared" si="55"/>
        <v>0.246</v>
      </c>
    </row>
    <row r="3580" spans="1:4" x14ac:dyDescent="0.3">
      <c r="A3580" t="s">
        <v>8748</v>
      </c>
      <c r="B3580">
        <v>4.5999999999999996</v>
      </c>
      <c r="C3580" t="s">
        <v>8747</v>
      </c>
      <c r="D3580">
        <f t="shared" si="55"/>
        <v>2.5999999999999999E-2</v>
      </c>
    </row>
    <row r="3581" spans="1:4" x14ac:dyDescent="0.3">
      <c r="A3581" t="s">
        <v>8751</v>
      </c>
      <c r="B3581">
        <v>5.9</v>
      </c>
      <c r="C3581" t="s">
        <v>8749</v>
      </c>
      <c r="D3581">
        <f t="shared" si="55"/>
        <v>0.12</v>
      </c>
    </row>
    <row r="3582" spans="1:4" x14ac:dyDescent="0.3">
      <c r="A3582" t="s">
        <v>8753</v>
      </c>
      <c r="B3582">
        <v>7.7</v>
      </c>
      <c r="C3582" t="s">
        <v>698</v>
      </c>
      <c r="D3582">
        <f t="shared" si="55"/>
        <v>0.878</v>
      </c>
    </row>
    <row r="3583" spans="1:4" x14ac:dyDescent="0.3">
      <c r="A3583" t="s">
        <v>8755</v>
      </c>
      <c r="B3583">
        <v>7.1</v>
      </c>
      <c r="C3583" t="s">
        <v>8754</v>
      </c>
      <c r="D3583">
        <f t="shared" si="55"/>
        <v>0.60199999999999998</v>
      </c>
    </row>
    <row r="3584" spans="1:4" x14ac:dyDescent="0.3">
      <c r="A3584" t="s">
        <v>8759</v>
      </c>
      <c r="B3584">
        <v>6.2</v>
      </c>
      <c r="C3584" t="s">
        <v>8756</v>
      </c>
      <c r="D3584">
        <f t="shared" si="55"/>
        <v>0.16600000000000001</v>
      </c>
    </row>
    <row r="3585" spans="1:4" x14ac:dyDescent="0.3">
      <c r="A3585" t="s">
        <v>8762</v>
      </c>
      <c r="B3585">
        <v>7.7</v>
      </c>
      <c r="C3585" t="s">
        <v>8760</v>
      </c>
      <c r="D3585">
        <f t="shared" si="55"/>
        <v>0.88700000000000001</v>
      </c>
    </row>
    <row r="3586" spans="1:4" x14ac:dyDescent="0.3">
      <c r="A3586" t="s">
        <v>8766</v>
      </c>
      <c r="B3586">
        <v>7.5</v>
      </c>
      <c r="C3586" t="s">
        <v>8763</v>
      </c>
      <c r="D3586">
        <f t="shared" si="55"/>
        <v>0.8</v>
      </c>
    </row>
    <row r="3587" spans="1:4" x14ac:dyDescent="0.3">
      <c r="A3587" t="s">
        <v>8767</v>
      </c>
      <c r="B3587">
        <v>6.9</v>
      </c>
      <c r="C3587" t="s">
        <v>4022</v>
      </c>
      <c r="D3587">
        <f t="shared" ref="D3587:D3650" si="56">_xlfn.PERCENTRANK.INC(B3587:B7241,B3587)</f>
        <v>0.44900000000000001</v>
      </c>
    </row>
    <row r="3588" spans="1:4" x14ac:dyDescent="0.3">
      <c r="A3588" t="s">
        <v>8769</v>
      </c>
      <c r="B3588">
        <v>7.1</v>
      </c>
      <c r="C3588" t="s">
        <v>7728</v>
      </c>
      <c r="D3588">
        <f t="shared" si="56"/>
        <v>0.61699999999999999</v>
      </c>
    </row>
    <row r="3589" spans="1:4" x14ac:dyDescent="0.3">
      <c r="A3589" t="s">
        <v>8772</v>
      </c>
      <c r="B3589">
        <v>6.3</v>
      </c>
      <c r="C3589" t="s">
        <v>8770</v>
      </c>
      <c r="D3589">
        <f t="shared" si="56"/>
        <v>0.17899999999999999</v>
      </c>
    </row>
    <row r="3590" spans="1:4" x14ac:dyDescent="0.3">
      <c r="A3590" t="s">
        <v>8773</v>
      </c>
      <c r="B3590">
        <v>8.3000000000000007</v>
      </c>
      <c r="C3590" t="s">
        <v>1583</v>
      </c>
      <c r="D3590">
        <f t="shared" si="56"/>
        <v>0.98399999999999999</v>
      </c>
    </row>
    <row r="3591" spans="1:4" x14ac:dyDescent="0.3">
      <c r="A3591" t="s">
        <v>8776</v>
      </c>
      <c r="B3591">
        <v>7.1</v>
      </c>
      <c r="C3591" t="s">
        <v>7649</v>
      </c>
      <c r="D3591">
        <f t="shared" si="56"/>
        <v>0.63</v>
      </c>
    </row>
    <row r="3592" spans="1:4" x14ac:dyDescent="0.3">
      <c r="A3592" t="s">
        <v>8780</v>
      </c>
      <c r="B3592">
        <v>7.2</v>
      </c>
      <c r="C3592" t="s">
        <v>8777</v>
      </c>
      <c r="D3592">
        <f t="shared" si="56"/>
        <v>0.68700000000000006</v>
      </c>
    </row>
    <row r="3593" spans="1:4" x14ac:dyDescent="0.3">
      <c r="A3593" t="s">
        <v>8784</v>
      </c>
      <c r="B3593">
        <v>6.9</v>
      </c>
      <c r="C3593" t="s">
        <v>8781</v>
      </c>
      <c r="D3593">
        <f t="shared" si="56"/>
        <v>0.47599999999999998</v>
      </c>
    </row>
    <row r="3594" spans="1:4" x14ac:dyDescent="0.3">
      <c r="A3594" t="s">
        <v>8785</v>
      </c>
      <c r="B3594">
        <v>6.1</v>
      </c>
      <c r="C3594" t="s">
        <v>4117</v>
      </c>
      <c r="D3594">
        <f t="shared" si="56"/>
        <v>0.14499999999999999</v>
      </c>
    </row>
    <row r="3595" spans="1:4" x14ac:dyDescent="0.3">
      <c r="A3595" t="s">
        <v>8789</v>
      </c>
      <c r="B3595">
        <v>6.3</v>
      </c>
      <c r="C3595" t="s">
        <v>8786</v>
      </c>
      <c r="D3595">
        <f t="shared" si="56"/>
        <v>0.18</v>
      </c>
    </row>
    <row r="3596" spans="1:4" x14ac:dyDescent="0.3">
      <c r="A3596" t="s">
        <v>8793</v>
      </c>
      <c r="B3596">
        <v>6.1</v>
      </c>
      <c r="C3596" t="s">
        <v>8790</v>
      </c>
      <c r="D3596">
        <f t="shared" si="56"/>
        <v>0.15</v>
      </c>
    </row>
    <row r="3597" spans="1:4" x14ac:dyDescent="0.3">
      <c r="A3597" t="s">
        <v>8797</v>
      </c>
      <c r="B3597">
        <v>7.8</v>
      </c>
      <c r="C3597" t="s">
        <v>8794</v>
      </c>
      <c r="D3597">
        <f t="shared" si="56"/>
        <v>0.93200000000000005</v>
      </c>
    </row>
    <row r="3598" spans="1:4" x14ac:dyDescent="0.3">
      <c r="A3598" t="s">
        <v>8800</v>
      </c>
      <c r="B3598">
        <v>4.7</v>
      </c>
      <c r="C3598" t="s">
        <v>8798</v>
      </c>
      <c r="D3598">
        <f t="shared" si="56"/>
        <v>3.4000000000000002E-2</v>
      </c>
    </row>
    <row r="3599" spans="1:4" x14ac:dyDescent="0.3">
      <c r="A3599" t="s">
        <v>8802</v>
      </c>
      <c r="B3599">
        <v>6.7</v>
      </c>
      <c r="C3599" t="s">
        <v>4314</v>
      </c>
      <c r="D3599">
        <f t="shared" si="56"/>
        <v>0.33300000000000002</v>
      </c>
    </row>
    <row r="3600" spans="1:4" x14ac:dyDescent="0.3">
      <c r="A3600" t="s">
        <v>8805</v>
      </c>
      <c r="B3600">
        <v>6.6</v>
      </c>
      <c r="C3600" t="s">
        <v>8803</v>
      </c>
      <c r="D3600">
        <f t="shared" si="56"/>
        <v>0.25</v>
      </c>
    </row>
    <row r="3601" spans="1:4" x14ac:dyDescent="0.3">
      <c r="A3601" t="s">
        <v>8807</v>
      </c>
      <c r="B3601">
        <v>6.9</v>
      </c>
      <c r="C3601" t="s">
        <v>7524</v>
      </c>
      <c r="D3601">
        <f t="shared" si="56"/>
        <v>0.436</v>
      </c>
    </row>
    <row r="3602" spans="1:4" x14ac:dyDescent="0.3">
      <c r="A3602" t="s">
        <v>8808</v>
      </c>
      <c r="B3602">
        <v>7.1</v>
      </c>
      <c r="C3602" t="s">
        <v>3381</v>
      </c>
      <c r="D3602">
        <f t="shared" si="56"/>
        <v>0.61099999999999999</v>
      </c>
    </row>
    <row r="3603" spans="1:4" x14ac:dyDescent="0.3">
      <c r="A3603" t="s">
        <v>8812</v>
      </c>
      <c r="B3603">
        <v>6.7</v>
      </c>
      <c r="C3603" t="s">
        <v>8809</v>
      </c>
      <c r="D3603">
        <f t="shared" si="56"/>
        <v>0.33900000000000002</v>
      </c>
    </row>
    <row r="3604" spans="1:4" x14ac:dyDescent="0.3">
      <c r="A3604" t="s">
        <v>8814</v>
      </c>
      <c r="B3604">
        <v>7.1</v>
      </c>
      <c r="C3604" t="s">
        <v>8809</v>
      </c>
      <c r="D3604">
        <f t="shared" si="56"/>
        <v>0.61499999999999999</v>
      </c>
    </row>
    <row r="3605" spans="1:4" x14ac:dyDescent="0.3">
      <c r="A3605" t="s">
        <v>8818</v>
      </c>
      <c r="B3605">
        <v>6.6</v>
      </c>
      <c r="C3605" t="s">
        <v>8815</v>
      </c>
      <c r="D3605">
        <f t="shared" si="56"/>
        <v>0.27400000000000002</v>
      </c>
    </row>
    <row r="3606" spans="1:4" x14ac:dyDescent="0.3">
      <c r="A3606" t="s">
        <v>8821</v>
      </c>
      <c r="B3606">
        <v>4.8</v>
      </c>
      <c r="C3606" t="s">
        <v>8819</v>
      </c>
      <c r="D3606">
        <f t="shared" si="56"/>
        <v>0.04</v>
      </c>
    </row>
    <row r="3607" spans="1:4" x14ac:dyDescent="0.3">
      <c r="A3607" t="s">
        <v>8823</v>
      </c>
      <c r="B3607">
        <v>6.4</v>
      </c>
      <c r="C3607" t="s">
        <v>8822</v>
      </c>
      <c r="D3607">
        <f t="shared" si="56"/>
        <v>0.20399999999999999</v>
      </c>
    </row>
    <row r="3608" spans="1:4" x14ac:dyDescent="0.3">
      <c r="A3608" t="s">
        <v>8824</v>
      </c>
      <c r="B3608">
        <v>7.3</v>
      </c>
      <c r="C3608" t="s">
        <v>3686</v>
      </c>
      <c r="D3608">
        <f t="shared" si="56"/>
        <v>0.64500000000000002</v>
      </c>
    </row>
    <row r="3609" spans="1:4" x14ac:dyDescent="0.3">
      <c r="A3609" t="s">
        <v>8825</v>
      </c>
      <c r="B3609">
        <v>6.9</v>
      </c>
      <c r="C3609" t="s">
        <v>7144</v>
      </c>
      <c r="D3609">
        <f t="shared" si="56"/>
        <v>0.42499999999999999</v>
      </c>
    </row>
    <row r="3610" spans="1:4" x14ac:dyDescent="0.3">
      <c r="A3610" t="s">
        <v>8828</v>
      </c>
      <c r="B3610">
        <v>7.2</v>
      </c>
      <c r="C3610" t="s">
        <v>260</v>
      </c>
      <c r="D3610">
        <f t="shared" si="56"/>
        <v>0.63</v>
      </c>
    </row>
    <row r="3611" spans="1:4" x14ac:dyDescent="0.3">
      <c r="A3611" t="s">
        <v>8830</v>
      </c>
      <c r="B3611">
        <v>6.5</v>
      </c>
      <c r="C3611" t="s">
        <v>8829</v>
      </c>
      <c r="D3611">
        <f t="shared" si="56"/>
        <v>0.222</v>
      </c>
    </row>
    <row r="3612" spans="1:4" x14ac:dyDescent="0.3">
      <c r="A3612" t="s">
        <v>8831</v>
      </c>
      <c r="B3612">
        <v>6.6</v>
      </c>
      <c r="C3612" t="s">
        <v>4455</v>
      </c>
      <c r="D3612">
        <f t="shared" si="56"/>
        <v>0.25</v>
      </c>
    </row>
    <row r="3613" spans="1:4" x14ac:dyDescent="0.3">
      <c r="A3613" t="s">
        <v>8835</v>
      </c>
      <c r="B3613">
        <v>6.7</v>
      </c>
      <c r="C3613" t="s">
        <v>8832</v>
      </c>
      <c r="D3613">
        <f t="shared" si="56"/>
        <v>0.30199999999999999</v>
      </c>
    </row>
    <row r="3614" spans="1:4" x14ac:dyDescent="0.3">
      <c r="A3614" t="s">
        <v>8836</v>
      </c>
      <c r="B3614">
        <v>7.3</v>
      </c>
      <c r="C3614" t="s">
        <v>4308</v>
      </c>
      <c r="D3614">
        <f t="shared" si="56"/>
        <v>0.61899999999999999</v>
      </c>
    </row>
    <row r="3615" spans="1:4" x14ac:dyDescent="0.3">
      <c r="A3615" t="s">
        <v>8841</v>
      </c>
      <c r="B3615">
        <v>7</v>
      </c>
      <c r="C3615" t="s">
        <v>8837</v>
      </c>
      <c r="D3615">
        <f t="shared" si="56"/>
        <v>0.46300000000000002</v>
      </c>
    </row>
    <row r="3616" spans="1:4" x14ac:dyDescent="0.3">
      <c r="A3616" t="s">
        <v>8843</v>
      </c>
      <c r="B3616">
        <v>5.5</v>
      </c>
      <c r="C3616" t="s">
        <v>8717</v>
      </c>
      <c r="D3616">
        <f t="shared" si="56"/>
        <v>7.4999999999999997E-2</v>
      </c>
    </row>
    <row r="3617" spans="1:4" x14ac:dyDescent="0.3">
      <c r="A3617" t="s">
        <v>8846</v>
      </c>
      <c r="B3617">
        <v>6.7</v>
      </c>
      <c r="C3617" t="s">
        <v>8844</v>
      </c>
      <c r="D3617">
        <f t="shared" si="56"/>
        <v>0.307</v>
      </c>
    </row>
    <row r="3618" spans="1:4" x14ac:dyDescent="0.3">
      <c r="A3618" t="s">
        <v>8847</v>
      </c>
      <c r="B3618">
        <v>3.9</v>
      </c>
      <c r="C3618" t="s">
        <v>7321</v>
      </c>
      <c r="D3618">
        <f t="shared" si="56"/>
        <v>0</v>
      </c>
    </row>
    <row r="3619" spans="1:4" x14ac:dyDescent="0.3">
      <c r="A3619" t="s">
        <v>8851</v>
      </c>
      <c r="B3619">
        <v>7.5</v>
      </c>
      <c r="C3619" t="s">
        <v>8848</v>
      </c>
      <c r="D3619">
        <f t="shared" si="56"/>
        <v>0.70199999999999996</v>
      </c>
    </row>
    <row r="3620" spans="1:4" x14ac:dyDescent="0.3">
      <c r="A3620" t="s">
        <v>8853</v>
      </c>
      <c r="B3620">
        <v>7</v>
      </c>
      <c r="C3620" t="s">
        <v>8852</v>
      </c>
      <c r="D3620">
        <f t="shared" si="56"/>
        <v>0.44400000000000001</v>
      </c>
    </row>
    <row r="3621" spans="1:4" x14ac:dyDescent="0.3">
      <c r="A3621" t="s">
        <v>8858</v>
      </c>
      <c r="B3621">
        <v>6.7</v>
      </c>
      <c r="C3621" t="s">
        <v>8854</v>
      </c>
      <c r="D3621">
        <f t="shared" si="56"/>
        <v>0.314</v>
      </c>
    </row>
    <row r="3622" spans="1:4" x14ac:dyDescent="0.3">
      <c r="A3622" t="s">
        <v>8860</v>
      </c>
      <c r="B3622">
        <v>7.4</v>
      </c>
      <c r="C3622" t="s">
        <v>333</v>
      </c>
      <c r="D3622">
        <f t="shared" si="56"/>
        <v>0.64700000000000002</v>
      </c>
    </row>
    <row r="3623" spans="1:4" x14ac:dyDescent="0.3">
      <c r="A3623" t="s">
        <v>8862</v>
      </c>
      <c r="B3623">
        <v>8</v>
      </c>
      <c r="C3623" t="s">
        <v>4355</v>
      </c>
      <c r="D3623">
        <f t="shared" si="56"/>
        <v>0.96899999999999997</v>
      </c>
    </row>
    <row r="3624" spans="1:4" x14ac:dyDescent="0.3">
      <c r="A3624" t="s">
        <v>8867</v>
      </c>
      <c r="B3624">
        <v>7.7</v>
      </c>
      <c r="C3624" t="s">
        <v>8863</v>
      </c>
      <c r="D3624">
        <f t="shared" si="56"/>
        <v>0.875</v>
      </c>
    </row>
    <row r="3625" spans="1:4" x14ac:dyDescent="0.3">
      <c r="A3625" t="s">
        <v>8871</v>
      </c>
      <c r="B3625">
        <v>8.5</v>
      </c>
      <c r="C3625" t="s">
        <v>8868</v>
      </c>
      <c r="D3625">
        <f t="shared" si="56"/>
        <v>1</v>
      </c>
    </row>
    <row r="3626" spans="1:4" x14ac:dyDescent="0.3">
      <c r="A3626" t="s">
        <v>8874</v>
      </c>
      <c r="B3626">
        <v>7.7</v>
      </c>
      <c r="C3626" t="s">
        <v>8872</v>
      </c>
      <c r="D3626">
        <f t="shared" si="56"/>
        <v>0.93300000000000005</v>
      </c>
    </row>
    <row r="3627" spans="1:4" x14ac:dyDescent="0.3">
      <c r="A3627" t="s">
        <v>8876</v>
      </c>
      <c r="B3627">
        <v>6.5</v>
      </c>
      <c r="C3627" t="s">
        <v>2713</v>
      </c>
      <c r="D3627">
        <f t="shared" si="56"/>
        <v>0.27500000000000002</v>
      </c>
    </row>
    <row r="3628" spans="1:4" x14ac:dyDescent="0.3">
      <c r="A3628" t="s">
        <v>8879</v>
      </c>
      <c r="B3628">
        <v>7</v>
      </c>
      <c r="C3628" t="s">
        <v>8877</v>
      </c>
      <c r="D3628">
        <f t="shared" si="56"/>
        <v>0.5</v>
      </c>
    </row>
    <row r="3629" spans="1:4" x14ac:dyDescent="0.3">
      <c r="A3629" t="s">
        <v>8881</v>
      </c>
      <c r="B3629">
        <v>5.5</v>
      </c>
      <c r="C3629" t="s">
        <v>8880</v>
      </c>
      <c r="D3629">
        <f t="shared" si="56"/>
        <v>7.3999999999999996E-2</v>
      </c>
    </row>
    <row r="3630" spans="1:4" x14ac:dyDescent="0.3">
      <c r="A3630" t="s">
        <v>8882</v>
      </c>
      <c r="B3630">
        <v>6.3</v>
      </c>
      <c r="C3630" t="s">
        <v>4172</v>
      </c>
      <c r="D3630">
        <f t="shared" si="56"/>
        <v>0.192</v>
      </c>
    </row>
    <row r="3631" spans="1:4" x14ac:dyDescent="0.3">
      <c r="A3631" t="s">
        <v>8885</v>
      </c>
      <c r="B3631">
        <v>7.9</v>
      </c>
      <c r="C3631" t="s">
        <v>7177</v>
      </c>
      <c r="D3631">
        <f t="shared" si="56"/>
        <v>1</v>
      </c>
    </row>
    <row r="3632" spans="1:4" x14ac:dyDescent="0.3">
      <c r="A3632" t="s">
        <v>8889</v>
      </c>
      <c r="B3632">
        <v>7.4</v>
      </c>
      <c r="C3632" t="s">
        <v>8886</v>
      </c>
      <c r="D3632">
        <f t="shared" si="56"/>
        <v>0.75</v>
      </c>
    </row>
    <row r="3633" spans="1:4" x14ac:dyDescent="0.3">
      <c r="A3633" t="s">
        <v>8891</v>
      </c>
      <c r="B3633">
        <v>7.5</v>
      </c>
      <c r="C3633" t="s">
        <v>2092</v>
      </c>
      <c r="D3633">
        <f t="shared" si="56"/>
        <v>0.78200000000000003</v>
      </c>
    </row>
    <row r="3634" spans="1:4" x14ac:dyDescent="0.3">
      <c r="A3634" t="s">
        <v>8892</v>
      </c>
      <c r="B3634">
        <v>6.7</v>
      </c>
      <c r="C3634" t="s">
        <v>8235</v>
      </c>
      <c r="D3634">
        <f t="shared" si="56"/>
        <v>0.36299999999999999</v>
      </c>
    </row>
    <row r="3635" spans="1:4" x14ac:dyDescent="0.3">
      <c r="A3635" t="s">
        <v>8896</v>
      </c>
      <c r="B3635">
        <v>4.2</v>
      </c>
      <c r="C3635" t="s">
        <v>8893</v>
      </c>
      <c r="D3635">
        <f t="shared" si="56"/>
        <v>0</v>
      </c>
    </row>
    <row r="3636" spans="1:4" x14ac:dyDescent="0.3">
      <c r="A3636" t="s">
        <v>8898</v>
      </c>
      <c r="B3636">
        <v>7</v>
      </c>
      <c r="C3636" t="s">
        <v>8897</v>
      </c>
      <c r="D3636">
        <f t="shared" si="56"/>
        <v>0.5</v>
      </c>
    </row>
    <row r="3637" spans="1:4" x14ac:dyDescent="0.3">
      <c r="A3637" t="s">
        <v>8902</v>
      </c>
      <c r="B3637">
        <v>7</v>
      </c>
      <c r="C3637" t="s">
        <v>8899</v>
      </c>
      <c r="D3637">
        <f t="shared" si="56"/>
        <v>0.52600000000000002</v>
      </c>
    </row>
    <row r="3638" spans="1:4" x14ac:dyDescent="0.3">
      <c r="A3638" t="s">
        <v>8905</v>
      </c>
      <c r="B3638">
        <v>6.8</v>
      </c>
      <c r="C3638" t="s">
        <v>8903</v>
      </c>
      <c r="D3638">
        <f t="shared" si="56"/>
        <v>0.38800000000000001</v>
      </c>
    </row>
    <row r="3639" spans="1:4" x14ac:dyDescent="0.3">
      <c r="A3639" t="s">
        <v>8907</v>
      </c>
      <c r="B3639">
        <v>7.5</v>
      </c>
      <c r="C3639" t="s">
        <v>726</v>
      </c>
      <c r="D3639">
        <f t="shared" si="56"/>
        <v>0.76400000000000001</v>
      </c>
    </row>
    <row r="3640" spans="1:4" x14ac:dyDescent="0.3">
      <c r="A3640" t="s">
        <v>8910</v>
      </c>
      <c r="B3640">
        <v>5.3</v>
      </c>
      <c r="C3640" t="s">
        <v>8908</v>
      </c>
      <c r="D3640">
        <f t="shared" si="56"/>
        <v>0</v>
      </c>
    </row>
    <row r="3641" spans="1:4" x14ac:dyDescent="0.3">
      <c r="A3641" t="s">
        <v>8914</v>
      </c>
      <c r="B3641">
        <v>7.3</v>
      </c>
      <c r="C3641" t="s">
        <v>6832</v>
      </c>
      <c r="D3641">
        <f t="shared" si="56"/>
        <v>0.66600000000000004</v>
      </c>
    </row>
    <row r="3642" spans="1:4" x14ac:dyDescent="0.3">
      <c r="A3642" t="s">
        <v>8917</v>
      </c>
      <c r="B3642">
        <v>5.6</v>
      </c>
      <c r="C3642" t="s">
        <v>8915</v>
      </c>
      <c r="D3642">
        <f t="shared" si="56"/>
        <v>0</v>
      </c>
    </row>
    <row r="3643" spans="1:4" x14ac:dyDescent="0.3">
      <c r="A3643" t="s">
        <v>8919</v>
      </c>
      <c r="B3643">
        <v>5.6</v>
      </c>
      <c r="C3643" t="s">
        <v>8918</v>
      </c>
      <c r="D3643">
        <f t="shared" si="56"/>
        <v>0</v>
      </c>
    </row>
    <row r="3644" spans="1:4" x14ac:dyDescent="0.3">
      <c r="A3644" t="s">
        <v>8921</v>
      </c>
      <c r="B3644">
        <v>6.6</v>
      </c>
      <c r="C3644" t="s">
        <v>7949</v>
      </c>
      <c r="D3644">
        <f t="shared" si="56"/>
        <v>0.16600000000000001</v>
      </c>
    </row>
    <row r="3645" spans="1:4" x14ac:dyDescent="0.3">
      <c r="A3645" t="s">
        <v>8922</v>
      </c>
      <c r="B3645">
        <v>6.3</v>
      </c>
      <c r="C3645" t="s">
        <v>8578</v>
      </c>
      <c r="D3645">
        <f t="shared" si="56"/>
        <v>0.09</v>
      </c>
    </row>
    <row r="3646" spans="1:4" x14ac:dyDescent="0.3">
      <c r="A3646" t="s">
        <v>8923</v>
      </c>
      <c r="B3646">
        <v>7.5</v>
      </c>
      <c r="C3646" t="s">
        <v>2874</v>
      </c>
      <c r="D3646">
        <f t="shared" si="56"/>
        <v>0.7</v>
      </c>
    </row>
    <row r="3647" spans="1:4" x14ac:dyDescent="0.3">
      <c r="A3647" t="s">
        <v>8927</v>
      </c>
      <c r="B3647">
        <v>7.6</v>
      </c>
      <c r="C3647" t="s">
        <v>8924</v>
      </c>
      <c r="D3647">
        <f t="shared" si="56"/>
        <v>0.88800000000000001</v>
      </c>
    </row>
    <row r="3648" spans="1:4" x14ac:dyDescent="0.3">
      <c r="A3648" t="s">
        <v>8928</v>
      </c>
      <c r="B3648">
        <v>7.8</v>
      </c>
      <c r="C3648" t="s">
        <v>3686</v>
      </c>
      <c r="D3648">
        <f t="shared" si="56"/>
        <v>1</v>
      </c>
    </row>
    <row r="3649" spans="1:4" x14ac:dyDescent="0.3">
      <c r="A3649" t="s">
        <v>8930</v>
      </c>
      <c r="B3649">
        <v>7.3</v>
      </c>
      <c r="C3649" t="s">
        <v>4934</v>
      </c>
      <c r="D3649">
        <f t="shared" si="56"/>
        <v>0.85699999999999998</v>
      </c>
    </row>
    <row r="3650" spans="1:4" x14ac:dyDescent="0.3">
      <c r="A3650" t="s">
        <v>8932</v>
      </c>
      <c r="B3650">
        <v>7.1</v>
      </c>
      <c r="C3650" t="s">
        <v>4544</v>
      </c>
      <c r="D3650">
        <f t="shared" si="56"/>
        <v>0.83299999999999996</v>
      </c>
    </row>
    <row r="3651" spans="1:4" x14ac:dyDescent="0.3">
      <c r="A3651" t="s">
        <v>8936</v>
      </c>
      <c r="B3651">
        <v>6.1</v>
      </c>
      <c r="C3651" t="s">
        <v>6363</v>
      </c>
      <c r="D3651">
        <f t="shared" ref="D3651:D3656" si="57">_xlfn.PERCENTRANK.INC(B3651:B7305,B3651)</f>
        <v>0</v>
      </c>
    </row>
    <row r="3652" spans="1:4" x14ac:dyDescent="0.3">
      <c r="A3652" t="s">
        <v>8938</v>
      </c>
      <c r="B3652">
        <v>6.9</v>
      </c>
      <c r="C3652" t="s">
        <v>6379</v>
      </c>
      <c r="D3652">
        <f t="shared" si="57"/>
        <v>0.25</v>
      </c>
    </row>
    <row r="3653" spans="1:4" x14ac:dyDescent="0.3">
      <c r="A3653" t="s">
        <v>8942</v>
      </c>
      <c r="B3653">
        <v>7.5</v>
      </c>
      <c r="C3653" t="s">
        <v>8939</v>
      </c>
      <c r="D3653">
        <f t="shared" si="57"/>
        <v>1</v>
      </c>
    </row>
    <row r="3654" spans="1:4" x14ac:dyDescent="0.3">
      <c r="A3654" t="s">
        <v>8945</v>
      </c>
      <c r="B3654">
        <v>7</v>
      </c>
      <c r="C3654" t="s">
        <v>8943</v>
      </c>
      <c r="D3654">
        <f t="shared" si="57"/>
        <v>1</v>
      </c>
    </row>
    <row r="3655" spans="1:4" x14ac:dyDescent="0.3">
      <c r="A3655" t="s">
        <v>8948</v>
      </c>
      <c r="B3655">
        <v>6.9</v>
      </c>
      <c r="C3655" t="s">
        <v>2630</v>
      </c>
      <c r="D3655">
        <f t="shared" si="57"/>
        <v>1</v>
      </c>
    </row>
    <row r="3656" spans="1:4" x14ac:dyDescent="0.3">
      <c r="A3656" t="s">
        <v>8951</v>
      </c>
      <c r="B3656">
        <v>6.6</v>
      </c>
      <c r="C3656" t="s">
        <v>8675</v>
      </c>
      <c r="D3656">
        <f t="shared" si="57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3726A-2BD6-4D12-9177-1732A5ADACCA}">
  <dimension ref="A3:B15"/>
  <sheetViews>
    <sheetView workbookViewId="0">
      <selection activeCell="B9" sqref="B9"/>
    </sheetView>
  </sheetViews>
  <sheetFormatPr defaultRowHeight="14.4" x14ac:dyDescent="0.3"/>
  <cols>
    <col min="1" max="1" width="15.77734375" bestFit="1" customWidth="1"/>
    <col min="2" max="2" width="19.77734375" bestFit="1" customWidth="1"/>
  </cols>
  <sheetData>
    <row r="3" spans="1:2" x14ac:dyDescent="0.3">
      <c r="A3" s="1" t="s">
        <v>8955</v>
      </c>
      <c r="B3" t="s">
        <v>8984</v>
      </c>
    </row>
    <row r="4" spans="1:2" x14ac:dyDescent="0.3">
      <c r="A4" s="2" t="s">
        <v>8731</v>
      </c>
      <c r="B4">
        <v>8.6999999999999993</v>
      </c>
    </row>
    <row r="5" spans="1:2" x14ac:dyDescent="0.3">
      <c r="A5" s="2" t="s">
        <v>5307</v>
      </c>
      <c r="B5">
        <v>8.5</v>
      </c>
    </row>
    <row r="6" spans="1:2" x14ac:dyDescent="0.3">
      <c r="A6" s="2" t="s">
        <v>8624</v>
      </c>
      <c r="B6">
        <v>8.4</v>
      </c>
    </row>
    <row r="7" spans="1:2" x14ac:dyDescent="0.3">
      <c r="A7" s="2" t="s">
        <v>8406</v>
      </c>
      <c r="B7">
        <v>8.6</v>
      </c>
    </row>
    <row r="8" spans="1:2" x14ac:dyDescent="0.3">
      <c r="A8" s="2" t="s">
        <v>40</v>
      </c>
      <c r="B8">
        <v>8.4250000000000007</v>
      </c>
    </row>
    <row r="9" spans="1:2" x14ac:dyDescent="0.3">
      <c r="A9" s="2" t="s">
        <v>7983</v>
      </c>
      <c r="B9">
        <v>8.5</v>
      </c>
    </row>
    <row r="10" spans="1:2" x14ac:dyDescent="0.3">
      <c r="A10" s="2" t="s">
        <v>8868</v>
      </c>
      <c r="B10">
        <v>8.5</v>
      </c>
    </row>
    <row r="11" spans="1:2" x14ac:dyDescent="0.3">
      <c r="A11" s="2" t="s">
        <v>4006</v>
      </c>
      <c r="B11">
        <v>8.4</v>
      </c>
    </row>
    <row r="12" spans="1:2" x14ac:dyDescent="0.3">
      <c r="A12" s="2" t="s">
        <v>7869</v>
      </c>
      <c r="B12">
        <v>8.5</v>
      </c>
    </row>
    <row r="13" spans="1:2" x14ac:dyDescent="0.3">
      <c r="A13" s="2" t="s">
        <v>4355</v>
      </c>
      <c r="B13">
        <v>8.4333333333333336</v>
      </c>
    </row>
    <row r="14" spans="1:2" x14ac:dyDescent="0.3">
      <c r="A14" s="2" t="s">
        <v>6867</v>
      </c>
      <c r="B14">
        <v>8.6</v>
      </c>
    </row>
    <row r="15" spans="1:2" x14ac:dyDescent="0.3">
      <c r="A15" s="2" t="s">
        <v>8956</v>
      </c>
      <c r="B15">
        <v>8.4700000000000006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DB6A2-23DA-4B57-B569-01EE24F8D130}">
  <sheetPr filterMode="1"/>
  <dimension ref="A1:G3656"/>
  <sheetViews>
    <sheetView tabSelected="1" zoomScale="85" zoomScaleNormal="85" workbookViewId="0">
      <selection activeCell="F6" sqref="F6"/>
    </sheetView>
  </sheetViews>
  <sheetFormatPr defaultRowHeight="14.4" x14ac:dyDescent="0.3"/>
  <cols>
    <col min="1" max="1" width="47.6640625" customWidth="1"/>
    <col min="2" max="2" width="10.109375" customWidth="1"/>
    <col min="3" max="3" width="13.5546875" customWidth="1"/>
    <col min="4" max="4" width="15.33203125" hidden="1" customWidth="1"/>
    <col min="5" max="5" width="16.21875" customWidth="1"/>
    <col min="6" max="6" width="41.21875" bestFit="1" customWidth="1"/>
    <col min="7" max="7" width="19.33203125" bestFit="1" customWidth="1"/>
    <col min="8" max="9" width="4" bestFit="1" customWidth="1"/>
    <col min="10" max="27" width="5.109375" bestFit="1" customWidth="1"/>
    <col min="28" max="131" width="6.109375" bestFit="1" customWidth="1"/>
    <col min="132" max="370" width="7.21875" bestFit="1" customWidth="1"/>
    <col min="371" max="999" width="8.21875" bestFit="1" customWidth="1"/>
    <col min="1000" max="3070" width="9.21875" bestFit="1" customWidth="1"/>
    <col min="3071" max="3643" width="10.33203125" bestFit="1" customWidth="1"/>
    <col min="3644" max="3644" width="7" bestFit="1" customWidth="1"/>
    <col min="3645" max="3645" width="11.33203125" bestFit="1" customWidth="1"/>
  </cols>
  <sheetData>
    <row r="1" spans="1:7" x14ac:dyDescent="0.3">
      <c r="A1" s="3" t="s">
        <v>8</v>
      </c>
      <c r="B1" s="3" t="s">
        <v>5</v>
      </c>
      <c r="C1" s="3" t="s">
        <v>15</v>
      </c>
      <c r="D1" t="s">
        <v>8952</v>
      </c>
      <c r="E1" s="3" t="s">
        <v>8958</v>
      </c>
    </row>
    <row r="2" spans="1:7" x14ac:dyDescent="0.3">
      <c r="A2" t="s">
        <v>23</v>
      </c>
      <c r="B2">
        <v>760505847</v>
      </c>
      <c r="C2">
        <v>237000000</v>
      </c>
      <c r="D2">
        <f>B2-C2</f>
        <v>523505847</v>
      </c>
      <c r="E2" cm="1">
        <f t="array" ref="E2:E3656">ABS(D2:D3656)</f>
        <v>523505847</v>
      </c>
      <c r="F2" s="5">
        <v>523505847</v>
      </c>
      <c r="G2" s="5" t="s">
        <v>8953</v>
      </c>
    </row>
    <row r="3" spans="1:7" x14ac:dyDescent="0.3">
      <c r="A3" t="s">
        <v>32</v>
      </c>
      <c r="B3">
        <v>309404152</v>
      </c>
      <c r="C3">
        <v>300000000</v>
      </c>
      <c r="D3">
        <f t="shared" ref="D3:D66" si="0">B3-C3</f>
        <v>9404152</v>
      </c>
      <c r="E3">
        <v>9404152</v>
      </c>
      <c r="F3" s="5">
        <f>MIN(D2:D3656)</f>
        <v>-12213298588</v>
      </c>
      <c r="G3" s="5" t="s">
        <v>8954</v>
      </c>
    </row>
    <row r="4" spans="1:7" x14ac:dyDescent="0.3">
      <c r="A4" t="s">
        <v>38</v>
      </c>
      <c r="B4">
        <v>200074175</v>
      </c>
      <c r="C4">
        <v>245000000</v>
      </c>
      <c r="D4">
        <f t="shared" si="0"/>
        <v>-44925825</v>
      </c>
      <c r="E4">
        <v>44925825</v>
      </c>
    </row>
    <row r="5" spans="1:7" x14ac:dyDescent="0.3">
      <c r="A5" t="s">
        <v>44</v>
      </c>
      <c r="B5">
        <v>448130642</v>
      </c>
      <c r="C5">
        <v>250000000</v>
      </c>
      <c r="D5">
        <f t="shared" si="0"/>
        <v>198130642</v>
      </c>
      <c r="E5">
        <v>198130642</v>
      </c>
      <c r="F5" s="4" t="s">
        <v>8959</v>
      </c>
      <c r="G5" s="4" t="s">
        <v>8991</v>
      </c>
    </row>
    <row r="6" spans="1:7" x14ac:dyDescent="0.3">
      <c r="A6" t="s">
        <v>50</v>
      </c>
      <c r="B6">
        <v>336530303</v>
      </c>
      <c r="C6">
        <v>258000000</v>
      </c>
      <c r="D6">
        <f t="shared" si="0"/>
        <v>78530303</v>
      </c>
      <c r="E6">
        <v>78530303</v>
      </c>
      <c r="F6" s="4">
        <f>CORREL(B:B,C:C)</f>
        <v>9.3820012367479583E-2</v>
      </c>
      <c r="G6" s="4">
        <v>52350847</v>
      </c>
    </row>
    <row r="7" spans="1:7" x14ac:dyDescent="0.3">
      <c r="A7" t="s">
        <v>56</v>
      </c>
      <c r="B7">
        <v>200807262</v>
      </c>
      <c r="C7">
        <v>260000000</v>
      </c>
      <c r="D7">
        <f t="shared" si="0"/>
        <v>-59192738</v>
      </c>
      <c r="E7">
        <v>59192738</v>
      </c>
      <c r="G7" s="4"/>
    </row>
    <row r="8" spans="1:7" x14ac:dyDescent="0.3">
      <c r="A8" t="s">
        <v>63</v>
      </c>
      <c r="B8">
        <v>458991599</v>
      </c>
      <c r="C8">
        <v>250000000</v>
      </c>
      <c r="D8">
        <f t="shared" si="0"/>
        <v>208991599</v>
      </c>
      <c r="E8">
        <v>208991599</v>
      </c>
    </row>
    <row r="9" spans="1:7" x14ac:dyDescent="0.3">
      <c r="A9" t="s">
        <v>69</v>
      </c>
      <c r="B9">
        <v>301956980</v>
      </c>
      <c r="C9">
        <v>250000000</v>
      </c>
      <c r="D9">
        <f t="shared" si="0"/>
        <v>51956980</v>
      </c>
      <c r="E9">
        <v>51956980</v>
      </c>
    </row>
    <row r="10" spans="1:7" x14ac:dyDescent="0.3">
      <c r="A10" t="s">
        <v>74</v>
      </c>
      <c r="B10">
        <v>330249062</v>
      </c>
      <c r="C10">
        <v>250000000</v>
      </c>
      <c r="D10">
        <f t="shared" si="0"/>
        <v>80249062</v>
      </c>
      <c r="E10">
        <v>80249062</v>
      </c>
      <c r="F10" s="1" t="s">
        <v>8955</v>
      </c>
      <c r="G10" t="s">
        <v>8957</v>
      </c>
    </row>
    <row r="11" spans="1:7" x14ac:dyDescent="0.3">
      <c r="A11" t="s">
        <v>78</v>
      </c>
      <c r="B11">
        <v>200069408</v>
      </c>
      <c r="C11">
        <v>209000000</v>
      </c>
      <c r="D11">
        <f t="shared" si="0"/>
        <v>-8930592</v>
      </c>
      <c r="E11">
        <v>8930592</v>
      </c>
      <c r="F11" s="2" t="s">
        <v>23</v>
      </c>
      <c r="G11">
        <v>523505847</v>
      </c>
    </row>
    <row r="12" spans="1:7" x14ac:dyDescent="0.3">
      <c r="A12" t="s">
        <v>84</v>
      </c>
      <c r="B12">
        <v>168368427</v>
      </c>
      <c r="C12">
        <v>200000000</v>
      </c>
      <c r="D12">
        <f t="shared" si="0"/>
        <v>-31631573</v>
      </c>
      <c r="E12">
        <v>31631573</v>
      </c>
      <c r="F12" s="2" t="s">
        <v>6728</v>
      </c>
      <c r="G12">
        <v>424449459</v>
      </c>
    </row>
    <row r="13" spans="1:7" x14ac:dyDescent="0.3">
      <c r="A13" t="s">
        <v>85</v>
      </c>
      <c r="B13">
        <v>423032628</v>
      </c>
      <c r="C13">
        <v>225000000</v>
      </c>
      <c r="D13">
        <f t="shared" si="0"/>
        <v>198032628</v>
      </c>
      <c r="E13">
        <v>198032628</v>
      </c>
      <c r="F13" s="2" t="s">
        <v>154</v>
      </c>
      <c r="G13">
        <v>502177271</v>
      </c>
    </row>
    <row r="14" spans="1:7" x14ac:dyDescent="0.3">
      <c r="A14" t="s">
        <v>88</v>
      </c>
      <c r="B14">
        <v>89289910</v>
      </c>
      <c r="C14">
        <v>215000000</v>
      </c>
      <c r="D14">
        <f t="shared" si="0"/>
        <v>-125710090</v>
      </c>
      <c r="E14">
        <v>125710090</v>
      </c>
      <c r="F14" s="2" t="s">
        <v>862</v>
      </c>
      <c r="G14">
        <v>359544677</v>
      </c>
    </row>
    <row r="15" spans="1:7" x14ac:dyDescent="0.3">
      <c r="A15" t="s">
        <v>91</v>
      </c>
      <c r="B15">
        <v>291021565</v>
      </c>
      <c r="C15">
        <v>225000000</v>
      </c>
      <c r="D15">
        <f t="shared" si="0"/>
        <v>66021565</v>
      </c>
      <c r="E15">
        <v>66021565</v>
      </c>
      <c r="F15" s="2" t="s">
        <v>6633</v>
      </c>
      <c r="G15">
        <v>449935665</v>
      </c>
    </row>
    <row r="16" spans="1:7" x14ac:dyDescent="0.3">
      <c r="A16" t="s">
        <v>97</v>
      </c>
      <c r="B16">
        <v>141614023</v>
      </c>
      <c r="C16">
        <v>225000000</v>
      </c>
      <c r="D16">
        <f t="shared" si="0"/>
        <v>-83385977</v>
      </c>
      <c r="E16">
        <v>83385977</v>
      </c>
      <c r="F16" s="2" t="s">
        <v>99</v>
      </c>
      <c r="G16">
        <v>403279547</v>
      </c>
    </row>
    <row r="17" spans="1:7" x14ac:dyDescent="0.3">
      <c r="A17" t="s">
        <v>99</v>
      </c>
      <c r="B17">
        <v>623279547</v>
      </c>
      <c r="C17">
        <v>220000000</v>
      </c>
      <c r="D17">
        <f t="shared" si="0"/>
        <v>403279547</v>
      </c>
      <c r="E17">
        <v>403279547</v>
      </c>
      <c r="F17" s="2" t="s">
        <v>298</v>
      </c>
      <c r="G17">
        <v>348316061</v>
      </c>
    </row>
    <row r="18" spans="1:7" x14ac:dyDescent="0.3">
      <c r="A18" t="s">
        <v>102</v>
      </c>
      <c r="B18">
        <v>241063875</v>
      </c>
      <c r="C18">
        <v>250000000</v>
      </c>
      <c r="D18">
        <f t="shared" si="0"/>
        <v>-8936125</v>
      </c>
      <c r="E18">
        <v>8936125</v>
      </c>
      <c r="F18" s="2" t="s">
        <v>1464</v>
      </c>
      <c r="G18">
        <v>329999255</v>
      </c>
    </row>
    <row r="19" spans="1:7" x14ac:dyDescent="0.3">
      <c r="A19" t="s">
        <v>108</v>
      </c>
      <c r="B19">
        <v>179020854</v>
      </c>
      <c r="C19">
        <v>225000000</v>
      </c>
      <c r="D19">
        <f t="shared" si="0"/>
        <v>-45979146</v>
      </c>
      <c r="E19">
        <v>45979146</v>
      </c>
      <c r="F19" s="2" t="s">
        <v>1641</v>
      </c>
      <c r="G19">
        <v>377783777</v>
      </c>
    </row>
    <row r="20" spans="1:7" x14ac:dyDescent="0.3">
      <c r="A20" t="s">
        <v>113</v>
      </c>
      <c r="B20">
        <v>255108370</v>
      </c>
      <c r="C20">
        <v>250000000</v>
      </c>
      <c r="D20">
        <f t="shared" si="0"/>
        <v>5108370</v>
      </c>
      <c r="E20">
        <v>5108370</v>
      </c>
      <c r="F20" s="2" t="s">
        <v>141</v>
      </c>
      <c r="G20">
        <v>458672302</v>
      </c>
    </row>
    <row r="21" spans="1:7" x14ac:dyDescent="0.3">
      <c r="A21" t="s">
        <v>119</v>
      </c>
      <c r="B21">
        <v>262030663</v>
      </c>
      <c r="C21">
        <v>230000000</v>
      </c>
      <c r="D21">
        <f t="shared" si="0"/>
        <v>32030663</v>
      </c>
      <c r="E21">
        <v>32030663</v>
      </c>
      <c r="F21" s="2" t="s">
        <v>8956</v>
      </c>
      <c r="G21">
        <v>4177663861</v>
      </c>
    </row>
    <row r="22" spans="1:7" x14ac:dyDescent="0.3">
      <c r="A22" t="s">
        <v>125</v>
      </c>
      <c r="B22">
        <v>105219735</v>
      </c>
      <c r="C22">
        <v>200000000</v>
      </c>
      <c r="D22">
        <f t="shared" si="0"/>
        <v>-94780265</v>
      </c>
      <c r="E22">
        <v>94780265</v>
      </c>
    </row>
    <row r="23" spans="1:7" x14ac:dyDescent="0.3">
      <c r="A23" t="s">
        <v>127</v>
      </c>
      <c r="B23">
        <v>258355354</v>
      </c>
      <c r="C23">
        <v>225000000</v>
      </c>
      <c r="D23">
        <f t="shared" si="0"/>
        <v>33355354</v>
      </c>
      <c r="E23">
        <v>33355354</v>
      </c>
    </row>
    <row r="24" spans="1:7" x14ac:dyDescent="0.3">
      <c r="A24" t="s">
        <v>132</v>
      </c>
      <c r="B24">
        <v>70083519</v>
      </c>
      <c r="C24">
        <v>180000000</v>
      </c>
      <c r="D24">
        <f t="shared" si="0"/>
        <v>-109916481</v>
      </c>
      <c r="E24">
        <v>109916481</v>
      </c>
    </row>
    <row r="25" spans="1:7" x14ac:dyDescent="0.3">
      <c r="A25" t="s">
        <v>137</v>
      </c>
      <c r="B25">
        <v>218051260</v>
      </c>
      <c r="C25">
        <v>207000000</v>
      </c>
      <c r="D25">
        <f t="shared" si="0"/>
        <v>11051260</v>
      </c>
      <c r="E25">
        <v>11051260</v>
      </c>
    </row>
    <row r="26" spans="1:7" x14ac:dyDescent="0.3">
      <c r="A26" t="s">
        <v>141</v>
      </c>
      <c r="B26">
        <v>658672302</v>
      </c>
      <c r="C26">
        <v>200000000</v>
      </c>
      <c r="D26">
        <f t="shared" si="0"/>
        <v>458672302</v>
      </c>
      <c r="E26">
        <v>458672302</v>
      </c>
    </row>
    <row r="27" spans="1:7" x14ac:dyDescent="0.3">
      <c r="A27" t="s">
        <v>143</v>
      </c>
      <c r="B27">
        <v>407197282</v>
      </c>
      <c r="C27">
        <v>250000000</v>
      </c>
      <c r="D27">
        <f t="shared" si="0"/>
        <v>157197282</v>
      </c>
      <c r="E27">
        <v>157197282</v>
      </c>
    </row>
    <row r="28" spans="1:7" x14ac:dyDescent="0.3">
      <c r="A28" t="s">
        <v>149</v>
      </c>
      <c r="B28">
        <v>65173160</v>
      </c>
      <c r="C28">
        <v>209000000</v>
      </c>
      <c r="D28">
        <f t="shared" si="0"/>
        <v>-143826840</v>
      </c>
      <c r="E28">
        <v>143826840</v>
      </c>
    </row>
    <row r="29" spans="1:7" x14ac:dyDescent="0.3">
      <c r="A29" t="s">
        <v>154</v>
      </c>
      <c r="B29">
        <v>652177271</v>
      </c>
      <c r="C29">
        <v>150000000</v>
      </c>
      <c r="D29">
        <f t="shared" si="0"/>
        <v>502177271</v>
      </c>
      <c r="E29">
        <v>502177271</v>
      </c>
    </row>
    <row r="30" spans="1:7" x14ac:dyDescent="0.3">
      <c r="A30" t="s">
        <v>158</v>
      </c>
      <c r="B30">
        <v>304360277</v>
      </c>
      <c r="C30">
        <v>200000000</v>
      </c>
      <c r="D30">
        <f t="shared" si="0"/>
        <v>104360277</v>
      </c>
      <c r="E30">
        <v>104360277</v>
      </c>
    </row>
    <row r="31" spans="1:7" x14ac:dyDescent="0.3">
      <c r="A31" t="s">
        <v>160</v>
      </c>
      <c r="B31">
        <v>373377893</v>
      </c>
      <c r="C31">
        <v>200000000</v>
      </c>
      <c r="D31">
        <f t="shared" si="0"/>
        <v>173377893</v>
      </c>
      <c r="E31">
        <v>173377893</v>
      </c>
    </row>
    <row r="32" spans="1:7" x14ac:dyDescent="0.3">
      <c r="A32" t="s">
        <v>163</v>
      </c>
      <c r="B32">
        <v>408992272</v>
      </c>
      <c r="C32">
        <v>200000000</v>
      </c>
      <c r="D32">
        <f t="shared" si="0"/>
        <v>208992272</v>
      </c>
      <c r="E32">
        <v>208992272</v>
      </c>
    </row>
    <row r="33" spans="1:5" x14ac:dyDescent="0.3">
      <c r="A33" t="s">
        <v>166</v>
      </c>
      <c r="B33">
        <v>334185206</v>
      </c>
      <c r="C33">
        <v>200000000</v>
      </c>
      <c r="D33">
        <f t="shared" si="0"/>
        <v>134185206</v>
      </c>
      <c r="E33">
        <v>134185206</v>
      </c>
    </row>
    <row r="34" spans="1:5" x14ac:dyDescent="0.3">
      <c r="A34" t="s">
        <v>172</v>
      </c>
      <c r="B34">
        <v>234360014</v>
      </c>
      <c r="C34">
        <v>210000000</v>
      </c>
      <c r="D34">
        <f t="shared" si="0"/>
        <v>24360014</v>
      </c>
      <c r="E34">
        <v>24360014</v>
      </c>
    </row>
    <row r="35" spans="1:5" x14ac:dyDescent="0.3">
      <c r="A35" t="s">
        <v>178</v>
      </c>
      <c r="B35">
        <v>268488329</v>
      </c>
      <c r="C35">
        <v>200000000</v>
      </c>
      <c r="D35">
        <f t="shared" si="0"/>
        <v>68488329</v>
      </c>
      <c r="E35">
        <v>68488329</v>
      </c>
    </row>
    <row r="36" spans="1:5" x14ac:dyDescent="0.3">
      <c r="A36" t="s">
        <v>184</v>
      </c>
      <c r="B36">
        <v>402076689</v>
      </c>
      <c r="C36">
        <v>200000000</v>
      </c>
      <c r="D36">
        <f t="shared" si="0"/>
        <v>202076689</v>
      </c>
      <c r="E36">
        <v>202076689</v>
      </c>
    </row>
    <row r="37" spans="1:5" x14ac:dyDescent="0.3">
      <c r="A37" t="s">
        <v>188</v>
      </c>
      <c r="B37">
        <v>245428137</v>
      </c>
      <c r="C37">
        <v>210000000</v>
      </c>
      <c r="D37">
        <f t="shared" si="0"/>
        <v>35428137</v>
      </c>
      <c r="E37">
        <v>35428137</v>
      </c>
    </row>
    <row r="38" spans="1:5" x14ac:dyDescent="0.3">
      <c r="A38" t="s">
        <v>191</v>
      </c>
      <c r="B38">
        <v>234903076</v>
      </c>
      <c r="C38">
        <v>215000000</v>
      </c>
      <c r="D38">
        <f t="shared" si="0"/>
        <v>19903076</v>
      </c>
      <c r="E38">
        <v>19903076</v>
      </c>
    </row>
    <row r="39" spans="1:5" x14ac:dyDescent="0.3">
      <c r="A39" t="s">
        <v>192</v>
      </c>
      <c r="B39">
        <v>202853933</v>
      </c>
      <c r="C39">
        <v>200000000</v>
      </c>
      <c r="D39">
        <f t="shared" si="0"/>
        <v>2853933</v>
      </c>
      <c r="E39">
        <v>2853933</v>
      </c>
    </row>
    <row r="40" spans="1:5" x14ac:dyDescent="0.3">
      <c r="A40" t="s">
        <v>196</v>
      </c>
      <c r="B40">
        <v>172051787</v>
      </c>
      <c r="C40">
        <v>170000000</v>
      </c>
      <c r="D40">
        <f t="shared" si="0"/>
        <v>2051787</v>
      </c>
      <c r="E40">
        <v>2051787</v>
      </c>
    </row>
    <row r="41" spans="1:5" x14ac:dyDescent="0.3">
      <c r="A41" t="s">
        <v>201</v>
      </c>
      <c r="B41">
        <v>191450875</v>
      </c>
      <c r="C41">
        <v>200000000</v>
      </c>
      <c r="D41">
        <f t="shared" si="0"/>
        <v>-8549125</v>
      </c>
      <c r="E41">
        <v>8549125</v>
      </c>
    </row>
    <row r="42" spans="1:5" x14ac:dyDescent="0.3">
      <c r="A42" t="s">
        <v>206</v>
      </c>
      <c r="B42">
        <v>116593191</v>
      </c>
      <c r="C42">
        <v>200000000</v>
      </c>
      <c r="D42">
        <f t="shared" si="0"/>
        <v>-83406809</v>
      </c>
      <c r="E42">
        <v>83406809</v>
      </c>
    </row>
    <row r="43" spans="1:5" x14ac:dyDescent="0.3">
      <c r="A43" t="s">
        <v>210</v>
      </c>
      <c r="B43">
        <v>414984497</v>
      </c>
      <c r="C43">
        <v>200000000</v>
      </c>
      <c r="D43">
        <f t="shared" si="0"/>
        <v>214984497</v>
      </c>
      <c r="E43">
        <v>214984497</v>
      </c>
    </row>
    <row r="44" spans="1:5" x14ac:dyDescent="0.3">
      <c r="A44" t="s">
        <v>213</v>
      </c>
      <c r="B44">
        <v>125320003</v>
      </c>
      <c r="C44">
        <v>200000000</v>
      </c>
      <c r="D44">
        <f t="shared" si="0"/>
        <v>-74679997</v>
      </c>
      <c r="E44">
        <v>74679997</v>
      </c>
    </row>
    <row r="45" spans="1:5" x14ac:dyDescent="0.3">
      <c r="A45" t="s">
        <v>219</v>
      </c>
      <c r="B45">
        <v>350034110</v>
      </c>
      <c r="C45">
        <v>190000000</v>
      </c>
      <c r="D45">
        <f t="shared" si="0"/>
        <v>160034110</v>
      </c>
      <c r="E45">
        <v>160034110</v>
      </c>
    </row>
    <row r="46" spans="1:5" x14ac:dyDescent="0.3">
      <c r="A46" t="s">
        <v>224</v>
      </c>
      <c r="B46">
        <v>202351611</v>
      </c>
      <c r="C46">
        <v>190000000</v>
      </c>
      <c r="D46">
        <f t="shared" si="0"/>
        <v>12351611</v>
      </c>
      <c r="E46">
        <v>12351611</v>
      </c>
    </row>
    <row r="47" spans="1:5" x14ac:dyDescent="0.3">
      <c r="A47" t="s">
        <v>227</v>
      </c>
      <c r="B47">
        <v>233914986</v>
      </c>
      <c r="C47">
        <v>200000000</v>
      </c>
      <c r="D47">
        <f t="shared" si="0"/>
        <v>33914986</v>
      </c>
      <c r="E47">
        <v>33914986</v>
      </c>
    </row>
    <row r="48" spans="1:5" x14ac:dyDescent="0.3">
      <c r="A48" t="s">
        <v>231</v>
      </c>
      <c r="B48">
        <v>228756232</v>
      </c>
      <c r="C48">
        <v>190000000</v>
      </c>
      <c r="D48">
        <f t="shared" si="0"/>
        <v>38756232</v>
      </c>
      <c r="E48">
        <v>38756232</v>
      </c>
    </row>
    <row r="49" spans="1:5" x14ac:dyDescent="0.3">
      <c r="A49" t="s">
        <v>234</v>
      </c>
      <c r="B49">
        <v>65171860</v>
      </c>
      <c r="C49">
        <v>195000000</v>
      </c>
      <c r="D49">
        <f t="shared" si="0"/>
        <v>-129828140</v>
      </c>
      <c r="E49">
        <v>129828140</v>
      </c>
    </row>
    <row r="50" spans="1:5" x14ac:dyDescent="0.3">
      <c r="A50" t="s">
        <v>237</v>
      </c>
      <c r="B50">
        <v>144812796</v>
      </c>
      <c r="C50">
        <v>105000000</v>
      </c>
      <c r="D50">
        <f t="shared" si="0"/>
        <v>39812796</v>
      </c>
      <c r="E50">
        <v>39812796</v>
      </c>
    </row>
    <row r="51" spans="1:5" x14ac:dyDescent="0.3">
      <c r="A51" t="s">
        <v>242</v>
      </c>
      <c r="B51">
        <v>90755643</v>
      </c>
      <c r="C51">
        <v>200000000</v>
      </c>
      <c r="D51">
        <f t="shared" si="0"/>
        <v>-109244357</v>
      </c>
      <c r="E51">
        <v>109244357</v>
      </c>
    </row>
    <row r="52" spans="1:5" x14ac:dyDescent="0.3">
      <c r="A52" t="s">
        <v>247</v>
      </c>
      <c r="B52">
        <v>101785482</v>
      </c>
      <c r="C52">
        <v>190000000</v>
      </c>
      <c r="D52">
        <f t="shared" si="0"/>
        <v>-88214518</v>
      </c>
      <c r="E52">
        <v>88214518</v>
      </c>
    </row>
    <row r="53" spans="1:5" x14ac:dyDescent="0.3">
      <c r="A53" t="s">
        <v>250</v>
      </c>
      <c r="B53">
        <v>352358779</v>
      </c>
      <c r="C53">
        <v>195000000</v>
      </c>
      <c r="D53">
        <f t="shared" si="0"/>
        <v>157358779</v>
      </c>
      <c r="E53">
        <v>157358779</v>
      </c>
    </row>
    <row r="54" spans="1:5" x14ac:dyDescent="0.3">
      <c r="A54" t="s">
        <v>254</v>
      </c>
      <c r="B54">
        <v>317011114</v>
      </c>
      <c r="C54">
        <v>185000000</v>
      </c>
      <c r="D54">
        <f t="shared" si="0"/>
        <v>132011114</v>
      </c>
      <c r="E54">
        <v>132011114</v>
      </c>
    </row>
    <row r="55" spans="1:5" x14ac:dyDescent="0.3">
      <c r="A55" t="s">
        <v>258</v>
      </c>
      <c r="B55">
        <v>237282182</v>
      </c>
      <c r="C55">
        <v>185000000</v>
      </c>
      <c r="D55">
        <f t="shared" si="0"/>
        <v>52282182</v>
      </c>
      <c r="E55">
        <v>52282182</v>
      </c>
    </row>
    <row r="56" spans="1:5" x14ac:dyDescent="0.3">
      <c r="A56" t="s">
        <v>263</v>
      </c>
      <c r="B56">
        <v>130468626</v>
      </c>
      <c r="C56">
        <v>185000000</v>
      </c>
      <c r="D56">
        <f t="shared" si="0"/>
        <v>-54531374</v>
      </c>
      <c r="E56">
        <v>54531374</v>
      </c>
    </row>
    <row r="57" spans="1:5" x14ac:dyDescent="0.3">
      <c r="A57" t="s">
        <v>267</v>
      </c>
      <c r="B57">
        <v>223806889</v>
      </c>
      <c r="C57">
        <v>180000000</v>
      </c>
      <c r="D57">
        <f t="shared" si="0"/>
        <v>43806889</v>
      </c>
      <c r="E57">
        <v>43806889</v>
      </c>
    </row>
    <row r="58" spans="1:5" x14ac:dyDescent="0.3">
      <c r="A58" t="s">
        <v>272</v>
      </c>
      <c r="B58">
        <v>140080850</v>
      </c>
      <c r="C58">
        <v>140000000</v>
      </c>
      <c r="D58">
        <f t="shared" si="0"/>
        <v>80850</v>
      </c>
      <c r="E58">
        <v>80850</v>
      </c>
    </row>
    <row r="59" spans="1:5" x14ac:dyDescent="0.3">
      <c r="A59" t="s">
        <v>277</v>
      </c>
      <c r="B59">
        <v>166112167</v>
      </c>
      <c r="C59">
        <v>200000000</v>
      </c>
      <c r="D59">
        <f t="shared" si="0"/>
        <v>-33887833</v>
      </c>
      <c r="E59">
        <v>33887833</v>
      </c>
    </row>
    <row r="60" spans="1:5" x14ac:dyDescent="0.3">
      <c r="A60" t="s">
        <v>283</v>
      </c>
      <c r="B60">
        <v>137850096</v>
      </c>
      <c r="C60">
        <v>200000000</v>
      </c>
      <c r="D60">
        <f t="shared" si="0"/>
        <v>-62149904</v>
      </c>
      <c r="E60">
        <v>62149904</v>
      </c>
    </row>
    <row r="61" spans="1:5" x14ac:dyDescent="0.3">
      <c r="A61" t="s">
        <v>287</v>
      </c>
      <c r="B61">
        <v>47375327</v>
      </c>
      <c r="C61">
        <v>176000000</v>
      </c>
      <c r="D61">
        <f t="shared" si="0"/>
        <v>-128624673</v>
      </c>
      <c r="E61">
        <v>128624673</v>
      </c>
    </row>
    <row r="62" spans="1:5" x14ac:dyDescent="0.3">
      <c r="A62" t="s">
        <v>289</v>
      </c>
      <c r="B62">
        <v>124051759</v>
      </c>
      <c r="C62">
        <v>180000000</v>
      </c>
      <c r="D62">
        <f t="shared" si="0"/>
        <v>-55948241</v>
      </c>
      <c r="E62">
        <v>55948241</v>
      </c>
    </row>
    <row r="63" spans="1:5" x14ac:dyDescent="0.3">
      <c r="A63" t="s">
        <v>291</v>
      </c>
      <c r="B63">
        <v>291709845</v>
      </c>
      <c r="C63">
        <v>180000000</v>
      </c>
      <c r="D63">
        <f t="shared" si="0"/>
        <v>111709845</v>
      </c>
      <c r="E63">
        <v>111709845</v>
      </c>
    </row>
    <row r="64" spans="1:5" x14ac:dyDescent="0.3">
      <c r="A64" t="s">
        <v>294</v>
      </c>
      <c r="B64">
        <v>154985087</v>
      </c>
      <c r="C64">
        <v>178000000</v>
      </c>
      <c r="D64">
        <f t="shared" si="0"/>
        <v>-23014913</v>
      </c>
      <c r="E64">
        <v>23014913</v>
      </c>
    </row>
    <row r="65" spans="1:5" x14ac:dyDescent="0.3">
      <c r="A65" t="s">
        <v>298</v>
      </c>
      <c r="B65">
        <v>533316061</v>
      </c>
      <c r="C65">
        <v>185000000</v>
      </c>
      <c r="D65">
        <f t="shared" si="0"/>
        <v>348316061</v>
      </c>
      <c r="E65">
        <v>348316061</v>
      </c>
    </row>
    <row r="66" spans="1:5" x14ac:dyDescent="0.3">
      <c r="A66" t="s">
        <v>303</v>
      </c>
      <c r="B66">
        <v>292979556</v>
      </c>
      <c r="C66">
        <v>175000000</v>
      </c>
      <c r="D66">
        <f t="shared" si="0"/>
        <v>117979556</v>
      </c>
      <c r="E66">
        <v>117979556</v>
      </c>
    </row>
    <row r="67" spans="1:5" x14ac:dyDescent="0.3">
      <c r="A67" t="s">
        <v>308</v>
      </c>
      <c r="B67">
        <v>198332128</v>
      </c>
      <c r="C67">
        <v>175000000</v>
      </c>
      <c r="D67">
        <f t="shared" ref="D67:D130" si="1">B67-C67</f>
        <v>23332128</v>
      </c>
      <c r="E67">
        <v>23332128</v>
      </c>
    </row>
    <row r="68" spans="1:5" x14ac:dyDescent="0.3">
      <c r="A68" t="s">
        <v>309</v>
      </c>
      <c r="B68">
        <v>318298180</v>
      </c>
      <c r="C68">
        <v>140000000</v>
      </c>
      <c r="D68">
        <f t="shared" si="1"/>
        <v>178298180</v>
      </c>
      <c r="E68">
        <v>178298180</v>
      </c>
    </row>
    <row r="69" spans="1:5" x14ac:dyDescent="0.3">
      <c r="A69" t="s">
        <v>313</v>
      </c>
      <c r="B69">
        <v>73820094</v>
      </c>
      <c r="C69">
        <v>170000000</v>
      </c>
      <c r="D69">
        <f t="shared" si="1"/>
        <v>-96179906</v>
      </c>
      <c r="E69">
        <v>96179906</v>
      </c>
    </row>
    <row r="70" spans="1:5" x14ac:dyDescent="0.3">
      <c r="A70" t="s">
        <v>316</v>
      </c>
      <c r="B70">
        <v>113745408</v>
      </c>
      <c r="C70">
        <v>170000000</v>
      </c>
      <c r="D70">
        <f t="shared" si="1"/>
        <v>-56254592</v>
      </c>
      <c r="E70">
        <v>56254592</v>
      </c>
    </row>
    <row r="71" spans="1:5" x14ac:dyDescent="0.3">
      <c r="A71" t="s">
        <v>322</v>
      </c>
      <c r="B71">
        <v>102176165</v>
      </c>
      <c r="C71">
        <v>145000000</v>
      </c>
      <c r="D71">
        <f t="shared" si="1"/>
        <v>-42823835</v>
      </c>
      <c r="E71">
        <v>42823835</v>
      </c>
    </row>
    <row r="72" spans="1:5" x14ac:dyDescent="0.3">
      <c r="A72" t="s">
        <v>326</v>
      </c>
      <c r="B72">
        <v>161087183</v>
      </c>
      <c r="C72">
        <v>175000000</v>
      </c>
      <c r="D72">
        <f t="shared" si="1"/>
        <v>-13912817</v>
      </c>
      <c r="E72">
        <v>13912817</v>
      </c>
    </row>
    <row r="73" spans="1:5" x14ac:dyDescent="0.3">
      <c r="A73" t="s">
        <v>331</v>
      </c>
      <c r="B73">
        <v>100289690</v>
      </c>
      <c r="C73">
        <v>175000000</v>
      </c>
      <c r="D73">
        <f t="shared" si="1"/>
        <v>-74710310</v>
      </c>
      <c r="E73">
        <v>74710310</v>
      </c>
    </row>
    <row r="74" spans="1:5" x14ac:dyDescent="0.3">
      <c r="A74" t="s">
        <v>336</v>
      </c>
      <c r="B74">
        <v>100189501</v>
      </c>
      <c r="C74">
        <v>178000000</v>
      </c>
      <c r="D74">
        <f t="shared" si="1"/>
        <v>-77810499</v>
      </c>
      <c r="E74">
        <v>77810499</v>
      </c>
    </row>
    <row r="75" spans="1:5" x14ac:dyDescent="0.3">
      <c r="A75" t="s">
        <v>341</v>
      </c>
      <c r="B75">
        <v>88246220</v>
      </c>
      <c r="C75">
        <v>175000000</v>
      </c>
      <c r="D75">
        <f t="shared" si="1"/>
        <v>-86753780</v>
      </c>
      <c r="E75">
        <v>86753780</v>
      </c>
    </row>
    <row r="76" spans="1:5" x14ac:dyDescent="0.3">
      <c r="A76" t="s">
        <v>344</v>
      </c>
      <c r="B76">
        <v>150167630</v>
      </c>
      <c r="C76">
        <v>175000000</v>
      </c>
      <c r="D76">
        <f t="shared" si="1"/>
        <v>-24832370</v>
      </c>
      <c r="E76">
        <v>24832370</v>
      </c>
    </row>
    <row r="77" spans="1:5" x14ac:dyDescent="0.3">
      <c r="A77" t="s">
        <v>348</v>
      </c>
      <c r="B77">
        <v>356454367</v>
      </c>
      <c r="C77">
        <v>175000000</v>
      </c>
      <c r="D77">
        <f t="shared" si="1"/>
        <v>181454367</v>
      </c>
      <c r="E77">
        <v>181454367</v>
      </c>
    </row>
    <row r="78" spans="1:5" x14ac:dyDescent="0.3">
      <c r="A78" t="s">
        <v>351</v>
      </c>
      <c r="B78">
        <v>362645141</v>
      </c>
      <c r="C78">
        <v>175000000</v>
      </c>
      <c r="D78">
        <f t="shared" si="1"/>
        <v>187645141</v>
      </c>
      <c r="E78">
        <v>187645141</v>
      </c>
    </row>
    <row r="79" spans="1:5" x14ac:dyDescent="0.3">
      <c r="A79" t="s">
        <v>353</v>
      </c>
      <c r="B79">
        <v>312057433</v>
      </c>
      <c r="C79">
        <v>200000000</v>
      </c>
      <c r="D79">
        <f t="shared" si="1"/>
        <v>112057433</v>
      </c>
      <c r="E79">
        <v>112057433</v>
      </c>
    </row>
    <row r="80" spans="1:5" x14ac:dyDescent="0.3">
      <c r="A80" t="s">
        <v>357</v>
      </c>
      <c r="B80">
        <v>155111815</v>
      </c>
      <c r="C80">
        <v>170000000</v>
      </c>
      <c r="D80">
        <f t="shared" si="1"/>
        <v>-14888185</v>
      </c>
      <c r="E80">
        <v>14888185</v>
      </c>
    </row>
    <row r="81" spans="1:5" x14ac:dyDescent="0.3">
      <c r="A81" t="s">
        <v>362</v>
      </c>
      <c r="B81">
        <v>241407328</v>
      </c>
      <c r="C81">
        <v>180000000</v>
      </c>
      <c r="D81">
        <f t="shared" si="1"/>
        <v>61407328</v>
      </c>
      <c r="E81">
        <v>61407328</v>
      </c>
    </row>
    <row r="82" spans="1:5" x14ac:dyDescent="0.3">
      <c r="A82" t="s">
        <v>366</v>
      </c>
      <c r="B82">
        <v>208543795</v>
      </c>
      <c r="C82">
        <v>170000000</v>
      </c>
      <c r="D82">
        <f t="shared" si="1"/>
        <v>38543795</v>
      </c>
      <c r="E82">
        <v>38543795</v>
      </c>
    </row>
    <row r="83" spans="1:5" x14ac:dyDescent="0.3">
      <c r="A83" t="s">
        <v>371</v>
      </c>
      <c r="B83">
        <v>38297305</v>
      </c>
      <c r="C83">
        <v>175000000</v>
      </c>
      <c r="D83">
        <f t="shared" si="1"/>
        <v>-136702695</v>
      </c>
      <c r="E83">
        <v>136702695</v>
      </c>
    </row>
    <row r="84" spans="1:5" x14ac:dyDescent="0.3">
      <c r="A84" t="s">
        <v>372</v>
      </c>
      <c r="B84">
        <v>259746958</v>
      </c>
      <c r="C84">
        <v>170000000</v>
      </c>
      <c r="D84">
        <f t="shared" si="1"/>
        <v>89746958</v>
      </c>
      <c r="E84">
        <v>89746958</v>
      </c>
    </row>
    <row r="85" spans="1:5" x14ac:dyDescent="0.3">
      <c r="A85" t="s">
        <v>377</v>
      </c>
      <c r="B85">
        <v>238371987</v>
      </c>
      <c r="C85">
        <v>165000000</v>
      </c>
      <c r="D85">
        <f t="shared" si="1"/>
        <v>73371987</v>
      </c>
      <c r="E85">
        <v>73371987</v>
      </c>
    </row>
    <row r="86" spans="1:5" x14ac:dyDescent="0.3">
      <c r="A86" t="s">
        <v>381</v>
      </c>
      <c r="B86">
        <v>93417865</v>
      </c>
      <c r="C86">
        <v>190000000</v>
      </c>
      <c r="D86">
        <f t="shared" si="1"/>
        <v>-96582135</v>
      </c>
      <c r="E86">
        <v>96582135</v>
      </c>
    </row>
    <row r="87" spans="1:5" x14ac:dyDescent="0.3">
      <c r="A87" t="s">
        <v>386</v>
      </c>
      <c r="B87">
        <v>222487711</v>
      </c>
      <c r="C87">
        <v>165000000</v>
      </c>
      <c r="D87">
        <f t="shared" si="1"/>
        <v>57487711</v>
      </c>
      <c r="E87">
        <v>57487711</v>
      </c>
    </row>
    <row r="88" spans="1:5" x14ac:dyDescent="0.3">
      <c r="A88" t="s">
        <v>392</v>
      </c>
      <c r="B88">
        <v>189412677</v>
      </c>
      <c r="C88">
        <v>165000000</v>
      </c>
      <c r="D88">
        <f t="shared" si="1"/>
        <v>24412677</v>
      </c>
      <c r="E88">
        <v>24412677</v>
      </c>
    </row>
    <row r="89" spans="1:5" x14ac:dyDescent="0.3">
      <c r="A89" t="s">
        <v>396</v>
      </c>
      <c r="B89">
        <v>665426</v>
      </c>
      <c r="C89">
        <v>165000000</v>
      </c>
      <c r="D89">
        <f t="shared" si="1"/>
        <v>-164334574</v>
      </c>
      <c r="E89">
        <v>164334574</v>
      </c>
    </row>
    <row r="90" spans="1:5" x14ac:dyDescent="0.3">
      <c r="A90" t="s">
        <v>399</v>
      </c>
      <c r="B90">
        <v>102315545</v>
      </c>
      <c r="C90">
        <v>165000000</v>
      </c>
      <c r="D90">
        <f t="shared" si="1"/>
        <v>-62684455</v>
      </c>
      <c r="E90">
        <v>62684455</v>
      </c>
    </row>
    <row r="91" spans="1:5" x14ac:dyDescent="0.3">
      <c r="A91" t="s">
        <v>403</v>
      </c>
      <c r="B91">
        <v>217387997</v>
      </c>
      <c r="C91">
        <v>165000000</v>
      </c>
      <c r="D91">
        <f t="shared" si="1"/>
        <v>52387997</v>
      </c>
      <c r="E91">
        <v>52387997</v>
      </c>
    </row>
    <row r="92" spans="1:5" x14ac:dyDescent="0.3">
      <c r="A92" t="s">
        <v>408</v>
      </c>
      <c r="B92">
        <v>150350192</v>
      </c>
      <c r="C92">
        <v>200000000</v>
      </c>
      <c r="D92">
        <f t="shared" si="1"/>
        <v>-49649808</v>
      </c>
      <c r="E92">
        <v>49649808</v>
      </c>
    </row>
    <row r="93" spans="1:5" x14ac:dyDescent="0.3">
      <c r="A93" t="s">
        <v>412</v>
      </c>
      <c r="B93">
        <v>333130696</v>
      </c>
      <c r="C93">
        <v>170000000</v>
      </c>
      <c r="D93">
        <f t="shared" si="1"/>
        <v>163130696</v>
      </c>
      <c r="E93">
        <v>163130696</v>
      </c>
    </row>
    <row r="94" spans="1:5" x14ac:dyDescent="0.3">
      <c r="A94" t="s">
        <v>416</v>
      </c>
      <c r="B94">
        <v>187991439</v>
      </c>
      <c r="C94">
        <v>165000000</v>
      </c>
      <c r="D94">
        <f t="shared" si="1"/>
        <v>22991439</v>
      </c>
      <c r="E94">
        <v>22991439</v>
      </c>
    </row>
    <row r="95" spans="1:5" x14ac:dyDescent="0.3">
      <c r="A95" t="s">
        <v>418</v>
      </c>
      <c r="B95">
        <v>292568851</v>
      </c>
      <c r="C95">
        <v>160000000</v>
      </c>
      <c r="D95">
        <f t="shared" si="1"/>
        <v>132568851</v>
      </c>
      <c r="E95">
        <v>132568851</v>
      </c>
    </row>
    <row r="96" spans="1:5" x14ac:dyDescent="0.3">
      <c r="A96" t="s">
        <v>419</v>
      </c>
      <c r="B96">
        <v>144512310</v>
      </c>
      <c r="C96">
        <v>38000000</v>
      </c>
      <c r="D96">
        <f t="shared" si="1"/>
        <v>106512310</v>
      </c>
      <c r="E96">
        <v>106512310</v>
      </c>
    </row>
    <row r="97" spans="1:5" x14ac:dyDescent="0.3">
      <c r="A97" t="s">
        <v>424</v>
      </c>
      <c r="B97">
        <v>127490802</v>
      </c>
      <c r="C97">
        <v>150000000</v>
      </c>
      <c r="D97">
        <f t="shared" si="1"/>
        <v>-22509198</v>
      </c>
      <c r="E97">
        <v>22509198</v>
      </c>
    </row>
    <row r="98" spans="1:5" x14ac:dyDescent="0.3">
      <c r="A98" t="s">
        <v>427</v>
      </c>
      <c r="B98">
        <v>146405371</v>
      </c>
      <c r="C98">
        <v>160000000</v>
      </c>
      <c r="D98">
        <f t="shared" si="1"/>
        <v>-13594629</v>
      </c>
      <c r="E98">
        <v>13594629</v>
      </c>
    </row>
    <row r="99" spans="1:5" x14ac:dyDescent="0.3">
      <c r="A99" t="s">
        <v>431</v>
      </c>
      <c r="B99">
        <v>281666058</v>
      </c>
      <c r="C99">
        <v>160000000</v>
      </c>
      <c r="D99">
        <f t="shared" si="1"/>
        <v>121666058</v>
      </c>
      <c r="E99">
        <v>121666058</v>
      </c>
    </row>
    <row r="100" spans="1:5" x14ac:dyDescent="0.3">
      <c r="A100" t="s">
        <v>436</v>
      </c>
      <c r="B100">
        <v>63143812</v>
      </c>
      <c r="C100">
        <v>150000000</v>
      </c>
      <c r="D100">
        <f t="shared" si="1"/>
        <v>-86856188</v>
      </c>
      <c r="E100">
        <v>86856188</v>
      </c>
    </row>
    <row r="101" spans="1:5" x14ac:dyDescent="0.3">
      <c r="A101" t="s">
        <v>440</v>
      </c>
      <c r="B101">
        <v>60655503</v>
      </c>
      <c r="C101">
        <v>160000000</v>
      </c>
      <c r="D101">
        <f t="shared" si="1"/>
        <v>-99344497</v>
      </c>
      <c r="E101">
        <v>99344497</v>
      </c>
    </row>
    <row r="102" spans="1:5" x14ac:dyDescent="0.3">
      <c r="A102" t="s">
        <v>443</v>
      </c>
      <c r="B102">
        <v>76846624</v>
      </c>
      <c r="C102">
        <v>170000000</v>
      </c>
      <c r="D102">
        <f t="shared" si="1"/>
        <v>-93153376</v>
      </c>
      <c r="E102">
        <v>93153376</v>
      </c>
    </row>
    <row r="103" spans="1:5" x14ac:dyDescent="0.3">
      <c r="A103" t="s">
        <v>447</v>
      </c>
      <c r="B103">
        <v>320706665</v>
      </c>
      <c r="C103">
        <v>160000000</v>
      </c>
      <c r="D103">
        <f t="shared" si="1"/>
        <v>160706665</v>
      </c>
      <c r="E103">
        <v>160706665</v>
      </c>
    </row>
    <row r="104" spans="1:5" x14ac:dyDescent="0.3">
      <c r="A104" t="s">
        <v>452</v>
      </c>
      <c r="B104">
        <v>46978995</v>
      </c>
      <c r="C104">
        <v>160000000</v>
      </c>
      <c r="D104">
        <f t="shared" si="1"/>
        <v>-113021005</v>
      </c>
      <c r="E104">
        <v>113021005</v>
      </c>
    </row>
    <row r="105" spans="1:5" x14ac:dyDescent="0.3">
      <c r="A105" t="s">
        <v>455</v>
      </c>
      <c r="B105">
        <v>89732035</v>
      </c>
      <c r="C105">
        <v>155000000</v>
      </c>
      <c r="D105">
        <f t="shared" si="1"/>
        <v>-65267965</v>
      </c>
      <c r="E105">
        <v>65267965</v>
      </c>
    </row>
    <row r="106" spans="1:5" x14ac:dyDescent="0.3">
      <c r="A106" t="s">
        <v>459</v>
      </c>
      <c r="B106">
        <v>104383624</v>
      </c>
      <c r="C106">
        <v>155000000</v>
      </c>
      <c r="D106">
        <f t="shared" si="1"/>
        <v>-50616376</v>
      </c>
      <c r="E106">
        <v>50616376</v>
      </c>
    </row>
    <row r="107" spans="1:5" x14ac:dyDescent="0.3">
      <c r="A107" t="s">
        <v>463</v>
      </c>
      <c r="B107">
        <v>198539855</v>
      </c>
      <c r="C107">
        <v>140000000</v>
      </c>
      <c r="D107">
        <f t="shared" si="1"/>
        <v>58539855</v>
      </c>
      <c r="E107">
        <v>58539855</v>
      </c>
    </row>
    <row r="108" spans="1:5" x14ac:dyDescent="0.3">
      <c r="A108" t="s">
        <v>467</v>
      </c>
      <c r="B108">
        <v>318759914</v>
      </c>
      <c r="C108">
        <v>150000000</v>
      </c>
      <c r="D108">
        <f t="shared" si="1"/>
        <v>168759914</v>
      </c>
      <c r="E108">
        <v>168759914</v>
      </c>
    </row>
    <row r="109" spans="1:5" x14ac:dyDescent="0.3">
      <c r="A109" t="s">
        <v>471</v>
      </c>
      <c r="B109">
        <v>34293771</v>
      </c>
      <c r="C109">
        <v>155000000</v>
      </c>
      <c r="D109">
        <f t="shared" si="1"/>
        <v>-120706229</v>
      </c>
      <c r="E109">
        <v>120706229</v>
      </c>
    </row>
    <row r="110" spans="1:5" x14ac:dyDescent="0.3">
      <c r="A110" t="s">
        <v>475</v>
      </c>
      <c r="B110">
        <v>292000866</v>
      </c>
      <c r="C110">
        <v>150000000</v>
      </c>
      <c r="D110">
        <f t="shared" si="1"/>
        <v>142000866</v>
      </c>
      <c r="E110">
        <v>142000866</v>
      </c>
    </row>
    <row r="111" spans="1:5" x14ac:dyDescent="0.3">
      <c r="A111" t="s">
        <v>477</v>
      </c>
      <c r="B111">
        <v>289994397</v>
      </c>
      <c r="C111">
        <v>150000000</v>
      </c>
      <c r="D111">
        <f t="shared" si="1"/>
        <v>139994397</v>
      </c>
      <c r="E111">
        <v>139994397</v>
      </c>
    </row>
    <row r="112" spans="1:5" x14ac:dyDescent="0.3">
      <c r="A112" t="s">
        <v>480</v>
      </c>
      <c r="B112">
        <v>227946274</v>
      </c>
      <c r="C112">
        <v>150000000</v>
      </c>
      <c r="D112">
        <f t="shared" si="1"/>
        <v>77946274</v>
      </c>
      <c r="E112">
        <v>77946274</v>
      </c>
    </row>
    <row r="113" spans="1:5" x14ac:dyDescent="0.3">
      <c r="A113" t="s">
        <v>483</v>
      </c>
      <c r="B113">
        <v>256386216</v>
      </c>
      <c r="C113">
        <v>150000000</v>
      </c>
      <c r="D113">
        <f t="shared" si="1"/>
        <v>106386216</v>
      </c>
      <c r="E113">
        <v>106386216</v>
      </c>
    </row>
    <row r="114" spans="1:5" x14ac:dyDescent="0.3">
      <c r="A114" t="s">
        <v>485</v>
      </c>
      <c r="B114">
        <v>206456431</v>
      </c>
      <c r="C114">
        <v>150000000</v>
      </c>
      <c r="D114">
        <f t="shared" si="1"/>
        <v>56456431</v>
      </c>
      <c r="E114">
        <v>56456431</v>
      </c>
    </row>
    <row r="115" spans="1:5" x14ac:dyDescent="0.3">
      <c r="A115" t="s">
        <v>489</v>
      </c>
      <c r="B115">
        <v>206435493</v>
      </c>
      <c r="C115">
        <v>150000000</v>
      </c>
      <c r="D115">
        <f t="shared" si="1"/>
        <v>56435493</v>
      </c>
      <c r="E115">
        <v>56435493</v>
      </c>
    </row>
    <row r="116" spans="1:5" x14ac:dyDescent="0.3">
      <c r="A116" t="s">
        <v>491</v>
      </c>
      <c r="B116">
        <v>205343774</v>
      </c>
      <c r="C116">
        <v>150000000</v>
      </c>
      <c r="D116">
        <f t="shared" si="1"/>
        <v>55343774</v>
      </c>
      <c r="E116">
        <v>55343774</v>
      </c>
    </row>
    <row r="117" spans="1:5" x14ac:dyDescent="0.3">
      <c r="A117" t="s">
        <v>496</v>
      </c>
      <c r="B117">
        <v>179982968</v>
      </c>
      <c r="C117">
        <v>150000000</v>
      </c>
      <c r="D117">
        <f t="shared" si="1"/>
        <v>29982968</v>
      </c>
      <c r="E117">
        <v>29982968</v>
      </c>
    </row>
    <row r="118" spans="1:5" x14ac:dyDescent="0.3">
      <c r="A118" t="s">
        <v>501</v>
      </c>
      <c r="B118">
        <v>177243721</v>
      </c>
      <c r="C118">
        <v>150000000</v>
      </c>
      <c r="D118">
        <f t="shared" si="1"/>
        <v>27243721</v>
      </c>
      <c r="E118">
        <v>27243721</v>
      </c>
    </row>
    <row r="119" spans="1:5" x14ac:dyDescent="0.3">
      <c r="A119" t="s">
        <v>504</v>
      </c>
      <c r="B119">
        <v>179883016</v>
      </c>
      <c r="C119">
        <v>150000000</v>
      </c>
      <c r="D119">
        <f t="shared" si="1"/>
        <v>29883016</v>
      </c>
      <c r="E119">
        <v>29883016</v>
      </c>
    </row>
    <row r="120" spans="1:5" x14ac:dyDescent="0.3">
      <c r="A120" t="s">
        <v>507</v>
      </c>
      <c r="B120">
        <v>139259759</v>
      </c>
      <c r="C120">
        <v>150000000</v>
      </c>
      <c r="D120">
        <f t="shared" si="1"/>
        <v>-10740241</v>
      </c>
      <c r="E120">
        <v>10740241</v>
      </c>
    </row>
    <row r="121" spans="1:5" x14ac:dyDescent="0.3">
      <c r="A121" t="s">
        <v>513</v>
      </c>
      <c r="B121">
        <v>400736600</v>
      </c>
      <c r="C121">
        <v>150000000</v>
      </c>
      <c r="D121">
        <f t="shared" si="1"/>
        <v>250736600</v>
      </c>
      <c r="E121">
        <v>250736600</v>
      </c>
    </row>
    <row r="122" spans="1:5" x14ac:dyDescent="0.3">
      <c r="A122" t="s">
        <v>516</v>
      </c>
      <c r="B122">
        <v>281492479</v>
      </c>
      <c r="C122">
        <v>150000000</v>
      </c>
      <c r="D122">
        <f t="shared" si="1"/>
        <v>131492479</v>
      </c>
      <c r="E122">
        <v>131492479</v>
      </c>
    </row>
    <row r="123" spans="1:5" x14ac:dyDescent="0.3">
      <c r="A123" t="s">
        <v>518</v>
      </c>
      <c r="B123">
        <v>206360018</v>
      </c>
      <c r="C123">
        <v>170000000</v>
      </c>
      <c r="D123">
        <f t="shared" si="1"/>
        <v>36360018</v>
      </c>
      <c r="E123">
        <v>36360018</v>
      </c>
    </row>
    <row r="124" spans="1:5" x14ac:dyDescent="0.3">
      <c r="A124" t="s">
        <v>520</v>
      </c>
      <c r="B124">
        <v>153629485</v>
      </c>
      <c r="C124">
        <v>150000000</v>
      </c>
      <c r="D124">
        <f t="shared" si="1"/>
        <v>3629485</v>
      </c>
      <c r="E124">
        <v>3629485</v>
      </c>
    </row>
    <row r="125" spans="1:5" x14ac:dyDescent="0.3">
      <c r="A125" t="s">
        <v>525</v>
      </c>
      <c r="B125">
        <v>133375846</v>
      </c>
      <c r="C125">
        <v>150000000</v>
      </c>
      <c r="D125">
        <f t="shared" si="1"/>
        <v>-16624154</v>
      </c>
      <c r="E125">
        <v>16624154</v>
      </c>
    </row>
    <row r="126" spans="1:5" x14ac:dyDescent="0.3">
      <c r="A126" t="s">
        <v>528</v>
      </c>
      <c r="B126">
        <v>181015141</v>
      </c>
      <c r="C126">
        <v>150000000</v>
      </c>
      <c r="D126">
        <f t="shared" si="1"/>
        <v>31015141</v>
      </c>
      <c r="E126">
        <v>31015141</v>
      </c>
    </row>
    <row r="127" spans="1:5" x14ac:dyDescent="0.3">
      <c r="A127" t="s">
        <v>532</v>
      </c>
      <c r="B127">
        <v>114053579</v>
      </c>
      <c r="C127">
        <v>150000000</v>
      </c>
      <c r="D127">
        <f t="shared" si="1"/>
        <v>-35946421</v>
      </c>
      <c r="E127">
        <v>35946421</v>
      </c>
    </row>
    <row r="128" spans="1:5" x14ac:dyDescent="0.3">
      <c r="A128" t="s">
        <v>537</v>
      </c>
      <c r="B128">
        <v>119420252</v>
      </c>
      <c r="C128">
        <v>150000000</v>
      </c>
      <c r="D128">
        <f t="shared" si="1"/>
        <v>-30579748</v>
      </c>
      <c r="E128">
        <v>30579748</v>
      </c>
    </row>
    <row r="129" spans="1:5" x14ac:dyDescent="0.3">
      <c r="A129" t="s">
        <v>540</v>
      </c>
      <c r="B129">
        <v>83640426</v>
      </c>
      <c r="C129">
        <v>150000000</v>
      </c>
      <c r="D129">
        <f t="shared" si="1"/>
        <v>-66359574</v>
      </c>
      <c r="E129">
        <v>66359574</v>
      </c>
    </row>
    <row r="130" spans="1:5" x14ac:dyDescent="0.3">
      <c r="A130" t="s">
        <v>542</v>
      </c>
      <c r="B130">
        <v>79711678</v>
      </c>
      <c r="C130">
        <v>100000000</v>
      </c>
      <c r="D130">
        <f t="shared" si="1"/>
        <v>-20288322</v>
      </c>
      <c r="E130">
        <v>20288322</v>
      </c>
    </row>
    <row r="131" spans="1:5" x14ac:dyDescent="0.3">
      <c r="A131" t="s">
        <v>545</v>
      </c>
      <c r="B131">
        <v>195000874</v>
      </c>
      <c r="C131">
        <v>150000000</v>
      </c>
      <c r="D131">
        <f t="shared" ref="D131:D194" si="2">B131-C131</f>
        <v>45000874</v>
      </c>
      <c r="E131">
        <v>45000874</v>
      </c>
    </row>
    <row r="132" spans="1:5" x14ac:dyDescent="0.3">
      <c r="A132" t="s">
        <v>550</v>
      </c>
      <c r="B132">
        <v>61937495</v>
      </c>
      <c r="C132">
        <v>150000000</v>
      </c>
      <c r="D132">
        <f t="shared" si="2"/>
        <v>-88062505</v>
      </c>
      <c r="E132">
        <v>88062505</v>
      </c>
    </row>
    <row r="133" spans="1:5" x14ac:dyDescent="0.3">
      <c r="A133" t="s">
        <v>554</v>
      </c>
      <c r="B133">
        <v>126597121</v>
      </c>
      <c r="C133">
        <v>150000000</v>
      </c>
      <c r="D133">
        <f t="shared" si="2"/>
        <v>-23402879</v>
      </c>
      <c r="E133">
        <v>23402879</v>
      </c>
    </row>
    <row r="134" spans="1:5" x14ac:dyDescent="0.3">
      <c r="A134" t="s">
        <v>557</v>
      </c>
      <c r="B134">
        <v>165230261</v>
      </c>
      <c r="C134">
        <v>150000000</v>
      </c>
      <c r="D134">
        <f t="shared" si="2"/>
        <v>15230261</v>
      </c>
      <c r="E134">
        <v>15230261</v>
      </c>
    </row>
    <row r="135" spans="1:5" x14ac:dyDescent="0.3">
      <c r="A135" t="s">
        <v>561</v>
      </c>
      <c r="B135">
        <v>131564731</v>
      </c>
      <c r="C135">
        <v>150000000</v>
      </c>
      <c r="D135">
        <f t="shared" si="2"/>
        <v>-18435269</v>
      </c>
      <c r="E135">
        <v>18435269</v>
      </c>
    </row>
    <row r="136" spans="1:5" x14ac:dyDescent="0.3">
      <c r="A136" t="s">
        <v>563</v>
      </c>
      <c r="B136">
        <v>133382309</v>
      </c>
      <c r="C136">
        <v>150000000</v>
      </c>
      <c r="D136">
        <f t="shared" si="2"/>
        <v>-16617691</v>
      </c>
      <c r="E136">
        <v>16617691</v>
      </c>
    </row>
    <row r="137" spans="1:5" x14ac:dyDescent="0.3">
      <c r="A137" t="s">
        <v>566</v>
      </c>
      <c r="B137">
        <v>73103784</v>
      </c>
      <c r="C137">
        <v>150000000</v>
      </c>
      <c r="D137">
        <f t="shared" si="2"/>
        <v>-76896216</v>
      </c>
      <c r="E137">
        <v>76896216</v>
      </c>
    </row>
    <row r="138" spans="1:5" x14ac:dyDescent="0.3">
      <c r="A138" t="s">
        <v>570</v>
      </c>
      <c r="B138">
        <v>21379315</v>
      </c>
      <c r="C138">
        <v>150000000</v>
      </c>
      <c r="D138">
        <f t="shared" si="2"/>
        <v>-128620685</v>
      </c>
      <c r="E138">
        <v>128620685</v>
      </c>
    </row>
    <row r="139" spans="1:5" x14ac:dyDescent="0.3">
      <c r="A139" t="s">
        <v>572</v>
      </c>
      <c r="B139">
        <v>64459316</v>
      </c>
      <c r="C139">
        <v>149000000</v>
      </c>
      <c r="D139">
        <f t="shared" si="2"/>
        <v>-84540684</v>
      </c>
      <c r="E139">
        <v>84540684</v>
      </c>
    </row>
    <row r="140" spans="1:5" x14ac:dyDescent="0.3">
      <c r="A140" t="s">
        <v>576</v>
      </c>
      <c r="B140">
        <v>34964818</v>
      </c>
      <c r="C140">
        <v>150000000</v>
      </c>
      <c r="D140">
        <f t="shared" si="2"/>
        <v>-115035182</v>
      </c>
      <c r="E140">
        <v>115035182</v>
      </c>
    </row>
    <row r="141" spans="1:5" x14ac:dyDescent="0.3">
      <c r="A141" t="s">
        <v>581</v>
      </c>
      <c r="B141">
        <v>111505642</v>
      </c>
      <c r="C141">
        <v>145000000</v>
      </c>
      <c r="D141">
        <f t="shared" si="2"/>
        <v>-33494358</v>
      </c>
      <c r="E141">
        <v>33494358</v>
      </c>
    </row>
    <row r="142" spans="1:5" x14ac:dyDescent="0.3">
      <c r="A142" t="s">
        <v>583</v>
      </c>
      <c r="B142">
        <v>133228348</v>
      </c>
      <c r="C142">
        <v>175000000</v>
      </c>
      <c r="D142">
        <f t="shared" si="2"/>
        <v>-41771652</v>
      </c>
      <c r="E142">
        <v>41771652</v>
      </c>
    </row>
    <row r="143" spans="1:5" x14ac:dyDescent="0.3">
      <c r="A143" t="s">
        <v>586</v>
      </c>
      <c r="B143">
        <v>216366733</v>
      </c>
      <c r="C143">
        <v>145000000</v>
      </c>
      <c r="D143">
        <f t="shared" si="2"/>
        <v>71366733</v>
      </c>
      <c r="E143">
        <v>71366733</v>
      </c>
    </row>
    <row r="144" spans="1:5" x14ac:dyDescent="0.3">
      <c r="A144" t="s">
        <v>590</v>
      </c>
      <c r="B144">
        <v>160201106</v>
      </c>
      <c r="C144">
        <v>142000000</v>
      </c>
      <c r="D144">
        <f t="shared" si="2"/>
        <v>18201106</v>
      </c>
      <c r="E144">
        <v>18201106</v>
      </c>
    </row>
    <row r="145" spans="1:5" x14ac:dyDescent="0.3">
      <c r="A145" t="s">
        <v>596</v>
      </c>
      <c r="B145">
        <v>118099659</v>
      </c>
      <c r="C145">
        <v>144000000</v>
      </c>
      <c r="D145">
        <f t="shared" si="2"/>
        <v>-25900341</v>
      </c>
      <c r="E145">
        <v>25900341</v>
      </c>
    </row>
    <row r="146" spans="1:5" x14ac:dyDescent="0.3">
      <c r="A146" t="s">
        <v>598</v>
      </c>
      <c r="B146">
        <v>201573391</v>
      </c>
      <c r="C146">
        <v>140000000</v>
      </c>
      <c r="D146">
        <f t="shared" si="2"/>
        <v>61573391</v>
      </c>
      <c r="E146">
        <v>61573391</v>
      </c>
    </row>
    <row r="147" spans="1:5" x14ac:dyDescent="0.3">
      <c r="A147" t="s">
        <v>602</v>
      </c>
      <c r="B147">
        <v>190418803</v>
      </c>
      <c r="C147">
        <v>140000000</v>
      </c>
      <c r="D147">
        <f t="shared" si="2"/>
        <v>50418803</v>
      </c>
      <c r="E147">
        <v>50418803</v>
      </c>
    </row>
    <row r="148" spans="1:5" x14ac:dyDescent="0.3">
      <c r="A148" t="s">
        <v>604</v>
      </c>
      <c r="B148">
        <v>82161969</v>
      </c>
      <c r="C148">
        <v>150000000</v>
      </c>
      <c r="D148">
        <f t="shared" si="2"/>
        <v>-67838031</v>
      </c>
      <c r="E148">
        <v>67838031</v>
      </c>
    </row>
    <row r="149" spans="1:5" x14ac:dyDescent="0.3">
      <c r="A149" t="s">
        <v>606</v>
      </c>
      <c r="B149">
        <v>143523463</v>
      </c>
      <c r="C149">
        <v>145000000</v>
      </c>
      <c r="D149">
        <f t="shared" si="2"/>
        <v>-1476537</v>
      </c>
      <c r="E149">
        <v>1476537</v>
      </c>
    </row>
    <row r="150" spans="1:5" x14ac:dyDescent="0.3">
      <c r="A150" t="s">
        <v>608</v>
      </c>
      <c r="B150">
        <v>209364921</v>
      </c>
      <c r="C150">
        <v>145000000</v>
      </c>
      <c r="D150">
        <f t="shared" si="2"/>
        <v>64364921</v>
      </c>
      <c r="E150">
        <v>64364921</v>
      </c>
    </row>
    <row r="151" spans="1:5" x14ac:dyDescent="0.3">
      <c r="A151" t="s">
        <v>611</v>
      </c>
      <c r="B151">
        <v>103400692</v>
      </c>
      <c r="C151">
        <v>145000000</v>
      </c>
      <c r="D151">
        <f t="shared" si="2"/>
        <v>-41599308</v>
      </c>
      <c r="E151">
        <v>41599308</v>
      </c>
    </row>
    <row r="152" spans="1:5" x14ac:dyDescent="0.3">
      <c r="A152" t="s">
        <v>617</v>
      </c>
      <c r="B152">
        <v>110332737</v>
      </c>
      <c r="C152">
        <v>100000000</v>
      </c>
      <c r="D152">
        <f t="shared" si="2"/>
        <v>10332737</v>
      </c>
      <c r="E152">
        <v>10332737</v>
      </c>
    </row>
    <row r="153" spans="1:5" x14ac:dyDescent="0.3">
      <c r="A153" t="s">
        <v>621</v>
      </c>
      <c r="B153">
        <v>111110575</v>
      </c>
      <c r="C153">
        <v>140000000</v>
      </c>
      <c r="D153">
        <f t="shared" si="2"/>
        <v>-28889425</v>
      </c>
      <c r="E153">
        <v>28889425</v>
      </c>
    </row>
    <row r="154" spans="1:5" x14ac:dyDescent="0.3">
      <c r="A154" t="s">
        <v>625</v>
      </c>
      <c r="B154">
        <v>65007045</v>
      </c>
      <c r="C154">
        <v>140000000</v>
      </c>
      <c r="D154">
        <f t="shared" si="2"/>
        <v>-74992955</v>
      </c>
      <c r="E154">
        <v>74992955</v>
      </c>
    </row>
    <row r="155" spans="1:5" x14ac:dyDescent="0.3">
      <c r="A155" t="s">
        <v>628</v>
      </c>
      <c r="B155">
        <v>257704099</v>
      </c>
      <c r="C155">
        <v>150000000</v>
      </c>
      <c r="D155">
        <f t="shared" si="2"/>
        <v>107704099</v>
      </c>
      <c r="E155">
        <v>107704099</v>
      </c>
    </row>
    <row r="156" spans="1:5" x14ac:dyDescent="0.3">
      <c r="A156" t="s">
        <v>629</v>
      </c>
      <c r="B156">
        <v>403706375</v>
      </c>
      <c r="C156">
        <v>139000000</v>
      </c>
      <c r="D156">
        <f t="shared" si="2"/>
        <v>264706375</v>
      </c>
      <c r="E156">
        <v>264706375</v>
      </c>
    </row>
    <row r="157" spans="1:5" x14ac:dyDescent="0.3">
      <c r="A157" t="s">
        <v>631</v>
      </c>
      <c r="B157">
        <v>176997107</v>
      </c>
      <c r="C157">
        <v>145000000</v>
      </c>
      <c r="D157">
        <f t="shared" si="2"/>
        <v>31997107</v>
      </c>
      <c r="E157">
        <v>31997107</v>
      </c>
    </row>
    <row r="158" spans="1:5" x14ac:dyDescent="0.3">
      <c r="A158" t="s">
        <v>634</v>
      </c>
      <c r="B158">
        <v>31141074</v>
      </c>
      <c r="C158">
        <v>140000000</v>
      </c>
      <c r="D158">
        <f t="shared" si="2"/>
        <v>-108858926</v>
      </c>
      <c r="E158">
        <v>108858926</v>
      </c>
    </row>
    <row r="159" spans="1:5" x14ac:dyDescent="0.3">
      <c r="A159" t="s">
        <v>638</v>
      </c>
      <c r="B159">
        <v>31704416</v>
      </c>
      <c r="C159">
        <v>135000000</v>
      </c>
      <c r="D159">
        <f t="shared" si="2"/>
        <v>-103295584</v>
      </c>
      <c r="E159">
        <v>103295584</v>
      </c>
    </row>
    <row r="160" spans="1:5" x14ac:dyDescent="0.3">
      <c r="A160" t="s">
        <v>643</v>
      </c>
      <c r="B160">
        <v>107503316</v>
      </c>
      <c r="C160">
        <v>130000000</v>
      </c>
      <c r="D160">
        <f t="shared" si="2"/>
        <v>-22496684</v>
      </c>
      <c r="E160">
        <v>22496684</v>
      </c>
    </row>
    <row r="161" spans="1:5" x14ac:dyDescent="0.3">
      <c r="A161" t="s">
        <v>647</v>
      </c>
      <c r="B161">
        <v>129734803</v>
      </c>
      <c r="C161">
        <v>140000000</v>
      </c>
      <c r="D161">
        <f t="shared" si="2"/>
        <v>-10265197</v>
      </c>
      <c r="E161">
        <v>10265197</v>
      </c>
    </row>
    <row r="162" spans="1:5" x14ac:dyDescent="0.3">
      <c r="A162" t="s">
        <v>651</v>
      </c>
      <c r="B162">
        <v>132122995</v>
      </c>
      <c r="C162">
        <v>137000000</v>
      </c>
      <c r="D162">
        <f t="shared" si="2"/>
        <v>-4877005</v>
      </c>
      <c r="E162">
        <v>4877005</v>
      </c>
    </row>
    <row r="163" spans="1:5" x14ac:dyDescent="0.3">
      <c r="A163" t="s">
        <v>655</v>
      </c>
      <c r="B163">
        <v>122512052</v>
      </c>
      <c r="C163">
        <v>130000000</v>
      </c>
      <c r="D163">
        <f t="shared" si="2"/>
        <v>-7487948</v>
      </c>
      <c r="E163">
        <v>7487948</v>
      </c>
    </row>
    <row r="164" spans="1:5" x14ac:dyDescent="0.3">
      <c r="A164" t="s">
        <v>658</v>
      </c>
      <c r="B164">
        <v>68642452</v>
      </c>
      <c r="C164">
        <v>130000000</v>
      </c>
      <c r="D164">
        <f t="shared" si="2"/>
        <v>-61357548</v>
      </c>
      <c r="E164">
        <v>61357548</v>
      </c>
    </row>
    <row r="165" spans="1:5" x14ac:dyDescent="0.3">
      <c r="A165" t="s">
        <v>662</v>
      </c>
      <c r="B165">
        <v>32131830</v>
      </c>
      <c r="C165">
        <v>137000000</v>
      </c>
      <c r="D165">
        <f t="shared" si="2"/>
        <v>-104868170</v>
      </c>
      <c r="E165">
        <v>104868170</v>
      </c>
    </row>
    <row r="166" spans="1:5" x14ac:dyDescent="0.3">
      <c r="A166" t="s">
        <v>664</v>
      </c>
      <c r="B166">
        <v>176636816</v>
      </c>
      <c r="C166">
        <v>140000000</v>
      </c>
      <c r="D166">
        <f t="shared" si="2"/>
        <v>36636816</v>
      </c>
      <c r="E166">
        <v>36636816</v>
      </c>
    </row>
    <row r="167" spans="1:5" x14ac:dyDescent="0.3">
      <c r="A167" t="s">
        <v>666</v>
      </c>
      <c r="B167">
        <v>126930660</v>
      </c>
      <c r="C167">
        <v>135000000</v>
      </c>
      <c r="D167">
        <f t="shared" si="2"/>
        <v>-8069340</v>
      </c>
      <c r="E167">
        <v>8069340</v>
      </c>
    </row>
    <row r="168" spans="1:5" x14ac:dyDescent="0.3">
      <c r="A168" t="s">
        <v>672</v>
      </c>
      <c r="B168">
        <v>93926386</v>
      </c>
      <c r="C168">
        <v>150000000</v>
      </c>
      <c r="D168">
        <f t="shared" si="2"/>
        <v>-56073614</v>
      </c>
      <c r="E168">
        <v>56073614</v>
      </c>
    </row>
    <row r="169" spans="1:5" x14ac:dyDescent="0.3">
      <c r="A169" t="s">
        <v>675</v>
      </c>
      <c r="B169">
        <v>292298923</v>
      </c>
      <c r="C169">
        <v>120000000</v>
      </c>
      <c r="D169">
        <f t="shared" si="2"/>
        <v>172298923</v>
      </c>
      <c r="E169">
        <v>172298923</v>
      </c>
    </row>
    <row r="170" spans="1:5" x14ac:dyDescent="0.3">
      <c r="A170" t="s">
        <v>678</v>
      </c>
      <c r="B170">
        <v>63992328</v>
      </c>
      <c r="C170">
        <v>135000000</v>
      </c>
      <c r="D170">
        <f t="shared" si="2"/>
        <v>-71007672</v>
      </c>
      <c r="E170">
        <v>71007672</v>
      </c>
    </row>
    <row r="171" spans="1:5" x14ac:dyDescent="0.3">
      <c r="A171" t="s">
        <v>681</v>
      </c>
      <c r="B171">
        <v>134518390</v>
      </c>
      <c r="C171">
        <v>150000000</v>
      </c>
      <c r="D171">
        <f t="shared" si="2"/>
        <v>-15481610</v>
      </c>
      <c r="E171">
        <v>15481610</v>
      </c>
    </row>
    <row r="172" spans="1:5" x14ac:dyDescent="0.3">
      <c r="A172" t="s">
        <v>684</v>
      </c>
      <c r="B172">
        <v>52792307</v>
      </c>
      <c r="C172">
        <v>140000000</v>
      </c>
      <c r="D172">
        <f t="shared" si="2"/>
        <v>-87207693</v>
      </c>
      <c r="E172">
        <v>87207693</v>
      </c>
    </row>
    <row r="173" spans="1:5" x14ac:dyDescent="0.3">
      <c r="A173" t="s">
        <v>688</v>
      </c>
      <c r="B173">
        <v>183635922</v>
      </c>
      <c r="C173">
        <v>135000000</v>
      </c>
      <c r="D173">
        <f t="shared" si="2"/>
        <v>48635922</v>
      </c>
      <c r="E173">
        <v>48635922</v>
      </c>
    </row>
    <row r="174" spans="1:5" x14ac:dyDescent="0.3">
      <c r="A174" t="s">
        <v>692</v>
      </c>
      <c r="B174">
        <v>83024900</v>
      </c>
      <c r="C174">
        <v>135000000</v>
      </c>
      <c r="D174">
        <f t="shared" si="2"/>
        <v>-51975100</v>
      </c>
      <c r="E174">
        <v>51975100</v>
      </c>
    </row>
    <row r="175" spans="1:5" x14ac:dyDescent="0.3">
      <c r="A175" t="s">
        <v>694</v>
      </c>
      <c r="B175">
        <v>123207194</v>
      </c>
      <c r="C175">
        <v>135000000</v>
      </c>
      <c r="D175">
        <f t="shared" si="2"/>
        <v>-11792806</v>
      </c>
      <c r="E175">
        <v>11792806</v>
      </c>
    </row>
    <row r="176" spans="1:5" x14ac:dyDescent="0.3">
      <c r="A176" t="s">
        <v>697</v>
      </c>
      <c r="B176">
        <v>83348920</v>
      </c>
      <c r="C176">
        <v>132000000</v>
      </c>
      <c r="D176">
        <f t="shared" si="2"/>
        <v>-48651080</v>
      </c>
      <c r="E176">
        <v>48651080</v>
      </c>
    </row>
    <row r="177" spans="1:5" x14ac:dyDescent="0.3">
      <c r="A177" t="s">
        <v>701</v>
      </c>
      <c r="B177">
        <v>227137090</v>
      </c>
      <c r="C177">
        <v>110000000</v>
      </c>
      <c r="D177">
        <f t="shared" si="2"/>
        <v>117137090</v>
      </c>
      <c r="E177">
        <v>117137090</v>
      </c>
    </row>
    <row r="178" spans="1:5" x14ac:dyDescent="0.3">
      <c r="A178" t="s">
        <v>703</v>
      </c>
      <c r="B178">
        <v>215395021</v>
      </c>
      <c r="C178">
        <v>130000000</v>
      </c>
      <c r="D178">
        <f t="shared" si="2"/>
        <v>85395021</v>
      </c>
      <c r="E178">
        <v>85395021</v>
      </c>
    </row>
    <row r="179" spans="1:5" x14ac:dyDescent="0.3">
      <c r="A179" t="s">
        <v>705</v>
      </c>
      <c r="B179">
        <v>180191634</v>
      </c>
      <c r="C179">
        <v>130000000</v>
      </c>
      <c r="D179">
        <f t="shared" si="2"/>
        <v>50191634</v>
      </c>
      <c r="E179">
        <v>50191634</v>
      </c>
    </row>
    <row r="180" spans="1:5" x14ac:dyDescent="0.3">
      <c r="A180" t="s">
        <v>707</v>
      </c>
      <c r="B180">
        <v>424645577</v>
      </c>
      <c r="C180">
        <v>130000000</v>
      </c>
      <c r="D180">
        <f t="shared" si="2"/>
        <v>294645577</v>
      </c>
      <c r="E180">
        <v>294645577</v>
      </c>
    </row>
    <row r="181" spans="1:5" x14ac:dyDescent="0.3">
      <c r="A181" t="s">
        <v>713</v>
      </c>
      <c r="B181">
        <v>177343675</v>
      </c>
      <c r="C181">
        <v>135000000</v>
      </c>
      <c r="D181">
        <f t="shared" si="2"/>
        <v>42343675</v>
      </c>
      <c r="E181">
        <v>42343675</v>
      </c>
    </row>
    <row r="182" spans="1:5" x14ac:dyDescent="0.3">
      <c r="A182" t="s">
        <v>715</v>
      </c>
      <c r="B182">
        <v>234277056</v>
      </c>
      <c r="C182">
        <v>132000000</v>
      </c>
      <c r="D182">
        <f t="shared" si="2"/>
        <v>102277056</v>
      </c>
      <c r="E182">
        <v>102277056</v>
      </c>
    </row>
    <row r="183" spans="1:5" x14ac:dyDescent="0.3">
      <c r="A183" t="s">
        <v>718</v>
      </c>
      <c r="B183">
        <v>138396624</v>
      </c>
      <c r="C183">
        <v>130000000</v>
      </c>
      <c r="D183">
        <f t="shared" si="2"/>
        <v>8396624</v>
      </c>
      <c r="E183">
        <v>8396624</v>
      </c>
    </row>
    <row r="184" spans="1:5" x14ac:dyDescent="0.3">
      <c r="A184" t="s">
        <v>721</v>
      </c>
      <c r="B184">
        <v>149234747</v>
      </c>
      <c r="C184">
        <v>130000000</v>
      </c>
      <c r="D184">
        <f t="shared" si="2"/>
        <v>19234747</v>
      </c>
      <c r="E184">
        <v>19234747</v>
      </c>
    </row>
    <row r="185" spans="1:5" x14ac:dyDescent="0.3">
      <c r="A185" t="s">
        <v>725</v>
      </c>
      <c r="B185">
        <v>118311368</v>
      </c>
      <c r="C185">
        <v>110000000</v>
      </c>
      <c r="D185">
        <f t="shared" si="2"/>
        <v>8311368</v>
      </c>
      <c r="E185">
        <v>8311368</v>
      </c>
    </row>
    <row r="186" spans="1:5" x14ac:dyDescent="0.3">
      <c r="A186" t="s">
        <v>728</v>
      </c>
      <c r="B186">
        <v>101160529</v>
      </c>
      <c r="C186">
        <v>125000000</v>
      </c>
      <c r="D186">
        <f t="shared" si="2"/>
        <v>-23839471</v>
      </c>
      <c r="E186">
        <v>23839471</v>
      </c>
    </row>
    <row r="187" spans="1:5" x14ac:dyDescent="0.3">
      <c r="A187" t="s">
        <v>733</v>
      </c>
      <c r="B187">
        <v>77564037</v>
      </c>
      <c r="C187">
        <v>135000000</v>
      </c>
      <c r="D187">
        <f t="shared" si="2"/>
        <v>-57435963</v>
      </c>
      <c r="E187">
        <v>57435963</v>
      </c>
    </row>
    <row r="188" spans="1:5" x14ac:dyDescent="0.3">
      <c r="A188" t="s">
        <v>736</v>
      </c>
      <c r="B188">
        <v>249358727</v>
      </c>
      <c r="C188">
        <v>130000000</v>
      </c>
      <c r="D188">
        <f t="shared" si="2"/>
        <v>119358727</v>
      </c>
      <c r="E188">
        <v>119358727</v>
      </c>
    </row>
    <row r="189" spans="1:5" x14ac:dyDescent="0.3">
      <c r="A189" t="s">
        <v>738</v>
      </c>
      <c r="B189">
        <v>49551662</v>
      </c>
      <c r="C189">
        <v>130000000</v>
      </c>
      <c r="D189">
        <f t="shared" si="2"/>
        <v>-80448338</v>
      </c>
      <c r="E189">
        <v>80448338</v>
      </c>
    </row>
    <row r="190" spans="1:5" x14ac:dyDescent="0.3">
      <c r="A190" t="s">
        <v>739</v>
      </c>
      <c r="B190">
        <v>60522097</v>
      </c>
      <c r="C190">
        <v>130000000</v>
      </c>
      <c r="D190">
        <f t="shared" si="2"/>
        <v>-69477903</v>
      </c>
      <c r="E190">
        <v>69477903</v>
      </c>
    </row>
    <row r="191" spans="1:5" x14ac:dyDescent="0.3">
      <c r="A191" t="s">
        <v>744</v>
      </c>
      <c r="B191">
        <v>137748063</v>
      </c>
      <c r="C191">
        <v>127500000</v>
      </c>
      <c r="D191">
        <f t="shared" si="2"/>
        <v>10248063</v>
      </c>
      <c r="E191">
        <v>10248063</v>
      </c>
    </row>
    <row r="192" spans="1:5" x14ac:dyDescent="0.3">
      <c r="A192" t="s">
        <v>745</v>
      </c>
      <c r="B192">
        <v>113733726</v>
      </c>
      <c r="C192">
        <v>127000000</v>
      </c>
      <c r="D192">
        <f t="shared" si="2"/>
        <v>-13266274</v>
      </c>
      <c r="E192">
        <v>13266274</v>
      </c>
    </row>
    <row r="193" spans="1:5" x14ac:dyDescent="0.3">
      <c r="A193" t="s">
        <v>748</v>
      </c>
      <c r="B193">
        <v>148337537</v>
      </c>
      <c r="C193">
        <v>130000000</v>
      </c>
      <c r="D193">
        <f t="shared" si="2"/>
        <v>18337537</v>
      </c>
      <c r="E193">
        <v>18337537</v>
      </c>
    </row>
    <row r="194" spans="1:5" x14ac:dyDescent="0.3">
      <c r="A194" t="s">
        <v>751</v>
      </c>
      <c r="B194">
        <v>317557891</v>
      </c>
      <c r="C194">
        <v>125000000</v>
      </c>
      <c r="D194">
        <f t="shared" si="2"/>
        <v>192557891</v>
      </c>
      <c r="E194">
        <v>192557891</v>
      </c>
    </row>
    <row r="195" spans="1:5" x14ac:dyDescent="0.3">
      <c r="A195" t="s">
        <v>755</v>
      </c>
      <c r="B195">
        <v>33592415</v>
      </c>
      <c r="C195">
        <v>130000000</v>
      </c>
      <c r="D195">
        <f t="shared" ref="D195:D258" si="3">B195-C195</f>
        <v>-96407585</v>
      </c>
      <c r="E195">
        <v>96407585</v>
      </c>
    </row>
    <row r="196" spans="1:5" x14ac:dyDescent="0.3">
      <c r="A196" t="s">
        <v>757</v>
      </c>
      <c r="B196">
        <v>305388685</v>
      </c>
      <c r="C196">
        <v>140000000</v>
      </c>
      <c r="D196">
        <f t="shared" si="3"/>
        <v>165388685</v>
      </c>
      <c r="E196">
        <v>165388685</v>
      </c>
    </row>
    <row r="197" spans="1:5" x14ac:dyDescent="0.3">
      <c r="A197" t="s">
        <v>758</v>
      </c>
      <c r="B197">
        <v>337103873</v>
      </c>
      <c r="C197">
        <v>125000000</v>
      </c>
      <c r="D197">
        <f t="shared" si="3"/>
        <v>212103873</v>
      </c>
      <c r="E197">
        <v>212103873</v>
      </c>
    </row>
    <row r="198" spans="1:5" x14ac:dyDescent="0.3">
      <c r="A198" t="s">
        <v>760</v>
      </c>
      <c r="B198">
        <v>217536138</v>
      </c>
      <c r="C198">
        <v>125000000</v>
      </c>
      <c r="D198">
        <f t="shared" si="3"/>
        <v>92536138</v>
      </c>
      <c r="E198">
        <v>92536138</v>
      </c>
    </row>
    <row r="199" spans="1:5" x14ac:dyDescent="0.3">
      <c r="A199" t="s">
        <v>766</v>
      </c>
      <c r="B199">
        <v>131536019</v>
      </c>
      <c r="C199">
        <v>103000000</v>
      </c>
      <c r="D199">
        <f t="shared" si="3"/>
        <v>28536019</v>
      </c>
      <c r="E199">
        <v>28536019</v>
      </c>
    </row>
    <row r="200" spans="1:5" x14ac:dyDescent="0.3">
      <c r="A200" t="s">
        <v>768</v>
      </c>
      <c r="B200">
        <v>214948780</v>
      </c>
      <c r="C200">
        <v>110000000</v>
      </c>
      <c r="D200">
        <f t="shared" si="3"/>
        <v>104948780</v>
      </c>
      <c r="E200">
        <v>104948780</v>
      </c>
    </row>
    <row r="201" spans="1:5" x14ac:dyDescent="0.3">
      <c r="A201" t="s">
        <v>770</v>
      </c>
      <c r="B201">
        <v>209805005</v>
      </c>
      <c r="C201">
        <v>125000000</v>
      </c>
      <c r="D201">
        <f t="shared" si="3"/>
        <v>84805005</v>
      </c>
      <c r="E201">
        <v>84805005</v>
      </c>
    </row>
    <row r="202" spans="1:5" x14ac:dyDescent="0.3">
      <c r="A202" t="s">
        <v>773</v>
      </c>
      <c r="B202">
        <v>186830669</v>
      </c>
      <c r="C202">
        <v>125000000</v>
      </c>
      <c r="D202">
        <f t="shared" si="3"/>
        <v>61830669</v>
      </c>
      <c r="E202">
        <v>61830669</v>
      </c>
    </row>
    <row r="203" spans="1:5" x14ac:dyDescent="0.3">
      <c r="A203" t="s">
        <v>775</v>
      </c>
      <c r="B203">
        <v>163192114</v>
      </c>
      <c r="C203">
        <v>125000000</v>
      </c>
      <c r="D203">
        <f t="shared" si="3"/>
        <v>38192114</v>
      </c>
      <c r="E203">
        <v>38192114</v>
      </c>
    </row>
    <row r="204" spans="1:5" x14ac:dyDescent="0.3">
      <c r="A204" t="s">
        <v>780</v>
      </c>
      <c r="B204">
        <v>119412921</v>
      </c>
      <c r="C204">
        <v>65000000</v>
      </c>
      <c r="D204">
        <f t="shared" si="3"/>
        <v>54412921</v>
      </c>
      <c r="E204">
        <v>54412921</v>
      </c>
    </row>
    <row r="205" spans="1:5" x14ac:dyDescent="0.3">
      <c r="A205" t="s">
        <v>785</v>
      </c>
      <c r="B205">
        <v>32694788</v>
      </c>
      <c r="C205">
        <v>85000000</v>
      </c>
      <c r="D205">
        <f t="shared" si="3"/>
        <v>-52305212</v>
      </c>
      <c r="E205">
        <v>52305212</v>
      </c>
    </row>
    <row r="206" spans="1:5" x14ac:dyDescent="0.3">
      <c r="A206" t="s">
        <v>789</v>
      </c>
      <c r="B206">
        <v>113165635</v>
      </c>
      <c r="C206">
        <v>125000000</v>
      </c>
      <c r="D206">
        <f t="shared" si="3"/>
        <v>-11834365</v>
      </c>
      <c r="E206">
        <v>11834365</v>
      </c>
    </row>
    <row r="207" spans="1:5" x14ac:dyDescent="0.3">
      <c r="A207" t="s">
        <v>794</v>
      </c>
      <c r="B207">
        <v>107285004</v>
      </c>
      <c r="C207">
        <v>125000000</v>
      </c>
      <c r="D207">
        <f t="shared" si="3"/>
        <v>-17714996</v>
      </c>
      <c r="E207">
        <v>17714996</v>
      </c>
    </row>
    <row r="208" spans="1:5" x14ac:dyDescent="0.3">
      <c r="A208" t="s">
        <v>797</v>
      </c>
      <c r="B208">
        <v>260031035</v>
      </c>
      <c r="C208">
        <v>123000000</v>
      </c>
      <c r="D208">
        <f t="shared" si="3"/>
        <v>137031035</v>
      </c>
      <c r="E208">
        <v>137031035</v>
      </c>
    </row>
    <row r="209" spans="1:5" x14ac:dyDescent="0.3">
      <c r="A209" t="s">
        <v>799</v>
      </c>
      <c r="B209">
        <v>186739919</v>
      </c>
      <c r="C209">
        <v>125000000</v>
      </c>
      <c r="D209">
        <f t="shared" si="3"/>
        <v>61739919</v>
      </c>
      <c r="E209">
        <v>61739919</v>
      </c>
    </row>
    <row r="210" spans="1:5" x14ac:dyDescent="0.3">
      <c r="A210" t="s">
        <v>802</v>
      </c>
      <c r="B210">
        <v>215397307</v>
      </c>
      <c r="C210">
        <v>125000000</v>
      </c>
      <c r="D210">
        <f t="shared" si="3"/>
        <v>90397307</v>
      </c>
      <c r="E210">
        <v>90397307</v>
      </c>
    </row>
    <row r="211" spans="1:5" x14ac:dyDescent="0.3">
      <c r="A211" t="s">
        <v>805</v>
      </c>
      <c r="B211">
        <v>182618434</v>
      </c>
      <c r="C211">
        <v>140000000</v>
      </c>
      <c r="D211">
        <f t="shared" si="3"/>
        <v>42618434</v>
      </c>
      <c r="E211">
        <v>42618434</v>
      </c>
    </row>
    <row r="212" spans="1:5" x14ac:dyDescent="0.3">
      <c r="A212" t="s">
        <v>809</v>
      </c>
      <c r="B212">
        <v>131920333</v>
      </c>
      <c r="C212">
        <v>130000000</v>
      </c>
      <c r="D212">
        <f t="shared" si="3"/>
        <v>1920333</v>
      </c>
      <c r="E212">
        <v>1920333</v>
      </c>
    </row>
    <row r="213" spans="1:5" x14ac:dyDescent="0.3">
      <c r="A213" t="s">
        <v>812</v>
      </c>
      <c r="B213">
        <v>124976634</v>
      </c>
      <c r="C213">
        <v>120000000</v>
      </c>
      <c r="D213">
        <f t="shared" si="3"/>
        <v>4976634</v>
      </c>
      <c r="E213">
        <v>4976634</v>
      </c>
    </row>
    <row r="214" spans="1:5" x14ac:dyDescent="0.3">
      <c r="A214" t="s">
        <v>816</v>
      </c>
      <c r="B214">
        <v>115802596</v>
      </c>
      <c r="C214">
        <v>110000000</v>
      </c>
      <c r="D214">
        <f t="shared" si="3"/>
        <v>5802596</v>
      </c>
      <c r="E214">
        <v>5802596</v>
      </c>
    </row>
    <row r="215" spans="1:5" x14ac:dyDescent="0.3">
      <c r="A215" t="s">
        <v>819</v>
      </c>
      <c r="B215">
        <v>108521835</v>
      </c>
      <c r="C215">
        <v>120000000</v>
      </c>
      <c r="D215">
        <f t="shared" si="3"/>
        <v>-11478165</v>
      </c>
      <c r="E215">
        <v>11478165</v>
      </c>
    </row>
    <row r="216" spans="1:5" x14ac:dyDescent="0.3">
      <c r="A216" t="s">
        <v>822</v>
      </c>
      <c r="B216">
        <v>100685880</v>
      </c>
      <c r="C216">
        <v>120000000</v>
      </c>
      <c r="D216">
        <f t="shared" si="3"/>
        <v>-19314120</v>
      </c>
      <c r="E216">
        <v>19314120</v>
      </c>
    </row>
    <row r="217" spans="1:5" x14ac:dyDescent="0.3">
      <c r="A217" t="s">
        <v>825</v>
      </c>
      <c r="B217">
        <v>126464904</v>
      </c>
      <c r="C217">
        <v>130000000</v>
      </c>
      <c r="D217">
        <f t="shared" si="3"/>
        <v>-3535096</v>
      </c>
      <c r="E217">
        <v>3535096</v>
      </c>
    </row>
    <row r="218" spans="1:5" x14ac:dyDescent="0.3">
      <c r="A218" t="s">
        <v>827</v>
      </c>
      <c r="B218">
        <v>64736114</v>
      </c>
      <c r="C218">
        <v>120000000</v>
      </c>
      <c r="D218">
        <f t="shared" si="3"/>
        <v>-55263886</v>
      </c>
      <c r="E218">
        <v>55263886</v>
      </c>
    </row>
    <row r="219" spans="1:5" x14ac:dyDescent="0.3">
      <c r="A219" t="s">
        <v>831</v>
      </c>
      <c r="B219">
        <v>93050117</v>
      </c>
      <c r="C219">
        <v>115000000</v>
      </c>
      <c r="D219">
        <f t="shared" si="3"/>
        <v>-21949883</v>
      </c>
      <c r="E219">
        <v>21949883</v>
      </c>
    </row>
    <row r="220" spans="1:5" x14ac:dyDescent="0.3">
      <c r="A220" t="s">
        <v>833</v>
      </c>
      <c r="B220">
        <v>57637485</v>
      </c>
      <c r="C220">
        <v>105000000</v>
      </c>
      <c r="D220">
        <f t="shared" si="3"/>
        <v>-47362515</v>
      </c>
      <c r="E220">
        <v>47362515</v>
      </c>
    </row>
    <row r="221" spans="1:5" x14ac:dyDescent="0.3">
      <c r="A221" t="s">
        <v>837</v>
      </c>
      <c r="B221">
        <v>58607007</v>
      </c>
      <c r="C221">
        <v>100000000</v>
      </c>
      <c r="D221">
        <f t="shared" si="3"/>
        <v>-41392993</v>
      </c>
      <c r="E221">
        <v>41392993</v>
      </c>
    </row>
    <row r="222" spans="1:5" x14ac:dyDescent="0.3">
      <c r="A222" t="s">
        <v>842</v>
      </c>
      <c r="B222">
        <v>43929341</v>
      </c>
      <c r="C222">
        <v>120000000</v>
      </c>
      <c r="D222">
        <f t="shared" si="3"/>
        <v>-76070659</v>
      </c>
      <c r="E222">
        <v>76070659</v>
      </c>
    </row>
    <row r="223" spans="1:5" x14ac:dyDescent="0.3">
      <c r="A223" t="s">
        <v>847</v>
      </c>
      <c r="B223">
        <v>30212620</v>
      </c>
      <c r="C223">
        <v>120000000</v>
      </c>
      <c r="D223">
        <f t="shared" si="3"/>
        <v>-89787380</v>
      </c>
      <c r="E223">
        <v>89787380</v>
      </c>
    </row>
    <row r="224" spans="1:5" x14ac:dyDescent="0.3">
      <c r="A224" t="s">
        <v>851</v>
      </c>
      <c r="B224">
        <v>76418654</v>
      </c>
      <c r="C224">
        <v>117000000</v>
      </c>
      <c r="D224">
        <f t="shared" si="3"/>
        <v>-40581346</v>
      </c>
      <c r="E224">
        <v>40581346</v>
      </c>
    </row>
    <row r="225" spans="1:5" x14ac:dyDescent="0.3">
      <c r="A225" t="s">
        <v>853</v>
      </c>
      <c r="B225">
        <v>89021735</v>
      </c>
      <c r="C225">
        <v>120000000</v>
      </c>
      <c r="D225">
        <f t="shared" si="3"/>
        <v>-30978265</v>
      </c>
      <c r="E225">
        <v>30978265</v>
      </c>
    </row>
    <row r="226" spans="1:5" x14ac:dyDescent="0.3">
      <c r="A226" t="s">
        <v>855</v>
      </c>
      <c r="B226">
        <v>380262555</v>
      </c>
      <c r="C226">
        <v>113000000</v>
      </c>
      <c r="D226">
        <f t="shared" si="3"/>
        <v>267262555</v>
      </c>
      <c r="E226">
        <v>267262555</v>
      </c>
    </row>
    <row r="227" spans="1:5" x14ac:dyDescent="0.3">
      <c r="A227" t="s">
        <v>857</v>
      </c>
      <c r="B227">
        <v>310675583</v>
      </c>
      <c r="C227">
        <v>115000000</v>
      </c>
      <c r="D227">
        <f t="shared" si="3"/>
        <v>195675583</v>
      </c>
      <c r="E227">
        <v>195675583</v>
      </c>
    </row>
    <row r="228" spans="1:5" x14ac:dyDescent="0.3">
      <c r="A228" t="s">
        <v>858</v>
      </c>
      <c r="B228">
        <v>289907418</v>
      </c>
      <c r="C228">
        <v>115000000</v>
      </c>
      <c r="D228">
        <f t="shared" si="3"/>
        <v>174907418</v>
      </c>
      <c r="E228">
        <v>174907418</v>
      </c>
    </row>
    <row r="229" spans="1:5" x14ac:dyDescent="0.3">
      <c r="A229" t="s">
        <v>861</v>
      </c>
      <c r="B229">
        <v>132550960</v>
      </c>
      <c r="C229">
        <v>120000000</v>
      </c>
      <c r="D229">
        <f t="shared" si="3"/>
        <v>12550960</v>
      </c>
      <c r="E229">
        <v>12550960</v>
      </c>
    </row>
    <row r="230" spans="1:5" x14ac:dyDescent="0.3">
      <c r="A230" t="s">
        <v>862</v>
      </c>
      <c r="B230">
        <v>474544677</v>
      </c>
      <c r="C230">
        <v>115000000</v>
      </c>
      <c r="D230">
        <f t="shared" si="3"/>
        <v>359544677</v>
      </c>
      <c r="E230">
        <v>359544677</v>
      </c>
    </row>
    <row r="231" spans="1:5" x14ac:dyDescent="0.3">
      <c r="A231" t="s">
        <v>865</v>
      </c>
      <c r="B231">
        <v>187165546</v>
      </c>
      <c r="C231">
        <v>135000000</v>
      </c>
      <c r="D231">
        <f t="shared" si="3"/>
        <v>52165546</v>
      </c>
      <c r="E231">
        <v>52165546</v>
      </c>
    </row>
    <row r="232" spans="1:5" x14ac:dyDescent="0.3">
      <c r="A232" t="s">
        <v>868</v>
      </c>
      <c r="B232">
        <v>40911830</v>
      </c>
      <c r="C232">
        <v>115000000</v>
      </c>
      <c r="D232">
        <f t="shared" si="3"/>
        <v>-74088170</v>
      </c>
      <c r="E232">
        <v>74088170</v>
      </c>
    </row>
    <row r="233" spans="1:5" x14ac:dyDescent="0.3">
      <c r="A233" t="s">
        <v>871</v>
      </c>
      <c r="B233">
        <v>47952020</v>
      </c>
      <c r="C233">
        <v>115000000</v>
      </c>
      <c r="D233">
        <f t="shared" si="3"/>
        <v>-67047980</v>
      </c>
      <c r="E233">
        <v>67047980</v>
      </c>
    </row>
    <row r="234" spans="1:5" x14ac:dyDescent="0.3">
      <c r="A234" t="s">
        <v>874</v>
      </c>
      <c r="B234">
        <v>190871240</v>
      </c>
      <c r="C234">
        <v>125000000</v>
      </c>
      <c r="D234">
        <f t="shared" si="3"/>
        <v>65871240</v>
      </c>
      <c r="E234">
        <v>65871240</v>
      </c>
    </row>
    <row r="235" spans="1:5" x14ac:dyDescent="0.3">
      <c r="A235" t="s">
        <v>878</v>
      </c>
      <c r="B235">
        <v>274084951</v>
      </c>
      <c r="C235">
        <v>100000000</v>
      </c>
      <c r="D235">
        <f t="shared" si="3"/>
        <v>174084951</v>
      </c>
      <c r="E235">
        <v>174084951</v>
      </c>
    </row>
    <row r="236" spans="1:5" x14ac:dyDescent="0.3">
      <c r="A236" t="s">
        <v>882</v>
      </c>
      <c r="B236">
        <v>67155742</v>
      </c>
      <c r="C236">
        <v>116000000</v>
      </c>
      <c r="D236">
        <f t="shared" si="3"/>
        <v>-48844258</v>
      </c>
      <c r="E236">
        <v>48844258</v>
      </c>
    </row>
    <row r="237" spans="1:5" x14ac:dyDescent="0.3">
      <c r="A237" t="s">
        <v>886</v>
      </c>
      <c r="B237">
        <v>56114221</v>
      </c>
      <c r="C237">
        <v>120000000</v>
      </c>
      <c r="D237">
        <f t="shared" si="3"/>
        <v>-63885779</v>
      </c>
      <c r="E237">
        <v>63885779</v>
      </c>
    </row>
    <row r="238" spans="1:5" x14ac:dyDescent="0.3">
      <c r="A238" t="s">
        <v>889</v>
      </c>
      <c r="B238">
        <v>250863268</v>
      </c>
      <c r="C238">
        <v>110000000</v>
      </c>
      <c r="D238">
        <f t="shared" si="3"/>
        <v>140863268</v>
      </c>
      <c r="E238">
        <v>140863268</v>
      </c>
    </row>
    <row r="239" spans="1:5" x14ac:dyDescent="0.3">
      <c r="A239" t="s">
        <v>891</v>
      </c>
      <c r="B239">
        <v>155181732</v>
      </c>
      <c r="C239">
        <v>110000000</v>
      </c>
      <c r="D239">
        <f t="shared" si="3"/>
        <v>45181732</v>
      </c>
      <c r="E239">
        <v>45181732</v>
      </c>
    </row>
    <row r="240" spans="1:5" x14ac:dyDescent="0.3">
      <c r="A240" t="s">
        <v>895</v>
      </c>
      <c r="B240">
        <v>125332007</v>
      </c>
      <c r="C240">
        <v>110000000</v>
      </c>
      <c r="D240">
        <f t="shared" si="3"/>
        <v>15332007</v>
      </c>
      <c r="E240">
        <v>15332007</v>
      </c>
    </row>
    <row r="241" spans="1:5" x14ac:dyDescent="0.3">
      <c r="A241" t="s">
        <v>898</v>
      </c>
      <c r="B241">
        <v>113330342</v>
      </c>
      <c r="C241">
        <v>110000000</v>
      </c>
      <c r="D241">
        <f t="shared" si="3"/>
        <v>3330342</v>
      </c>
      <c r="E241">
        <v>3330342</v>
      </c>
    </row>
    <row r="242" spans="1:5" x14ac:dyDescent="0.3">
      <c r="A242" t="s">
        <v>902</v>
      </c>
      <c r="B242">
        <v>125531634</v>
      </c>
      <c r="C242">
        <v>110000000</v>
      </c>
      <c r="D242">
        <f t="shared" si="3"/>
        <v>15531634</v>
      </c>
      <c r="E242">
        <v>15531634</v>
      </c>
    </row>
    <row r="243" spans="1:5" x14ac:dyDescent="0.3">
      <c r="A243" t="s">
        <v>904</v>
      </c>
      <c r="B243">
        <v>186336103</v>
      </c>
      <c r="C243">
        <v>120000000</v>
      </c>
      <c r="D243">
        <f t="shared" si="3"/>
        <v>66336103</v>
      </c>
      <c r="E243">
        <v>66336103</v>
      </c>
    </row>
    <row r="244" spans="1:5" x14ac:dyDescent="0.3">
      <c r="A244" t="s">
        <v>906</v>
      </c>
      <c r="B244">
        <v>129995817</v>
      </c>
      <c r="C244">
        <v>110000000</v>
      </c>
      <c r="D244">
        <f t="shared" si="3"/>
        <v>19995817</v>
      </c>
      <c r="E244">
        <v>19995817</v>
      </c>
    </row>
    <row r="245" spans="1:5" x14ac:dyDescent="0.3">
      <c r="A245" t="s">
        <v>910</v>
      </c>
      <c r="B245">
        <v>102608827</v>
      </c>
      <c r="C245">
        <v>110000000</v>
      </c>
      <c r="D245">
        <f t="shared" si="3"/>
        <v>-7391173</v>
      </c>
      <c r="E245">
        <v>7391173</v>
      </c>
    </row>
    <row r="246" spans="1:5" x14ac:dyDescent="0.3">
      <c r="A246" t="s">
        <v>914</v>
      </c>
      <c r="B246">
        <v>42776259</v>
      </c>
      <c r="C246">
        <v>112000000</v>
      </c>
      <c r="D246">
        <f t="shared" si="3"/>
        <v>-69223741</v>
      </c>
      <c r="E246">
        <v>69223741</v>
      </c>
    </row>
    <row r="247" spans="1:5" x14ac:dyDescent="0.3">
      <c r="A247" t="s">
        <v>917</v>
      </c>
      <c r="B247">
        <v>98780042</v>
      </c>
      <c r="C247">
        <v>120000000</v>
      </c>
      <c r="D247">
        <f t="shared" si="3"/>
        <v>-21219958</v>
      </c>
      <c r="E247">
        <v>21219958</v>
      </c>
    </row>
    <row r="248" spans="1:5" x14ac:dyDescent="0.3">
      <c r="A248" t="s">
        <v>921</v>
      </c>
      <c r="B248">
        <v>106369117</v>
      </c>
      <c r="C248">
        <v>110000000</v>
      </c>
      <c r="D248">
        <f t="shared" si="3"/>
        <v>-3630883</v>
      </c>
      <c r="E248">
        <v>3630883</v>
      </c>
    </row>
    <row r="249" spans="1:5" x14ac:dyDescent="0.3">
      <c r="A249" t="s">
        <v>925</v>
      </c>
      <c r="B249">
        <v>142614158</v>
      </c>
      <c r="C249">
        <v>110000000</v>
      </c>
      <c r="D249">
        <f t="shared" si="3"/>
        <v>32614158</v>
      </c>
      <c r="E249">
        <v>32614158</v>
      </c>
    </row>
    <row r="250" spans="1:5" x14ac:dyDescent="0.3">
      <c r="A250" t="s">
        <v>929</v>
      </c>
      <c r="B250">
        <v>50026353</v>
      </c>
      <c r="C250">
        <v>110000000</v>
      </c>
      <c r="D250">
        <f t="shared" si="3"/>
        <v>-59973647</v>
      </c>
      <c r="E250">
        <v>59973647</v>
      </c>
    </row>
    <row r="251" spans="1:5" x14ac:dyDescent="0.3">
      <c r="A251" t="s">
        <v>931</v>
      </c>
      <c r="B251">
        <v>66002193</v>
      </c>
      <c r="C251">
        <v>110000000</v>
      </c>
      <c r="D251">
        <f t="shared" si="3"/>
        <v>-43997807</v>
      </c>
      <c r="E251">
        <v>43997807</v>
      </c>
    </row>
    <row r="252" spans="1:5" x14ac:dyDescent="0.3">
      <c r="A252" t="s">
        <v>934</v>
      </c>
      <c r="B252">
        <v>85463309</v>
      </c>
      <c r="C252">
        <v>110000000</v>
      </c>
      <c r="D252">
        <f t="shared" si="3"/>
        <v>-24536691</v>
      </c>
      <c r="E252">
        <v>24536691</v>
      </c>
    </row>
    <row r="253" spans="1:5" x14ac:dyDescent="0.3">
      <c r="A253" t="s">
        <v>937</v>
      </c>
      <c r="B253">
        <v>71017784</v>
      </c>
      <c r="C253">
        <v>105000000</v>
      </c>
      <c r="D253">
        <f t="shared" si="3"/>
        <v>-33982216</v>
      </c>
      <c r="E253">
        <v>33982216</v>
      </c>
    </row>
    <row r="254" spans="1:5" x14ac:dyDescent="0.3">
      <c r="A254" t="s">
        <v>941</v>
      </c>
      <c r="B254">
        <v>48068396</v>
      </c>
      <c r="C254">
        <v>160000000</v>
      </c>
      <c r="D254">
        <f t="shared" si="3"/>
        <v>-111931604</v>
      </c>
      <c r="E254">
        <v>111931604</v>
      </c>
    </row>
    <row r="255" spans="1:5" x14ac:dyDescent="0.3">
      <c r="A255" t="s">
        <v>944</v>
      </c>
      <c r="B255">
        <v>61656849</v>
      </c>
      <c r="C255">
        <v>110000000</v>
      </c>
      <c r="D255">
        <f t="shared" si="3"/>
        <v>-48343151</v>
      </c>
      <c r="E255">
        <v>48343151</v>
      </c>
    </row>
    <row r="256" spans="1:5" x14ac:dyDescent="0.3">
      <c r="A256" t="s">
        <v>947</v>
      </c>
      <c r="B256">
        <v>134520804</v>
      </c>
      <c r="C256">
        <v>110000000</v>
      </c>
      <c r="D256">
        <f t="shared" si="3"/>
        <v>24520804</v>
      </c>
      <c r="E256">
        <v>24520804</v>
      </c>
    </row>
    <row r="257" spans="1:5" x14ac:dyDescent="0.3">
      <c r="A257" t="s">
        <v>949</v>
      </c>
      <c r="B257">
        <v>313837577</v>
      </c>
      <c r="C257">
        <v>93000000</v>
      </c>
      <c r="D257">
        <f t="shared" si="3"/>
        <v>220837577</v>
      </c>
      <c r="E257">
        <v>220837577</v>
      </c>
    </row>
    <row r="258" spans="1:5" x14ac:dyDescent="0.3">
      <c r="A258" t="s">
        <v>953</v>
      </c>
      <c r="B258">
        <v>24004159</v>
      </c>
      <c r="C258">
        <v>110000000</v>
      </c>
      <c r="D258">
        <f t="shared" si="3"/>
        <v>-85995841</v>
      </c>
      <c r="E258">
        <v>85995841</v>
      </c>
    </row>
    <row r="259" spans="1:5" x14ac:dyDescent="0.3">
      <c r="A259" t="s">
        <v>957</v>
      </c>
      <c r="B259">
        <v>58183966</v>
      </c>
      <c r="C259">
        <v>107000000</v>
      </c>
      <c r="D259">
        <f t="shared" ref="D259:D322" si="4">B259-C259</f>
        <v>-48816034</v>
      </c>
      <c r="E259">
        <v>48816034</v>
      </c>
    </row>
    <row r="260" spans="1:5" x14ac:dyDescent="0.3">
      <c r="A260" t="s">
        <v>960</v>
      </c>
      <c r="B260">
        <v>100446895</v>
      </c>
      <c r="C260">
        <v>109000000</v>
      </c>
      <c r="D260">
        <f t="shared" si="4"/>
        <v>-8553105</v>
      </c>
      <c r="E260">
        <v>8553105</v>
      </c>
    </row>
    <row r="261" spans="1:5" x14ac:dyDescent="0.3">
      <c r="A261" t="s">
        <v>962</v>
      </c>
      <c r="B261">
        <v>144795350</v>
      </c>
      <c r="C261">
        <v>120000000</v>
      </c>
      <c r="D261">
        <f t="shared" si="4"/>
        <v>24795350</v>
      </c>
      <c r="E261">
        <v>24795350</v>
      </c>
    </row>
    <row r="262" spans="1:5" x14ac:dyDescent="0.3">
      <c r="A262" t="s">
        <v>964</v>
      </c>
      <c r="B262">
        <v>47396698</v>
      </c>
      <c r="C262">
        <v>130000000</v>
      </c>
      <c r="D262">
        <f t="shared" si="4"/>
        <v>-82603302</v>
      </c>
      <c r="E262">
        <v>82603302</v>
      </c>
    </row>
    <row r="263" spans="1:5" x14ac:dyDescent="0.3">
      <c r="A263" t="s">
        <v>966</v>
      </c>
      <c r="B263">
        <v>140015224</v>
      </c>
      <c r="C263">
        <v>133000000</v>
      </c>
      <c r="D263">
        <f t="shared" si="4"/>
        <v>7015224</v>
      </c>
      <c r="E263">
        <v>7015224</v>
      </c>
    </row>
    <row r="264" spans="1:5" x14ac:dyDescent="0.3">
      <c r="A264" t="s">
        <v>971</v>
      </c>
      <c r="B264">
        <v>104374107</v>
      </c>
      <c r="C264">
        <v>105000000</v>
      </c>
      <c r="D264">
        <f t="shared" si="4"/>
        <v>-625893</v>
      </c>
      <c r="E264">
        <v>625893</v>
      </c>
    </row>
    <row r="265" spans="1:5" x14ac:dyDescent="0.3">
      <c r="A265" t="s">
        <v>974</v>
      </c>
      <c r="B265">
        <v>228430993</v>
      </c>
      <c r="C265">
        <v>108000000</v>
      </c>
      <c r="D265">
        <f t="shared" si="4"/>
        <v>120430993</v>
      </c>
      <c r="E265">
        <v>120430993</v>
      </c>
    </row>
    <row r="266" spans="1:5" x14ac:dyDescent="0.3">
      <c r="A266" t="s">
        <v>977</v>
      </c>
      <c r="B266">
        <v>35799026</v>
      </c>
      <c r="C266">
        <v>126000000</v>
      </c>
      <c r="D266">
        <f t="shared" si="4"/>
        <v>-90200974</v>
      </c>
      <c r="E266">
        <v>90200974</v>
      </c>
    </row>
    <row r="267" spans="1:5" x14ac:dyDescent="0.3">
      <c r="A267" t="s">
        <v>982</v>
      </c>
      <c r="B267">
        <v>6712451</v>
      </c>
      <c r="C267">
        <v>90000000</v>
      </c>
      <c r="D267">
        <f t="shared" si="4"/>
        <v>-83287549</v>
      </c>
      <c r="E267">
        <v>83287549</v>
      </c>
    </row>
    <row r="268" spans="1:5" x14ac:dyDescent="0.3">
      <c r="A268" t="s">
        <v>985</v>
      </c>
      <c r="B268">
        <v>101643008</v>
      </c>
      <c r="C268">
        <v>90000000</v>
      </c>
      <c r="D268">
        <f t="shared" si="4"/>
        <v>11643008</v>
      </c>
      <c r="E268">
        <v>11643008</v>
      </c>
    </row>
    <row r="269" spans="1:5" x14ac:dyDescent="0.3">
      <c r="A269" t="s">
        <v>989</v>
      </c>
      <c r="B269">
        <v>187670866</v>
      </c>
      <c r="C269">
        <v>103000000</v>
      </c>
      <c r="D269">
        <f t="shared" si="4"/>
        <v>84670866</v>
      </c>
      <c r="E269">
        <v>84670866</v>
      </c>
    </row>
    <row r="270" spans="1:5" x14ac:dyDescent="0.3">
      <c r="A270" t="s">
        <v>992</v>
      </c>
      <c r="B270">
        <v>132014112</v>
      </c>
      <c r="C270">
        <v>102000000</v>
      </c>
      <c r="D270">
        <f t="shared" si="4"/>
        <v>30014112</v>
      </c>
      <c r="E270">
        <v>30014112</v>
      </c>
    </row>
    <row r="271" spans="1:5" x14ac:dyDescent="0.3">
      <c r="A271" t="s">
        <v>994</v>
      </c>
      <c r="B271">
        <v>261970615</v>
      </c>
      <c r="C271">
        <v>100000000</v>
      </c>
      <c r="D271">
        <f t="shared" si="4"/>
        <v>161970615</v>
      </c>
      <c r="E271">
        <v>161970615</v>
      </c>
    </row>
    <row r="272" spans="1:5" x14ac:dyDescent="0.3">
      <c r="A272" t="s">
        <v>996</v>
      </c>
      <c r="B272">
        <v>167007184</v>
      </c>
      <c r="C272">
        <v>150000000</v>
      </c>
      <c r="D272">
        <f t="shared" si="4"/>
        <v>17007184</v>
      </c>
      <c r="E272">
        <v>17007184</v>
      </c>
    </row>
    <row r="273" spans="1:5" x14ac:dyDescent="0.3">
      <c r="A273" t="s">
        <v>999</v>
      </c>
      <c r="B273">
        <v>180011740</v>
      </c>
      <c r="C273">
        <v>100000000</v>
      </c>
      <c r="D273">
        <f t="shared" si="4"/>
        <v>80011740</v>
      </c>
      <c r="E273">
        <v>80011740</v>
      </c>
    </row>
    <row r="274" spans="1:5" x14ac:dyDescent="0.3">
      <c r="A274" t="s">
        <v>1002</v>
      </c>
      <c r="B274">
        <v>204843350</v>
      </c>
      <c r="C274">
        <v>102000000</v>
      </c>
      <c r="D274">
        <f t="shared" si="4"/>
        <v>102843350</v>
      </c>
      <c r="E274">
        <v>102843350</v>
      </c>
    </row>
    <row r="275" spans="1:5" x14ac:dyDescent="0.3">
      <c r="A275" t="s">
        <v>1005</v>
      </c>
      <c r="B275">
        <v>97030725</v>
      </c>
      <c r="C275">
        <v>100000000</v>
      </c>
      <c r="D275">
        <f t="shared" si="4"/>
        <v>-2969275</v>
      </c>
      <c r="E275">
        <v>2969275</v>
      </c>
    </row>
    <row r="276" spans="1:5" x14ac:dyDescent="0.3">
      <c r="A276" t="s">
        <v>1009</v>
      </c>
      <c r="B276">
        <v>130127620</v>
      </c>
      <c r="C276">
        <v>100000000</v>
      </c>
      <c r="D276">
        <f t="shared" si="4"/>
        <v>30127620</v>
      </c>
      <c r="E276">
        <v>30127620</v>
      </c>
    </row>
    <row r="277" spans="1:5" x14ac:dyDescent="0.3">
      <c r="A277" t="s">
        <v>1014</v>
      </c>
      <c r="B277">
        <v>146282411</v>
      </c>
      <c r="C277">
        <v>115000000</v>
      </c>
      <c r="D277">
        <f t="shared" si="4"/>
        <v>31282411</v>
      </c>
      <c r="E277">
        <v>31282411</v>
      </c>
    </row>
    <row r="278" spans="1:5" x14ac:dyDescent="0.3">
      <c r="A278" t="s">
        <v>1017</v>
      </c>
      <c r="B278">
        <v>65452312</v>
      </c>
      <c r="C278">
        <v>100000000</v>
      </c>
      <c r="D278">
        <f t="shared" si="4"/>
        <v>-34547688</v>
      </c>
      <c r="E278">
        <v>34547688</v>
      </c>
    </row>
    <row r="279" spans="1:5" x14ac:dyDescent="0.3">
      <c r="A279" t="s">
        <v>1021</v>
      </c>
      <c r="B279">
        <v>148383780</v>
      </c>
      <c r="C279">
        <v>100000000</v>
      </c>
      <c r="D279">
        <f t="shared" si="4"/>
        <v>48383780</v>
      </c>
      <c r="E279">
        <v>48383780</v>
      </c>
    </row>
    <row r="280" spans="1:5" x14ac:dyDescent="0.3">
      <c r="A280" t="s">
        <v>1025</v>
      </c>
      <c r="B280">
        <v>119219978</v>
      </c>
      <c r="C280">
        <v>100000000</v>
      </c>
      <c r="D280">
        <f t="shared" si="4"/>
        <v>19219978</v>
      </c>
      <c r="E280">
        <v>19219978</v>
      </c>
    </row>
    <row r="281" spans="1:5" x14ac:dyDescent="0.3">
      <c r="A281" t="s">
        <v>1029</v>
      </c>
      <c r="B281">
        <v>101228120</v>
      </c>
      <c r="C281">
        <v>100000000</v>
      </c>
      <c r="D281">
        <f t="shared" si="4"/>
        <v>1228120</v>
      </c>
      <c r="E281">
        <v>1228120</v>
      </c>
    </row>
    <row r="282" spans="1:5" x14ac:dyDescent="0.3">
      <c r="A282" t="s">
        <v>1032</v>
      </c>
      <c r="B282">
        <v>162804648</v>
      </c>
      <c r="C282">
        <v>100000000</v>
      </c>
      <c r="D282">
        <f t="shared" si="4"/>
        <v>62804648</v>
      </c>
      <c r="E282">
        <v>62804648</v>
      </c>
    </row>
    <row r="283" spans="1:5" x14ac:dyDescent="0.3">
      <c r="A283" t="s">
        <v>1036</v>
      </c>
      <c r="B283">
        <v>100117603</v>
      </c>
      <c r="C283">
        <v>100000000</v>
      </c>
      <c r="D283">
        <f t="shared" si="4"/>
        <v>117603</v>
      </c>
      <c r="E283">
        <v>117603</v>
      </c>
    </row>
    <row r="284" spans="1:5" x14ac:dyDescent="0.3">
      <c r="A284" t="s">
        <v>1041</v>
      </c>
      <c r="B284">
        <v>89296573</v>
      </c>
      <c r="C284">
        <v>100000000</v>
      </c>
      <c r="D284">
        <f t="shared" si="4"/>
        <v>-10703427</v>
      </c>
      <c r="E284">
        <v>10703427</v>
      </c>
    </row>
    <row r="285" spans="1:5" x14ac:dyDescent="0.3">
      <c r="A285" t="s">
        <v>1045</v>
      </c>
      <c r="B285">
        <v>85017401</v>
      </c>
      <c r="C285">
        <v>92000000</v>
      </c>
      <c r="D285">
        <f t="shared" si="4"/>
        <v>-6982599</v>
      </c>
      <c r="E285">
        <v>6982599</v>
      </c>
    </row>
    <row r="286" spans="1:5" x14ac:dyDescent="0.3">
      <c r="A286" t="s">
        <v>1048</v>
      </c>
      <c r="B286">
        <v>173005002</v>
      </c>
      <c r="C286">
        <v>100000000</v>
      </c>
      <c r="D286">
        <f t="shared" si="4"/>
        <v>73005002</v>
      </c>
      <c r="E286">
        <v>73005002</v>
      </c>
    </row>
    <row r="287" spans="1:5" x14ac:dyDescent="0.3">
      <c r="A287" t="s">
        <v>1052</v>
      </c>
      <c r="B287">
        <v>75030163</v>
      </c>
      <c r="C287">
        <v>100000000</v>
      </c>
      <c r="D287">
        <f t="shared" si="4"/>
        <v>-24969837</v>
      </c>
      <c r="E287">
        <v>24969837</v>
      </c>
    </row>
    <row r="288" spans="1:5" x14ac:dyDescent="0.3">
      <c r="A288" t="s">
        <v>1057</v>
      </c>
      <c r="B288">
        <v>77222184</v>
      </c>
      <c r="C288">
        <v>100000000</v>
      </c>
      <c r="D288">
        <f t="shared" si="4"/>
        <v>-22777816</v>
      </c>
      <c r="E288">
        <v>22777816</v>
      </c>
    </row>
    <row r="289" spans="1:5" x14ac:dyDescent="0.3">
      <c r="A289" t="s">
        <v>1060</v>
      </c>
      <c r="B289">
        <v>107515297</v>
      </c>
      <c r="C289">
        <v>100000000</v>
      </c>
      <c r="D289">
        <f t="shared" si="4"/>
        <v>7515297</v>
      </c>
      <c r="E289">
        <v>7515297</v>
      </c>
    </row>
    <row r="290" spans="1:5" x14ac:dyDescent="0.3">
      <c r="A290" t="s">
        <v>1063</v>
      </c>
      <c r="B290">
        <v>67631157</v>
      </c>
      <c r="C290">
        <v>100000000</v>
      </c>
      <c r="D290">
        <f t="shared" si="4"/>
        <v>-32368843</v>
      </c>
      <c r="E290">
        <v>32368843</v>
      </c>
    </row>
    <row r="291" spans="1:5" x14ac:dyDescent="0.3">
      <c r="A291" t="s">
        <v>1068</v>
      </c>
      <c r="B291">
        <v>66862068</v>
      </c>
      <c r="C291">
        <v>83000000</v>
      </c>
      <c r="D291">
        <f t="shared" si="4"/>
        <v>-16137932</v>
      </c>
      <c r="E291">
        <v>16137932</v>
      </c>
    </row>
    <row r="292" spans="1:5" x14ac:dyDescent="0.3">
      <c r="A292" t="s">
        <v>1071</v>
      </c>
      <c r="B292">
        <v>57366262</v>
      </c>
      <c r="C292">
        <v>100000000</v>
      </c>
      <c r="D292">
        <f t="shared" si="4"/>
        <v>-42633738</v>
      </c>
      <c r="E292">
        <v>42633738</v>
      </c>
    </row>
    <row r="293" spans="1:5" x14ac:dyDescent="0.3">
      <c r="A293" t="s">
        <v>1074</v>
      </c>
      <c r="B293">
        <v>116866727</v>
      </c>
      <c r="C293">
        <v>100000000</v>
      </c>
      <c r="D293">
        <f t="shared" si="4"/>
        <v>16866727</v>
      </c>
      <c r="E293">
        <v>16866727</v>
      </c>
    </row>
    <row r="294" spans="1:5" x14ac:dyDescent="0.3">
      <c r="A294" t="s">
        <v>1076</v>
      </c>
      <c r="B294">
        <v>184031112</v>
      </c>
      <c r="C294">
        <v>100000000</v>
      </c>
      <c r="D294">
        <f t="shared" si="4"/>
        <v>84031112</v>
      </c>
      <c r="E294">
        <v>84031112</v>
      </c>
    </row>
    <row r="295" spans="1:5" x14ac:dyDescent="0.3">
      <c r="A295" t="s">
        <v>1081</v>
      </c>
      <c r="B295">
        <v>54700065</v>
      </c>
      <c r="C295">
        <v>105000000</v>
      </c>
      <c r="D295">
        <f t="shared" si="4"/>
        <v>-50299935</v>
      </c>
      <c r="E295">
        <v>50299935</v>
      </c>
    </row>
    <row r="296" spans="1:5" x14ac:dyDescent="0.3">
      <c r="A296" t="s">
        <v>1086</v>
      </c>
      <c r="B296">
        <v>27098580</v>
      </c>
      <c r="C296">
        <v>102000000</v>
      </c>
      <c r="D296">
        <f t="shared" si="4"/>
        <v>-74901420</v>
      </c>
      <c r="E296">
        <v>74901420</v>
      </c>
    </row>
    <row r="297" spans="1:5" x14ac:dyDescent="0.3">
      <c r="A297" t="s">
        <v>1088</v>
      </c>
      <c r="B297">
        <v>55673333</v>
      </c>
      <c r="C297">
        <v>80000000</v>
      </c>
      <c r="D297">
        <f t="shared" si="4"/>
        <v>-24326667</v>
      </c>
      <c r="E297">
        <v>24326667</v>
      </c>
    </row>
    <row r="298" spans="1:5" x14ac:dyDescent="0.3">
      <c r="A298" t="s">
        <v>1093</v>
      </c>
      <c r="B298">
        <v>40198710</v>
      </c>
      <c r="C298">
        <v>100000000</v>
      </c>
      <c r="D298">
        <f t="shared" si="4"/>
        <v>-59801290</v>
      </c>
      <c r="E298">
        <v>59801290</v>
      </c>
    </row>
    <row r="299" spans="1:5" x14ac:dyDescent="0.3">
      <c r="A299" t="s">
        <v>1095</v>
      </c>
      <c r="B299">
        <v>72660029</v>
      </c>
      <c r="C299">
        <v>100000000</v>
      </c>
      <c r="D299">
        <f t="shared" si="4"/>
        <v>-27339971</v>
      </c>
      <c r="E299">
        <v>27339971</v>
      </c>
    </row>
    <row r="300" spans="1:5" x14ac:dyDescent="0.3">
      <c r="A300" t="s">
        <v>1097</v>
      </c>
      <c r="B300">
        <v>38120554</v>
      </c>
      <c r="C300">
        <v>140000000</v>
      </c>
      <c r="D300">
        <f t="shared" si="4"/>
        <v>-101879446</v>
      </c>
      <c r="E300">
        <v>101879446</v>
      </c>
    </row>
    <row r="301" spans="1:5" x14ac:dyDescent="0.3">
      <c r="A301" t="s">
        <v>1102</v>
      </c>
      <c r="B301">
        <v>49392095</v>
      </c>
      <c r="C301">
        <v>100000000</v>
      </c>
      <c r="D301">
        <f t="shared" si="4"/>
        <v>-50607905</v>
      </c>
      <c r="E301">
        <v>50607905</v>
      </c>
    </row>
    <row r="302" spans="1:5" x14ac:dyDescent="0.3">
      <c r="A302" t="s">
        <v>1105</v>
      </c>
      <c r="B302">
        <v>39292022</v>
      </c>
      <c r="C302">
        <v>90000000</v>
      </c>
      <c r="D302">
        <f t="shared" si="4"/>
        <v>-50707978</v>
      </c>
      <c r="E302">
        <v>50707978</v>
      </c>
    </row>
    <row r="303" spans="1:5" x14ac:dyDescent="0.3">
      <c r="A303" t="s">
        <v>1108</v>
      </c>
      <c r="B303">
        <v>28772222</v>
      </c>
      <c r="C303">
        <v>105000000</v>
      </c>
      <c r="D303">
        <f t="shared" si="4"/>
        <v>-76227778</v>
      </c>
      <c r="E303">
        <v>76227778</v>
      </c>
    </row>
    <row r="304" spans="1:5" x14ac:dyDescent="0.3">
      <c r="A304" t="s">
        <v>1112</v>
      </c>
      <c r="B304">
        <v>17010646</v>
      </c>
      <c r="C304">
        <v>84000000</v>
      </c>
      <c r="D304">
        <f t="shared" si="4"/>
        <v>-66989354</v>
      </c>
      <c r="E304">
        <v>66989354</v>
      </c>
    </row>
    <row r="305" spans="1:5" x14ac:dyDescent="0.3">
      <c r="A305" t="s">
        <v>1115</v>
      </c>
      <c r="B305">
        <v>24985612</v>
      </c>
      <c r="C305">
        <v>100000000</v>
      </c>
      <c r="D305">
        <f t="shared" si="4"/>
        <v>-75014388</v>
      </c>
      <c r="E305">
        <v>75014388</v>
      </c>
    </row>
    <row r="306" spans="1:5" x14ac:dyDescent="0.3">
      <c r="A306" t="s">
        <v>1119</v>
      </c>
      <c r="B306">
        <v>4411102</v>
      </c>
      <c r="C306">
        <v>100000000</v>
      </c>
      <c r="D306">
        <f t="shared" si="4"/>
        <v>-95588898</v>
      </c>
      <c r="E306">
        <v>95588898</v>
      </c>
    </row>
    <row r="307" spans="1:5" x14ac:dyDescent="0.3">
      <c r="A307" t="s">
        <v>1123</v>
      </c>
      <c r="B307">
        <v>35024475</v>
      </c>
      <c r="C307">
        <v>100000000</v>
      </c>
      <c r="D307">
        <f t="shared" si="4"/>
        <v>-64975525</v>
      </c>
      <c r="E307">
        <v>64975525</v>
      </c>
    </row>
    <row r="308" spans="1:5" x14ac:dyDescent="0.3">
      <c r="A308" t="s">
        <v>1128</v>
      </c>
      <c r="B308">
        <v>130174897</v>
      </c>
      <c r="C308">
        <v>99000000</v>
      </c>
      <c r="D308">
        <f t="shared" si="4"/>
        <v>31174897</v>
      </c>
      <c r="E308">
        <v>31174897</v>
      </c>
    </row>
    <row r="309" spans="1:5" x14ac:dyDescent="0.3">
      <c r="A309" t="s">
        <v>1133</v>
      </c>
      <c r="B309">
        <v>10200000</v>
      </c>
      <c r="C309">
        <v>10000000</v>
      </c>
      <c r="D309">
        <f t="shared" si="4"/>
        <v>200000</v>
      </c>
      <c r="E309">
        <v>200000</v>
      </c>
    </row>
    <row r="310" spans="1:5" x14ac:dyDescent="0.3">
      <c r="A310" t="s">
        <v>1136</v>
      </c>
      <c r="B310">
        <v>202007640</v>
      </c>
      <c r="C310">
        <v>98000000</v>
      </c>
      <c r="D310">
        <f t="shared" si="4"/>
        <v>104007640</v>
      </c>
      <c r="E310">
        <v>104007640</v>
      </c>
    </row>
    <row r="311" spans="1:5" x14ac:dyDescent="0.3">
      <c r="A311" t="s">
        <v>1138</v>
      </c>
      <c r="B311">
        <v>77679638</v>
      </c>
      <c r="C311">
        <v>100000000</v>
      </c>
      <c r="D311">
        <f t="shared" si="4"/>
        <v>-22320362</v>
      </c>
      <c r="E311">
        <v>22320362</v>
      </c>
    </row>
    <row r="312" spans="1:5" x14ac:dyDescent="0.3">
      <c r="A312" t="s">
        <v>1142</v>
      </c>
      <c r="B312">
        <v>9213</v>
      </c>
      <c r="C312">
        <v>94000000</v>
      </c>
      <c r="D312">
        <f t="shared" si="4"/>
        <v>-93990787</v>
      </c>
      <c r="E312">
        <v>93990787</v>
      </c>
    </row>
    <row r="313" spans="1:5" x14ac:dyDescent="0.3">
      <c r="A313" t="s">
        <v>1147</v>
      </c>
      <c r="B313">
        <v>58867694</v>
      </c>
      <c r="C313">
        <v>100000000</v>
      </c>
      <c r="D313">
        <f t="shared" si="4"/>
        <v>-41132306</v>
      </c>
      <c r="E313">
        <v>41132306</v>
      </c>
    </row>
    <row r="314" spans="1:5" x14ac:dyDescent="0.3">
      <c r="A314" t="s">
        <v>1152</v>
      </c>
      <c r="B314">
        <v>59475623</v>
      </c>
      <c r="C314">
        <v>90000000</v>
      </c>
      <c r="D314">
        <f t="shared" si="4"/>
        <v>-30524377</v>
      </c>
      <c r="E314">
        <v>30524377</v>
      </c>
    </row>
    <row r="315" spans="1:5" x14ac:dyDescent="0.3">
      <c r="A315" t="s">
        <v>1154</v>
      </c>
      <c r="B315">
        <v>108638745</v>
      </c>
      <c r="C315">
        <v>92000000</v>
      </c>
      <c r="D315">
        <f t="shared" si="4"/>
        <v>16638745</v>
      </c>
      <c r="E315">
        <v>16638745</v>
      </c>
    </row>
    <row r="316" spans="1:5" x14ac:dyDescent="0.3">
      <c r="A316" t="s">
        <v>1158</v>
      </c>
      <c r="B316">
        <v>86897182</v>
      </c>
      <c r="C316">
        <v>95000000</v>
      </c>
      <c r="D316">
        <f t="shared" si="4"/>
        <v>-8102818</v>
      </c>
      <c r="E316">
        <v>8102818</v>
      </c>
    </row>
    <row r="317" spans="1:5" x14ac:dyDescent="0.3">
      <c r="A317" t="s">
        <v>1162</v>
      </c>
      <c r="B317">
        <v>63540020</v>
      </c>
      <c r="C317">
        <v>93000000</v>
      </c>
      <c r="D317">
        <f t="shared" si="4"/>
        <v>-29459980</v>
      </c>
      <c r="E317">
        <v>29459980</v>
      </c>
    </row>
    <row r="318" spans="1:5" x14ac:dyDescent="0.3">
      <c r="A318" t="s">
        <v>1166</v>
      </c>
      <c r="B318">
        <v>95328937</v>
      </c>
      <c r="C318">
        <v>100000000</v>
      </c>
      <c r="D318">
        <f t="shared" si="4"/>
        <v>-4671063</v>
      </c>
      <c r="E318">
        <v>4671063</v>
      </c>
    </row>
    <row r="319" spans="1:5" x14ac:dyDescent="0.3">
      <c r="A319" t="s">
        <v>1172</v>
      </c>
      <c r="B319">
        <v>50802661</v>
      </c>
      <c r="C319">
        <v>95000000</v>
      </c>
      <c r="D319">
        <f t="shared" si="4"/>
        <v>-44197339</v>
      </c>
      <c r="E319">
        <v>44197339</v>
      </c>
    </row>
    <row r="320" spans="1:5" x14ac:dyDescent="0.3">
      <c r="A320" t="s">
        <v>1174</v>
      </c>
      <c r="B320">
        <v>161317423</v>
      </c>
      <c r="C320">
        <v>95000000</v>
      </c>
      <c r="D320">
        <f t="shared" si="4"/>
        <v>66317423</v>
      </c>
      <c r="E320">
        <v>66317423</v>
      </c>
    </row>
    <row r="321" spans="1:5" x14ac:dyDescent="0.3">
      <c r="A321" t="s">
        <v>1177</v>
      </c>
      <c r="B321">
        <v>201148159</v>
      </c>
      <c r="C321">
        <v>95000000</v>
      </c>
      <c r="D321">
        <f t="shared" si="4"/>
        <v>106148159</v>
      </c>
      <c r="E321">
        <v>106148159</v>
      </c>
    </row>
    <row r="322" spans="1:5" x14ac:dyDescent="0.3">
      <c r="A322" t="s">
        <v>1181</v>
      </c>
      <c r="B322">
        <v>43982842</v>
      </c>
      <c r="C322">
        <v>65000000</v>
      </c>
      <c r="D322">
        <f t="shared" si="4"/>
        <v>-21017158</v>
      </c>
      <c r="E322">
        <v>21017158</v>
      </c>
    </row>
    <row r="323" spans="1:5" x14ac:dyDescent="0.3">
      <c r="A323" t="s">
        <v>1183</v>
      </c>
      <c r="B323">
        <v>380838870</v>
      </c>
      <c r="C323">
        <v>94000000</v>
      </c>
      <c r="D323">
        <f t="shared" ref="D323:D386" si="5">B323-C323</f>
        <v>286838870</v>
      </c>
      <c r="E323">
        <v>286838870</v>
      </c>
    </row>
    <row r="324" spans="1:5" x14ac:dyDescent="0.3">
      <c r="A324" t="s">
        <v>1184</v>
      </c>
      <c r="B324">
        <v>377019252</v>
      </c>
      <c r="C324">
        <v>94000000</v>
      </c>
      <c r="D324">
        <f t="shared" si="5"/>
        <v>283019252</v>
      </c>
      <c r="E324">
        <v>283019252</v>
      </c>
    </row>
    <row r="325" spans="1:5" x14ac:dyDescent="0.3">
      <c r="A325" t="s">
        <v>1186</v>
      </c>
      <c r="B325">
        <v>340478898</v>
      </c>
      <c r="C325">
        <v>94000000</v>
      </c>
      <c r="D325">
        <f t="shared" si="5"/>
        <v>246478898</v>
      </c>
      <c r="E325">
        <v>246478898</v>
      </c>
    </row>
    <row r="326" spans="1:5" x14ac:dyDescent="0.3">
      <c r="A326" t="s">
        <v>1188</v>
      </c>
      <c r="B326">
        <v>17176900</v>
      </c>
      <c r="C326">
        <v>95000000</v>
      </c>
      <c r="D326">
        <f t="shared" si="5"/>
        <v>-77823100</v>
      </c>
      <c r="E326">
        <v>77823100</v>
      </c>
    </row>
    <row r="327" spans="1:5" x14ac:dyDescent="0.3">
      <c r="A327" t="s">
        <v>1190</v>
      </c>
      <c r="B327">
        <v>131144183</v>
      </c>
      <c r="C327">
        <v>115000000</v>
      </c>
      <c r="D327">
        <f t="shared" si="5"/>
        <v>16144183</v>
      </c>
      <c r="E327">
        <v>16144183</v>
      </c>
    </row>
    <row r="328" spans="1:5" x14ac:dyDescent="0.3">
      <c r="A328" t="s">
        <v>1193</v>
      </c>
      <c r="B328">
        <v>23014504</v>
      </c>
      <c r="C328">
        <v>100000000</v>
      </c>
      <c r="D328">
        <f t="shared" si="5"/>
        <v>-76985496</v>
      </c>
      <c r="E328">
        <v>76985496</v>
      </c>
    </row>
    <row r="329" spans="1:5" x14ac:dyDescent="0.3">
      <c r="A329" t="s">
        <v>1196</v>
      </c>
      <c r="B329">
        <v>181166115</v>
      </c>
      <c r="C329">
        <v>93000000</v>
      </c>
      <c r="D329">
        <f t="shared" si="5"/>
        <v>88166115</v>
      </c>
      <c r="E329">
        <v>88166115</v>
      </c>
    </row>
    <row r="330" spans="1:5" x14ac:dyDescent="0.3">
      <c r="A330" t="s">
        <v>1200</v>
      </c>
      <c r="B330">
        <v>176740650</v>
      </c>
      <c r="C330">
        <v>93000000</v>
      </c>
      <c r="D330">
        <f t="shared" si="5"/>
        <v>83740650</v>
      </c>
      <c r="E330">
        <v>83740650</v>
      </c>
    </row>
    <row r="331" spans="1:5" x14ac:dyDescent="0.3">
      <c r="A331" t="s">
        <v>1203</v>
      </c>
      <c r="B331">
        <v>71148699</v>
      </c>
      <c r="C331">
        <v>90000000</v>
      </c>
      <c r="D331">
        <f t="shared" si="5"/>
        <v>-18851301</v>
      </c>
      <c r="E331">
        <v>18851301</v>
      </c>
    </row>
    <row r="332" spans="1:5" x14ac:dyDescent="0.3">
      <c r="A332" t="s">
        <v>1207</v>
      </c>
      <c r="B332">
        <v>67344392</v>
      </c>
      <c r="C332">
        <v>92000000</v>
      </c>
      <c r="D332">
        <f t="shared" si="5"/>
        <v>-24655608</v>
      </c>
      <c r="E332">
        <v>24655608</v>
      </c>
    </row>
    <row r="333" spans="1:5" x14ac:dyDescent="0.3">
      <c r="A333" t="s">
        <v>1210</v>
      </c>
      <c r="B333">
        <v>22406362</v>
      </c>
      <c r="C333">
        <v>107000000</v>
      </c>
      <c r="D333">
        <f t="shared" si="5"/>
        <v>-84593638</v>
      </c>
      <c r="E333">
        <v>84593638</v>
      </c>
    </row>
    <row r="334" spans="1:5" x14ac:dyDescent="0.3">
      <c r="A334" t="s">
        <v>1214</v>
      </c>
      <c r="B334">
        <v>261437578</v>
      </c>
      <c r="C334">
        <v>92000000</v>
      </c>
      <c r="D334">
        <f t="shared" si="5"/>
        <v>169437578</v>
      </c>
      <c r="E334">
        <v>169437578</v>
      </c>
    </row>
    <row r="335" spans="1:5" x14ac:dyDescent="0.3">
      <c r="A335" t="s">
        <v>1217</v>
      </c>
      <c r="B335">
        <v>11000000</v>
      </c>
      <c r="C335">
        <v>98000000</v>
      </c>
      <c r="D335">
        <f t="shared" si="5"/>
        <v>-87000000</v>
      </c>
      <c r="E335">
        <v>87000000</v>
      </c>
    </row>
    <row r="336" spans="1:5" x14ac:dyDescent="0.3">
      <c r="A336" t="s">
        <v>1218</v>
      </c>
      <c r="B336">
        <v>88761720</v>
      </c>
      <c r="C336">
        <v>95000000</v>
      </c>
      <c r="D336">
        <f t="shared" si="5"/>
        <v>-6238280</v>
      </c>
      <c r="E336">
        <v>6238280</v>
      </c>
    </row>
    <row r="337" spans="1:5" x14ac:dyDescent="0.3">
      <c r="A337" t="s">
        <v>1220</v>
      </c>
      <c r="B337">
        <v>250147615</v>
      </c>
      <c r="C337">
        <v>90000000</v>
      </c>
      <c r="D337">
        <f t="shared" si="5"/>
        <v>160147615</v>
      </c>
      <c r="E337">
        <v>160147615</v>
      </c>
    </row>
    <row r="338" spans="1:5" x14ac:dyDescent="0.3">
      <c r="A338" t="s">
        <v>1222</v>
      </c>
      <c r="B338">
        <v>245823397</v>
      </c>
      <c r="C338">
        <v>90000000</v>
      </c>
      <c r="D338">
        <f t="shared" si="5"/>
        <v>155823397</v>
      </c>
      <c r="E338">
        <v>155823397</v>
      </c>
    </row>
    <row r="339" spans="1:5" x14ac:dyDescent="0.3">
      <c r="A339" t="s">
        <v>1223</v>
      </c>
      <c r="B339">
        <v>81557479</v>
      </c>
      <c r="C339">
        <v>100000000</v>
      </c>
      <c r="D339">
        <f t="shared" si="5"/>
        <v>-18442521</v>
      </c>
      <c r="E339">
        <v>18442521</v>
      </c>
    </row>
    <row r="340" spans="1:5" x14ac:dyDescent="0.3">
      <c r="A340" t="s">
        <v>1227</v>
      </c>
      <c r="B340">
        <v>226138454</v>
      </c>
      <c r="C340">
        <v>90000000</v>
      </c>
      <c r="D340">
        <f t="shared" si="5"/>
        <v>136138454</v>
      </c>
      <c r="E340">
        <v>136138454</v>
      </c>
    </row>
    <row r="341" spans="1:5" x14ac:dyDescent="0.3">
      <c r="A341" t="s">
        <v>1230</v>
      </c>
      <c r="B341">
        <v>155370362</v>
      </c>
      <c r="C341">
        <v>100000000</v>
      </c>
      <c r="D341">
        <f t="shared" si="5"/>
        <v>55370362</v>
      </c>
      <c r="E341">
        <v>55370362</v>
      </c>
    </row>
    <row r="342" spans="1:5" x14ac:dyDescent="0.3">
      <c r="A342" t="s">
        <v>1235</v>
      </c>
      <c r="B342">
        <v>124870275</v>
      </c>
      <c r="C342">
        <v>100000000</v>
      </c>
      <c r="D342">
        <f t="shared" si="5"/>
        <v>24870275</v>
      </c>
      <c r="E342">
        <v>24870275</v>
      </c>
    </row>
    <row r="343" spans="1:5" x14ac:dyDescent="0.3">
      <c r="A343" t="s">
        <v>1238</v>
      </c>
      <c r="B343">
        <v>196573705</v>
      </c>
      <c r="C343">
        <v>90000000</v>
      </c>
      <c r="D343">
        <f t="shared" si="5"/>
        <v>106573705</v>
      </c>
      <c r="E343">
        <v>106573705</v>
      </c>
    </row>
    <row r="344" spans="1:5" x14ac:dyDescent="0.3">
      <c r="A344" t="s">
        <v>1242</v>
      </c>
      <c r="B344">
        <v>58229120</v>
      </c>
      <c r="C344">
        <v>90000000</v>
      </c>
      <c r="D344">
        <f t="shared" si="5"/>
        <v>-31770880</v>
      </c>
      <c r="E344">
        <v>31770880</v>
      </c>
    </row>
    <row r="345" spans="1:5" x14ac:dyDescent="0.3">
      <c r="A345" t="s">
        <v>1245</v>
      </c>
      <c r="B345">
        <v>125305545</v>
      </c>
      <c r="C345">
        <v>92000000</v>
      </c>
      <c r="D345">
        <f t="shared" si="5"/>
        <v>33305545</v>
      </c>
      <c r="E345">
        <v>33305545</v>
      </c>
    </row>
    <row r="346" spans="1:5" x14ac:dyDescent="0.3">
      <c r="A346" t="s">
        <v>1247</v>
      </c>
      <c r="B346">
        <v>132373442</v>
      </c>
      <c r="C346">
        <v>90000000</v>
      </c>
      <c r="D346">
        <f t="shared" si="5"/>
        <v>42373442</v>
      </c>
      <c r="E346">
        <v>42373442</v>
      </c>
    </row>
    <row r="347" spans="1:5" x14ac:dyDescent="0.3">
      <c r="A347" t="s">
        <v>1251</v>
      </c>
      <c r="B347">
        <v>120618403</v>
      </c>
      <c r="C347">
        <v>90000000</v>
      </c>
      <c r="D347">
        <f t="shared" si="5"/>
        <v>30618403</v>
      </c>
      <c r="E347">
        <v>30618403</v>
      </c>
    </row>
    <row r="348" spans="1:5" x14ac:dyDescent="0.3">
      <c r="A348" t="s">
        <v>1253</v>
      </c>
      <c r="B348">
        <v>110416702</v>
      </c>
      <c r="C348">
        <v>92000000</v>
      </c>
      <c r="D348">
        <f t="shared" si="5"/>
        <v>18416702</v>
      </c>
      <c r="E348">
        <v>18416702</v>
      </c>
    </row>
    <row r="349" spans="1:5" x14ac:dyDescent="0.3">
      <c r="A349" t="s">
        <v>1257</v>
      </c>
      <c r="B349">
        <v>102515793</v>
      </c>
      <c r="C349">
        <v>90000000</v>
      </c>
      <c r="D349">
        <f t="shared" si="5"/>
        <v>12515793</v>
      </c>
      <c r="E349">
        <v>12515793</v>
      </c>
    </row>
    <row r="350" spans="1:5" x14ac:dyDescent="0.3">
      <c r="A350" t="s">
        <v>1260</v>
      </c>
      <c r="B350">
        <v>100012500</v>
      </c>
      <c r="C350">
        <v>90000000</v>
      </c>
      <c r="D350">
        <f t="shared" si="5"/>
        <v>10012500</v>
      </c>
      <c r="E350">
        <v>10012500</v>
      </c>
    </row>
    <row r="351" spans="1:5" x14ac:dyDescent="0.3">
      <c r="A351" t="s">
        <v>1262</v>
      </c>
      <c r="B351">
        <v>209019489</v>
      </c>
      <c r="C351">
        <v>90000000</v>
      </c>
      <c r="D351">
        <f t="shared" si="5"/>
        <v>119019489</v>
      </c>
      <c r="E351">
        <v>119019489</v>
      </c>
    </row>
    <row r="352" spans="1:5" x14ac:dyDescent="0.3">
      <c r="A352" t="s">
        <v>1266</v>
      </c>
      <c r="B352">
        <v>84037039</v>
      </c>
      <c r="C352">
        <v>120000000</v>
      </c>
      <c r="D352">
        <f t="shared" si="5"/>
        <v>-35962961</v>
      </c>
      <c r="E352">
        <v>35962961</v>
      </c>
    </row>
    <row r="353" spans="1:5" x14ac:dyDescent="0.3">
      <c r="A353" t="s">
        <v>1272</v>
      </c>
      <c r="B353">
        <v>85884815</v>
      </c>
      <c r="C353">
        <v>90000000</v>
      </c>
      <c r="D353">
        <f t="shared" si="5"/>
        <v>-4115185</v>
      </c>
      <c r="E353">
        <v>4115185</v>
      </c>
    </row>
    <row r="354" spans="1:5" x14ac:dyDescent="0.3">
      <c r="A354" t="s">
        <v>1275</v>
      </c>
      <c r="B354">
        <v>83077470</v>
      </c>
      <c r="C354">
        <v>75000000</v>
      </c>
      <c r="D354">
        <f t="shared" si="5"/>
        <v>8077470</v>
      </c>
      <c r="E354">
        <v>8077470</v>
      </c>
    </row>
    <row r="355" spans="1:5" x14ac:dyDescent="0.3">
      <c r="A355" t="s">
        <v>1279</v>
      </c>
      <c r="B355">
        <v>100018837</v>
      </c>
      <c r="C355">
        <v>90000000</v>
      </c>
      <c r="D355">
        <f t="shared" si="5"/>
        <v>10018837</v>
      </c>
      <c r="E355">
        <v>10018837</v>
      </c>
    </row>
    <row r="356" spans="1:5" x14ac:dyDescent="0.3">
      <c r="A356" t="s">
        <v>1282</v>
      </c>
      <c r="B356">
        <v>78747585</v>
      </c>
      <c r="C356">
        <v>88000000</v>
      </c>
      <c r="D356">
        <f t="shared" si="5"/>
        <v>-9252415</v>
      </c>
      <c r="E356">
        <v>9252415</v>
      </c>
    </row>
    <row r="357" spans="1:5" x14ac:dyDescent="0.3">
      <c r="A357" t="s">
        <v>1284</v>
      </c>
      <c r="B357">
        <v>78616689</v>
      </c>
      <c r="C357">
        <v>100000000</v>
      </c>
      <c r="D357">
        <f t="shared" si="5"/>
        <v>-21383311</v>
      </c>
      <c r="E357">
        <v>21383311</v>
      </c>
    </row>
    <row r="358" spans="1:5" x14ac:dyDescent="0.3">
      <c r="A358" t="s">
        <v>1289</v>
      </c>
      <c r="B358">
        <v>75817994</v>
      </c>
      <c r="C358">
        <v>90000000</v>
      </c>
      <c r="D358">
        <f t="shared" si="5"/>
        <v>-14182006</v>
      </c>
      <c r="E358">
        <v>14182006</v>
      </c>
    </row>
    <row r="359" spans="1:5" x14ac:dyDescent="0.3">
      <c r="A359" t="s">
        <v>1292</v>
      </c>
      <c r="B359">
        <v>100853835</v>
      </c>
      <c r="C359">
        <v>90000000</v>
      </c>
      <c r="D359">
        <f t="shared" si="5"/>
        <v>10853835</v>
      </c>
      <c r="E359">
        <v>10853835</v>
      </c>
    </row>
    <row r="360" spans="1:5" x14ac:dyDescent="0.3">
      <c r="A360" t="s">
        <v>1296</v>
      </c>
      <c r="B360">
        <v>73209340</v>
      </c>
      <c r="C360">
        <v>95000000</v>
      </c>
      <c r="D360">
        <f t="shared" si="5"/>
        <v>-21790660</v>
      </c>
      <c r="E360">
        <v>21790660</v>
      </c>
    </row>
    <row r="361" spans="1:5" x14ac:dyDescent="0.3">
      <c r="A361" t="s">
        <v>1301</v>
      </c>
      <c r="B361">
        <v>72515360</v>
      </c>
      <c r="C361">
        <v>80000000</v>
      </c>
      <c r="D361">
        <f t="shared" si="5"/>
        <v>-7484640</v>
      </c>
      <c r="E361">
        <v>7484640</v>
      </c>
    </row>
    <row r="362" spans="1:5" x14ac:dyDescent="0.3">
      <c r="A362" t="s">
        <v>1305</v>
      </c>
      <c r="B362">
        <v>68558662</v>
      </c>
      <c r="C362">
        <v>90000000</v>
      </c>
      <c r="D362">
        <f t="shared" si="5"/>
        <v>-21441338</v>
      </c>
      <c r="E362">
        <v>21441338</v>
      </c>
    </row>
    <row r="363" spans="1:5" x14ac:dyDescent="0.3">
      <c r="A363" t="s">
        <v>1306</v>
      </c>
      <c r="B363">
        <v>65653758</v>
      </c>
      <c r="C363">
        <v>95000000</v>
      </c>
      <c r="D363">
        <f t="shared" si="5"/>
        <v>-29346242</v>
      </c>
      <c r="E363">
        <v>29346242</v>
      </c>
    </row>
    <row r="364" spans="1:5" x14ac:dyDescent="0.3">
      <c r="A364" t="s">
        <v>1308</v>
      </c>
      <c r="B364">
        <v>64685359</v>
      </c>
      <c r="C364">
        <v>90000000</v>
      </c>
      <c r="D364">
        <f t="shared" si="5"/>
        <v>-25314641</v>
      </c>
      <c r="E364">
        <v>25314641</v>
      </c>
    </row>
    <row r="365" spans="1:5" x14ac:dyDescent="0.3">
      <c r="A365" t="s">
        <v>1312</v>
      </c>
      <c r="B365">
        <v>61355436</v>
      </c>
      <c r="C365">
        <v>68000000</v>
      </c>
      <c r="D365">
        <f t="shared" si="5"/>
        <v>-6644564</v>
      </c>
      <c r="E365">
        <v>6644564</v>
      </c>
    </row>
    <row r="366" spans="1:5" x14ac:dyDescent="0.3">
      <c r="A366" t="s">
        <v>1314</v>
      </c>
      <c r="B366">
        <v>26871</v>
      </c>
      <c r="C366">
        <v>92000000</v>
      </c>
      <c r="D366">
        <f t="shared" si="5"/>
        <v>-91973129</v>
      </c>
      <c r="E366">
        <v>91973129</v>
      </c>
    </row>
    <row r="367" spans="1:5" x14ac:dyDescent="0.3">
      <c r="A367" t="s">
        <v>1317</v>
      </c>
      <c r="B367">
        <v>60874615</v>
      </c>
      <c r="C367">
        <v>90000000</v>
      </c>
      <c r="D367">
        <f t="shared" si="5"/>
        <v>-29125385</v>
      </c>
      <c r="E367">
        <v>29125385</v>
      </c>
    </row>
    <row r="368" spans="1:5" x14ac:dyDescent="0.3">
      <c r="A368" t="s">
        <v>1319</v>
      </c>
      <c r="B368">
        <v>143618384</v>
      </c>
      <c r="C368">
        <v>90000000</v>
      </c>
      <c r="D368">
        <f t="shared" si="5"/>
        <v>53618384</v>
      </c>
      <c r="E368">
        <v>53618384</v>
      </c>
    </row>
    <row r="369" spans="1:5" x14ac:dyDescent="0.3">
      <c r="A369" t="s">
        <v>1321</v>
      </c>
      <c r="B369">
        <v>58220776</v>
      </c>
      <c r="C369">
        <v>100000000</v>
      </c>
      <c r="D369">
        <f t="shared" si="5"/>
        <v>-41779224</v>
      </c>
      <c r="E369">
        <v>41779224</v>
      </c>
    </row>
    <row r="370" spans="1:5" x14ac:dyDescent="0.3">
      <c r="A370" t="s">
        <v>1324</v>
      </c>
      <c r="B370">
        <v>47474112</v>
      </c>
      <c r="C370">
        <v>90000000</v>
      </c>
      <c r="D370">
        <f t="shared" si="5"/>
        <v>-42525888</v>
      </c>
      <c r="E370">
        <v>42525888</v>
      </c>
    </row>
    <row r="371" spans="1:5" x14ac:dyDescent="0.3">
      <c r="A371" t="s">
        <v>1327</v>
      </c>
      <c r="B371">
        <v>42877165</v>
      </c>
      <c r="C371">
        <v>86000000</v>
      </c>
      <c r="D371">
        <f t="shared" si="5"/>
        <v>-43122835</v>
      </c>
      <c r="E371">
        <v>43122835</v>
      </c>
    </row>
    <row r="372" spans="1:5" x14ac:dyDescent="0.3">
      <c r="A372" t="s">
        <v>1331</v>
      </c>
      <c r="B372">
        <v>35168677</v>
      </c>
      <c r="C372">
        <v>100000000</v>
      </c>
      <c r="D372">
        <f t="shared" si="5"/>
        <v>-64831323</v>
      </c>
      <c r="E372">
        <v>64831323</v>
      </c>
    </row>
    <row r="373" spans="1:5" x14ac:dyDescent="0.3">
      <c r="A373" t="s">
        <v>1334</v>
      </c>
      <c r="B373">
        <v>37567440</v>
      </c>
      <c r="C373">
        <v>20000000</v>
      </c>
      <c r="D373">
        <f t="shared" si="5"/>
        <v>17567440</v>
      </c>
      <c r="E373">
        <v>17567440</v>
      </c>
    </row>
    <row r="374" spans="1:5" x14ac:dyDescent="0.3">
      <c r="A374" t="s">
        <v>1337</v>
      </c>
      <c r="B374">
        <v>61644321</v>
      </c>
      <c r="C374">
        <v>88000000</v>
      </c>
      <c r="D374">
        <f t="shared" si="5"/>
        <v>-26355679</v>
      </c>
      <c r="E374">
        <v>26355679</v>
      </c>
    </row>
    <row r="375" spans="1:5" x14ac:dyDescent="0.3">
      <c r="A375" t="s">
        <v>1341</v>
      </c>
      <c r="B375">
        <v>190562</v>
      </c>
      <c r="C375">
        <v>90000000</v>
      </c>
      <c r="D375">
        <f t="shared" si="5"/>
        <v>-89809438</v>
      </c>
      <c r="E375">
        <v>89809438</v>
      </c>
    </row>
    <row r="376" spans="1:5" x14ac:dyDescent="0.3">
      <c r="A376" t="s">
        <v>1346</v>
      </c>
      <c r="B376">
        <v>120147445</v>
      </c>
      <c r="C376">
        <v>87000000</v>
      </c>
      <c r="D376">
        <f t="shared" si="5"/>
        <v>33147445</v>
      </c>
      <c r="E376">
        <v>33147445</v>
      </c>
    </row>
    <row r="377" spans="1:5" x14ac:dyDescent="0.3">
      <c r="A377" t="s">
        <v>1348</v>
      </c>
      <c r="B377">
        <v>241688385</v>
      </c>
      <c r="C377">
        <v>92000000</v>
      </c>
      <c r="D377">
        <f t="shared" si="5"/>
        <v>149688385</v>
      </c>
      <c r="E377">
        <v>149688385</v>
      </c>
    </row>
    <row r="378" spans="1:5" x14ac:dyDescent="0.3">
      <c r="A378" t="s">
        <v>1351</v>
      </c>
      <c r="B378">
        <v>233630478</v>
      </c>
      <c r="C378">
        <v>90000000</v>
      </c>
      <c r="D378">
        <f t="shared" si="5"/>
        <v>143630478</v>
      </c>
      <c r="E378">
        <v>143630478</v>
      </c>
    </row>
    <row r="379" spans="1:5" x14ac:dyDescent="0.3">
      <c r="A379" t="s">
        <v>1353</v>
      </c>
      <c r="B379">
        <v>197992827</v>
      </c>
      <c r="C379">
        <v>100000000</v>
      </c>
      <c r="D379">
        <f t="shared" si="5"/>
        <v>97992827</v>
      </c>
      <c r="E379">
        <v>97992827</v>
      </c>
    </row>
    <row r="380" spans="1:5" x14ac:dyDescent="0.3">
      <c r="A380" t="s">
        <v>1356</v>
      </c>
      <c r="B380">
        <v>176049130</v>
      </c>
      <c r="C380">
        <v>75000000</v>
      </c>
      <c r="D380">
        <f t="shared" si="5"/>
        <v>101049130</v>
      </c>
      <c r="E380">
        <v>101049130</v>
      </c>
    </row>
    <row r="381" spans="1:5" x14ac:dyDescent="0.3">
      <c r="A381" t="s">
        <v>1357</v>
      </c>
      <c r="B381">
        <v>172620724</v>
      </c>
      <c r="C381">
        <v>85000000</v>
      </c>
      <c r="D381">
        <f t="shared" si="5"/>
        <v>87620724</v>
      </c>
      <c r="E381">
        <v>87620724</v>
      </c>
    </row>
    <row r="382" spans="1:5" x14ac:dyDescent="0.3">
      <c r="A382" t="s">
        <v>1359</v>
      </c>
      <c r="B382">
        <v>183405771</v>
      </c>
      <c r="C382">
        <v>85000000</v>
      </c>
      <c r="D382">
        <f t="shared" si="5"/>
        <v>98405771</v>
      </c>
      <c r="E382">
        <v>98405771</v>
      </c>
    </row>
    <row r="383" spans="1:5" x14ac:dyDescent="0.3">
      <c r="A383" t="s">
        <v>1362</v>
      </c>
      <c r="B383">
        <v>20315324</v>
      </c>
      <c r="C383">
        <v>75000000</v>
      </c>
      <c r="D383">
        <f t="shared" si="5"/>
        <v>-54684676</v>
      </c>
      <c r="E383">
        <v>54684676</v>
      </c>
    </row>
    <row r="384" spans="1:5" x14ac:dyDescent="0.3">
      <c r="A384" t="s">
        <v>1364</v>
      </c>
      <c r="B384">
        <v>148313048</v>
      </c>
      <c r="C384">
        <v>85000000</v>
      </c>
      <c r="D384">
        <f t="shared" si="5"/>
        <v>63313048</v>
      </c>
      <c r="E384">
        <v>63313048</v>
      </c>
    </row>
    <row r="385" spans="1:5" x14ac:dyDescent="0.3">
      <c r="A385" t="s">
        <v>1369</v>
      </c>
      <c r="B385">
        <v>127706877</v>
      </c>
      <c r="C385">
        <v>85000000</v>
      </c>
      <c r="D385">
        <f t="shared" si="5"/>
        <v>42706877</v>
      </c>
      <c r="E385">
        <v>42706877</v>
      </c>
    </row>
    <row r="386" spans="1:5" x14ac:dyDescent="0.3">
      <c r="A386" t="s">
        <v>1371</v>
      </c>
      <c r="B386">
        <v>126149655</v>
      </c>
      <c r="C386">
        <v>85000000</v>
      </c>
      <c r="D386">
        <f t="shared" si="5"/>
        <v>41149655</v>
      </c>
      <c r="E386">
        <v>41149655</v>
      </c>
    </row>
    <row r="387" spans="1:5" x14ac:dyDescent="0.3">
      <c r="A387" t="s">
        <v>1373</v>
      </c>
      <c r="B387">
        <v>66941559</v>
      </c>
      <c r="C387">
        <v>85000000</v>
      </c>
      <c r="D387">
        <f t="shared" ref="D387:D450" si="6">B387-C387</f>
        <v>-18058441</v>
      </c>
      <c r="E387">
        <v>18058441</v>
      </c>
    </row>
    <row r="388" spans="1:5" x14ac:dyDescent="0.3">
      <c r="A388" t="s">
        <v>1376</v>
      </c>
      <c r="B388">
        <v>78009155</v>
      </c>
      <c r="C388">
        <v>75000000</v>
      </c>
      <c r="D388">
        <f t="shared" si="6"/>
        <v>3009155</v>
      </c>
      <c r="E388">
        <v>3009155</v>
      </c>
    </row>
    <row r="389" spans="1:5" x14ac:dyDescent="0.3">
      <c r="A389" t="s">
        <v>1378</v>
      </c>
      <c r="B389">
        <v>63224849</v>
      </c>
      <c r="C389">
        <v>85000000</v>
      </c>
      <c r="D389">
        <f t="shared" si="6"/>
        <v>-21775151</v>
      </c>
      <c r="E389">
        <v>21775151</v>
      </c>
    </row>
    <row r="390" spans="1:5" x14ac:dyDescent="0.3">
      <c r="A390" t="s">
        <v>1380</v>
      </c>
      <c r="B390">
        <v>111544445</v>
      </c>
      <c r="C390">
        <v>90000000</v>
      </c>
      <c r="D390">
        <f t="shared" si="6"/>
        <v>21544445</v>
      </c>
      <c r="E390">
        <v>21544445</v>
      </c>
    </row>
    <row r="391" spans="1:5" x14ac:dyDescent="0.3">
      <c r="A391" t="s">
        <v>1383</v>
      </c>
      <c r="B391">
        <v>112703470</v>
      </c>
      <c r="C391">
        <v>85000000</v>
      </c>
      <c r="D391">
        <f t="shared" si="6"/>
        <v>27703470</v>
      </c>
      <c r="E391">
        <v>27703470</v>
      </c>
    </row>
    <row r="392" spans="1:5" x14ac:dyDescent="0.3">
      <c r="A392" t="s">
        <v>1386</v>
      </c>
      <c r="B392">
        <v>117144465</v>
      </c>
      <c r="C392">
        <v>85000000</v>
      </c>
      <c r="D392">
        <f t="shared" si="6"/>
        <v>32144465</v>
      </c>
      <c r="E392">
        <v>32144465</v>
      </c>
    </row>
    <row r="393" spans="1:5" x14ac:dyDescent="0.3">
      <c r="A393" t="s">
        <v>1389</v>
      </c>
      <c r="B393">
        <v>84303558</v>
      </c>
      <c r="C393">
        <v>85000000</v>
      </c>
      <c r="D393">
        <f t="shared" si="6"/>
        <v>-696442</v>
      </c>
      <c r="E393">
        <v>696442</v>
      </c>
    </row>
    <row r="394" spans="1:5" x14ac:dyDescent="0.3">
      <c r="A394" t="s">
        <v>1392</v>
      </c>
      <c r="B394">
        <v>150832203</v>
      </c>
      <c r="C394">
        <v>85000000</v>
      </c>
      <c r="D394">
        <f t="shared" si="6"/>
        <v>65832203</v>
      </c>
      <c r="E394">
        <v>65832203</v>
      </c>
    </row>
    <row r="395" spans="1:5" x14ac:dyDescent="0.3">
      <c r="A395" t="s">
        <v>1396</v>
      </c>
      <c r="B395">
        <v>51396781</v>
      </c>
      <c r="C395">
        <v>68000000</v>
      </c>
      <c r="D395">
        <f t="shared" si="6"/>
        <v>-16603219</v>
      </c>
      <c r="E395">
        <v>16603219</v>
      </c>
    </row>
    <row r="396" spans="1:5" x14ac:dyDescent="0.3">
      <c r="A396" t="s">
        <v>1398</v>
      </c>
      <c r="B396">
        <v>47592825</v>
      </c>
      <c r="C396">
        <v>85000000</v>
      </c>
      <c r="D396">
        <f t="shared" si="6"/>
        <v>-37407175</v>
      </c>
      <c r="E396">
        <v>37407175</v>
      </c>
    </row>
    <row r="397" spans="1:5" x14ac:dyDescent="0.3">
      <c r="A397" t="s">
        <v>1402</v>
      </c>
      <c r="B397">
        <v>50016394</v>
      </c>
      <c r="C397">
        <v>70000000</v>
      </c>
      <c r="D397">
        <f t="shared" si="6"/>
        <v>-19983606</v>
      </c>
      <c r="E397">
        <v>19983606</v>
      </c>
    </row>
    <row r="398" spans="1:5" x14ac:dyDescent="0.3">
      <c r="A398" t="s">
        <v>1404</v>
      </c>
      <c r="B398">
        <v>57010853</v>
      </c>
      <c r="C398">
        <v>85000000</v>
      </c>
      <c r="D398">
        <f t="shared" si="6"/>
        <v>-27989147</v>
      </c>
      <c r="E398">
        <v>27989147</v>
      </c>
    </row>
    <row r="399" spans="1:5" x14ac:dyDescent="0.3">
      <c r="A399" t="s">
        <v>1407</v>
      </c>
      <c r="B399">
        <v>62494975</v>
      </c>
      <c r="C399">
        <v>85000000</v>
      </c>
      <c r="D399">
        <f t="shared" si="6"/>
        <v>-22505025</v>
      </c>
      <c r="E399">
        <v>22505025</v>
      </c>
    </row>
    <row r="400" spans="1:5" x14ac:dyDescent="0.3">
      <c r="A400" t="s">
        <v>1410</v>
      </c>
      <c r="B400">
        <v>46440491</v>
      </c>
      <c r="C400">
        <v>100000000</v>
      </c>
      <c r="D400">
        <f t="shared" si="6"/>
        <v>-53559509</v>
      </c>
      <c r="E400">
        <v>53559509</v>
      </c>
    </row>
    <row r="401" spans="1:5" x14ac:dyDescent="0.3">
      <c r="A401" t="s">
        <v>1413</v>
      </c>
      <c r="B401">
        <v>44606335</v>
      </c>
      <c r="C401">
        <v>90000000</v>
      </c>
      <c r="D401">
        <f t="shared" si="6"/>
        <v>-45393665</v>
      </c>
      <c r="E401">
        <v>45393665</v>
      </c>
    </row>
    <row r="402" spans="1:5" x14ac:dyDescent="0.3">
      <c r="A402" t="s">
        <v>1417</v>
      </c>
      <c r="B402">
        <v>40048332</v>
      </c>
      <c r="C402">
        <v>85000000</v>
      </c>
      <c r="D402">
        <f t="shared" si="6"/>
        <v>-44951668</v>
      </c>
      <c r="E402">
        <v>44951668</v>
      </c>
    </row>
    <row r="403" spans="1:5" x14ac:dyDescent="0.3">
      <c r="A403" t="s">
        <v>1420</v>
      </c>
      <c r="B403">
        <v>64933670</v>
      </c>
      <c r="C403">
        <v>85000000</v>
      </c>
      <c r="D403">
        <f t="shared" si="6"/>
        <v>-20066330</v>
      </c>
      <c r="E403">
        <v>20066330</v>
      </c>
    </row>
    <row r="404" spans="1:5" x14ac:dyDescent="0.3">
      <c r="A404" t="s">
        <v>1425</v>
      </c>
      <c r="B404">
        <v>31494270</v>
      </c>
      <c r="C404">
        <v>60000000</v>
      </c>
      <c r="D404">
        <f t="shared" si="6"/>
        <v>-28505730</v>
      </c>
      <c r="E404">
        <v>28505730</v>
      </c>
    </row>
    <row r="405" spans="1:5" x14ac:dyDescent="0.3">
      <c r="A405" t="s">
        <v>1428</v>
      </c>
      <c r="B405">
        <v>31111260</v>
      </c>
      <c r="C405">
        <v>60000000</v>
      </c>
      <c r="D405">
        <f t="shared" si="6"/>
        <v>-28888740</v>
      </c>
      <c r="E405">
        <v>28888740</v>
      </c>
    </row>
    <row r="406" spans="1:5" x14ac:dyDescent="0.3">
      <c r="A406" t="s">
        <v>1433</v>
      </c>
      <c r="B406">
        <v>123307945</v>
      </c>
      <c r="C406">
        <v>65000000</v>
      </c>
      <c r="D406">
        <f t="shared" si="6"/>
        <v>58307945</v>
      </c>
      <c r="E406">
        <v>58307945</v>
      </c>
    </row>
    <row r="407" spans="1:5" x14ac:dyDescent="0.3">
      <c r="A407" t="s">
        <v>1438</v>
      </c>
      <c r="B407">
        <v>153288182</v>
      </c>
      <c r="C407">
        <v>84000000</v>
      </c>
      <c r="D407">
        <f t="shared" si="6"/>
        <v>69288182</v>
      </c>
      <c r="E407">
        <v>69288182</v>
      </c>
    </row>
    <row r="408" spans="1:5" x14ac:dyDescent="0.3">
      <c r="A408" t="s">
        <v>1442</v>
      </c>
      <c r="B408">
        <v>13401683</v>
      </c>
      <c r="C408">
        <v>35000000</v>
      </c>
      <c r="D408">
        <f t="shared" si="6"/>
        <v>-21598317</v>
      </c>
      <c r="E408">
        <v>21598317</v>
      </c>
    </row>
    <row r="409" spans="1:5" x14ac:dyDescent="0.3">
      <c r="A409" t="s">
        <v>1445</v>
      </c>
      <c r="B409">
        <v>137340146</v>
      </c>
      <c r="C409">
        <v>70000000</v>
      </c>
      <c r="D409">
        <f t="shared" si="6"/>
        <v>67340146</v>
      </c>
      <c r="E409">
        <v>67340146</v>
      </c>
    </row>
    <row r="410" spans="1:5" x14ac:dyDescent="0.3">
      <c r="A410" t="s">
        <v>1448</v>
      </c>
      <c r="B410">
        <v>43575716</v>
      </c>
      <c r="C410">
        <v>85000000</v>
      </c>
      <c r="D410">
        <f t="shared" si="6"/>
        <v>-41424284</v>
      </c>
      <c r="E410">
        <v>41424284</v>
      </c>
    </row>
    <row r="411" spans="1:5" x14ac:dyDescent="0.3">
      <c r="A411" t="s">
        <v>1449</v>
      </c>
      <c r="B411">
        <v>80170146</v>
      </c>
      <c r="C411">
        <v>85000000</v>
      </c>
      <c r="D411">
        <f t="shared" si="6"/>
        <v>-4829854</v>
      </c>
      <c r="E411">
        <v>4829854</v>
      </c>
    </row>
    <row r="412" spans="1:5" x14ac:dyDescent="0.3">
      <c r="A412" t="s">
        <v>1453</v>
      </c>
      <c r="B412">
        <v>75754670</v>
      </c>
      <c r="C412">
        <v>85000000</v>
      </c>
      <c r="D412">
        <f t="shared" si="6"/>
        <v>-9245330</v>
      </c>
      <c r="E412">
        <v>9245330</v>
      </c>
    </row>
    <row r="413" spans="1:5" x14ac:dyDescent="0.3">
      <c r="A413" t="s">
        <v>1455</v>
      </c>
      <c r="B413">
        <v>33048353</v>
      </c>
      <c r="C413">
        <v>65000000</v>
      </c>
      <c r="D413">
        <f t="shared" si="6"/>
        <v>-31951647</v>
      </c>
      <c r="E413">
        <v>31951647</v>
      </c>
    </row>
    <row r="414" spans="1:5" x14ac:dyDescent="0.3">
      <c r="A414" t="s">
        <v>1458</v>
      </c>
      <c r="B414">
        <v>34543701</v>
      </c>
      <c r="C414">
        <v>82000000</v>
      </c>
      <c r="D414">
        <f t="shared" si="6"/>
        <v>-47456299</v>
      </c>
      <c r="E414">
        <v>47456299</v>
      </c>
    </row>
    <row r="415" spans="1:5" x14ac:dyDescent="0.3">
      <c r="A415" t="s">
        <v>1460</v>
      </c>
      <c r="B415">
        <v>242589580</v>
      </c>
      <c r="C415">
        <v>81000000</v>
      </c>
      <c r="D415">
        <f t="shared" si="6"/>
        <v>161589580</v>
      </c>
      <c r="E415">
        <v>161589580</v>
      </c>
    </row>
    <row r="416" spans="1:5" x14ac:dyDescent="0.3">
      <c r="A416" t="s">
        <v>1461</v>
      </c>
      <c r="B416">
        <v>102981571</v>
      </c>
      <c r="C416">
        <v>80000000</v>
      </c>
      <c r="D416">
        <f t="shared" si="6"/>
        <v>22981571</v>
      </c>
      <c r="E416">
        <v>22981571</v>
      </c>
    </row>
    <row r="417" spans="1:5" x14ac:dyDescent="0.3">
      <c r="A417" t="s">
        <v>1462</v>
      </c>
      <c r="B417">
        <v>180965237</v>
      </c>
      <c r="C417">
        <v>80000000</v>
      </c>
      <c r="D417">
        <f t="shared" si="6"/>
        <v>100965237</v>
      </c>
      <c r="E417">
        <v>100965237</v>
      </c>
    </row>
    <row r="418" spans="1:5" x14ac:dyDescent="0.3">
      <c r="A418" t="s">
        <v>1464</v>
      </c>
      <c r="B418">
        <v>407999255</v>
      </c>
      <c r="C418">
        <v>78000000</v>
      </c>
      <c r="D418">
        <f t="shared" si="6"/>
        <v>329999255</v>
      </c>
      <c r="E418">
        <v>329999255</v>
      </c>
    </row>
    <row r="419" spans="1:5" x14ac:dyDescent="0.3">
      <c r="A419" t="s">
        <v>1467</v>
      </c>
      <c r="B419">
        <v>254455986</v>
      </c>
      <c r="C419">
        <v>80000000</v>
      </c>
      <c r="D419">
        <f t="shared" si="6"/>
        <v>174455986</v>
      </c>
      <c r="E419">
        <v>174455986</v>
      </c>
    </row>
    <row r="420" spans="1:5" x14ac:dyDescent="0.3">
      <c r="A420" t="s">
        <v>1469</v>
      </c>
      <c r="B420">
        <v>162831698</v>
      </c>
      <c r="C420">
        <v>80000000</v>
      </c>
      <c r="D420">
        <f t="shared" si="6"/>
        <v>82831698</v>
      </c>
      <c r="E420">
        <v>82831698</v>
      </c>
    </row>
    <row r="421" spans="1:5" x14ac:dyDescent="0.3">
      <c r="A421" t="s">
        <v>1470</v>
      </c>
      <c r="B421">
        <v>155019340</v>
      </c>
      <c r="C421">
        <v>80000000</v>
      </c>
      <c r="D421">
        <f t="shared" si="6"/>
        <v>75019340</v>
      </c>
      <c r="E421">
        <v>75019340</v>
      </c>
    </row>
    <row r="422" spans="1:5" x14ac:dyDescent="0.3">
      <c r="A422" t="s">
        <v>1473</v>
      </c>
      <c r="B422">
        <v>145771527</v>
      </c>
      <c r="C422">
        <v>80000000</v>
      </c>
      <c r="D422">
        <f t="shared" si="6"/>
        <v>65771527</v>
      </c>
      <c r="E422">
        <v>65771527</v>
      </c>
    </row>
    <row r="423" spans="1:5" x14ac:dyDescent="0.3">
      <c r="A423" t="s">
        <v>1476</v>
      </c>
      <c r="B423">
        <v>140459099</v>
      </c>
      <c r="C423">
        <v>75000000</v>
      </c>
      <c r="D423">
        <f t="shared" si="6"/>
        <v>65459099</v>
      </c>
      <c r="E423">
        <v>65459099</v>
      </c>
    </row>
    <row r="424" spans="1:5" x14ac:dyDescent="0.3">
      <c r="A424" t="s">
        <v>1477</v>
      </c>
      <c r="B424">
        <v>53215979</v>
      </c>
      <c r="C424">
        <v>84000000</v>
      </c>
      <c r="D424">
        <f t="shared" si="6"/>
        <v>-30784021</v>
      </c>
      <c r="E424">
        <v>30784021</v>
      </c>
    </row>
    <row r="425" spans="1:5" x14ac:dyDescent="0.3">
      <c r="A425" t="s">
        <v>1480</v>
      </c>
      <c r="B425">
        <v>158115031</v>
      </c>
      <c r="C425">
        <v>82000000</v>
      </c>
      <c r="D425">
        <f t="shared" si="6"/>
        <v>76115031</v>
      </c>
      <c r="E425">
        <v>76115031</v>
      </c>
    </row>
    <row r="426" spans="1:5" x14ac:dyDescent="0.3">
      <c r="A426" t="s">
        <v>1481</v>
      </c>
      <c r="B426">
        <v>133103929</v>
      </c>
      <c r="C426">
        <v>75000000</v>
      </c>
      <c r="D426">
        <f t="shared" si="6"/>
        <v>58103929</v>
      </c>
      <c r="E426">
        <v>58103929</v>
      </c>
    </row>
    <row r="427" spans="1:5" x14ac:dyDescent="0.3">
      <c r="A427" t="s">
        <v>1482</v>
      </c>
      <c r="B427">
        <v>133668525</v>
      </c>
      <c r="C427">
        <v>80000000</v>
      </c>
      <c r="D427">
        <f t="shared" si="6"/>
        <v>53668525</v>
      </c>
      <c r="E427">
        <v>53668525</v>
      </c>
    </row>
    <row r="428" spans="1:5" x14ac:dyDescent="0.3">
      <c r="A428" t="s">
        <v>1483</v>
      </c>
      <c r="B428">
        <v>130313314</v>
      </c>
      <c r="C428">
        <v>80000000</v>
      </c>
      <c r="D428">
        <f t="shared" si="6"/>
        <v>50313314</v>
      </c>
      <c r="E428">
        <v>50313314</v>
      </c>
    </row>
    <row r="429" spans="1:5" x14ac:dyDescent="0.3">
      <c r="A429" t="s">
        <v>1484</v>
      </c>
      <c r="B429">
        <v>124590960</v>
      </c>
      <c r="C429">
        <v>80000000</v>
      </c>
      <c r="D429">
        <f t="shared" si="6"/>
        <v>44590960</v>
      </c>
      <c r="E429">
        <v>44590960</v>
      </c>
    </row>
    <row r="430" spans="1:5" x14ac:dyDescent="0.3">
      <c r="A430" t="s">
        <v>1487</v>
      </c>
      <c r="B430">
        <v>127968405</v>
      </c>
      <c r="C430">
        <v>80000000</v>
      </c>
      <c r="D430">
        <f t="shared" si="6"/>
        <v>47968405</v>
      </c>
      <c r="E430">
        <v>47968405</v>
      </c>
    </row>
    <row r="431" spans="1:5" x14ac:dyDescent="0.3">
      <c r="A431" t="s">
        <v>1489</v>
      </c>
      <c r="B431">
        <v>120136047</v>
      </c>
      <c r="C431">
        <v>80000000</v>
      </c>
      <c r="D431">
        <f t="shared" si="6"/>
        <v>40136047</v>
      </c>
      <c r="E431">
        <v>40136047</v>
      </c>
    </row>
    <row r="432" spans="1:5" x14ac:dyDescent="0.3">
      <c r="A432" t="s">
        <v>1492</v>
      </c>
      <c r="B432">
        <v>128200012</v>
      </c>
      <c r="C432">
        <v>75000000</v>
      </c>
      <c r="D432">
        <f t="shared" si="6"/>
        <v>53200012</v>
      </c>
      <c r="E432">
        <v>53200012</v>
      </c>
    </row>
    <row r="433" spans="1:5" x14ac:dyDescent="0.3">
      <c r="A433" t="s">
        <v>1493</v>
      </c>
      <c r="B433">
        <v>112225777</v>
      </c>
      <c r="C433">
        <v>80000000</v>
      </c>
      <c r="D433">
        <f t="shared" si="6"/>
        <v>32225777</v>
      </c>
      <c r="E433">
        <v>32225777</v>
      </c>
    </row>
    <row r="434" spans="1:5" x14ac:dyDescent="0.3">
      <c r="A434" t="s">
        <v>1497</v>
      </c>
      <c r="B434">
        <v>109993847</v>
      </c>
      <c r="C434">
        <v>80000000</v>
      </c>
      <c r="D434">
        <f t="shared" si="6"/>
        <v>29993847</v>
      </c>
      <c r="E434">
        <v>29993847</v>
      </c>
    </row>
    <row r="435" spans="1:5" x14ac:dyDescent="0.3">
      <c r="A435" t="s">
        <v>1499</v>
      </c>
      <c r="B435">
        <v>104054514</v>
      </c>
      <c r="C435">
        <v>80000000</v>
      </c>
      <c r="D435">
        <f t="shared" si="6"/>
        <v>24054514</v>
      </c>
      <c r="E435">
        <v>24054514</v>
      </c>
    </row>
    <row r="436" spans="1:5" x14ac:dyDescent="0.3">
      <c r="A436" t="s">
        <v>1502</v>
      </c>
      <c r="B436">
        <v>103028109</v>
      </c>
      <c r="C436">
        <v>80000000</v>
      </c>
      <c r="D436">
        <f t="shared" si="6"/>
        <v>23028109</v>
      </c>
      <c r="E436">
        <v>23028109</v>
      </c>
    </row>
    <row r="437" spans="1:5" x14ac:dyDescent="0.3">
      <c r="A437" t="s">
        <v>1504</v>
      </c>
      <c r="B437">
        <v>101087161</v>
      </c>
      <c r="C437">
        <v>75000000</v>
      </c>
      <c r="D437">
        <f t="shared" si="6"/>
        <v>26087161</v>
      </c>
      <c r="E437">
        <v>26087161</v>
      </c>
    </row>
    <row r="438" spans="1:5" x14ac:dyDescent="0.3">
      <c r="A438" t="s">
        <v>1508</v>
      </c>
      <c r="B438">
        <v>101111837</v>
      </c>
      <c r="C438">
        <v>80000000</v>
      </c>
      <c r="D438">
        <f t="shared" si="6"/>
        <v>21111837</v>
      </c>
      <c r="E438">
        <v>21111837</v>
      </c>
    </row>
    <row r="439" spans="1:5" x14ac:dyDescent="0.3">
      <c r="A439" t="s">
        <v>1512</v>
      </c>
      <c r="B439">
        <v>95632614</v>
      </c>
      <c r="C439">
        <v>79000000</v>
      </c>
      <c r="D439">
        <f t="shared" si="6"/>
        <v>16632614</v>
      </c>
      <c r="E439">
        <v>16632614</v>
      </c>
    </row>
    <row r="440" spans="1:5" x14ac:dyDescent="0.3">
      <c r="A440" t="s">
        <v>1514</v>
      </c>
      <c r="B440">
        <v>94822707</v>
      </c>
      <c r="C440">
        <v>80000000</v>
      </c>
      <c r="D440">
        <f t="shared" si="6"/>
        <v>14822707</v>
      </c>
      <c r="E440">
        <v>14822707</v>
      </c>
    </row>
    <row r="441" spans="1:5" x14ac:dyDescent="0.3">
      <c r="A441" t="s">
        <v>1518</v>
      </c>
      <c r="B441">
        <v>92969824</v>
      </c>
      <c r="C441">
        <v>80000000</v>
      </c>
      <c r="D441">
        <f t="shared" si="6"/>
        <v>12969824</v>
      </c>
      <c r="E441">
        <v>12969824</v>
      </c>
    </row>
    <row r="442" spans="1:5" x14ac:dyDescent="0.3">
      <c r="A442" t="s">
        <v>1521</v>
      </c>
      <c r="B442">
        <v>91188905</v>
      </c>
      <c r="C442">
        <v>80000000</v>
      </c>
      <c r="D442">
        <f t="shared" si="6"/>
        <v>11188905</v>
      </c>
      <c r="E442">
        <v>11188905</v>
      </c>
    </row>
    <row r="443" spans="1:5" x14ac:dyDescent="0.3">
      <c r="A443" t="s">
        <v>1525</v>
      </c>
      <c r="B443">
        <v>90443603</v>
      </c>
      <c r="C443">
        <v>80000000</v>
      </c>
      <c r="D443">
        <f t="shared" si="6"/>
        <v>10443603</v>
      </c>
      <c r="E443">
        <v>10443603</v>
      </c>
    </row>
    <row r="444" spans="1:5" x14ac:dyDescent="0.3">
      <c r="A444" t="s">
        <v>1529</v>
      </c>
      <c r="B444">
        <v>82226474</v>
      </c>
      <c r="C444">
        <v>65000000</v>
      </c>
      <c r="D444">
        <f t="shared" si="6"/>
        <v>17226474</v>
      </c>
      <c r="E444">
        <v>17226474</v>
      </c>
    </row>
    <row r="445" spans="1:5" x14ac:dyDescent="0.3">
      <c r="A445" t="s">
        <v>1532</v>
      </c>
      <c r="B445">
        <v>79363785</v>
      </c>
      <c r="C445">
        <v>80000000</v>
      </c>
      <c r="D445">
        <f t="shared" si="6"/>
        <v>-636215</v>
      </c>
      <c r="E445">
        <v>636215</v>
      </c>
    </row>
    <row r="446" spans="1:5" x14ac:dyDescent="0.3">
      <c r="A446" t="s">
        <v>1535</v>
      </c>
      <c r="B446">
        <v>76081498</v>
      </c>
      <c r="C446">
        <v>75000000</v>
      </c>
      <c r="D446">
        <f t="shared" si="6"/>
        <v>1081498</v>
      </c>
      <c r="E446">
        <v>1081498</v>
      </c>
    </row>
    <row r="447" spans="1:5" x14ac:dyDescent="0.3">
      <c r="A447" t="s">
        <v>1536</v>
      </c>
      <c r="B447">
        <v>85707116</v>
      </c>
      <c r="C447">
        <v>68000000</v>
      </c>
      <c r="D447">
        <f t="shared" si="6"/>
        <v>17707116</v>
      </c>
      <c r="E447">
        <v>17707116</v>
      </c>
    </row>
    <row r="448" spans="1:5" x14ac:dyDescent="0.3">
      <c r="A448" t="s">
        <v>1540</v>
      </c>
      <c r="B448">
        <v>74329966</v>
      </c>
      <c r="C448">
        <v>70000000</v>
      </c>
      <c r="D448">
        <f t="shared" si="6"/>
        <v>4329966</v>
      </c>
      <c r="E448">
        <v>4329966</v>
      </c>
    </row>
    <row r="449" spans="1:5" x14ac:dyDescent="0.3">
      <c r="A449" t="s">
        <v>1543</v>
      </c>
      <c r="B449">
        <v>100169068</v>
      </c>
      <c r="C449">
        <v>80000000</v>
      </c>
      <c r="D449">
        <f t="shared" si="6"/>
        <v>20169068</v>
      </c>
      <c r="E449">
        <v>20169068</v>
      </c>
    </row>
    <row r="450" spans="1:5" x14ac:dyDescent="0.3">
      <c r="A450" t="s">
        <v>1547</v>
      </c>
      <c r="B450">
        <v>73215310</v>
      </c>
      <c r="C450">
        <v>80000000</v>
      </c>
      <c r="D450">
        <f t="shared" si="6"/>
        <v>-6784690</v>
      </c>
      <c r="E450">
        <v>6784690</v>
      </c>
    </row>
    <row r="451" spans="1:5" x14ac:dyDescent="0.3">
      <c r="A451" t="s">
        <v>1550</v>
      </c>
      <c r="B451">
        <v>80360866</v>
      </c>
      <c r="C451">
        <v>80000000</v>
      </c>
      <c r="D451">
        <f t="shared" ref="D451:D514" si="7">B451-C451</f>
        <v>360866</v>
      </c>
      <c r="E451">
        <v>360866</v>
      </c>
    </row>
    <row r="452" spans="1:5" x14ac:dyDescent="0.3">
      <c r="A452" t="s">
        <v>1554</v>
      </c>
      <c r="B452">
        <v>69102910</v>
      </c>
      <c r="C452">
        <v>80000000</v>
      </c>
      <c r="D452">
        <f t="shared" si="7"/>
        <v>-10897090</v>
      </c>
      <c r="E452">
        <v>10897090</v>
      </c>
    </row>
    <row r="453" spans="1:5" x14ac:dyDescent="0.3">
      <c r="A453" t="s">
        <v>1557</v>
      </c>
      <c r="B453">
        <v>65948711</v>
      </c>
      <c r="C453">
        <v>80000000</v>
      </c>
      <c r="D453">
        <f t="shared" si="7"/>
        <v>-14051289</v>
      </c>
      <c r="E453">
        <v>14051289</v>
      </c>
    </row>
    <row r="454" spans="1:5" x14ac:dyDescent="0.3">
      <c r="A454" t="s">
        <v>1558</v>
      </c>
      <c r="B454">
        <v>169692572</v>
      </c>
      <c r="C454">
        <v>80000000</v>
      </c>
      <c r="D454">
        <f t="shared" si="7"/>
        <v>89692572</v>
      </c>
      <c r="E454">
        <v>89692572</v>
      </c>
    </row>
    <row r="455" spans="1:5" x14ac:dyDescent="0.3">
      <c r="A455" t="s">
        <v>1564</v>
      </c>
      <c r="B455">
        <v>60507228</v>
      </c>
      <c r="C455">
        <v>80000000</v>
      </c>
      <c r="D455">
        <f t="shared" si="7"/>
        <v>-19492772</v>
      </c>
      <c r="E455">
        <v>19492772</v>
      </c>
    </row>
    <row r="456" spans="1:5" x14ac:dyDescent="0.3">
      <c r="A456" t="s">
        <v>1566</v>
      </c>
      <c r="B456">
        <v>56684819</v>
      </c>
      <c r="C456">
        <v>80000000</v>
      </c>
      <c r="D456">
        <f t="shared" si="7"/>
        <v>-23315181</v>
      </c>
      <c r="E456">
        <v>23315181</v>
      </c>
    </row>
    <row r="457" spans="1:5" x14ac:dyDescent="0.3">
      <c r="A457" t="s">
        <v>1569</v>
      </c>
      <c r="B457">
        <v>50628009</v>
      </c>
      <c r="C457">
        <v>90000000</v>
      </c>
      <c r="D457">
        <f t="shared" si="7"/>
        <v>-39371991</v>
      </c>
      <c r="E457">
        <v>39371991</v>
      </c>
    </row>
    <row r="458" spans="1:5" x14ac:dyDescent="0.3">
      <c r="A458" t="s">
        <v>1571</v>
      </c>
      <c r="B458">
        <v>69772969</v>
      </c>
      <c r="C458">
        <v>80000000</v>
      </c>
      <c r="D458">
        <f t="shared" si="7"/>
        <v>-10227031</v>
      </c>
      <c r="E458">
        <v>10227031</v>
      </c>
    </row>
    <row r="459" spans="1:5" x14ac:dyDescent="0.3">
      <c r="A459" t="s">
        <v>1574</v>
      </c>
      <c r="B459">
        <v>45356386</v>
      </c>
      <c r="C459">
        <v>75000000</v>
      </c>
      <c r="D459">
        <f t="shared" si="7"/>
        <v>-29643614</v>
      </c>
      <c r="E459">
        <v>29643614</v>
      </c>
    </row>
    <row r="460" spans="1:5" x14ac:dyDescent="0.3">
      <c r="A460" t="s">
        <v>1578</v>
      </c>
      <c r="B460">
        <v>55350897</v>
      </c>
      <c r="C460">
        <v>85000000</v>
      </c>
      <c r="D460">
        <f t="shared" si="7"/>
        <v>-29649103</v>
      </c>
      <c r="E460">
        <v>29649103</v>
      </c>
    </row>
    <row r="461" spans="1:5" x14ac:dyDescent="0.3">
      <c r="A461" t="s">
        <v>1581</v>
      </c>
      <c r="B461">
        <v>39442871</v>
      </c>
      <c r="C461">
        <v>80000000</v>
      </c>
      <c r="D461">
        <f t="shared" si="7"/>
        <v>-40557129</v>
      </c>
      <c r="E461">
        <v>40557129</v>
      </c>
    </row>
    <row r="462" spans="1:5" x14ac:dyDescent="0.3">
      <c r="A462" t="s">
        <v>1585</v>
      </c>
      <c r="B462">
        <v>37899638</v>
      </c>
      <c r="C462">
        <v>88000000</v>
      </c>
      <c r="D462">
        <f t="shared" si="7"/>
        <v>-50100362</v>
      </c>
      <c r="E462">
        <v>50100362</v>
      </c>
    </row>
    <row r="463" spans="1:5" x14ac:dyDescent="0.3">
      <c r="A463" t="s">
        <v>1586</v>
      </c>
      <c r="B463">
        <v>37754208</v>
      </c>
      <c r="C463">
        <v>70000000</v>
      </c>
      <c r="D463">
        <f t="shared" si="7"/>
        <v>-32245792</v>
      </c>
      <c r="E463">
        <v>32245792</v>
      </c>
    </row>
    <row r="464" spans="1:5" x14ac:dyDescent="0.3">
      <c r="A464" t="s">
        <v>1589</v>
      </c>
      <c r="B464">
        <v>38542418</v>
      </c>
      <c r="C464">
        <v>80000000</v>
      </c>
      <c r="D464">
        <f t="shared" si="7"/>
        <v>-41457582</v>
      </c>
      <c r="E464">
        <v>41457582</v>
      </c>
    </row>
    <row r="465" spans="1:5" x14ac:dyDescent="0.3">
      <c r="A465" t="s">
        <v>1593</v>
      </c>
      <c r="B465">
        <v>34566746</v>
      </c>
      <c r="C465">
        <v>80000000</v>
      </c>
      <c r="D465">
        <f t="shared" si="7"/>
        <v>-45433254</v>
      </c>
      <c r="E465">
        <v>45433254</v>
      </c>
    </row>
    <row r="466" spans="1:5" x14ac:dyDescent="0.3">
      <c r="A466" t="s">
        <v>1595</v>
      </c>
      <c r="B466">
        <v>32885565</v>
      </c>
      <c r="C466">
        <v>80000000</v>
      </c>
      <c r="D466">
        <f t="shared" si="7"/>
        <v>-47114435</v>
      </c>
      <c r="E466">
        <v>47114435</v>
      </c>
    </row>
    <row r="467" spans="1:5" x14ac:dyDescent="0.3">
      <c r="A467" t="s">
        <v>1600</v>
      </c>
      <c r="B467">
        <v>36073232</v>
      </c>
      <c r="C467">
        <v>80000000</v>
      </c>
      <c r="D467">
        <f t="shared" si="7"/>
        <v>-43926768</v>
      </c>
      <c r="E467">
        <v>43926768</v>
      </c>
    </row>
    <row r="468" spans="1:5" x14ac:dyDescent="0.3">
      <c r="A468" t="s">
        <v>1603</v>
      </c>
      <c r="B468">
        <v>21471685</v>
      </c>
      <c r="C468">
        <v>44000000</v>
      </c>
      <c r="D468">
        <f t="shared" si="7"/>
        <v>-22528315</v>
      </c>
      <c r="E468">
        <v>22528315</v>
      </c>
    </row>
    <row r="469" spans="1:5" x14ac:dyDescent="0.3">
      <c r="A469" t="s">
        <v>1606</v>
      </c>
      <c r="B469">
        <v>20950820</v>
      </c>
      <c r="C469">
        <v>80000000</v>
      </c>
      <c r="D469">
        <f t="shared" si="7"/>
        <v>-59049180</v>
      </c>
      <c r="E469">
        <v>59049180</v>
      </c>
    </row>
    <row r="470" spans="1:5" x14ac:dyDescent="0.3">
      <c r="A470" t="s">
        <v>1611</v>
      </c>
      <c r="B470">
        <v>19673424</v>
      </c>
      <c r="C470">
        <v>80000000</v>
      </c>
      <c r="D470">
        <f t="shared" si="7"/>
        <v>-60326576</v>
      </c>
      <c r="E470">
        <v>60326576</v>
      </c>
    </row>
    <row r="471" spans="1:5" x14ac:dyDescent="0.3">
      <c r="A471" t="s">
        <v>1612</v>
      </c>
      <c r="B471">
        <v>19480739</v>
      </c>
      <c r="C471">
        <v>80000000</v>
      </c>
      <c r="D471">
        <f t="shared" si="7"/>
        <v>-60519261</v>
      </c>
      <c r="E471">
        <v>60519261</v>
      </c>
    </row>
    <row r="472" spans="1:5" x14ac:dyDescent="0.3">
      <c r="A472" t="s">
        <v>1615</v>
      </c>
      <c r="B472">
        <v>17593391</v>
      </c>
      <c r="C472">
        <v>80000000</v>
      </c>
      <c r="D472">
        <f t="shared" si="7"/>
        <v>-62406609</v>
      </c>
      <c r="E472">
        <v>62406609</v>
      </c>
    </row>
    <row r="473" spans="1:5" x14ac:dyDescent="0.3">
      <c r="A473" t="s">
        <v>1618</v>
      </c>
      <c r="B473">
        <v>18318000</v>
      </c>
      <c r="C473">
        <v>80000000</v>
      </c>
      <c r="D473">
        <f t="shared" si="7"/>
        <v>-61682000</v>
      </c>
      <c r="E473">
        <v>61682000</v>
      </c>
    </row>
    <row r="474" spans="1:5" x14ac:dyDescent="0.3">
      <c r="A474" t="s">
        <v>1620</v>
      </c>
      <c r="B474">
        <v>27356090</v>
      </c>
      <c r="C474">
        <v>90000000</v>
      </c>
      <c r="D474">
        <f t="shared" si="7"/>
        <v>-62643910</v>
      </c>
      <c r="E474">
        <v>62643910</v>
      </c>
    </row>
    <row r="475" spans="1:5" x14ac:dyDescent="0.3">
      <c r="A475" t="s">
        <v>1624</v>
      </c>
      <c r="B475">
        <v>17473245</v>
      </c>
      <c r="C475">
        <v>70000000</v>
      </c>
      <c r="D475">
        <f t="shared" si="7"/>
        <v>-52526755</v>
      </c>
      <c r="E475">
        <v>52526755</v>
      </c>
    </row>
    <row r="476" spans="1:5" x14ac:dyDescent="0.3">
      <c r="A476" t="s">
        <v>1627</v>
      </c>
      <c r="B476">
        <v>15131330</v>
      </c>
      <c r="C476">
        <v>86000000</v>
      </c>
      <c r="D476">
        <f t="shared" si="7"/>
        <v>-70868670</v>
      </c>
      <c r="E476">
        <v>70868670</v>
      </c>
    </row>
    <row r="477" spans="1:5" x14ac:dyDescent="0.3">
      <c r="A477" t="s">
        <v>1631</v>
      </c>
      <c r="B477">
        <v>19406406</v>
      </c>
      <c r="C477">
        <v>40000000</v>
      </c>
      <c r="D477">
        <f t="shared" si="7"/>
        <v>-20593594</v>
      </c>
      <c r="E477">
        <v>20593594</v>
      </c>
    </row>
    <row r="478" spans="1:5" x14ac:dyDescent="0.3">
      <c r="A478" t="s">
        <v>1633</v>
      </c>
      <c r="B478">
        <v>1891821</v>
      </c>
      <c r="C478">
        <v>52000000</v>
      </c>
      <c r="D478">
        <f t="shared" si="7"/>
        <v>-50108179</v>
      </c>
      <c r="E478">
        <v>50108179</v>
      </c>
    </row>
    <row r="479" spans="1:5" x14ac:dyDescent="0.3">
      <c r="A479" t="s">
        <v>1637</v>
      </c>
      <c r="B479">
        <v>23219748</v>
      </c>
      <c r="C479">
        <v>80000000</v>
      </c>
      <c r="D479">
        <f t="shared" si="7"/>
        <v>-56780252</v>
      </c>
      <c r="E479">
        <v>56780252</v>
      </c>
    </row>
    <row r="480" spans="1:5" x14ac:dyDescent="0.3">
      <c r="A480" t="s">
        <v>1639</v>
      </c>
      <c r="B480">
        <v>170708996</v>
      </c>
      <c r="C480">
        <v>58000000</v>
      </c>
      <c r="D480">
        <f t="shared" si="7"/>
        <v>112708996</v>
      </c>
      <c r="E480">
        <v>112708996</v>
      </c>
    </row>
    <row r="481" spans="1:5" x14ac:dyDescent="0.3">
      <c r="A481" t="s">
        <v>1641</v>
      </c>
      <c r="B481">
        <v>422783777</v>
      </c>
      <c r="C481">
        <v>45000000</v>
      </c>
      <c r="D481">
        <f t="shared" si="7"/>
        <v>377783777</v>
      </c>
      <c r="E481">
        <v>377783777</v>
      </c>
    </row>
    <row r="482" spans="1:5" x14ac:dyDescent="0.3">
      <c r="A482" t="s">
        <v>1642</v>
      </c>
      <c r="B482">
        <v>103812241</v>
      </c>
      <c r="C482">
        <v>79000000</v>
      </c>
      <c r="D482">
        <f t="shared" si="7"/>
        <v>24812241</v>
      </c>
      <c r="E482">
        <v>24812241</v>
      </c>
    </row>
    <row r="483" spans="1:5" x14ac:dyDescent="0.3">
      <c r="A483" t="s">
        <v>1645</v>
      </c>
      <c r="B483">
        <v>119793567</v>
      </c>
      <c r="C483">
        <v>78000000</v>
      </c>
      <c r="D483">
        <f t="shared" si="7"/>
        <v>41793567</v>
      </c>
      <c r="E483">
        <v>41793567</v>
      </c>
    </row>
    <row r="484" spans="1:5" x14ac:dyDescent="0.3">
      <c r="A484" t="s">
        <v>1646</v>
      </c>
      <c r="B484">
        <v>92930005</v>
      </c>
      <c r="C484">
        <v>78000000</v>
      </c>
      <c r="D484">
        <f t="shared" si="7"/>
        <v>14930005</v>
      </c>
      <c r="E484">
        <v>14930005</v>
      </c>
    </row>
    <row r="485" spans="1:5" x14ac:dyDescent="0.3">
      <c r="A485" t="s">
        <v>1648</v>
      </c>
      <c r="B485">
        <v>67286731</v>
      </c>
      <c r="C485">
        <v>100000000</v>
      </c>
      <c r="D485">
        <f t="shared" si="7"/>
        <v>-32713269</v>
      </c>
      <c r="E485">
        <v>32713269</v>
      </c>
    </row>
    <row r="486" spans="1:5" x14ac:dyDescent="0.3">
      <c r="A486" t="s">
        <v>1649</v>
      </c>
      <c r="B486">
        <v>74158157</v>
      </c>
      <c r="C486">
        <v>79000000</v>
      </c>
      <c r="D486">
        <f t="shared" si="7"/>
        <v>-4841843</v>
      </c>
      <c r="E486">
        <v>4841843</v>
      </c>
    </row>
    <row r="487" spans="1:5" x14ac:dyDescent="0.3">
      <c r="A487" t="s">
        <v>1652</v>
      </c>
      <c r="B487">
        <v>127083765</v>
      </c>
      <c r="C487">
        <v>76000000</v>
      </c>
      <c r="D487">
        <f t="shared" si="7"/>
        <v>51083765</v>
      </c>
      <c r="E487">
        <v>51083765</v>
      </c>
    </row>
    <row r="488" spans="1:5" x14ac:dyDescent="0.3">
      <c r="A488" t="s">
        <v>1654</v>
      </c>
      <c r="B488">
        <v>1339152</v>
      </c>
      <c r="C488">
        <v>81200000</v>
      </c>
      <c r="D488">
        <f t="shared" si="7"/>
        <v>-79860848</v>
      </c>
      <c r="E488">
        <v>79860848</v>
      </c>
    </row>
    <row r="489" spans="1:5" x14ac:dyDescent="0.3">
      <c r="A489" t="s">
        <v>1658</v>
      </c>
      <c r="B489">
        <v>15071514</v>
      </c>
      <c r="C489">
        <v>80000000</v>
      </c>
      <c r="D489">
        <f t="shared" si="7"/>
        <v>-64928486</v>
      </c>
      <c r="E489">
        <v>64928486</v>
      </c>
    </row>
    <row r="490" spans="1:5" x14ac:dyDescent="0.3">
      <c r="A490" t="s">
        <v>1661</v>
      </c>
      <c r="B490">
        <v>26000610</v>
      </c>
      <c r="C490">
        <v>76000000</v>
      </c>
      <c r="D490">
        <f t="shared" si="7"/>
        <v>-49999390</v>
      </c>
      <c r="E490">
        <v>49999390</v>
      </c>
    </row>
    <row r="491" spans="1:5" x14ac:dyDescent="0.3">
      <c r="A491" t="s">
        <v>1666</v>
      </c>
      <c r="B491">
        <v>323505540</v>
      </c>
      <c r="C491">
        <v>75000000</v>
      </c>
      <c r="D491">
        <f t="shared" si="7"/>
        <v>248505540</v>
      </c>
      <c r="E491">
        <v>248505540</v>
      </c>
    </row>
    <row r="492" spans="1:5" x14ac:dyDescent="0.3">
      <c r="A492" t="s">
        <v>1671</v>
      </c>
      <c r="B492">
        <v>66462600</v>
      </c>
      <c r="C492">
        <v>78000000</v>
      </c>
      <c r="D492">
        <f t="shared" si="7"/>
        <v>-11537400</v>
      </c>
      <c r="E492">
        <v>11537400</v>
      </c>
    </row>
    <row r="493" spans="1:5" x14ac:dyDescent="0.3">
      <c r="A493" t="s">
        <v>1674</v>
      </c>
      <c r="B493">
        <v>368049635</v>
      </c>
      <c r="C493">
        <v>76000000</v>
      </c>
      <c r="D493">
        <f t="shared" si="7"/>
        <v>292049635</v>
      </c>
      <c r="E493">
        <v>292049635</v>
      </c>
    </row>
    <row r="494" spans="1:5" x14ac:dyDescent="0.3">
      <c r="A494" t="s">
        <v>1675</v>
      </c>
      <c r="B494">
        <v>306124059</v>
      </c>
      <c r="C494">
        <v>75000000</v>
      </c>
      <c r="D494">
        <f t="shared" si="7"/>
        <v>231124059</v>
      </c>
      <c r="E494">
        <v>231124059</v>
      </c>
    </row>
    <row r="495" spans="1:5" x14ac:dyDescent="0.3">
      <c r="A495" t="s">
        <v>1679</v>
      </c>
      <c r="B495">
        <v>229074524</v>
      </c>
      <c r="C495">
        <v>73000000</v>
      </c>
      <c r="D495">
        <f t="shared" si="7"/>
        <v>156074524</v>
      </c>
      <c r="E495">
        <v>156074524</v>
      </c>
    </row>
    <row r="496" spans="1:5" x14ac:dyDescent="0.3">
      <c r="A496" t="s">
        <v>1680</v>
      </c>
      <c r="B496">
        <v>193136719</v>
      </c>
      <c r="C496">
        <v>75000000</v>
      </c>
      <c r="D496">
        <f t="shared" si="7"/>
        <v>118136719</v>
      </c>
      <c r="E496">
        <v>118136719</v>
      </c>
    </row>
    <row r="497" spans="1:5" x14ac:dyDescent="0.3">
      <c r="A497" t="s">
        <v>1682</v>
      </c>
      <c r="B497">
        <v>35286428</v>
      </c>
      <c r="C497">
        <v>76000000</v>
      </c>
      <c r="D497">
        <f t="shared" si="7"/>
        <v>-40713572</v>
      </c>
      <c r="E497">
        <v>40713572</v>
      </c>
    </row>
    <row r="498" spans="1:5" x14ac:dyDescent="0.3">
      <c r="A498" t="s">
        <v>1684</v>
      </c>
      <c r="B498">
        <v>157299717</v>
      </c>
      <c r="C498">
        <v>75000000</v>
      </c>
      <c r="D498">
        <f t="shared" si="7"/>
        <v>82299717</v>
      </c>
      <c r="E498">
        <v>82299717</v>
      </c>
    </row>
    <row r="499" spans="1:5" x14ac:dyDescent="0.3">
      <c r="A499" t="s">
        <v>1687</v>
      </c>
      <c r="B499">
        <v>134568845</v>
      </c>
      <c r="C499">
        <v>75000000</v>
      </c>
      <c r="D499">
        <f t="shared" si="7"/>
        <v>59568845</v>
      </c>
      <c r="E499">
        <v>59568845</v>
      </c>
    </row>
    <row r="500" spans="1:5" x14ac:dyDescent="0.3">
      <c r="A500" t="s">
        <v>1689</v>
      </c>
      <c r="B500">
        <v>134006721</v>
      </c>
      <c r="C500">
        <v>75000000</v>
      </c>
      <c r="D500">
        <f t="shared" si="7"/>
        <v>59006721</v>
      </c>
      <c r="E500">
        <v>59006721</v>
      </c>
    </row>
    <row r="501" spans="1:5" x14ac:dyDescent="0.3">
      <c r="A501" t="s">
        <v>1692</v>
      </c>
      <c r="B501">
        <v>195329763</v>
      </c>
      <c r="C501">
        <v>80000000</v>
      </c>
      <c r="D501">
        <f t="shared" si="7"/>
        <v>115329763</v>
      </c>
      <c r="E501">
        <v>115329763</v>
      </c>
    </row>
    <row r="502" spans="1:5" x14ac:dyDescent="0.3">
      <c r="A502" t="s">
        <v>1694</v>
      </c>
      <c r="B502">
        <v>120776832</v>
      </c>
      <c r="C502">
        <v>75000000</v>
      </c>
      <c r="D502">
        <f t="shared" si="7"/>
        <v>45776832</v>
      </c>
      <c r="E502">
        <v>45776832</v>
      </c>
    </row>
    <row r="503" spans="1:5" x14ac:dyDescent="0.3">
      <c r="A503" t="s">
        <v>1698</v>
      </c>
      <c r="B503">
        <v>118823091</v>
      </c>
      <c r="C503">
        <v>75000000</v>
      </c>
      <c r="D503">
        <f t="shared" si="7"/>
        <v>43823091</v>
      </c>
      <c r="E503">
        <v>43823091</v>
      </c>
    </row>
    <row r="504" spans="1:5" x14ac:dyDescent="0.3">
      <c r="A504" t="s">
        <v>1701</v>
      </c>
      <c r="B504">
        <v>41814863</v>
      </c>
      <c r="C504">
        <v>50000000</v>
      </c>
      <c r="D504">
        <f t="shared" si="7"/>
        <v>-8185137</v>
      </c>
      <c r="E504">
        <v>8185137</v>
      </c>
    </row>
    <row r="505" spans="1:5" x14ac:dyDescent="0.3">
      <c r="A505" t="s">
        <v>1705</v>
      </c>
      <c r="B505">
        <v>97360069</v>
      </c>
      <c r="C505">
        <v>75000000</v>
      </c>
      <c r="D505">
        <f t="shared" si="7"/>
        <v>22360069</v>
      </c>
      <c r="E505">
        <v>22360069</v>
      </c>
    </row>
    <row r="506" spans="1:5" x14ac:dyDescent="0.3">
      <c r="A506" t="s">
        <v>1706</v>
      </c>
      <c r="B506">
        <v>117698894</v>
      </c>
      <c r="C506">
        <v>75000000</v>
      </c>
      <c r="D506">
        <f t="shared" si="7"/>
        <v>42698894</v>
      </c>
      <c r="E506">
        <v>42698894</v>
      </c>
    </row>
    <row r="507" spans="1:5" x14ac:dyDescent="0.3">
      <c r="A507" t="s">
        <v>1708</v>
      </c>
      <c r="B507">
        <v>162001186</v>
      </c>
      <c r="C507">
        <v>80000000</v>
      </c>
      <c r="D507">
        <f t="shared" si="7"/>
        <v>82001186</v>
      </c>
      <c r="E507">
        <v>82001186</v>
      </c>
    </row>
    <row r="508" spans="1:5" x14ac:dyDescent="0.3">
      <c r="A508" t="s">
        <v>1709</v>
      </c>
      <c r="B508">
        <v>77032279</v>
      </c>
      <c r="C508">
        <v>60000000</v>
      </c>
      <c r="D508">
        <f t="shared" si="7"/>
        <v>17032279</v>
      </c>
      <c r="E508">
        <v>17032279</v>
      </c>
    </row>
    <row r="509" spans="1:5" x14ac:dyDescent="0.3">
      <c r="A509" t="s">
        <v>1712</v>
      </c>
      <c r="B509">
        <v>73023275</v>
      </c>
      <c r="C509">
        <v>35000000</v>
      </c>
      <c r="D509">
        <f t="shared" si="7"/>
        <v>38023275</v>
      </c>
      <c r="E509">
        <v>38023275</v>
      </c>
    </row>
    <row r="510" spans="1:5" x14ac:dyDescent="0.3">
      <c r="A510" t="s">
        <v>1714</v>
      </c>
      <c r="B510">
        <v>68473360</v>
      </c>
      <c r="C510">
        <v>75000000</v>
      </c>
      <c r="D510">
        <f t="shared" si="7"/>
        <v>-6526640</v>
      </c>
      <c r="E510">
        <v>6526640</v>
      </c>
    </row>
    <row r="511" spans="1:5" x14ac:dyDescent="0.3">
      <c r="A511" t="s">
        <v>1717</v>
      </c>
      <c r="B511">
        <v>66636385</v>
      </c>
      <c r="C511">
        <v>75000000</v>
      </c>
      <c r="D511">
        <f t="shared" si="7"/>
        <v>-8363615</v>
      </c>
      <c r="E511">
        <v>8363615</v>
      </c>
    </row>
    <row r="512" spans="1:5" x14ac:dyDescent="0.3">
      <c r="A512" t="s">
        <v>1718</v>
      </c>
      <c r="B512">
        <v>160762022</v>
      </c>
      <c r="C512">
        <v>75000000</v>
      </c>
      <c r="D512">
        <f t="shared" si="7"/>
        <v>85762022</v>
      </c>
      <c r="E512">
        <v>85762022</v>
      </c>
    </row>
    <row r="513" spans="1:5" x14ac:dyDescent="0.3">
      <c r="A513" t="s">
        <v>1722</v>
      </c>
      <c r="B513">
        <v>103338338</v>
      </c>
      <c r="C513">
        <v>70000000</v>
      </c>
      <c r="D513">
        <f t="shared" si="7"/>
        <v>33338338</v>
      </c>
      <c r="E513">
        <v>33338338</v>
      </c>
    </row>
    <row r="514" spans="1:5" x14ac:dyDescent="0.3">
      <c r="A514" t="s">
        <v>1726</v>
      </c>
      <c r="B514">
        <v>55808744</v>
      </c>
      <c r="C514">
        <v>53000000</v>
      </c>
      <c r="D514">
        <f t="shared" si="7"/>
        <v>2808744</v>
      </c>
      <c r="E514">
        <v>2808744</v>
      </c>
    </row>
    <row r="515" spans="1:5" x14ac:dyDescent="0.3">
      <c r="A515" t="s">
        <v>1728</v>
      </c>
      <c r="B515">
        <v>47379090</v>
      </c>
      <c r="C515">
        <v>70000000</v>
      </c>
      <c r="D515">
        <f t="shared" ref="D515:D578" si="8">B515-C515</f>
        <v>-22620910</v>
      </c>
      <c r="E515">
        <v>22620910</v>
      </c>
    </row>
    <row r="516" spans="1:5" x14ac:dyDescent="0.3">
      <c r="A516" t="s">
        <v>1730</v>
      </c>
      <c r="B516">
        <v>43426961</v>
      </c>
      <c r="C516">
        <v>70000000</v>
      </c>
      <c r="D516">
        <f t="shared" si="8"/>
        <v>-26573039</v>
      </c>
      <c r="E516">
        <v>26573039</v>
      </c>
    </row>
    <row r="517" spans="1:5" x14ac:dyDescent="0.3">
      <c r="A517" t="s">
        <v>1734</v>
      </c>
      <c r="B517">
        <v>47000485</v>
      </c>
      <c r="C517">
        <v>75000000</v>
      </c>
      <c r="D517">
        <f t="shared" si="8"/>
        <v>-27999515</v>
      </c>
      <c r="E517">
        <v>27999515</v>
      </c>
    </row>
    <row r="518" spans="1:5" x14ac:dyDescent="0.3">
      <c r="A518" t="s">
        <v>1735</v>
      </c>
      <c r="B518">
        <v>45434443</v>
      </c>
      <c r="C518">
        <v>75000000</v>
      </c>
      <c r="D518">
        <f t="shared" si="8"/>
        <v>-29565557</v>
      </c>
      <c r="E518">
        <v>29565557</v>
      </c>
    </row>
    <row r="519" spans="1:5" x14ac:dyDescent="0.3">
      <c r="A519" t="s">
        <v>1737</v>
      </c>
      <c r="B519">
        <v>42044321</v>
      </c>
      <c r="C519">
        <v>80000000</v>
      </c>
      <c r="D519">
        <f t="shared" si="8"/>
        <v>-37955679</v>
      </c>
      <c r="E519">
        <v>37955679</v>
      </c>
    </row>
    <row r="520" spans="1:5" x14ac:dyDescent="0.3">
      <c r="A520" t="s">
        <v>1740</v>
      </c>
      <c r="B520">
        <v>73661010</v>
      </c>
      <c r="C520">
        <v>75000000</v>
      </c>
      <c r="D520">
        <f t="shared" si="8"/>
        <v>-1338990</v>
      </c>
      <c r="E520">
        <v>1338990</v>
      </c>
    </row>
    <row r="521" spans="1:5" x14ac:dyDescent="0.3">
      <c r="A521" t="s">
        <v>1744</v>
      </c>
      <c r="B521">
        <v>41523271</v>
      </c>
      <c r="C521">
        <v>80000000</v>
      </c>
      <c r="D521">
        <f t="shared" si="8"/>
        <v>-38476729</v>
      </c>
      <c r="E521">
        <v>38476729</v>
      </c>
    </row>
    <row r="522" spans="1:5" x14ac:dyDescent="0.3">
      <c r="A522" t="s">
        <v>1748</v>
      </c>
      <c r="B522">
        <v>37600435</v>
      </c>
      <c r="C522">
        <v>55000000</v>
      </c>
      <c r="D522">
        <f t="shared" si="8"/>
        <v>-17399565</v>
      </c>
      <c r="E522">
        <v>17399565</v>
      </c>
    </row>
    <row r="523" spans="1:5" x14ac:dyDescent="0.3">
      <c r="A523" t="s">
        <v>1753</v>
      </c>
      <c r="B523">
        <v>39251128</v>
      </c>
      <c r="C523">
        <v>75000000</v>
      </c>
      <c r="D523">
        <f t="shared" si="8"/>
        <v>-35748872</v>
      </c>
      <c r="E523">
        <v>35748872</v>
      </c>
    </row>
    <row r="524" spans="1:5" x14ac:dyDescent="0.3">
      <c r="A524" t="s">
        <v>1756</v>
      </c>
      <c r="B524">
        <v>83503161</v>
      </c>
      <c r="C524">
        <v>75000000</v>
      </c>
      <c r="D524">
        <f t="shared" si="8"/>
        <v>8503161</v>
      </c>
      <c r="E524">
        <v>8503161</v>
      </c>
    </row>
    <row r="525" spans="1:5" x14ac:dyDescent="0.3">
      <c r="A525" t="s">
        <v>1758</v>
      </c>
      <c r="B525">
        <v>34636443</v>
      </c>
      <c r="C525">
        <v>52000000</v>
      </c>
      <c r="D525">
        <f t="shared" si="8"/>
        <v>-17363557</v>
      </c>
      <c r="E525">
        <v>17363557</v>
      </c>
    </row>
    <row r="526" spans="1:5" x14ac:dyDescent="0.3">
      <c r="A526" t="s">
        <v>1761</v>
      </c>
      <c r="B526">
        <v>22751979</v>
      </c>
      <c r="C526">
        <v>75000000</v>
      </c>
      <c r="D526">
        <f t="shared" si="8"/>
        <v>-52248021</v>
      </c>
      <c r="E526">
        <v>52248021</v>
      </c>
    </row>
    <row r="527" spans="1:5" x14ac:dyDescent="0.3">
      <c r="A527" t="s">
        <v>1763</v>
      </c>
      <c r="B527">
        <v>30013346</v>
      </c>
      <c r="C527">
        <v>75000000</v>
      </c>
      <c r="D527">
        <f t="shared" si="8"/>
        <v>-44986654</v>
      </c>
      <c r="E527">
        <v>44986654</v>
      </c>
    </row>
    <row r="528" spans="1:5" x14ac:dyDescent="0.3">
      <c r="A528" t="s">
        <v>1767</v>
      </c>
      <c r="B528">
        <v>14567883</v>
      </c>
      <c r="C528">
        <v>75000000</v>
      </c>
      <c r="D528">
        <f t="shared" si="8"/>
        <v>-60432117</v>
      </c>
      <c r="E528">
        <v>60432117</v>
      </c>
    </row>
    <row r="529" spans="1:5" x14ac:dyDescent="0.3">
      <c r="A529" t="s">
        <v>1771</v>
      </c>
      <c r="B529">
        <v>5409517</v>
      </c>
      <c r="C529">
        <v>75000000</v>
      </c>
      <c r="D529">
        <f t="shared" si="8"/>
        <v>-69590483</v>
      </c>
      <c r="E529">
        <v>69590483</v>
      </c>
    </row>
    <row r="530" spans="1:5" x14ac:dyDescent="0.3">
      <c r="A530" t="s">
        <v>1773</v>
      </c>
      <c r="B530">
        <v>21009180</v>
      </c>
      <c r="C530">
        <v>45000000</v>
      </c>
      <c r="D530">
        <f t="shared" si="8"/>
        <v>-23990820</v>
      </c>
      <c r="E530">
        <v>23990820</v>
      </c>
    </row>
    <row r="531" spans="1:5" x14ac:dyDescent="0.3">
      <c r="A531" t="s">
        <v>1774</v>
      </c>
      <c r="B531">
        <v>94999143</v>
      </c>
      <c r="C531">
        <v>75000000</v>
      </c>
      <c r="D531">
        <f t="shared" si="8"/>
        <v>19999143</v>
      </c>
      <c r="E531">
        <v>19999143</v>
      </c>
    </row>
    <row r="532" spans="1:5" x14ac:dyDescent="0.3">
      <c r="A532" t="s">
        <v>1776</v>
      </c>
      <c r="B532">
        <v>336029560</v>
      </c>
      <c r="C532">
        <v>74000000</v>
      </c>
      <c r="D532">
        <f t="shared" si="8"/>
        <v>262029560</v>
      </c>
      <c r="E532">
        <v>262029560</v>
      </c>
    </row>
    <row r="533" spans="1:5" x14ac:dyDescent="0.3">
      <c r="A533" t="s">
        <v>1778</v>
      </c>
      <c r="B533">
        <v>36381716</v>
      </c>
      <c r="C533">
        <v>82000000</v>
      </c>
      <c r="D533">
        <f t="shared" si="8"/>
        <v>-45618284</v>
      </c>
      <c r="E533">
        <v>45618284</v>
      </c>
    </row>
    <row r="534" spans="1:5" x14ac:dyDescent="0.3">
      <c r="A534" t="s">
        <v>1780</v>
      </c>
      <c r="B534">
        <v>55585389</v>
      </c>
      <c r="C534">
        <v>69000000</v>
      </c>
      <c r="D534">
        <f t="shared" si="8"/>
        <v>-13414611</v>
      </c>
      <c r="E534">
        <v>13414611</v>
      </c>
    </row>
    <row r="535" spans="1:5" x14ac:dyDescent="0.3">
      <c r="A535" t="s">
        <v>1784</v>
      </c>
      <c r="B535">
        <v>36976367</v>
      </c>
      <c r="C535">
        <v>75000000</v>
      </c>
      <c r="D535">
        <f t="shared" si="8"/>
        <v>-38023633</v>
      </c>
      <c r="E535">
        <v>38023633</v>
      </c>
    </row>
    <row r="536" spans="1:5" x14ac:dyDescent="0.3">
      <c r="A536" t="s">
        <v>1787</v>
      </c>
      <c r="B536">
        <v>107225164</v>
      </c>
      <c r="C536">
        <v>73000000</v>
      </c>
      <c r="D536">
        <f t="shared" si="8"/>
        <v>34225164</v>
      </c>
      <c r="E536">
        <v>34225164</v>
      </c>
    </row>
    <row r="537" spans="1:5" x14ac:dyDescent="0.3">
      <c r="A537" t="s">
        <v>1789</v>
      </c>
      <c r="B537">
        <v>70224196</v>
      </c>
      <c r="C537">
        <v>70000000</v>
      </c>
      <c r="D537">
        <f t="shared" si="8"/>
        <v>224196</v>
      </c>
      <c r="E537">
        <v>224196</v>
      </c>
    </row>
    <row r="538" spans="1:5" x14ac:dyDescent="0.3">
      <c r="A538" t="s">
        <v>1792</v>
      </c>
      <c r="B538">
        <v>51814190</v>
      </c>
      <c r="C538">
        <v>75000000</v>
      </c>
      <c r="D538">
        <f t="shared" si="8"/>
        <v>-23185810</v>
      </c>
      <c r="E538">
        <v>23185810</v>
      </c>
    </row>
    <row r="539" spans="1:5" x14ac:dyDescent="0.3">
      <c r="A539" t="s">
        <v>1795</v>
      </c>
      <c r="B539">
        <v>47456450</v>
      </c>
      <c r="C539">
        <v>70000000</v>
      </c>
      <c r="D539">
        <f t="shared" si="8"/>
        <v>-22543550</v>
      </c>
      <c r="E539">
        <v>22543550</v>
      </c>
    </row>
    <row r="540" spans="1:5" x14ac:dyDescent="0.3">
      <c r="A540" t="s">
        <v>1797</v>
      </c>
      <c r="B540">
        <v>148213377</v>
      </c>
      <c r="C540">
        <v>73000000</v>
      </c>
      <c r="D540">
        <f t="shared" si="8"/>
        <v>75213377</v>
      </c>
      <c r="E540">
        <v>75213377</v>
      </c>
    </row>
    <row r="541" spans="1:5" x14ac:dyDescent="0.3">
      <c r="A541" t="s">
        <v>1801</v>
      </c>
      <c r="B541">
        <v>112950721</v>
      </c>
      <c r="C541">
        <v>72000000</v>
      </c>
      <c r="D541">
        <f t="shared" si="8"/>
        <v>40950721</v>
      </c>
      <c r="E541">
        <v>40950721</v>
      </c>
    </row>
    <row r="542" spans="1:5" x14ac:dyDescent="0.3">
      <c r="A542" t="s">
        <v>1807</v>
      </c>
      <c r="B542">
        <v>75600000</v>
      </c>
      <c r="C542">
        <v>72000000</v>
      </c>
      <c r="D542">
        <f t="shared" si="8"/>
        <v>3600000</v>
      </c>
      <c r="E542">
        <v>3600000</v>
      </c>
    </row>
    <row r="543" spans="1:5" x14ac:dyDescent="0.3">
      <c r="A543" t="s">
        <v>1809</v>
      </c>
      <c r="B543">
        <v>62647540</v>
      </c>
      <c r="C543">
        <v>70000000</v>
      </c>
      <c r="D543">
        <f t="shared" si="8"/>
        <v>-7352460</v>
      </c>
      <c r="E543">
        <v>7352460</v>
      </c>
    </row>
    <row r="544" spans="1:5" x14ac:dyDescent="0.3">
      <c r="A544" t="s">
        <v>1813</v>
      </c>
      <c r="B544">
        <v>183132370</v>
      </c>
      <c r="C544">
        <v>75000000</v>
      </c>
      <c r="D544">
        <f t="shared" si="8"/>
        <v>108132370</v>
      </c>
      <c r="E544">
        <v>108132370</v>
      </c>
    </row>
    <row r="545" spans="1:5" x14ac:dyDescent="0.3">
      <c r="A545" t="s">
        <v>1817</v>
      </c>
      <c r="B545">
        <v>27796042</v>
      </c>
      <c r="C545">
        <v>72000000</v>
      </c>
      <c r="D545">
        <f t="shared" si="8"/>
        <v>-44203958</v>
      </c>
      <c r="E545">
        <v>44203958</v>
      </c>
    </row>
    <row r="546" spans="1:5" x14ac:dyDescent="0.3">
      <c r="A546" t="s">
        <v>1820</v>
      </c>
      <c r="B546">
        <v>32616869</v>
      </c>
      <c r="C546">
        <v>72000000</v>
      </c>
      <c r="D546">
        <f t="shared" si="8"/>
        <v>-39383131</v>
      </c>
      <c r="E546">
        <v>39383131</v>
      </c>
    </row>
    <row r="547" spans="1:5" x14ac:dyDescent="0.3">
      <c r="A547" t="s">
        <v>1824</v>
      </c>
      <c r="B547">
        <v>18947630</v>
      </c>
      <c r="C547">
        <v>59660000</v>
      </c>
      <c r="D547">
        <f t="shared" si="8"/>
        <v>-40712370</v>
      </c>
      <c r="E547">
        <v>40712370</v>
      </c>
    </row>
    <row r="548" spans="1:5" x14ac:dyDescent="0.3">
      <c r="A548" t="s">
        <v>1826</v>
      </c>
      <c r="B548">
        <v>114195633</v>
      </c>
      <c r="C548">
        <v>60000000</v>
      </c>
      <c r="D548">
        <f t="shared" si="8"/>
        <v>54195633</v>
      </c>
      <c r="E548">
        <v>54195633</v>
      </c>
    </row>
    <row r="549" spans="1:5" x14ac:dyDescent="0.3">
      <c r="A549" t="s">
        <v>1828</v>
      </c>
      <c r="B549">
        <v>144156464</v>
      </c>
      <c r="C549">
        <v>71500000</v>
      </c>
      <c r="D549">
        <f t="shared" si="8"/>
        <v>72656464</v>
      </c>
      <c r="E549">
        <v>72656464</v>
      </c>
    </row>
    <row r="550" spans="1:5" x14ac:dyDescent="0.3">
      <c r="A550" t="s">
        <v>1832</v>
      </c>
      <c r="B550">
        <v>227965690</v>
      </c>
      <c r="C550">
        <v>72000000</v>
      </c>
      <c r="D550">
        <f t="shared" si="8"/>
        <v>155965690</v>
      </c>
      <c r="E550">
        <v>155965690</v>
      </c>
    </row>
    <row r="551" spans="1:5" x14ac:dyDescent="0.3">
      <c r="A551" t="s">
        <v>1836</v>
      </c>
      <c r="B551">
        <v>436471036</v>
      </c>
      <c r="C551">
        <v>150000000</v>
      </c>
      <c r="D551">
        <f t="shared" si="8"/>
        <v>286471036</v>
      </c>
      <c r="E551">
        <v>286471036</v>
      </c>
    </row>
    <row r="552" spans="1:5" x14ac:dyDescent="0.3">
      <c r="A552" t="s">
        <v>1838</v>
      </c>
      <c r="B552">
        <v>244052771</v>
      </c>
      <c r="C552">
        <v>120000000</v>
      </c>
      <c r="D552">
        <f t="shared" si="8"/>
        <v>124052771</v>
      </c>
      <c r="E552">
        <v>124052771</v>
      </c>
    </row>
    <row r="553" spans="1:5" x14ac:dyDescent="0.3">
      <c r="A553" t="s">
        <v>1841</v>
      </c>
      <c r="B553">
        <v>152149590</v>
      </c>
      <c r="C553">
        <v>70000000</v>
      </c>
      <c r="D553">
        <f t="shared" si="8"/>
        <v>82149590</v>
      </c>
      <c r="E553">
        <v>82149590</v>
      </c>
    </row>
    <row r="554" spans="1:5" x14ac:dyDescent="0.3">
      <c r="A554" t="s">
        <v>1844</v>
      </c>
      <c r="B554">
        <v>141204016</v>
      </c>
      <c r="C554">
        <v>70000000</v>
      </c>
      <c r="D554">
        <f t="shared" si="8"/>
        <v>71204016</v>
      </c>
      <c r="E554">
        <v>71204016</v>
      </c>
    </row>
    <row r="555" spans="1:5" x14ac:dyDescent="0.3">
      <c r="A555" t="s">
        <v>1848</v>
      </c>
      <c r="B555">
        <v>162495848</v>
      </c>
      <c r="C555">
        <v>74000000</v>
      </c>
      <c r="D555">
        <f t="shared" si="8"/>
        <v>88495848</v>
      </c>
      <c r="E555">
        <v>88495848</v>
      </c>
    </row>
    <row r="556" spans="1:5" x14ac:dyDescent="0.3">
      <c r="A556" t="s">
        <v>1849</v>
      </c>
      <c r="B556">
        <v>136448821</v>
      </c>
      <c r="C556">
        <v>80000000</v>
      </c>
      <c r="D556">
        <f t="shared" si="8"/>
        <v>56448821</v>
      </c>
      <c r="E556">
        <v>56448821</v>
      </c>
    </row>
    <row r="557" spans="1:5" x14ac:dyDescent="0.3">
      <c r="A557" t="s">
        <v>1851</v>
      </c>
      <c r="B557">
        <v>120523073</v>
      </c>
      <c r="C557">
        <v>75000000</v>
      </c>
      <c r="D557">
        <f t="shared" si="8"/>
        <v>45523073</v>
      </c>
      <c r="E557">
        <v>45523073</v>
      </c>
    </row>
    <row r="558" spans="1:5" x14ac:dyDescent="0.3">
      <c r="A558" t="s">
        <v>1852</v>
      </c>
      <c r="B558">
        <v>119654900</v>
      </c>
      <c r="C558">
        <v>70000000</v>
      </c>
      <c r="D558">
        <f t="shared" si="8"/>
        <v>49654900</v>
      </c>
      <c r="E558">
        <v>49654900</v>
      </c>
    </row>
    <row r="559" spans="1:5" x14ac:dyDescent="0.3">
      <c r="A559" t="s">
        <v>1854</v>
      </c>
      <c r="B559">
        <v>117541000</v>
      </c>
      <c r="C559">
        <v>70000000</v>
      </c>
      <c r="D559">
        <f t="shared" si="8"/>
        <v>47541000</v>
      </c>
      <c r="E559">
        <v>47541000</v>
      </c>
    </row>
    <row r="560" spans="1:5" x14ac:dyDescent="0.3">
      <c r="A560" t="s">
        <v>1858</v>
      </c>
      <c r="B560">
        <v>116643346</v>
      </c>
      <c r="C560">
        <v>80000000</v>
      </c>
      <c r="D560">
        <f t="shared" si="8"/>
        <v>36643346</v>
      </c>
      <c r="E560">
        <v>36643346</v>
      </c>
    </row>
    <row r="561" spans="1:5" x14ac:dyDescent="0.3">
      <c r="A561" t="s">
        <v>1861</v>
      </c>
      <c r="B561">
        <v>100614858</v>
      </c>
      <c r="C561">
        <v>68000000</v>
      </c>
      <c r="D561">
        <f t="shared" si="8"/>
        <v>32614858</v>
      </c>
      <c r="E561">
        <v>32614858</v>
      </c>
    </row>
    <row r="562" spans="1:5" x14ac:dyDescent="0.3">
      <c r="A562" t="s">
        <v>1864</v>
      </c>
      <c r="B562">
        <v>42272747</v>
      </c>
      <c r="C562">
        <v>70000000</v>
      </c>
      <c r="D562">
        <f t="shared" si="8"/>
        <v>-27727253</v>
      </c>
      <c r="E562">
        <v>27727253</v>
      </c>
    </row>
    <row r="563" spans="1:5" x14ac:dyDescent="0.3">
      <c r="A563" t="s">
        <v>1866</v>
      </c>
      <c r="B563">
        <v>80281096</v>
      </c>
      <c r="C563">
        <v>60000000</v>
      </c>
      <c r="D563">
        <f t="shared" si="8"/>
        <v>20281096</v>
      </c>
      <c r="E563">
        <v>20281096</v>
      </c>
    </row>
    <row r="564" spans="1:5" x14ac:dyDescent="0.3">
      <c r="A564" t="s">
        <v>1870</v>
      </c>
      <c r="B564">
        <v>219613391</v>
      </c>
      <c r="C564">
        <v>75000000</v>
      </c>
      <c r="D564">
        <f t="shared" si="8"/>
        <v>144613391</v>
      </c>
      <c r="E564">
        <v>144613391</v>
      </c>
    </row>
    <row r="565" spans="1:5" x14ac:dyDescent="0.3">
      <c r="A565" t="s">
        <v>1872</v>
      </c>
      <c r="B565">
        <v>78120196</v>
      </c>
      <c r="C565">
        <v>75000000</v>
      </c>
      <c r="D565">
        <f t="shared" si="8"/>
        <v>3120196</v>
      </c>
      <c r="E565">
        <v>3120196</v>
      </c>
    </row>
    <row r="566" spans="1:5" x14ac:dyDescent="0.3">
      <c r="A566" t="s">
        <v>1874</v>
      </c>
      <c r="B566">
        <v>98895417</v>
      </c>
      <c r="C566">
        <v>70000000</v>
      </c>
      <c r="D566">
        <f t="shared" si="8"/>
        <v>28895417</v>
      </c>
      <c r="E566">
        <v>28895417</v>
      </c>
    </row>
    <row r="567" spans="1:5" x14ac:dyDescent="0.3">
      <c r="A567" t="s">
        <v>1878</v>
      </c>
      <c r="B567">
        <v>70117571</v>
      </c>
      <c r="C567">
        <v>58000000</v>
      </c>
      <c r="D567">
        <f t="shared" si="8"/>
        <v>12117571</v>
      </c>
      <c r="E567">
        <v>12117571</v>
      </c>
    </row>
    <row r="568" spans="1:5" x14ac:dyDescent="0.3">
      <c r="A568" t="s">
        <v>1879</v>
      </c>
      <c r="B568">
        <v>83552429</v>
      </c>
      <c r="C568">
        <v>70000000</v>
      </c>
      <c r="D568">
        <f t="shared" si="8"/>
        <v>13552429</v>
      </c>
      <c r="E568">
        <v>13552429</v>
      </c>
    </row>
    <row r="569" spans="1:5" x14ac:dyDescent="0.3">
      <c r="A569" t="s">
        <v>1881</v>
      </c>
      <c r="B569">
        <v>66257002</v>
      </c>
      <c r="C569">
        <v>70000000</v>
      </c>
      <c r="D569">
        <f t="shared" si="8"/>
        <v>-3742998</v>
      </c>
      <c r="E569">
        <v>3742998</v>
      </c>
    </row>
    <row r="570" spans="1:5" x14ac:dyDescent="0.3">
      <c r="A570" t="s">
        <v>1885</v>
      </c>
      <c r="B570">
        <v>65012000</v>
      </c>
      <c r="C570">
        <v>70000000</v>
      </c>
      <c r="D570">
        <f t="shared" si="8"/>
        <v>-4988000</v>
      </c>
      <c r="E570">
        <v>4988000</v>
      </c>
    </row>
    <row r="571" spans="1:5" x14ac:dyDescent="0.3">
      <c r="A571" t="s">
        <v>1888</v>
      </c>
      <c r="B571">
        <v>79883359</v>
      </c>
      <c r="C571">
        <v>66000000</v>
      </c>
      <c r="D571">
        <f t="shared" si="8"/>
        <v>13883359</v>
      </c>
      <c r="E571">
        <v>13883359</v>
      </c>
    </row>
    <row r="572" spans="1:5" x14ac:dyDescent="0.3">
      <c r="A572" t="s">
        <v>1890</v>
      </c>
      <c r="B572">
        <v>78031620</v>
      </c>
      <c r="C572">
        <v>70000000</v>
      </c>
      <c r="D572">
        <f t="shared" si="8"/>
        <v>8031620</v>
      </c>
      <c r="E572">
        <v>8031620</v>
      </c>
    </row>
    <row r="573" spans="1:5" x14ac:dyDescent="0.3">
      <c r="A573" t="s">
        <v>1892</v>
      </c>
      <c r="B573">
        <v>54222000</v>
      </c>
      <c r="C573">
        <v>69500000</v>
      </c>
      <c r="D573">
        <f t="shared" si="8"/>
        <v>-15278000</v>
      </c>
      <c r="E573">
        <v>15278000</v>
      </c>
    </row>
    <row r="574" spans="1:5" x14ac:dyDescent="0.3">
      <c r="A574" t="s">
        <v>1894</v>
      </c>
      <c r="B574">
        <v>52474616</v>
      </c>
      <c r="C574">
        <v>70000000</v>
      </c>
      <c r="D574">
        <f t="shared" si="8"/>
        <v>-17525384</v>
      </c>
      <c r="E574">
        <v>17525384</v>
      </c>
    </row>
    <row r="575" spans="1:5" x14ac:dyDescent="0.3">
      <c r="A575" t="s">
        <v>1898</v>
      </c>
      <c r="B575">
        <v>55942830</v>
      </c>
      <c r="C575">
        <v>70000000</v>
      </c>
      <c r="D575">
        <f t="shared" si="8"/>
        <v>-14057170</v>
      </c>
      <c r="E575">
        <v>14057170</v>
      </c>
    </row>
    <row r="576" spans="1:5" x14ac:dyDescent="0.3">
      <c r="A576" t="s">
        <v>1899</v>
      </c>
      <c r="B576">
        <v>40932372</v>
      </c>
      <c r="C576">
        <v>70000000</v>
      </c>
      <c r="D576">
        <f t="shared" si="8"/>
        <v>-29067628</v>
      </c>
      <c r="E576">
        <v>29067628</v>
      </c>
    </row>
    <row r="577" spans="1:5" x14ac:dyDescent="0.3">
      <c r="A577" t="s">
        <v>1902</v>
      </c>
      <c r="B577">
        <v>38345403</v>
      </c>
      <c r="C577">
        <v>70000000</v>
      </c>
      <c r="D577">
        <f t="shared" si="8"/>
        <v>-31654597</v>
      </c>
      <c r="E577">
        <v>31654597</v>
      </c>
    </row>
    <row r="578" spans="1:5" x14ac:dyDescent="0.3">
      <c r="A578" t="s">
        <v>1904</v>
      </c>
      <c r="B578">
        <v>37901509</v>
      </c>
      <c r="C578">
        <v>70000000</v>
      </c>
      <c r="D578">
        <f t="shared" si="8"/>
        <v>-32098491</v>
      </c>
      <c r="E578">
        <v>32098491</v>
      </c>
    </row>
    <row r="579" spans="1:5" x14ac:dyDescent="0.3">
      <c r="A579" t="s">
        <v>1906</v>
      </c>
      <c r="B579">
        <v>48430355</v>
      </c>
      <c r="C579">
        <v>70000000</v>
      </c>
      <c r="D579">
        <f t="shared" ref="D579:D642" si="9">B579-C579</f>
        <v>-21569645</v>
      </c>
      <c r="E579">
        <v>21569645</v>
      </c>
    </row>
    <row r="580" spans="1:5" x14ac:dyDescent="0.3">
      <c r="A580" t="s">
        <v>1909</v>
      </c>
      <c r="B580">
        <v>30157016</v>
      </c>
      <c r="C580">
        <v>70000000</v>
      </c>
      <c r="D580">
        <f t="shared" si="9"/>
        <v>-39842984</v>
      </c>
      <c r="E580">
        <v>39842984</v>
      </c>
    </row>
    <row r="581" spans="1:5" x14ac:dyDescent="0.3">
      <c r="A581" t="s">
        <v>1913</v>
      </c>
      <c r="B581">
        <v>28031250</v>
      </c>
      <c r="C581">
        <v>60000000</v>
      </c>
      <c r="D581">
        <f t="shared" si="9"/>
        <v>-31968750</v>
      </c>
      <c r="E581">
        <v>31968750</v>
      </c>
    </row>
    <row r="582" spans="1:5" x14ac:dyDescent="0.3">
      <c r="A582" t="s">
        <v>1916</v>
      </c>
      <c r="B582">
        <v>33105600</v>
      </c>
      <c r="C582">
        <v>70000000</v>
      </c>
      <c r="D582">
        <f t="shared" si="9"/>
        <v>-36894400</v>
      </c>
      <c r="E582">
        <v>36894400</v>
      </c>
    </row>
    <row r="583" spans="1:5" x14ac:dyDescent="0.3">
      <c r="A583" t="s">
        <v>1921</v>
      </c>
      <c r="B583">
        <v>62321039</v>
      </c>
      <c r="C583">
        <v>70000000</v>
      </c>
      <c r="D583">
        <f t="shared" si="9"/>
        <v>-7678961</v>
      </c>
      <c r="E583">
        <v>7678961</v>
      </c>
    </row>
    <row r="584" spans="1:5" x14ac:dyDescent="0.3">
      <c r="A584" t="s">
        <v>1926</v>
      </c>
      <c r="B584">
        <v>38509342</v>
      </c>
      <c r="C584">
        <v>75000000</v>
      </c>
      <c r="D584">
        <f t="shared" si="9"/>
        <v>-36490658</v>
      </c>
      <c r="E584">
        <v>36490658</v>
      </c>
    </row>
    <row r="585" spans="1:5" x14ac:dyDescent="0.3">
      <c r="A585" t="s">
        <v>1928</v>
      </c>
      <c r="B585">
        <v>19076815</v>
      </c>
      <c r="C585">
        <v>60000000</v>
      </c>
      <c r="D585">
        <f t="shared" si="9"/>
        <v>-40923185</v>
      </c>
      <c r="E585">
        <v>40923185</v>
      </c>
    </row>
    <row r="586" spans="1:5" x14ac:dyDescent="0.3">
      <c r="A586" t="s">
        <v>1931</v>
      </c>
      <c r="B586">
        <v>25093607</v>
      </c>
      <c r="C586">
        <v>35000000</v>
      </c>
      <c r="D586">
        <f t="shared" si="9"/>
        <v>-9906393</v>
      </c>
      <c r="E586">
        <v>9906393</v>
      </c>
    </row>
    <row r="587" spans="1:5" x14ac:dyDescent="0.3">
      <c r="A587" t="s">
        <v>1933</v>
      </c>
      <c r="B587">
        <v>18990542</v>
      </c>
      <c r="C587">
        <v>70000000</v>
      </c>
      <c r="D587">
        <f t="shared" si="9"/>
        <v>-51009458</v>
      </c>
      <c r="E587">
        <v>51009458</v>
      </c>
    </row>
    <row r="588" spans="1:5" x14ac:dyDescent="0.3">
      <c r="A588" t="s">
        <v>1936</v>
      </c>
      <c r="B588">
        <v>14294842</v>
      </c>
      <c r="C588">
        <v>70000000</v>
      </c>
      <c r="D588">
        <f t="shared" si="9"/>
        <v>-55705158</v>
      </c>
      <c r="E588">
        <v>55705158</v>
      </c>
    </row>
    <row r="589" spans="1:5" x14ac:dyDescent="0.3">
      <c r="A589" t="s">
        <v>1940</v>
      </c>
      <c r="B589">
        <v>19819494</v>
      </c>
      <c r="C589">
        <v>70000000</v>
      </c>
      <c r="D589">
        <f t="shared" si="9"/>
        <v>-50180506</v>
      </c>
      <c r="E589">
        <v>50180506</v>
      </c>
    </row>
    <row r="590" spans="1:5" x14ac:dyDescent="0.3">
      <c r="A590" t="s">
        <v>1944</v>
      </c>
      <c r="B590">
        <v>13596911</v>
      </c>
      <c r="C590">
        <v>70000000</v>
      </c>
      <c r="D590">
        <f t="shared" si="9"/>
        <v>-56403089</v>
      </c>
      <c r="E590">
        <v>56403089</v>
      </c>
    </row>
    <row r="591" spans="1:5" x14ac:dyDescent="0.3">
      <c r="A591" t="s">
        <v>1946</v>
      </c>
      <c r="B591">
        <v>7097125</v>
      </c>
      <c r="C591">
        <v>70000000</v>
      </c>
      <c r="D591">
        <f t="shared" si="9"/>
        <v>-62902875</v>
      </c>
      <c r="E591">
        <v>62902875</v>
      </c>
    </row>
    <row r="592" spans="1:5" x14ac:dyDescent="0.3">
      <c r="A592" t="s">
        <v>1950</v>
      </c>
      <c r="B592">
        <v>37760080</v>
      </c>
      <c r="C592">
        <v>70000000</v>
      </c>
      <c r="D592">
        <f t="shared" si="9"/>
        <v>-32239920</v>
      </c>
      <c r="E592">
        <v>32239920</v>
      </c>
    </row>
    <row r="593" spans="1:5" x14ac:dyDescent="0.3">
      <c r="A593" t="s">
        <v>1954</v>
      </c>
      <c r="B593">
        <v>5851188</v>
      </c>
      <c r="C593">
        <v>70000000</v>
      </c>
      <c r="D593">
        <f t="shared" si="9"/>
        <v>-64148812</v>
      </c>
      <c r="E593">
        <v>64148812</v>
      </c>
    </row>
    <row r="594" spans="1:5" x14ac:dyDescent="0.3">
      <c r="A594" t="s">
        <v>1958</v>
      </c>
      <c r="B594">
        <v>25121291</v>
      </c>
      <c r="C594">
        <v>50000000</v>
      </c>
      <c r="D594">
        <f t="shared" si="9"/>
        <v>-24878709</v>
      </c>
      <c r="E594">
        <v>24878709</v>
      </c>
    </row>
    <row r="595" spans="1:5" x14ac:dyDescent="0.3">
      <c r="A595" t="s">
        <v>1962</v>
      </c>
      <c r="B595">
        <v>18821279</v>
      </c>
      <c r="C595">
        <v>70000000</v>
      </c>
      <c r="D595">
        <f t="shared" si="9"/>
        <v>-51178721</v>
      </c>
      <c r="E595">
        <v>51178721</v>
      </c>
    </row>
    <row r="596" spans="1:5" x14ac:dyDescent="0.3">
      <c r="A596" t="s">
        <v>1964</v>
      </c>
      <c r="B596">
        <v>118471320</v>
      </c>
      <c r="C596">
        <v>68000000</v>
      </c>
      <c r="D596">
        <f t="shared" si="9"/>
        <v>50471320</v>
      </c>
      <c r="E596">
        <v>50471320</v>
      </c>
    </row>
    <row r="597" spans="1:5" x14ac:dyDescent="0.3">
      <c r="A597" t="s">
        <v>1967</v>
      </c>
      <c r="B597">
        <v>300523113</v>
      </c>
      <c r="C597">
        <v>68000000</v>
      </c>
      <c r="D597">
        <f t="shared" si="9"/>
        <v>232523113</v>
      </c>
      <c r="E597">
        <v>232523113</v>
      </c>
    </row>
    <row r="598" spans="1:5" x14ac:dyDescent="0.3">
      <c r="A598" t="s">
        <v>1968</v>
      </c>
      <c r="B598">
        <v>71069884</v>
      </c>
      <c r="C598">
        <v>68000000</v>
      </c>
      <c r="D598">
        <f t="shared" si="9"/>
        <v>3069884</v>
      </c>
      <c r="E598">
        <v>3069884</v>
      </c>
    </row>
    <row r="599" spans="1:5" x14ac:dyDescent="0.3">
      <c r="A599" t="s">
        <v>1969</v>
      </c>
      <c r="B599">
        <v>251501645</v>
      </c>
      <c r="C599">
        <v>69000000</v>
      </c>
      <c r="D599">
        <f t="shared" si="9"/>
        <v>182501645</v>
      </c>
      <c r="E599">
        <v>182501645</v>
      </c>
    </row>
    <row r="600" spans="1:5" x14ac:dyDescent="0.3">
      <c r="A600" t="s">
        <v>1974</v>
      </c>
      <c r="B600">
        <v>35324232</v>
      </c>
      <c r="C600">
        <v>68000000</v>
      </c>
      <c r="D600">
        <f t="shared" si="9"/>
        <v>-32675768</v>
      </c>
      <c r="E600">
        <v>32675768</v>
      </c>
    </row>
    <row r="601" spans="1:5" x14ac:dyDescent="0.3">
      <c r="A601" t="s">
        <v>1975</v>
      </c>
      <c r="B601">
        <v>81257500</v>
      </c>
      <c r="C601">
        <v>68000000</v>
      </c>
      <c r="D601">
        <f t="shared" si="9"/>
        <v>13257500</v>
      </c>
      <c r="E601">
        <v>13257500</v>
      </c>
    </row>
    <row r="602" spans="1:5" x14ac:dyDescent="0.3">
      <c r="A602" t="s">
        <v>1980</v>
      </c>
      <c r="B602">
        <v>617840</v>
      </c>
      <c r="C602">
        <v>70000000</v>
      </c>
      <c r="D602">
        <f t="shared" si="9"/>
        <v>-69382160</v>
      </c>
      <c r="E602">
        <v>69382160</v>
      </c>
    </row>
    <row r="603" spans="1:5" x14ac:dyDescent="0.3">
      <c r="A603" t="s">
        <v>1984</v>
      </c>
      <c r="B603">
        <v>29655590</v>
      </c>
      <c r="C603">
        <v>65000000</v>
      </c>
      <c r="D603">
        <f t="shared" si="9"/>
        <v>-35344410</v>
      </c>
      <c r="E603">
        <v>35344410</v>
      </c>
    </row>
    <row r="604" spans="1:5" x14ac:dyDescent="0.3">
      <c r="A604" t="s">
        <v>1986</v>
      </c>
      <c r="B604">
        <v>45045037</v>
      </c>
      <c r="C604">
        <v>36000000</v>
      </c>
      <c r="D604">
        <f t="shared" si="9"/>
        <v>9045037</v>
      </c>
      <c r="E604">
        <v>9045037</v>
      </c>
    </row>
    <row r="605" spans="1:5" x14ac:dyDescent="0.3">
      <c r="A605" t="s">
        <v>1988</v>
      </c>
      <c r="B605">
        <v>28965197</v>
      </c>
      <c r="C605">
        <v>68000000</v>
      </c>
      <c r="D605">
        <f t="shared" si="9"/>
        <v>-39034803</v>
      </c>
      <c r="E605">
        <v>39034803</v>
      </c>
    </row>
    <row r="606" spans="1:5" x14ac:dyDescent="0.3">
      <c r="A606" t="s">
        <v>1990</v>
      </c>
      <c r="B606">
        <v>39380442</v>
      </c>
      <c r="C606">
        <v>70000000</v>
      </c>
      <c r="D606">
        <f t="shared" si="9"/>
        <v>-30619558</v>
      </c>
      <c r="E606">
        <v>30619558</v>
      </c>
    </row>
    <row r="607" spans="1:5" x14ac:dyDescent="0.3">
      <c r="A607" t="s">
        <v>1991</v>
      </c>
      <c r="B607">
        <v>37516013</v>
      </c>
      <c r="C607">
        <v>69000000</v>
      </c>
      <c r="D607">
        <f t="shared" si="9"/>
        <v>-31483987</v>
      </c>
      <c r="E607">
        <v>31483987</v>
      </c>
    </row>
    <row r="608" spans="1:5" x14ac:dyDescent="0.3">
      <c r="A608" t="s">
        <v>1993</v>
      </c>
      <c r="B608">
        <v>87704396</v>
      </c>
      <c r="C608">
        <v>66000000</v>
      </c>
      <c r="D608">
        <f t="shared" si="9"/>
        <v>21704396</v>
      </c>
      <c r="E608">
        <v>21704396</v>
      </c>
    </row>
    <row r="609" spans="1:5" x14ac:dyDescent="0.3">
      <c r="A609" t="s">
        <v>1996</v>
      </c>
      <c r="B609">
        <v>83892374</v>
      </c>
      <c r="C609">
        <v>66000000</v>
      </c>
      <c r="D609">
        <f t="shared" si="9"/>
        <v>17892374</v>
      </c>
      <c r="E609">
        <v>17892374</v>
      </c>
    </row>
    <row r="610" spans="1:5" x14ac:dyDescent="0.3">
      <c r="A610" t="s">
        <v>1999</v>
      </c>
      <c r="B610">
        <v>5932060</v>
      </c>
      <c r="C610">
        <v>35000000</v>
      </c>
      <c r="D610">
        <f t="shared" si="9"/>
        <v>-29067940</v>
      </c>
      <c r="E610">
        <v>29067940</v>
      </c>
    </row>
    <row r="611" spans="1:5" x14ac:dyDescent="0.3">
      <c r="A611" t="s">
        <v>2000</v>
      </c>
      <c r="B611">
        <v>216119491</v>
      </c>
      <c r="C611">
        <v>70000000</v>
      </c>
      <c r="D611">
        <f t="shared" si="9"/>
        <v>146119491</v>
      </c>
      <c r="E611">
        <v>146119491</v>
      </c>
    </row>
    <row r="612" spans="1:5" x14ac:dyDescent="0.3">
      <c r="A612" t="s">
        <v>2002</v>
      </c>
      <c r="B612">
        <v>43568507</v>
      </c>
      <c r="C612">
        <v>66000000</v>
      </c>
      <c r="D612">
        <f t="shared" si="9"/>
        <v>-22431493</v>
      </c>
      <c r="E612">
        <v>22431493</v>
      </c>
    </row>
    <row r="613" spans="1:5" x14ac:dyDescent="0.3">
      <c r="A613" t="s">
        <v>2005</v>
      </c>
      <c r="B613">
        <v>182805123</v>
      </c>
      <c r="C613">
        <v>70000000</v>
      </c>
      <c r="D613">
        <f t="shared" si="9"/>
        <v>112805123</v>
      </c>
      <c r="E613">
        <v>112805123</v>
      </c>
    </row>
    <row r="614" spans="1:5" x14ac:dyDescent="0.3">
      <c r="A614" t="s">
        <v>2006</v>
      </c>
      <c r="B614">
        <v>176387405</v>
      </c>
      <c r="C614">
        <v>59000000</v>
      </c>
      <c r="D614">
        <f t="shared" si="9"/>
        <v>117387405</v>
      </c>
      <c r="E614">
        <v>117387405</v>
      </c>
    </row>
    <row r="615" spans="1:5" x14ac:dyDescent="0.3">
      <c r="A615" t="s">
        <v>2009</v>
      </c>
      <c r="B615">
        <v>33685268</v>
      </c>
      <c r="C615">
        <v>68000000</v>
      </c>
      <c r="D615">
        <f t="shared" si="9"/>
        <v>-34314732</v>
      </c>
      <c r="E615">
        <v>34314732</v>
      </c>
    </row>
    <row r="616" spans="1:5" x14ac:dyDescent="0.3">
      <c r="A616" t="s">
        <v>2010</v>
      </c>
      <c r="B616">
        <v>182204440</v>
      </c>
      <c r="C616">
        <v>65000000</v>
      </c>
      <c r="D616">
        <f t="shared" si="9"/>
        <v>117204440</v>
      </c>
      <c r="E616">
        <v>117204440</v>
      </c>
    </row>
    <row r="617" spans="1:5" x14ac:dyDescent="0.3">
      <c r="A617" t="s">
        <v>2012</v>
      </c>
      <c r="B617">
        <v>171383253</v>
      </c>
      <c r="C617">
        <v>63000000</v>
      </c>
      <c r="D617">
        <f t="shared" si="9"/>
        <v>108383253</v>
      </c>
      <c r="E617">
        <v>108383253</v>
      </c>
    </row>
    <row r="618" spans="1:5" x14ac:dyDescent="0.3">
      <c r="A618" t="s">
        <v>2015</v>
      </c>
      <c r="B618">
        <v>172071312</v>
      </c>
      <c r="C618">
        <v>62000000</v>
      </c>
      <c r="D618">
        <f t="shared" si="9"/>
        <v>110071312</v>
      </c>
      <c r="E618">
        <v>110071312</v>
      </c>
    </row>
    <row r="619" spans="1:5" x14ac:dyDescent="0.3">
      <c r="A619" t="s">
        <v>2020</v>
      </c>
      <c r="B619">
        <v>139225854</v>
      </c>
      <c r="C619">
        <v>60000000</v>
      </c>
      <c r="D619">
        <f t="shared" si="9"/>
        <v>79225854</v>
      </c>
      <c r="E619">
        <v>79225854</v>
      </c>
    </row>
    <row r="620" spans="1:5" x14ac:dyDescent="0.3">
      <c r="A620" t="s">
        <v>2023</v>
      </c>
      <c r="B620">
        <v>148775460</v>
      </c>
      <c r="C620">
        <v>61000000</v>
      </c>
      <c r="D620">
        <f t="shared" si="9"/>
        <v>87775460</v>
      </c>
      <c r="E620">
        <v>87775460</v>
      </c>
    </row>
    <row r="621" spans="1:5" x14ac:dyDescent="0.3">
      <c r="A621" t="s">
        <v>2026</v>
      </c>
      <c r="B621">
        <v>115731542</v>
      </c>
      <c r="C621">
        <v>65000000</v>
      </c>
      <c r="D621">
        <f t="shared" si="9"/>
        <v>50731542</v>
      </c>
      <c r="E621">
        <v>50731542</v>
      </c>
    </row>
    <row r="622" spans="1:5" x14ac:dyDescent="0.3">
      <c r="A622" t="s">
        <v>2027</v>
      </c>
      <c r="B622">
        <v>100468793</v>
      </c>
      <c r="C622">
        <v>65000000</v>
      </c>
      <c r="D622">
        <f t="shared" si="9"/>
        <v>35468793</v>
      </c>
      <c r="E622">
        <v>35468793</v>
      </c>
    </row>
    <row r="623" spans="1:5" x14ac:dyDescent="0.3">
      <c r="A623" t="s">
        <v>2030</v>
      </c>
      <c r="B623">
        <v>93771072</v>
      </c>
      <c r="C623">
        <v>65000000</v>
      </c>
      <c r="D623">
        <f t="shared" si="9"/>
        <v>28771072</v>
      </c>
      <c r="E623">
        <v>28771072</v>
      </c>
    </row>
    <row r="624" spans="1:5" x14ac:dyDescent="0.3">
      <c r="A624" t="s">
        <v>2031</v>
      </c>
      <c r="B624">
        <v>100448498</v>
      </c>
      <c r="C624">
        <v>65000000</v>
      </c>
      <c r="D624">
        <f t="shared" si="9"/>
        <v>35448498</v>
      </c>
      <c r="E624">
        <v>35448498</v>
      </c>
    </row>
    <row r="625" spans="1:5" x14ac:dyDescent="0.3">
      <c r="A625" t="s">
        <v>2036</v>
      </c>
      <c r="B625">
        <v>115603980</v>
      </c>
      <c r="C625">
        <v>65000000</v>
      </c>
      <c r="D625">
        <f t="shared" si="9"/>
        <v>50603980</v>
      </c>
      <c r="E625">
        <v>50603980</v>
      </c>
    </row>
    <row r="626" spans="1:5" x14ac:dyDescent="0.3">
      <c r="A626" t="s">
        <v>2040</v>
      </c>
      <c r="B626">
        <v>90454043</v>
      </c>
      <c r="C626">
        <v>65000000</v>
      </c>
      <c r="D626">
        <f t="shared" si="9"/>
        <v>25454043</v>
      </c>
      <c r="E626">
        <v>25454043</v>
      </c>
    </row>
    <row r="627" spans="1:5" x14ac:dyDescent="0.3">
      <c r="A627" t="s">
        <v>2042</v>
      </c>
      <c r="B627">
        <v>84049211</v>
      </c>
      <c r="C627">
        <v>70000000</v>
      </c>
      <c r="D627">
        <f t="shared" si="9"/>
        <v>14049211</v>
      </c>
      <c r="E627">
        <v>14049211</v>
      </c>
    </row>
    <row r="628" spans="1:5" x14ac:dyDescent="0.3">
      <c r="A628" t="s">
        <v>2044</v>
      </c>
      <c r="B628">
        <v>70450000</v>
      </c>
      <c r="C628">
        <v>50000000</v>
      </c>
      <c r="D628">
        <f t="shared" si="9"/>
        <v>20450000</v>
      </c>
      <c r="E628">
        <v>20450000</v>
      </c>
    </row>
    <row r="629" spans="1:5" x14ac:dyDescent="0.3">
      <c r="A629" t="s">
        <v>2046</v>
      </c>
      <c r="B629">
        <v>69688384</v>
      </c>
      <c r="C629">
        <v>60000000</v>
      </c>
      <c r="D629">
        <f t="shared" si="9"/>
        <v>9688384</v>
      </c>
      <c r="E629">
        <v>9688384</v>
      </c>
    </row>
    <row r="630" spans="1:5" x14ac:dyDescent="0.3">
      <c r="A630" t="s">
        <v>2049</v>
      </c>
      <c r="B630">
        <v>70236496</v>
      </c>
      <c r="C630">
        <v>63000000</v>
      </c>
      <c r="D630">
        <f t="shared" si="9"/>
        <v>7236496</v>
      </c>
      <c r="E630">
        <v>7236496</v>
      </c>
    </row>
    <row r="631" spans="1:5" x14ac:dyDescent="0.3">
      <c r="A631" t="s">
        <v>2050</v>
      </c>
      <c r="B631">
        <v>63695760</v>
      </c>
      <c r="C631">
        <v>65000000</v>
      </c>
      <c r="D631">
        <f t="shared" si="9"/>
        <v>-1304240</v>
      </c>
      <c r="E631">
        <v>1304240</v>
      </c>
    </row>
    <row r="632" spans="1:5" x14ac:dyDescent="0.3">
      <c r="A632" t="s">
        <v>2053</v>
      </c>
      <c r="B632">
        <v>59617068</v>
      </c>
      <c r="C632">
        <v>65000000</v>
      </c>
      <c r="D632">
        <f t="shared" si="9"/>
        <v>-5382932</v>
      </c>
      <c r="E632">
        <v>5382932</v>
      </c>
    </row>
    <row r="633" spans="1:5" x14ac:dyDescent="0.3">
      <c r="A633" t="s">
        <v>2056</v>
      </c>
      <c r="B633">
        <v>55637680</v>
      </c>
      <c r="C633">
        <v>65000000</v>
      </c>
      <c r="D633">
        <f t="shared" si="9"/>
        <v>-9362320</v>
      </c>
      <c r="E633">
        <v>9362320</v>
      </c>
    </row>
    <row r="634" spans="1:5" x14ac:dyDescent="0.3">
      <c r="A634" t="s">
        <v>2060</v>
      </c>
      <c r="B634">
        <v>85911262</v>
      </c>
      <c r="C634">
        <v>65000000</v>
      </c>
      <c r="D634">
        <f t="shared" si="9"/>
        <v>20911262</v>
      </c>
      <c r="E634">
        <v>20911262</v>
      </c>
    </row>
    <row r="635" spans="1:5" x14ac:dyDescent="0.3">
      <c r="A635" t="s">
        <v>2063</v>
      </c>
      <c r="B635">
        <v>53846915</v>
      </c>
      <c r="C635">
        <v>50100000</v>
      </c>
      <c r="D635">
        <f t="shared" si="9"/>
        <v>3746915</v>
      </c>
      <c r="E635">
        <v>3746915</v>
      </c>
    </row>
    <row r="636" spans="1:5" x14ac:dyDescent="0.3">
      <c r="A636" t="s">
        <v>2066</v>
      </c>
      <c r="B636">
        <v>54758461</v>
      </c>
      <c r="C636">
        <v>65000000</v>
      </c>
      <c r="D636">
        <f t="shared" si="9"/>
        <v>-10241539</v>
      </c>
      <c r="E636">
        <v>10241539</v>
      </c>
    </row>
    <row r="637" spans="1:5" x14ac:dyDescent="0.3">
      <c r="A637" t="s">
        <v>2071</v>
      </c>
      <c r="B637">
        <v>52397389</v>
      </c>
      <c r="C637">
        <v>65000000</v>
      </c>
      <c r="D637">
        <f t="shared" si="9"/>
        <v>-12602611</v>
      </c>
      <c r="E637">
        <v>12602611</v>
      </c>
    </row>
    <row r="638" spans="1:5" x14ac:dyDescent="0.3">
      <c r="A638" t="s">
        <v>2074</v>
      </c>
      <c r="B638">
        <v>38966057</v>
      </c>
      <c r="C638">
        <v>65000000</v>
      </c>
      <c r="D638">
        <f t="shared" si="9"/>
        <v>-26033943</v>
      </c>
      <c r="E638">
        <v>26033943</v>
      </c>
    </row>
    <row r="639" spans="1:5" x14ac:dyDescent="0.3">
      <c r="A639" t="s">
        <v>2076</v>
      </c>
      <c r="B639">
        <v>42345531</v>
      </c>
      <c r="C639">
        <v>65000000</v>
      </c>
      <c r="D639">
        <f t="shared" si="9"/>
        <v>-22654469</v>
      </c>
      <c r="E639">
        <v>22654469</v>
      </c>
    </row>
    <row r="640" spans="1:5" x14ac:dyDescent="0.3">
      <c r="A640" t="s">
        <v>2077</v>
      </c>
      <c r="B640">
        <v>36064910</v>
      </c>
      <c r="C640">
        <v>45000000</v>
      </c>
      <c r="D640">
        <f t="shared" si="9"/>
        <v>-8935090</v>
      </c>
      <c r="E640">
        <v>8935090</v>
      </c>
    </row>
    <row r="641" spans="1:5" x14ac:dyDescent="0.3">
      <c r="A641" t="s">
        <v>2080</v>
      </c>
      <c r="B641">
        <v>33328051</v>
      </c>
      <c r="C641">
        <v>65000000</v>
      </c>
      <c r="D641">
        <f t="shared" si="9"/>
        <v>-31671949</v>
      </c>
      <c r="E641">
        <v>31671949</v>
      </c>
    </row>
    <row r="642" spans="1:5" x14ac:dyDescent="0.3">
      <c r="A642" t="s">
        <v>2083</v>
      </c>
      <c r="B642">
        <v>32598931</v>
      </c>
      <c r="C642">
        <v>65000000</v>
      </c>
      <c r="D642">
        <f t="shared" si="9"/>
        <v>-32401069</v>
      </c>
      <c r="E642">
        <v>32401069</v>
      </c>
    </row>
    <row r="643" spans="1:5" x14ac:dyDescent="0.3">
      <c r="A643" t="s">
        <v>2084</v>
      </c>
      <c r="B643">
        <v>28045540</v>
      </c>
      <c r="C643">
        <v>65000000</v>
      </c>
      <c r="D643">
        <f t="shared" ref="D643:D706" si="10">B643-C643</f>
        <v>-36954460</v>
      </c>
      <c r="E643">
        <v>36954460</v>
      </c>
    </row>
    <row r="644" spans="1:5" x14ac:dyDescent="0.3">
      <c r="A644" t="s">
        <v>2086</v>
      </c>
      <c r="B644">
        <v>37023395</v>
      </c>
      <c r="C644">
        <v>63000000</v>
      </c>
      <c r="D644">
        <f t="shared" si="10"/>
        <v>-25976605</v>
      </c>
      <c r="E644">
        <v>25976605</v>
      </c>
    </row>
    <row r="645" spans="1:5" x14ac:dyDescent="0.3">
      <c r="A645" t="s">
        <v>2089</v>
      </c>
      <c r="B645">
        <v>43532294</v>
      </c>
      <c r="C645">
        <v>65000000</v>
      </c>
      <c r="D645">
        <f t="shared" si="10"/>
        <v>-21467706</v>
      </c>
      <c r="E645">
        <v>21467706</v>
      </c>
    </row>
    <row r="646" spans="1:5" x14ac:dyDescent="0.3">
      <c r="A646" t="s">
        <v>2091</v>
      </c>
      <c r="B646">
        <v>17218080</v>
      </c>
      <c r="C646">
        <v>70000000</v>
      </c>
      <c r="D646">
        <f t="shared" si="10"/>
        <v>-52781920</v>
      </c>
      <c r="E646">
        <v>52781920</v>
      </c>
    </row>
    <row r="647" spans="1:5" x14ac:dyDescent="0.3">
      <c r="A647" t="s">
        <v>2093</v>
      </c>
      <c r="B647">
        <v>10014234</v>
      </c>
      <c r="C647">
        <v>65000000</v>
      </c>
      <c r="D647">
        <f t="shared" si="10"/>
        <v>-54985766</v>
      </c>
      <c r="E647">
        <v>54985766</v>
      </c>
    </row>
    <row r="648" spans="1:5" x14ac:dyDescent="0.3">
      <c r="A648" t="s">
        <v>2098</v>
      </c>
      <c r="B648">
        <v>19059018</v>
      </c>
      <c r="C648">
        <v>65000000</v>
      </c>
      <c r="D648">
        <f t="shared" si="10"/>
        <v>-45940982</v>
      </c>
      <c r="E648">
        <v>45940982</v>
      </c>
    </row>
    <row r="649" spans="1:5" x14ac:dyDescent="0.3">
      <c r="A649" t="s">
        <v>2102</v>
      </c>
      <c r="B649">
        <v>1987287</v>
      </c>
      <c r="C649">
        <v>50000000</v>
      </c>
      <c r="D649">
        <f t="shared" si="10"/>
        <v>-48012713</v>
      </c>
      <c r="E649">
        <v>48012713</v>
      </c>
    </row>
    <row r="650" spans="1:5" x14ac:dyDescent="0.3">
      <c r="A650" t="s">
        <v>2103</v>
      </c>
      <c r="B650">
        <v>24407944</v>
      </c>
      <c r="C650">
        <v>43000000</v>
      </c>
      <c r="D650">
        <f t="shared" si="10"/>
        <v>-18592056</v>
      </c>
      <c r="E650">
        <v>18592056</v>
      </c>
    </row>
    <row r="651" spans="1:5" x14ac:dyDescent="0.3">
      <c r="A651" t="s">
        <v>2105</v>
      </c>
      <c r="B651">
        <v>13750556</v>
      </c>
      <c r="C651">
        <v>65000000</v>
      </c>
      <c r="D651">
        <f t="shared" si="10"/>
        <v>-51249444</v>
      </c>
      <c r="E651">
        <v>51249444</v>
      </c>
    </row>
    <row r="652" spans="1:5" x14ac:dyDescent="0.3">
      <c r="A652" t="s">
        <v>2107</v>
      </c>
      <c r="B652">
        <v>31054924</v>
      </c>
      <c r="C652">
        <v>64000000</v>
      </c>
      <c r="D652">
        <f t="shared" si="10"/>
        <v>-32945076</v>
      </c>
      <c r="E652">
        <v>32945076</v>
      </c>
    </row>
    <row r="653" spans="1:5" x14ac:dyDescent="0.3">
      <c r="A653" t="s">
        <v>2112</v>
      </c>
      <c r="B653">
        <v>43247140</v>
      </c>
      <c r="C653">
        <v>55000000</v>
      </c>
      <c r="D653">
        <f t="shared" si="10"/>
        <v>-11752860</v>
      </c>
      <c r="E653">
        <v>11752860</v>
      </c>
    </row>
    <row r="654" spans="1:5" x14ac:dyDescent="0.3">
      <c r="A654" t="s">
        <v>2116</v>
      </c>
      <c r="B654">
        <v>2208939</v>
      </c>
      <c r="C654">
        <v>50000000</v>
      </c>
      <c r="D654">
        <f t="shared" si="10"/>
        <v>-47791061</v>
      </c>
      <c r="E654">
        <v>47791061</v>
      </c>
    </row>
    <row r="655" spans="1:5" x14ac:dyDescent="0.3">
      <c r="A655" t="s">
        <v>2118</v>
      </c>
      <c r="B655">
        <v>213079163</v>
      </c>
      <c r="C655">
        <v>63000000</v>
      </c>
      <c r="D655">
        <f t="shared" si="10"/>
        <v>150079163</v>
      </c>
      <c r="E655">
        <v>150079163</v>
      </c>
    </row>
    <row r="656" spans="1:5" x14ac:dyDescent="0.3">
      <c r="A656" t="s">
        <v>2120</v>
      </c>
      <c r="B656">
        <v>19548064</v>
      </c>
      <c r="C656">
        <v>65000000</v>
      </c>
      <c r="D656">
        <f t="shared" si="10"/>
        <v>-45451936</v>
      </c>
      <c r="E656">
        <v>45451936</v>
      </c>
    </row>
    <row r="657" spans="1:5" x14ac:dyDescent="0.3">
      <c r="A657" t="s">
        <v>2123</v>
      </c>
      <c r="B657">
        <v>356784000</v>
      </c>
      <c r="C657">
        <v>63000000</v>
      </c>
      <c r="D657">
        <f t="shared" si="10"/>
        <v>293784000</v>
      </c>
      <c r="E657">
        <v>293784000</v>
      </c>
    </row>
    <row r="658" spans="1:5" x14ac:dyDescent="0.3">
      <c r="A658" t="s">
        <v>2125</v>
      </c>
      <c r="B658">
        <v>25052000</v>
      </c>
      <c r="C658">
        <v>63000000</v>
      </c>
      <c r="D658">
        <f t="shared" si="10"/>
        <v>-37948000</v>
      </c>
      <c r="E658">
        <v>37948000</v>
      </c>
    </row>
    <row r="659" spans="1:5" x14ac:dyDescent="0.3">
      <c r="A659" t="s">
        <v>2128</v>
      </c>
      <c r="B659">
        <v>122012710</v>
      </c>
      <c r="C659">
        <v>62000000</v>
      </c>
      <c r="D659">
        <f t="shared" si="10"/>
        <v>60012710</v>
      </c>
      <c r="E659">
        <v>60012710</v>
      </c>
    </row>
    <row r="660" spans="1:5" x14ac:dyDescent="0.3">
      <c r="A660" t="s">
        <v>2132</v>
      </c>
      <c r="B660">
        <v>72413</v>
      </c>
      <c r="C660">
        <v>65000000</v>
      </c>
      <c r="D660">
        <f t="shared" si="10"/>
        <v>-64927587</v>
      </c>
      <c r="E660">
        <v>64927587</v>
      </c>
    </row>
    <row r="661" spans="1:5" x14ac:dyDescent="0.3">
      <c r="A661" t="s">
        <v>2135</v>
      </c>
      <c r="B661">
        <v>58255287</v>
      </c>
      <c r="C661">
        <v>64000000</v>
      </c>
      <c r="D661">
        <f t="shared" si="10"/>
        <v>-5744713</v>
      </c>
      <c r="E661">
        <v>5744713</v>
      </c>
    </row>
    <row r="662" spans="1:5" x14ac:dyDescent="0.3">
      <c r="A662" t="s">
        <v>2138</v>
      </c>
      <c r="B662">
        <v>77086030</v>
      </c>
      <c r="C662">
        <v>62000000</v>
      </c>
      <c r="D662">
        <f t="shared" si="10"/>
        <v>15086030</v>
      </c>
      <c r="E662">
        <v>15086030</v>
      </c>
    </row>
    <row r="663" spans="1:5" x14ac:dyDescent="0.3">
      <c r="A663" t="s">
        <v>2142</v>
      </c>
      <c r="B663">
        <v>65000000</v>
      </c>
      <c r="C663">
        <v>62000000</v>
      </c>
      <c r="D663">
        <f t="shared" si="10"/>
        <v>3000000</v>
      </c>
      <c r="E663">
        <v>3000000</v>
      </c>
    </row>
    <row r="664" spans="1:5" x14ac:dyDescent="0.3">
      <c r="A664" t="s">
        <v>2146</v>
      </c>
      <c r="B664">
        <v>32178777</v>
      </c>
      <c r="C664">
        <v>62000000</v>
      </c>
      <c r="D664">
        <f t="shared" si="10"/>
        <v>-29821223</v>
      </c>
      <c r="E664">
        <v>29821223</v>
      </c>
    </row>
    <row r="665" spans="1:5" x14ac:dyDescent="0.3">
      <c r="A665" t="s">
        <v>2148</v>
      </c>
      <c r="B665">
        <v>15738632</v>
      </c>
      <c r="C665">
        <v>42000000</v>
      </c>
      <c r="D665">
        <f t="shared" si="10"/>
        <v>-26261368</v>
      </c>
      <c r="E665">
        <v>26261368</v>
      </c>
    </row>
    <row r="666" spans="1:5" x14ac:dyDescent="0.3">
      <c r="A666" t="s">
        <v>2151</v>
      </c>
      <c r="B666">
        <v>54116191</v>
      </c>
      <c r="C666">
        <v>44000000</v>
      </c>
      <c r="D666">
        <f t="shared" si="10"/>
        <v>10116191</v>
      </c>
      <c r="E666">
        <v>10116191</v>
      </c>
    </row>
    <row r="667" spans="1:5" x14ac:dyDescent="0.3">
      <c r="A667" t="s">
        <v>2154</v>
      </c>
      <c r="B667">
        <v>118153533</v>
      </c>
      <c r="C667">
        <v>61000000</v>
      </c>
      <c r="D667">
        <f t="shared" si="10"/>
        <v>57153533</v>
      </c>
      <c r="E667">
        <v>57153533</v>
      </c>
    </row>
    <row r="668" spans="1:5" x14ac:dyDescent="0.3">
      <c r="A668" t="s">
        <v>2157</v>
      </c>
      <c r="B668">
        <v>108012170</v>
      </c>
      <c r="C668">
        <v>63000000</v>
      </c>
      <c r="D668">
        <f t="shared" si="10"/>
        <v>45012170</v>
      </c>
      <c r="E668">
        <v>45012170</v>
      </c>
    </row>
    <row r="669" spans="1:5" x14ac:dyDescent="0.3">
      <c r="A669" t="s">
        <v>2158</v>
      </c>
      <c r="B669">
        <v>210592590</v>
      </c>
      <c r="C669">
        <v>65000000</v>
      </c>
      <c r="D669">
        <f t="shared" si="10"/>
        <v>145592590</v>
      </c>
      <c r="E669">
        <v>145592590</v>
      </c>
    </row>
    <row r="670" spans="1:5" x14ac:dyDescent="0.3">
      <c r="A670" t="s">
        <v>2160</v>
      </c>
      <c r="B670">
        <v>279167575</v>
      </c>
      <c r="C670">
        <v>80000000</v>
      </c>
      <c r="D670">
        <f t="shared" si="10"/>
        <v>199167575</v>
      </c>
      <c r="E670">
        <v>199167575</v>
      </c>
    </row>
    <row r="671" spans="1:5" x14ac:dyDescent="0.3">
      <c r="A671" t="s">
        <v>2165</v>
      </c>
      <c r="B671">
        <v>143151473</v>
      </c>
      <c r="C671">
        <v>60000000</v>
      </c>
      <c r="D671">
        <f t="shared" si="10"/>
        <v>83151473</v>
      </c>
      <c r="E671">
        <v>83151473</v>
      </c>
    </row>
    <row r="672" spans="1:5" x14ac:dyDescent="0.3">
      <c r="A672" t="s">
        <v>2167</v>
      </c>
      <c r="B672">
        <v>136801374</v>
      </c>
      <c r="C672">
        <v>60000000</v>
      </c>
      <c r="D672">
        <f t="shared" si="10"/>
        <v>76801374</v>
      </c>
      <c r="E672">
        <v>76801374</v>
      </c>
    </row>
    <row r="673" spans="1:5" x14ac:dyDescent="0.3">
      <c r="A673" t="s">
        <v>2168</v>
      </c>
      <c r="B673">
        <v>135381507</v>
      </c>
      <c r="C673">
        <v>150000000</v>
      </c>
      <c r="D673">
        <f t="shared" si="10"/>
        <v>-14618493</v>
      </c>
      <c r="E673">
        <v>14618493</v>
      </c>
    </row>
    <row r="674" spans="1:5" x14ac:dyDescent="0.3">
      <c r="A674" t="s">
        <v>2170</v>
      </c>
      <c r="B674">
        <v>167735396</v>
      </c>
      <c r="C674">
        <v>61000000</v>
      </c>
      <c r="D674">
        <f t="shared" si="10"/>
        <v>106735396</v>
      </c>
      <c r="E674">
        <v>106735396</v>
      </c>
    </row>
    <row r="675" spans="1:5" x14ac:dyDescent="0.3">
      <c r="A675" t="s">
        <v>2173</v>
      </c>
      <c r="B675">
        <v>121468960</v>
      </c>
      <c r="C675">
        <v>60000000</v>
      </c>
      <c r="D675">
        <f t="shared" si="10"/>
        <v>61468960</v>
      </c>
      <c r="E675">
        <v>61468960</v>
      </c>
    </row>
    <row r="676" spans="1:5" x14ac:dyDescent="0.3">
      <c r="A676" t="s">
        <v>2174</v>
      </c>
      <c r="B676">
        <v>106635996</v>
      </c>
      <c r="C676">
        <v>58000000</v>
      </c>
      <c r="D676">
        <f t="shared" si="10"/>
        <v>48635996</v>
      </c>
      <c r="E676">
        <v>48635996</v>
      </c>
    </row>
    <row r="677" spans="1:5" x14ac:dyDescent="0.3">
      <c r="A677" t="s">
        <v>2176</v>
      </c>
      <c r="B677">
        <v>102678089</v>
      </c>
      <c r="C677">
        <v>95000000</v>
      </c>
      <c r="D677">
        <f t="shared" si="10"/>
        <v>7678089</v>
      </c>
      <c r="E677">
        <v>7678089</v>
      </c>
    </row>
    <row r="678" spans="1:5" x14ac:dyDescent="0.3">
      <c r="A678" t="s">
        <v>2178</v>
      </c>
      <c r="B678">
        <v>125603360</v>
      </c>
      <c r="C678">
        <v>60000000</v>
      </c>
      <c r="D678">
        <f t="shared" si="10"/>
        <v>65603360</v>
      </c>
      <c r="E678">
        <v>65603360</v>
      </c>
    </row>
    <row r="679" spans="1:5" x14ac:dyDescent="0.3">
      <c r="A679" t="s">
        <v>2182</v>
      </c>
      <c r="B679">
        <v>101217900</v>
      </c>
      <c r="C679">
        <v>70000000</v>
      </c>
      <c r="D679">
        <f t="shared" si="10"/>
        <v>31217900</v>
      </c>
      <c r="E679">
        <v>31217900</v>
      </c>
    </row>
    <row r="680" spans="1:5" x14ac:dyDescent="0.3">
      <c r="A680" t="s">
        <v>2184</v>
      </c>
      <c r="B680">
        <v>104148781</v>
      </c>
      <c r="C680">
        <v>60000000</v>
      </c>
      <c r="D680">
        <f t="shared" si="10"/>
        <v>44148781</v>
      </c>
      <c r="E680">
        <v>44148781</v>
      </c>
    </row>
    <row r="681" spans="1:5" x14ac:dyDescent="0.3">
      <c r="A681" t="s">
        <v>2186</v>
      </c>
      <c r="B681">
        <v>75573300</v>
      </c>
      <c r="C681">
        <v>61000000</v>
      </c>
      <c r="D681">
        <f t="shared" si="10"/>
        <v>14573300</v>
      </c>
      <c r="E681">
        <v>14573300</v>
      </c>
    </row>
    <row r="682" spans="1:5" x14ac:dyDescent="0.3">
      <c r="A682" t="s">
        <v>2189</v>
      </c>
      <c r="B682">
        <v>93375151</v>
      </c>
      <c r="C682">
        <v>60000000</v>
      </c>
      <c r="D682">
        <f t="shared" si="10"/>
        <v>33375151</v>
      </c>
      <c r="E682">
        <v>33375151</v>
      </c>
    </row>
    <row r="683" spans="1:5" x14ac:dyDescent="0.3">
      <c r="A683" t="s">
        <v>2191</v>
      </c>
      <c r="B683">
        <v>106126012</v>
      </c>
      <c r="C683">
        <v>60000000</v>
      </c>
      <c r="D683">
        <f t="shared" si="10"/>
        <v>46126012</v>
      </c>
      <c r="E683">
        <v>46126012</v>
      </c>
    </row>
    <row r="684" spans="1:5" x14ac:dyDescent="0.3">
      <c r="A684" t="s">
        <v>2194</v>
      </c>
      <c r="B684">
        <v>93307796</v>
      </c>
      <c r="C684">
        <v>60000000</v>
      </c>
      <c r="D684">
        <f t="shared" si="10"/>
        <v>33307796</v>
      </c>
      <c r="E684">
        <v>33307796</v>
      </c>
    </row>
    <row r="685" spans="1:5" x14ac:dyDescent="0.3">
      <c r="A685" t="s">
        <v>2196</v>
      </c>
      <c r="B685">
        <v>90646554</v>
      </c>
      <c r="C685">
        <v>105000000</v>
      </c>
      <c r="D685">
        <f t="shared" si="10"/>
        <v>-14353446</v>
      </c>
      <c r="E685">
        <v>14353446</v>
      </c>
    </row>
    <row r="686" spans="1:5" x14ac:dyDescent="0.3">
      <c r="A686" t="s">
        <v>2199</v>
      </c>
      <c r="B686">
        <v>109176215</v>
      </c>
      <c r="C686">
        <v>60000000</v>
      </c>
      <c r="D686">
        <f t="shared" si="10"/>
        <v>49176215</v>
      </c>
      <c r="E686">
        <v>49176215</v>
      </c>
    </row>
    <row r="687" spans="1:5" x14ac:dyDescent="0.3">
      <c r="A687" t="s">
        <v>2201</v>
      </c>
      <c r="B687">
        <v>82670733</v>
      </c>
      <c r="C687">
        <v>60000000</v>
      </c>
      <c r="D687">
        <f t="shared" si="10"/>
        <v>22670733</v>
      </c>
      <c r="E687">
        <v>22670733</v>
      </c>
    </row>
    <row r="688" spans="1:5" x14ac:dyDescent="0.3">
      <c r="A688" t="s">
        <v>2203</v>
      </c>
      <c r="B688">
        <v>82569532</v>
      </c>
      <c r="C688">
        <v>60000000</v>
      </c>
      <c r="D688">
        <f t="shared" si="10"/>
        <v>22569532</v>
      </c>
      <c r="E688">
        <v>22569532</v>
      </c>
    </row>
    <row r="689" spans="1:5" x14ac:dyDescent="0.3">
      <c r="A689" t="s">
        <v>2207</v>
      </c>
      <c r="B689">
        <v>81687587</v>
      </c>
      <c r="C689">
        <v>61000000</v>
      </c>
      <c r="D689">
        <f t="shared" si="10"/>
        <v>20687587</v>
      </c>
      <c r="E689">
        <v>20687587</v>
      </c>
    </row>
    <row r="690" spans="1:5" x14ac:dyDescent="0.3">
      <c r="A690" t="s">
        <v>2209</v>
      </c>
      <c r="B690">
        <v>80574010</v>
      </c>
      <c r="C690">
        <v>60000000</v>
      </c>
      <c r="D690">
        <f t="shared" si="10"/>
        <v>20574010</v>
      </c>
      <c r="E690">
        <v>20574010</v>
      </c>
    </row>
    <row r="691" spans="1:5" x14ac:dyDescent="0.3">
      <c r="A691" t="s">
        <v>2210</v>
      </c>
      <c r="B691">
        <v>75764085</v>
      </c>
      <c r="C691">
        <v>60000000</v>
      </c>
      <c r="D691">
        <f t="shared" si="10"/>
        <v>15764085</v>
      </c>
      <c r="E691">
        <v>15764085</v>
      </c>
    </row>
    <row r="692" spans="1:5" x14ac:dyDescent="0.3">
      <c r="A692" t="s">
        <v>2211</v>
      </c>
      <c r="B692">
        <v>90356857</v>
      </c>
      <c r="C692">
        <v>58000000</v>
      </c>
      <c r="D692">
        <f t="shared" si="10"/>
        <v>32356857</v>
      </c>
      <c r="E692">
        <v>32356857</v>
      </c>
    </row>
    <row r="693" spans="1:5" x14ac:dyDescent="0.3">
      <c r="A693" t="s">
        <v>2212</v>
      </c>
      <c r="B693">
        <v>75530832</v>
      </c>
      <c r="C693">
        <v>55000000</v>
      </c>
      <c r="D693">
        <f t="shared" si="10"/>
        <v>20530832</v>
      </c>
      <c r="E693">
        <v>20530832</v>
      </c>
    </row>
    <row r="694" spans="1:5" x14ac:dyDescent="0.3">
      <c r="A694" t="s">
        <v>2215</v>
      </c>
      <c r="B694">
        <v>75370763</v>
      </c>
      <c r="C694">
        <v>60000000</v>
      </c>
      <c r="D694">
        <f t="shared" si="10"/>
        <v>15370763</v>
      </c>
      <c r="E694">
        <v>15370763</v>
      </c>
    </row>
    <row r="695" spans="1:5" x14ac:dyDescent="0.3">
      <c r="A695" t="s">
        <v>2216</v>
      </c>
      <c r="B695">
        <v>100003492</v>
      </c>
      <c r="C695">
        <v>65000000</v>
      </c>
      <c r="D695">
        <f t="shared" si="10"/>
        <v>35003492</v>
      </c>
      <c r="E695">
        <v>35003492</v>
      </c>
    </row>
    <row r="696" spans="1:5" x14ac:dyDescent="0.3">
      <c r="A696" t="s">
        <v>2217</v>
      </c>
      <c r="B696">
        <v>90341670</v>
      </c>
      <c r="C696">
        <v>60000000</v>
      </c>
      <c r="D696">
        <f t="shared" si="10"/>
        <v>30341670</v>
      </c>
      <c r="E696">
        <v>30341670</v>
      </c>
    </row>
    <row r="697" spans="1:5" x14ac:dyDescent="0.3">
      <c r="A697" t="s">
        <v>2220</v>
      </c>
      <c r="B697">
        <v>74540762</v>
      </c>
      <c r="C697">
        <v>55000000</v>
      </c>
      <c r="D697">
        <f t="shared" si="10"/>
        <v>19540762</v>
      </c>
      <c r="E697">
        <v>19540762</v>
      </c>
    </row>
    <row r="698" spans="1:5" x14ac:dyDescent="0.3">
      <c r="A698" t="s">
        <v>2221</v>
      </c>
      <c r="B698">
        <v>80033643</v>
      </c>
      <c r="C698">
        <v>60000000</v>
      </c>
      <c r="D698">
        <f t="shared" si="10"/>
        <v>20033643</v>
      </c>
      <c r="E698">
        <v>20033643</v>
      </c>
    </row>
    <row r="699" spans="1:5" x14ac:dyDescent="0.3">
      <c r="A699" t="s">
        <v>2222</v>
      </c>
      <c r="B699">
        <v>73648142</v>
      </c>
      <c r="C699">
        <v>60000000</v>
      </c>
      <c r="D699">
        <f t="shared" si="10"/>
        <v>13648142</v>
      </c>
      <c r="E699">
        <v>13648142</v>
      </c>
    </row>
    <row r="700" spans="1:5" x14ac:dyDescent="0.3">
      <c r="A700" t="s">
        <v>2228</v>
      </c>
      <c r="B700">
        <v>71844424</v>
      </c>
      <c r="C700">
        <v>60000000</v>
      </c>
      <c r="D700">
        <f t="shared" si="10"/>
        <v>11844424</v>
      </c>
      <c r="E700">
        <v>11844424</v>
      </c>
    </row>
    <row r="701" spans="1:5" x14ac:dyDescent="0.3">
      <c r="A701" t="s">
        <v>2231</v>
      </c>
      <c r="B701">
        <v>75638743</v>
      </c>
      <c r="C701">
        <v>60000000</v>
      </c>
      <c r="D701">
        <f t="shared" si="10"/>
        <v>15638743</v>
      </c>
      <c r="E701">
        <v>15638743</v>
      </c>
    </row>
    <row r="702" spans="1:5" x14ac:dyDescent="0.3">
      <c r="A702" t="s">
        <v>2234</v>
      </c>
      <c r="B702">
        <v>66734992</v>
      </c>
      <c r="C702">
        <v>60000000</v>
      </c>
      <c r="D702">
        <f t="shared" si="10"/>
        <v>6734992</v>
      </c>
      <c r="E702">
        <v>6734992</v>
      </c>
    </row>
    <row r="703" spans="1:5" x14ac:dyDescent="0.3">
      <c r="A703" t="s">
        <v>2237</v>
      </c>
      <c r="B703">
        <v>75280058</v>
      </c>
      <c r="C703">
        <v>60000000</v>
      </c>
      <c r="D703">
        <f t="shared" si="10"/>
        <v>15280058</v>
      </c>
      <c r="E703">
        <v>15280058</v>
      </c>
    </row>
    <row r="704" spans="1:5" x14ac:dyDescent="0.3">
      <c r="A704" t="s">
        <v>2238</v>
      </c>
      <c r="B704">
        <v>64505912</v>
      </c>
      <c r="C704">
        <v>48000000</v>
      </c>
      <c r="D704">
        <f t="shared" si="10"/>
        <v>16505912</v>
      </c>
      <c r="E704">
        <v>16505912</v>
      </c>
    </row>
    <row r="705" spans="1:5" x14ac:dyDescent="0.3">
      <c r="A705" t="s">
        <v>2239</v>
      </c>
      <c r="B705">
        <v>77862546</v>
      </c>
      <c r="C705">
        <v>70000000</v>
      </c>
      <c r="D705">
        <f t="shared" si="10"/>
        <v>7862546</v>
      </c>
      <c r="E705">
        <v>7862546</v>
      </c>
    </row>
    <row r="706" spans="1:5" x14ac:dyDescent="0.3">
      <c r="A706" t="s">
        <v>2241</v>
      </c>
      <c r="B706">
        <v>61112916</v>
      </c>
      <c r="C706">
        <v>50000000</v>
      </c>
      <c r="D706">
        <f t="shared" si="10"/>
        <v>11112916</v>
      </c>
      <c r="E706">
        <v>11112916</v>
      </c>
    </row>
    <row r="707" spans="1:5" x14ac:dyDescent="0.3">
      <c r="A707" t="s">
        <v>2242</v>
      </c>
      <c r="B707">
        <v>88200225</v>
      </c>
      <c r="C707">
        <v>60000000</v>
      </c>
      <c r="D707">
        <f t="shared" ref="D707:D770" si="11">B707-C707</f>
        <v>28200225</v>
      </c>
      <c r="E707">
        <v>28200225</v>
      </c>
    </row>
    <row r="708" spans="1:5" x14ac:dyDescent="0.3">
      <c r="A708" t="s">
        <v>2246</v>
      </c>
      <c r="B708">
        <v>60573641</v>
      </c>
      <c r="C708">
        <v>60000000</v>
      </c>
      <c r="D708">
        <f t="shared" si="11"/>
        <v>573641</v>
      </c>
      <c r="E708">
        <v>573641</v>
      </c>
    </row>
    <row r="709" spans="1:5" x14ac:dyDescent="0.3">
      <c r="A709" t="s">
        <v>2249</v>
      </c>
      <c r="B709">
        <v>59035104</v>
      </c>
      <c r="C709">
        <v>66000000</v>
      </c>
      <c r="D709">
        <f t="shared" si="11"/>
        <v>-6964896</v>
      </c>
      <c r="E709">
        <v>6964896</v>
      </c>
    </row>
    <row r="710" spans="1:5" x14ac:dyDescent="0.3">
      <c r="A710" t="s">
        <v>2251</v>
      </c>
      <c r="B710">
        <v>56702901</v>
      </c>
      <c r="C710">
        <v>60000000</v>
      </c>
      <c r="D710">
        <f t="shared" si="11"/>
        <v>-3297099</v>
      </c>
      <c r="E710">
        <v>3297099</v>
      </c>
    </row>
    <row r="711" spans="1:5" x14ac:dyDescent="0.3">
      <c r="A711" t="s">
        <v>2253</v>
      </c>
      <c r="B711">
        <v>55994557</v>
      </c>
      <c r="C711">
        <v>60000000</v>
      </c>
      <c r="D711">
        <f t="shared" si="11"/>
        <v>-4005443</v>
      </c>
      <c r="E711">
        <v>4005443</v>
      </c>
    </row>
    <row r="712" spans="1:5" x14ac:dyDescent="0.3">
      <c r="A712" t="s">
        <v>2254</v>
      </c>
      <c r="B712">
        <v>54910560</v>
      </c>
      <c r="C712">
        <v>60000000</v>
      </c>
      <c r="D712">
        <f t="shared" si="11"/>
        <v>-5089440</v>
      </c>
      <c r="E712">
        <v>5089440</v>
      </c>
    </row>
    <row r="713" spans="1:5" x14ac:dyDescent="0.3">
      <c r="A713" t="s">
        <v>2256</v>
      </c>
      <c r="B713">
        <v>53789313</v>
      </c>
      <c r="C713">
        <v>60000000</v>
      </c>
      <c r="D713">
        <f t="shared" si="11"/>
        <v>-6210687</v>
      </c>
      <c r="E713">
        <v>6210687</v>
      </c>
    </row>
    <row r="714" spans="1:5" x14ac:dyDescent="0.3">
      <c r="A714" t="s">
        <v>2259</v>
      </c>
      <c r="B714">
        <v>51045801</v>
      </c>
      <c r="C714">
        <v>60000000</v>
      </c>
      <c r="D714">
        <f t="shared" si="11"/>
        <v>-8954199</v>
      </c>
      <c r="E714">
        <v>8954199</v>
      </c>
    </row>
    <row r="715" spans="1:5" x14ac:dyDescent="0.3">
      <c r="A715" t="s">
        <v>2261</v>
      </c>
      <c r="B715">
        <v>50818750</v>
      </c>
      <c r="C715">
        <v>60000000</v>
      </c>
      <c r="D715">
        <f t="shared" si="11"/>
        <v>-9181250</v>
      </c>
      <c r="E715">
        <v>9181250</v>
      </c>
    </row>
    <row r="716" spans="1:5" x14ac:dyDescent="0.3">
      <c r="A716" t="s">
        <v>2263</v>
      </c>
      <c r="B716">
        <v>50189179</v>
      </c>
      <c r="C716">
        <v>60000000</v>
      </c>
      <c r="D716">
        <f t="shared" si="11"/>
        <v>-9810821</v>
      </c>
      <c r="E716">
        <v>9810821</v>
      </c>
    </row>
    <row r="717" spans="1:5" x14ac:dyDescent="0.3">
      <c r="A717" t="s">
        <v>2267</v>
      </c>
      <c r="B717">
        <v>50024083</v>
      </c>
      <c r="C717">
        <v>60000000</v>
      </c>
      <c r="D717">
        <f t="shared" si="11"/>
        <v>-9975917</v>
      </c>
      <c r="E717">
        <v>9975917</v>
      </c>
    </row>
    <row r="718" spans="1:5" x14ac:dyDescent="0.3">
      <c r="A718" t="s">
        <v>2269</v>
      </c>
      <c r="B718">
        <v>50549107</v>
      </c>
      <c r="C718">
        <v>60000000</v>
      </c>
      <c r="D718">
        <f t="shared" si="11"/>
        <v>-9450893</v>
      </c>
      <c r="E718">
        <v>9450893</v>
      </c>
    </row>
    <row r="719" spans="1:5" x14ac:dyDescent="0.3">
      <c r="A719" t="s">
        <v>2272</v>
      </c>
      <c r="B719">
        <v>56443482</v>
      </c>
      <c r="C719">
        <v>60000000</v>
      </c>
      <c r="D719">
        <f t="shared" si="11"/>
        <v>-3556518</v>
      </c>
      <c r="E719">
        <v>3556518</v>
      </c>
    </row>
    <row r="720" spans="1:5" x14ac:dyDescent="0.3">
      <c r="A720" t="s">
        <v>2274</v>
      </c>
      <c r="B720">
        <v>62401264</v>
      </c>
      <c r="C720">
        <v>60000000</v>
      </c>
      <c r="D720">
        <f t="shared" si="11"/>
        <v>2401264</v>
      </c>
      <c r="E720">
        <v>2401264</v>
      </c>
    </row>
    <row r="721" spans="1:5" x14ac:dyDescent="0.3">
      <c r="A721" t="s">
        <v>2278</v>
      </c>
      <c r="B721">
        <v>47748610</v>
      </c>
      <c r="C721">
        <v>75000000</v>
      </c>
      <c r="D721">
        <f t="shared" si="11"/>
        <v>-27251390</v>
      </c>
      <c r="E721">
        <v>27251390</v>
      </c>
    </row>
    <row r="722" spans="1:5" x14ac:dyDescent="0.3">
      <c r="A722" t="s">
        <v>2281</v>
      </c>
      <c r="B722">
        <v>46975183</v>
      </c>
      <c r="C722">
        <v>61000000</v>
      </c>
      <c r="D722">
        <f t="shared" si="11"/>
        <v>-14024817</v>
      </c>
      <c r="E722">
        <v>14024817</v>
      </c>
    </row>
    <row r="723" spans="1:5" x14ac:dyDescent="0.3">
      <c r="A723" t="s">
        <v>2284</v>
      </c>
      <c r="B723">
        <v>50807639</v>
      </c>
      <c r="C723">
        <v>60000000</v>
      </c>
      <c r="D723">
        <f t="shared" si="11"/>
        <v>-9192361</v>
      </c>
      <c r="E723">
        <v>9192361</v>
      </c>
    </row>
    <row r="724" spans="1:5" x14ac:dyDescent="0.3">
      <c r="A724" t="s">
        <v>2288</v>
      </c>
      <c r="B724">
        <v>46611204</v>
      </c>
      <c r="C724">
        <v>48000000</v>
      </c>
      <c r="D724">
        <f t="shared" si="11"/>
        <v>-1388796</v>
      </c>
      <c r="E724">
        <v>1388796</v>
      </c>
    </row>
    <row r="725" spans="1:5" x14ac:dyDescent="0.3">
      <c r="A725" t="s">
        <v>2289</v>
      </c>
      <c r="B725">
        <v>257756197</v>
      </c>
      <c r="C725">
        <v>60000000</v>
      </c>
      <c r="D725">
        <f t="shared" si="11"/>
        <v>197756197</v>
      </c>
      <c r="E725">
        <v>197756197</v>
      </c>
    </row>
    <row r="726" spans="1:5" x14ac:dyDescent="0.3">
      <c r="A726" t="s">
        <v>2293</v>
      </c>
      <c r="B726">
        <v>48472213</v>
      </c>
      <c r="C726">
        <v>45000000</v>
      </c>
      <c r="D726">
        <f t="shared" si="11"/>
        <v>3472213</v>
      </c>
      <c r="E726">
        <v>3472213</v>
      </c>
    </row>
    <row r="727" spans="1:5" x14ac:dyDescent="0.3">
      <c r="A727" t="s">
        <v>2295</v>
      </c>
      <c r="B727">
        <v>43060566</v>
      </c>
      <c r="C727">
        <v>60000000</v>
      </c>
      <c r="D727">
        <f t="shared" si="11"/>
        <v>-16939434</v>
      </c>
      <c r="E727">
        <v>16939434</v>
      </c>
    </row>
    <row r="728" spans="1:5" x14ac:dyDescent="0.3">
      <c r="A728" t="s">
        <v>2298</v>
      </c>
      <c r="B728">
        <v>45996718</v>
      </c>
      <c r="C728">
        <v>60000000</v>
      </c>
      <c r="D728">
        <f t="shared" si="11"/>
        <v>-14003282</v>
      </c>
      <c r="E728">
        <v>14003282</v>
      </c>
    </row>
    <row r="729" spans="1:5" x14ac:dyDescent="0.3">
      <c r="A729" t="s">
        <v>2301</v>
      </c>
      <c r="B729">
        <v>43337279</v>
      </c>
      <c r="C729">
        <v>60000000</v>
      </c>
      <c r="D729">
        <f t="shared" si="11"/>
        <v>-16662721</v>
      </c>
      <c r="E729">
        <v>16662721</v>
      </c>
    </row>
    <row r="730" spans="1:5" x14ac:dyDescent="0.3">
      <c r="A730" t="s">
        <v>2304</v>
      </c>
      <c r="B730">
        <v>37479778</v>
      </c>
      <c r="C730">
        <v>60000000</v>
      </c>
      <c r="D730">
        <f t="shared" si="11"/>
        <v>-22520222</v>
      </c>
      <c r="E730">
        <v>22520222</v>
      </c>
    </row>
    <row r="731" spans="1:5" x14ac:dyDescent="0.3">
      <c r="A731" t="s">
        <v>2306</v>
      </c>
      <c r="B731">
        <v>40559930</v>
      </c>
      <c r="C731">
        <v>60000000</v>
      </c>
      <c r="D731">
        <f t="shared" si="11"/>
        <v>-19440070</v>
      </c>
      <c r="E731">
        <v>19440070</v>
      </c>
    </row>
    <row r="732" spans="1:5" x14ac:dyDescent="0.3">
      <c r="A732" t="s">
        <v>2311</v>
      </c>
      <c r="B732">
        <v>36830057</v>
      </c>
      <c r="C732">
        <v>65000000</v>
      </c>
      <c r="D732">
        <f t="shared" si="11"/>
        <v>-28169943</v>
      </c>
      <c r="E732">
        <v>28169943</v>
      </c>
    </row>
    <row r="733" spans="1:5" x14ac:dyDescent="0.3">
      <c r="A733" t="s">
        <v>2315</v>
      </c>
      <c r="B733">
        <v>36279230</v>
      </c>
      <c r="C733">
        <v>60000000</v>
      </c>
      <c r="D733">
        <f t="shared" si="11"/>
        <v>-23720770</v>
      </c>
      <c r="E733">
        <v>23720770</v>
      </c>
    </row>
    <row r="734" spans="1:5" x14ac:dyDescent="0.3">
      <c r="A734" t="s">
        <v>2318</v>
      </c>
      <c r="B734">
        <v>42194060</v>
      </c>
      <c r="C734">
        <v>70000000</v>
      </c>
      <c r="D734">
        <f t="shared" si="11"/>
        <v>-27805940</v>
      </c>
      <c r="E734">
        <v>27805940</v>
      </c>
    </row>
    <row r="735" spans="1:5" x14ac:dyDescent="0.3">
      <c r="A735" t="s">
        <v>2320</v>
      </c>
      <c r="B735">
        <v>43119879</v>
      </c>
      <c r="C735">
        <v>60000000</v>
      </c>
      <c r="D735">
        <f t="shared" si="11"/>
        <v>-16880121</v>
      </c>
      <c r="E735">
        <v>16880121</v>
      </c>
    </row>
    <row r="736" spans="1:5" x14ac:dyDescent="0.3">
      <c r="A736" t="s">
        <v>2324</v>
      </c>
      <c r="B736">
        <v>35096190</v>
      </c>
      <c r="C736">
        <v>60000000</v>
      </c>
      <c r="D736">
        <f t="shared" si="11"/>
        <v>-24903810</v>
      </c>
      <c r="E736">
        <v>24903810</v>
      </c>
    </row>
    <row r="737" spans="1:5" x14ac:dyDescent="0.3">
      <c r="A737" t="s">
        <v>2326</v>
      </c>
      <c r="B737">
        <v>43290977</v>
      </c>
      <c r="C737">
        <v>80000000</v>
      </c>
      <c r="D737">
        <f t="shared" si="11"/>
        <v>-36709023</v>
      </c>
      <c r="E737">
        <v>36709023</v>
      </c>
    </row>
    <row r="738" spans="1:5" x14ac:dyDescent="0.3">
      <c r="A738" t="s">
        <v>2330</v>
      </c>
      <c r="B738">
        <v>33927476</v>
      </c>
      <c r="C738">
        <v>40000000</v>
      </c>
      <c r="D738">
        <f t="shared" si="11"/>
        <v>-6072524</v>
      </c>
      <c r="E738">
        <v>6072524</v>
      </c>
    </row>
    <row r="739" spans="1:5" x14ac:dyDescent="0.3">
      <c r="A739" t="s">
        <v>2332</v>
      </c>
      <c r="B739">
        <v>32122249</v>
      </c>
      <c r="C739">
        <v>60000000</v>
      </c>
      <c r="D739">
        <f t="shared" si="11"/>
        <v>-27877751</v>
      </c>
      <c r="E739">
        <v>27877751</v>
      </c>
    </row>
    <row r="740" spans="1:5" x14ac:dyDescent="0.3">
      <c r="A740" t="s">
        <v>2333</v>
      </c>
      <c r="B740">
        <v>40076438</v>
      </c>
      <c r="C740">
        <v>60000000</v>
      </c>
      <c r="D740">
        <f t="shared" si="11"/>
        <v>-19923562</v>
      </c>
      <c r="E740">
        <v>19923562</v>
      </c>
    </row>
    <row r="741" spans="1:5" x14ac:dyDescent="0.3">
      <c r="A741" t="s">
        <v>2335</v>
      </c>
      <c r="B741">
        <v>32940507</v>
      </c>
      <c r="C741">
        <v>60000000</v>
      </c>
      <c r="D741">
        <f t="shared" si="11"/>
        <v>-27059493</v>
      </c>
      <c r="E741">
        <v>27059493</v>
      </c>
    </row>
    <row r="742" spans="1:5" x14ac:dyDescent="0.3">
      <c r="A742" t="s">
        <v>2337</v>
      </c>
      <c r="B742">
        <v>31670931</v>
      </c>
      <c r="C742">
        <v>60000000</v>
      </c>
      <c r="D742">
        <f t="shared" si="11"/>
        <v>-28329069</v>
      </c>
      <c r="E742">
        <v>28329069</v>
      </c>
    </row>
    <row r="743" spans="1:5" x14ac:dyDescent="0.3">
      <c r="A743" t="s">
        <v>2339</v>
      </c>
      <c r="B743">
        <v>30695227</v>
      </c>
      <c r="C743">
        <v>60000000</v>
      </c>
      <c r="D743">
        <f t="shared" si="11"/>
        <v>-29304773</v>
      </c>
      <c r="E743">
        <v>29304773</v>
      </c>
    </row>
    <row r="744" spans="1:5" x14ac:dyDescent="0.3">
      <c r="A744" t="s">
        <v>2341</v>
      </c>
      <c r="B744">
        <v>32522352</v>
      </c>
      <c r="C744">
        <v>60000000</v>
      </c>
      <c r="D744">
        <f t="shared" si="11"/>
        <v>-27477648</v>
      </c>
      <c r="E744">
        <v>27477648</v>
      </c>
    </row>
    <row r="745" spans="1:5" x14ac:dyDescent="0.3">
      <c r="A745" t="s">
        <v>2343</v>
      </c>
      <c r="B745">
        <v>26082914</v>
      </c>
      <c r="C745">
        <v>87000000</v>
      </c>
      <c r="D745">
        <f t="shared" si="11"/>
        <v>-60917086</v>
      </c>
      <c r="E745">
        <v>60917086</v>
      </c>
    </row>
    <row r="746" spans="1:5" x14ac:dyDescent="0.3">
      <c r="A746" t="s">
        <v>2348</v>
      </c>
      <c r="B746">
        <v>29136626</v>
      </c>
      <c r="C746">
        <v>60000000</v>
      </c>
      <c r="D746">
        <f t="shared" si="11"/>
        <v>-30863374</v>
      </c>
      <c r="E746">
        <v>30863374</v>
      </c>
    </row>
    <row r="747" spans="1:5" x14ac:dyDescent="0.3">
      <c r="A747" t="s">
        <v>2352</v>
      </c>
      <c r="B747">
        <v>26288320</v>
      </c>
      <c r="C747">
        <v>60000000</v>
      </c>
      <c r="D747">
        <f t="shared" si="11"/>
        <v>-33711680</v>
      </c>
      <c r="E747">
        <v>33711680</v>
      </c>
    </row>
    <row r="748" spans="1:5" x14ac:dyDescent="0.3">
      <c r="A748" t="s">
        <v>2354</v>
      </c>
      <c r="B748">
        <v>26616590</v>
      </c>
      <c r="C748">
        <v>60000000</v>
      </c>
      <c r="D748">
        <f t="shared" si="11"/>
        <v>-33383410</v>
      </c>
      <c r="E748">
        <v>33383410</v>
      </c>
    </row>
    <row r="749" spans="1:5" x14ac:dyDescent="0.3">
      <c r="A749" t="s">
        <v>2357</v>
      </c>
      <c r="B749">
        <v>30063805</v>
      </c>
      <c r="C749">
        <v>60000000</v>
      </c>
      <c r="D749">
        <f t="shared" si="11"/>
        <v>-29936195</v>
      </c>
      <c r="E749">
        <v>29936195</v>
      </c>
    </row>
    <row r="750" spans="1:5" x14ac:dyDescent="0.3">
      <c r="A750" t="s">
        <v>2359</v>
      </c>
      <c r="B750">
        <v>22518325</v>
      </c>
      <c r="C750">
        <v>50000000</v>
      </c>
      <c r="D750">
        <f t="shared" si="11"/>
        <v>-27481675</v>
      </c>
      <c r="E750">
        <v>27481675</v>
      </c>
    </row>
    <row r="751" spans="1:5" x14ac:dyDescent="0.3">
      <c r="A751" t="s">
        <v>2362</v>
      </c>
      <c r="B751">
        <v>13082288</v>
      </c>
      <c r="C751">
        <v>60000000</v>
      </c>
      <c r="D751">
        <f t="shared" si="11"/>
        <v>-46917712</v>
      </c>
      <c r="E751">
        <v>46917712</v>
      </c>
    </row>
    <row r="752" spans="1:5" x14ac:dyDescent="0.3">
      <c r="A752" t="s">
        <v>2365</v>
      </c>
      <c r="B752">
        <v>18208078</v>
      </c>
      <c r="C752">
        <v>60000000</v>
      </c>
      <c r="D752">
        <f t="shared" si="11"/>
        <v>-41791922</v>
      </c>
      <c r="E752">
        <v>41791922</v>
      </c>
    </row>
    <row r="753" spans="1:5" x14ac:dyDescent="0.3">
      <c r="A753" t="s">
        <v>2370</v>
      </c>
      <c r="B753">
        <v>14218868</v>
      </c>
      <c r="C753">
        <v>65000000</v>
      </c>
      <c r="D753">
        <f t="shared" si="11"/>
        <v>-50781132</v>
      </c>
      <c r="E753">
        <v>50781132</v>
      </c>
    </row>
    <row r="754" spans="1:5" x14ac:dyDescent="0.3">
      <c r="A754" t="s">
        <v>2374</v>
      </c>
      <c r="B754">
        <v>22451</v>
      </c>
      <c r="C754">
        <v>60000000</v>
      </c>
      <c r="D754">
        <f t="shared" si="11"/>
        <v>-59977549</v>
      </c>
      <c r="E754">
        <v>59977549</v>
      </c>
    </row>
    <row r="755" spans="1:5" x14ac:dyDescent="0.3">
      <c r="A755" t="s">
        <v>2379</v>
      </c>
      <c r="B755">
        <v>31165421</v>
      </c>
      <c r="C755">
        <v>60000000</v>
      </c>
      <c r="D755">
        <f t="shared" si="11"/>
        <v>-28834579</v>
      </c>
      <c r="E755">
        <v>28834579</v>
      </c>
    </row>
    <row r="756" spans="1:5" x14ac:dyDescent="0.3">
      <c r="A756" t="s">
        <v>2382</v>
      </c>
      <c r="B756">
        <v>11802056</v>
      </c>
      <c r="C756">
        <v>60000000</v>
      </c>
      <c r="D756">
        <f t="shared" si="11"/>
        <v>-48197944</v>
      </c>
      <c r="E756">
        <v>48197944</v>
      </c>
    </row>
    <row r="757" spans="1:5" x14ac:dyDescent="0.3">
      <c r="A757" t="s">
        <v>2386</v>
      </c>
      <c r="B757">
        <v>25472967</v>
      </c>
      <c r="C757">
        <v>30000000</v>
      </c>
      <c r="D757">
        <f t="shared" si="11"/>
        <v>-4527033</v>
      </c>
      <c r="E757">
        <v>4527033</v>
      </c>
    </row>
    <row r="758" spans="1:5" x14ac:dyDescent="0.3">
      <c r="A758" t="s">
        <v>2388</v>
      </c>
      <c r="B758">
        <v>22362500</v>
      </c>
      <c r="C758">
        <v>55000000</v>
      </c>
      <c r="D758">
        <f t="shared" si="11"/>
        <v>-32637500</v>
      </c>
      <c r="E758">
        <v>32637500</v>
      </c>
    </row>
    <row r="759" spans="1:5" x14ac:dyDescent="0.3">
      <c r="A759" t="s">
        <v>2390</v>
      </c>
      <c r="B759">
        <v>17281832</v>
      </c>
      <c r="C759">
        <v>60000000</v>
      </c>
      <c r="D759">
        <f t="shared" si="11"/>
        <v>-42718168</v>
      </c>
      <c r="E759">
        <v>42718168</v>
      </c>
    </row>
    <row r="760" spans="1:5" x14ac:dyDescent="0.3">
      <c r="A760" t="s">
        <v>2391</v>
      </c>
      <c r="B760">
        <v>19781879</v>
      </c>
      <c r="C760">
        <v>60000000</v>
      </c>
      <c r="D760">
        <f t="shared" si="11"/>
        <v>-40218121</v>
      </c>
      <c r="E760">
        <v>40218121</v>
      </c>
    </row>
    <row r="761" spans="1:5" x14ac:dyDescent="0.3">
      <c r="A761" t="s">
        <v>2396</v>
      </c>
      <c r="B761">
        <v>7605668</v>
      </c>
      <c r="C761">
        <v>60000000</v>
      </c>
      <c r="D761">
        <f t="shared" si="11"/>
        <v>-52394332</v>
      </c>
      <c r="E761">
        <v>52394332</v>
      </c>
    </row>
    <row r="762" spans="1:5" x14ac:dyDescent="0.3">
      <c r="A762" t="s">
        <v>2400</v>
      </c>
      <c r="B762">
        <v>4535117</v>
      </c>
      <c r="C762">
        <v>60000000</v>
      </c>
      <c r="D762">
        <f t="shared" si="11"/>
        <v>-55464883</v>
      </c>
      <c r="E762">
        <v>55464883</v>
      </c>
    </row>
    <row r="763" spans="1:5" x14ac:dyDescent="0.3">
      <c r="A763" t="s">
        <v>2401</v>
      </c>
      <c r="B763">
        <v>4426297</v>
      </c>
      <c r="C763">
        <v>35000000</v>
      </c>
      <c r="D763">
        <f t="shared" si="11"/>
        <v>-30573703</v>
      </c>
      <c r="E763">
        <v>30573703</v>
      </c>
    </row>
    <row r="764" spans="1:5" x14ac:dyDescent="0.3">
      <c r="A764" t="s">
        <v>2404</v>
      </c>
      <c r="B764">
        <v>10166502</v>
      </c>
      <c r="C764">
        <v>80000000</v>
      </c>
      <c r="D764">
        <f t="shared" si="11"/>
        <v>-69833498</v>
      </c>
      <c r="E764">
        <v>69833498</v>
      </c>
    </row>
    <row r="765" spans="1:5" x14ac:dyDescent="0.3">
      <c r="A765" t="s">
        <v>2409</v>
      </c>
      <c r="B765">
        <v>363024263</v>
      </c>
      <c r="C765">
        <v>58000000</v>
      </c>
      <c r="D765">
        <f t="shared" si="11"/>
        <v>305024263</v>
      </c>
      <c r="E765">
        <v>305024263</v>
      </c>
    </row>
    <row r="766" spans="1:5" x14ac:dyDescent="0.3">
      <c r="A766" t="s">
        <v>2412</v>
      </c>
      <c r="B766">
        <v>12065985</v>
      </c>
      <c r="C766">
        <v>60000000</v>
      </c>
      <c r="D766">
        <f t="shared" si="11"/>
        <v>-47934015</v>
      </c>
      <c r="E766">
        <v>47934015</v>
      </c>
    </row>
    <row r="767" spans="1:5" x14ac:dyDescent="0.3">
      <c r="A767" t="s">
        <v>2415</v>
      </c>
      <c r="B767">
        <v>350123553</v>
      </c>
      <c r="C767">
        <v>58800000</v>
      </c>
      <c r="D767">
        <f t="shared" si="11"/>
        <v>291323553</v>
      </c>
      <c r="E767">
        <v>291323553</v>
      </c>
    </row>
    <row r="768" spans="1:5" x14ac:dyDescent="0.3">
      <c r="A768" t="s">
        <v>2419</v>
      </c>
      <c r="B768">
        <v>80021740</v>
      </c>
      <c r="C768">
        <v>58000000</v>
      </c>
      <c r="D768">
        <f t="shared" si="11"/>
        <v>22021740</v>
      </c>
      <c r="E768">
        <v>22021740</v>
      </c>
    </row>
    <row r="769" spans="1:5" x14ac:dyDescent="0.3">
      <c r="A769" t="s">
        <v>2421</v>
      </c>
      <c r="B769">
        <v>48291624</v>
      </c>
      <c r="C769">
        <v>58000000</v>
      </c>
      <c r="D769">
        <f t="shared" si="11"/>
        <v>-9708376</v>
      </c>
      <c r="E769">
        <v>9708376</v>
      </c>
    </row>
    <row r="770" spans="1:5" x14ac:dyDescent="0.3">
      <c r="A770" t="s">
        <v>2425</v>
      </c>
      <c r="B770">
        <v>35231365</v>
      </c>
      <c r="C770">
        <v>60000000</v>
      </c>
      <c r="D770">
        <f t="shared" si="11"/>
        <v>-24768635</v>
      </c>
      <c r="E770">
        <v>24768635</v>
      </c>
    </row>
    <row r="771" spans="1:5" x14ac:dyDescent="0.3">
      <c r="A771" t="s">
        <v>2429</v>
      </c>
      <c r="B771">
        <v>53715611</v>
      </c>
      <c r="C771">
        <v>63000000</v>
      </c>
      <c r="D771">
        <f t="shared" ref="D771:D834" si="12">B771-C771</f>
        <v>-9284389</v>
      </c>
      <c r="E771">
        <v>9284389</v>
      </c>
    </row>
    <row r="772" spans="1:5" x14ac:dyDescent="0.3">
      <c r="A772" t="s">
        <v>2433</v>
      </c>
      <c r="B772">
        <v>31199215</v>
      </c>
      <c r="C772">
        <v>58000000</v>
      </c>
      <c r="D772">
        <f t="shared" si="12"/>
        <v>-26800785</v>
      </c>
      <c r="E772">
        <v>26800785</v>
      </c>
    </row>
    <row r="773" spans="1:5" x14ac:dyDescent="0.3">
      <c r="A773" t="s">
        <v>2435</v>
      </c>
      <c r="B773">
        <v>29580087</v>
      </c>
      <c r="C773">
        <v>58000000</v>
      </c>
      <c r="D773">
        <f t="shared" si="12"/>
        <v>-28419913</v>
      </c>
      <c r="E773">
        <v>28419913</v>
      </c>
    </row>
    <row r="774" spans="1:5" x14ac:dyDescent="0.3">
      <c r="A774" t="s">
        <v>2437</v>
      </c>
      <c r="B774">
        <v>44665963</v>
      </c>
      <c r="C774">
        <v>58000000</v>
      </c>
      <c r="D774">
        <f t="shared" si="12"/>
        <v>-13334037</v>
      </c>
      <c r="E774">
        <v>13334037</v>
      </c>
    </row>
    <row r="775" spans="1:5" x14ac:dyDescent="0.3">
      <c r="A775" t="s">
        <v>2439</v>
      </c>
      <c r="B775">
        <v>60128566</v>
      </c>
      <c r="C775">
        <v>60000000</v>
      </c>
      <c r="D775">
        <f t="shared" si="12"/>
        <v>128566</v>
      </c>
      <c r="E775">
        <v>128566</v>
      </c>
    </row>
    <row r="776" spans="1:5" x14ac:dyDescent="0.3">
      <c r="A776" t="s">
        <v>2443</v>
      </c>
      <c r="B776">
        <v>49875589</v>
      </c>
      <c r="C776">
        <v>58000000</v>
      </c>
      <c r="D776">
        <f t="shared" si="12"/>
        <v>-8124411</v>
      </c>
      <c r="E776">
        <v>8124411</v>
      </c>
    </row>
    <row r="777" spans="1:5" x14ac:dyDescent="0.3">
      <c r="A777" t="s">
        <v>2445</v>
      </c>
      <c r="B777">
        <v>60984028</v>
      </c>
      <c r="C777">
        <v>57000000</v>
      </c>
      <c r="D777">
        <f t="shared" si="12"/>
        <v>3984028</v>
      </c>
      <c r="E777">
        <v>3984028</v>
      </c>
    </row>
    <row r="778" spans="1:5" x14ac:dyDescent="0.3">
      <c r="A778" t="s">
        <v>2448</v>
      </c>
      <c r="B778">
        <v>36931089</v>
      </c>
      <c r="C778">
        <v>70000000</v>
      </c>
      <c r="D778">
        <f t="shared" si="12"/>
        <v>-33068911</v>
      </c>
      <c r="E778">
        <v>33068911</v>
      </c>
    </row>
    <row r="779" spans="1:5" x14ac:dyDescent="0.3">
      <c r="A779" t="s">
        <v>2450</v>
      </c>
      <c r="B779">
        <v>51317350</v>
      </c>
      <c r="C779">
        <v>57000000</v>
      </c>
      <c r="D779">
        <f t="shared" si="12"/>
        <v>-5682650</v>
      </c>
      <c r="E779">
        <v>5682650</v>
      </c>
    </row>
    <row r="780" spans="1:5" x14ac:dyDescent="0.3">
      <c r="A780" t="s">
        <v>2452</v>
      </c>
      <c r="B780">
        <v>28328132</v>
      </c>
      <c r="C780">
        <v>58000000</v>
      </c>
      <c r="D780">
        <f t="shared" si="12"/>
        <v>-29671868</v>
      </c>
      <c r="E780">
        <v>29671868</v>
      </c>
    </row>
    <row r="781" spans="1:5" x14ac:dyDescent="0.3">
      <c r="A781" t="s">
        <v>2456</v>
      </c>
      <c r="B781">
        <v>51774002</v>
      </c>
      <c r="C781">
        <v>57000000</v>
      </c>
      <c r="D781">
        <f t="shared" si="12"/>
        <v>-5225998</v>
      </c>
      <c r="E781">
        <v>5225998</v>
      </c>
    </row>
    <row r="782" spans="1:5" x14ac:dyDescent="0.3">
      <c r="A782" t="s">
        <v>2461</v>
      </c>
      <c r="B782">
        <v>25528495</v>
      </c>
      <c r="C782">
        <v>57000000</v>
      </c>
      <c r="D782">
        <f t="shared" si="12"/>
        <v>-31471505</v>
      </c>
      <c r="E782">
        <v>31471505</v>
      </c>
    </row>
    <row r="783" spans="1:5" x14ac:dyDescent="0.3">
      <c r="A783" t="s">
        <v>2463</v>
      </c>
      <c r="B783">
        <v>113006880</v>
      </c>
      <c r="C783">
        <v>56000000</v>
      </c>
      <c r="D783">
        <f t="shared" si="12"/>
        <v>57006880</v>
      </c>
      <c r="E783">
        <v>57006880</v>
      </c>
    </row>
    <row r="784" spans="1:5" x14ac:dyDescent="0.3">
      <c r="A784" t="s">
        <v>2467</v>
      </c>
      <c r="B784">
        <v>45860039</v>
      </c>
      <c r="C784">
        <v>56000000</v>
      </c>
      <c r="D784">
        <f t="shared" si="12"/>
        <v>-10139961</v>
      </c>
      <c r="E784">
        <v>10139961</v>
      </c>
    </row>
    <row r="785" spans="1:5" x14ac:dyDescent="0.3">
      <c r="A785" t="s">
        <v>2469</v>
      </c>
      <c r="B785">
        <v>329691196</v>
      </c>
      <c r="C785">
        <v>55000000</v>
      </c>
      <c r="D785">
        <f t="shared" si="12"/>
        <v>274691196</v>
      </c>
      <c r="E785">
        <v>274691196</v>
      </c>
    </row>
    <row r="786" spans="1:5" x14ac:dyDescent="0.3">
      <c r="A786" t="s">
        <v>2471</v>
      </c>
      <c r="B786">
        <v>217326336</v>
      </c>
      <c r="C786">
        <v>60000000</v>
      </c>
      <c r="D786">
        <f t="shared" si="12"/>
        <v>157326336</v>
      </c>
      <c r="E786">
        <v>157326336</v>
      </c>
    </row>
    <row r="787" spans="1:5" x14ac:dyDescent="0.3">
      <c r="A787" t="s">
        <v>2472</v>
      </c>
      <c r="B787">
        <v>166225040</v>
      </c>
      <c r="C787">
        <v>55000000</v>
      </c>
      <c r="D787">
        <f t="shared" si="12"/>
        <v>111225040</v>
      </c>
      <c r="E787">
        <v>111225040</v>
      </c>
    </row>
    <row r="788" spans="1:5" x14ac:dyDescent="0.3">
      <c r="A788" t="s">
        <v>2475</v>
      </c>
      <c r="B788">
        <v>141600000</v>
      </c>
      <c r="C788">
        <v>55000000</v>
      </c>
      <c r="D788">
        <f t="shared" si="12"/>
        <v>86600000</v>
      </c>
      <c r="E788">
        <v>86600000</v>
      </c>
    </row>
    <row r="789" spans="1:5" x14ac:dyDescent="0.3">
      <c r="A789" t="s">
        <v>2479</v>
      </c>
      <c r="B789">
        <v>134218018</v>
      </c>
      <c r="C789">
        <v>55000000</v>
      </c>
      <c r="D789">
        <f t="shared" si="12"/>
        <v>79218018</v>
      </c>
      <c r="E789">
        <v>79218018</v>
      </c>
    </row>
    <row r="790" spans="1:5" x14ac:dyDescent="0.3">
      <c r="A790" t="s">
        <v>2480</v>
      </c>
      <c r="B790">
        <v>128769345</v>
      </c>
      <c r="C790">
        <v>54000000</v>
      </c>
      <c r="D790">
        <f t="shared" si="12"/>
        <v>74769345</v>
      </c>
      <c r="E790">
        <v>74769345</v>
      </c>
    </row>
    <row r="791" spans="1:5" x14ac:dyDescent="0.3">
      <c r="A791" t="s">
        <v>2481</v>
      </c>
      <c r="B791">
        <v>177575142</v>
      </c>
      <c r="C791">
        <v>70000000</v>
      </c>
      <c r="D791">
        <f t="shared" si="12"/>
        <v>107575142</v>
      </c>
      <c r="E791">
        <v>107575142</v>
      </c>
    </row>
    <row r="792" spans="1:5" x14ac:dyDescent="0.3">
      <c r="A792" t="s">
        <v>2484</v>
      </c>
      <c r="B792">
        <v>105263257</v>
      </c>
      <c r="C792">
        <v>55000000</v>
      </c>
      <c r="D792">
        <f t="shared" si="12"/>
        <v>50263257</v>
      </c>
      <c r="E792">
        <v>50263257</v>
      </c>
    </row>
    <row r="793" spans="1:5" x14ac:dyDescent="0.3">
      <c r="A793" t="s">
        <v>2488</v>
      </c>
      <c r="B793">
        <v>104354205</v>
      </c>
      <c r="C793">
        <v>55000000</v>
      </c>
      <c r="D793">
        <f t="shared" si="12"/>
        <v>49354205</v>
      </c>
      <c r="E793">
        <v>49354205</v>
      </c>
    </row>
    <row r="794" spans="1:5" x14ac:dyDescent="0.3">
      <c r="A794" t="s">
        <v>2490</v>
      </c>
      <c r="B794">
        <v>107100855</v>
      </c>
      <c r="C794">
        <v>55000000</v>
      </c>
      <c r="D794">
        <f t="shared" si="12"/>
        <v>52100855</v>
      </c>
      <c r="E794">
        <v>52100855</v>
      </c>
    </row>
    <row r="795" spans="1:5" x14ac:dyDescent="0.3">
      <c r="A795" t="s">
        <v>2491</v>
      </c>
      <c r="B795">
        <v>98711404</v>
      </c>
      <c r="C795">
        <v>55000000</v>
      </c>
      <c r="D795">
        <f t="shared" si="12"/>
        <v>43711404</v>
      </c>
      <c r="E795">
        <v>43711404</v>
      </c>
    </row>
    <row r="796" spans="1:5" x14ac:dyDescent="0.3">
      <c r="A796" t="s">
        <v>2493</v>
      </c>
      <c r="B796">
        <v>100328194</v>
      </c>
      <c r="C796">
        <v>50000000</v>
      </c>
      <c r="D796">
        <f t="shared" si="12"/>
        <v>50328194</v>
      </c>
      <c r="E796">
        <v>50328194</v>
      </c>
    </row>
    <row r="797" spans="1:5" x14ac:dyDescent="0.3">
      <c r="A797" t="s">
        <v>2494</v>
      </c>
      <c r="B797">
        <v>101530738</v>
      </c>
      <c r="C797">
        <v>55000000</v>
      </c>
      <c r="D797">
        <f t="shared" si="12"/>
        <v>46530738</v>
      </c>
      <c r="E797">
        <v>46530738</v>
      </c>
    </row>
    <row r="798" spans="1:5" x14ac:dyDescent="0.3">
      <c r="A798" t="s">
        <v>2497</v>
      </c>
      <c r="B798">
        <v>93815117</v>
      </c>
      <c r="C798">
        <v>55000000</v>
      </c>
      <c r="D798">
        <f t="shared" si="12"/>
        <v>38815117</v>
      </c>
      <c r="E798">
        <v>38815117</v>
      </c>
    </row>
    <row r="799" spans="1:5" x14ac:dyDescent="0.3">
      <c r="A799" t="s">
        <v>2499</v>
      </c>
      <c r="B799">
        <v>91400000</v>
      </c>
      <c r="C799">
        <v>53000000</v>
      </c>
      <c r="D799">
        <f t="shared" si="12"/>
        <v>38400000</v>
      </c>
      <c r="E799">
        <v>38400000</v>
      </c>
    </row>
    <row r="800" spans="1:5" x14ac:dyDescent="0.3">
      <c r="A800" t="s">
        <v>2503</v>
      </c>
      <c r="B800">
        <v>162586036</v>
      </c>
      <c r="C800">
        <v>55000000</v>
      </c>
      <c r="D800">
        <f t="shared" si="12"/>
        <v>107586036</v>
      </c>
      <c r="E800">
        <v>107586036</v>
      </c>
    </row>
    <row r="801" spans="1:5" x14ac:dyDescent="0.3">
      <c r="A801" t="s">
        <v>2505</v>
      </c>
      <c r="B801">
        <v>89706988</v>
      </c>
      <c r="C801">
        <v>55000000</v>
      </c>
      <c r="D801">
        <f t="shared" si="12"/>
        <v>34706988</v>
      </c>
      <c r="E801">
        <v>34706988</v>
      </c>
    </row>
    <row r="802" spans="1:5" x14ac:dyDescent="0.3">
      <c r="A802" t="s">
        <v>2508</v>
      </c>
      <c r="B802">
        <v>83000000</v>
      </c>
      <c r="C802">
        <v>55000000</v>
      </c>
      <c r="D802">
        <f t="shared" si="12"/>
        <v>28000000</v>
      </c>
      <c r="E802">
        <v>28000000</v>
      </c>
    </row>
    <row r="803" spans="1:5" x14ac:dyDescent="0.3">
      <c r="A803" t="s">
        <v>2509</v>
      </c>
      <c r="B803">
        <v>78745923</v>
      </c>
      <c r="C803">
        <v>55000000</v>
      </c>
      <c r="D803">
        <f t="shared" si="12"/>
        <v>23745923</v>
      </c>
      <c r="E803">
        <v>23745923</v>
      </c>
    </row>
    <row r="804" spans="1:5" x14ac:dyDescent="0.3">
      <c r="A804" t="s">
        <v>2511</v>
      </c>
      <c r="B804">
        <v>70098138</v>
      </c>
      <c r="C804">
        <v>30000000</v>
      </c>
      <c r="D804">
        <f t="shared" si="12"/>
        <v>40098138</v>
      </c>
      <c r="E804">
        <v>40098138</v>
      </c>
    </row>
    <row r="805" spans="1:5" x14ac:dyDescent="0.3">
      <c r="A805" t="s">
        <v>2513</v>
      </c>
      <c r="B805">
        <v>66365290</v>
      </c>
      <c r="C805">
        <v>55000000</v>
      </c>
      <c r="D805">
        <f t="shared" si="12"/>
        <v>11365290</v>
      </c>
      <c r="E805">
        <v>11365290</v>
      </c>
    </row>
    <row r="806" spans="1:5" x14ac:dyDescent="0.3">
      <c r="A806" t="s">
        <v>2515</v>
      </c>
      <c r="B806">
        <v>66207920</v>
      </c>
      <c r="C806">
        <v>30000000</v>
      </c>
      <c r="D806">
        <f t="shared" si="12"/>
        <v>36207920</v>
      </c>
      <c r="E806">
        <v>36207920</v>
      </c>
    </row>
    <row r="807" spans="1:5" x14ac:dyDescent="0.3">
      <c r="A807" t="s">
        <v>2517</v>
      </c>
      <c r="B807">
        <v>63408614</v>
      </c>
      <c r="C807">
        <v>55000000</v>
      </c>
      <c r="D807">
        <f t="shared" si="12"/>
        <v>8408614</v>
      </c>
      <c r="E807">
        <v>8408614</v>
      </c>
    </row>
    <row r="808" spans="1:5" x14ac:dyDescent="0.3">
      <c r="A808" t="s">
        <v>2518</v>
      </c>
      <c r="B808">
        <v>58422650</v>
      </c>
      <c r="C808">
        <v>55000000</v>
      </c>
      <c r="D808">
        <f t="shared" si="12"/>
        <v>3422650</v>
      </c>
      <c r="E808">
        <v>3422650</v>
      </c>
    </row>
    <row r="809" spans="1:5" x14ac:dyDescent="0.3">
      <c r="A809" t="s">
        <v>2522</v>
      </c>
      <c r="B809">
        <v>56932305</v>
      </c>
      <c r="C809">
        <v>55000000</v>
      </c>
      <c r="D809">
        <f t="shared" si="12"/>
        <v>1932305</v>
      </c>
      <c r="E809">
        <v>1932305</v>
      </c>
    </row>
    <row r="810" spans="1:5" x14ac:dyDescent="0.3">
      <c r="A810" t="s">
        <v>2523</v>
      </c>
      <c r="B810">
        <v>68750000</v>
      </c>
      <c r="C810">
        <v>55000000</v>
      </c>
      <c r="D810">
        <f t="shared" si="12"/>
        <v>13750000</v>
      </c>
      <c r="E810">
        <v>13750000</v>
      </c>
    </row>
    <row r="811" spans="1:5" x14ac:dyDescent="0.3">
      <c r="A811" t="s">
        <v>2527</v>
      </c>
      <c r="B811">
        <v>68218041</v>
      </c>
      <c r="C811">
        <v>55000000</v>
      </c>
      <c r="D811">
        <f t="shared" si="12"/>
        <v>13218041</v>
      </c>
      <c r="E811">
        <v>13218041</v>
      </c>
    </row>
    <row r="812" spans="1:5" x14ac:dyDescent="0.3">
      <c r="A812" t="s">
        <v>2529</v>
      </c>
      <c r="B812">
        <v>25040293</v>
      </c>
      <c r="C812">
        <v>55000000</v>
      </c>
      <c r="D812">
        <f t="shared" si="12"/>
        <v>-29959707</v>
      </c>
      <c r="E812">
        <v>29959707</v>
      </c>
    </row>
    <row r="813" spans="1:5" x14ac:dyDescent="0.3">
      <c r="A813" t="s">
        <v>2532</v>
      </c>
      <c r="B813">
        <v>55747724</v>
      </c>
      <c r="C813">
        <v>55000000</v>
      </c>
      <c r="D813">
        <f t="shared" si="12"/>
        <v>747724</v>
      </c>
      <c r="E813">
        <v>747724</v>
      </c>
    </row>
    <row r="814" spans="1:5" x14ac:dyDescent="0.3">
      <c r="A814" t="s">
        <v>2535</v>
      </c>
      <c r="B814">
        <v>55473600</v>
      </c>
      <c r="C814">
        <v>50000000</v>
      </c>
      <c r="D814">
        <f t="shared" si="12"/>
        <v>5473600</v>
      </c>
      <c r="E814">
        <v>5473600</v>
      </c>
    </row>
    <row r="815" spans="1:5" x14ac:dyDescent="0.3">
      <c r="A815" t="s">
        <v>2540</v>
      </c>
      <c r="B815">
        <v>49994804</v>
      </c>
      <c r="C815">
        <v>55000000</v>
      </c>
      <c r="D815">
        <f t="shared" si="12"/>
        <v>-5005196</v>
      </c>
      <c r="E815">
        <v>5005196</v>
      </c>
    </row>
    <row r="816" spans="1:5" x14ac:dyDescent="0.3">
      <c r="A816" t="s">
        <v>2542</v>
      </c>
      <c r="B816">
        <v>41609593</v>
      </c>
      <c r="C816">
        <v>55000000</v>
      </c>
      <c r="D816">
        <f t="shared" si="12"/>
        <v>-13390407</v>
      </c>
      <c r="E816">
        <v>13390407</v>
      </c>
    </row>
    <row r="817" spans="1:5" x14ac:dyDescent="0.3">
      <c r="A817" t="s">
        <v>2545</v>
      </c>
      <c r="B817">
        <v>38553833</v>
      </c>
      <c r="C817">
        <v>55000000</v>
      </c>
      <c r="D817">
        <f t="shared" si="12"/>
        <v>-16446167</v>
      </c>
      <c r="E817">
        <v>16446167</v>
      </c>
    </row>
    <row r="818" spans="1:5" x14ac:dyDescent="0.3">
      <c r="A818" t="s">
        <v>2549</v>
      </c>
      <c r="B818">
        <v>76137505</v>
      </c>
      <c r="C818">
        <v>55000000</v>
      </c>
      <c r="D818">
        <f t="shared" si="12"/>
        <v>21137505</v>
      </c>
      <c r="E818">
        <v>21137505</v>
      </c>
    </row>
    <row r="819" spans="1:5" x14ac:dyDescent="0.3">
      <c r="A819" t="s">
        <v>2553</v>
      </c>
      <c r="B819">
        <v>34350553</v>
      </c>
      <c r="C819">
        <v>68000000</v>
      </c>
      <c r="D819">
        <f t="shared" si="12"/>
        <v>-33649447</v>
      </c>
      <c r="E819">
        <v>33649447</v>
      </c>
    </row>
    <row r="820" spans="1:5" x14ac:dyDescent="0.3">
      <c r="A820" t="s">
        <v>2556</v>
      </c>
      <c r="B820">
        <v>34238611</v>
      </c>
      <c r="C820">
        <v>55000000</v>
      </c>
      <c r="D820">
        <f t="shared" si="12"/>
        <v>-20761389</v>
      </c>
      <c r="E820">
        <v>20761389</v>
      </c>
    </row>
    <row r="821" spans="1:5" x14ac:dyDescent="0.3">
      <c r="A821" t="s">
        <v>2557</v>
      </c>
      <c r="B821">
        <v>34098563</v>
      </c>
      <c r="C821">
        <v>55000000</v>
      </c>
      <c r="D821">
        <f t="shared" si="12"/>
        <v>-20901437</v>
      </c>
      <c r="E821">
        <v>20901437</v>
      </c>
    </row>
    <row r="822" spans="1:5" x14ac:dyDescent="0.3">
      <c r="A822" t="s">
        <v>2559</v>
      </c>
      <c r="B822">
        <v>33828318</v>
      </c>
      <c r="C822">
        <v>55000000</v>
      </c>
      <c r="D822">
        <f t="shared" si="12"/>
        <v>-21171682</v>
      </c>
      <c r="E822">
        <v>21171682</v>
      </c>
    </row>
    <row r="823" spans="1:5" x14ac:dyDescent="0.3">
      <c r="A823" t="s">
        <v>2562</v>
      </c>
      <c r="B823">
        <v>33472850</v>
      </c>
      <c r="C823">
        <v>55000000</v>
      </c>
      <c r="D823">
        <f t="shared" si="12"/>
        <v>-21527150</v>
      </c>
      <c r="E823">
        <v>21527150</v>
      </c>
    </row>
    <row r="824" spans="1:5" x14ac:dyDescent="0.3">
      <c r="A824" t="s">
        <v>2565</v>
      </c>
      <c r="B824">
        <v>31051126</v>
      </c>
      <c r="C824">
        <v>55000000</v>
      </c>
      <c r="D824">
        <f t="shared" si="12"/>
        <v>-23948874</v>
      </c>
      <c r="E824">
        <v>23948874</v>
      </c>
    </row>
    <row r="825" spans="1:5" x14ac:dyDescent="0.3">
      <c r="A825" t="s">
        <v>2566</v>
      </c>
      <c r="B825">
        <v>35707327</v>
      </c>
      <c r="C825">
        <v>55000000</v>
      </c>
      <c r="D825">
        <f t="shared" si="12"/>
        <v>-19292673</v>
      </c>
      <c r="E825">
        <v>19292673</v>
      </c>
    </row>
    <row r="826" spans="1:5" x14ac:dyDescent="0.3">
      <c r="A826" t="s">
        <v>2567</v>
      </c>
      <c r="B826">
        <v>20550712</v>
      </c>
      <c r="C826">
        <v>50000000</v>
      </c>
      <c r="D826">
        <f t="shared" si="12"/>
        <v>-29449288</v>
      </c>
      <c r="E826">
        <v>29449288</v>
      </c>
    </row>
    <row r="827" spans="1:5" x14ac:dyDescent="0.3">
      <c r="A827" t="s">
        <v>2569</v>
      </c>
      <c r="B827">
        <v>18573791</v>
      </c>
      <c r="C827">
        <v>55000000</v>
      </c>
      <c r="D827">
        <f t="shared" si="12"/>
        <v>-36426209</v>
      </c>
      <c r="E827">
        <v>36426209</v>
      </c>
    </row>
    <row r="828" spans="1:5" x14ac:dyDescent="0.3">
      <c r="A828" t="s">
        <v>2572</v>
      </c>
      <c r="B828">
        <v>51225796</v>
      </c>
      <c r="C828">
        <v>70000000</v>
      </c>
      <c r="D828">
        <f t="shared" si="12"/>
        <v>-18774204</v>
      </c>
      <c r="E828">
        <v>18774204</v>
      </c>
    </row>
    <row r="829" spans="1:5" x14ac:dyDescent="0.3">
      <c r="A829" t="s">
        <v>2575</v>
      </c>
      <c r="B829">
        <v>16264475</v>
      </c>
      <c r="C829">
        <v>55000000</v>
      </c>
      <c r="D829">
        <f t="shared" si="12"/>
        <v>-38735525</v>
      </c>
      <c r="E829">
        <v>38735525</v>
      </c>
    </row>
    <row r="830" spans="1:5" x14ac:dyDescent="0.3">
      <c r="A830" t="s">
        <v>2577</v>
      </c>
      <c r="B830">
        <v>25857987</v>
      </c>
      <c r="C830">
        <v>62000000</v>
      </c>
      <c r="D830">
        <f t="shared" si="12"/>
        <v>-36142013</v>
      </c>
      <c r="E830">
        <v>36142013</v>
      </c>
    </row>
    <row r="831" spans="1:5" x14ac:dyDescent="0.3">
      <c r="A831" t="s">
        <v>2581</v>
      </c>
      <c r="B831">
        <v>12870569</v>
      </c>
      <c r="C831">
        <v>56000000</v>
      </c>
      <c r="D831">
        <f t="shared" si="12"/>
        <v>-43129431</v>
      </c>
      <c r="E831">
        <v>43129431</v>
      </c>
    </row>
    <row r="832" spans="1:5" x14ac:dyDescent="0.3">
      <c r="A832" t="s">
        <v>2584</v>
      </c>
      <c r="B832">
        <v>11466088</v>
      </c>
      <c r="C832">
        <v>71000000</v>
      </c>
      <c r="D832">
        <f t="shared" si="12"/>
        <v>-59533912</v>
      </c>
      <c r="E832">
        <v>59533912</v>
      </c>
    </row>
    <row r="833" spans="1:5" x14ac:dyDescent="0.3">
      <c r="A833" t="s">
        <v>2587</v>
      </c>
      <c r="B833">
        <v>16088610</v>
      </c>
      <c r="C833">
        <v>55000000</v>
      </c>
      <c r="D833">
        <f t="shared" si="12"/>
        <v>-38911390</v>
      </c>
      <c r="E833">
        <v>38911390</v>
      </c>
    </row>
    <row r="834" spans="1:5" x14ac:dyDescent="0.3">
      <c r="A834" t="s">
        <v>2590</v>
      </c>
      <c r="B834">
        <v>51178893</v>
      </c>
      <c r="C834">
        <v>50000000</v>
      </c>
      <c r="D834">
        <f t="shared" si="12"/>
        <v>1178893</v>
      </c>
      <c r="E834">
        <v>1178893</v>
      </c>
    </row>
    <row r="835" spans="1:5" x14ac:dyDescent="0.3">
      <c r="A835" t="s">
        <v>2591</v>
      </c>
      <c r="B835">
        <v>6768055</v>
      </c>
      <c r="C835">
        <v>57000000</v>
      </c>
      <c r="D835">
        <f t="shared" ref="D835:D898" si="13">B835-C835</f>
        <v>-50231945</v>
      </c>
      <c r="E835">
        <v>50231945</v>
      </c>
    </row>
    <row r="836" spans="1:5" x14ac:dyDescent="0.3">
      <c r="A836" t="s">
        <v>2595</v>
      </c>
      <c r="B836">
        <v>39440655</v>
      </c>
      <c r="C836">
        <v>55000000</v>
      </c>
      <c r="D836">
        <f t="shared" si="13"/>
        <v>-15559345</v>
      </c>
      <c r="E836">
        <v>15559345</v>
      </c>
    </row>
    <row r="837" spans="1:5" x14ac:dyDescent="0.3">
      <c r="A837" t="s">
        <v>2599</v>
      </c>
      <c r="B837">
        <v>6167817</v>
      </c>
      <c r="C837">
        <v>47000000</v>
      </c>
      <c r="D837">
        <f t="shared" si="13"/>
        <v>-40832183</v>
      </c>
      <c r="E837">
        <v>40832183</v>
      </c>
    </row>
    <row r="838" spans="1:5" x14ac:dyDescent="0.3">
      <c r="A838" t="s">
        <v>2601</v>
      </c>
      <c r="B838">
        <v>81645152</v>
      </c>
      <c r="C838">
        <v>54000000</v>
      </c>
      <c r="D838">
        <f t="shared" si="13"/>
        <v>27645152</v>
      </c>
      <c r="E838">
        <v>27645152</v>
      </c>
    </row>
    <row r="839" spans="1:5" x14ac:dyDescent="0.3">
      <c r="A839" t="s">
        <v>2602</v>
      </c>
      <c r="B839">
        <v>69951824</v>
      </c>
      <c r="C839">
        <v>55000000</v>
      </c>
      <c r="D839">
        <f t="shared" si="13"/>
        <v>14951824</v>
      </c>
      <c r="E839">
        <v>14951824</v>
      </c>
    </row>
    <row r="840" spans="1:5" x14ac:dyDescent="0.3">
      <c r="A840" t="s">
        <v>2604</v>
      </c>
      <c r="B840">
        <v>9483821</v>
      </c>
      <c r="C840">
        <v>55000000</v>
      </c>
      <c r="D840">
        <f t="shared" si="13"/>
        <v>-45516179</v>
      </c>
      <c r="E840">
        <v>45516179</v>
      </c>
    </row>
    <row r="841" spans="1:5" x14ac:dyDescent="0.3">
      <c r="A841" t="s">
        <v>2607</v>
      </c>
      <c r="B841">
        <v>66676062</v>
      </c>
      <c r="C841">
        <v>54000000</v>
      </c>
      <c r="D841">
        <f t="shared" si="13"/>
        <v>12676062</v>
      </c>
      <c r="E841">
        <v>12676062</v>
      </c>
    </row>
    <row r="842" spans="1:5" x14ac:dyDescent="0.3">
      <c r="A842" t="s">
        <v>2608</v>
      </c>
      <c r="B842">
        <v>26838389</v>
      </c>
      <c r="C842">
        <v>57000000</v>
      </c>
      <c r="D842">
        <f t="shared" si="13"/>
        <v>-30161611</v>
      </c>
      <c r="E842">
        <v>30161611</v>
      </c>
    </row>
    <row r="843" spans="1:5" x14ac:dyDescent="0.3">
      <c r="A843" t="s">
        <v>2611</v>
      </c>
      <c r="B843">
        <v>75604320</v>
      </c>
      <c r="C843">
        <v>54000000</v>
      </c>
      <c r="D843">
        <f t="shared" si="13"/>
        <v>21604320</v>
      </c>
      <c r="E843">
        <v>21604320</v>
      </c>
    </row>
    <row r="844" spans="1:5" x14ac:dyDescent="0.3">
      <c r="A844" t="s">
        <v>2615</v>
      </c>
      <c r="B844">
        <v>108200000</v>
      </c>
      <c r="C844">
        <v>54000000</v>
      </c>
      <c r="D844">
        <f t="shared" si="13"/>
        <v>54200000</v>
      </c>
      <c r="E844">
        <v>54200000</v>
      </c>
    </row>
    <row r="845" spans="1:5" x14ac:dyDescent="0.3">
      <c r="A845" t="s">
        <v>2618</v>
      </c>
      <c r="B845">
        <v>5660084</v>
      </c>
      <c r="C845">
        <v>54000000</v>
      </c>
      <c r="D845">
        <f t="shared" si="13"/>
        <v>-48339916</v>
      </c>
      <c r="E845">
        <v>48339916</v>
      </c>
    </row>
    <row r="846" spans="1:5" x14ac:dyDescent="0.3">
      <c r="A846" t="s">
        <v>2619</v>
      </c>
      <c r="B846">
        <v>7221458</v>
      </c>
      <c r="C846">
        <v>55000000</v>
      </c>
      <c r="D846">
        <f t="shared" si="13"/>
        <v>-47778542</v>
      </c>
      <c r="E846">
        <v>47778542</v>
      </c>
    </row>
    <row r="847" spans="1:5" x14ac:dyDescent="0.3">
      <c r="A847" t="s">
        <v>2620</v>
      </c>
      <c r="B847">
        <v>70327868</v>
      </c>
      <c r="C847">
        <v>46000000</v>
      </c>
      <c r="D847">
        <f t="shared" si="13"/>
        <v>24327868</v>
      </c>
      <c r="E847">
        <v>24327868</v>
      </c>
    </row>
    <row r="848" spans="1:5" x14ac:dyDescent="0.3">
      <c r="A848" t="s">
        <v>2622</v>
      </c>
      <c r="B848">
        <v>58297830</v>
      </c>
      <c r="C848">
        <v>50000000</v>
      </c>
      <c r="D848">
        <f t="shared" si="13"/>
        <v>8297830</v>
      </c>
      <c r="E848">
        <v>8297830</v>
      </c>
    </row>
    <row r="849" spans="1:5" x14ac:dyDescent="0.3">
      <c r="A849" t="s">
        <v>2624</v>
      </c>
      <c r="B849">
        <v>57386369</v>
      </c>
      <c r="C849">
        <v>52500000</v>
      </c>
      <c r="D849">
        <f t="shared" si="13"/>
        <v>4886369</v>
      </c>
      <c r="E849">
        <v>4886369</v>
      </c>
    </row>
    <row r="850" spans="1:5" x14ac:dyDescent="0.3">
      <c r="A850" t="s">
        <v>2625</v>
      </c>
      <c r="B850">
        <v>45207112</v>
      </c>
      <c r="C850">
        <v>53000000</v>
      </c>
      <c r="D850">
        <f t="shared" si="13"/>
        <v>-7792888</v>
      </c>
      <c r="E850">
        <v>7792888</v>
      </c>
    </row>
    <row r="851" spans="1:5" x14ac:dyDescent="0.3">
      <c r="A851" t="s">
        <v>2627</v>
      </c>
      <c r="B851">
        <v>62563543</v>
      </c>
      <c r="C851">
        <v>53000000</v>
      </c>
      <c r="D851">
        <f t="shared" si="13"/>
        <v>9563543</v>
      </c>
      <c r="E851">
        <v>9563543</v>
      </c>
    </row>
    <row r="852" spans="1:5" x14ac:dyDescent="0.3">
      <c r="A852" t="s">
        <v>2628</v>
      </c>
      <c r="B852">
        <v>33574332</v>
      </c>
      <c r="C852">
        <v>90000000</v>
      </c>
      <c r="D852">
        <f t="shared" si="13"/>
        <v>-56425668</v>
      </c>
      <c r="E852">
        <v>56425668</v>
      </c>
    </row>
    <row r="853" spans="1:5" x14ac:dyDescent="0.3">
      <c r="A853" t="s">
        <v>2629</v>
      </c>
      <c r="B853">
        <v>73343413</v>
      </c>
      <c r="C853">
        <v>50000000</v>
      </c>
      <c r="D853">
        <f t="shared" si="13"/>
        <v>23343413</v>
      </c>
      <c r="E853">
        <v>23343413</v>
      </c>
    </row>
    <row r="854" spans="1:5" x14ac:dyDescent="0.3">
      <c r="A854" t="s">
        <v>2632</v>
      </c>
      <c r="B854">
        <v>25031037</v>
      </c>
      <c r="C854">
        <v>53000000</v>
      </c>
      <c r="D854">
        <f t="shared" si="13"/>
        <v>-27968963</v>
      </c>
      <c r="E854">
        <v>27968963</v>
      </c>
    </row>
    <row r="855" spans="1:5" x14ac:dyDescent="0.3">
      <c r="A855" t="s">
        <v>2635</v>
      </c>
      <c r="B855">
        <v>22843047</v>
      </c>
      <c r="C855">
        <v>55000000</v>
      </c>
      <c r="D855">
        <f t="shared" si="13"/>
        <v>-32156953</v>
      </c>
      <c r="E855">
        <v>32156953</v>
      </c>
    </row>
    <row r="856" spans="1:5" x14ac:dyDescent="0.3">
      <c r="A856" t="s">
        <v>2639</v>
      </c>
      <c r="B856">
        <v>5755286</v>
      </c>
      <c r="C856">
        <v>55000000</v>
      </c>
      <c r="D856">
        <f t="shared" si="13"/>
        <v>-49244714</v>
      </c>
      <c r="E856">
        <v>49244714</v>
      </c>
    </row>
    <row r="857" spans="1:5" x14ac:dyDescent="0.3">
      <c r="A857" t="s">
        <v>2640</v>
      </c>
      <c r="B857">
        <v>164435221</v>
      </c>
      <c r="C857">
        <v>52000000</v>
      </c>
      <c r="D857">
        <f t="shared" si="13"/>
        <v>112435221</v>
      </c>
      <c r="E857">
        <v>112435221</v>
      </c>
    </row>
    <row r="858" spans="1:5" x14ac:dyDescent="0.3">
      <c r="A858" t="s">
        <v>2642</v>
      </c>
      <c r="B858">
        <v>95720716</v>
      </c>
      <c r="C858">
        <v>40000000</v>
      </c>
      <c r="D858">
        <f t="shared" si="13"/>
        <v>55720716</v>
      </c>
      <c r="E858">
        <v>55720716</v>
      </c>
    </row>
    <row r="859" spans="1:5" x14ac:dyDescent="0.3">
      <c r="A859" t="s">
        <v>2643</v>
      </c>
      <c r="B859">
        <v>118683135</v>
      </c>
      <c r="C859">
        <v>52000000</v>
      </c>
      <c r="D859">
        <f t="shared" si="13"/>
        <v>66683135</v>
      </c>
      <c r="E859">
        <v>66683135</v>
      </c>
    </row>
    <row r="860" spans="1:5" x14ac:dyDescent="0.3">
      <c r="A860" t="s">
        <v>2646</v>
      </c>
      <c r="B860">
        <v>143704210</v>
      </c>
      <c r="C860">
        <v>52000000</v>
      </c>
      <c r="D860">
        <f t="shared" si="13"/>
        <v>91704210</v>
      </c>
      <c r="E860">
        <v>91704210</v>
      </c>
    </row>
    <row r="861" spans="1:5" x14ac:dyDescent="0.3">
      <c r="A861" t="s">
        <v>2647</v>
      </c>
      <c r="B861">
        <v>110476776</v>
      </c>
      <c r="C861">
        <v>52000000</v>
      </c>
      <c r="D861">
        <f t="shared" si="13"/>
        <v>58476776</v>
      </c>
      <c r="E861">
        <v>58476776</v>
      </c>
    </row>
    <row r="862" spans="1:5" x14ac:dyDescent="0.3">
      <c r="A862" t="s">
        <v>2651</v>
      </c>
      <c r="B862">
        <v>80270227</v>
      </c>
      <c r="C862">
        <v>50000000</v>
      </c>
      <c r="D862">
        <f t="shared" si="13"/>
        <v>30270227</v>
      </c>
      <c r="E862">
        <v>30270227</v>
      </c>
    </row>
    <row r="863" spans="1:5" x14ac:dyDescent="0.3">
      <c r="A863" t="s">
        <v>2654</v>
      </c>
      <c r="B863">
        <v>36385763</v>
      </c>
      <c r="C863">
        <v>52000000</v>
      </c>
      <c r="D863">
        <f t="shared" si="13"/>
        <v>-15614237</v>
      </c>
      <c r="E863">
        <v>15614237</v>
      </c>
    </row>
    <row r="864" spans="1:5" x14ac:dyDescent="0.3">
      <c r="A864" t="s">
        <v>2657</v>
      </c>
      <c r="B864">
        <v>37035845</v>
      </c>
      <c r="C864">
        <v>52000000</v>
      </c>
      <c r="D864">
        <f t="shared" si="13"/>
        <v>-14964155</v>
      </c>
      <c r="E864">
        <v>14964155</v>
      </c>
    </row>
    <row r="865" spans="1:5" x14ac:dyDescent="0.3">
      <c r="A865" t="s">
        <v>2661</v>
      </c>
      <c r="B865">
        <v>34580635</v>
      </c>
      <c r="C865">
        <v>52000000</v>
      </c>
      <c r="D865">
        <f t="shared" si="13"/>
        <v>-17419365</v>
      </c>
      <c r="E865">
        <v>17419365</v>
      </c>
    </row>
    <row r="866" spans="1:5" x14ac:dyDescent="0.3">
      <c r="A866" t="s">
        <v>2662</v>
      </c>
      <c r="B866">
        <v>42438300</v>
      </c>
      <c r="C866">
        <v>52000000</v>
      </c>
      <c r="D866">
        <f t="shared" si="13"/>
        <v>-9561700</v>
      </c>
      <c r="E866">
        <v>9561700</v>
      </c>
    </row>
    <row r="867" spans="1:5" x14ac:dyDescent="0.3">
      <c r="A867" t="s">
        <v>2666</v>
      </c>
      <c r="B867">
        <v>23324666</v>
      </c>
      <c r="C867">
        <v>52000000</v>
      </c>
      <c r="D867">
        <f t="shared" si="13"/>
        <v>-28675334</v>
      </c>
      <c r="E867">
        <v>28675334</v>
      </c>
    </row>
    <row r="868" spans="1:5" x14ac:dyDescent="0.3">
      <c r="A868" t="s">
        <v>2668</v>
      </c>
      <c r="B868">
        <v>23020488</v>
      </c>
      <c r="C868">
        <v>52000000</v>
      </c>
      <c r="D868">
        <f t="shared" si="13"/>
        <v>-28979512</v>
      </c>
      <c r="E868">
        <v>28979512</v>
      </c>
    </row>
    <row r="869" spans="1:5" x14ac:dyDescent="0.3">
      <c r="A869" t="s">
        <v>2670</v>
      </c>
      <c r="B869">
        <v>90567722</v>
      </c>
      <c r="C869">
        <v>51000000</v>
      </c>
      <c r="D869">
        <f t="shared" si="13"/>
        <v>39567722</v>
      </c>
      <c r="E869">
        <v>39567722</v>
      </c>
    </row>
    <row r="870" spans="1:5" x14ac:dyDescent="0.3">
      <c r="A870" t="s">
        <v>2673</v>
      </c>
      <c r="B870">
        <v>72601713</v>
      </c>
      <c r="C870">
        <v>51000000</v>
      </c>
      <c r="D870">
        <f t="shared" si="13"/>
        <v>21601713</v>
      </c>
      <c r="E870">
        <v>21601713</v>
      </c>
    </row>
    <row r="871" spans="1:5" x14ac:dyDescent="0.3">
      <c r="A871" t="s">
        <v>2674</v>
      </c>
      <c r="B871">
        <v>296623634</v>
      </c>
      <c r="C871">
        <v>50000000</v>
      </c>
      <c r="D871">
        <f t="shared" si="13"/>
        <v>246623634</v>
      </c>
      <c r="E871">
        <v>246623634</v>
      </c>
    </row>
    <row r="872" spans="1:5" x14ac:dyDescent="0.3">
      <c r="A872" t="s">
        <v>2676</v>
      </c>
      <c r="B872">
        <v>267652016</v>
      </c>
      <c r="C872">
        <v>60000000</v>
      </c>
      <c r="D872">
        <f t="shared" si="13"/>
        <v>207652016</v>
      </c>
      <c r="E872">
        <v>207652016</v>
      </c>
    </row>
    <row r="873" spans="1:5" x14ac:dyDescent="0.3">
      <c r="A873" t="s">
        <v>2679</v>
      </c>
      <c r="B873">
        <v>62453315</v>
      </c>
      <c r="C873">
        <v>50200000</v>
      </c>
      <c r="D873">
        <f t="shared" si="13"/>
        <v>12253315</v>
      </c>
      <c r="E873">
        <v>12253315</v>
      </c>
    </row>
    <row r="874" spans="1:5" x14ac:dyDescent="0.3">
      <c r="A874" t="s">
        <v>2681</v>
      </c>
      <c r="B874">
        <v>165500000</v>
      </c>
      <c r="C874">
        <v>48000000</v>
      </c>
      <c r="D874">
        <f t="shared" si="13"/>
        <v>117500000</v>
      </c>
      <c r="E874">
        <v>117500000</v>
      </c>
    </row>
    <row r="875" spans="1:5" x14ac:dyDescent="0.3">
      <c r="A875" t="s">
        <v>2682</v>
      </c>
      <c r="B875">
        <v>153620822</v>
      </c>
      <c r="C875">
        <v>50000000</v>
      </c>
      <c r="D875">
        <f t="shared" si="13"/>
        <v>103620822</v>
      </c>
      <c r="E875">
        <v>103620822</v>
      </c>
    </row>
    <row r="876" spans="1:5" x14ac:dyDescent="0.3">
      <c r="A876" t="s">
        <v>2684</v>
      </c>
      <c r="B876">
        <v>218628680</v>
      </c>
      <c r="C876">
        <v>50000000</v>
      </c>
      <c r="D876">
        <f t="shared" si="13"/>
        <v>168628680</v>
      </c>
      <c r="E876">
        <v>168628680</v>
      </c>
    </row>
    <row r="877" spans="1:5" x14ac:dyDescent="0.3">
      <c r="A877" t="s">
        <v>2686</v>
      </c>
      <c r="B877">
        <v>147637474</v>
      </c>
      <c r="C877">
        <v>50000000</v>
      </c>
      <c r="D877">
        <f t="shared" si="13"/>
        <v>97637474</v>
      </c>
      <c r="E877">
        <v>97637474</v>
      </c>
    </row>
    <row r="878" spans="1:5" x14ac:dyDescent="0.3">
      <c r="A878" t="s">
        <v>2689</v>
      </c>
      <c r="B878">
        <v>135014968</v>
      </c>
      <c r="C878">
        <v>50000000</v>
      </c>
      <c r="D878">
        <f t="shared" si="13"/>
        <v>85014968</v>
      </c>
      <c r="E878">
        <v>85014968</v>
      </c>
    </row>
    <row r="879" spans="1:5" x14ac:dyDescent="0.3">
      <c r="A879" t="s">
        <v>2690</v>
      </c>
      <c r="B879">
        <v>2175312</v>
      </c>
      <c r="C879">
        <v>50000000</v>
      </c>
      <c r="D879">
        <f t="shared" si="13"/>
        <v>-47824688</v>
      </c>
      <c r="E879">
        <v>47824688</v>
      </c>
    </row>
    <row r="880" spans="1:5" x14ac:dyDescent="0.3">
      <c r="A880" t="s">
        <v>2691</v>
      </c>
      <c r="B880">
        <v>126203320</v>
      </c>
      <c r="C880">
        <v>50000000</v>
      </c>
      <c r="D880">
        <f t="shared" si="13"/>
        <v>76203320</v>
      </c>
      <c r="E880">
        <v>76203320</v>
      </c>
    </row>
    <row r="881" spans="1:5" x14ac:dyDescent="0.3">
      <c r="A881" t="s">
        <v>2694</v>
      </c>
      <c r="B881">
        <v>126975169</v>
      </c>
      <c r="C881">
        <v>50000000</v>
      </c>
      <c r="D881">
        <f t="shared" si="13"/>
        <v>76975169</v>
      </c>
      <c r="E881">
        <v>76975169</v>
      </c>
    </row>
    <row r="882" spans="1:5" x14ac:dyDescent="0.3">
      <c r="A882" t="s">
        <v>2695</v>
      </c>
      <c r="B882">
        <v>125548685</v>
      </c>
      <c r="C882">
        <v>52000000</v>
      </c>
      <c r="D882">
        <f t="shared" si="13"/>
        <v>73548685</v>
      </c>
      <c r="E882">
        <v>73548685</v>
      </c>
    </row>
    <row r="883" spans="1:5" x14ac:dyDescent="0.3">
      <c r="A883" t="s">
        <v>2697</v>
      </c>
      <c r="B883">
        <v>105807520</v>
      </c>
      <c r="C883">
        <v>50000000</v>
      </c>
      <c r="D883">
        <f t="shared" si="13"/>
        <v>55807520</v>
      </c>
      <c r="E883">
        <v>55807520</v>
      </c>
    </row>
    <row r="884" spans="1:5" x14ac:dyDescent="0.3">
      <c r="A884" t="s">
        <v>2700</v>
      </c>
      <c r="B884">
        <v>191616238</v>
      </c>
      <c r="C884">
        <v>50000000</v>
      </c>
      <c r="D884">
        <f t="shared" si="13"/>
        <v>141616238</v>
      </c>
      <c r="E884">
        <v>141616238</v>
      </c>
    </row>
    <row r="885" spans="1:5" x14ac:dyDescent="0.3">
      <c r="A885" t="s">
        <v>2703</v>
      </c>
      <c r="B885">
        <v>105264608</v>
      </c>
      <c r="C885">
        <v>60000000</v>
      </c>
      <c r="D885">
        <f t="shared" si="13"/>
        <v>45264608</v>
      </c>
      <c r="E885">
        <v>45264608</v>
      </c>
    </row>
    <row r="886" spans="1:5" x14ac:dyDescent="0.3">
      <c r="A886" t="s">
        <v>2704</v>
      </c>
      <c r="B886">
        <v>97680195</v>
      </c>
      <c r="C886">
        <v>70000000</v>
      </c>
      <c r="D886">
        <f t="shared" si="13"/>
        <v>27680195</v>
      </c>
      <c r="E886">
        <v>27680195</v>
      </c>
    </row>
    <row r="887" spans="1:5" x14ac:dyDescent="0.3">
      <c r="A887" t="s">
        <v>2707</v>
      </c>
      <c r="B887">
        <v>126088877</v>
      </c>
      <c r="C887">
        <v>50000000</v>
      </c>
      <c r="D887">
        <f t="shared" si="13"/>
        <v>76088877</v>
      </c>
      <c r="E887">
        <v>76088877</v>
      </c>
    </row>
    <row r="888" spans="1:5" x14ac:dyDescent="0.3">
      <c r="A888" t="s">
        <v>2709</v>
      </c>
      <c r="B888">
        <v>91030827</v>
      </c>
      <c r="C888">
        <v>50000000</v>
      </c>
      <c r="D888">
        <f t="shared" si="13"/>
        <v>41030827</v>
      </c>
      <c r="E888">
        <v>41030827</v>
      </c>
    </row>
    <row r="889" spans="1:5" x14ac:dyDescent="0.3">
      <c r="A889" t="s">
        <v>2710</v>
      </c>
      <c r="B889">
        <v>150315155</v>
      </c>
      <c r="C889">
        <v>50000000</v>
      </c>
      <c r="D889">
        <f t="shared" si="13"/>
        <v>100315155</v>
      </c>
      <c r="E889">
        <v>100315155</v>
      </c>
    </row>
    <row r="890" spans="1:5" x14ac:dyDescent="0.3">
      <c r="A890" t="s">
        <v>2712</v>
      </c>
      <c r="B890">
        <v>127997349</v>
      </c>
      <c r="C890">
        <v>50000000</v>
      </c>
      <c r="D890">
        <f t="shared" si="13"/>
        <v>77997349</v>
      </c>
      <c r="E890">
        <v>77997349</v>
      </c>
    </row>
    <row r="891" spans="1:5" x14ac:dyDescent="0.3">
      <c r="A891" t="s">
        <v>2715</v>
      </c>
      <c r="B891">
        <v>88504640</v>
      </c>
      <c r="C891">
        <v>45000000</v>
      </c>
      <c r="D891">
        <f t="shared" si="13"/>
        <v>43504640</v>
      </c>
      <c r="E891">
        <v>43504640</v>
      </c>
    </row>
    <row r="892" spans="1:5" x14ac:dyDescent="0.3">
      <c r="A892" t="s">
        <v>2719</v>
      </c>
      <c r="B892">
        <v>81517441</v>
      </c>
      <c r="C892">
        <v>50000000</v>
      </c>
      <c r="D892">
        <f t="shared" si="13"/>
        <v>31517441</v>
      </c>
      <c r="E892">
        <v>31517441</v>
      </c>
    </row>
    <row r="893" spans="1:5" x14ac:dyDescent="0.3">
      <c r="A893" t="s">
        <v>2722</v>
      </c>
      <c r="B893">
        <v>81022333</v>
      </c>
      <c r="C893">
        <v>50000000</v>
      </c>
      <c r="D893">
        <f t="shared" si="13"/>
        <v>31022333</v>
      </c>
      <c r="E893">
        <v>31022333</v>
      </c>
    </row>
    <row r="894" spans="1:5" x14ac:dyDescent="0.3">
      <c r="A894" t="s">
        <v>2723</v>
      </c>
      <c r="B894">
        <v>79948113</v>
      </c>
      <c r="C894">
        <v>50000000</v>
      </c>
      <c r="D894">
        <f t="shared" si="13"/>
        <v>29948113</v>
      </c>
      <c r="E894">
        <v>29948113</v>
      </c>
    </row>
    <row r="895" spans="1:5" x14ac:dyDescent="0.3">
      <c r="A895" t="s">
        <v>2725</v>
      </c>
      <c r="B895">
        <v>88658172</v>
      </c>
      <c r="C895">
        <v>50000000</v>
      </c>
      <c r="D895">
        <f t="shared" si="13"/>
        <v>38658172</v>
      </c>
      <c r="E895">
        <v>38658172</v>
      </c>
    </row>
    <row r="896" spans="1:5" x14ac:dyDescent="0.3">
      <c r="A896" t="s">
        <v>2726</v>
      </c>
      <c r="B896">
        <v>84244877</v>
      </c>
      <c r="C896">
        <v>50000000</v>
      </c>
      <c r="D896">
        <f t="shared" si="13"/>
        <v>34244877</v>
      </c>
      <c r="E896">
        <v>34244877</v>
      </c>
    </row>
    <row r="897" spans="1:5" x14ac:dyDescent="0.3">
      <c r="A897" t="s">
        <v>2729</v>
      </c>
      <c r="B897">
        <v>75367693</v>
      </c>
      <c r="C897">
        <v>35000000</v>
      </c>
      <c r="D897">
        <f t="shared" si="13"/>
        <v>40367693</v>
      </c>
      <c r="E897">
        <v>40367693</v>
      </c>
    </row>
    <row r="898" spans="1:5" x14ac:dyDescent="0.3">
      <c r="A898" t="s">
        <v>2731</v>
      </c>
      <c r="B898">
        <v>73701902</v>
      </c>
      <c r="C898">
        <v>60000000</v>
      </c>
      <c r="D898">
        <f t="shared" si="13"/>
        <v>13701902</v>
      </c>
      <c r="E898">
        <v>13701902</v>
      </c>
    </row>
    <row r="899" spans="1:5" x14ac:dyDescent="0.3">
      <c r="A899" t="s">
        <v>2733</v>
      </c>
      <c r="B899">
        <v>75605492</v>
      </c>
      <c r="C899">
        <v>50000000</v>
      </c>
      <c r="D899">
        <f t="shared" ref="D899:D962" si="14">B899-C899</f>
        <v>25605492</v>
      </c>
      <c r="E899">
        <v>25605492</v>
      </c>
    </row>
    <row r="900" spans="1:5" x14ac:dyDescent="0.3">
      <c r="A900" t="s">
        <v>2734</v>
      </c>
      <c r="B900">
        <v>67823573</v>
      </c>
      <c r="C900">
        <v>50000000</v>
      </c>
      <c r="D900">
        <f t="shared" si="14"/>
        <v>17823573</v>
      </c>
      <c r="E900">
        <v>17823573</v>
      </c>
    </row>
    <row r="901" spans="1:5" x14ac:dyDescent="0.3">
      <c r="A901" t="s">
        <v>2736</v>
      </c>
      <c r="B901">
        <v>91439400</v>
      </c>
      <c r="C901">
        <v>50000000</v>
      </c>
      <c r="D901">
        <f t="shared" si="14"/>
        <v>41439400</v>
      </c>
      <c r="E901">
        <v>41439400</v>
      </c>
    </row>
    <row r="902" spans="1:5" x14ac:dyDescent="0.3">
      <c r="A902" t="s">
        <v>2741</v>
      </c>
      <c r="B902">
        <v>67128202</v>
      </c>
      <c r="C902">
        <v>65000000</v>
      </c>
      <c r="D902">
        <f t="shared" si="14"/>
        <v>2128202</v>
      </c>
      <c r="E902">
        <v>2128202</v>
      </c>
    </row>
    <row r="903" spans="1:5" x14ac:dyDescent="0.3">
      <c r="A903" t="s">
        <v>2743</v>
      </c>
      <c r="B903">
        <v>70496802</v>
      </c>
      <c r="C903">
        <v>54000000</v>
      </c>
      <c r="D903">
        <f t="shared" si="14"/>
        <v>16496802</v>
      </c>
      <c r="E903">
        <v>16496802</v>
      </c>
    </row>
    <row r="904" spans="1:5" x14ac:dyDescent="0.3">
      <c r="A904" t="s">
        <v>2747</v>
      </c>
      <c r="B904">
        <v>60470220</v>
      </c>
      <c r="C904">
        <v>50000000</v>
      </c>
      <c r="D904">
        <f t="shared" si="14"/>
        <v>10470220</v>
      </c>
      <c r="E904">
        <v>10470220</v>
      </c>
    </row>
    <row r="905" spans="1:5" x14ac:dyDescent="0.3">
      <c r="A905" t="s">
        <v>2749</v>
      </c>
      <c r="B905">
        <v>58336565</v>
      </c>
      <c r="C905">
        <v>50000000</v>
      </c>
      <c r="D905">
        <f t="shared" si="14"/>
        <v>8336565</v>
      </c>
      <c r="E905">
        <v>8336565</v>
      </c>
    </row>
    <row r="906" spans="1:5" x14ac:dyDescent="0.3">
      <c r="A906" t="s">
        <v>2752</v>
      </c>
      <c r="B906">
        <v>66002004</v>
      </c>
      <c r="C906">
        <v>50000000</v>
      </c>
      <c r="D906">
        <f t="shared" si="14"/>
        <v>16002004</v>
      </c>
      <c r="E906">
        <v>16002004</v>
      </c>
    </row>
    <row r="907" spans="1:5" x14ac:dyDescent="0.3">
      <c r="A907" t="s">
        <v>2756</v>
      </c>
      <c r="B907">
        <v>54997476</v>
      </c>
      <c r="C907">
        <v>50000000</v>
      </c>
      <c r="D907">
        <f t="shared" si="14"/>
        <v>4997476</v>
      </c>
      <c r="E907">
        <v>4997476</v>
      </c>
    </row>
    <row r="908" spans="1:5" x14ac:dyDescent="0.3">
      <c r="A908" t="s">
        <v>2759</v>
      </c>
      <c r="B908">
        <v>55682070</v>
      </c>
      <c r="C908">
        <v>50000000</v>
      </c>
      <c r="D908">
        <f t="shared" si="14"/>
        <v>5682070</v>
      </c>
      <c r="E908">
        <v>5682070</v>
      </c>
    </row>
    <row r="909" spans="1:5" x14ac:dyDescent="0.3">
      <c r="A909" t="s">
        <v>2763</v>
      </c>
      <c r="B909">
        <v>52752475</v>
      </c>
      <c r="C909">
        <v>50000000</v>
      </c>
      <c r="D909">
        <f t="shared" si="14"/>
        <v>2752475</v>
      </c>
      <c r="E909">
        <v>2752475</v>
      </c>
    </row>
    <row r="910" spans="1:5" x14ac:dyDescent="0.3">
      <c r="A910" t="s">
        <v>2766</v>
      </c>
      <c r="B910">
        <v>55092830</v>
      </c>
      <c r="C910">
        <v>60000000</v>
      </c>
      <c r="D910">
        <f t="shared" si="14"/>
        <v>-4907170</v>
      </c>
      <c r="E910">
        <v>4907170</v>
      </c>
    </row>
    <row r="911" spans="1:5" x14ac:dyDescent="0.3">
      <c r="A911" t="s">
        <v>2769</v>
      </c>
      <c r="B911">
        <v>50815288</v>
      </c>
      <c r="C911">
        <v>50000000</v>
      </c>
      <c r="D911">
        <f t="shared" si="14"/>
        <v>815288</v>
      </c>
      <c r="E911">
        <v>815288</v>
      </c>
    </row>
    <row r="912" spans="1:5" x14ac:dyDescent="0.3">
      <c r="A912" t="s">
        <v>2771</v>
      </c>
      <c r="B912">
        <v>52822418</v>
      </c>
      <c r="C912">
        <v>50000000</v>
      </c>
      <c r="D912">
        <f t="shared" si="14"/>
        <v>2822418</v>
      </c>
      <c r="E912">
        <v>2822418</v>
      </c>
    </row>
    <row r="913" spans="1:5" x14ac:dyDescent="0.3">
      <c r="A913" t="s">
        <v>2774</v>
      </c>
      <c r="B913">
        <v>50150619</v>
      </c>
      <c r="C913">
        <v>50000000</v>
      </c>
      <c r="D913">
        <f t="shared" si="14"/>
        <v>150619</v>
      </c>
      <c r="E913">
        <v>150619</v>
      </c>
    </row>
    <row r="914" spans="1:5" x14ac:dyDescent="0.3">
      <c r="A914" t="s">
        <v>2777</v>
      </c>
      <c r="B914">
        <v>48745150</v>
      </c>
      <c r="C914">
        <v>50000000</v>
      </c>
      <c r="D914">
        <f t="shared" si="14"/>
        <v>-1254850</v>
      </c>
      <c r="E914">
        <v>1254850</v>
      </c>
    </row>
    <row r="915" spans="1:5" x14ac:dyDescent="0.3">
      <c r="A915" t="s">
        <v>2779</v>
      </c>
      <c r="B915">
        <v>50007168</v>
      </c>
      <c r="C915">
        <v>50000000</v>
      </c>
      <c r="D915">
        <f t="shared" si="14"/>
        <v>7168</v>
      </c>
      <c r="E915">
        <v>7168</v>
      </c>
    </row>
    <row r="916" spans="1:5" x14ac:dyDescent="0.3">
      <c r="A916" t="s">
        <v>2780</v>
      </c>
      <c r="B916">
        <v>48154732</v>
      </c>
      <c r="C916">
        <v>50000000</v>
      </c>
      <c r="D916">
        <f t="shared" si="14"/>
        <v>-1845268</v>
      </c>
      <c r="E916">
        <v>1845268</v>
      </c>
    </row>
    <row r="917" spans="1:5" x14ac:dyDescent="0.3">
      <c r="A917" t="s">
        <v>2781</v>
      </c>
      <c r="B917">
        <v>48265581</v>
      </c>
      <c r="C917">
        <v>50000000</v>
      </c>
      <c r="D917">
        <f t="shared" si="14"/>
        <v>-1734419</v>
      </c>
      <c r="E917">
        <v>1734419</v>
      </c>
    </row>
    <row r="918" spans="1:5" x14ac:dyDescent="0.3">
      <c r="A918" t="s">
        <v>2784</v>
      </c>
      <c r="B918">
        <v>46982632</v>
      </c>
      <c r="C918">
        <v>50000000</v>
      </c>
      <c r="D918">
        <f t="shared" si="14"/>
        <v>-3017368</v>
      </c>
      <c r="E918">
        <v>3017368</v>
      </c>
    </row>
    <row r="919" spans="1:5" x14ac:dyDescent="0.3">
      <c r="A919" t="s">
        <v>2787</v>
      </c>
      <c r="B919">
        <v>44737059</v>
      </c>
      <c r="C919">
        <v>50000000</v>
      </c>
      <c r="D919">
        <f t="shared" si="14"/>
        <v>-5262941</v>
      </c>
      <c r="E919">
        <v>5262941</v>
      </c>
    </row>
    <row r="920" spans="1:5" x14ac:dyDescent="0.3">
      <c r="A920" t="s">
        <v>2791</v>
      </c>
      <c r="B920">
        <v>56724080</v>
      </c>
      <c r="C920">
        <v>50000000</v>
      </c>
      <c r="D920">
        <f t="shared" si="14"/>
        <v>6724080</v>
      </c>
      <c r="E920">
        <v>6724080</v>
      </c>
    </row>
    <row r="921" spans="1:5" x14ac:dyDescent="0.3">
      <c r="A921" t="s">
        <v>2793</v>
      </c>
      <c r="B921">
        <v>44484065</v>
      </c>
      <c r="C921">
        <v>50000000</v>
      </c>
      <c r="D921">
        <f t="shared" si="14"/>
        <v>-5515935</v>
      </c>
      <c r="E921">
        <v>5515935</v>
      </c>
    </row>
    <row r="922" spans="1:5" x14ac:dyDescent="0.3">
      <c r="A922" t="s">
        <v>2796</v>
      </c>
      <c r="B922">
        <v>47553512</v>
      </c>
      <c r="C922">
        <v>50000000</v>
      </c>
      <c r="D922">
        <f t="shared" si="14"/>
        <v>-2446488</v>
      </c>
      <c r="E922">
        <v>2446488</v>
      </c>
    </row>
    <row r="923" spans="1:5" x14ac:dyDescent="0.3">
      <c r="A923" t="s">
        <v>2799</v>
      </c>
      <c r="B923">
        <v>42610000</v>
      </c>
      <c r="C923">
        <v>55000000</v>
      </c>
      <c r="D923">
        <f t="shared" si="14"/>
        <v>-12390000</v>
      </c>
      <c r="E923">
        <v>12390000</v>
      </c>
    </row>
    <row r="924" spans="1:5" x14ac:dyDescent="0.3">
      <c r="A924" t="s">
        <v>2801</v>
      </c>
      <c r="B924">
        <v>41482207</v>
      </c>
      <c r="C924">
        <v>50000000</v>
      </c>
      <c r="D924">
        <f t="shared" si="14"/>
        <v>-8517793</v>
      </c>
      <c r="E924">
        <v>8517793</v>
      </c>
    </row>
    <row r="925" spans="1:5" x14ac:dyDescent="0.3">
      <c r="A925" t="s">
        <v>2803</v>
      </c>
      <c r="B925">
        <v>47105085</v>
      </c>
      <c r="C925">
        <v>50000000</v>
      </c>
      <c r="D925">
        <f t="shared" si="14"/>
        <v>-2894915</v>
      </c>
      <c r="E925">
        <v>2894915</v>
      </c>
    </row>
    <row r="926" spans="1:5" x14ac:dyDescent="0.3">
      <c r="A926" t="s">
        <v>2804</v>
      </c>
      <c r="B926">
        <v>41256277</v>
      </c>
      <c r="C926">
        <v>50000000</v>
      </c>
      <c r="D926">
        <f t="shared" si="14"/>
        <v>-8743723</v>
      </c>
      <c r="E926">
        <v>8743723</v>
      </c>
    </row>
    <row r="927" spans="1:5" x14ac:dyDescent="0.3">
      <c r="A927" t="s">
        <v>2806</v>
      </c>
      <c r="B927">
        <v>50740078</v>
      </c>
      <c r="C927">
        <v>45000000</v>
      </c>
      <c r="D927">
        <f t="shared" si="14"/>
        <v>5740078</v>
      </c>
      <c r="E927">
        <v>5740078</v>
      </c>
    </row>
    <row r="928" spans="1:5" x14ac:dyDescent="0.3">
      <c r="A928" t="s">
        <v>2809</v>
      </c>
      <c r="B928">
        <v>40203020</v>
      </c>
      <c r="C928">
        <v>40000000</v>
      </c>
      <c r="D928">
        <f t="shared" si="14"/>
        <v>203020</v>
      </c>
      <c r="E928">
        <v>203020</v>
      </c>
    </row>
    <row r="929" spans="1:5" x14ac:dyDescent="0.3">
      <c r="A929" t="s">
        <v>2813</v>
      </c>
      <c r="B929">
        <v>40905277</v>
      </c>
      <c r="C929">
        <v>50000000</v>
      </c>
      <c r="D929">
        <f t="shared" si="14"/>
        <v>-9094723</v>
      </c>
      <c r="E929">
        <v>9094723</v>
      </c>
    </row>
    <row r="930" spans="1:5" x14ac:dyDescent="0.3">
      <c r="A930" t="s">
        <v>2816</v>
      </c>
      <c r="B930">
        <v>38590500</v>
      </c>
      <c r="C930">
        <v>50000000</v>
      </c>
      <c r="D930">
        <f t="shared" si="14"/>
        <v>-11409500</v>
      </c>
      <c r="E930">
        <v>11409500</v>
      </c>
    </row>
    <row r="931" spans="1:5" x14ac:dyDescent="0.3">
      <c r="A931" t="s">
        <v>2817</v>
      </c>
      <c r="B931">
        <v>39177541</v>
      </c>
      <c r="C931">
        <v>50000000</v>
      </c>
      <c r="D931">
        <f t="shared" si="14"/>
        <v>-10822459</v>
      </c>
      <c r="E931">
        <v>10822459</v>
      </c>
    </row>
    <row r="932" spans="1:5" x14ac:dyDescent="0.3">
      <c r="A932" t="s">
        <v>2820</v>
      </c>
      <c r="B932">
        <v>39778599</v>
      </c>
      <c r="C932">
        <v>50000000</v>
      </c>
      <c r="D932">
        <f t="shared" si="14"/>
        <v>-10221401</v>
      </c>
      <c r="E932">
        <v>10221401</v>
      </c>
    </row>
    <row r="933" spans="1:5" x14ac:dyDescent="0.3">
      <c r="A933" t="s">
        <v>2821</v>
      </c>
      <c r="B933">
        <v>37486138</v>
      </c>
      <c r="C933">
        <v>50000000</v>
      </c>
      <c r="D933">
        <f t="shared" si="14"/>
        <v>-12513862</v>
      </c>
      <c r="E933">
        <v>12513862</v>
      </c>
    </row>
    <row r="934" spans="1:5" x14ac:dyDescent="0.3">
      <c r="A934" t="s">
        <v>2824</v>
      </c>
      <c r="B934">
        <v>38105077</v>
      </c>
      <c r="C934">
        <v>40000000</v>
      </c>
      <c r="D934">
        <f t="shared" si="14"/>
        <v>-1894923</v>
      </c>
      <c r="E934">
        <v>1894923</v>
      </c>
    </row>
    <row r="935" spans="1:5" x14ac:dyDescent="0.3">
      <c r="A935" t="s">
        <v>2825</v>
      </c>
      <c r="B935">
        <v>35168395</v>
      </c>
      <c r="C935">
        <v>50000000</v>
      </c>
      <c r="D935">
        <f t="shared" si="14"/>
        <v>-14831605</v>
      </c>
      <c r="E935">
        <v>14831605</v>
      </c>
    </row>
    <row r="936" spans="1:5" x14ac:dyDescent="0.3">
      <c r="A936" t="s">
        <v>2829</v>
      </c>
      <c r="B936">
        <v>32800000</v>
      </c>
      <c r="C936">
        <v>40000000</v>
      </c>
      <c r="D936">
        <f t="shared" si="14"/>
        <v>-7200000</v>
      </c>
      <c r="E936">
        <v>7200000</v>
      </c>
    </row>
    <row r="937" spans="1:5" x14ac:dyDescent="0.3">
      <c r="A937" t="s">
        <v>2830</v>
      </c>
      <c r="B937">
        <v>33643461</v>
      </c>
      <c r="C937">
        <v>50000000</v>
      </c>
      <c r="D937">
        <f t="shared" si="14"/>
        <v>-16356539</v>
      </c>
      <c r="E937">
        <v>16356539</v>
      </c>
    </row>
    <row r="938" spans="1:5" x14ac:dyDescent="0.3">
      <c r="A938" t="s">
        <v>2833</v>
      </c>
      <c r="B938">
        <v>32741596</v>
      </c>
      <c r="C938">
        <v>50000000</v>
      </c>
      <c r="D938">
        <f t="shared" si="14"/>
        <v>-17258404</v>
      </c>
      <c r="E938">
        <v>17258404</v>
      </c>
    </row>
    <row r="939" spans="1:5" x14ac:dyDescent="0.3">
      <c r="A939" t="s">
        <v>2835</v>
      </c>
      <c r="B939">
        <v>31874869</v>
      </c>
      <c r="C939">
        <v>50000000</v>
      </c>
      <c r="D939">
        <f t="shared" si="14"/>
        <v>-18125131</v>
      </c>
      <c r="E939">
        <v>18125131</v>
      </c>
    </row>
    <row r="940" spans="1:5" x14ac:dyDescent="0.3">
      <c r="A940" t="s">
        <v>2838</v>
      </c>
      <c r="B940">
        <v>30306268</v>
      </c>
      <c r="C940">
        <v>50000000</v>
      </c>
      <c r="D940">
        <f t="shared" si="14"/>
        <v>-19693732</v>
      </c>
      <c r="E940">
        <v>19693732</v>
      </c>
    </row>
    <row r="941" spans="1:5" x14ac:dyDescent="0.3">
      <c r="A941" t="s">
        <v>2841</v>
      </c>
      <c r="B941">
        <v>27667947</v>
      </c>
      <c r="C941">
        <v>50000000</v>
      </c>
      <c r="D941">
        <f t="shared" si="14"/>
        <v>-22332053</v>
      </c>
      <c r="E941">
        <v>22332053</v>
      </c>
    </row>
    <row r="942" spans="1:5" x14ac:dyDescent="0.3">
      <c r="A942" t="s">
        <v>2843</v>
      </c>
      <c r="B942">
        <v>27067160</v>
      </c>
      <c r="C942">
        <v>50000000</v>
      </c>
      <c r="D942">
        <f t="shared" si="14"/>
        <v>-22932840</v>
      </c>
      <c r="E942">
        <v>22932840</v>
      </c>
    </row>
    <row r="943" spans="1:5" x14ac:dyDescent="0.3">
      <c r="A943" t="s">
        <v>2846</v>
      </c>
      <c r="B943">
        <v>26616999</v>
      </c>
      <c r="C943">
        <v>40000000</v>
      </c>
      <c r="D943">
        <f t="shared" si="14"/>
        <v>-13383001</v>
      </c>
      <c r="E943">
        <v>13383001</v>
      </c>
    </row>
    <row r="944" spans="1:5" x14ac:dyDescent="0.3">
      <c r="A944" t="s">
        <v>2848</v>
      </c>
      <c r="B944">
        <v>26536120</v>
      </c>
      <c r="C944">
        <v>50000000</v>
      </c>
      <c r="D944">
        <f t="shared" si="14"/>
        <v>-23463880</v>
      </c>
      <c r="E944">
        <v>23463880</v>
      </c>
    </row>
    <row r="945" spans="1:5" x14ac:dyDescent="0.3">
      <c r="A945" t="s">
        <v>2850</v>
      </c>
      <c r="B945">
        <v>26199517</v>
      </c>
      <c r="C945">
        <v>50000000</v>
      </c>
      <c r="D945">
        <f t="shared" si="14"/>
        <v>-23800483</v>
      </c>
      <c r="E945">
        <v>23800483</v>
      </c>
    </row>
    <row r="946" spans="1:5" x14ac:dyDescent="0.3">
      <c r="A946" t="s">
        <v>2851</v>
      </c>
      <c r="B946">
        <v>25450527</v>
      </c>
      <c r="C946">
        <v>50000000</v>
      </c>
      <c r="D946">
        <f t="shared" si="14"/>
        <v>-24549473</v>
      </c>
      <c r="E946">
        <v>24549473</v>
      </c>
    </row>
    <row r="947" spans="1:5" x14ac:dyDescent="0.3">
      <c r="A947" t="s">
        <v>2854</v>
      </c>
      <c r="B947">
        <v>25407250</v>
      </c>
      <c r="C947">
        <v>50000000</v>
      </c>
      <c r="D947">
        <f t="shared" si="14"/>
        <v>-24592750</v>
      </c>
      <c r="E947">
        <v>24592750</v>
      </c>
    </row>
    <row r="948" spans="1:5" x14ac:dyDescent="0.3">
      <c r="A948" t="s">
        <v>2855</v>
      </c>
      <c r="B948">
        <v>23159305</v>
      </c>
      <c r="C948">
        <v>70000000</v>
      </c>
      <c r="D948">
        <f t="shared" si="14"/>
        <v>-46840695</v>
      </c>
      <c r="E948">
        <v>46840695</v>
      </c>
    </row>
    <row r="949" spans="1:5" x14ac:dyDescent="0.3">
      <c r="A949" t="s">
        <v>2859</v>
      </c>
      <c r="B949">
        <v>24006726</v>
      </c>
      <c r="C949">
        <v>50000000</v>
      </c>
      <c r="D949">
        <f t="shared" si="14"/>
        <v>-25993274</v>
      </c>
      <c r="E949">
        <v>25993274</v>
      </c>
    </row>
    <row r="950" spans="1:5" x14ac:dyDescent="0.3">
      <c r="A950" t="s">
        <v>2862</v>
      </c>
      <c r="B950">
        <v>20389967</v>
      </c>
      <c r="C950">
        <v>50000000</v>
      </c>
      <c r="D950">
        <f t="shared" si="14"/>
        <v>-29610033</v>
      </c>
      <c r="E950">
        <v>29610033</v>
      </c>
    </row>
    <row r="951" spans="1:5" x14ac:dyDescent="0.3">
      <c r="A951" t="s">
        <v>2863</v>
      </c>
      <c r="B951">
        <v>19593740</v>
      </c>
      <c r="C951">
        <v>50000000</v>
      </c>
      <c r="D951">
        <f t="shared" si="14"/>
        <v>-30406260</v>
      </c>
      <c r="E951">
        <v>30406260</v>
      </c>
    </row>
    <row r="952" spans="1:5" x14ac:dyDescent="0.3">
      <c r="A952" t="s">
        <v>2865</v>
      </c>
      <c r="B952">
        <v>19118247</v>
      </c>
      <c r="C952">
        <v>40000000</v>
      </c>
      <c r="D952">
        <f t="shared" si="14"/>
        <v>-20881753</v>
      </c>
      <c r="E952">
        <v>20881753</v>
      </c>
    </row>
    <row r="953" spans="1:5" x14ac:dyDescent="0.3">
      <c r="A953" t="s">
        <v>2866</v>
      </c>
      <c r="B953">
        <v>26442251</v>
      </c>
      <c r="C953">
        <v>50000000</v>
      </c>
      <c r="D953">
        <f t="shared" si="14"/>
        <v>-23557749</v>
      </c>
      <c r="E953">
        <v>23557749</v>
      </c>
    </row>
    <row r="954" spans="1:5" x14ac:dyDescent="0.3">
      <c r="A954" t="s">
        <v>2868</v>
      </c>
      <c r="B954">
        <v>17114882</v>
      </c>
      <c r="C954">
        <v>25000000</v>
      </c>
      <c r="D954">
        <f t="shared" si="14"/>
        <v>-7885118</v>
      </c>
      <c r="E954">
        <v>7885118</v>
      </c>
    </row>
    <row r="955" spans="1:5" x14ac:dyDescent="0.3">
      <c r="A955" t="s">
        <v>2870</v>
      </c>
      <c r="B955">
        <v>18472363</v>
      </c>
      <c r="C955">
        <v>50000000</v>
      </c>
      <c r="D955">
        <f t="shared" si="14"/>
        <v>-31527637</v>
      </c>
      <c r="E955">
        <v>31527637</v>
      </c>
    </row>
    <row r="956" spans="1:5" x14ac:dyDescent="0.3">
      <c r="A956" t="s">
        <v>2873</v>
      </c>
      <c r="B956">
        <v>14131298</v>
      </c>
      <c r="C956">
        <v>390000000</v>
      </c>
      <c r="D956">
        <f t="shared" si="14"/>
        <v>-375868702</v>
      </c>
      <c r="E956">
        <v>375868702</v>
      </c>
    </row>
    <row r="957" spans="1:5" x14ac:dyDescent="0.3">
      <c r="A957" t="s">
        <v>2876</v>
      </c>
      <c r="B957">
        <v>21557240</v>
      </c>
      <c r="C957">
        <v>49900000</v>
      </c>
      <c r="D957">
        <f t="shared" si="14"/>
        <v>-28342760</v>
      </c>
      <c r="E957">
        <v>28342760</v>
      </c>
    </row>
    <row r="958" spans="1:5" x14ac:dyDescent="0.3">
      <c r="A958" t="s">
        <v>2879</v>
      </c>
      <c r="B958">
        <v>21283440</v>
      </c>
      <c r="C958">
        <v>55000000</v>
      </c>
      <c r="D958">
        <f t="shared" si="14"/>
        <v>-33716560</v>
      </c>
      <c r="E958">
        <v>33716560</v>
      </c>
    </row>
    <row r="959" spans="1:5" x14ac:dyDescent="0.3">
      <c r="A959" t="s">
        <v>2881</v>
      </c>
      <c r="B959">
        <v>10556196</v>
      </c>
      <c r="C959">
        <v>50000000</v>
      </c>
      <c r="D959">
        <f t="shared" si="14"/>
        <v>-39443804</v>
      </c>
      <c r="E959">
        <v>39443804</v>
      </c>
    </row>
    <row r="960" spans="1:5" x14ac:dyDescent="0.3">
      <c r="A960" t="s">
        <v>2886</v>
      </c>
      <c r="B960">
        <v>16671505</v>
      </c>
      <c r="C960">
        <v>50000000</v>
      </c>
      <c r="D960">
        <f t="shared" si="14"/>
        <v>-33328495</v>
      </c>
      <c r="E960">
        <v>33328495</v>
      </c>
    </row>
    <row r="961" spans="1:5" x14ac:dyDescent="0.3">
      <c r="A961" t="s">
        <v>2888</v>
      </c>
      <c r="B961">
        <v>10400000</v>
      </c>
      <c r="C961">
        <v>50000000</v>
      </c>
      <c r="D961">
        <f t="shared" si="14"/>
        <v>-39600000</v>
      </c>
      <c r="E961">
        <v>39600000</v>
      </c>
    </row>
    <row r="962" spans="1:5" x14ac:dyDescent="0.3">
      <c r="A962" t="s">
        <v>2889</v>
      </c>
      <c r="B962">
        <v>9528092</v>
      </c>
      <c r="C962">
        <v>22000000</v>
      </c>
      <c r="D962">
        <f t="shared" si="14"/>
        <v>-12471908</v>
      </c>
      <c r="E962">
        <v>12471908</v>
      </c>
    </row>
    <row r="963" spans="1:5" x14ac:dyDescent="0.3">
      <c r="A963" t="s">
        <v>2893</v>
      </c>
      <c r="B963">
        <v>10137232</v>
      </c>
      <c r="C963">
        <v>50000000</v>
      </c>
      <c r="D963">
        <f t="shared" ref="D963:D1026" si="15">B963-C963</f>
        <v>-39862768</v>
      </c>
      <c r="E963">
        <v>39862768</v>
      </c>
    </row>
    <row r="964" spans="1:5" x14ac:dyDescent="0.3">
      <c r="A964" t="s">
        <v>2894</v>
      </c>
      <c r="B964">
        <v>9795017</v>
      </c>
      <c r="C964">
        <v>50000000</v>
      </c>
      <c r="D964">
        <f t="shared" si="15"/>
        <v>-40204983</v>
      </c>
      <c r="E964">
        <v>40204983</v>
      </c>
    </row>
    <row r="965" spans="1:5" x14ac:dyDescent="0.3">
      <c r="A965" t="s">
        <v>2895</v>
      </c>
      <c r="B965">
        <v>20488579</v>
      </c>
      <c r="C965">
        <v>50000000</v>
      </c>
      <c r="D965">
        <f t="shared" si="15"/>
        <v>-29511421</v>
      </c>
      <c r="E965">
        <v>29511421</v>
      </c>
    </row>
    <row r="966" spans="1:5" x14ac:dyDescent="0.3">
      <c r="A966" t="s">
        <v>2899</v>
      </c>
      <c r="B966">
        <v>19445217</v>
      </c>
      <c r="C966">
        <v>60000000</v>
      </c>
      <c r="D966">
        <f t="shared" si="15"/>
        <v>-40554783</v>
      </c>
      <c r="E966">
        <v>40554783</v>
      </c>
    </row>
    <row r="967" spans="1:5" x14ac:dyDescent="0.3">
      <c r="A967" t="s">
        <v>2902</v>
      </c>
      <c r="B967">
        <v>8355815</v>
      </c>
      <c r="C967">
        <v>55000000</v>
      </c>
      <c r="D967">
        <f t="shared" si="15"/>
        <v>-46644185</v>
      </c>
      <c r="E967">
        <v>46644185</v>
      </c>
    </row>
    <row r="968" spans="1:5" x14ac:dyDescent="0.3">
      <c r="A968" t="s">
        <v>2903</v>
      </c>
      <c r="B968">
        <v>28837115</v>
      </c>
      <c r="C968">
        <v>50000000</v>
      </c>
      <c r="D968">
        <f t="shared" si="15"/>
        <v>-21162885</v>
      </c>
      <c r="E968">
        <v>21162885</v>
      </c>
    </row>
    <row r="969" spans="1:5" x14ac:dyDescent="0.3">
      <c r="A969" t="s">
        <v>2906</v>
      </c>
      <c r="B969">
        <v>6471394</v>
      </c>
      <c r="C969">
        <v>50000000</v>
      </c>
      <c r="D969">
        <f t="shared" si="15"/>
        <v>-43528606</v>
      </c>
      <c r="E969">
        <v>43528606</v>
      </c>
    </row>
    <row r="970" spans="1:5" x14ac:dyDescent="0.3">
      <c r="A970" t="s">
        <v>2908</v>
      </c>
      <c r="B970">
        <v>6291602</v>
      </c>
      <c r="C970">
        <v>50000000</v>
      </c>
      <c r="D970">
        <f t="shared" si="15"/>
        <v>-43708398</v>
      </c>
      <c r="E970">
        <v>43708398</v>
      </c>
    </row>
    <row r="971" spans="1:5" x14ac:dyDescent="0.3">
      <c r="A971" t="s">
        <v>2910</v>
      </c>
      <c r="B971">
        <v>10706786</v>
      </c>
      <c r="C971">
        <v>50000000</v>
      </c>
      <c r="D971">
        <f t="shared" si="15"/>
        <v>-39293214</v>
      </c>
      <c r="E971">
        <v>39293214</v>
      </c>
    </row>
    <row r="972" spans="1:5" x14ac:dyDescent="0.3">
      <c r="A972" t="s">
        <v>2912</v>
      </c>
      <c r="B972">
        <v>8742261</v>
      </c>
      <c r="C972">
        <v>18000000</v>
      </c>
      <c r="D972">
        <f t="shared" si="15"/>
        <v>-9257739</v>
      </c>
      <c r="E972">
        <v>9257739</v>
      </c>
    </row>
    <row r="973" spans="1:5" x14ac:dyDescent="0.3">
      <c r="A973" t="s">
        <v>2914</v>
      </c>
      <c r="B973">
        <v>43905746</v>
      </c>
      <c r="C973">
        <v>49000000</v>
      </c>
      <c r="D973">
        <f t="shared" si="15"/>
        <v>-5094254</v>
      </c>
      <c r="E973">
        <v>5094254</v>
      </c>
    </row>
    <row r="974" spans="1:5" x14ac:dyDescent="0.3">
      <c r="A974" t="s">
        <v>2917</v>
      </c>
      <c r="B974">
        <v>21413502</v>
      </c>
      <c r="C974">
        <v>40000000</v>
      </c>
      <c r="D974">
        <f t="shared" si="15"/>
        <v>-18586498</v>
      </c>
      <c r="E974">
        <v>18586498</v>
      </c>
    </row>
    <row r="975" spans="1:5" x14ac:dyDescent="0.3">
      <c r="A975" t="s">
        <v>2920</v>
      </c>
      <c r="B975">
        <v>124107476</v>
      </c>
      <c r="C975">
        <v>48000000</v>
      </c>
      <c r="D975">
        <f t="shared" si="15"/>
        <v>76107476</v>
      </c>
      <c r="E975">
        <v>76107476</v>
      </c>
    </row>
    <row r="976" spans="1:5" x14ac:dyDescent="0.3">
      <c r="A976" t="s">
        <v>2921</v>
      </c>
      <c r="B976">
        <v>197171806</v>
      </c>
      <c r="C976">
        <v>48000000</v>
      </c>
      <c r="D976">
        <f t="shared" si="15"/>
        <v>149171806</v>
      </c>
      <c r="E976">
        <v>149171806</v>
      </c>
    </row>
    <row r="977" spans="1:5" x14ac:dyDescent="0.3">
      <c r="A977" t="s">
        <v>2924</v>
      </c>
      <c r="B977">
        <v>31569268</v>
      </c>
      <c r="C977">
        <v>49000000</v>
      </c>
      <c r="D977">
        <f t="shared" si="15"/>
        <v>-17430732</v>
      </c>
      <c r="E977">
        <v>17430732</v>
      </c>
    </row>
    <row r="978" spans="1:5" x14ac:dyDescent="0.3">
      <c r="A978" t="s">
        <v>2925</v>
      </c>
      <c r="B978">
        <v>66488090</v>
      </c>
      <c r="C978">
        <v>48000000</v>
      </c>
      <c r="D978">
        <f t="shared" si="15"/>
        <v>18488090</v>
      </c>
      <c r="E978">
        <v>18488090</v>
      </c>
    </row>
    <row r="979" spans="1:5" x14ac:dyDescent="0.3">
      <c r="A979" t="s">
        <v>2927</v>
      </c>
      <c r="B979">
        <v>95308367</v>
      </c>
      <c r="C979">
        <v>48000000</v>
      </c>
      <c r="D979">
        <f t="shared" si="15"/>
        <v>47308367</v>
      </c>
      <c r="E979">
        <v>47308367</v>
      </c>
    </row>
    <row r="980" spans="1:5" x14ac:dyDescent="0.3">
      <c r="A980" t="s">
        <v>2929</v>
      </c>
      <c r="B980">
        <v>60652036</v>
      </c>
      <c r="C980">
        <v>48000000</v>
      </c>
      <c r="D980">
        <f t="shared" si="15"/>
        <v>12652036</v>
      </c>
      <c r="E980">
        <v>12652036</v>
      </c>
    </row>
    <row r="981" spans="1:5" x14ac:dyDescent="0.3">
      <c r="A981" t="s">
        <v>2931</v>
      </c>
      <c r="B981">
        <v>1206135</v>
      </c>
      <c r="C981">
        <v>50000000</v>
      </c>
      <c r="D981">
        <f t="shared" si="15"/>
        <v>-48793865</v>
      </c>
      <c r="E981">
        <v>48793865</v>
      </c>
    </row>
    <row r="982" spans="1:5" x14ac:dyDescent="0.3">
      <c r="A982" t="s">
        <v>2935</v>
      </c>
      <c r="B982">
        <v>56607223</v>
      </c>
      <c r="C982">
        <v>48000000</v>
      </c>
      <c r="D982">
        <f t="shared" si="15"/>
        <v>8607223</v>
      </c>
      <c r="E982">
        <v>8607223</v>
      </c>
    </row>
    <row r="983" spans="1:5" x14ac:dyDescent="0.3">
      <c r="A983" t="s">
        <v>2938</v>
      </c>
      <c r="B983">
        <v>50173190</v>
      </c>
      <c r="C983">
        <v>48000000</v>
      </c>
      <c r="D983">
        <f t="shared" si="15"/>
        <v>2173190</v>
      </c>
      <c r="E983">
        <v>2173190</v>
      </c>
    </row>
    <row r="984" spans="1:5" x14ac:dyDescent="0.3">
      <c r="A984" t="s">
        <v>2939</v>
      </c>
      <c r="B984">
        <v>47095453</v>
      </c>
      <c r="C984">
        <v>48000000</v>
      </c>
      <c r="D984">
        <f t="shared" si="15"/>
        <v>-904547</v>
      </c>
      <c r="E984">
        <v>904547</v>
      </c>
    </row>
    <row r="985" spans="1:5" x14ac:dyDescent="0.3">
      <c r="A985" t="s">
        <v>2942</v>
      </c>
      <c r="B985">
        <v>37879996</v>
      </c>
      <c r="C985">
        <v>48000000</v>
      </c>
      <c r="D985">
        <f t="shared" si="15"/>
        <v>-10120004</v>
      </c>
      <c r="E985">
        <v>10120004</v>
      </c>
    </row>
    <row r="986" spans="1:5" x14ac:dyDescent="0.3">
      <c r="A986" t="s">
        <v>2945</v>
      </c>
      <c r="B986">
        <v>25900000</v>
      </c>
      <c r="C986">
        <v>58000000</v>
      </c>
      <c r="D986">
        <f t="shared" si="15"/>
        <v>-32100000</v>
      </c>
      <c r="E986">
        <v>32100000</v>
      </c>
    </row>
    <row r="987" spans="1:5" x14ac:dyDescent="0.3">
      <c r="A987" t="s">
        <v>2948</v>
      </c>
      <c r="B987">
        <v>53574088</v>
      </c>
      <c r="C987">
        <v>55000000</v>
      </c>
      <c r="D987">
        <f t="shared" si="15"/>
        <v>-1425912</v>
      </c>
      <c r="E987">
        <v>1425912</v>
      </c>
    </row>
    <row r="988" spans="1:5" x14ac:dyDescent="0.3">
      <c r="A988" t="s">
        <v>2951</v>
      </c>
      <c r="B988">
        <v>89253340</v>
      </c>
      <c r="C988">
        <v>48000000</v>
      </c>
      <c r="D988">
        <f t="shared" si="15"/>
        <v>41253340</v>
      </c>
      <c r="E988">
        <v>41253340</v>
      </c>
    </row>
    <row r="989" spans="1:5" x14ac:dyDescent="0.3">
      <c r="A989" t="s">
        <v>2952</v>
      </c>
      <c r="B989">
        <v>37339525</v>
      </c>
      <c r="C989">
        <v>48000000</v>
      </c>
      <c r="D989">
        <f t="shared" si="15"/>
        <v>-10660475</v>
      </c>
      <c r="E989">
        <v>10660475</v>
      </c>
    </row>
    <row r="990" spans="1:5" x14ac:dyDescent="0.3">
      <c r="A990" t="s">
        <v>2954</v>
      </c>
      <c r="B990">
        <v>60154431</v>
      </c>
      <c r="C990">
        <v>47000000</v>
      </c>
      <c r="D990">
        <f t="shared" si="15"/>
        <v>13154431</v>
      </c>
      <c r="E990">
        <v>13154431</v>
      </c>
    </row>
    <row r="991" spans="1:5" x14ac:dyDescent="0.3">
      <c r="A991" t="s">
        <v>2958</v>
      </c>
      <c r="B991">
        <v>103738726</v>
      </c>
      <c r="C991">
        <v>100000000</v>
      </c>
      <c r="D991">
        <f t="shared" si="15"/>
        <v>3738726</v>
      </c>
      <c r="E991">
        <v>3738726</v>
      </c>
    </row>
    <row r="992" spans="1:5" x14ac:dyDescent="0.3">
      <c r="A992" t="s">
        <v>2961</v>
      </c>
      <c r="B992">
        <v>69304264</v>
      </c>
      <c r="C992">
        <v>48000000</v>
      </c>
      <c r="D992">
        <f t="shared" si="15"/>
        <v>21304264</v>
      </c>
      <c r="E992">
        <v>21304264</v>
      </c>
    </row>
    <row r="993" spans="1:5" x14ac:dyDescent="0.3">
      <c r="A993" t="s">
        <v>2964</v>
      </c>
      <c r="B993">
        <v>29781453</v>
      </c>
      <c r="C993">
        <v>48000000</v>
      </c>
      <c r="D993">
        <f t="shared" si="15"/>
        <v>-18218547</v>
      </c>
      <c r="E993">
        <v>18218547</v>
      </c>
    </row>
    <row r="994" spans="1:5" x14ac:dyDescent="0.3">
      <c r="A994" t="s">
        <v>2966</v>
      </c>
      <c r="B994">
        <v>15519841</v>
      </c>
      <c r="C994">
        <v>47000000</v>
      </c>
      <c r="D994">
        <f t="shared" si="15"/>
        <v>-31480159</v>
      </c>
      <c r="E994">
        <v>31480159</v>
      </c>
    </row>
    <row r="995" spans="1:5" x14ac:dyDescent="0.3">
      <c r="A995" t="s">
        <v>2969</v>
      </c>
      <c r="B995">
        <v>5600000</v>
      </c>
      <c r="C995">
        <v>47000000</v>
      </c>
      <c r="D995">
        <f t="shared" si="15"/>
        <v>-41400000</v>
      </c>
      <c r="E995">
        <v>41400000</v>
      </c>
    </row>
    <row r="996" spans="1:5" x14ac:dyDescent="0.3">
      <c r="A996" t="s">
        <v>2971</v>
      </c>
      <c r="B996">
        <v>126805112</v>
      </c>
      <c r="C996">
        <v>46000000</v>
      </c>
      <c r="D996">
        <f t="shared" si="15"/>
        <v>80805112</v>
      </c>
      <c r="E996">
        <v>80805112</v>
      </c>
    </row>
    <row r="997" spans="1:5" x14ac:dyDescent="0.3">
      <c r="A997" t="s">
        <v>2972</v>
      </c>
      <c r="B997">
        <v>93607673</v>
      </c>
      <c r="C997">
        <v>48000000</v>
      </c>
      <c r="D997">
        <f t="shared" si="15"/>
        <v>45607673</v>
      </c>
      <c r="E997">
        <v>45607673</v>
      </c>
    </row>
    <row r="998" spans="1:5" x14ac:dyDescent="0.3">
      <c r="A998" t="s">
        <v>2973</v>
      </c>
      <c r="B998">
        <v>67263182</v>
      </c>
      <c r="C998">
        <v>46000000</v>
      </c>
      <c r="D998">
        <f t="shared" si="15"/>
        <v>21263182</v>
      </c>
      <c r="E998">
        <v>21263182</v>
      </c>
    </row>
    <row r="999" spans="1:5" x14ac:dyDescent="0.3">
      <c r="A999" t="s">
        <v>2976</v>
      </c>
      <c r="B999">
        <v>92001027</v>
      </c>
      <c r="C999">
        <v>45000000</v>
      </c>
      <c r="D999">
        <f t="shared" si="15"/>
        <v>47001027</v>
      </c>
      <c r="E999">
        <v>47001027</v>
      </c>
    </row>
    <row r="1000" spans="1:5" x14ac:dyDescent="0.3">
      <c r="A1000" t="s">
        <v>2979</v>
      </c>
      <c r="B1000">
        <v>10539414</v>
      </c>
      <c r="C1000">
        <v>47000000</v>
      </c>
      <c r="D1000">
        <f t="shared" si="15"/>
        <v>-36460586</v>
      </c>
      <c r="E1000">
        <v>36460586</v>
      </c>
    </row>
    <row r="1001" spans="1:5" x14ac:dyDescent="0.3">
      <c r="A1001" t="s">
        <v>2981</v>
      </c>
      <c r="B1001">
        <v>58918501</v>
      </c>
      <c r="C1001">
        <v>46000000</v>
      </c>
      <c r="D1001">
        <f t="shared" si="15"/>
        <v>12918501</v>
      </c>
      <c r="E1001">
        <v>12918501</v>
      </c>
    </row>
    <row r="1002" spans="1:5" x14ac:dyDescent="0.3">
      <c r="A1002" t="s">
        <v>2983</v>
      </c>
      <c r="B1002">
        <v>181395380</v>
      </c>
      <c r="C1002">
        <v>45000000</v>
      </c>
      <c r="D1002">
        <f t="shared" si="15"/>
        <v>136395380</v>
      </c>
      <c r="E1002">
        <v>136395380</v>
      </c>
    </row>
    <row r="1003" spans="1:5" x14ac:dyDescent="0.3">
      <c r="A1003" t="s">
        <v>2985</v>
      </c>
      <c r="B1003">
        <v>130512915</v>
      </c>
      <c r="C1003">
        <v>45000000</v>
      </c>
      <c r="D1003">
        <f t="shared" si="15"/>
        <v>85512915</v>
      </c>
      <c r="E1003">
        <v>85512915</v>
      </c>
    </row>
    <row r="1004" spans="1:5" x14ac:dyDescent="0.3">
      <c r="A1004" t="s">
        <v>2987</v>
      </c>
      <c r="B1004">
        <v>139852971</v>
      </c>
      <c r="C1004">
        <v>45000000</v>
      </c>
      <c r="D1004">
        <f t="shared" si="15"/>
        <v>94852971</v>
      </c>
      <c r="E1004">
        <v>94852971</v>
      </c>
    </row>
    <row r="1005" spans="1:5" x14ac:dyDescent="0.3">
      <c r="A1005" t="s">
        <v>2991</v>
      </c>
      <c r="B1005">
        <v>110000082</v>
      </c>
      <c r="C1005">
        <v>48000000</v>
      </c>
      <c r="D1005">
        <f t="shared" si="15"/>
        <v>62000082</v>
      </c>
      <c r="E1005">
        <v>62000082</v>
      </c>
    </row>
    <row r="1006" spans="1:5" x14ac:dyDescent="0.3">
      <c r="A1006" t="s">
        <v>2996</v>
      </c>
      <c r="B1006">
        <v>106807667</v>
      </c>
      <c r="C1006">
        <v>45000000</v>
      </c>
      <c r="D1006">
        <f t="shared" si="15"/>
        <v>61807667</v>
      </c>
      <c r="E1006">
        <v>61807667</v>
      </c>
    </row>
    <row r="1007" spans="1:5" x14ac:dyDescent="0.3">
      <c r="A1007" t="s">
        <v>2998</v>
      </c>
      <c r="B1007">
        <v>101702060</v>
      </c>
      <c r="C1007">
        <v>45000000</v>
      </c>
      <c r="D1007">
        <f t="shared" si="15"/>
        <v>56702060</v>
      </c>
      <c r="E1007">
        <v>56702060</v>
      </c>
    </row>
    <row r="1008" spans="1:5" x14ac:dyDescent="0.3">
      <c r="A1008" t="s">
        <v>2999</v>
      </c>
      <c r="B1008">
        <v>95149435</v>
      </c>
      <c r="C1008">
        <v>40000000</v>
      </c>
      <c r="D1008">
        <f t="shared" si="15"/>
        <v>55149435</v>
      </c>
      <c r="E1008">
        <v>55149435</v>
      </c>
    </row>
    <row r="1009" spans="1:5" x14ac:dyDescent="0.3">
      <c r="A1009" t="s">
        <v>3000</v>
      </c>
      <c r="B1009">
        <v>100768056</v>
      </c>
      <c r="C1009">
        <v>45000000</v>
      </c>
      <c r="D1009">
        <f t="shared" si="15"/>
        <v>55768056</v>
      </c>
      <c r="E1009">
        <v>55768056</v>
      </c>
    </row>
    <row r="1010" spans="1:5" x14ac:dyDescent="0.3">
      <c r="A1010" t="s">
        <v>3001</v>
      </c>
      <c r="B1010">
        <v>92115211</v>
      </c>
      <c r="C1010">
        <v>45000000</v>
      </c>
      <c r="D1010">
        <f t="shared" si="15"/>
        <v>47115211</v>
      </c>
      <c r="E1010">
        <v>47115211</v>
      </c>
    </row>
    <row r="1011" spans="1:5" x14ac:dyDescent="0.3">
      <c r="A1011" t="s">
        <v>3004</v>
      </c>
      <c r="B1011">
        <v>93452056</v>
      </c>
      <c r="C1011">
        <v>45000000</v>
      </c>
      <c r="D1011">
        <f t="shared" si="15"/>
        <v>48452056</v>
      </c>
      <c r="E1011">
        <v>48452056</v>
      </c>
    </row>
    <row r="1012" spans="1:5" x14ac:dyDescent="0.3">
      <c r="A1012" t="s">
        <v>3006</v>
      </c>
      <c r="B1012">
        <v>83287363</v>
      </c>
      <c r="C1012">
        <v>45000000</v>
      </c>
      <c r="D1012">
        <f t="shared" si="15"/>
        <v>38287363</v>
      </c>
      <c r="E1012">
        <v>38287363</v>
      </c>
    </row>
    <row r="1013" spans="1:5" x14ac:dyDescent="0.3">
      <c r="A1013" t="s">
        <v>3009</v>
      </c>
      <c r="B1013">
        <v>82931301</v>
      </c>
      <c r="C1013">
        <v>60000000</v>
      </c>
      <c r="D1013">
        <f t="shared" si="15"/>
        <v>22931301</v>
      </c>
      <c r="E1013">
        <v>22931301</v>
      </c>
    </row>
    <row r="1014" spans="1:5" x14ac:dyDescent="0.3">
      <c r="A1014" t="s">
        <v>3011</v>
      </c>
      <c r="B1014">
        <v>60962878</v>
      </c>
      <c r="C1014">
        <v>46000000</v>
      </c>
      <c r="D1014">
        <f t="shared" si="15"/>
        <v>14962878</v>
      </c>
      <c r="E1014">
        <v>14962878</v>
      </c>
    </row>
    <row r="1015" spans="1:5" x14ac:dyDescent="0.3">
      <c r="A1015" t="s">
        <v>3012</v>
      </c>
      <c r="B1015">
        <v>76261036</v>
      </c>
      <c r="C1015">
        <v>45000000</v>
      </c>
      <c r="D1015">
        <f t="shared" si="15"/>
        <v>31261036</v>
      </c>
      <c r="E1015">
        <v>31261036</v>
      </c>
    </row>
    <row r="1016" spans="1:5" x14ac:dyDescent="0.3">
      <c r="A1016" t="s">
        <v>3015</v>
      </c>
      <c r="B1016">
        <v>71423726</v>
      </c>
      <c r="C1016">
        <v>45000000</v>
      </c>
      <c r="D1016">
        <f t="shared" si="15"/>
        <v>26423726</v>
      </c>
      <c r="E1016">
        <v>26423726</v>
      </c>
    </row>
    <row r="1017" spans="1:5" x14ac:dyDescent="0.3">
      <c r="A1017" t="s">
        <v>3016</v>
      </c>
      <c r="B1017">
        <v>71277420</v>
      </c>
      <c r="C1017">
        <v>45000000</v>
      </c>
      <c r="D1017">
        <f t="shared" si="15"/>
        <v>26277420</v>
      </c>
      <c r="E1017">
        <v>26277420</v>
      </c>
    </row>
    <row r="1018" spans="1:5" x14ac:dyDescent="0.3">
      <c r="A1018" t="s">
        <v>3019</v>
      </c>
      <c r="B1018">
        <v>88625922</v>
      </c>
      <c r="C1018">
        <v>45000000</v>
      </c>
      <c r="D1018">
        <f t="shared" si="15"/>
        <v>43625922</v>
      </c>
      <c r="E1018">
        <v>43625922</v>
      </c>
    </row>
    <row r="1019" spans="1:5" x14ac:dyDescent="0.3">
      <c r="A1019" t="s">
        <v>3022</v>
      </c>
      <c r="B1019">
        <v>70001065</v>
      </c>
      <c r="C1019">
        <v>45000000</v>
      </c>
      <c r="D1019">
        <f t="shared" si="15"/>
        <v>25001065</v>
      </c>
      <c r="E1019">
        <v>25001065</v>
      </c>
    </row>
    <row r="1020" spans="1:5" x14ac:dyDescent="0.3">
      <c r="A1020" t="s">
        <v>3024</v>
      </c>
      <c r="B1020">
        <v>67253092</v>
      </c>
      <c r="C1020">
        <v>30000000</v>
      </c>
      <c r="D1020">
        <f t="shared" si="15"/>
        <v>37253092</v>
      </c>
      <c r="E1020">
        <v>37253092</v>
      </c>
    </row>
    <row r="1021" spans="1:5" x14ac:dyDescent="0.3">
      <c r="A1021" t="s">
        <v>3028</v>
      </c>
      <c r="B1021">
        <v>66790248</v>
      </c>
      <c r="C1021">
        <v>45000000</v>
      </c>
      <c r="D1021">
        <f t="shared" si="15"/>
        <v>21790248</v>
      </c>
      <c r="E1021">
        <v>21790248</v>
      </c>
    </row>
    <row r="1022" spans="1:5" x14ac:dyDescent="0.3">
      <c r="A1022" t="s">
        <v>3033</v>
      </c>
      <c r="B1022">
        <v>65557989</v>
      </c>
      <c r="C1022">
        <v>45000000</v>
      </c>
      <c r="D1022">
        <f t="shared" si="15"/>
        <v>20557989</v>
      </c>
      <c r="E1022">
        <v>20557989</v>
      </c>
    </row>
    <row r="1023" spans="1:5" x14ac:dyDescent="0.3">
      <c r="A1023" t="s">
        <v>3037</v>
      </c>
      <c r="B1023">
        <v>60786269</v>
      </c>
      <c r="C1023">
        <v>45000000</v>
      </c>
      <c r="D1023">
        <f t="shared" si="15"/>
        <v>15786269</v>
      </c>
      <c r="E1023">
        <v>15786269</v>
      </c>
    </row>
    <row r="1024" spans="1:5" x14ac:dyDescent="0.3">
      <c r="A1024" t="s">
        <v>3039</v>
      </c>
      <c r="B1024">
        <v>59365105</v>
      </c>
      <c r="C1024">
        <v>45000000</v>
      </c>
      <c r="D1024">
        <f t="shared" si="15"/>
        <v>14365105</v>
      </c>
      <c r="E1024">
        <v>14365105</v>
      </c>
    </row>
    <row r="1025" spans="1:5" x14ac:dyDescent="0.3">
      <c r="A1025" t="s">
        <v>3041</v>
      </c>
      <c r="B1025">
        <v>162792677</v>
      </c>
      <c r="C1025">
        <v>120000000</v>
      </c>
      <c r="D1025">
        <f t="shared" si="15"/>
        <v>42792677</v>
      </c>
      <c r="E1025">
        <v>42792677</v>
      </c>
    </row>
    <row r="1026" spans="1:5" x14ac:dyDescent="0.3">
      <c r="A1026" t="s">
        <v>3042</v>
      </c>
      <c r="B1026">
        <v>31598308</v>
      </c>
      <c r="C1026">
        <v>35000000</v>
      </c>
      <c r="D1026">
        <f t="shared" si="15"/>
        <v>-3401692</v>
      </c>
      <c r="E1026">
        <v>3401692</v>
      </c>
    </row>
    <row r="1027" spans="1:5" x14ac:dyDescent="0.3">
      <c r="A1027" t="s">
        <v>3045</v>
      </c>
      <c r="B1027">
        <v>57362581</v>
      </c>
      <c r="C1027">
        <v>45000000</v>
      </c>
      <c r="D1027">
        <f t="shared" ref="D1027:D1090" si="16">B1027-C1027</f>
        <v>12362581</v>
      </c>
      <c r="E1027">
        <v>12362581</v>
      </c>
    </row>
    <row r="1028" spans="1:5" x14ac:dyDescent="0.3">
      <c r="A1028" t="s">
        <v>3048</v>
      </c>
      <c r="B1028">
        <v>53854588</v>
      </c>
      <c r="C1028">
        <v>45000000</v>
      </c>
      <c r="D1028">
        <f t="shared" si="16"/>
        <v>8854588</v>
      </c>
      <c r="E1028">
        <v>8854588</v>
      </c>
    </row>
    <row r="1029" spans="1:5" x14ac:dyDescent="0.3">
      <c r="A1029" t="s">
        <v>3050</v>
      </c>
      <c r="B1029">
        <v>52580895</v>
      </c>
      <c r="C1029">
        <v>45000000</v>
      </c>
      <c r="D1029">
        <f t="shared" si="16"/>
        <v>7580895</v>
      </c>
      <c r="E1029">
        <v>7580895</v>
      </c>
    </row>
    <row r="1030" spans="1:5" x14ac:dyDescent="0.3">
      <c r="A1030" t="s">
        <v>3052</v>
      </c>
      <c r="B1030">
        <v>51019112</v>
      </c>
      <c r="C1030">
        <v>50000000</v>
      </c>
      <c r="D1030">
        <f t="shared" si="16"/>
        <v>1019112</v>
      </c>
      <c r="E1030">
        <v>1019112</v>
      </c>
    </row>
    <row r="1031" spans="1:5" x14ac:dyDescent="0.3">
      <c r="A1031" t="s">
        <v>3055</v>
      </c>
      <c r="B1031">
        <v>48114556</v>
      </c>
      <c r="C1031">
        <v>26000000</v>
      </c>
      <c r="D1031">
        <f t="shared" si="16"/>
        <v>22114556</v>
      </c>
      <c r="E1031">
        <v>22114556</v>
      </c>
    </row>
    <row r="1032" spans="1:5" x14ac:dyDescent="0.3">
      <c r="A1032" t="s">
        <v>3057</v>
      </c>
      <c r="B1032">
        <v>50648679</v>
      </c>
      <c r="C1032">
        <v>45000000</v>
      </c>
      <c r="D1032">
        <f t="shared" si="16"/>
        <v>5648679</v>
      </c>
      <c r="E1032">
        <v>5648679</v>
      </c>
    </row>
    <row r="1033" spans="1:5" x14ac:dyDescent="0.3">
      <c r="A1033" t="s">
        <v>3058</v>
      </c>
      <c r="B1033">
        <v>46280507</v>
      </c>
      <c r="C1033">
        <v>40000000</v>
      </c>
      <c r="D1033">
        <f t="shared" si="16"/>
        <v>6280507</v>
      </c>
      <c r="E1033">
        <v>6280507</v>
      </c>
    </row>
    <row r="1034" spans="1:5" x14ac:dyDescent="0.3">
      <c r="A1034" t="s">
        <v>3060</v>
      </c>
      <c r="B1034">
        <v>38360195</v>
      </c>
      <c r="C1034">
        <v>45000000</v>
      </c>
      <c r="D1034">
        <f t="shared" si="16"/>
        <v>-6639805</v>
      </c>
      <c r="E1034">
        <v>6639805</v>
      </c>
    </row>
    <row r="1035" spans="1:5" x14ac:dyDescent="0.3">
      <c r="A1035" t="s">
        <v>3061</v>
      </c>
      <c r="B1035">
        <v>46815748</v>
      </c>
      <c r="C1035">
        <v>45000000</v>
      </c>
      <c r="D1035">
        <f t="shared" si="16"/>
        <v>1815748</v>
      </c>
      <c r="E1035">
        <v>1815748</v>
      </c>
    </row>
    <row r="1036" spans="1:5" x14ac:dyDescent="0.3">
      <c r="A1036" t="s">
        <v>3064</v>
      </c>
      <c r="B1036">
        <v>35617599</v>
      </c>
      <c r="C1036">
        <v>45000000</v>
      </c>
      <c r="D1036">
        <f t="shared" si="16"/>
        <v>-9382401</v>
      </c>
      <c r="E1036">
        <v>9382401</v>
      </c>
    </row>
    <row r="1037" spans="1:5" x14ac:dyDescent="0.3">
      <c r="A1037" t="s">
        <v>3067</v>
      </c>
      <c r="B1037">
        <v>47307550</v>
      </c>
      <c r="C1037">
        <v>45000000</v>
      </c>
      <c r="D1037">
        <f t="shared" si="16"/>
        <v>2307550</v>
      </c>
      <c r="E1037">
        <v>2307550</v>
      </c>
    </row>
    <row r="1038" spans="1:5" x14ac:dyDescent="0.3">
      <c r="A1038" t="s">
        <v>3070</v>
      </c>
      <c r="B1038">
        <v>32003620</v>
      </c>
      <c r="C1038">
        <v>25000000</v>
      </c>
      <c r="D1038">
        <f t="shared" si="16"/>
        <v>7003620</v>
      </c>
      <c r="E1038">
        <v>7003620</v>
      </c>
    </row>
    <row r="1039" spans="1:5" x14ac:dyDescent="0.3">
      <c r="A1039" t="s">
        <v>3073</v>
      </c>
      <c r="B1039">
        <v>27972410</v>
      </c>
      <c r="C1039">
        <v>35000000</v>
      </c>
      <c r="D1039">
        <f t="shared" si="16"/>
        <v>-7027590</v>
      </c>
      <c r="E1039">
        <v>7027590</v>
      </c>
    </row>
    <row r="1040" spans="1:5" x14ac:dyDescent="0.3">
      <c r="A1040" t="s">
        <v>3075</v>
      </c>
      <c r="B1040">
        <v>28133159</v>
      </c>
      <c r="C1040">
        <v>50000000</v>
      </c>
      <c r="D1040">
        <f t="shared" si="16"/>
        <v>-21866841</v>
      </c>
      <c r="E1040">
        <v>21866841</v>
      </c>
    </row>
    <row r="1041" spans="1:5" x14ac:dyDescent="0.3">
      <c r="A1041" t="s">
        <v>3077</v>
      </c>
      <c r="B1041">
        <v>27400000</v>
      </c>
      <c r="C1041">
        <v>40000000</v>
      </c>
      <c r="D1041">
        <f t="shared" si="16"/>
        <v>-12600000</v>
      </c>
      <c r="E1041">
        <v>12600000</v>
      </c>
    </row>
    <row r="1042" spans="1:5" x14ac:dyDescent="0.3">
      <c r="A1042" t="s">
        <v>3082</v>
      </c>
      <c r="B1042">
        <v>24343673</v>
      </c>
      <c r="C1042">
        <v>45000000</v>
      </c>
      <c r="D1042">
        <f t="shared" si="16"/>
        <v>-20656327</v>
      </c>
      <c r="E1042">
        <v>20656327</v>
      </c>
    </row>
    <row r="1043" spans="1:5" x14ac:dyDescent="0.3">
      <c r="A1043" t="s">
        <v>3084</v>
      </c>
      <c r="B1043">
        <v>22877808</v>
      </c>
      <c r="C1043">
        <v>35000000</v>
      </c>
      <c r="D1043">
        <f t="shared" si="16"/>
        <v>-12122192</v>
      </c>
      <c r="E1043">
        <v>12122192</v>
      </c>
    </row>
    <row r="1044" spans="1:5" x14ac:dyDescent="0.3">
      <c r="A1044" t="s">
        <v>3085</v>
      </c>
      <c r="B1044">
        <v>36883539</v>
      </c>
      <c r="C1044">
        <v>52000000</v>
      </c>
      <c r="D1044">
        <f t="shared" si="16"/>
        <v>-15116461</v>
      </c>
      <c r="E1044">
        <v>15116461</v>
      </c>
    </row>
    <row r="1045" spans="1:5" x14ac:dyDescent="0.3">
      <c r="A1045" t="s">
        <v>3087</v>
      </c>
      <c r="B1045">
        <v>22531698</v>
      </c>
      <c r="C1045">
        <v>70000000</v>
      </c>
      <c r="D1045">
        <f t="shared" si="16"/>
        <v>-47468302</v>
      </c>
      <c r="E1045">
        <v>47468302</v>
      </c>
    </row>
    <row r="1046" spans="1:5" x14ac:dyDescent="0.3">
      <c r="A1046" t="s">
        <v>3091</v>
      </c>
      <c r="B1046">
        <v>20400913</v>
      </c>
      <c r="C1046">
        <v>45000000</v>
      </c>
      <c r="D1046">
        <f t="shared" si="16"/>
        <v>-24599087</v>
      </c>
      <c r="E1046">
        <v>24599087</v>
      </c>
    </row>
    <row r="1047" spans="1:5" x14ac:dyDescent="0.3">
      <c r="A1047" t="s">
        <v>3093</v>
      </c>
      <c r="B1047">
        <v>20101861</v>
      </c>
      <c r="C1047">
        <v>45000000</v>
      </c>
      <c r="D1047">
        <f t="shared" si="16"/>
        <v>-24898139</v>
      </c>
      <c r="E1047">
        <v>24898139</v>
      </c>
    </row>
    <row r="1048" spans="1:5" x14ac:dyDescent="0.3">
      <c r="A1048" t="s">
        <v>3098</v>
      </c>
      <c r="B1048">
        <v>25200412</v>
      </c>
      <c r="C1048">
        <v>45000000</v>
      </c>
      <c r="D1048">
        <f t="shared" si="16"/>
        <v>-19799588</v>
      </c>
      <c r="E1048">
        <v>19799588</v>
      </c>
    </row>
    <row r="1049" spans="1:5" x14ac:dyDescent="0.3">
      <c r="A1049" t="s">
        <v>3102</v>
      </c>
      <c r="B1049">
        <v>19719930</v>
      </c>
      <c r="C1049">
        <v>45000000</v>
      </c>
      <c r="D1049">
        <f t="shared" si="16"/>
        <v>-25280070</v>
      </c>
      <c r="E1049">
        <v>25280070</v>
      </c>
    </row>
    <row r="1050" spans="1:5" x14ac:dyDescent="0.3">
      <c r="A1050" t="s">
        <v>3105</v>
      </c>
      <c r="B1050">
        <v>19377727</v>
      </c>
      <c r="C1050">
        <v>45000000</v>
      </c>
      <c r="D1050">
        <f t="shared" si="16"/>
        <v>-25622273</v>
      </c>
      <c r="E1050">
        <v>25622273</v>
      </c>
    </row>
    <row r="1051" spans="1:5" x14ac:dyDescent="0.3">
      <c r="A1051" t="s">
        <v>3107</v>
      </c>
      <c r="B1051">
        <v>17300889</v>
      </c>
      <c r="C1051">
        <v>45000000</v>
      </c>
      <c r="D1051">
        <f t="shared" si="16"/>
        <v>-27699111</v>
      </c>
      <c r="E1051">
        <v>27699111</v>
      </c>
    </row>
    <row r="1052" spans="1:5" x14ac:dyDescent="0.3">
      <c r="A1052" t="s">
        <v>3111</v>
      </c>
      <c r="B1052">
        <v>15527125</v>
      </c>
      <c r="C1052">
        <v>57000000</v>
      </c>
      <c r="D1052">
        <f t="shared" si="16"/>
        <v>-41472875</v>
      </c>
      <c r="E1052">
        <v>41472875</v>
      </c>
    </row>
    <row r="1053" spans="1:5" x14ac:dyDescent="0.3">
      <c r="A1053" t="s">
        <v>3113</v>
      </c>
      <c r="B1053">
        <v>13560960</v>
      </c>
      <c r="C1053">
        <v>50000000</v>
      </c>
      <c r="D1053">
        <f t="shared" si="16"/>
        <v>-36439040</v>
      </c>
      <c r="E1053">
        <v>36439040</v>
      </c>
    </row>
    <row r="1054" spans="1:5" x14ac:dyDescent="0.3">
      <c r="A1054" t="s">
        <v>3114</v>
      </c>
      <c r="B1054">
        <v>15523168</v>
      </c>
      <c r="C1054">
        <v>45000000</v>
      </c>
      <c r="D1054">
        <f t="shared" si="16"/>
        <v>-29476832</v>
      </c>
      <c r="E1054">
        <v>29476832</v>
      </c>
    </row>
    <row r="1055" spans="1:5" x14ac:dyDescent="0.3">
      <c r="A1055" t="s">
        <v>3115</v>
      </c>
      <c r="B1055">
        <v>11146409</v>
      </c>
      <c r="C1055">
        <v>45000000</v>
      </c>
      <c r="D1055">
        <f t="shared" si="16"/>
        <v>-33853591</v>
      </c>
      <c r="E1055">
        <v>33853591</v>
      </c>
    </row>
    <row r="1056" spans="1:5" x14ac:dyDescent="0.3">
      <c r="A1056" t="s">
        <v>3118</v>
      </c>
      <c r="B1056">
        <v>7916887</v>
      </c>
      <c r="C1056">
        <v>45000000</v>
      </c>
      <c r="D1056">
        <f t="shared" si="16"/>
        <v>-37083113</v>
      </c>
      <c r="E1056">
        <v>37083113</v>
      </c>
    </row>
    <row r="1057" spans="1:5" x14ac:dyDescent="0.3">
      <c r="A1057" t="s">
        <v>3121</v>
      </c>
      <c r="B1057">
        <v>6565495</v>
      </c>
      <c r="C1057">
        <v>45000000</v>
      </c>
      <c r="D1057">
        <f t="shared" si="16"/>
        <v>-38434505</v>
      </c>
      <c r="E1057">
        <v>38434505</v>
      </c>
    </row>
    <row r="1058" spans="1:5" x14ac:dyDescent="0.3">
      <c r="A1058" t="s">
        <v>3124</v>
      </c>
      <c r="B1058">
        <v>15279680</v>
      </c>
      <c r="C1058">
        <v>40000000</v>
      </c>
      <c r="D1058">
        <f t="shared" si="16"/>
        <v>-24720320</v>
      </c>
      <c r="E1058">
        <v>24720320</v>
      </c>
    </row>
    <row r="1059" spans="1:5" x14ac:dyDescent="0.3">
      <c r="A1059" t="s">
        <v>3126</v>
      </c>
      <c r="B1059">
        <v>7262288</v>
      </c>
      <c r="C1059">
        <v>40000000</v>
      </c>
      <c r="D1059">
        <f t="shared" si="16"/>
        <v>-32737712</v>
      </c>
      <c r="E1059">
        <v>32737712</v>
      </c>
    </row>
    <row r="1060" spans="1:5" x14ac:dyDescent="0.3">
      <c r="A1060" t="s">
        <v>3130</v>
      </c>
      <c r="B1060">
        <v>4584886</v>
      </c>
      <c r="C1060">
        <v>45000000</v>
      </c>
      <c r="D1060">
        <f t="shared" si="16"/>
        <v>-40415114</v>
      </c>
      <c r="E1060">
        <v>40415114</v>
      </c>
    </row>
    <row r="1061" spans="1:5" x14ac:dyDescent="0.3">
      <c r="A1061" t="s">
        <v>3133</v>
      </c>
      <c r="B1061">
        <v>2154540</v>
      </c>
      <c r="C1061">
        <v>45000000</v>
      </c>
      <c r="D1061">
        <f t="shared" si="16"/>
        <v>-42845460</v>
      </c>
      <c r="E1061">
        <v>42845460</v>
      </c>
    </row>
    <row r="1062" spans="1:5" x14ac:dyDescent="0.3">
      <c r="A1062" t="s">
        <v>3137</v>
      </c>
      <c r="B1062">
        <v>8129455</v>
      </c>
      <c r="C1062">
        <v>45000000</v>
      </c>
      <c r="D1062">
        <f t="shared" si="16"/>
        <v>-36870545</v>
      </c>
      <c r="E1062">
        <v>36870545</v>
      </c>
    </row>
    <row r="1063" spans="1:5" x14ac:dyDescent="0.3">
      <c r="A1063" t="s">
        <v>3141</v>
      </c>
      <c r="B1063">
        <v>136019448</v>
      </c>
      <c r="C1063">
        <v>44500000</v>
      </c>
      <c r="D1063">
        <f t="shared" si="16"/>
        <v>91519448</v>
      </c>
      <c r="E1063">
        <v>91519448</v>
      </c>
    </row>
    <row r="1064" spans="1:5" x14ac:dyDescent="0.3">
      <c r="A1064" t="s">
        <v>3144</v>
      </c>
      <c r="B1064">
        <v>183875760</v>
      </c>
      <c r="C1064">
        <v>44000000</v>
      </c>
      <c r="D1064">
        <f t="shared" si="16"/>
        <v>139875760</v>
      </c>
      <c r="E1064">
        <v>139875760</v>
      </c>
    </row>
    <row r="1065" spans="1:5" x14ac:dyDescent="0.3">
      <c r="A1065" t="s">
        <v>3145</v>
      </c>
      <c r="B1065">
        <v>67061228</v>
      </c>
      <c r="C1065">
        <v>40000000</v>
      </c>
      <c r="D1065">
        <f t="shared" si="16"/>
        <v>27061228</v>
      </c>
      <c r="E1065">
        <v>27061228</v>
      </c>
    </row>
    <row r="1066" spans="1:5" x14ac:dyDescent="0.3">
      <c r="A1066" t="s">
        <v>3146</v>
      </c>
      <c r="B1066">
        <v>53300852</v>
      </c>
      <c r="C1066">
        <v>44000000</v>
      </c>
      <c r="D1066">
        <f t="shared" si="16"/>
        <v>9300852</v>
      </c>
      <c r="E1066">
        <v>9300852</v>
      </c>
    </row>
    <row r="1067" spans="1:5" x14ac:dyDescent="0.3">
      <c r="A1067" t="s">
        <v>3148</v>
      </c>
      <c r="B1067">
        <v>150415432</v>
      </c>
      <c r="C1067">
        <v>44000000</v>
      </c>
      <c r="D1067">
        <f t="shared" si="16"/>
        <v>106415432</v>
      </c>
      <c r="E1067">
        <v>106415432</v>
      </c>
    </row>
    <row r="1068" spans="1:5" x14ac:dyDescent="0.3">
      <c r="A1068" t="s">
        <v>3151</v>
      </c>
      <c r="B1068">
        <v>44834712</v>
      </c>
      <c r="C1068">
        <v>44000000</v>
      </c>
      <c r="D1068">
        <f t="shared" si="16"/>
        <v>834712</v>
      </c>
      <c r="E1068">
        <v>834712</v>
      </c>
    </row>
    <row r="1069" spans="1:5" x14ac:dyDescent="0.3">
      <c r="A1069" t="s">
        <v>3156</v>
      </c>
      <c r="B1069">
        <v>84300000</v>
      </c>
      <c r="C1069">
        <v>2600000</v>
      </c>
      <c r="D1069">
        <f t="shared" si="16"/>
        <v>81700000</v>
      </c>
      <c r="E1069">
        <v>81700000</v>
      </c>
    </row>
    <row r="1070" spans="1:5" x14ac:dyDescent="0.3">
      <c r="A1070" t="s">
        <v>3160</v>
      </c>
      <c r="B1070">
        <v>1500000</v>
      </c>
      <c r="C1070">
        <v>44000000</v>
      </c>
      <c r="D1070">
        <f t="shared" si="16"/>
        <v>-42500000</v>
      </c>
      <c r="E1070">
        <v>42500000</v>
      </c>
    </row>
    <row r="1071" spans="1:5" x14ac:dyDescent="0.3">
      <c r="A1071" t="s">
        <v>3162</v>
      </c>
      <c r="B1071">
        <v>62318875</v>
      </c>
      <c r="C1071">
        <v>50000000</v>
      </c>
      <c r="D1071">
        <f t="shared" si="16"/>
        <v>12318875</v>
      </c>
      <c r="E1071">
        <v>12318875</v>
      </c>
    </row>
    <row r="1072" spans="1:5" x14ac:dyDescent="0.3">
      <c r="A1072" t="s">
        <v>3164</v>
      </c>
      <c r="B1072">
        <v>5773519</v>
      </c>
      <c r="C1072">
        <v>40000000</v>
      </c>
      <c r="D1072">
        <f t="shared" si="16"/>
        <v>-34226481</v>
      </c>
      <c r="E1072">
        <v>34226481</v>
      </c>
    </row>
    <row r="1073" spans="1:5" x14ac:dyDescent="0.3">
      <c r="A1073" t="s">
        <v>3168</v>
      </c>
      <c r="B1073">
        <v>51768623</v>
      </c>
      <c r="C1073">
        <v>43000000</v>
      </c>
      <c r="D1073">
        <f t="shared" si="16"/>
        <v>8768623</v>
      </c>
      <c r="E1073">
        <v>8768623</v>
      </c>
    </row>
    <row r="1074" spans="1:5" x14ac:dyDescent="0.3">
      <c r="A1074" t="s">
        <v>3170</v>
      </c>
      <c r="B1074">
        <v>37035515</v>
      </c>
      <c r="C1074">
        <v>43000000</v>
      </c>
      <c r="D1074">
        <f t="shared" si="16"/>
        <v>-5964485</v>
      </c>
      <c r="E1074">
        <v>5964485</v>
      </c>
    </row>
    <row r="1075" spans="1:5" x14ac:dyDescent="0.3">
      <c r="A1075" t="s">
        <v>3171</v>
      </c>
      <c r="B1075">
        <v>24520892</v>
      </c>
      <c r="C1075">
        <v>45000000</v>
      </c>
      <c r="D1075">
        <f t="shared" si="16"/>
        <v>-20479108</v>
      </c>
      <c r="E1075">
        <v>20479108</v>
      </c>
    </row>
    <row r="1076" spans="1:5" x14ac:dyDescent="0.3">
      <c r="A1076" t="s">
        <v>3175</v>
      </c>
      <c r="B1076">
        <v>24430272</v>
      </c>
      <c r="C1076">
        <v>43000000</v>
      </c>
      <c r="D1076">
        <f t="shared" si="16"/>
        <v>-18569728</v>
      </c>
      <c r="E1076">
        <v>18569728</v>
      </c>
    </row>
    <row r="1077" spans="1:5" x14ac:dyDescent="0.3">
      <c r="A1077" t="s">
        <v>3176</v>
      </c>
      <c r="B1077">
        <v>158348400</v>
      </c>
      <c r="C1077">
        <v>42000000</v>
      </c>
      <c r="D1077">
        <f t="shared" si="16"/>
        <v>116348400</v>
      </c>
      <c r="E1077">
        <v>116348400</v>
      </c>
    </row>
    <row r="1078" spans="1:5" x14ac:dyDescent="0.3">
      <c r="A1078" t="s">
        <v>3181</v>
      </c>
      <c r="B1078">
        <v>31136950</v>
      </c>
      <c r="C1078">
        <v>44000000</v>
      </c>
      <c r="D1078">
        <f t="shared" si="16"/>
        <v>-12863050</v>
      </c>
      <c r="E1078">
        <v>12863050</v>
      </c>
    </row>
    <row r="1079" spans="1:5" x14ac:dyDescent="0.3">
      <c r="A1079" t="s">
        <v>3182</v>
      </c>
      <c r="B1079">
        <v>29113588</v>
      </c>
      <c r="C1079">
        <v>40000000</v>
      </c>
      <c r="D1079">
        <f t="shared" si="16"/>
        <v>-10886412</v>
      </c>
      <c r="E1079">
        <v>10886412</v>
      </c>
    </row>
    <row r="1080" spans="1:5" x14ac:dyDescent="0.3">
      <c r="A1080" t="s">
        <v>3184</v>
      </c>
      <c r="B1080">
        <v>138447667</v>
      </c>
      <c r="C1080">
        <v>42000000</v>
      </c>
      <c r="D1080">
        <f t="shared" si="16"/>
        <v>96447667</v>
      </c>
      <c r="E1080">
        <v>96447667</v>
      </c>
    </row>
    <row r="1081" spans="1:5" x14ac:dyDescent="0.3">
      <c r="A1081" t="s">
        <v>3186</v>
      </c>
      <c r="B1081">
        <v>116006080</v>
      </c>
      <c r="C1081">
        <v>42000000</v>
      </c>
      <c r="D1081">
        <f t="shared" si="16"/>
        <v>74006080</v>
      </c>
      <c r="E1081">
        <v>74006080</v>
      </c>
    </row>
    <row r="1082" spans="1:5" x14ac:dyDescent="0.3">
      <c r="A1082" t="s">
        <v>3188</v>
      </c>
      <c r="B1082">
        <v>106793915</v>
      </c>
      <c r="C1082">
        <v>45000000</v>
      </c>
      <c r="D1082">
        <f t="shared" si="16"/>
        <v>61793915</v>
      </c>
      <c r="E1082">
        <v>61793915</v>
      </c>
    </row>
    <row r="1083" spans="1:5" x14ac:dyDescent="0.3">
      <c r="A1083" t="s">
        <v>3191</v>
      </c>
      <c r="B1083">
        <v>87856565</v>
      </c>
      <c r="C1083">
        <v>42000000</v>
      </c>
      <c r="D1083">
        <f t="shared" si="16"/>
        <v>45856565</v>
      </c>
      <c r="E1083">
        <v>45856565</v>
      </c>
    </row>
    <row r="1084" spans="1:5" x14ac:dyDescent="0.3">
      <c r="A1084" t="s">
        <v>3193</v>
      </c>
      <c r="B1084">
        <v>70100000</v>
      </c>
      <c r="C1084">
        <v>40000000</v>
      </c>
      <c r="D1084">
        <f t="shared" si="16"/>
        <v>30100000</v>
      </c>
      <c r="E1084">
        <v>30100000</v>
      </c>
    </row>
    <row r="1085" spans="1:5" x14ac:dyDescent="0.3">
      <c r="A1085" t="s">
        <v>3196</v>
      </c>
      <c r="B1085">
        <v>159578352</v>
      </c>
      <c r="C1085">
        <v>43000000</v>
      </c>
      <c r="D1085">
        <f t="shared" si="16"/>
        <v>116578352</v>
      </c>
      <c r="E1085">
        <v>116578352</v>
      </c>
    </row>
    <row r="1086" spans="1:5" x14ac:dyDescent="0.3">
      <c r="A1086" t="s">
        <v>3200</v>
      </c>
      <c r="B1086">
        <v>57750000</v>
      </c>
      <c r="C1086">
        <v>31115000</v>
      </c>
      <c r="D1086">
        <f t="shared" si="16"/>
        <v>26635000</v>
      </c>
      <c r="E1086">
        <v>26635000</v>
      </c>
    </row>
    <row r="1087" spans="1:5" x14ac:dyDescent="0.3">
      <c r="A1087" t="s">
        <v>3202</v>
      </c>
      <c r="B1087">
        <v>45290318</v>
      </c>
      <c r="C1087">
        <v>42000000</v>
      </c>
      <c r="D1087">
        <f t="shared" si="16"/>
        <v>3290318</v>
      </c>
      <c r="E1087">
        <v>3290318</v>
      </c>
    </row>
    <row r="1088" spans="1:5" x14ac:dyDescent="0.3">
      <c r="A1088" t="s">
        <v>3203</v>
      </c>
      <c r="B1088">
        <v>41543207</v>
      </c>
      <c r="C1088">
        <v>42000000</v>
      </c>
      <c r="D1088">
        <f t="shared" si="16"/>
        <v>-456793</v>
      </c>
      <c r="E1088">
        <v>456793</v>
      </c>
    </row>
    <row r="1089" spans="1:5" x14ac:dyDescent="0.3">
      <c r="A1089" t="s">
        <v>3205</v>
      </c>
      <c r="B1089">
        <v>41252428</v>
      </c>
      <c r="C1089">
        <v>42000000</v>
      </c>
      <c r="D1089">
        <f t="shared" si="16"/>
        <v>-747572</v>
      </c>
      <c r="E1089">
        <v>747572</v>
      </c>
    </row>
    <row r="1090" spans="1:5" x14ac:dyDescent="0.3">
      <c r="A1090" t="s">
        <v>3209</v>
      </c>
      <c r="B1090">
        <v>35228696</v>
      </c>
      <c r="C1090">
        <v>32000000</v>
      </c>
      <c r="D1090">
        <f t="shared" si="16"/>
        <v>3228696</v>
      </c>
      <c r="E1090">
        <v>3228696</v>
      </c>
    </row>
    <row r="1091" spans="1:5" x14ac:dyDescent="0.3">
      <c r="A1091" t="s">
        <v>3211</v>
      </c>
      <c r="B1091">
        <v>59992760</v>
      </c>
      <c r="C1091">
        <v>42000000</v>
      </c>
      <c r="D1091">
        <f t="shared" ref="D1091:D1154" si="17">B1091-C1091</f>
        <v>17992760</v>
      </c>
      <c r="E1091">
        <v>17992760</v>
      </c>
    </row>
    <row r="1092" spans="1:5" x14ac:dyDescent="0.3">
      <c r="A1092" t="s">
        <v>3214</v>
      </c>
      <c r="B1092">
        <v>34667015</v>
      </c>
      <c r="C1092">
        <v>32000000</v>
      </c>
      <c r="D1092">
        <f t="shared" si="17"/>
        <v>2667015</v>
      </c>
      <c r="E1092">
        <v>2667015</v>
      </c>
    </row>
    <row r="1093" spans="1:5" x14ac:dyDescent="0.3">
      <c r="A1093" t="s">
        <v>3216</v>
      </c>
      <c r="B1093">
        <v>37652565</v>
      </c>
      <c r="C1093">
        <v>42000000</v>
      </c>
      <c r="D1093">
        <f t="shared" si="17"/>
        <v>-4347435</v>
      </c>
      <c r="E1093">
        <v>4347435</v>
      </c>
    </row>
    <row r="1094" spans="1:5" x14ac:dyDescent="0.3">
      <c r="A1094" t="s">
        <v>3218</v>
      </c>
      <c r="B1094">
        <v>24375436</v>
      </c>
      <c r="C1094">
        <v>42000000</v>
      </c>
      <c r="D1094">
        <f t="shared" si="17"/>
        <v>-17624564</v>
      </c>
      <c r="E1094">
        <v>17624564</v>
      </c>
    </row>
    <row r="1095" spans="1:5" x14ac:dyDescent="0.3">
      <c r="A1095" t="s">
        <v>3221</v>
      </c>
      <c r="B1095">
        <v>20915465</v>
      </c>
      <c r="C1095">
        <v>42000000</v>
      </c>
      <c r="D1095">
        <f t="shared" si="17"/>
        <v>-21084535</v>
      </c>
      <c r="E1095">
        <v>21084535</v>
      </c>
    </row>
    <row r="1096" spans="1:5" x14ac:dyDescent="0.3">
      <c r="A1096" t="s">
        <v>3223</v>
      </c>
      <c r="B1096">
        <v>24127895</v>
      </c>
      <c r="C1096">
        <v>50000000</v>
      </c>
      <c r="D1096">
        <f t="shared" si="17"/>
        <v>-25872105</v>
      </c>
      <c r="E1096">
        <v>25872105</v>
      </c>
    </row>
    <row r="1097" spans="1:5" x14ac:dyDescent="0.3">
      <c r="A1097" t="s">
        <v>3225</v>
      </c>
      <c r="B1097">
        <v>84961</v>
      </c>
      <c r="C1097">
        <v>31000000</v>
      </c>
      <c r="D1097">
        <f t="shared" si="17"/>
        <v>-30915039</v>
      </c>
      <c r="E1097">
        <v>30915039</v>
      </c>
    </row>
    <row r="1098" spans="1:5" x14ac:dyDescent="0.3">
      <c r="A1098" t="s">
        <v>3229</v>
      </c>
      <c r="B1098">
        <v>26404753</v>
      </c>
      <c r="C1098">
        <v>40000000</v>
      </c>
      <c r="D1098">
        <f t="shared" si="17"/>
        <v>-13595247</v>
      </c>
      <c r="E1098">
        <v>13595247</v>
      </c>
    </row>
    <row r="1099" spans="1:5" x14ac:dyDescent="0.3">
      <c r="A1099" t="s">
        <v>3232</v>
      </c>
      <c r="B1099">
        <v>6105175</v>
      </c>
      <c r="C1099">
        <v>44000000</v>
      </c>
      <c r="D1099">
        <f t="shared" si="17"/>
        <v>-37894825</v>
      </c>
      <c r="E1099">
        <v>37894825</v>
      </c>
    </row>
    <row r="1100" spans="1:5" x14ac:dyDescent="0.3">
      <c r="A1100" t="s">
        <v>3236</v>
      </c>
      <c r="B1100">
        <v>5664251</v>
      </c>
      <c r="C1100">
        <v>45000000</v>
      </c>
      <c r="D1100">
        <f t="shared" si="17"/>
        <v>-39335749</v>
      </c>
      <c r="E1100">
        <v>39335749</v>
      </c>
    </row>
    <row r="1101" spans="1:5" x14ac:dyDescent="0.3">
      <c r="A1101" t="s">
        <v>3239</v>
      </c>
      <c r="B1101">
        <v>1260917</v>
      </c>
      <c r="C1101">
        <v>27000000</v>
      </c>
      <c r="D1101">
        <f t="shared" si="17"/>
        <v>-25739083</v>
      </c>
      <c r="E1101">
        <v>25739083</v>
      </c>
    </row>
    <row r="1102" spans="1:5" x14ac:dyDescent="0.3">
      <c r="A1102" t="s">
        <v>3241</v>
      </c>
      <c r="B1102">
        <v>116724075</v>
      </c>
      <c r="C1102">
        <v>41000000</v>
      </c>
      <c r="D1102">
        <f t="shared" si="17"/>
        <v>75724075</v>
      </c>
      <c r="E1102">
        <v>75724075</v>
      </c>
    </row>
    <row r="1103" spans="1:5" x14ac:dyDescent="0.3">
      <c r="A1103" t="s">
        <v>3242</v>
      </c>
      <c r="B1103">
        <v>56083966</v>
      </c>
      <c r="C1103">
        <v>65000000</v>
      </c>
      <c r="D1103">
        <f t="shared" si="17"/>
        <v>-8916034</v>
      </c>
      <c r="E1103">
        <v>8916034</v>
      </c>
    </row>
    <row r="1104" spans="1:5" x14ac:dyDescent="0.3">
      <c r="A1104" t="s">
        <v>3247</v>
      </c>
      <c r="B1104">
        <v>22108977</v>
      </c>
      <c r="C1104">
        <v>41000000</v>
      </c>
      <c r="D1104">
        <f t="shared" si="17"/>
        <v>-18891023</v>
      </c>
      <c r="E1104">
        <v>18891023</v>
      </c>
    </row>
    <row r="1105" spans="1:5" x14ac:dyDescent="0.3">
      <c r="A1105" t="s">
        <v>3249</v>
      </c>
      <c r="B1105">
        <v>293501675</v>
      </c>
      <c r="C1105">
        <v>40000000</v>
      </c>
      <c r="D1105">
        <f t="shared" si="17"/>
        <v>253501675</v>
      </c>
      <c r="E1105">
        <v>253501675</v>
      </c>
    </row>
    <row r="1106" spans="1:5" x14ac:dyDescent="0.3">
      <c r="A1106" t="s">
        <v>3252</v>
      </c>
      <c r="B1106">
        <v>18600911</v>
      </c>
      <c r="C1106">
        <v>42000000</v>
      </c>
      <c r="D1106">
        <f t="shared" si="17"/>
        <v>-23399089</v>
      </c>
      <c r="E1106">
        <v>23399089</v>
      </c>
    </row>
    <row r="1107" spans="1:5" x14ac:dyDescent="0.3">
      <c r="A1107" t="s">
        <v>3253</v>
      </c>
      <c r="B1107">
        <v>7204138</v>
      </c>
      <c r="C1107">
        <v>41000000</v>
      </c>
      <c r="D1107">
        <f t="shared" si="17"/>
        <v>-33795862</v>
      </c>
      <c r="E1107">
        <v>33795862</v>
      </c>
    </row>
    <row r="1108" spans="1:5" x14ac:dyDescent="0.3">
      <c r="A1108" t="s">
        <v>3257</v>
      </c>
      <c r="B1108">
        <v>90800000</v>
      </c>
      <c r="C1108">
        <v>8000000</v>
      </c>
      <c r="D1108">
        <f t="shared" si="17"/>
        <v>82800000</v>
      </c>
      <c r="E1108">
        <v>82800000</v>
      </c>
    </row>
    <row r="1109" spans="1:5" x14ac:dyDescent="0.3">
      <c r="A1109" t="s">
        <v>3258</v>
      </c>
      <c r="B1109">
        <v>150117807</v>
      </c>
      <c r="C1109">
        <v>40000000</v>
      </c>
      <c r="D1109">
        <f t="shared" si="17"/>
        <v>110117807</v>
      </c>
      <c r="E1109">
        <v>110117807</v>
      </c>
    </row>
    <row r="1110" spans="1:5" x14ac:dyDescent="0.3">
      <c r="A1110" t="s">
        <v>3260</v>
      </c>
      <c r="B1110">
        <v>163947053</v>
      </c>
      <c r="C1110">
        <v>40000000</v>
      </c>
      <c r="D1110">
        <f t="shared" si="17"/>
        <v>123947053</v>
      </c>
      <c r="E1110">
        <v>123947053</v>
      </c>
    </row>
    <row r="1111" spans="1:5" x14ac:dyDescent="0.3">
      <c r="A1111" t="s">
        <v>3263</v>
      </c>
      <c r="B1111">
        <v>116735231</v>
      </c>
      <c r="C1111">
        <v>70000000</v>
      </c>
      <c r="D1111">
        <f t="shared" si="17"/>
        <v>46735231</v>
      </c>
      <c r="E1111">
        <v>46735231</v>
      </c>
    </row>
    <row r="1112" spans="1:5" x14ac:dyDescent="0.3">
      <c r="A1112" t="s">
        <v>3267</v>
      </c>
      <c r="B1112">
        <v>118500000</v>
      </c>
      <c r="C1112">
        <v>40000000</v>
      </c>
      <c r="D1112">
        <f t="shared" si="17"/>
        <v>78500000</v>
      </c>
      <c r="E1112">
        <v>78500000</v>
      </c>
    </row>
    <row r="1113" spans="1:5" x14ac:dyDescent="0.3">
      <c r="A1113" t="s">
        <v>3269</v>
      </c>
      <c r="B1113">
        <v>126546825</v>
      </c>
      <c r="C1113">
        <v>40000000</v>
      </c>
      <c r="D1113">
        <f t="shared" si="17"/>
        <v>86546825</v>
      </c>
      <c r="E1113">
        <v>86546825</v>
      </c>
    </row>
    <row r="1114" spans="1:5" x14ac:dyDescent="0.3">
      <c r="A1114" t="s">
        <v>3271</v>
      </c>
      <c r="B1114">
        <v>166147885</v>
      </c>
      <c r="C1114">
        <v>40000000</v>
      </c>
      <c r="D1114">
        <f t="shared" si="17"/>
        <v>126147885</v>
      </c>
      <c r="E1114">
        <v>126147885</v>
      </c>
    </row>
    <row r="1115" spans="1:5" x14ac:dyDescent="0.3">
      <c r="A1115" t="s">
        <v>3272</v>
      </c>
      <c r="B1115">
        <v>111760631</v>
      </c>
      <c r="C1115">
        <v>38000000</v>
      </c>
      <c r="D1115">
        <f t="shared" si="17"/>
        <v>73760631</v>
      </c>
      <c r="E1115">
        <v>73760631</v>
      </c>
    </row>
    <row r="1116" spans="1:5" x14ac:dyDescent="0.3">
      <c r="A1116" t="s">
        <v>3273</v>
      </c>
      <c r="B1116">
        <v>108706165</v>
      </c>
      <c r="C1116">
        <v>40000000</v>
      </c>
      <c r="D1116">
        <f t="shared" si="17"/>
        <v>68706165</v>
      </c>
      <c r="E1116">
        <v>68706165</v>
      </c>
    </row>
    <row r="1117" spans="1:5" x14ac:dyDescent="0.3">
      <c r="A1117" t="s">
        <v>3274</v>
      </c>
      <c r="B1117">
        <v>138614544</v>
      </c>
      <c r="C1117">
        <v>40000000</v>
      </c>
      <c r="D1117">
        <f t="shared" si="17"/>
        <v>98614544</v>
      </c>
      <c r="E1117">
        <v>98614544</v>
      </c>
    </row>
    <row r="1118" spans="1:5" x14ac:dyDescent="0.3">
      <c r="A1118" t="s">
        <v>3278</v>
      </c>
      <c r="B1118">
        <v>125069696</v>
      </c>
      <c r="C1118">
        <v>40000000</v>
      </c>
      <c r="D1118">
        <f t="shared" si="17"/>
        <v>85069696</v>
      </c>
      <c r="E1118">
        <v>85069696</v>
      </c>
    </row>
    <row r="1119" spans="1:5" x14ac:dyDescent="0.3">
      <c r="A1119" t="s">
        <v>3281</v>
      </c>
      <c r="B1119">
        <v>107458785</v>
      </c>
      <c r="C1119">
        <v>40000000</v>
      </c>
      <c r="D1119">
        <f t="shared" si="17"/>
        <v>67458785</v>
      </c>
      <c r="E1119">
        <v>67458785</v>
      </c>
    </row>
    <row r="1120" spans="1:5" x14ac:dyDescent="0.3">
      <c r="A1120" t="s">
        <v>3283</v>
      </c>
      <c r="B1120">
        <v>102310175</v>
      </c>
      <c r="C1120">
        <v>40000000</v>
      </c>
      <c r="D1120">
        <f t="shared" si="17"/>
        <v>62310175</v>
      </c>
      <c r="E1120">
        <v>62310175</v>
      </c>
    </row>
    <row r="1121" spans="1:5" x14ac:dyDescent="0.3">
      <c r="A1121" t="s">
        <v>3285</v>
      </c>
      <c r="B1121">
        <v>96917897</v>
      </c>
      <c r="C1121">
        <v>40000000</v>
      </c>
      <c r="D1121">
        <f t="shared" si="17"/>
        <v>56917897</v>
      </c>
      <c r="E1121">
        <v>56917897</v>
      </c>
    </row>
    <row r="1122" spans="1:5" x14ac:dyDescent="0.3">
      <c r="A1122" t="s">
        <v>3289</v>
      </c>
      <c r="B1122">
        <v>93952276</v>
      </c>
      <c r="C1122">
        <v>40000000</v>
      </c>
      <c r="D1122">
        <f t="shared" si="17"/>
        <v>53952276</v>
      </c>
      <c r="E1122">
        <v>53952276</v>
      </c>
    </row>
    <row r="1123" spans="1:5" x14ac:dyDescent="0.3">
      <c r="A1123" t="s">
        <v>3291</v>
      </c>
      <c r="B1123">
        <v>90703745</v>
      </c>
      <c r="C1123">
        <v>45000000</v>
      </c>
      <c r="D1123">
        <f t="shared" si="17"/>
        <v>45703745</v>
      </c>
      <c r="E1123">
        <v>45703745</v>
      </c>
    </row>
    <row r="1124" spans="1:5" x14ac:dyDescent="0.3">
      <c r="A1124" t="s">
        <v>3296</v>
      </c>
      <c r="B1124">
        <v>89138076</v>
      </c>
      <c r="C1124">
        <v>40000000</v>
      </c>
      <c r="D1124">
        <f t="shared" si="17"/>
        <v>49138076</v>
      </c>
      <c r="E1124">
        <v>49138076</v>
      </c>
    </row>
    <row r="1125" spans="1:5" x14ac:dyDescent="0.3">
      <c r="A1125" t="s">
        <v>3298</v>
      </c>
      <c r="B1125">
        <v>87666629</v>
      </c>
      <c r="C1125">
        <v>40000000</v>
      </c>
      <c r="D1125">
        <f t="shared" si="17"/>
        <v>47666629</v>
      </c>
      <c r="E1125">
        <v>47666629</v>
      </c>
    </row>
    <row r="1126" spans="1:5" x14ac:dyDescent="0.3">
      <c r="A1126" t="s">
        <v>3300</v>
      </c>
      <c r="B1126">
        <v>90353764</v>
      </c>
      <c r="C1126">
        <v>40000000</v>
      </c>
      <c r="D1126">
        <f t="shared" si="17"/>
        <v>50353764</v>
      </c>
      <c r="E1126">
        <v>50353764</v>
      </c>
    </row>
    <row r="1127" spans="1:5" x14ac:dyDescent="0.3">
      <c r="A1127" t="s">
        <v>3302</v>
      </c>
      <c r="B1127">
        <v>82522790</v>
      </c>
      <c r="C1127">
        <v>40000000</v>
      </c>
      <c r="D1127">
        <f t="shared" si="17"/>
        <v>42522790</v>
      </c>
      <c r="E1127">
        <v>42522790</v>
      </c>
    </row>
    <row r="1128" spans="1:5" x14ac:dyDescent="0.3">
      <c r="A1128" t="s">
        <v>3304</v>
      </c>
      <c r="B1128">
        <v>94125426</v>
      </c>
      <c r="C1128">
        <v>40000000</v>
      </c>
      <c r="D1128">
        <f t="shared" si="17"/>
        <v>54125426</v>
      </c>
      <c r="E1128">
        <v>54125426</v>
      </c>
    </row>
    <row r="1129" spans="1:5" x14ac:dyDescent="0.3">
      <c r="A1129" t="s">
        <v>3305</v>
      </c>
      <c r="B1129">
        <v>95001343</v>
      </c>
      <c r="C1129">
        <v>40000000</v>
      </c>
      <c r="D1129">
        <f t="shared" si="17"/>
        <v>55001343</v>
      </c>
      <c r="E1129">
        <v>55001343</v>
      </c>
    </row>
    <row r="1130" spans="1:5" x14ac:dyDescent="0.3">
      <c r="A1130" t="s">
        <v>3307</v>
      </c>
      <c r="B1130">
        <v>81292135</v>
      </c>
      <c r="C1130">
        <v>40000000</v>
      </c>
      <c r="D1130">
        <f t="shared" si="17"/>
        <v>41292135</v>
      </c>
      <c r="E1130">
        <v>41292135</v>
      </c>
    </row>
    <row r="1131" spans="1:5" x14ac:dyDescent="0.3">
      <c r="A1131" t="s">
        <v>3308</v>
      </c>
      <c r="B1131">
        <v>86208010</v>
      </c>
      <c r="C1131">
        <v>35000000</v>
      </c>
      <c r="D1131">
        <f t="shared" si="17"/>
        <v>51208010</v>
      </c>
      <c r="E1131">
        <v>51208010</v>
      </c>
    </row>
    <row r="1132" spans="1:5" x14ac:dyDescent="0.3">
      <c r="A1132" t="s">
        <v>3309</v>
      </c>
      <c r="B1132">
        <v>81593527</v>
      </c>
      <c r="C1132">
        <v>40000000</v>
      </c>
      <c r="D1132">
        <f t="shared" si="17"/>
        <v>41593527</v>
      </c>
      <c r="E1132">
        <v>41593527</v>
      </c>
    </row>
    <row r="1133" spans="1:5" x14ac:dyDescent="0.3">
      <c r="A1133" t="s">
        <v>3310</v>
      </c>
      <c r="B1133">
        <v>75274748</v>
      </c>
      <c r="C1133">
        <v>35000000</v>
      </c>
      <c r="D1133">
        <f t="shared" si="17"/>
        <v>40274748</v>
      </c>
      <c r="E1133">
        <v>40274748</v>
      </c>
    </row>
    <row r="1134" spans="1:5" x14ac:dyDescent="0.3">
      <c r="A1134" t="s">
        <v>3312</v>
      </c>
      <c r="B1134">
        <v>90835030</v>
      </c>
      <c r="C1134">
        <v>40000000</v>
      </c>
      <c r="D1134">
        <f t="shared" si="17"/>
        <v>50835030</v>
      </c>
      <c r="E1134">
        <v>50835030</v>
      </c>
    </row>
    <row r="1135" spans="1:5" x14ac:dyDescent="0.3">
      <c r="A1135" t="s">
        <v>3315</v>
      </c>
      <c r="B1135">
        <v>72455275</v>
      </c>
      <c r="C1135">
        <v>40000000</v>
      </c>
      <c r="D1135">
        <f t="shared" si="17"/>
        <v>32455275</v>
      </c>
      <c r="E1135">
        <v>32455275</v>
      </c>
    </row>
    <row r="1136" spans="1:5" x14ac:dyDescent="0.3">
      <c r="A1136" t="s">
        <v>3318</v>
      </c>
      <c r="B1136">
        <v>75305995</v>
      </c>
      <c r="C1136">
        <v>40000000</v>
      </c>
      <c r="D1136">
        <f t="shared" si="17"/>
        <v>35305995</v>
      </c>
      <c r="E1136">
        <v>35305995</v>
      </c>
    </row>
    <row r="1137" spans="1:5" x14ac:dyDescent="0.3">
      <c r="A1137" t="s">
        <v>3320</v>
      </c>
      <c r="B1137">
        <v>74098862</v>
      </c>
      <c r="C1137">
        <v>40000000</v>
      </c>
      <c r="D1137">
        <f t="shared" si="17"/>
        <v>34098862</v>
      </c>
      <c r="E1137">
        <v>34098862</v>
      </c>
    </row>
    <row r="1138" spans="1:5" x14ac:dyDescent="0.3">
      <c r="A1138" t="s">
        <v>3321</v>
      </c>
      <c r="B1138">
        <v>72266306</v>
      </c>
      <c r="C1138">
        <v>40000000</v>
      </c>
      <c r="D1138">
        <f t="shared" si="17"/>
        <v>32266306</v>
      </c>
      <c r="E1138">
        <v>32266306</v>
      </c>
    </row>
    <row r="1139" spans="1:5" x14ac:dyDescent="0.3">
      <c r="A1139" t="s">
        <v>3322</v>
      </c>
      <c r="B1139">
        <v>71347010</v>
      </c>
      <c r="C1139">
        <v>40000000</v>
      </c>
      <c r="D1139">
        <f t="shared" si="17"/>
        <v>31347010</v>
      </c>
      <c r="E1139">
        <v>31347010</v>
      </c>
    </row>
    <row r="1140" spans="1:5" x14ac:dyDescent="0.3">
      <c r="A1140" t="s">
        <v>3323</v>
      </c>
      <c r="B1140">
        <v>70836296</v>
      </c>
      <c r="C1140">
        <v>40000000</v>
      </c>
      <c r="D1140">
        <f t="shared" si="17"/>
        <v>30836296</v>
      </c>
      <c r="E1140">
        <v>30836296</v>
      </c>
    </row>
    <row r="1141" spans="1:5" x14ac:dyDescent="0.3">
      <c r="A1141" t="s">
        <v>3327</v>
      </c>
      <c r="B1141">
        <v>70405498</v>
      </c>
      <c r="C1141">
        <v>40000000</v>
      </c>
      <c r="D1141">
        <f t="shared" si="17"/>
        <v>30405498</v>
      </c>
      <c r="E1141">
        <v>30405498</v>
      </c>
    </row>
    <row r="1142" spans="1:5" x14ac:dyDescent="0.3">
      <c r="A1142" t="s">
        <v>3330</v>
      </c>
      <c r="B1142">
        <v>70163652</v>
      </c>
      <c r="C1142">
        <v>40000000</v>
      </c>
      <c r="D1142">
        <f t="shared" si="17"/>
        <v>30163652</v>
      </c>
      <c r="E1142">
        <v>30163652</v>
      </c>
    </row>
    <row r="1143" spans="1:5" x14ac:dyDescent="0.3">
      <c r="A1143" t="s">
        <v>3332</v>
      </c>
      <c r="B1143">
        <v>66808615</v>
      </c>
      <c r="C1143">
        <v>34000000</v>
      </c>
      <c r="D1143">
        <f t="shared" si="17"/>
        <v>32808615</v>
      </c>
      <c r="E1143">
        <v>32808615</v>
      </c>
    </row>
    <row r="1144" spans="1:5" x14ac:dyDescent="0.3">
      <c r="A1144" t="s">
        <v>3335</v>
      </c>
      <c r="B1144">
        <v>64149837</v>
      </c>
      <c r="C1144">
        <v>20000000</v>
      </c>
      <c r="D1144">
        <f t="shared" si="17"/>
        <v>44149837</v>
      </c>
      <c r="E1144">
        <v>44149837</v>
      </c>
    </row>
    <row r="1145" spans="1:5" x14ac:dyDescent="0.3">
      <c r="A1145" t="s">
        <v>3338</v>
      </c>
      <c r="B1145">
        <v>83906114</v>
      </c>
      <c r="C1145">
        <v>40000000</v>
      </c>
      <c r="D1145">
        <f t="shared" si="17"/>
        <v>43906114</v>
      </c>
      <c r="E1145">
        <v>43906114</v>
      </c>
    </row>
    <row r="1146" spans="1:5" x14ac:dyDescent="0.3">
      <c r="A1146" t="s">
        <v>3342</v>
      </c>
      <c r="B1146">
        <v>66466372</v>
      </c>
      <c r="C1146">
        <v>40000000</v>
      </c>
      <c r="D1146">
        <f t="shared" si="17"/>
        <v>26466372</v>
      </c>
      <c r="E1146">
        <v>26466372</v>
      </c>
    </row>
    <row r="1147" spans="1:5" x14ac:dyDescent="0.3">
      <c r="A1147" t="s">
        <v>3343</v>
      </c>
      <c r="B1147">
        <v>72306065</v>
      </c>
      <c r="C1147">
        <v>40000000</v>
      </c>
      <c r="D1147">
        <f t="shared" si="17"/>
        <v>32306065</v>
      </c>
      <c r="E1147">
        <v>32306065</v>
      </c>
    </row>
    <row r="1148" spans="1:5" x14ac:dyDescent="0.3">
      <c r="A1148" t="s">
        <v>3345</v>
      </c>
      <c r="B1148">
        <v>59068786</v>
      </c>
      <c r="C1148">
        <v>40000000</v>
      </c>
      <c r="D1148">
        <f t="shared" si="17"/>
        <v>19068786</v>
      </c>
      <c r="E1148">
        <v>19068786</v>
      </c>
    </row>
    <row r="1149" spans="1:5" x14ac:dyDescent="0.3">
      <c r="A1149" t="s">
        <v>3347</v>
      </c>
      <c r="B1149">
        <v>57887882</v>
      </c>
      <c r="C1149">
        <v>50000000</v>
      </c>
      <c r="D1149">
        <f t="shared" si="17"/>
        <v>7887882</v>
      </c>
      <c r="E1149">
        <v>7887882</v>
      </c>
    </row>
    <row r="1150" spans="1:5" x14ac:dyDescent="0.3">
      <c r="A1150" t="s">
        <v>3348</v>
      </c>
      <c r="B1150">
        <v>53955614</v>
      </c>
      <c r="C1150">
        <v>40000000</v>
      </c>
      <c r="D1150">
        <f t="shared" si="17"/>
        <v>13955614</v>
      </c>
      <c r="E1150">
        <v>13955614</v>
      </c>
    </row>
    <row r="1151" spans="1:5" x14ac:dyDescent="0.3">
      <c r="A1151" t="s">
        <v>3351</v>
      </c>
      <c r="B1151">
        <v>54967359</v>
      </c>
      <c r="C1151">
        <v>40000000</v>
      </c>
      <c r="D1151">
        <f t="shared" si="17"/>
        <v>14967359</v>
      </c>
      <c r="E1151">
        <v>14967359</v>
      </c>
    </row>
    <row r="1152" spans="1:5" x14ac:dyDescent="0.3">
      <c r="A1152" t="s">
        <v>3353</v>
      </c>
      <c r="B1152">
        <v>54228104</v>
      </c>
      <c r="C1152">
        <v>35000000</v>
      </c>
      <c r="D1152">
        <f t="shared" si="17"/>
        <v>19228104</v>
      </c>
      <c r="E1152">
        <v>19228104</v>
      </c>
    </row>
    <row r="1153" spans="1:5" x14ac:dyDescent="0.3">
      <c r="A1153" t="s">
        <v>3356</v>
      </c>
      <c r="B1153">
        <v>57981889</v>
      </c>
      <c r="C1153">
        <v>40000000</v>
      </c>
      <c r="D1153">
        <f t="shared" si="17"/>
        <v>17981889</v>
      </c>
      <c r="E1153">
        <v>17981889</v>
      </c>
    </row>
    <row r="1154" spans="1:5" x14ac:dyDescent="0.3">
      <c r="A1154" t="s">
        <v>3357</v>
      </c>
      <c r="B1154">
        <v>61094903</v>
      </c>
      <c r="C1154">
        <v>30000000</v>
      </c>
      <c r="D1154">
        <f t="shared" si="17"/>
        <v>31094903</v>
      </c>
      <c r="E1154">
        <v>31094903</v>
      </c>
    </row>
    <row r="1155" spans="1:5" x14ac:dyDescent="0.3">
      <c r="A1155" t="s">
        <v>3359</v>
      </c>
      <c r="B1155">
        <v>53082743</v>
      </c>
      <c r="C1155">
        <v>40000000</v>
      </c>
      <c r="D1155">
        <f t="shared" ref="D1155:D1218" si="18">B1155-C1155</f>
        <v>13082743</v>
      </c>
      <c r="E1155">
        <v>13082743</v>
      </c>
    </row>
    <row r="1156" spans="1:5" x14ac:dyDescent="0.3">
      <c r="A1156" t="s">
        <v>3360</v>
      </c>
      <c r="B1156">
        <v>54414716</v>
      </c>
      <c r="C1156">
        <v>42000000</v>
      </c>
      <c r="D1156">
        <f t="shared" si="18"/>
        <v>12414716</v>
      </c>
      <c r="E1156">
        <v>12414716</v>
      </c>
    </row>
    <row r="1157" spans="1:5" x14ac:dyDescent="0.3">
      <c r="A1157" t="s">
        <v>3364</v>
      </c>
      <c r="B1157">
        <v>57011847</v>
      </c>
      <c r="C1157">
        <v>40000000</v>
      </c>
      <c r="D1157">
        <f t="shared" si="18"/>
        <v>17011847</v>
      </c>
      <c r="E1157">
        <v>17011847</v>
      </c>
    </row>
    <row r="1158" spans="1:5" x14ac:dyDescent="0.3">
      <c r="A1158" t="s">
        <v>3367</v>
      </c>
      <c r="B1158">
        <v>50859889</v>
      </c>
      <c r="C1158">
        <v>40000000</v>
      </c>
      <c r="D1158">
        <f t="shared" si="18"/>
        <v>10859889</v>
      </c>
      <c r="E1158">
        <v>10859889</v>
      </c>
    </row>
    <row r="1159" spans="1:5" x14ac:dyDescent="0.3">
      <c r="A1159" t="s">
        <v>3369</v>
      </c>
      <c r="B1159">
        <v>51185897</v>
      </c>
      <c r="C1159">
        <v>30000000</v>
      </c>
      <c r="D1159">
        <f t="shared" si="18"/>
        <v>21185897</v>
      </c>
      <c r="E1159">
        <v>21185897</v>
      </c>
    </row>
    <row r="1160" spans="1:5" x14ac:dyDescent="0.3">
      <c r="A1160" t="s">
        <v>3372</v>
      </c>
      <c r="B1160">
        <v>52000688</v>
      </c>
      <c r="C1160">
        <v>40000000</v>
      </c>
      <c r="D1160">
        <f t="shared" si="18"/>
        <v>12000688</v>
      </c>
      <c r="E1160">
        <v>12000688</v>
      </c>
    </row>
    <row r="1161" spans="1:5" x14ac:dyDescent="0.3">
      <c r="A1161" t="s">
        <v>3374</v>
      </c>
      <c r="B1161">
        <v>49851591</v>
      </c>
      <c r="C1161">
        <v>40000000</v>
      </c>
      <c r="D1161">
        <f t="shared" si="18"/>
        <v>9851591</v>
      </c>
      <c r="E1161">
        <v>9851591</v>
      </c>
    </row>
    <row r="1162" spans="1:5" x14ac:dyDescent="0.3">
      <c r="A1162" t="s">
        <v>3375</v>
      </c>
      <c r="B1162">
        <v>47781388</v>
      </c>
      <c r="C1162">
        <v>40000000</v>
      </c>
      <c r="D1162">
        <f t="shared" si="18"/>
        <v>7781388</v>
      </c>
      <c r="E1162">
        <v>7781388</v>
      </c>
    </row>
    <row r="1163" spans="1:5" x14ac:dyDescent="0.3">
      <c r="A1163" t="s">
        <v>3377</v>
      </c>
      <c r="B1163">
        <v>52320979</v>
      </c>
      <c r="C1163">
        <v>40000000</v>
      </c>
      <c r="D1163">
        <f t="shared" si="18"/>
        <v>12320979</v>
      </c>
      <c r="E1163">
        <v>12320979</v>
      </c>
    </row>
    <row r="1164" spans="1:5" x14ac:dyDescent="0.3">
      <c r="A1164" t="s">
        <v>3380</v>
      </c>
      <c r="B1164">
        <v>47806295</v>
      </c>
      <c r="C1164">
        <v>43000000</v>
      </c>
      <c r="D1164">
        <f t="shared" si="18"/>
        <v>4806295</v>
      </c>
      <c r="E1164">
        <v>4806295</v>
      </c>
    </row>
    <row r="1165" spans="1:5" x14ac:dyDescent="0.3">
      <c r="A1165" t="s">
        <v>3382</v>
      </c>
      <c r="B1165">
        <v>51853450</v>
      </c>
      <c r="C1165">
        <v>25000000</v>
      </c>
      <c r="D1165">
        <f t="shared" si="18"/>
        <v>26853450</v>
      </c>
      <c r="E1165">
        <v>26853450</v>
      </c>
    </row>
    <row r="1166" spans="1:5" x14ac:dyDescent="0.3">
      <c r="A1166" t="s">
        <v>3386</v>
      </c>
      <c r="B1166">
        <v>46012734</v>
      </c>
      <c r="C1166">
        <v>40000000</v>
      </c>
      <c r="D1166">
        <f t="shared" si="18"/>
        <v>6012734</v>
      </c>
      <c r="E1166">
        <v>6012734</v>
      </c>
    </row>
    <row r="1167" spans="1:5" x14ac:dyDescent="0.3">
      <c r="A1167" t="s">
        <v>3390</v>
      </c>
      <c r="B1167">
        <v>47034272</v>
      </c>
      <c r="C1167">
        <v>40000000</v>
      </c>
      <c r="D1167">
        <f t="shared" si="18"/>
        <v>7034272</v>
      </c>
      <c r="E1167">
        <v>7034272</v>
      </c>
    </row>
    <row r="1168" spans="1:5" x14ac:dyDescent="0.3">
      <c r="A1168" t="s">
        <v>3391</v>
      </c>
      <c r="B1168">
        <v>45856732</v>
      </c>
      <c r="C1168">
        <v>40000000</v>
      </c>
      <c r="D1168">
        <f t="shared" si="18"/>
        <v>5856732</v>
      </c>
      <c r="E1168">
        <v>5856732</v>
      </c>
    </row>
    <row r="1169" spans="1:5" x14ac:dyDescent="0.3">
      <c r="A1169" t="s">
        <v>3392</v>
      </c>
      <c r="B1169">
        <v>59588068</v>
      </c>
      <c r="C1169">
        <v>40000000</v>
      </c>
      <c r="D1169">
        <f t="shared" si="18"/>
        <v>19588068</v>
      </c>
      <c r="E1169">
        <v>19588068</v>
      </c>
    </row>
    <row r="1170" spans="1:5" x14ac:dyDescent="0.3">
      <c r="A1170" t="s">
        <v>3394</v>
      </c>
      <c r="B1170">
        <v>44175394</v>
      </c>
      <c r="C1170">
        <v>36000000</v>
      </c>
      <c r="D1170">
        <f t="shared" si="18"/>
        <v>8175394</v>
      </c>
      <c r="E1170">
        <v>8175394</v>
      </c>
    </row>
    <row r="1171" spans="1:5" x14ac:dyDescent="0.3">
      <c r="A1171" t="s">
        <v>3397</v>
      </c>
      <c r="B1171">
        <v>45500797</v>
      </c>
      <c r="C1171">
        <v>40000000</v>
      </c>
      <c r="D1171">
        <f t="shared" si="18"/>
        <v>5500797</v>
      </c>
      <c r="E1171">
        <v>5500797</v>
      </c>
    </row>
    <row r="1172" spans="1:5" x14ac:dyDescent="0.3">
      <c r="A1172" t="s">
        <v>3401</v>
      </c>
      <c r="B1172">
        <v>41797066</v>
      </c>
      <c r="C1172">
        <v>40000000</v>
      </c>
      <c r="D1172">
        <f t="shared" si="18"/>
        <v>1797066</v>
      </c>
      <c r="E1172">
        <v>1797066</v>
      </c>
    </row>
    <row r="1173" spans="1:5" x14ac:dyDescent="0.3">
      <c r="A1173" t="s">
        <v>3405</v>
      </c>
      <c r="B1173">
        <v>38087756</v>
      </c>
      <c r="C1173">
        <v>40000000</v>
      </c>
      <c r="D1173">
        <f t="shared" si="18"/>
        <v>-1912244</v>
      </c>
      <c r="E1173">
        <v>1912244</v>
      </c>
    </row>
    <row r="1174" spans="1:5" x14ac:dyDescent="0.3">
      <c r="A1174" t="s">
        <v>3406</v>
      </c>
      <c r="B1174">
        <v>37752931</v>
      </c>
      <c r="C1174">
        <v>40000000</v>
      </c>
      <c r="D1174">
        <f t="shared" si="18"/>
        <v>-2247069</v>
      </c>
      <c r="E1174">
        <v>2247069</v>
      </c>
    </row>
    <row r="1175" spans="1:5" x14ac:dyDescent="0.3">
      <c r="A1175" t="s">
        <v>3410</v>
      </c>
      <c r="B1175">
        <v>37371385</v>
      </c>
      <c r="C1175">
        <v>40000000</v>
      </c>
      <c r="D1175">
        <f t="shared" si="18"/>
        <v>-2628615</v>
      </c>
      <c r="E1175">
        <v>2628615</v>
      </c>
    </row>
    <row r="1176" spans="1:5" x14ac:dyDescent="0.3">
      <c r="A1176" t="s">
        <v>3412</v>
      </c>
      <c r="B1176">
        <v>37101011</v>
      </c>
      <c r="C1176">
        <v>40000000</v>
      </c>
      <c r="D1176">
        <f t="shared" si="18"/>
        <v>-2898989</v>
      </c>
      <c r="E1176">
        <v>2898989</v>
      </c>
    </row>
    <row r="1177" spans="1:5" x14ac:dyDescent="0.3">
      <c r="A1177" t="s">
        <v>3414</v>
      </c>
      <c r="B1177">
        <v>38176892</v>
      </c>
      <c r="C1177">
        <v>40000000</v>
      </c>
      <c r="D1177">
        <f t="shared" si="18"/>
        <v>-1823108</v>
      </c>
      <c r="E1177">
        <v>1823108</v>
      </c>
    </row>
    <row r="1178" spans="1:5" x14ac:dyDescent="0.3">
      <c r="A1178" t="s">
        <v>3415</v>
      </c>
      <c r="B1178">
        <v>36283504</v>
      </c>
      <c r="C1178">
        <v>40000000</v>
      </c>
      <c r="D1178">
        <f t="shared" si="18"/>
        <v>-3716496</v>
      </c>
      <c r="E1178">
        <v>3716496</v>
      </c>
    </row>
    <row r="1179" spans="1:5" x14ac:dyDescent="0.3">
      <c r="A1179" t="s">
        <v>3416</v>
      </c>
      <c r="B1179">
        <v>35183792</v>
      </c>
      <c r="C1179">
        <v>38000000</v>
      </c>
      <c r="D1179">
        <f t="shared" si="18"/>
        <v>-2816208</v>
      </c>
      <c r="E1179">
        <v>2816208</v>
      </c>
    </row>
    <row r="1180" spans="1:5" x14ac:dyDescent="0.3">
      <c r="A1180" t="s">
        <v>3418</v>
      </c>
      <c r="B1180">
        <v>38543473</v>
      </c>
      <c r="C1180">
        <v>40000000</v>
      </c>
      <c r="D1180">
        <f t="shared" si="18"/>
        <v>-1456527</v>
      </c>
      <c r="E1180">
        <v>1456527</v>
      </c>
    </row>
    <row r="1181" spans="1:5" x14ac:dyDescent="0.3">
      <c r="A1181" t="s">
        <v>3422</v>
      </c>
      <c r="B1181">
        <v>36037909</v>
      </c>
      <c r="C1181">
        <v>60000000</v>
      </c>
      <c r="D1181">
        <f t="shared" si="18"/>
        <v>-23962091</v>
      </c>
      <c r="E1181">
        <v>23962091</v>
      </c>
    </row>
    <row r="1182" spans="1:5" x14ac:dyDescent="0.3">
      <c r="A1182" t="s">
        <v>3425</v>
      </c>
      <c r="B1182">
        <v>42575718</v>
      </c>
      <c r="C1182">
        <v>40000000</v>
      </c>
      <c r="D1182">
        <f t="shared" si="18"/>
        <v>2575718</v>
      </c>
      <c r="E1182">
        <v>2575718</v>
      </c>
    </row>
    <row r="1183" spans="1:5" x14ac:dyDescent="0.3">
      <c r="A1183" t="s">
        <v>3427</v>
      </c>
      <c r="B1183">
        <v>33864342</v>
      </c>
      <c r="C1183">
        <v>40000000</v>
      </c>
      <c r="D1183">
        <f t="shared" si="18"/>
        <v>-6135658</v>
      </c>
      <c r="E1183">
        <v>6135658</v>
      </c>
    </row>
    <row r="1184" spans="1:5" x14ac:dyDescent="0.3">
      <c r="A1184" t="s">
        <v>3428</v>
      </c>
      <c r="B1184">
        <v>33508922</v>
      </c>
      <c r="C1184">
        <v>40000000</v>
      </c>
      <c r="D1184">
        <f t="shared" si="18"/>
        <v>-6491078</v>
      </c>
      <c r="E1184">
        <v>6491078</v>
      </c>
    </row>
    <row r="1185" spans="1:5" x14ac:dyDescent="0.3">
      <c r="A1185" t="s">
        <v>3432</v>
      </c>
      <c r="B1185">
        <v>42071069</v>
      </c>
      <c r="C1185">
        <v>30000000</v>
      </c>
      <c r="D1185">
        <f t="shared" si="18"/>
        <v>12071069</v>
      </c>
      <c r="E1185">
        <v>12071069</v>
      </c>
    </row>
    <row r="1186" spans="1:5" x14ac:dyDescent="0.3">
      <c r="A1186" t="s">
        <v>3434</v>
      </c>
      <c r="B1186">
        <v>32853640</v>
      </c>
      <c r="C1186">
        <v>40000000</v>
      </c>
      <c r="D1186">
        <f t="shared" si="18"/>
        <v>-7146360</v>
      </c>
      <c r="E1186">
        <v>7146360</v>
      </c>
    </row>
    <row r="1187" spans="1:5" x14ac:dyDescent="0.3">
      <c r="A1187" t="s">
        <v>3436</v>
      </c>
      <c r="B1187">
        <v>42615685</v>
      </c>
      <c r="C1187">
        <v>40000000</v>
      </c>
      <c r="D1187">
        <f t="shared" si="18"/>
        <v>2615685</v>
      </c>
      <c r="E1187">
        <v>2615685</v>
      </c>
    </row>
    <row r="1188" spans="1:5" x14ac:dyDescent="0.3">
      <c r="A1188" t="s">
        <v>3438</v>
      </c>
      <c r="B1188">
        <v>32055248</v>
      </c>
      <c r="C1188">
        <v>25000000</v>
      </c>
      <c r="D1188">
        <f t="shared" si="18"/>
        <v>7055248</v>
      </c>
      <c r="E1188">
        <v>7055248</v>
      </c>
    </row>
    <row r="1189" spans="1:5" x14ac:dyDescent="0.3">
      <c r="A1189" t="s">
        <v>3442</v>
      </c>
      <c r="B1189">
        <v>31836745</v>
      </c>
      <c r="C1189">
        <v>40000000</v>
      </c>
      <c r="D1189">
        <f t="shared" si="18"/>
        <v>-8163255</v>
      </c>
      <c r="E1189">
        <v>8163255</v>
      </c>
    </row>
    <row r="1190" spans="1:5" x14ac:dyDescent="0.3">
      <c r="A1190" t="s">
        <v>3445</v>
      </c>
      <c r="B1190">
        <v>30993544</v>
      </c>
      <c r="C1190">
        <v>40000000</v>
      </c>
      <c r="D1190">
        <f t="shared" si="18"/>
        <v>-9006456</v>
      </c>
      <c r="E1190">
        <v>9006456</v>
      </c>
    </row>
    <row r="1191" spans="1:5" x14ac:dyDescent="0.3">
      <c r="A1191" t="s">
        <v>3447</v>
      </c>
      <c r="B1191">
        <v>30981850</v>
      </c>
      <c r="C1191">
        <v>40000000</v>
      </c>
      <c r="D1191">
        <f t="shared" si="18"/>
        <v>-9018150</v>
      </c>
      <c r="E1191">
        <v>9018150</v>
      </c>
    </row>
    <row r="1192" spans="1:5" x14ac:dyDescent="0.3">
      <c r="A1192" t="s">
        <v>3449</v>
      </c>
      <c r="B1192">
        <v>30199105</v>
      </c>
      <c r="C1192">
        <v>40000000</v>
      </c>
      <c r="D1192">
        <f t="shared" si="18"/>
        <v>-9800895</v>
      </c>
      <c r="E1192">
        <v>9800895</v>
      </c>
    </row>
    <row r="1193" spans="1:5" x14ac:dyDescent="0.3">
      <c r="A1193" t="s">
        <v>3452</v>
      </c>
      <c r="B1193">
        <v>29077547</v>
      </c>
      <c r="C1193">
        <v>40000000</v>
      </c>
      <c r="D1193">
        <f t="shared" si="18"/>
        <v>-10922453</v>
      </c>
      <c r="E1193">
        <v>10922453</v>
      </c>
    </row>
    <row r="1194" spans="1:5" x14ac:dyDescent="0.3">
      <c r="A1194" t="s">
        <v>3455</v>
      </c>
      <c r="B1194">
        <v>29374178</v>
      </c>
      <c r="C1194">
        <v>40000000</v>
      </c>
      <c r="D1194">
        <f t="shared" si="18"/>
        <v>-10625822</v>
      </c>
      <c r="E1194">
        <v>10625822</v>
      </c>
    </row>
    <row r="1195" spans="1:5" x14ac:dyDescent="0.3">
      <c r="A1195" t="s">
        <v>3458</v>
      </c>
      <c r="B1195">
        <v>28535768</v>
      </c>
      <c r="C1195">
        <v>40000000</v>
      </c>
      <c r="D1195">
        <f t="shared" si="18"/>
        <v>-11464232</v>
      </c>
      <c r="E1195">
        <v>11464232</v>
      </c>
    </row>
    <row r="1196" spans="1:5" x14ac:dyDescent="0.3">
      <c r="A1196" t="s">
        <v>3459</v>
      </c>
      <c r="B1196">
        <v>27663982</v>
      </c>
      <c r="C1196">
        <v>40000000</v>
      </c>
      <c r="D1196">
        <f t="shared" si="18"/>
        <v>-12336018</v>
      </c>
      <c r="E1196">
        <v>12336018</v>
      </c>
    </row>
    <row r="1197" spans="1:5" x14ac:dyDescent="0.3">
      <c r="A1197" t="s">
        <v>3462</v>
      </c>
      <c r="B1197">
        <v>27053815</v>
      </c>
      <c r="C1197">
        <v>40000000</v>
      </c>
      <c r="D1197">
        <f t="shared" si="18"/>
        <v>-12946185</v>
      </c>
      <c r="E1197">
        <v>12946185</v>
      </c>
    </row>
    <row r="1198" spans="1:5" x14ac:dyDescent="0.3">
      <c r="A1198" t="s">
        <v>3464</v>
      </c>
      <c r="B1198">
        <v>26814957</v>
      </c>
      <c r="C1198">
        <v>35000000</v>
      </c>
      <c r="D1198">
        <f t="shared" si="18"/>
        <v>-8185043</v>
      </c>
      <c r="E1198">
        <v>8185043</v>
      </c>
    </row>
    <row r="1199" spans="1:5" x14ac:dyDescent="0.3">
      <c r="A1199" t="s">
        <v>3466</v>
      </c>
      <c r="B1199">
        <v>25178165</v>
      </c>
      <c r="C1199">
        <v>40000000</v>
      </c>
      <c r="D1199">
        <f t="shared" si="18"/>
        <v>-14821835</v>
      </c>
      <c r="E1199">
        <v>14821835</v>
      </c>
    </row>
    <row r="1200" spans="1:5" x14ac:dyDescent="0.3">
      <c r="A1200" t="s">
        <v>3469</v>
      </c>
      <c r="B1200">
        <v>25117498</v>
      </c>
      <c r="C1200">
        <v>40000000</v>
      </c>
      <c r="D1200">
        <f t="shared" si="18"/>
        <v>-14882502</v>
      </c>
      <c r="E1200">
        <v>14882502</v>
      </c>
    </row>
    <row r="1201" spans="1:5" x14ac:dyDescent="0.3">
      <c r="A1201" t="s">
        <v>3470</v>
      </c>
      <c r="B1201">
        <v>32645</v>
      </c>
      <c r="C1201">
        <v>500000</v>
      </c>
      <c r="D1201">
        <f t="shared" si="18"/>
        <v>-467355</v>
      </c>
      <c r="E1201">
        <v>467355</v>
      </c>
    </row>
    <row r="1202" spans="1:5" x14ac:dyDescent="0.3">
      <c r="A1202" t="s">
        <v>3472</v>
      </c>
      <c r="B1202">
        <v>24332324</v>
      </c>
      <c r="C1202">
        <v>40000000</v>
      </c>
      <c r="D1202">
        <f t="shared" si="18"/>
        <v>-15667676</v>
      </c>
      <c r="E1202">
        <v>15667676</v>
      </c>
    </row>
    <row r="1203" spans="1:5" x14ac:dyDescent="0.3">
      <c r="A1203" t="s">
        <v>3474</v>
      </c>
      <c r="B1203">
        <v>36665854</v>
      </c>
      <c r="C1203">
        <v>40000000</v>
      </c>
      <c r="D1203">
        <f t="shared" si="18"/>
        <v>-3334146</v>
      </c>
      <c r="E1203">
        <v>3334146</v>
      </c>
    </row>
    <row r="1204" spans="1:5" x14ac:dyDescent="0.3">
      <c r="A1204" t="s">
        <v>3479</v>
      </c>
      <c r="B1204">
        <v>22717758</v>
      </c>
      <c r="C1204">
        <v>40000000</v>
      </c>
      <c r="D1204">
        <f t="shared" si="18"/>
        <v>-17282242</v>
      </c>
      <c r="E1204">
        <v>17282242</v>
      </c>
    </row>
    <row r="1205" spans="1:5" x14ac:dyDescent="0.3">
      <c r="A1205" t="s">
        <v>3480</v>
      </c>
      <c r="B1205">
        <v>22433915</v>
      </c>
      <c r="C1205">
        <v>60000000</v>
      </c>
      <c r="D1205">
        <f t="shared" si="18"/>
        <v>-37566085</v>
      </c>
      <c r="E1205">
        <v>37566085</v>
      </c>
    </row>
    <row r="1206" spans="1:5" x14ac:dyDescent="0.3">
      <c r="A1206" t="s">
        <v>3484</v>
      </c>
      <c r="B1206">
        <v>22326247</v>
      </c>
      <c r="C1206">
        <v>60000000</v>
      </c>
      <c r="D1206">
        <f t="shared" si="18"/>
        <v>-37673753</v>
      </c>
      <c r="E1206">
        <v>37673753</v>
      </c>
    </row>
    <row r="1207" spans="1:5" x14ac:dyDescent="0.3">
      <c r="A1207" t="s">
        <v>3487</v>
      </c>
      <c r="B1207">
        <v>21176322</v>
      </c>
      <c r="C1207">
        <v>40000000</v>
      </c>
      <c r="D1207">
        <f t="shared" si="18"/>
        <v>-18823678</v>
      </c>
      <c r="E1207">
        <v>18823678</v>
      </c>
    </row>
    <row r="1208" spans="1:5" x14ac:dyDescent="0.3">
      <c r="A1208" t="s">
        <v>3488</v>
      </c>
      <c r="B1208">
        <v>20300000</v>
      </c>
      <c r="C1208">
        <v>40000000</v>
      </c>
      <c r="D1208">
        <f t="shared" si="18"/>
        <v>-19700000</v>
      </c>
      <c r="E1208">
        <v>19700000</v>
      </c>
    </row>
    <row r="1209" spans="1:5" x14ac:dyDescent="0.3">
      <c r="A1209" t="s">
        <v>3491</v>
      </c>
      <c r="B1209">
        <v>20302961</v>
      </c>
      <c r="C1209">
        <v>45000000</v>
      </c>
      <c r="D1209">
        <f t="shared" si="18"/>
        <v>-24697039</v>
      </c>
      <c r="E1209">
        <v>24697039</v>
      </c>
    </row>
    <row r="1210" spans="1:5" x14ac:dyDescent="0.3">
      <c r="A1210" t="s">
        <v>3494</v>
      </c>
      <c r="B1210">
        <v>15962471</v>
      </c>
      <c r="C1210">
        <v>40000000</v>
      </c>
      <c r="D1210">
        <f t="shared" si="18"/>
        <v>-24037529</v>
      </c>
      <c r="E1210">
        <v>24037529</v>
      </c>
    </row>
    <row r="1211" spans="1:5" x14ac:dyDescent="0.3">
      <c r="A1211" t="s">
        <v>3495</v>
      </c>
      <c r="B1211">
        <v>14942422</v>
      </c>
      <c r="C1211">
        <v>40000000</v>
      </c>
      <c r="D1211">
        <f t="shared" si="18"/>
        <v>-25057578</v>
      </c>
      <c r="E1211">
        <v>25057578</v>
      </c>
    </row>
    <row r="1212" spans="1:5" x14ac:dyDescent="0.3">
      <c r="A1212" t="s">
        <v>3497</v>
      </c>
      <c r="B1212">
        <v>14967182</v>
      </c>
      <c r="C1212">
        <v>40000000</v>
      </c>
      <c r="D1212">
        <f t="shared" si="18"/>
        <v>-25032818</v>
      </c>
      <c r="E1212">
        <v>25032818</v>
      </c>
    </row>
    <row r="1213" spans="1:5" x14ac:dyDescent="0.3">
      <c r="A1213" t="s">
        <v>3500</v>
      </c>
      <c r="B1213">
        <v>18996755</v>
      </c>
      <c r="C1213">
        <v>45000000</v>
      </c>
      <c r="D1213">
        <f t="shared" si="18"/>
        <v>-26003245</v>
      </c>
      <c r="E1213">
        <v>26003245</v>
      </c>
    </row>
    <row r="1214" spans="1:5" x14ac:dyDescent="0.3">
      <c r="A1214" t="s">
        <v>3504</v>
      </c>
      <c r="B1214">
        <v>14375181</v>
      </c>
      <c r="C1214">
        <v>51000000</v>
      </c>
      <c r="D1214">
        <f t="shared" si="18"/>
        <v>-36624819</v>
      </c>
      <c r="E1214">
        <v>36624819</v>
      </c>
    </row>
    <row r="1215" spans="1:5" x14ac:dyDescent="0.3">
      <c r="A1215" t="s">
        <v>3507</v>
      </c>
      <c r="B1215">
        <v>20999103</v>
      </c>
      <c r="C1215">
        <v>40000000</v>
      </c>
      <c r="D1215">
        <f t="shared" si="18"/>
        <v>-19000897</v>
      </c>
      <c r="E1215">
        <v>19000897</v>
      </c>
    </row>
    <row r="1216" spans="1:5" x14ac:dyDescent="0.3">
      <c r="A1216" t="s">
        <v>3508</v>
      </c>
      <c r="B1216">
        <v>14448589</v>
      </c>
      <c r="C1216">
        <v>40000000</v>
      </c>
      <c r="D1216">
        <f t="shared" si="18"/>
        <v>-25551411</v>
      </c>
      <c r="E1216">
        <v>25551411</v>
      </c>
    </row>
    <row r="1217" spans="1:5" x14ac:dyDescent="0.3">
      <c r="A1217" t="s">
        <v>3511</v>
      </c>
      <c r="B1217">
        <v>14358033</v>
      </c>
      <c r="C1217">
        <v>40000000</v>
      </c>
      <c r="D1217">
        <f t="shared" si="18"/>
        <v>-25641967</v>
      </c>
      <c r="E1217">
        <v>25641967</v>
      </c>
    </row>
    <row r="1218" spans="1:5" x14ac:dyDescent="0.3">
      <c r="A1218" t="s">
        <v>3513</v>
      </c>
      <c r="B1218">
        <v>33201661</v>
      </c>
      <c r="C1218">
        <v>77000000</v>
      </c>
      <c r="D1218">
        <f t="shared" si="18"/>
        <v>-43798339</v>
      </c>
      <c r="E1218">
        <v>43798339</v>
      </c>
    </row>
    <row r="1219" spans="1:5" x14ac:dyDescent="0.3">
      <c r="A1219" t="s">
        <v>3519</v>
      </c>
      <c r="B1219">
        <v>14018364</v>
      </c>
      <c r="C1219">
        <v>30000000</v>
      </c>
      <c r="D1219">
        <f t="shared" ref="D1219:D1282" si="19">B1219-C1219</f>
        <v>-15981636</v>
      </c>
      <c r="E1219">
        <v>15981636</v>
      </c>
    </row>
    <row r="1220" spans="1:5" x14ac:dyDescent="0.3">
      <c r="A1220" t="s">
        <v>3522</v>
      </c>
      <c r="B1220">
        <v>13395939</v>
      </c>
      <c r="C1220">
        <v>60000000</v>
      </c>
      <c r="D1220">
        <f t="shared" si="19"/>
        <v>-46604061</v>
      </c>
      <c r="E1220">
        <v>46604061</v>
      </c>
    </row>
    <row r="1221" spans="1:5" x14ac:dyDescent="0.3">
      <c r="A1221" t="s">
        <v>3524</v>
      </c>
      <c r="B1221">
        <v>20113965</v>
      </c>
      <c r="C1221">
        <v>40000000</v>
      </c>
      <c r="D1221">
        <f t="shared" si="19"/>
        <v>-19886035</v>
      </c>
      <c r="E1221">
        <v>19886035</v>
      </c>
    </row>
    <row r="1222" spans="1:5" x14ac:dyDescent="0.3">
      <c r="A1222" t="s">
        <v>3527</v>
      </c>
      <c r="B1222">
        <v>13376506</v>
      </c>
      <c r="C1222">
        <v>40000000</v>
      </c>
      <c r="D1222">
        <f t="shared" si="19"/>
        <v>-26623494</v>
      </c>
      <c r="E1222">
        <v>26623494</v>
      </c>
    </row>
    <row r="1223" spans="1:5" x14ac:dyDescent="0.3">
      <c r="A1223" t="s">
        <v>3531</v>
      </c>
      <c r="B1223">
        <v>13208023</v>
      </c>
      <c r="C1223">
        <v>42000000</v>
      </c>
      <c r="D1223">
        <f t="shared" si="19"/>
        <v>-28791977</v>
      </c>
      <c r="E1223">
        <v>28791977</v>
      </c>
    </row>
    <row r="1224" spans="1:5" x14ac:dyDescent="0.3">
      <c r="A1224" t="s">
        <v>3532</v>
      </c>
      <c r="B1224">
        <v>13838130</v>
      </c>
      <c r="C1224">
        <v>40000000</v>
      </c>
      <c r="D1224">
        <f t="shared" si="19"/>
        <v>-26161870</v>
      </c>
      <c r="E1224">
        <v>26161870</v>
      </c>
    </row>
    <row r="1225" spans="1:5" x14ac:dyDescent="0.3">
      <c r="A1225" t="s">
        <v>3533</v>
      </c>
      <c r="B1225">
        <v>9652000</v>
      </c>
      <c r="C1225">
        <v>40000000</v>
      </c>
      <c r="D1225">
        <f t="shared" si="19"/>
        <v>-30348000</v>
      </c>
      <c r="E1225">
        <v>30348000</v>
      </c>
    </row>
    <row r="1226" spans="1:5" x14ac:dyDescent="0.3">
      <c r="A1226" t="s">
        <v>3536</v>
      </c>
      <c r="B1226">
        <v>7000000</v>
      </c>
      <c r="C1226">
        <v>36000000</v>
      </c>
      <c r="D1226">
        <f t="shared" si="19"/>
        <v>-29000000</v>
      </c>
      <c r="E1226">
        <v>29000000</v>
      </c>
    </row>
    <row r="1227" spans="1:5" x14ac:dyDescent="0.3">
      <c r="A1227" t="s">
        <v>3538</v>
      </c>
      <c r="B1227">
        <v>10431220</v>
      </c>
      <c r="C1227">
        <v>24000000</v>
      </c>
      <c r="D1227">
        <f t="shared" si="19"/>
        <v>-13568780</v>
      </c>
      <c r="E1227">
        <v>13568780</v>
      </c>
    </row>
    <row r="1228" spans="1:5" x14ac:dyDescent="0.3">
      <c r="A1228" t="s">
        <v>3541</v>
      </c>
      <c r="B1228">
        <v>10326062</v>
      </c>
      <c r="C1228">
        <v>33000000</v>
      </c>
      <c r="D1228">
        <f t="shared" si="19"/>
        <v>-22673938</v>
      </c>
      <c r="E1228">
        <v>22673938</v>
      </c>
    </row>
    <row r="1229" spans="1:5" x14ac:dyDescent="0.3">
      <c r="A1229" t="s">
        <v>3543</v>
      </c>
      <c r="B1229">
        <v>6114237</v>
      </c>
      <c r="C1229">
        <v>40000000</v>
      </c>
      <c r="D1229">
        <f t="shared" si="19"/>
        <v>-33885763</v>
      </c>
      <c r="E1229">
        <v>33885763</v>
      </c>
    </row>
    <row r="1230" spans="1:5" x14ac:dyDescent="0.3">
      <c r="A1230" t="s">
        <v>3546</v>
      </c>
      <c r="B1230">
        <v>4835968</v>
      </c>
      <c r="C1230">
        <v>40000000</v>
      </c>
      <c r="D1230">
        <f t="shared" si="19"/>
        <v>-35164032</v>
      </c>
      <c r="E1230">
        <v>35164032</v>
      </c>
    </row>
    <row r="1231" spans="1:5" x14ac:dyDescent="0.3">
      <c r="A1231" t="s">
        <v>3550</v>
      </c>
      <c r="B1231">
        <v>4777007</v>
      </c>
      <c r="C1231">
        <v>40000000</v>
      </c>
      <c r="D1231">
        <f t="shared" si="19"/>
        <v>-35222993</v>
      </c>
      <c r="E1231">
        <v>35222993</v>
      </c>
    </row>
    <row r="1232" spans="1:5" x14ac:dyDescent="0.3">
      <c r="A1232" t="s">
        <v>3552</v>
      </c>
      <c r="B1232">
        <v>3675072</v>
      </c>
      <c r="C1232">
        <v>26000000</v>
      </c>
      <c r="D1232">
        <f t="shared" si="19"/>
        <v>-22324928</v>
      </c>
      <c r="E1232">
        <v>22324928</v>
      </c>
    </row>
    <row r="1233" spans="1:5" x14ac:dyDescent="0.3">
      <c r="A1233" t="s">
        <v>3555</v>
      </c>
      <c r="B1233">
        <v>18438149</v>
      </c>
      <c r="C1233">
        <v>40000000</v>
      </c>
      <c r="D1233">
        <f t="shared" si="19"/>
        <v>-21561851</v>
      </c>
      <c r="E1233">
        <v>21561851</v>
      </c>
    </row>
    <row r="1234" spans="1:5" x14ac:dyDescent="0.3">
      <c r="A1234" t="s">
        <v>3558</v>
      </c>
      <c r="B1234">
        <v>511920</v>
      </c>
      <c r="C1234">
        <v>40000000</v>
      </c>
      <c r="D1234">
        <f t="shared" si="19"/>
        <v>-39488080</v>
      </c>
      <c r="E1234">
        <v>39488080</v>
      </c>
    </row>
    <row r="1235" spans="1:5" x14ac:dyDescent="0.3">
      <c r="A1235" t="s">
        <v>3559</v>
      </c>
      <c r="B1235">
        <v>10640645</v>
      </c>
      <c r="C1235">
        <v>40000000</v>
      </c>
      <c r="D1235">
        <f t="shared" si="19"/>
        <v>-29359355</v>
      </c>
      <c r="E1235">
        <v>29359355</v>
      </c>
    </row>
    <row r="1236" spans="1:5" x14ac:dyDescent="0.3">
      <c r="A1236" t="s">
        <v>3562</v>
      </c>
      <c r="B1236">
        <v>652526</v>
      </c>
      <c r="C1236">
        <v>40000000</v>
      </c>
      <c r="D1236">
        <f t="shared" si="19"/>
        <v>-39347474</v>
      </c>
      <c r="E1236">
        <v>39347474</v>
      </c>
    </row>
    <row r="1237" spans="1:5" x14ac:dyDescent="0.3">
      <c r="A1237" t="s">
        <v>3565</v>
      </c>
      <c r="B1237">
        <v>80050171</v>
      </c>
      <c r="C1237">
        <v>20000000</v>
      </c>
      <c r="D1237">
        <f t="shared" si="19"/>
        <v>60050171</v>
      </c>
      <c r="E1237">
        <v>60050171</v>
      </c>
    </row>
    <row r="1238" spans="1:5" x14ac:dyDescent="0.3">
      <c r="A1238" t="s">
        <v>3566</v>
      </c>
      <c r="B1238">
        <v>7564000</v>
      </c>
      <c r="C1238">
        <v>20000000</v>
      </c>
      <c r="D1238">
        <f t="shared" si="19"/>
        <v>-12436000</v>
      </c>
      <c r="E1238">
        <v>12436000</v>
      </c>
    </row>
    <row r="1239" spans="1:5" x14ac:dyDescent="0.3">
      <c r="A1239" t="s">
        <v>3571</v>
      </c>
      <c r="B1239">
        <v>876671</v>
      </c>
      <c r="C1239">
        <v>25000000</v>
      </c>
      <c r="D1239">
        <f t="shared" si="19"/>
        <v>-24123329</v>
      </c>
      <c r="E1239">
        <v>24123329</v>
      </c>
    </row>
    <row r="1240" spans="1:5" x14ac:dyDescent="0.3">
      <c r="A1240" t="s">
        <v>3572</v>
      </c>
      <c r="B1240">
        <v>2869369</v>
      </c>
      <c r="C1240">
        <v>30000000</v>
      </c>
      <c r="D1240">
        <f t="shared" si="19"/>
        <v>-27130631</v>
      </c>
      <c r="E1240">
        <v>27130631</v>
      </c>
    </row>
    <row r="1241" spans="1:5" x14ac:dyDescent="0.3">
      <c r="A1241" t="s">
        <v>3576</v>
      </c>
      <c r="B1241">
        <v>128978</v>
      </c>
      <c r="C1241">
        <v>40000000</v>
      </c>
      <c r="D1241">
        <f t="shared" si="19"/>
        <v>-39871022</v>
      </c>
      <c r="E1241">
        <v>39871022</v>
      </c>
    </row>
    <row r="1242" spans="1:5" x14ac:dyDescent="0.3">
      <c r="A1242" t="s">
        <v>3579</v>
      </c>
      <c r="B1242">
        <v>77231</v>
      </c>
      <c r="C1242">
        <v>25000000</v>
      </c>
      <c r="D1242">
        <f t="shared" si="19"/>
        <v>-24922769</v>
      </c>
      <c r="E1242">
        <v>24922769</v>
      </c>
    </row>
    <row r="1243" spans="1:5" x14ac:dyDescent="0.3">
      <c r="A1243" t="s">
        <v>3582</v>
      </c>
      <c r="B1243">
        <v>4563029</v>
      </c>
      <c r="C1243">
        <v>39200000</v>
      </c>
      <c r="D1243">
        <f t="shared" si="19"/>
        <v>-34636971</v>
      </c>
      <c r="E1243">
        <v>34636971</v>
      </c>
    </row>
    <row r="1244" spans="1:5" x14ac:dyDescent="0.3">
      <c r="A1244" t="s">
        <v>3586</v>
      </c>
      <c r="B1244">
        <v>50693162</v>
      </c>
      <c r="C1244">
        <v>23000000</v>
      </c>
      <c r="D1244">
        <f t="shared" si="19"/>
        <v>27693162</v>
      </c>
      <c r="E1244">
        <v>27693162</v>
      </c>
    </row>
    <row r="1245" spans="1:5" x14ac:dyDescent="0.3">
      <c r="A1245" t="s">
        <v>3590</v>
      </c>
      <c r="B1245">
        <v>63411478</v>
      </c>
      <c r="C1245">
        <v>39000000</v>
      </c>
      <c r="D1245">
        <f t="shared" si="19"/>
        <v>24411478</v>
      </c>
      <c r="E1245">
        <v>24411478</v>
      </c>
    </row>
    <row r="1246" spans="1:5" x14ac:dyDescent="0.3">
      <c r="A1246" t="s">
        <v>3592</v>
      </c>
      <c r="B1246">
        <v>35287788</v>
      </c>
      <c r="C1246">
        <v>39000000</v>
      </c>
      <c r="D1246">
        <f t="shared" si="19"/>
        <v>-3712212</v>
      </c>
      <c r="E1246">
        <v>3712212</v>
      </c>
    </row>
    <row r="1247" spans="1:5" x14ac:dyDescent="0.3">
      <c r="A1247" t="s">
        <v>3595</v>
      </c>
      <c r="B1247">
        <v>25335935</v>
      </c>
      <c r="C1247">
        <v>40000000</v>
      </c>
      <c r="D1247">
        <f t="shared" si="19"/>
        <v>-14664065</v>
      </c>
      <c r="E1247">
        <v>14664065</v>
      </c>
    </row>
    <row r="1248" spans="1:5" x14ac:dyDescent="0.3">
      <c r="A1248" t="s">
        <v>3597</v>
      </c>
      <c r="B1248">
        <v>5881504</v>
      </c>
      <c r="C1248">
        <v>39000000</v>
      </c>
      <c r="D1248">
        <f t="shared" si="19"/>
        <v>-33118496</v>
      </c>
      <c r="E1248">
        <v>33118496</v>
      </c>
    </row>
    <row r="1249" spans="1:5" x14ac:dyDescent="0.3">
      <c r="A1249" t="s">
        <v>3599</v>
      </c>
      <c r="B1249">
        <v>60000000</v>
      </c>
      <c r="C1249">
        <v>39000000</v>
      </c>
      <c r="D1249">
        <f t="shared" si="19"/>
        <v>21000000</v>
      </c>
      <c r="E1249">
        <v>21000000</v>
      </c>
    </row>
    <row r="1250" spans="1:5" x14ac:dyDescent="0.3">
      <c r="A1250" t="s">
        <v>3600</v>
      </c>
      <c r="B1250">
        <v>29802761</v>
      </c>
      <c r="C1250">
        <v>40000000</v>
      </c>
      <c r="D1250">
        <f t="shared" si="19"/>
        <v>-10197239</v>
      </c>
      <c r="E1250">
        <v>10197239</v>
      </c>
    </row>
    <row r="1251" spans="1:5" x14ac:dyDescent="0.3">
      <c r="A1251" t="s">
        <v>3601</v>
      </c>
      <c r="B1251">
        <v>626809</v>
      </c>
      <c r="C1251">
        <v>553632000</v>
      </c>
      <c r="D1251">
        <f t="shared" si="19"/>
        <v>-553005191</v>
      </c>
      <c r="E1251">
        <v>553005191</v>
      </c>
    </row>
    <row r="1252" spans="1:5" x14ac:dyDescent="0.3">
      <c r="A1252" t="s">
        <v>3603</v>
      </c>
      <c r="B1252">
        <v>127214072</v>
      </c>
      <c r="C1252">
        <v>38000000</v>
      </c>
      <c r="D1252">
        <f t="shared" si="19"/>
        <v>89214072</v>
      </c>
      <c r="E1252">
        <v>89214072</v>
      </c>
    </row>
    <row r="1253" spans="1:5" x14ac:dyDescent="0.3">
      <c r="A1253" t="s">
        <v>3604</v>
      </c>
      <c r="B1253">
        <v>88915214</v>
      </c>
      <c r="C1253">
        <v>38000000</v>
      </c>
      <c r="D1253">
        <f t="shared" si="19"/>
        <v>50915214</v>
      </c>
      <c r="E1253">
        <v>50915214</v>
      </c>
    </row>
    <row r="1254" spans="1:5" x14ac:dyDescent="0.3">
      <c r="A1254" t="s">
        <v>3608</v>
      </c>
      <c r="B1254">
        <v>30400000</v>
      </c>
      <c r="C1254">
        <v>39000000</v>
      </c>
      <c r="D1254">
        <f t="shared" si="19"/>
        <v>-8600000</v>
      </c>
      <c r="E1254">
        <v>8600000</v>
      </c>
    </row>
    <row r="1255" spans="1:5" x14ac:dyDescent="0.3">
      <c r="A1255" t="s">
        <v>3610</v>
      </c>
      <c r="B1255">
        <v>85570368</v>
      </c>
      <c r="C1255">
        <v>38000000</v>
      </c>
      <c r="D1255">
        <f t="shared" si="19"/>
        <v>47570368</v>
      </c>
      <c r="E1255">
        <v>47570368</v>
      </c>
    </row>
    <row r="1256" spans="1:5" x14ac:dyDescent="0.3">
      <c r="A1256" t="s">
        <v>3613</v>
      </c>
      <c r="B1256">
        <v>75668868</v>
      </c>
      <c r="C1256">
        <v>35000000</v>
      </c>
      <c r="D1256">
        <f t="shared" si="19"/>
        <v>40668868</v>
      </c>
      <c r="E1256">
        <v>40668868</v>
      </c>
    </row>
    <row r="1257" spans="1:5" x14ac:dyDescent="0.3">
      <c r="A1257" t="s">
        <v>3617</v>
      </c>
      <c r="B1257">
        <v>6594136</v>
      </c>
      <c r="C1257">
        <v>38600000</v>
      </c>
      <c r="D1257">
        <f t="shared" si="19"/>
        <v>-32005864</v>
      </c>
      <c r="E1257">
        <v>32005864</v>
      </c>
    </row>
    <row r="1258" spans="1:5" x14ac:dyDescent="0.3">
      <c r="A1258" t="s">
        <v>3618</v>
      </c>
      <c r="B1258">
        <v>58700247</v>
      </c>
      <c r="C1258">
        <v>38000000</v>
      </c>
      <c r="D1258">
        <f t="shared" si="19"/>
        <v>20700247</v>
      </c>
      <c r="E1258">
        <v>20700247</v>
      </c>
    </row>
    <row r="1259" spans="1:5" x14ac:dyDescent="0.3">
      <c r="A1259" t="s">
        <v>3620</v>
      </c>
      <c r="B1259">
        <v>50668906</v>
      </c>
      <c r="C1259">
        <v>38000000</v>
      </c>
      <c r="D1259">
        <f t="shared" si="19"/>
        <v>12668906</v>
      </c>
      <c r="E1259">
        <v>12668906</v>
      </c>
    </row>
    <row r="1260" spans="1:5" x14ac:dyDescent="0.3">
      <c r="A1260" t="s">
        <v>3622</v>
      </c>
      <c r="B1260">
        <v>39177215</v>
      </c>
      <c r="C1260">
        <v>38000000</v>
      </c>
      <c r="D1260">
        <f t="shared" si="19"/>
        <v>1177215</v>
      </c>
      <c r="E1260">
        <v>1177215</v>
      </c>
    </row>
    <row r="1261" spans="1:5" x14ac:dyDescent="0.3">
      <c r="A1261" t="s">
        <v>3624</v>
      </c>
      <c r="B1261">
        <v>40334024</v>
      </c>
      <c r="C1261">
        <v>35000000</v>
      </c>
      <c r="D1261">
        <f t="shared" si="19"/>
        <v>5334024</v>
      </c>
      <c r="E1261">
        <v>5334024</v>
      </c>
    </row>
    <row r="1262" spans="1:5" x14ac:dyDescent="0.3">
      <c r="A1262" t="s">
        <v>3627</v>
      </c>
      <c r="B1262">
        <v>71038190</v>
      </c>
      <c r="C1262">
        <v>30000000</v>
      </c>
      <c r="D1262">
        <f t="shared" si="19"/>
        <v>41038190</v>
      </c>
      <c r="E1262">
        <v>41038190</v>
      </c>
    </row>
    <row r="1263" spans="1:5" x14ac:dyDescent="0.3">
      <c r="A1263" t="s">
        <v>3631</v>
      </c>
      <c r="B1263">
        <v>24044532</v>
      </c>
      <c r="C1263">
        <v>38000000</v>
      </c>
      <c r="D1263">
        <f t="shared" si="19"/>
        <v>-13955468</v>
      </c>
      <c r="E1263">
        <v>13955468</v>
      </c>
    </row>
    <row r="1264" spans="1:5" x14ac:dyDescent="0.3">
      <c r="A1264" t="s">
        <v>3632</v>
      </c>
      <c r="B1264">
        <v>22770864</v>
      </c>
      <c r="C1264">
        <v>38000000</v>
      </c>
      <c r="D1264">
        <f t="shared" si="19"/>
        <v>-15229136</v>
      </c>
      <c r="E1264">
        <v>15229136</v>
      </c>
    </row>
    <row r="1265" spans="1:5" x14ac:dyDescent="0.3">
      <c r="A1265" t="s">
        <v>3633</v>
      </c>
      <c r="B1265">
        <v>18653746</v>
      </c>
      <c r="C1265">
        <v>38000000</v>
      </c>
      <c r="D1265">
        <f t="shared" si="19"/>
        <v>-19346254</v>
      </c>
      <c r="E1265">
        <v>19346254</v>
      </c>
    </row>
    <row r="1266" spans="1:5" x14ac:dyDescent="0.3">
      <c r="A1266" t="s">
        <v>3634</v>
      </c>
      <c r="B1266">
        <v>17305211</v>
      </c>
      <c r="C1266">
        <v>38000000</v>
      </c>
      <c r="D1266">
        <f t="shared" si="19"/>
        <v>-20694789</v>
      </c>
      <c r="E1266">
        <v>20694789</v>
      </c>
    </row>
    <row r="1267" spans="1:5" x14ac:dyDescent="0.3">
      <c r="A1267" t="s">
        <v>3637</v>
      </c>
      <c r="B1267">
        <v>16991902</v>
      </c>
      <c r="C1267">
        <v>57000000</v>
      </c>
      <c r="D1267">
        <f t="shared" si="19"/>
        <v>-40008098</v>
      </c>
      <c r="E1267">
        <v>40008098</v>
      </c>
    </row>
    <row r="1268" spans="1:5" x14ac:dyDescent="0.3">
      <c r="A1268" t="s">
        <v>3639</v>
      </c>
      <c r="B1268">
        <v>47536959</v>
      </c>
      <c r="C1268">
        <v>10000000</v>
      </c>
      <c r="D1268">
        <f t="shared" si="19"/>
        <v>37536959</v>
      </c>
      <c r="E1268">
        <v>37536959</v>
      </c>
    </row>
    <row r="1269" spans="1:5" x14ac:dyDescent="0.3">
      <c r="A1269" t="s">
        <v>3643</v>
      </c>
      <c r="B1269">
        <v>10300000</v>
      </c>
      <c r="C1269">
        <v>38000000</v>
      </c>
      <c r="D1269">
        <f t="shared" si="19"/>
        <v>-27700000</v>
      </c>
      <c r="E1269">
        <v>27700000</v>
      </c>
    </row>
    <row r="1270" spans="1:5" x14ac:dyDescent="0.3">
      <c r="A1270" t="s">
        <v>3646</v>
      </c>
      <c r="B1270">
        <v>13782838</v>
      </c>
      <c r="C1270">
        <v>15000000</v>
      </c>
      <c r="D1270">
        <f t="shared" si="19"/>
        <v>-1217162</v>
      </c>
      <c r="E1270">
        <v>1217162</v>
      </c>
    </row>
    <row r="1271" spans="1:5" x14ac:dyDescent="0.3">
      <c r="A1271" t="s">
        <v>3648</v>
      </c>
      <c r="B1271">
        <v>41997790</v>
      </c>
      <c r="C1271">
        <v>38000000</v>
      </c>
      <c r="D1271">
        <f t="shared" si="19"/>
        <v>3997790</v>
      </c>
      <c r="E1271">
        <v>3997790</v>
      </c>
    </row>
    <row r="1272" spans="1:5" x14ac:dyDescent="0.3">
      <c r="A1272" t="s">
        <v>3652</v>
      </c>
      <c r="B1272">
        <v>6482195</v>
      </c>
      <c r="C1272">
        <v>37000000</v>
      </c>
      <c r="D1272">
        <f t="shared" si="19"/>
        <v>-30517805</v>
      </c>
      <c r="E1272">
        <v>30517805</v>
      </c>
    </row>
    <row r="1273" spans="1:5" x14ac:dyDescent="0.3">
      <c r="A1273" t="s">
        <v>3656</v>
      </c>
      <c r="B1273">
        <v>623374</v>
      </c>
      <c r="C1273">
        <v>38000000</v>
      </c>
      <c r="D1273">
        <f t="shared" si="19"/>
        <v>-37376626</v>
      </c>
      <c r="E1273">
        <v>37376626</v>
      </c>
    </row>
    <row r="1274" spans="1:5" x14ac:dyDescent="0.3">
      <c r="A1274" t="s">
        <v>3659</v>
      </c>
      <c r="B1274">
        <v>7871693</v>
      </c>
      <c r="C1274">
        <v>55000000</v>
      </c>
      <c r="D1274">
        <f t="shared" si="19"/>
        <v>-47128307</v>
      </c>
      <c r="E1274">
        <v>47128307</v>
      </c>
    </row>
    <row r="1275" spans="1:5" x14ac:dyDescent="0.3">
      <c r="A1275" t="s">
        <v>3663</v>
      </c>
      <c r="B1275">
        <v>16377274</v>
      </c>
      <c r="C1275">
        <v>32000000</v>
      </c>
      <c r="D1275">
        <f t="shared" si="19"/>
        <v>-15622726</v>
      </c>
      <c r="E1275">
        <v>15622726</v>
      </c>
    </row>
    <row r="1276" spans="1:5" x14ac:dyDescent="0.3">
      <c r="A1276" t="s">
        <v>3664</v>
      </c>
      <c r="B1276">
        <v>9589875</v>
      </c>
      <c r="C1276">
        <v>40000000</v>
      </c>
      <c r="D1276">
        <f t="shared" si="19"/>
        <v>-30410125</v>
      </c>
      <c r="E1276">
        <v>30410125</v>
      </c>
    </row>
    <row r="1277" spans="1:5" x14ac:dyDescent="0.3">
      <c r="A1277" t="s">
        <v>3667</v>
      </c>
      <c r="B1277">
        <v>34912982</v>
      </c>
      <c r="C1277">
        <v>38000000</v>
      </c>
      <c r="D1277">
        <f t="shared" si="19"/>
        <v>-3087018</v>
      </c>
      <c r="E1277">
        <v>3087018</v>
      </c>
    </row>
    <row r="1278" spans="1:5" x14ac:dyDescent="0.3">
      <c r="A1278" t="s">
        <v>3670</v>
      </c>
      <c r="B1278">
        <v>109712885</v>
      </c>
      <c r="C1278">
        <v>35000000</v>
      </c>
      <c r="D1278">
        <f t="shared" si="19"/>
        <v>74712885</v>
      </c>
      <c r="E1278">
        <v>74712885</v>
      </c>
    </row>
    <row r="1279" spans="1:5" x14ac:dyDescent="0.3">
      <c r="A1279" t="s">
        <v>3671</v>
      </c>
      <c r="B1279">
        <v>92173235</v>
      </c>
      <c r="C1279">
        <v>37000000</v>
      </c>
      <c r="D1279">
        <f t="shared" si="19"/>
        <v>55173235</v>
      </c>
      <c r="E1279">
        <v>55173235</v>
      </c>
    </row>
    <row r="1280" spans="1:5" x14ac:dyDescent="0.3">
      <c r="A1280" t="s">
        <v>3673</v>
      </c>
      <c r="B1280">
        <v>41102171</v>
      </c>
      <c r="C1280">
        <v>40000000</v>
      </c>
      <c r="D1280">
        <f t="shared" si="19"/>
        <v>1102171</v>
      </c>
      <c r="E1280">
        <v>1102171</v>
      </c>
    </row>
    <row r="1281" spans="1:5" x14ac:dyDescent="0.3">
      <c r="A1281" t="s">
        <v>3675</v>
      </c>
      <c r="B1281">
        <v>60338891</v>
      </c>
      <c r="C1281">
        <v>37000000</v>
      </c>
      <c r="D1281">
        <f t="shared" si="19"/>
        <v>23338891</v>
      </c>
      <c r="E1281">
        <v>23338891</v>
      </c>
    </row>
    <row r="1282" spans="1:5" x14ac:dyDescent="0.3">
      <c r="A1282" t="s">
        <v>3678</v>
      </c>
      <c r="B1282">
        <v>48006503</v>
      </c>
      <c r="C1282">
        <v>37000000</v>
      </c>
      <c r="D1282">
        <f t="shared" si="19"/>
        <v>11006503</v>
      </c>
      <c r="E1282">
        <v>11006503</v>
      </c>
    </row>
    <row r="1283" spans="1:5" x14ac:dyDescent="0.3">
      <c r="A1283" t="s">
        <v>3680</v>
      </c>
      <c r="B1283">
        <v>26903709</v>
      </c>
      <c r="C1283">
        <v>38000000</v>
      </c>
      <c r="D1283">
        <f t="shared" ref="D1283:D1346" si="20">B1283-C1283</f>
        <v>-11096291</v>
      </c>
      <c r="E1283">
        <v>11096291</v>
      </c>
    </row>
    <row r="1284" spans="1:5" x14ac:dyDescent="0.3">
      <c r="A1284" t="s">
        <v>3684</v>
      </c>
      <c r="B1284">
        <v>22450975</v>
      </c>
      <c r="C1284">
        <v>37000000</v>
      </c>
      <c r="D1284">
        <f t="shared" si="20"/>
        <v>-14549025</v>
      </c>
      <c r="E1284">
        <v>14549025</v>
      </c>
    </row>
    <row r="1285" spans="1:5" x14ac:dyDescent="0.3">
      <c r="A1285" t="s">
        <v>3687</v>
      </c>
      <c r="B1285">
        <v>44867349</v>
      </c>
      <c r="C1285">
        <v>37000000</v>
      </c>
      <c r="D1285">
        <f t="shared" si="20"/>
        <v>7867349</v>
      </c>
      <c r="E1285">
        <v>7867349</v>
      </c>
    </row>
    <row r="1286" spans="1:5" x14ac:dyDescent="0.3">
      <c r="A1286" t="s">
        <v>3689</v>
      </c>
      <c r="B1286">
        <v>46813366</v>
      </c>
      <c r="C1286">
        <v>38000000</v>
      </c>
      <c r="D1286">
        <f t="shared" si="20"/>
        <v>8813366</v>
      </c>
      <c r="E1286">
        <v>8813366</v>
      </c>
    </row>
    <row r="1287" spans="1:5" x14ac:dyDescent="0.3">
      <c r="A1287" t="s">
        <v>3693</v>
      </c>
      <c r="B1287">
        <v>72279690</v>
      </c>
      <c r="C1287">
        <v>37000000</v>
      </c>
      <c r="D1287">
        <f t="shared" si="20"/>
        <v>35279690</v>
      </c>
      <c r="E1287">
        <v>35279690</v>
      </c>
    </row>
    <row r="1288" spans="1:5" x14ac:dyDescent="0.3">
      <c r="A1288" t="s">
        <v>3694</v>
      </c>
      <c r="B1288">
        <v>191449475</v>
      </c>
      <c r="C1288">
        <v>37000000</v>
      </c>
      <c r="D1288">
        <f t="shared" si="20"/>
        <v>154449475</v>
      </c>
      <c r="E1288">
        <v>154449475</v>
      </c>
    </row>
    <row r="1289" spans="1:5" x14ac:dyDescent="0.3">
      <c r="A1289" t="s">
        <v>3696</v>
      </c>
      <c r="B1289">
        <v>71026631</v>
      </c>
      <c r="C1289">
        <v>36000000</v>
      </c>
      <c r="D1289">
        <f t="shared" si="20"/>
        <v>35026631</v>
      </c>
      <c r="E1289">
        <v>35026631</v>
      </c>
    </row>
    <row r="1290" spans="1:5" x14ac:dyDescent="0.3">
      <c r="A1290" t="s">
        <v>3697</v>
      </c>
      <c r="B1290">
        <v>68208190</v>
      </c>
      <c r="C1290">
        <v>65000000</v>
      </c>
      <c r="D1290">
        <f t="shared" si="20"/>
        <v>3208190</v>
      </c>
      <c r="E1290">
        <v>3208190</v>
      </c>
    </row>
    <row r="1291" spans="1:5" x14ac:dyDescent="0.3">
      <c r="A1291" t="s">
        <v>3701</v>
      </c>
      <c r="B1291">
        <v>150368971</v>
      </c>
      <c r="C1291">
        <v>37000000</v>
      </c>
      <c r="D1291">
        <f t="shared" si="20"/>
        <v>113368971</v>
      </c>
      <c r="E1291">
        <v>113368971</v>
      </c>
    </row>
    <row r="1292" spans="1:5" x14ac:dyDescent="0.3">
      <c r="A1292" t="s">
        <v>3702</v>
      </c>
      <c r="B1292">
        <v>50129186</v>
      </c>
      <c r="C1292">
        <v>36000000</v>
      </c>
      <c r="D1292">
        <f t="shared" si="20"/>
        <v>14129186</v>
      </c>
      <c r="E1292">
        <v>14129186</v>
      </c>
    </row>
    <row r="1293" spans="1:5" x14ac:dyDescent="0.3">
      <c r="A1293" t="s">
        <v>3706</v>
      </c>
      <c r="B1293">
        <v>55500000</v>
      </c>
      <c r="C1293">
        <v>36000000</v>
      </c>
      <c r="D1293">
        <f t="shared" si="20"/>
        <v>19500000</v>
      </c>
      <c r="E1293">
        <v>19500000</v>
      </c>
    </row>
    <row r="1294" spans="1:5" x14ac:dyDescent="0.3">
      <c r="A1294" t="s">
        <v>3710</v>
      </c>
      <c r="B1294">
        <v>50213619</v>
      </c>
      <c r="C1294">
        <v>36000000</v>
      </c>
      <c r="D1294">
        <f t="shared" si="20"/>
        <v>14213619</v>
      </c>
      <c r="E1294">
        <v>14213619</v>
      </c>
    </row>
    <row r="1295" spans="1:5" x14ac:dyDescent="0.3">
      <c r="A1295" t="s">
        <v>3712</v>
      </c>
      <c r="B1295">
        <v>42019483</v>
      </c>
      <c r="C1295">
        <v>36000000</v>
      </c>
      <c r="D1295">
        <f t="shared" si="20"/>
        <v>6019483</v>
      </c>
      <c r="E1295">
        <v>6019483</v>
      </c>
    </row>
    <row r="1296" spans="1:5" x14ac:dyDescent="0.3">
      <c r="A1296" t="s">
        <v>3714</v>
      </c>
      <c r="B1296">
        <v>23360779</v>
      </c>
      <c r="C1296">
        <v>34000000</v>
      </c>
      <c r="D1296">
        <f t="shared" si="20"/>
        <v>-10639221</v>
      </c>
      <c r="E1296">
        <v>10639221</v>
      </c>
    </row>
    <row r="1297" spans="1:5" x14ac:dyDescent="0.3">
      <c r="A1297" t="s">
        <v>3715</v>
      </c>
      <c r="B1297">
        <v>26183197</v>
      </c>
      <c r="C1297">
        <v>36000000</v>
      </c>
      <c r="D1297">
        <f t="shared" si="20"/>
        <v>-9816803</v>
      </c>
      <c r="E1297">
        <v>9816803</v>
      </c>
    </row>
    <row r="1298" spans="1:5" x14ac:dyDescent="0.3">
      <c r="A1298" t="s">
        <v>3716</v>
      </c>
      <c r="B1298">
        <v>20991497</v>
      </c>
      <c r="C1298">
        <v>37000000</v>
      </c>
      <c r="D1298">
        <f t="shared" si="20"/>
        <v>-16008503</v>
      </c>
      <c r="E1298">
        <v>16008503</v>
      </c>
    </row>
    <row r="1299" spans="1:5" x14ac:dyDescent="0.3">
      <c r="A1299" t="s">
        <v>3717</v>
      </c>
      <c r="B1299">
        <v>13052741</v>
      </c>
      <c r="C1299">
        <v>36000000</v>
      </c>
      <c r="D1299">
        <f t="shared" si="20"/>
        <v>-22947259</v>
      </c>
      <c r="E1299">
        <v>22947259</v>
      </c>
    </row>
    <row r="1300" spans="1:5" x14ac:dyDescent="0.3">
      <c r="A1300" t="s">
        <v>3720</v>
      </c>
      <c r="B1300">
        <v>14378353</v>
      </c>
      <c r="C1300">
        <v>36000000</v>
      </c>
      <c r="D1300">
        <f t="shared" si="20"/>
        <v>-21621647</v>
      </c>
      <c r="E1300">
        <v>21621647</v>
      </c>
    </row>
    <row r="1301" spans="1:5" x14ac:dyDescent="0.3">
      <c r="A1301" t="s">
        <v>3722</v>
      </c>
      <c r="B1301">
        <v>33037754</v>
      </c>
      <c r="C1301">
        <v>37000000</v>
      </c>
      <c r="D1301">
        <f t="shared" si="20"/>
        <v>-3962246</v>
      </c>
      <c r="E1301">
        <v>3962246</v>
      </c>
    </row>
    <row r="1302" spans="1:5" x14ac:dyDescent="0.3">
      <c r="A1302" t="s">
        <v>3724</v>
      </c>
      <c r="B1302">
        <v>12339633</v>
      </c>
      <c r="C1302">
        <v>36000000</v>
      </c>
      <c r="D1302">
        <f t="shared" si="20"/>
        <v>-23660367</v>
      </c>
      <c r="E1302">
        <v>23660367</v>
      </c>
    </row>
    <row r="1303" spans="1:5" x14ac:dyDescent="0.3">
      <c r="A1303" t="s">
        <v>3726</v>
      </c>
      <c r="B1303">
        <v>2954405</v>
      </c>
      <c r="C1303">
        <v>36000000</v>
      </c>
      <c r="D1303">
        <f t="shared" si="20"/>
        <v>-33045595</v>
      </c>
      <c r="E1303">
        <v>33045595</v>
      </c>
    </row>
    <row r="1304" spans="1:5" x14ac:dyDescent="0.3">
      <c r="A1304" t="s">
        <v>3728</v>
      </c>
      <c r="B1304">
        <v>30105968</v>
      </c>
      <c r="C1304">
        <v>37000000</v>
      </c>
      <c r="D1304">
        <f t="shared" si="20"/>
        <v>-6894032</v>
      </c>
      <c r="E1304">
        <v>6894032</v>
      </c>
    </row>
    <row r="1305" spans="1:5" x14ac:dyDescent="0.3">
      <c r="A1305" t="s">
        <v>3730</v>
      </c>
      <c r="B1305">
        <v>37788228</v>
      </c>
      <c r="C1305">
        <v>35200000</v>
      </c>
      <c r="D1305">
        <f t="shared" si="20"/>
        <v>2588228</v>
      </c>
      <c r="E1305">
        <v>2588228</v>
      </c>
    </row>
    <row r="1306" spans="1:5" x14ac:dyDescent="0.3">
      <c r="A1306" t="s">
        <v>3731</v>
      </c>
      <c r="B1306">
        <v>277313371</v>
      </c>
      <c r="C1306">
        <v>35000000</v>
      </c>
      <c r="D1306">
        <f t="shared" si="20"/>
        <v>242313371</v>
      </c>
      <c r="E1306">
        <v>242313371</v>
      </c>
    </row>
    <row r="1307" spans="1:5" x14ac:dyDescent="0.3">
      <c r="A1307" t="s">
        <v>3735</v>
      </c>
      <c r="B1307">
        <v>2126511</v>
      </c>
      <c r="C1307">
        <v>36000000</v>
      </c>
      <c r="D1307">
        <f t="shared" si="20"/>
        <v>-33873489</v>
      </c>
      <c r="E1307">
        <v>33873489</v>
      </c>
    </row>
    <row r="1308" spans="1:5" x14ac:dyDescent="0.3">
      <c r="A1308" t="s">
        <v>3737</v>
      </c>
      <c r="B1308">
        <v>205399422</v>
      </c>
      <c r="C1308">
        <v>33000000</v>
      </c>
      <c r="D1308">
        <f t="shared" si="20"/>
        <v>172399422</v>
      </c>
      <c r="E1308">
        <v>172399422</v>
      </c>
    </row>
    <row r="1309" spans="1:5" x14ac:dyDescent="0.3">
      <c r="A1309" t="s">
        <v>3738</v>
      </c>
      <c r="B1309">
        <v>251188924</v>
      </c>
      <c r="C1309">
        <v>35000000</v>
      </c>
      <c r="D1309">
        <f t="shared" si="20"/>
        <v>216188924</v>
      </c>
      <c r="E1309">
        <v>216188924</v>
      </c>
    </row>
    <row r="1310" spans="1:5" x14ac:dyDescent="0.3">
      <c r="A1310" t="s">
        <v>3741</v>
      </c>
      <c r="B1310">
        <v>1068392</v>
      </c>
      <c r="C1310">
        <v>36000000</v>
      </c>
      <c r="D1310">
        <f t="shared" si="20"/>
        <v>-34931608</v>
      </c>
      <c r="E1310">
        <v>34931608</v>
      </c>
    </row>
    <row r="1311" spans="1:5" x14ac:dyDescent="0.3">
      <c r="A1311" t="s">
        <v>3743</v>
      </c>
      <c r="B1311">
        <v>144731527</v>
      </c>
      <c r="C1311">
        <v>35000000</v>
      </c>
      <c r="D1311">
        <f t="shared" si="20"/>
        <v>109731527</v>
      </c>
      <c r="E1311">
        <v>109731527</v>
      </c>
    </row>
    <row r="1312" spans="1:5" x14ac:dyDescent="0.3">
      <c r="A1312" t="s">
        <v>3746</v>
      </c>
      <c r="B1312">
        <v>255950375</v>
      </c>
      <c r="C1312">
        <v>29000000</v>
      </c>
      <c r="D1312">
        <f t="shared" si="20"/>
        <v>226950375</v>
      </c>
      <c r="E1312">
        <v>226950375</v>
      </c>
    </row>
    <row r="1313" spans="1:5" x14ac:dyDescent="0.3">
      <c r="A1313" t="s">
        <v>3747</v>
      </c>
      <c r="B1313">
        <v>112692062</v>
      </c>
      <c r="C1313">
        <v>35000000</v>
      </c>
      <c r="D1313">
        <f t="shared" si="20"/>
        <v>77692062</v>
      </c>
      <c r="E1313">
        <v>77692062</v>
      </c>
    </row>
    <row r="1314" spans="1:5" x14ac:dyDescent="0.3">
      <c r="A1314" t="s">
        <v>3749</v>
      </c>
      <c r="B1314">
        <v>117528646</v>
      </c>
      <c r="C1314">
        <v>35000000</v>
      </c>
      <c r="D1314">
        <f t="shared" si="20"/>
        <v>82528646</v>
      </c>
      <c r="E1314">
        <v>82528646</v>
      </c>
    </row>
    <row r="1315" spans="1:5" x14ac:dyDescent="0.3">
      <c r="A1315" t="s">
        <v>3750</v>
      </c>
      <c r="B1315">
        <v>171031347</v>
      </c>
      <c r="C1315">
        <v>38000000</v>
      </c>
      <c r="D1315">
        <f t="shared" si="20"/>
        <v>133031347</v>
      </c>
      <c r="E1315">
        <v>133031347</v>
      </c>
    </row>
    <row r="1316" spans="1:5" x14ac:dyDescent="0.3">
      <c r="A1316" t="s">
        <v>3751</v>
      </c>
      <c r="B1316">
        <v>124732962</v>
      </c>
      <c r="C1316">
        <v>35000000</v>
      </c>
      <c r="D1316">
        <f t="shared" si="20"/>
        <v>89732962</v>
      </c>
      <c r="E1316">
        <v>89732962</v>
      </c>
    </row>
    <row r="1317" spans="1:5" x14ac:dyDescent="0.3">
      <c r="A1317" t="s">
        <v>3754</v>
      </c>
      <c r="B1317">
        <v>82300000</v>
      </c>
      <c r="C1317">
        <v>35000000</v>
      </c>
      <c r="D1317">
        <f t="shared" si="20"/>
        <v>47300000</v>
      </c>
      <c r="E1317">
        <v>47300000</v>
      </c>
    </row>
    <row r="1318" spans="1:5" x14ac:dyDescent="0.3">
      <c r="A1318" t="s">
        <v>3755</v>
      </c>
      <c r="B1318">
        <v>134455175</v>
      </c>
      <c r="C1318">
        <v>35000000</v>
      </c>
      <c r="D1318">
        <f t="shared" si="20"/>
        <v>99455175</v>
      </c>
      <c r="E1318">
        <v>99455175</v>
      </c>
    </row>
    <row r="1319" spans="1:5" x14ac:dyDescent="0.3">
      <c r="A1319" t="s">
        <v>3757</v>
      </c>
      <c r="B1319">
        <v>79100000</v>
      </c>
      <c r="C1319">
        <v>35000000</v>
      </c>
      <c r="D1319">
        <f t="shared" si="20"/>
        <v>44100000</v>
      </c>
      <c r="E1319">
        <v>44100000</v>
      </c>
    </row>
    <row r="1320" spans="1:5" x14ac:dyDescent="0.3">
      <c r="A1320" t="s">
        <v>3758</v>
      </c>
      <c r="B1320">
        <v>81159365</v>
      </c>
      <c r="C1320">
        <v>35000000</v>
      </c>
      <c r="D1320">
        <f t="shared" si="20"/>
        <v>46159365</v>
      </c>
      <c r="E1320">
        <v>46159365</v>
      </c>
    </row>
    <row r="1321" spans="1:5" x14ac:dyDescent="0.3">
      <c r="A1321" t="s">
        <v>3760</v>
      </c>
      <c r="B1321">
        <v>110008260</v>
      </c>
      <c r="C1321">
        <v>35000000</v>
      </c>
      <c r="D1321">
        <f t="shared" si="20"/>
        <v>75008260</v>
      </c>
      <c r="E1321">
        <v>75008260</v>
      </c>
    </row>
    <row r="1322" spans="1:5" x14ac:dyDescent="0.3">
      <c r="A1322" t="s">
        <v>3763</v>
      </c>
      <c r="B1322">
        <v>67962333</v>
      </c>
      <c r="C1322">
        <v>35000000</v>
      </c>
      <c r="D1322">
        <f t="shared" si="20"/>
        <v>32962333</v>
      </c>
      <c r="E1322">
        <v>32962333</v>
      </c>
    </row>
    <row r="1323" spans="1:5" x14ac:dyDescent="0.3">
      <c r="A1323" t="s">
        <v>3765</v>
      </c>
      <c r="B1323">
        <v>78651430</v>
      </c>
      <c r="C1323">
        <v>27000000</v>
      </c>
      <c r="D1323">
        <f t="shared" si="20"/>
        <v>51651430</v>
      </c>
      <c r="E1323">
        <v>51651430</v>
      </c>
    </row>
    <row r="1324" spans="1:5" x14ac:dyDescent="0.3">
      <c r="A1324" t="s">
        <v>3767</v>
      </c>
      <c r="B1324">
        <v>64604977</v>
      </c>
      <c r="C1324">
        <v>35000000</v>
      </c>
      <c r="D1324">
        <f t="shared" si="20"/>
        <v>29604977</v>
      </c>
      <c r="E1324">
        <v>29604977</v>
      </c>
    </row>
    <row r="1325" spans="1:5" x14ac:dyDescent="0.3">
      <c r="A1325" t="s">
        <v>3769</v>
      </c>
      <c r="B1325">
        <v>63939454</v>
      </c>
      <c r="C1325">
        <v>35000000</v>
      </c>
      <c r="D1325">
        <f t="shared" si="20"/>
        <v>28939454</v>
      </c>
      <c r="E1325">
        <v>28939454</v>
      </c>
    </row>
    <row r="1326" spans="1:5" x14ac:dyDescent="0.3">
      <c r="A1326" t="s">
        <v>3770</v>
      </c>
      <c r="B1326">
        <v>63826569</v>
      </c>
      <c r="C1326">
        <v>35000000</v>
      </c>
      <c r="D1326">
        <f t="shared" si="20"/>
        <v>28826569</v>
      </c>
      <c r="E1326">
        <v>28826569</v>
      </c>
    </row>
    <row r="1327" spans="1:5" x14ac:dyDescent="0.3">
      <c r="A1327" t="s">
        <v>3774</v>
      </c>
      <c r="B1327">
        <v>60054449</v>
      </c>
      <c r="C1327">
        <v>35000000</v>
      </c>
      <c r="D1327">
        <f t="shared" si="20"/>
        <v>25054449</v>
      </c>
      <c r="E1327">
        <v>25054449</v>
      </c>
    </row>
    <row r="1328" spans="1:5" x14ac:dyDescent="0.3">
      <c r="A1328" t="s">
        <v>3776</v>
      </c>
      <c r="B1328">
        <v>26505000</v>
      </c>
      <c r="C1328">
        <v>1800000</v>
      </c>
      <c r="D1328">
        <f t="shared" si="20"/>
        <v>24705000</v>
      </c>
      <c r="E1328">
        <v>24705000</v>
      </c>
    </row>
    <row r="1329" spans="1:5" x14ac:dyDescent="0.3">
      <c r="A1329" t="s">
        <v>3778</v>
      </c>
      <c r="B1329">
        <v>61280963</v>
      </c>
      <c r="C1329">
        <v>33000000</v>
      </c>
      <c r="D1329">
        <f t="shared" si="20"/>
        <v>28280963</v>
      </c>
      <c r="E1329">
        <v>28280963</v>
      </c>
    </row>
    <row r="1330" spans="1:5" x14ac:dyDescent="0.3">
      <c r="A1330" t="s">
        <v>3780</v>
      </c>
      <c r="B1330">
        <v>56876365</v>
      </c>
      <c r="C1330">
        <v>35000000</v>
      </c>
      <c r="D1330">
        <f t="shared" si="20"/>
        <v>21876365</v>
      </c>
      <c r="E1330">
        <v>21876365</v>
      </c>
    </row>
    <row r="1331" spans="1:5" x14ac:dyDescent="0.3">
      <c r="A1331" t="s">
        <v>3783</v>
      </c>
      <c r="B1331">
        <v>59699513</v>
      </c>
      <c r="C1331">
        <v>35000000</v>
      </c>
      <c r="D1331">
        <f t="shared" si="20"/>
        <v>24699513</v>
      </c>
      <c r="E1331">
        <v>24699513</v>
      </c>
    </row>
    <row r="1332" spans="1:5" x14ac:dyDescent="0.3">
      <c r="A1332" t="s">
        <v>3785</v>
      </c>
      <c r="B1332">
        <v>54132596</v>
      </c>
      <c r="C1332">
        <v>34000000</v>
      </c>
      <c r="D1332">
        <f t="shared" si="20"/>
        <v>20132596</v>
      </c>
      <c r="E1332">
        <v>20132596</v>
      </c>
    </row>
    <row r="1333" spans="1:5" x14ac:dyDescent="0.3">
      <c r="A1333" t="s">
        <v>3787</v>
      </c>
      <c r="B1333">
        <v>52277485</v>
      </c>
      <c r="C1333">
        <v>35000000</v>
      </c>
      <c r="D1333">
        <f t="shared" si="20"/>
        <v>17277485</v>
      </c>
      <c r="E1333">
        <v>17277485</v>
      </c>
    </row>
    <row r="1334" spans="1:5" x14ac:dyDescent="0.3">
      <c r="A1334" t="s">
        <v>3788</v>
      </c>
      <c r="B1334">
        <v>55802754</v>
      </c>
      <c r="C1334">
        <v>35000000</v>
      </c>
      <c r="D1334">
        <f t="shared" si="20"/>
        <v>20802754</v>
      </c>
      <c r="E1334">
        <v>20802754</v>
      </c>
    </row>
    <row r="1335" spans="1:5" x14ac:dyDescent="0.3">
      <c r="A1335" t="s">
        <v>3790</v>
      </c>
      <c r="B1335">
        <v>55291815</v>
      </c>
      <c r="C1335">
        <v>35000000</v>
      </c>
      <c r="D1335">
        <f t="shared" si="20"/>
        <v>20291815</v>
      </c>
      <c r="E1335">
        <v>20291815</v>
      </c>
    </row>
    <row r="1336" spans="1:5" x14ac:dyDescent="0.3">
      <c r="A1336" t="s">
        <v>3792</v>
      </c>
      <c r="B1336">
        <v>83299761</v>
      </c>
      <c r="C1336">
        <v>35000000</v>
      </c>
      <c r="D1336">
        <f t="shared" si="20"/>
        <v>48299761</v>
      </c>
      <c r="E1336">
        <v>48299761</v>
      </c>
    </row>
    <row r="1337" spans="1:5" x14ac:dyDescent="0.3">
      <c r="A1337" t="s">
        <v>3793</v>
      </c>
      <c r="B1337">
        <v>48169908</v>
      </c>
      <c r="C1337">
        <v>33000000</v>
      </c>
      <c r="D1337">
        <f t="shared" si="20"/>
        <v>15169908</v>
      </c>
      <c r="E1337">
        <v>15169908</v>
      </c>
    </row>
    <row r="1338" spans="1:5" x14ac:dyDescent="0.3">
      <c r="A1338" t="s">
        <v>3795</v>
      </c>
      <c r="B1338">
        <v>67523385</v>
      </c>
      <c r="C1338">
        <v>35000000</v>
      </c>
      <c r="D1338">
        <f t="shared" si="20"/>
        <v>32523385</v>
      </c>
      <c r="E1338">
        <v>32523385</v>
      </c>
    </row>
    <row r="1339" spans="1:5" x14ac:dyDescent="0.3">
      <c r="A1339" t="s">
        <v>3796</v>
      </c>
      <c r="B1339">
        <v>49474048</v>
      </c>
      <c r="C1339">
        <v>35000000</v>
      </c>
      <c r="D1339">
        <f t="shared" si="20"/>
        <v>14474048</v>
      </c>
      <c r="E1339">
        <v>14474048</v>
      </c>
    </row>
    <row r="1340" spans="1:5" x14ac:dyDescent="0.3">
      <c r="A1340" t="s">
        <v>3799</v>
      </c>
      <c r="B1340">
        <v>45802315</v>
      </c>
      <c r="C1340">
        <v>35000000</v>
      </c>
      <c r="D1340">
        <f t="shared" si="20"/>
        <v>10802315</v>
      </c>
      <c r="E1340">
        <v>10802315</v>
      </c>
    </row>
    <row r="1341" spans="1:5" x14ac:dyDescent="0.3">
      <c r="A1341" t="s">
        <v>3802</v>
      </c>
      <c r="B1341">
        <v>43792641</v>
      </c>
      <c r="C1341">
        <v>35000000</v>
      </c>
      <c r="D1341">
        <f t="shared" si="20"/>
        <v>8792641</v>
      </c>
      <c r="E1341">
        <v>8792641</v>
      </c>
    </row>
    <row r="1342" spans="1:5" x14ac:dyDescent="0.3">
      <c r="A1342" t="s">
        <v>3803</v>
      </c>
      <c r="B1342">
        <v>57651794</v>
      </c>
      <c r="C1342">
        <v>33000000</v>
      </c>
      <c r="D1342">
        <f t="shared" si="20"/>
        <v>24651794</v>
      </c>
      <c r="E1342">
        <v>24651794</v>
      </c>
    </row>
    <row r="1343" spans="1:5" x14ac:dyDescent="0.3">
      <c r="A1343" t="s">
        <v>3806</v>
      </c>
      <c r="B1343">
        <v>43894863</v>
      </c>
      <c r="C1343">
        <v>30000000</v>
      </c>
      <c r="D1343">
        <f t="shared" si="20"/>
        <v>13894863</v>
      </c>
      <c r="E1343">
        <v>13894863</v>
      </c>
    </row>
    <row r="1344" spans="1:5" x14ac:dyDescent="0.3">
      <c r="A1344" t="s">
        <v>3807</v>
      </c>
      <c r="B1344">
        <v>41954997</v>
      </c>
      <c r="C1344">
        <v>35000000</v>
      </c>
      <c r="D1344">
        <f t="shared" si="20"/>
        <v>6954997</v>
      </c>
      <c r="E1344">
        <v>6954997</v>
      </c>
    </row>
    <row r="1345" spans="1:5" x14ac:dyDescent="0.3">
      <c r="A1345" t="s">
        <v>3809</v>
      </c>
      <c r="B1345">
        <v>39532308</v>
      </c>
      <c r="C1345">
        <v>33000000</v>
      </c>
      <c r="D1345">
        <f t="shared" si="20"/>
        <v>6532308</v>
      </c>
      <c r="E1345">
        <v>6532308</v>
      </c>
    </row>
    <row r="1346" spans="1:5" x14ac:dyDescent="0.3">
      <c r="A1346" t="s">
        <v>3814</v>
      </c>
      <c r="B1346">
        <v>76600000</v>
      </c>
      <c r="C1346">
        <v>10700000</v>
      </c>
      <c r="D1346">
        <f t="shared" si="20"/>
        <v>65900000</v>
      </c>
      <c r="E1346">
        <v>65900000</v>
      </c>
    </row>
    <row r="1347" spans="1:5" x14ac:dyDescent="0.3">
      <c r="A1347" t="s">
        <v>3815</v>
      </c>
      <c r="B1347">
        <v>39692139</v>
      </c>
      <c r="C1347">
        <v>35000000</v>
      </c>
      <c r="D1347">
        <f t="shared" ref="D1347:D1410" si="21">B1347-C1347</f>
        <v>4692139</v>
      </c>
      <c r="E1347">
        <v>4692139</v>
      </c>
    </row>
    <row r="1348" spans="1:5" x14ac:dyDescent="0.3">
      <c r="A1348" t="s">
        <v>3817</v>
      </c>
      <c r="B1348">
        <v>40687294</v>
      </c>
      <c r="C1348">
        <v>35000000</v>
      </c>
      <c r="D1348">
        <f t="shared" si="21"/>
        <v>5687294</v>
      </c>
      <c r="E1348">
        <v>5687294</v>
      </c>
    </row>
    <row r="1349" spans="1:5" x14ac:dyDescent="0.3">
      <c r="A1349" t="s">
        <v>3818</v>
      </c>
      <c r="B1349">
        <v>37553932</v>
      </c>
      <c r="C1349">
        <v>40000000</v>
      </c>
      <c r="D1349">
        <f t="shared" si="21"/>
        <v>-2446068</v>
      </c>
      <c r="E1349">
        <v>2446068</v>
      </c>
    </row>
    <row r="1350" spans="1:5" x14ac:dyDescent="0.3">
      <c r="A1350" t="s">
        <v>3822</v>
      </c>
      <c r="B1350">
        <v>37481242</v>
      </c>
      <c r="C1350">
        <v>35000000</v>
      </c>
      <c r="D1350">
        <f t="shared" si="21"/>
        <v>2481242</v>
      </c>
      <c r="E1350">
        <v>2481242</v>
      </c>
    </row>
    <row r="1351" spans="1:5" x14ac:dyDescent="0.3">
      <c r="A1351" t="s">
        <v>3826</v>
      </c>
      <c r="B1351">
        <v>39026186</v>
      </c>
      <c r="C1351">
        <v>35000000</v>
      </c>
      <c r="D1351">
        <f t="shared" si="21"/>
        <v>4026186</v>
      </c>
      <c r="E1351">
        <v>4026186</v>
      </c>
    </row>
    <row r="1352" spans="1:5" x14ac:dyDescent="0.3">
      <c r="A1352" t="s">
        <v>3828</v>
      </c>
      <c r="B1352">
        <v>33422806</v>
      </c>
      <c r="C1352">
        <v>50000000</v>
      </c>
      <c r="D1352">
        <f t="shared" si="21"/>
        <v>-16577194</v>
      </c>
      <c r="E1352">
        <v>16577194</v>
      </c>
    </row>
    <row r="1353" spans="1:5" x14ac:dyDescent="0.3">
      <c r="A1353" t="s">
        <v>3831</v>
      </c>
      <c r="B1353">
        <v>33423521</v>
      </c>
      <c r="C1353">
        <v>35000000</v>
      </c>
      <c r="D1353">
        <f t="shared" si="21"/>
        <v>-1576479</v>
      </c>
      <c r="E1353">
        <v>1576479</v>
      </c>
    </row>
    <row r="1354" spans="1:5" x14ac:dyDescent="0.3">
      <c r="A1354" t="s">
        <v>3834</v>
      </c>
      <c r="B1354">
        <v>32519322</v>
      </c>
      <c r="C1354">
        <v>35000000</v>
      </c>
      <c r="D1354">
        <f t="shared" si="21"/>
        <v>-2480678</v>
      </c>
      <c r="E1354">
        <v>2480678</v>
      </c>
    </row>
    <row r="1355" spans="1:5" x14ac:dyDescent="0.3">
      <c r="A1355" t="s">
        <v>3837</v>
      </c>
      <c r="B1355">
        <v>37617947</v>
      </c>
      <c r="C1355">
        <v>30000000</v>
      </c>
      <c r="D1355">
        <f t="shared" si="21"/>
        <v>7617947</v>
      </c>
      <c r="E1355">
        <v>7617947</v>
      </c>
    </row>
    <row r="1356" spans="1:5" x14ac:dyDescent="0.3">
      <c r="A1356" t="s">
        <v>3840</v>
      </c>
      <c r="B1356">
        <v>32048809</v>
      </c>
      <c r="C1356">
        <v>30000000</v>
      </c>
      <c r="D1356">
        <f t="shared" si="21"/>
        <v>2048809</v>
      </c>
      <c r="E1356">
        <v>2048809</v>
      </c>
    </row>
    <row r="1357" spans="1:5" x14ac:dyDescent="0.3">
      <c r="A1357" t="s">
        <v>3842</v>
      </c>
      <c r="B1357">
        <v>33987757</v>
      </c>
      <c r="C1357">
        <v>27000000</v>
      </c>
      <c r="D1357">
        <f t="shared" si="21"/>
        <v>6987757</v>
      </c>
      <c r="E1357">
        <v>6987757</v>
      </c>
    </row>
    <row r="1358" spans="1:5" x14ac:dyDescent="0.3">
      <c r="A1358" t="s">
        <v>3843</v>
      </c>
      <c r="B1358">
        <v>37304950</v>
      </c>
      <c r="C1358">
        <v>35000000</v>
      </c>
      <c r="D1358">
        <f t="shared" si="21"/>
        <v>2304950</v>
      </c>
      <c r="E1358">
        <v>2304950</v>
      </c>
    </row>
    <row r="1359" spans="1:5" x14ac:dyDescent="0.3">
      <c r="A1359" t="s">
        <v>3845</v>
      </c>
      <c r="B1359">
        <v>30691439</v>
      </c>
      <c r="C1359">
        <v>35000000</v>
      </c>
      <c r="D1359">
        <f t="shared" si="21"/>
        <v>-4308561</v>
      </c>
      <c r="E1359">
        <v>4308561</v>
      </c>
    </row>
    <row r="1360" spans="1:5" x14ac:dyDescent="0.3">
      <c r="A1360" t="s">
        <v>3848</v>
      </c>
      <c r="B1360">
        <v>30307804</v>
      </c>
      <c r="C1360">
        <v>35000000</v>
      </c>
      <c r="D1360">
        <f t="shared" si="21"/>
        <v>-4692196</v>
      </c>
      <c r="E1360">
        <v>4692196</v>
      </c>
    </row>
    <row r="1361" spans="1:5" x14ac:dyDescent="0.3">
      <c r="A1361" t="s">
        <v>3849</v>
      </c>
      <c r="B1361">
        <v>30669413</v>
      </c>
      <c r="C1361">
        <v>35000000</v>
      </c>
      <c r="D1361">
        <f t="shared" si="21"/>
        <v>-4330587</v>
      </c>
      <c r="E1361">
        <v>4330587</v>
      </c>
    </row>
    <row r="1362" spans="1:5" x14ac:dyDescent="0.3">
      <c r="A1362" t="s">
        <v>3851</v>
      </c>
      <c r="B1362">
        <v>28687835</v>
      </c>
      <c r="C1362">
        <v>35000000</v>
      </c>
      <c r="D1362">
        <f t="shared" si="21"/>
        <v>-6312165</v>
      </c>
      <c r="E1362">
        <v>6312165</v>
      </c>
    </row>
    <row r="1363" spans="1:5" x14ac:dyDescent="0.3">
      <c r="A1363" t="s">
        <v>3856</v>
      </c>
      <c r="B1363">
        <v>26494611</v>
      </c>
      <c r="C1363">
        <v>35000000</v>
      </c>
      <c r="D1363">
        <f t="shared" si="21"/>
        <v>-8505389</v>
      </c>
      <c r="E1363">
        <v>8505389</v>
      </c>
    </row>
    <row r="1364" spans="1:5" x14ac:dyDescent="0.3">
      <c r="A1364" t="s">
        <v>3857</v>
      </c>
      <c r="B1364">
        <v>25266129</v>
      </c>
      <c r="C1364">
        <v>35000000</v>
      </c>
      <c r="D1364">
        <f t="shared" si="21"/>
        <v>-9733871</v>
      </c>
      <c r="E1364">
        <v>9733871</v>
      </c>
    </row>
    <row r="1365" spans="1:5" x14ac:dyDescent="0.3">
      <c r="A1365" t="s">
        <v>3859</v>
      </c>
      <c r="B1365">
        <v>25863915</v>
      </c>
      <c r="C1365">
        <v>35000000</v>
      </c>
      <c r="D1365">
        <f t="shared" si="21"/>
        <v>-9136085</v>
      </c>
      <c r="E1365">
        <v>9136085</v>
      </c>
    </row>
    <row r="1366" spans="1:5" x14ac:dyDescent="0.3">
      <c r="A1366" t="s">
        <v>3860</v>
      </c>
      <c r="B1366">
        <v>25078937</v>
      </c>
      <c r="C1366">
        <v>30000000</v>
      </c>
      <c r="D1366">
        <f t="shared" si="21"/>
        <v>-4921063</v>
      </c>
      <c r="E1366">
        <v>4921063</v>
      </c>
    </row>
    <row r="1367" spans="1:5" x14ac:dyDescent="0.3">
      <c r="A1367" t="s">
        <v>3863</v>
      </c>
      <c r="B1367">
        <v>28995450</v>
      </c>
      <c r="C1367">
        <v>35000000</v>
      </c>
      <c r="D1367">
        <f t="shared" si="21"/>
        <v>-6004550</v>
      </c>
      <c r="E1367">
        <v>6004550</v>
      </c>
    </row>
    <row r="1368" spans="1:5" x14ac:dyDescent="0.3">
      <c r="A1368" t="s">
        <v>3865</v>
      </c>
      <c r="B1368">
        <v>24276500</v>
      </c>
      <c r="C1368">
        <v>35000000</v>
      </c>
      <c r="D1368">
        <f t="shared" si="21"/>
        <v>-10723500</v>
      </c>
      <c r="E1368">
        <v>10723500</v>
      </c>
    </row>
    <row r="1369" spans="1:5" x14ac:dyDescent="0.3">
      <c r="A1369" t="s">
        <v>3867</v>
      </c>
      <c r="B1369">
        <v>20981633</v>
      </c>
      <c r="C1369">
        <v>30000000</v>
      </c>
      <c r="D1369">
        <f t="shared" si="21"/>
        <v>-9018367</v>
      </c>
      <c r="E1369">
        <v>9018367</v>
      </c>
    </row>
    <row r="1370" spans="1:5" x14ac:dyDescent="0.3">
      <c r="A1370" t="s">
        <v>3870</v>
      </c>
      <c r="B1370">
        <v>22913677</v>
      </c>
      <c r="C1370">
        <v>35000000</v>
      </c>
      <c r="D1370">
        <f t="shared" si="21"/>
        <v>-12086323</v>
      </c>
      <c r="E1370">
        <v>12086323</v>
      </c>
    </row>
    <row r="1371" spans="1:5" x14ac:dyDescent="0.3">
      <c r="A1371" t="s">
        <v>3872</v>
      </c>
      <c r="B1371">
        <v>34531832</v>
      </c>
      <c r="C1371">
        <v>35000000</v>
      </c>
      <c r="D1371">
        <f t="shared" si="21"/>
        <v>-468168</v>
      </c>
      <c r="E1371">
        <v>468168</v>
      </c>
    </row>
    <row r="1372" spans="1:5" x14ac:dyDescent="0.3">
      <c r="A1372" t="s">
        <v>3875</v>
      </c>
      <c r="B1372">
        <v>28064226</v>
      </c>
      <c r="C1372">
        <v>35000000</v>
      </c>
      <c r="D1372">
        <f t="shared" si="21"/>
        <v>-6935774</v>
      </c>
      <c r="E1372">
        <v>6935774</v>
      </c>
    </row>
    <row r="1373" spans="1:5" x14ac:dyDescent="0.3">
      <c r="A1373" t="s">
        <v>3878</v>
      </c>
      <c r="B1373">
        <v>19447478</v>
      </c>
      <c r="C1373">
        <v>35000000</v>
      </c>
      <c r="D1373">
        <f t="shared" si="21"/>
        <v>-15552522</v>
      </c>
      <c r="E1373">
        <v>15552522</v>
      </c>
    </row>
    <row r="1374" spans="1:5" x14ac:dyDescent="0.3">
      <c r="A1374" t="s">
        <v>3879</v>
      </c>
      <c r="B1374">
        <v>19389454</v>
      </c>
      <c r="C1374">
        <v>55000000</v>
      </c>
      <c r="D1374">
        <f t="shared" si="21"/>
        <v>-35610546</v>
      </c>
      <c r="E1374">
        <v>35610546</v>
      </c>
    </row>
    <row r="1375" spans="1:5" x14ac:dyDescent="0.3">
      <c r="A1375" t="s">
        <v>3883</v>
      </c>
      <c r="B1375">
        <v>25871834</v>
      </c>
      <c r="C1375">
        <v>35000000</v>
      </c>
      <c r="D1375">
        <f t="shared" si="21"/>
        <v>-9128166</v>
      </c>
      <c r="E1375">
        <v>9128166</v>
      </c>
    </row>
    <row r="1376" spans="1:5" x14ac:dyDescent="0.3">
      <c r="A1376" t="s">
        <v>3886</v>
      </c>
      <c r="B1376">
        <v>19692608</v>
      </c>
      <c r="C1376">
        <v>35000000</v>
      </c>
      <c r="D1376">
        <f t="shared" si="21"/>
        <v>-15307392</v>
      </c>
      <c r="E1376">
        <v>15307392</v>
      </c>
    </row>
    <row r="1377" spans="1:5" x14ac:dyDescent="0.3">
      <c r="A1377" t="s">
        <v>3890</v>
      </c>
      <c r="B1377">
        <v>19294901</v>
      </c>
      <c r="C1377">
        <v>35000000</v>
      </c>
      <c r="D1377">
        <f t="shared" si="21"/>
        <v>-15705099</v>
      </c>
      <c r="E1377">
        <v>15705099</v>
      </c>
    </row>
    <row r="1378" spans="1:5" x14ac:dyDescent="0.3">
      <c r="A1378" t="s">
        <v>3891</v>
      </c>
      <c r="B1378">
        <v>20275446</v>
      </c>
      <c r="C1378">
        <v>35000000</v>
      </c>
      <c r="D1378">
        <f t="shared" si="21"/>
        <v>-14724554</v>
      </c>
      <c r="E1378">
        <v>14724554</v>
      </c>
    </row>
    <row r="1379" spans="1:5" x14ac:dyDescent="0.3">
      <c r="A1379" t="s">
        <v>3894</v>
      </c>
      <c r="B1379">
        <v>34507079</v>
      </c>
      <c r="C1379">
        <v>35000000</v>
      </c>
      <c r="D1379">
        <f t="shared" si="21"/>
        <v>-492921</v>
      </c>
      <c r="E1379">
        <v>492921</v>
      </c>
    </row>
    <row r="1380" spans="1:5" x14ac:dyDescent="0.3">
      <c r="A1380" t="s">
        <v>3896</v>
      </c>
      <c r="B1380">
        <v>18306166</v>
      </c>
      <c r="C1380">
        <v>35000000</v>
      </c>
      <c r="D1380">
        <f t="shared" si="21"/>
        <v>-16693834</v>
      </c>
      <c r="E1380">
        <v>16693834</v>
      </c>
    </row>
    <row r="1381" spans="1:5" x14ac:dyDescent="0.3">
      <c r="A1381" t="s">
        <v>3897</v>
      </c>
      <c r="B1381">
        <v>17609982</v>
      </c>
      <c r="C1381">
        <v>35000000</v>
      </c>
      <c r="D1381">
        <f t="shared" si="21"/>
        <v>-17390018</v>
      </c>
      <c r="E1381">
        <v>17390018</v>
      </c>
    </row>
    <row r="1382" spans="1:5" x14ac:dyDescent="0.3">
      <c r="A1382" t="s">
        <v>3898</v>
      </c>
      <c r="B1382">
        <v>16831505</v>
      </c>
      <c r="C1382">
        <v>31000000</v>
      </c>
      <c r="D1382">
        <f t="shared" si="21"/>
        <v>-14168495</v>
      </c>
      <c r="E1382">
        <v>14168495</v>
      </c>
    </row>
    <row r="1383" spans="1:5" x14ac:dyDescent="0.3">
      <c r="A1383" t="s">
        <v>3900</v>
      </c>
      <c r="B1383">
        <v>17596256</v>
      </c>
      <c r="C1383">
        <v>35000000</v>
      </c>
      <c r="D1383">
        <f t="shared" si="21"/>
        <v>-17403744</v>
      </c>
      <c r="E1383">
        <v>17403744</v>
      </c>
    </row>
    <row r="1384" spans="1:5" x14ac:dyDescent="0.3">
      <c r="A1384" t="s">
        <v>3903</v>
      </c>
      <c r="B1384">
        <v>14998070</v>
      </c>
      <c r="C1384">
        <v>35000000</v>
      </c>
      <c r="D1384">
        <f t="shared" si="21"/>
        <v>-20001930</v>
      </c>
      <c r="E1384">
        <v>20001930</v>
      </c>
    </row>
    <row r="1385" spans="1:5" x14ac:dyDescent="0.3">
      <c r="A1385" t="s">
        <v>3906</v>
      </c>
      <c r="B1385">
        <v>14587732</v>
      </c>
      <c r="C1385">
        <v>35000000</v>
      </c>
      <c r="D1385">
        <f t="shared" si="21"/>
        <v>-20412268</v>
      </c>
      <c r="E1385">
        <v>20412268</v>
      </c>
    </row>
    <row r="1386" spans="1:5" x14ac:dyDescent="0.3">
      <c r="A1386" t="s">
        <v>3908</v>
      </c>
      <c r="B1386">
        <v>18317151</v>
      </c>
      <c r="C1386">
        <v>35000000</v>
      </c>
      <c r="D1386">
        <f t="shared" si="21"/>
        <v>-16682849</v>
      </c>
      <c r="E1386">
        <v>16682849</v>
      </c>
    </row>
    <row r="1387" spans="1:5" x14ac:dyDescent="0.3">
      <c r="A1387" t="s">
        <v>3910</v>
      </c>
      <c r="B1387">
        <v>11405825</v>
      </c>
      <c r="C1387">
        <v>35000000</v>
      </c>
      <c r="D1387">
        <f t="shared" si="21"/>
        <v>-23594175</v>
      </c>
      <c r="E1387">
        <v>23594175</v>
      </c>
    </row>
    <row r="1388" spans="1:5" x14ac:dyDescent="0.3">
      <c r="A1388" t="s">
        <v>3912</v>
      </c>
      <c r="B1388">
        <v>13264986</v>
      </c>
      <c r="C1388">
        <v>35000000</v>
      </c>
      <c r="D1388">
        <f t="shared" si="21"/>
        <v>-21735014</v>
      </c>
      <c r="E1388">
        <v>21735014</v>
      </c>
    </row>
    <row r="1389" spans="1:5" x14ac:dyDescent="0.3">
      <c r="A1389" t="s">
        <v>3915</v>
      </c>
      <c r="B1389">
        <v>10991381</v>
      </c>
      <c r="C1389">
        <v>35000000</v>
      </c>
      <c r="D1389">
        <f t="shared" si="21"/>
        <v>-24008619</v>
      </c>
      <c r="E1389">
        <v>24008619</v>
      </c>
    </row>
    <row r="1390" spans="1:5" x14ac:dyDescent="0.3">
      <c r="A1390" t="s">
        <v>3917</v>
      </c>
      <c r="B1390">
        <v>10268846</v>
      </c>
      <c r="C1390">
        <v>35000000</v>
      </c>
      <c r="D1390">
        <f t="shared" si="21"/>
        <v>-24731154</v>
      </c>
      <c r="E1390">
        <v>24731154</v>
      </c>
    </row>
    <row r="1391" spans="1:5" x14ac:dyDescent="0.3">
      <c r="A1391" t="s">
        <v>3918</v>
      </c>
      <c r="B1391">
        <v>13303319</v>
      </c>
      <c r="C1391">
        <v>32000000</v>
      </c>
      <c r="D1391">
        <f t="shared" si="21"/>
        <v>-18696681</v>
      </c>
      <c r="E1391">
        <v>18696681</v>
      </c>
    </row>
    <row r="1392" spans="1:5" x14ac:dyDescent="0.3">
      <c r="A1392" t="s">
        <v>3922</v>
      </c>
      <c r="B1392">
        <v>10076136</v>
      </c>
      <c r="C1392">
        <v>35000000</v>
      </c>
      <c r="D1392">
        <f t="shared" si="21"/>
        <v>-24923864</v>
      </c>
      <c r="E1392">
        <v>24923864</v>
      </c>
    </row>
    <row r="1393" spans="1:5" x14ac:dyDescent="0.3">
      <c r="A1393" t="s">
        <v>3924</v>
      </c>
      <c r="B1393">
        <v>10499968</v>
      </c>
      <c r="C1393">
        <v>35000000</v>
      </c>
      <c r="D1393">
        <f t="shared" si="21"/>
        <v>-24500032</v>
      </c>
      <c r="E1393">
        <v>24500032</v>
      </c>
    </row>
    <row r="1394" spans="1:5" x14ac:dyDescent="0.3">
      <c r="A1394" t="s">
        <v>3925</v>
      </c>
      <c r="B1394">
        <v>7659747</v>
      </c>
      <c r="C1394">
        <v>38000000</v>
      </c>
      <c r="D1394">
        <f t="shared" si="21"/>
        <v>-30340253</v>
      </c>
      <c r="E1394">
        <v>30340253</v>
      </c>
    </row>
    <row r="1395" spans="1:5" x14ac:dyDescent="0.3">
      <c r="A1395" t="s">
        <v>3929</v>
      </c>
      <c r="B1395">
        <v>7948159</v>
      </c>
      <c r="C1395">
        <v>35000000</v>
      </c>
      <c r="D1395">
        <f t="shared" si="21"/>
        <v>-27051841</v>
      </c>
      <c r="E1395">
        <v>27051841</v>
      </c>
    </row>
    <row r="1396" spans="1:5" x14ac:dyDescent="0.3">
      <c r="A1396" t="s">
        <v>3931</v>
      </c>
      <c r="B1396">
        <v>11631245</v>
      </c>
      <c r="C1396">
        <v>35000000</v>
      </c>
      <c r="D1396">
        <f t="shared" si="21"/>
        <v>-23368755</v>
      </c>
      <c r="E1396">
        <v>23368755</v>
      </c>
    </row>
    <row r="1397" spans="1:5" x14ac:dyDescent="0.3">
      <c r="A1397" t="s">
        <v>3934</v>
      </c>
      <c r="B1397">
        <v>10137502</v>
      </c>
      <c r="C1397">
        <v>35000000</v>
      </c>
      <c r="D1397">
        <f t="shared" si="21"/>
        <v>-24862498</v>
      </c>
      <c r="E1397">
        <v>24862498</v>
      </c>
    </row>
    <row r="1398" spans="1:5" x14ac:dyDescent="0.3">
      <c r="A1398" t="s">
        <v>3938</v>
      </c>
      <c r="B1398">
        <v>6448817</v>
      </c>
      <c r="C1398">
        <v>35000000</v>
      </c>
      <c r="D1398">
        <f t="shared" si="21"/>
        <v>-28551183</v>
      </c>
      <c r="E1398">
        <v>28551183</v>
      </c>
    </row>
    <row r="1399" spans="1:5" x14ac:dyDescent="0.3">
      <c r="A1399" t="s">
        <v>3939</v>
      </c>
      <c r="B1399">
        <v>7458269</v>
      </c>
      <c r="C1399">
        <v>35000000</v>
      </c>
      <c r="D1399">
        <f t="shared" si="21"/>
        <v>-27541731</v>
      </c>
      <c r="E1399">
        <v>27541731</v>
      </c>
    </row>
    <row r="1400" spans="1:5" x14ac:dyDescent="0.3">
      <c r="A1400" t="s">
        <v>3940</v>
      </c>
      <c r="B1400">
        <v>4651977</v>
      </c>
      <c r="C1400">
        <v>35000000</v>
      </c>
      <c r="D1400">
        <f t="shared" si="21"/>
        <v>-30348023</v>
      </c>
      <c r="E1400">
        <v>30348023</v>
      </c>
    </row>
    <row r="1401" spans="1:5" x14ac:dyDescent="0.3">
      <c r="A1401" t="s">
        <v>3941</v>
      </c>
      <c r="B1401">
        <v>4496583</v>
      </c>
      <c r="C1401">
        <v>35000000</v>
      </c>
      <c r="D1401">
        <f t="shared" si="21"/>
        <v>-30503417</v>
      </c>
      <c r="E1401">
        <v>30503417</v>
      </c>
    </row>
    <row r="1402" spans="1:5" x14ac:dyDescent="0.3">
      <c r="A1402" t="s">
        <v>3943</v>
      </c>
      <c r="B1402">
        <v>2221994</v>
      </c>
      <c r="C1402">
        <v>35000000</v>
      </c>
      <c r="D1402">
        <f t="shared" si="21"/>
        <v>-32778006</v>
      </c>
      <c r="E1402">
        <v>32778006</v>
      </c>
    </row>
    <row r="1403" spans="1:5" x14ac:dyDescent="0.3">
      <c r="A1403" t="s">
        <v>3945</v>
      </c>
      <c r="B1403">
        <v>6592103</v>
      </c>
      <c r="C1403">
        <v>35000000</v>
      </c>
      <c r="D1403">
        <f t="shared" si="21"/>
        <v>-28407897</v>
      </c>
      <c r="E1403">
        <v>28407897</v>
      </c>
    </row>
    <row r="1404" spans="1:5" x14ac:dyDescent="0.3">
      <c r="A1404" t="s">
        <v>3949</v>
      </c>
      <c r="B1404">
        <v>630779</v>
      </c>
      <c r="C1404">
        <v>35000000</v>
      </c>
      <c r="D1404">
        <f t="shared" si="21"/>
        <v>-34369221</v>
      </c>
      <c r="E1404">
        <v>34369221</v>
      </c>
    </row>
    <row r="1405" spans="1:5" x14ac:dyDescent="0.3">
      <c r="A1405" t="s">
        <v>3951</v>
      </c>
      <c r="B1405">
        <v>102413606</v>
      </c>
      <c r="C1405">
        <v>34000000</v>
      </c>
      <c r="D1405">
        <f t="shared" si="21"/>
        <v>68413606</v>
      </c>
      <c r="E1405">
        <v>68413606</v>
      </c>
    </row>
    <row r="1406" spans="1:5" x14ac:dyDescent="0.3">
      <c r="A1406" t="s">
        <v>3954</v>
      </c>
      <c r="B1406">
        <v>10214013</v>
      </c>
      <c r="C1406">
        <v>35000000</v>
      </c>
      <c r="D1406">
        <f t="shared" si="21"/>
        <v>-24785987</v>
      </c>
      <c r="E1406">
        <v>24785987</v>
      </c>
    </row>
    <row r="1407" spans="1:5" x14ac:dyDescent="0.3">
      <c r="A1407" t="s">
        <v>3955</v>
      </c>
      <c r="B1407">
        <v>32000000</v>
      </c>
      <c r="C1407">
        <v>30000000</v>
      </c>
      <c r="D1407">
        <f t="shared" si="21"/>
        <v>2000000</v>
      </c>
      <c r="E1407">
        <v>2000000</v>
      </c>
    </row>
    <row r="1408" spans="1:5" x14ac:dyDescent="0.3">
      <c r="A1408" t="s">
        <v>3957</v>
      </c>
      <c r="B1408">
        <v>10139254</v>
      </c>
      <c r="C1408">
        <v>35000000</v>
      </c>
      <c r="D1408">
        <f t="shared" si="21"/>
        <v>-24860746</v>
      </c>
      <c r="E1408">
        <v>24860746</v>
      </c>
    </row>
    <row r="1409" spans="1:5" x14ac:dyDescent="0.3">
      <c r="A1409" t="s">
        <v>3961</v>
      </c>
      <c r="B1409">
        <v>11227940</v>
      </c>
      <c r="C1409">
        <v>34000000</v>
      </c>
      <c r="D1409">
        <f t="shared" si="21"/>
        <v>-22772060</v>
      </c>
      <c r="E1409">
        <v>22772060</v>
      </c>
    </row>
    <row r="1410" spans="1:5" x14ac:dyDescent="0.3">
      <c r="A1410" t="s">
        <v>3962</v>
      </c>
      <c r="B1410">
        <v>183125</v>
      </c>
      <c r="C1410">
        <v>35000000</v>
      </c>
      <c r="D1410">
        <f t="shared" si="21"/>
        <v>-34816875</v>
      </c>
      <c r="E1410">
        <v>34816875</v>
      </c>
    </row>
    <row r="1411" spans="1:5" x14ac:dyDescent="0.3">
      <c r="A1411" t="s">
        <v>3966</v>
      </c>
      <c r="B1411">
        <v>15081783</v>
      </c>
      <c r="C1411">
        <v>34000000</v>
      </c>
      <c r="D1411">
        <f t="shared" ref="D1411:D1474" si="22">B1411-C1411</f>
        <v>-18918217</v>
      </c>
      <c r="E1411">
        <v>18918217</v>
      </c>
    </row>
    <row r="1412" spans="1:5" x14ac:dyDescent="0.3">
      <c r="A1412" t="s">
        <v>3971</v>
      </c>
      <c r="B1412">
        <v>37432299</v>
      </c>
      <c r="C1412">
        <v>34000000</v>
      </c>
      <c r="D1412">
        <f t="shared" si="22"/>
        <v>3432299</v>
      </c>
      <c r="E1412">
        <v>3432299</v>
      </c>
    </row>
    <row r="1413" spans="1:5" x14ac:dyDescent="0.3">
      <c r="A1413" t="s">
        <v>3973</v>
      </c>
      <c r="B1413">
        <v>10654581</v>
      </c>
      <c r="C1413">
        <v>34000000</v>
      </c>
      <c r="D1413">
        <f t="shared" si="22"/>
        <v>-23345419</v>
      </c>
      <c r="E1413">
        <v>23345419</v>
      </c>
    </row>
    <row r="1414" spans="1:5" x14ac:dyDescent="0.3">
      <c r="A1414" t="s">
        <v>3976</v>
      </c>
      <c r="B1414">
        <v>6543194</v>
      </c>
      <c r="C1414">
        <v>34000000</v>
      </c>
      <c r="D1414">
        <f t="shared" si="22"/>
        <v>-27456806</v>
      </c>
      <c r="E1414">
        <v>27456806</v>
      </c>
    </row>
    <row r="1415" spans="1:5" x14ac:dyDescent="0.3">
      <c r="A1415" t="s">
        <v>3977</v>
      </c>
      <c r="B1415">
        <v>13101142</v>
      </c>
      <c r="C1415">
        <v>35000000</v>
      </c>
      <c r="D1415">
        <f t="shared" si="22"/>
        <v>-21898858</v>
      </c>
      <c r="E1415">
        <v>21898858</v>
      </c>
    </row>
    <row r="1416" spans="1:5" x14ac:dyDescent="0.3">
      <c r="A1416" t="s">
        <v>3980</v>
      </c>
      <c r="B1416">
        <v>8324748</v>
      </c>
      <c r="C1416">
        <v>35000000</v>
      </c>
      <c r="D1416">
        <f t="shared" si="22"/>
        <v>-26675252</v>
      </c>
      <c r="E1416">
        <v>26675252</v>
      </c>
    </row>
    <row r="1417" spans="1:5" x14ac:dyDescent="0.3">
      <c r="A1417" t="s">
        <v>3981</v>
      </c>
      <c r="B1417">
        <v>141340178</v>
      </c>
      <c r="C1417">
        <v>40000000</v>
      </c>
      <c r="D1417">
        <f t="shared" si="22"/>
        <v>101340178</v>
      </c>
      <c r="E1417">
        <v>101340178</v>
      </c>
    </row>
    <row r="1418" spans="1:5" x14ac:dyDescent="0.3">
      <c r="A1418" t="s">
        <v>3982</v>
      </c>
      <c r="B1418">
        <v>51758599</v>
      </c>
      <c r="C1418">
        <v>33000000</v>
      </c>
      <c r="D1418">
        <f t="shared" si="22"/>
        <v>18758599</v>
      </c>
      <c r="E1418">
        <v>18758599</v>
      </c>
    </row>
    <row r="1419" spans="1:5" x14ac:dyDescent="0.3">
      <c r="A1419" t="s">
        <v>3983</v>
      </c>
      <c r="B1419">
        <v>117559438</v>
      </c>
      <c r="C1419">
        <v>30000000</v>
      </c>
      <c r="D1419">
        <f t="shared" si="22"/>
        <v>87559438</v>
      </c>
      <c r="E1419">
        <v>87559438</v>
      </c>
    </row>
    <row r="1420" spans="1:5" x14ac:dyDescent="0.3">
      <c r="A1420" t="s">
        <v>3986</v>
      </c>
      <c r="B1420">
        <v>21426805</v>
      </c>
      <c r="C1420">
        <v>30000000</v>
      </c>
      <c r="D1420">
        <f t="shared" si="22"/>
        <v>-8573195</v>
      </c>
      <c r="E1420">
        <v>8573195</v>
      </c>
    </row>
    <row r="1421" spans="1:5" x14ac:dyDescent="0.3">
      <c r="A1421" t="s">
        <v>3991</v>
      </c>
      <c r="B1421">
        <v>35057332</v>
      </c>
      <c r="C1421">
        <v>33000000</v>
      </c>
      <c r="D1421">
        <f t="shared" si="22"/>
        <v>2057332</v>
      </c>
      <c r="E1421">
        <v>2057332</v>
      </c>
    </row>
    <row r="1422" spans="1:5" x14ac:dyDescent="0.3">
      <c r="A1422" t="s">
        <v>3993</v>
      </c>
      <c r="B1422">
        <v>34014398</v>
      </c>
      <c r="C1422">
        <v>33000000</v>
      </c>
      <c r="D1422">
        <f t="shared" si="22"/>
        <v>1014398</v>
      </c>
      <c r="E1422">
        <v>1014398</v>
      </c>
    </row>
    <row r="1423" spans="1:5" x14ac:dyDescent="0.3">
      <c r="A1423" t="s">
        <v>3997</v>
      </c>
      <c r="B1423">
        <v>28927720</v>
      </c>
      <c r="C1423">
        <v>33000000</v>
      </c>
      <c r="D1423">
        <f t="shared" si="22"/>
        <v>-4072280</v>
      </c>
      <c r="E1423">
        <v>4072280</v>
      </c>
    </row>
    <row r="1424" spans="1:5" x14ac:dyDescent="0.3">
      <c r="A1424" t="s">
        <v>4000</v>
      </c>
      <c r="B1424">
        <v>33682273</v>
      </c>
      <c r="C1424">
        <v>33000000</v>
      </c>
      <c r="D1424">
        <f t="shared" si="22"/>
        <v>682273</v>
      </c>
      <c r="E1424">
        <v>682273</v>
      </c>
    </row>
    <row r="1425" spans="1:5" x14ac:dyDescent="0.3">
      <c r="A1425" t="s">
        <v>4002</v>
      </c>
      <c r="B1425">
        <v>4280577</v>
      </c>
      <c r="C1425">
        <v>10000000</v>
      </c>
      <c r="D1425">
        <f t="shared" si="22"/>
        <v>-5719423</v>
      </c>
      <c r="E1425">
        <v>5719423</v>
      </c>
    </row>
    <row r="1426" spans="1:5" x14ac:dyDescent="0.3">
      <c r="A1426" t="s">
        <v>4004</v>
      </c>
      <c r="B1426">
        <v>17120019</v>
      </c>
      <c r="C1426">
        <v>30000000</v>
      </c>
      <c r="D1426">
        <f t="shared" si="22"/>
        <v>-12879981</v>
      </c>
      <c r="E1426">
        <v>12879981</v>
      </c>
    </row>
    <row r="1427" spans="1:5" x14ac:dyDescent="0.3">
      <c r="A1427" t="s">
        <v>4005</v>
      </c>
      <c r="B1427">
        <v>8406264</v>
      </c>
      <c r="C1427">
        <v>38000000</v>
      </c>
      <c r="D1427">
        <f t="shared" si="22"/>
        <v>-29593736</v>
      </c>
      <c r="E1427">
        <v>29593736</v>
      </c>
    </row>
    <row r="1428" spans="1:5" x14ac:dyDescent="0.3">
      <c r="A1428" t="s">
        <v>4007</v>
      </c>
      <c r="B1428">
        <v>309125409</v>
      </c>
      <c r="C1428">
        <v>32500000</v>
      </c>
      <c r="D1428">
        <f t="shared" si="22"/>
        <v>276625409</v>
      </c>
      <c r="E1428">
        <v>276625409</v>
      </c>
    </row>
    <row r="1429" spans="1:5" x14ac:dyDescent="0.3">
      <c r="A1429" t="s">
        <v>4011</v>
      </c>
      <c r="B1429">
        <v>10955425</v>
      </c>
      <c r="C1429">
        <v>30000000</v>
      </c>
      <c r="D1429">
        <f t="shared" si="22"/>
        <v>-19044575</v>
      </c>
      <c r="E1429">
        <v>19044575</v>
      </c>
    </row>
    <row r="1430" spans="1:5" x14ac:dyDescent="0.3">
      <c r="A1430" t="s">
        <v>4013</v>
      </c>
      <c r="B1430">
        <v>34180954</v>
      </c>
      <c r="C1430">
        <v>32000000</v>
      </c>
      <c r="D1430">
        <f t="shared" si="22"/>
        <v>2180954</v>
      </c>
      <c r="E1430">
        <v>2180954</v>
      </c>
    </row>
    <row r="1431" spans="1:5" x14ac:dyDescent="0.3">
      <c r="A1431" t="s">
        <v>4014</v>
      </c>
      <c r="B1431">
        <v>173381405</v>
      </c>
      <c r="C1431">
        <v>33000000</v>
      </c>
      <c r="D1431">
        <f t="shared" si="22"/>
        <v>140381405</v>
      </c>
      <c r="E1431">
        <v>140381405</v>
      </c>
    </row>
    <row r="1432" spans="1:5" x14ac:dyDescent="0.3">
      <c r="A1432" t="s">
        <v>4016</v>
      </c>
      <c r="B1432">
        <v>104632573</v>
      </c>
      <c r="C1432">
        <v>32000000</v>
      </c>
      <c r="D1432">
        <f t="shared" si="22"/>
        <v>72632573</v>
      </c>
      <c r="E1432">
        <v>72632573</v>
      </c>
    </row>
    <row r="1433" spans="1:5" x14ac:dyDescent="0.3">
      <c r="A1433" t="s">
        <v>4019</v>
      </c>
      <c r="B1433">
        <v>81150692</v>
      </c>
      <c r="C1433">
        <v>35000000</v>
      </c>
      <c r="D1433">
        <f t="shared" si="22"/>
        <v>46150692</v>
      </c>
      <c r="E1433">
        <v>46150692</v>
      </c>
    </row>
    <row r="1434" spans="1:5" x14ac:dyDescent="0.3">
      <c r="A1434" t="s">
        <v>4021</v>
      </c>
      <c r="B1434">
        <v>60328558</v>
      </c>
      <c r="C1434">
        <v>32000000</v>
      </c>
      <c r="D1434">
        <f t="shared" si="22"/>
        <v>28328558</v>
      </c>
      <c r="E1434">
        <v>28328558</v>
      </c>
    </row>
    <row r="1435" spans="1:5" x14ac:dyDescent="0.3">
      <c r="A1435" t="s">
        <v>4024</v>
      </c>
      <c r="B1435">
        <v>80197993</v>
      </c>
      <c r="C1435">
        <v>32000000</v>
      </c>
      <c r="D1435">
        <f t="shared" si="22"/>
        <v>48197993</v>
      </c>
      <c r="E1435">
        <v>48197993</v>
      </c>
    </row>
    <row r="1436" spans="1:5" x14ac:dyDescent="0.3">
      <c r="A1436" t="s">
        <v>4026</v>
      </c>
      <c r="B1436">
        <v>169076745</v>
      </c>
      <c r="C1436">
        <v>32500000</v>
      </c>
      <c r="D1436">
        <f t="shared" si="22"/>
        <v>136576745</v>
      </c>
      <c r="E1436">
        <v>136576745</v>
      </c>
    </row>
    <row r="1437" spans="1:5" x14ac:dyDescent="0.3">
      <c r="A1437" t="s">
        <v>4027</v>
      </c>
      <c r="B1437">
        <v>101470202</v>
      </c>
      <c r="C1437">
        <v>32000000</v>
      </c>
      <c r="D1437">
        <f t="shared" si="22"/>
        <v>69470202</v>
      </c>
      <c r="E1437">
        <v>69470202</v>
      </c>
    </row>
    <row r="1438" spans="1:5" x14ac:dyDescent="0.3">
      <c r="A1438" t="s">
        <v>4029</v>
      </c>
      <c r="B1438">
        <v>50041732</v>
      </c>
      <c r="C1438">
        <v>29000000</v>
      </c>
      <c r="D1438">
        <f t="shared" si="22"/>
        <v>21041732</v>
      </c>
      <c r="E1438">
        <v>21041732</v>
      </c>
    </row>
    <row r="1439" spans="1:5" x14ac:dyDescent="0.3">
      <c r="A1439" t="s">
        <v>4030</v>
      </c>
      <c r="B1439">
        <v>48814909</v>
      </c>
      <c r="C1439">
        <v>32000000</v>
      </c>
      <c r="D1439">
        <f t="shared" si="22"/>
        <v>16814909</v>
      </c>
      <c r="E1439">
        <v>16814909</v>
      </c>
    </row>
    <row r="1440" spans="1:5" x14ac:dyDescent="0.3">
      <c r="A1440" t="s">
        <v>4032</v>
      </c>
      <c r="B1440">
        <v>57744720</v>
      </c>
      <c r="C1440">
        <v>20000000</v>
      </c>
      <c r="D1440">
        <f t="shared" si="22"/>
        <v>37744720</v>
      </c>
      <c r="E1440">
        <v>37744720</v>
      </c>
    </row>
    <row r="1441" spans="1:5" x14ac:dyDescent="0.3">
      <c r="A1441" t="s">
        <v>4034</v>
      </c>
      <c r="B1441">
        <v>21784432</v>
      </c>
      <c r="C1441">
        <v>35000000</v>
      </c>
      <c r="D1441">
        <f t="shared" si="22"/>
        <v>-13215568</v>
      </c>
      <c r="E1441">
        <v>13215568</v>
      </c>
    </row>
    <row r="1442" spans="1:5" x14ac:dyDescent="0.3">
      <c r="A1442" t="s">
        <v>4035</v>
      </c>
      <c r="B1442">
        <v>37911876</v>
      </c>
      <c r="C1442">
        <v>32000000</v>
      </c>
      <c r="D1442">
        <f t="shared" si="22"/>
        <v>5911876</v>
      </c>
      <c r="E1442">
        <v>5911876</v>
      </c>
    </row>
    <row r="1443" spans="1:5" x14ac:dyDescent="0.3">
      <c r="A1443" t="s">
        <v>4037</v>
      </c>
      <c r="B1443">
        <v>54696902</v>
      </c>
      <c r="C1443">
        <v>32000000</v>
      </c>
      <c r="D1443">
        <f t="shared" si="22"/>
        <v>22696902</v>
      </c>
      <c r="E1443">
        <v>22696902</v>
      </c>
    </row>
    <row r="1444" spans="1:5" x14ac:dyDescent="0.3">
      <c r="A1444" t="s">
        <v>4040</v>
      </c>
      <c r="B1444">
        <v>36733909</v>
      </c>
      <c r="C1444">
        <v>32000000</v>
      </c>
      <c r="D1444">
        <f t="shared" si="22"/>
        <v>4733909</v>
      </c>
      <c r="E1444">
        <v>4733909</v>
      </c>
    </row>
    <row r="1445" spans="1:5" x14ac:dyDescent="0.3">
      <c r="A1445" t="s">
        <v>4041</v>
      </c>
      <c r="B1445">
        <v>35063732</v>
      </c>
      <c r="C1445">
        <v>32000000</v>
      </c>
      <c r="D1445">
        <f t="shared" si="22"/>
        <v>3063732</v>
      </c>
      <c r="E1445">
        <v>3063732</v>
      </c>
    </row>
    <row r="1446" spans="1:5" x14ac:dyDescent="0.3">
      <c r="A1446" t="s">
        <v>4045</v>
      </c>
      <c r="B1446">
        <v>99462</v>
      </c>
      <c r="C1446">
        <v>33000000</v>
      </c>
      <c r="D1446">
        <f t="shared" si="22"/>
        <v>-32900538</v>
      </c>
      <c r="E1446">
        <v>32900538</v>
      </c>
    </row>
    <row r="1447" spans="1:5" x14ac:dyDescent="0.3">
      <c r="A1447" t="s">
        <v>4049</v>
      </c>
      <c r="B1447">
        <v>32701088</v>
      </c>
      <c r="C1447">
        <v>32000000</v>
      </c>
      <c r="D1447">
        <f t="shared" si="22"/>
        <v>701088</v>
      </c>
      <c r="E1447">
        <v>701088</v>
      </c>
    </row>
    <row r="1448" spans="1:5" x14ac:dyDescent="0.3">
      <c r="A1448" t="s">
        <v>4051</v>
      </c>
      <c r="B1448">
        <v>31493782</v>
      </c>
      <c r="C1448">
        <v>32000000</v>
      </c>
      <c r="D1448">
        <f t="shared" si="22"/>
        <v>-506218</v>
      </c>
      <c r="E1448">
        <v>506218</v>
      </c>
    </row>
    <row r="1449" spans="1:5" x14ac:dyDescent="0.3">
      <c r="A1449" t="s">
        <v>4052</v>
      </c>
      <c r="B1449">
        <v>43095600</v>
      </c>
      <c r="C1449">
        <v>32000000</v>
      </c>
      <c r="D1449">
        <f t="shared" si="22"/>
        <v>11095600</v>
      </c>
      <c r="E1449">
        <v>11095600</v>
      </c>
    </row>
    <row r="1450" spans="1:5" x14ac:dyDescent="0.3">
      <c r="A1450" t="s">
        <v>4055</v>
      </c>
      <c r="B1450">
        <v>18636537</v>
      </c>
      <c r="C1450">
        <v>32000000</v>
      </c>
      <c r="D1450">
        <f t="shared" si="22"/>
        <v>-13363463</v>
      </c>
      <c r="E1450">
        <v>13363463</v>
      </c>
    </row>
    <row r="1451" spans="1:5" x14ac:dyDescent="0.3">
      <c r="A1451" t="s">
        <v>4057</v>
      </c>
      <c r="B1451">
        <v>17848322</v>
      </c>
      <c r="C1451">
        <v>28000000</v>
      </c>
      <c r="D1451">
        <f t="shared" si="22"/>
        <v>-10151678</v>
      </c>
      <c r="E1451">
        <v>10151678</v>
      </c>
    </row>
    <row r="1452" spans="1:5" x14ac:dyDescent="0.3">
      <c r="A1452" t="s">
        <v>4060</v>
      </c>
      <c r="B1452">
        <v>16640210</v>
      </c>
      <c r="C1452">
        <v>55000000</v>
      </c>
      <c r="D1452">
        <f t="shared" si="22"/>
        <v>-38359790</v>
      </c>
      <c r="E1452">
        <v>38359790</v>
      </c>
    </row>
    <row r="1453" spans="1:5" x14ac:dyDescent="0.3">
      <c r="A1453" t="s">
        <v>4063</v>
      </c>
      <c r="B1453">
        <v>13763130</v>
      </c>
      <c r="C1453">
        <v>32000000</v>
      </c>
      <c r="D1453">
        <f t="shared" si="22"/>
        <v>-18236870</v>
      </c>
      <c r="E1453">
        <v>18236870</v>
      </c>
    </row>
    <row r="1454" spans="1:5" x14ac:dyDescent="0.3">
      <c r="A1454" t="s">
        <v>4067</v>
      </c>
      <c r="B1454">
        <v>10956379</v>
      </c>
      <c r="C1454">
        <v>35000000</v>
      </c>
      <c r="D1454">
        <f t="shared" si="22"/>
        <v>-24043621</v>
      </c>
      <c r="E1454">
        <v>24043621</v>
      </c>
    </row>
    <row r="1455" spans="1:5" x14ac:dyDescent="0.3">
      <c r="A1455" t="s">
        <v>4069</v>
      </c>
      <c r="B1455">
        <v>4357000</v>
      </c>
      <c r="C1455">
        <v>30000000</v>
      </c>
      <c r="D1455">
        <f t="shared" si="22"/>
        <v>-25643000</v>
      </c>
      <c r="E1455">
        <v>25643000</v>
      </c>
    </row>
    <row r="1456" spans="1:5" x14ac:dyDescent="0.3">
      <c r="A1456" t="s">
        <v>4071</v>
      </c>
      <c r="B1456">
        <v>22525921</v>
      </c>
      <c r="C1456">
        <v>30000000</v>
      </c>
      <c r="D1456">
        <f t="shared" si="22"/>
        <v>-7474079</v>
      </c>
      <c r="E1456">
        <v>7474079</v>
      </c>
    </row>
    <row r="1457" spans="1:5" x14ac:dyDescent="0.3">
      <c r="A1457" t="s">
        <v>4074</v>
      </c>
      <c r="B1457">
        <v>3562749</v>
      </c>
      <c r="C1457">
        <v>32000000</v>
      </c>
      <c r="D1457">
        <f t="shared" si="22"/>
        <v>-28437251</v>
      </c>
      <c r="E1457">
        <v>28437251</v>
      </c>
    </row>
    <row r="1458" spans="1:5" x14ac:dyDescent="0.3">
      <c r="A1458" t="s">
        <v>4076</v>
      </c>
      <c r="B1458">
        <v>2899970</v>
      </c>
      <c r="C1458">
        <v>32000000</v>
      </c>
      <c r="D1458">
        <f t="shared" si="22"/>
        <v>-29100030</v>
      </c>
      <c r="E1458">
        <v>29100030</v>
      </c>
    </row>
    <row r="1459" spans="1:5" x14ac:dyDescent="0.3">
      <c r="A1459" t="s">
        <v>4077</v>
      </c>
      <c r="B1459">
        <v>1304837</v>
      </c>
      <c r="C1459">
        <v>32000000</v>
      </c>
      <c r="D1459">
        <f t="shared" si="22"/>
        <v>-30695163</v>
      </c>
      <c r="E1459">
        <v>30695163</v>
      </c>
    </row>
    <row r="1460" spans="1:5" x14ac:dyDescent="0.3">
      <c r="A1460" t="s">
        <v>4078</v>
      </c>
      <c r="B1460">
        <v>78800000</v>
      </c>
      <c r="C1460">
        <v>31500000</v>
      </c>
      <c r="D1460">
        <f t="shared" si="22"/>
        <v>47300000</v>
      </c>
      <c r="E1460">
        <v>47300000</v>
      </c>
    </row>
    <row r="1461" spans="1:5" x14ac:dyDescent="0.3">
      <c r="A1461" t="s">
        <v>4080</v>
      </c>
      <c r="B1461">
        <v>17797316</v>
      </c>
      <c r="C1461">
        <v>32000000</v>
      </c>
      <c r="D1461">
        <f t="shared" si="22"/>
        <v>-14202684</v>
      </c>
      <c r="E1461">
        <v>14202684</v>
      </c>
    </row>
    <row r="1462" spans="1:5" x14ac:dyDescent="0.3">
      <c r="A1462" t="s">
        <v>4082</v>
      </c>
      <c r="B1462">
        <v>82528097</v>
      </c>
      <c r="C1462">
        <v>6500000</v>
      </c>
      <c r="D1462">
        <f t="shared" si="22"/>
        <v>76028097</v>
      </c>
      <c r="E1462">
        <v>76028097</v>
      </c>
    </row>
    <row r="1463" spans="1:5" x14ac:dyDescent="0.3">
      <c r="A1463" t="s">
        <v>4085</v>
      </c>
      <c r="B1463">
        <v>14268533</v>
      </c>
      <c r="C1463">
        <v>31500000</v>
      </c>
      <c r="D1463">
        <f t="shared" si="22"/>
        <v>-17231467</v>
      </c>
      <c r="E1463">
        <v>17231467</v>
      </c>
    </row>
    <row r="1464" spans="1:5" x14ac:dyDescent="0.3">
      <c r="A1464" t="s">
        <v>4086</v>
      </c>
      <c r="B1464">
        <v>87100000</v>
      </c>
      <c r="C1464">
        <v>31000000</v>
      </c>
      <c r="D1464">
        <f t="shared" si="22"/>
        <v>56100000</v>
      </c>
      <c r="E1464">
        <v>56100000</v>
      </c>
    </row>
    <row r="1465" spans="1:5" x14ac:dyDescent="0.3">
      <c r="A1465" t="s">
        <v>4087</v>
      </c>
      <c r="B1465">
        <v>93749203</v>
      </c>
      <c r="C1465">
        <v>31000000</v>
      </c>
      <c r="D1465">
        <f t="shared" si="22"/>
        <v>62749203</v>
      </c>
      <c r="E1465">
        <v>62749203</v>
      </c>
    </row>
    <row r="1466" spans="1:5" x14ac:dyDescent="0.3">
      <c r="A1466" t="s">
        <v>4089</v>
      </c>
      <c r="B1466">
        <v>62700000</v>
      </c>
      <c r="C1466">
        <v>34000000</v>
      </c>
      <c r="D1466">
        <f t="shared" si="22"/>
        <v>28700000</v>
      </c>
      <c r="E1466">
        <v>28700000</v>
      </c>
    </row>
    <row r="1467" spans="1:5" x14ac:dyDescent="0.3">
      <c r="A1467" t="s">
        <v>4092</v>
      </c>
      <c r="B1467">
        <v>59073773</v>
      </c>
      <c r="C1467">
        <v>25000000</v>
      </c>
      <c r="D1467">
        <f t="shared" si="22"/>
        <v>34073773</v>
      </c>
      <c r="E1467">
        <v>34073773</v>
      </c>
    </row>
    <row r="1468" spans="1:5" x14ac:dyDescent="0.3">
      <c r="A1468" t="s">
        <v>4094</v>
      </c>
      <c r="B1468">
        <v>24185781</v>
      </c>
      <c r="C1468">
        <v>31000000</v>
      </c>
      <c r="D1468">
        <f t="shared" si="22"/>
        <v>-6814219</v>
      </c>
      <c r="E1468">
        <v>6814219</v>
      </c>
    </row>
    <row r="1469" spans="1:5" x14ac:dyDescent="0.3">
      <c r="A1469" t="s">
        <v>4098</v>
      </c>
      <c r="B1469">
        <v>53133888</v>
      </c>
      <c r="C1469">
        <v>31000000</v>
      </c>
      <c r="D1469">
        <f t="shared" si="22"/>
        <v>22133888</v>
      </c>
      <c r="E1469">
        <v>22133888</v>
      </c>
    </row>
    <row r="1470" spans="1:5" x14ac:dyDescent="0.3">
      <c r="A1470" t="s">
        <v>4100</v>
      </c>
      <c r="B1470">
        <v>44983704</v>
      </c>
      <c r="C1470">
        <v>31000000</v>
      </c>
      <c r="D1470">
        <f t="shared" si="22"/>
        <v>13983704</v>
      </c>
      <c r="E1470">
        <v>13983704</v>
      </c>
    </row>
    <row r="1471" spans="1:5" x14ac:dyDescent="0.3">
      <c r="A1471" t="s">
        <v>4102</v>
      </c>
      <c r="B1471">
        <v>58879132</v>
      </c>
      <c r="C1471">
        <v>31000000</v>
      </c>
      <c r="D1471">
        <f t="shared" si="22"/>
        <v>27879132</v>
      </c>
      <c r="E1471">
        <v>27879132</v>
      </c>
    </row>
    <row r="1472" spans="1:5" x14ac:dyDescent="0.3">
      <c r="A1472" t="s">
        <v>4104</v>
      </c>
      <c r="B1472">
        <v>72077000</v>
      </c>
      <c r="C1472">
        <v>30250000</v>
      </c>
      <c r="D1472">
        <f t="shared" si="22"/>
        <v>41827000</v>
      </c>
      <c r="E1472">
        <v>41827000</v>
      </c>
    </row>
    <row r="1473" spans="1:5" x14ac:dyDescent="0.3">
      <c r="A1473" t="s">
        <v>4107</v>
      </c>
      <c r="B1473">
        <v>170684505</v>
      </c>
      <c r="C1473">
        <v>45000000</v>
      </c>
      <c r="D1473">
        <f t="shared" si="22"/>
        <v>125684505</v>
      </c>
      <c r="E1473">
        <v>125684505</v>
      </c>
    </row>
    <row r="1474" spans="1:5" x14ac:dyDescent="0.3">
      <c r="A1474" t="s">
        <v>4108</v>
      </c>
      <c r="B1474">
        <v>163479795</v>
      </c>
      <c r="C1474">
        <v>34200000</v>
      </c>
      <c r="D1474">
        <f t="shared" si="22"/>
        <v>129279795</v>
      </c>
      <c r="E1474">
        <v>129279795</v>
      </c>
    </row>
    <row r="1475" spans="1:5" x14ac:dyDescent="0.3">
      <c r="A1475" t="s">
        <v>4111</v>
      </c>
      <c r="B1475">
        <v>145096820</v>
      </c>
      <c r="C1475">
        <v>30000000</v>
      </c>
      <c r="D1475">
        <f t="shared" ref="D1475:D1538" si="23">B1475-C1475</f>
        <v>115096820</v>
      </c>
      <c r="E1475">
        <v>115096820</v>
      </c>
    </row>
    <row r="1476" spans="1:5" x14ac:dyDescent="0.3">
      <c r="A1476" t="s">
        <v>4112</v>
      </c>
      <c r="B1476">
        <v>191796233</v>
      </c>
      <c r="C1476">
        <v>30000000</v>
      </c>
      <c r="D1476">
        <f t="shared" si="23"/>
        <v>161796233</v>
      </c>
      <c r="E1476">
        <v>161796233</v>
      </c>
    </row>
    <row r="1477" spans="1:5" x14ac:dyDescent="0.3">
      <c r="A1477" t="s">
        <v>4113</v>
      </c>
      <c r="B1477">
        <v>121248145</v>
      </c>
      <c r="C1477">
        <v>25000000</v>
      </c>
      <c r="D1477">
        <f t="shared" si="23"/>
        <v>96248145</v>
      </c>
      <c r="E1477">
        <v>96248145</v>
      </c>
    </row>
    <row r="1478" spans="1:5" x14ac:dyDescent="0.3">
      <c r="A1478" t="s">
        <v>4116</v>
      </c>
      <c r="B1478">
        <v>125014030</v>
      </c>
      <c r="C1478">
        <v>30000000</v>
      </c>
      <c r="D1478">
        <f t="shared" si="23"/>
        <v>95014030</v>
      </c>
      <c r="E1478">
        <v>95014030</v>
      </c>
    </row>
    <row r="1479" spans="1:5" x14ac:dyDescent="0.3">
      <c r="A1479" t="s">
        <v>4118</v>
      </c>
      <c r="B1479">
        <v>11854694</v>
      </c>
      <c r="C1479">
        <v>31000000</v>
      </c>
      <c r="D1479">
        <f t="shared" si="23"/>
        <v>-19145306</v>
      </c>
      <c r="E1479">
        <v>19145306</v>
      </c>
    </row>
    <row r="1480" spans="1:5" x14ac:dyDescent="0.3">
      <c r="A1480" t="s">
        <v>4119</v>
      </c>
      <c r="B1480">
        <v>115648585</v>
      </c>
      <c r="C1480">
        <v>30000000</v>
      </c>
      <c r="D1480">
        <f t="shared" si="23"/>
        <v>85648585</v>
      </c>
      <c r="E1480">
        <v>85648585</v>
      </c>
    </row>
    <row r="1481" spans="1:5" x14ac:dyDescent="0.3">
      <c r="A1481" t="s">
        <v>4120</v>
      </c>
      <c r="B1481">
        <v>122012643</v>
      </c>
      <c r="C1481">
        <v>30000000</v>
      </c>
      <c r="D1481">
        <f t="shared" si="23"/>
        <v>92012643</v>
      </c>
      <c r="E1481">
        <v>92012643</v>
      </c>
    </row>
    <row r="1482" spans="1:5" x14ac:dyDescent="0.3">
      <c r="A1482" t="s">
        <v>4121</v>
      </c>
      <c r="B1482">
        <v>116631310</v>
      </c>
      <c r="C1482">
        <v>30000000</v>
      </c>
      <c r="D1482">
        <f t="shared" si="23"/>
        <v>86631310</v>
      </c>
      <c r="E1482">
        <v>86631310</v>
      </c>
    </row>
    <row r="1483" spans="1:5" x14ac:dyDescent="0.3">
      <c r="A1483" t="s">
        <v>4122</v>
      </c>
      <c r="B1483">
        <v>114324072</v>
      </c>
      <c r="C1483">
        <v>20000000</v>
      </c>
      <c r="D1483">
        <f t="shared" si="23"/>
        <v>94324072</v>
      </c>
      <c r="E1483">
        <v>94324072</v>
      </c>
    </row>
    <row r="1484" spans="1:5" x14ac:dyDescent="0.3">
      <c r="A1484" t="s">
        <v>4123</v>
      </c>
      <c r="B1484">
        <v>113502246</v>
      </c>
      <c r="C1484">
        <v>38000000</v>
      </c>
      <c r="D1484">
        <f t="shared" si="23"/>
        <v>75502246</v>
      </c>
      <c r="E1484">
        <v>75502246</v>
      </c>
    </row>
    <row r="1485" spans="1:5" x14ac:dyDescent="0.3">
      <c r="A1485" t="s">
        <v>4124</v>
      </c>
      <c r="B1485">
        <v>108360000</v>
      </c>
      <c r="C1485">
        <v>30000000</v>
      </c>
      <c r="D1485">
        <f t="shared" si="23"/>
        <v>78360000</v>
      </c>
      <c r="E1485">
        <v>78360000</v>
      </c>
    </row>
    <row r="1486" spans="1:5" x14ac:dyDescent="0.3">
      <c r="A1486" t="s">
        <v>4125</v>
      </c>
      <c r="B1486">
        <v>108244774</v>
      </c>
      <c r="C1486">
        <v>37000000</v>
      </c>
      <c r="D1486">
        <f t="shared" si="23"/>
        <v>71244774</v>
      </c>
      <c r="E1486">
        <v>71244774</v>
      </c>
    </row>
    <row r="1487" spans="1:5" x14ac:dyDescent="0.3">
      <c r="A1487" t="s">
        <v>4127</v>
      </c>
      <c r="B1487">
        <v>105444419</v>
      </c>
      <c r="C1487">
        <v>26000000</v>
      </c>
      <c r="D1487">
        <f t="shared" si="23"/>
        <v>79444419</v>
      </c>
      <c r="E1487">
        <v>79444419</v>
      </c>
    </row>
    <row r="1488" spans="1:5" x14ac:dyDescent="0.3">
      <c r="A1488" t="s">
        <v>4128</v>
      </c>
      <c r="B1488">
        <v>100125340</v>
      </c>
      <c r="C1488">
        <v>33000000</v>
      </c>
      <c r="D1488">
        <f t="shared" si="23"/>
        <v>67125340</v>
      </c>
      <c r="E1488">
        <v>67125340</v>
      </c>
    </row>
    <row r="1489" spans="1:5" x14ac:dyDescent="0.3">
      <c r="A1489" t="s">
        <v>4129</v>
      </c>
      <c r="B1489">
        <v>115646235</v>
      </c>
      <c r="C1489">
        <v>30000000</v>
      </c>
      <c r="D1489">
        <f t="shared" si="23"/>
        <v>85646235</v>
      </c>
      <c r="E1489">
        <v>85646235</v>
      </c>
    </row>
    <row r="1490" spans="1:5" x14ac:dyDescent="0.3">
      <c r="A1490" t="s">
        <v>4132</v>
      </c>
      <c r="B1490">
        <v>85416609</v>
      </c>
      <c r="C1490">
        <v>30000000</v>
      </c>
      <c r="D1490">
        <f t="shared" si="23"/>
        <v>55416609</v>
      </c>
      <c r="E1490">
        <v>55416609</v>
      </c>
    </row>
    <row r="1491" spans="1:5" x14ac:dyDescent="0.3">
      <c r="A1491" t="s">
        <v>4134</v>
      </c>
      <c r="B1491">
        <v>90135191</v>
      </c>
      <c r="C1491">
        <v>25000000</v>
      </c>
      <c r="D1491">
        <f t="shared" si="23"/>
        <v>65135191</v>
      </c>
      <c r="E1491">
        <v>65135191</v>
      </c>
    </row>
    <row r="1492" spans="1:5" x14ac:dyDescent="0.3">
      <c r="A1492" t="s">
        <v>4135</v>
      </c>
      <c r="B1492">
        <v>100422786</v>
      </c>
      <c r="C1492">
        <v>30000000</v>
      </c>
      <c r="D1492">
        <f t="shared" si="23"/>
        <v>70422786</v>
      </c>
      <c r="E1492">
        <v>70422786</v>
      </c>
    </row>
    <row r="1493" spans="1:5" x14ac:dyDescent="0.3">
      <c r="A1493" t="s">
        <v>4136</v>
      </c>
      <c r="B1493">
        <v>106694016</v>
      </c>
      <c r="C1493">
        <v>30000000</v>
      </c>
      <c r="D1493">
        <f t="shared" si="23"/>
        <v>76694016</v>
      </c>
      <c r="E1493">
        <v>76694016</v>
      </c>
    </row>
    <row r="1494" spans="1:5" x14ac:dyDescent="0.3">
      <c r="A1494" t="s">
        <v>4137</v>
      </c>
      <c r="B1494">
        <v>64286</v>
      </c>
      <c r="C1494">
        <v>29000000</v>
      </c>
      <c r="D1494">
        <f t="shared" si="23"/>
        <v>-28935714</v>
      </c>
      <c r="E1494">
        <v>28935714</v>
      </c>
    </row>
    <row r="1495" spans="1:5" x14ac:dyDescent="0.3">
      <c r="A1495" t="s">
        <v>4139</v>
      </c>
      <c r="B1495">
        <v>76806312</v>
      </c>
      <c r="C1495">
        <v>30000000</v>
      </c>
      <c r="D1495">
        <f t="shared" si="23"/>
        <v>46806312</v>
      </c>
      <c r="E1495">
        <v>46806312</v>
      </c>
    </row>
    <row r="1496" spans="1:5" x14ac:dyDescent="0.3">
      <c r="A1496" t="s">
        <v>4141</v>
      </c>
      <c r="B1496">
        <v>79566871</v>
      </c>
      <c r="C1496">
        <v>30000000</v>
      </c>
      <c r="D1496">
        <f t="shared" si="23"/>
        <v>49566871</v>
      </c>
      <c r="E1496">
        <v>49566871</v>
      </c>
    </row>
    <row r="1497" spans="1:5" x14ac:dyDescent="0.3">
      <c r="A1497" t="s">
        <v>4144</v>
      </c>
      <c r="B1497">
        <v>76501438</v>
      </c>
      <c r="C1497">
        <v>30000000</v>
      </c>
      <c r="D1497">
        <f t="shared" si="23"/>
        <v>46501438</v>
      </c>
      <c r="E1497">
        <v>46501438</v>
      </c>
    </row>
    <row r="1498" spans="1:5" x14ac:dyDescent="0.3">
      <c r="A1498" t="s">
        <v>4145</v>
      </c>
      <c r="B1498">
        <v>74787599</v>
      </c>
      <c r="C1498">
        <v>30000000</v>
      </c>
      <c r="D1498">
        <f t="shared" si="23"/>
        <v>44787599</v>
      </c>
      <c r="E1498">
        <v>44787599</v>
      </c>
    </row>
    <row r="1499" spans="1:5" x14ac:dyDescent="0.3">
      <c r="A1499" t="s">
        <v>4146</v>
      </c>
      <c r="B1499">
        <v>66528842</v>
      </c>
      <c r="C1499">
        <v>30000000</v>
      </c>
      <c r="D1499">
        <f t="shared" si="23"/>
        <v>36528842</v>
      </c>
      <c r="E1499">
        <v>36528842</v>
      </c>
    </row>
    <row r="1500" spans="1:5" x14ac:dyDescent="0.3">
      <c r="A1500" t="s">
        <v>4148</v>
      </c>
      <c r="B1500">
        <v>83813460</v>
      </c>
      <c r="C1500">
        <v>25000000</v>
      </c>
      <c r="D1500">
        <f t="shared" si="23"/>
        <v>58813460</v>
      </c>
      <c r="E1500">
        <v>58813460</v>
      </c>
    </row>
    <row r="1501" spans="1:5" x14ac:dyDescent="0.3">
      <c r="A1501" t="s">
        <v>4151</v>
      </c>
      <c r="B1501">
        <v>65010106</v>
      </c>
      <c r="C1501">
        <v>30000000</v>
      </c>
      <c r="D1501">
        <f t="shared" si="23"/>
        <v>35010106</v>
      </c>
      <c r="E1501">
        <v>35010106</v>
      </c>
    </row>
    <row r="1502" spans="1:5" x14ac:dyDescent="0.3">
      <c r="A1502" t="s">
        <v>4156</v>
      </c>
      <c r="B1502">
        <v>66359959</v>
      </c>
      <c r="C1502">
        <v>35000000</v>
      </c>
      <c r="D1502">
        <f t="shared" si="23"/>
        <v>31359959</v>
      </c>
      <c r="E1502">
        <v>31359959</v>
      </c>
    </row>
    <row r="1503" spans="1:5" x14ac:dyDescent="0.3">
      <c r="A1503" t="s">
        <v>4158</v>
      </c>
      <c r="B1503">
        <v>66468315</v>
      </c>
      <c r="C1503">
        <v>30000000</v>
      </c>
      <c r="D1503">
        <f t="shared" si="23"/>
        <v>36468315</v>
      </c>
      <c r="E1503">
        <v>36468315</v>
      </c>
    </row>
    <row r="1504" spans="1:5" x14ac:dyDescent="0.3">
      <c r="A1504" t="s">
        <v>4159</v>
      </c>
      <c r="B1504">
        <v>64172251</v>
      </c>
      <c r="C1504">
        <v>30000000</v>
      </c>
      <c r="D1504">
        <f t="shared" si="23"/>
        <v>34172251</v>
      </c>
      <c r="E1504">
        <v>34172251</v>
      </c>
    </row>
    <row r="1505" spans="1:5" x14ac:dyDescent="0.3">
      <c r="A1505" t="s">
        <v>4162</v>
      </c>
      <c r="B1505">
        <v>66600000</v>
      </c>
      <c r="C1505">
        <v>30000000</v>
      </c>
      <c r="D1505">
        <f t="shared" si="23"/>
        <v>36600000</v>
      </c>
      <c r="E1505">
        <v>36600000</v>
      </c>
    </row>
    <row r="1506" spans="1:5" x14ac:dyDescent="0.3">
      <c r="A1506" t="s">
        <v>4163</v>
      </c>
      <c r="B1506">
        <v>63536011</v>
      </c>
      <c r="C1506">
        <v>30000000</v>
      </c>
      <c r="D1506">
        <f t="shared" si="23"/>
        <v>33536011</v>
      </c>
      <c r="E1506">
        <v>33536011</v>
      </c>
    </row>
    <row r="1507" spans="1:5" x14ac:dyDescent="0.3">
      <c r="A1507" t="s">
        <v>4164</v>
      </c>
      <c r="B1507">
        <v>62877175</v>
      </c>
      <c r="C1507">
        <v>30000000</v>
      </c>
      <c r="D1507">
        <f t="shared" si="23"/>
        <v>32877175</v>
      </c>
      <c r="E1507">
        <v>32877175</v>
      </c>
    </row>
    <row r="1508" spans="1:5" x14ac:dyDescent="0.3">
      <c r="A1508" t="s">
        <v>4166</v>
      </c>
      <c r="B1508">
        <v>74484168</v>
      </c>
      <c r="C1508">
        <v>45000000</v>
      </c>
      <c r="D1508">
        <f t="shared" si="23"/>
        <v>29484168</v>
      </c>
      <c r="E1508">
        <v>29484168</v>
      </c>
    </row>
    <row r="1509" spans="1:5" x14ac:dyDescent="0.3">
      <c r="A1509" t="s">
        <v>4169</v>
      </c>
      <c r="B1509">
        <v>60269340</v>
      </c>
      <c r="C1509">
        <v>30000000</v>
      </c>
      <c r="D1509">
        <f t="shared" si="23"/>
        <v>30269340</v>
      </c>
      <c r="E1509">
        <v>30269340</v>
      </c>
    </row>
    <row r="1510" spans="1:5" x14ac:dyDescent="0.3">
      <c r="A1510" t="s">
        <v>4171</v>
      </c>
      <c r="B1510">
        <v>60033780</v>
      </c>
      <c r="C1510">
        <v>30000000</v>
      </c>
      <c r="D1510">
        <f t="shared" si="23"/>
        <v>30033780</v>
      </c>
      <c r="E1510">
        <v>30033780</v>
      </c>
    </row>
    <row r="1511" spans="1:5" x14ac:dyDescent="0.3">
      <c r="A1511" t="s">
        <v>4173</v>
      </c>
      <c r="B1511">
        <v>58715510</v>
      </c>
      <c r="C1511">
        <v>30000000</v>
      </c>
      <c r="D1511">
        <f t="shared" si="23"/>
        <v>28715510</v>
      </c>
      <c r="E1511">
        <v>28715510</v>
      </c>
    </row>
    <row r="1512" spans="1:5" x14ac:dyDescent="0.3">
      <c r="A1512" t="s">
        <v>4176</v>
      </c>
      <c r="B1512">
        <v>58156435</v>
      </c>
      <c r="C1512">
        <v>19000000</v>
      </c>
      <c r="D1512">
        <f t="shared" si="23"/>
        <v>39156435</v>
      </c>
      <c r="E1512">
        <v>39156435</v>
      </c>
    </row>
    <row r="1513" spans="1:5" x14ac:dyDescent="0.3">
      <c r="A1513" t="s">
        <v>4177</v>
      </c>
      <c r="B1513">
        <v>56044241</v>
      </c>
      <c r="C1513">
        <v>37000000</v>
      </c>
      <c r="D1513">
        <f t="shared" si="23"/>
        <v>19044241</v>
      </c>
      <c r="E1513">
        <v>19044241</v>
      </c>
    </row>
    <row r="1514" spans="1:5" x14ac:dyDescent="0.3">
      <c r="A1514" t="s">
        <v>4180</v>
      </c>
      <c r="B1514">
        <v>56816662</v>
      </c>
      <c r="C1514">
        <v>17000000</v>
      </c>
      <c r="D1514">
        <f t="shared" si="23"/>
        <v>39816662</v>
      </c>
      <c r="E1514">
        <v>39816662</v>
      </c>
    </row>
    <row r="1515" spans="1:5" x14ac:dyDescent="0.3">
      <c r="A1515" t="s">
        <v>4182</v>
      </c>
      <c r="B1515">
        <v>64238770</v>
      </c>
      <c r="C1515">
        <v>42000000</v>
      </c>
      <c r="D1515">
        <f t="shared" si="23"/>
        <v>22238770</v>
      </c>
      <c r="E1515">
        <v>22238770</v>
      </c>
    </row>
    <row r="1516" spans="1:5" x14ac:dyDescent="0.3">
      <c r="A1516" t="s">
        <v>4184</v>
      </c>
      <c r="B1516">
        <v>52937130</v>
      </c>
      <c r="C1516">
        <v>30000000</v>
      </c>
      <c r="D1516">
        <f t="shared" si="23"/>
        <v>22937130</v>
      </c>
      <c r="E1516">
        <v>22937130</v>
      </c>
    </row>
    <row r="1517" spans="1:5" x14ac:dyDescent="0.3">
      <c r="A1517" t="s">
        <v>4186</v>
      </c>
      <c r="B1517">
        <v>52799004</v>
      </c>
      <c r="C1517">
        <v>55000000</v>
      </c>
      <c r="D1517">
        <f t="shared" si="23"/>
        <v>-2200996</v>
      </c>
      <c r="E1517">
        <v>2200996</v>
      </c>
    </row>
    <row r="1518" spans="1:5" x14ac:dyDescent="0.3">
      <c r="A1518" t="s">
        <v>4188</v>
      </c>
      <c r="B1518">
        <v>55210049</v>
      </c>
      <c r="C1518">
        <v>27800000</v>
      </c>
      <c r="D1518">
        <f t="shared" si="23"/>
        <v>27410049</v>
      </c>
      <c r="E1518">
        <v>27410049</v>
      </c>
    </row>
    <row r="1519" spans="1:5" x14ac:dyDescent="0.3">
      <c r="A1519" t="s">
        <v>4191</v>
      </c>
      <c r="B1519">
        <v>51432423</v>
      </c>
      <c r="C1519">
        <v>30000000</v>
      </c>
      <c r="D1519">
        <f t="shared" si="23"/>
        <v>21432423</v>
      </c>
      <c r="E1519">
        <v>21432423</v>
      </c>
    </row>
    <row r="1520" spans="1:5" x14ac:dyDescent="0.3">
      <c r="A1520" t="s">
        <v>4192</v>
      </c>
      <c r="B1520">
        <v>51109400</v>
      </c>
      <c r="C1520">
        <v>30000000</v>
      </c>
      <c r="D1520">
        <f t="shared" si="23"/>
        <v>21109400</v>
      </c>
      <c r="E1520">
        <v>21109400</v>
      </c>
    </row>
    <row r="1521" spans="1:5" x14ac:dyDescent="0.3">
      <c r="A1521" t="s">
        <v>4195</v>
      </c>
      <c r="B1521">
        <v>50300000</v>
      </c>
      <c r="C1521">
        <v>30000000</v>
      </c>
      <c r="D1521">
        <f t="shared" si="23"/>
        <v>20300000</v>
      </c>
      <c r="E1521">
        <v>20300000</v>
      </c>
    </row>
    <row r="1522" spans="1:5" x14ac:dyDescent="0.3">
      <c r="A1522" t="s">
        <v>4200</v>
      </c>
      <c r="B1522">
        <v>56068547</v>
      </c>
      <c r="C1522">
        <v>30000000</v>
      </c>
      <c r="D1522">
        <f t="shared" si="23"/>
        <v>26068547</v>
      </c>
      <c r="E1522">
        <v>26068547</v>
      </c>
    </row>
    <row r="1523" spans="1:5" x14ac:dyDescent="0.3">
      <c r="A1523" t="s">
        <v>4201</v>
      </c>
      <c r="B1523">
        <v>53680848</v>
      </c>
      <c r="C1523">
        <v>30000000</v>
      </c>
      <c r="D1523">
        <f t="shared" si="23"/>
        <v>23680848</v>
      </c>
      <c r="E1523">
        <v>23680848</v>
      </c>
    </row>
    <row r="1524" spans="1:5" x14ac:dyDescent="0.3">
      <c r="A1524" t="s">
        <v>4203</v>
      </c>
      <c r="B1524">
        <v>50921738</v>
      </c>
      <c r="C1524">
        <v>30000000</v>
      </c>
      <c r="D1524">
        <f t="shared" si="23"/>
        <v>20921738</v>
      </c>
      <c r="E1524">
        <v>20921738</v>
      </c>
    </row>
    <row r="1525" spans="1:5" x14ac:dyDescent="0.3">
      <c r="A1525" t="s">
        <v>4206</v>
      </c>
      <c r="B1525">
        <v>53021560</v>
      </c>
      <c r="C1525">
        <v>30000000</v>
      </c>
      <c r="D1525">
        <f t="shared" si="23"/>
        <v>23021560</v>
      </c>
      <c r="E1525">
        <v>23021560</v>
      </c>
    </row>
    <row r="1526" spans="1:5" x14ac:dyDescent="0.3">
      <c r="A1526" t="s">
        <v>4208</v>
      </c>
      <c r="B1526">
        <v>45645204</v>
      </c>
      <c r="C1526">
        <v>30000000</v>
      </c>
      <c r="D1526">
        <f t="shared" si="23"/>
        <v>15645204</v>
      </c>
      <c r="E1526">
        <v>15645204</v>
      </c>
    </row>
    <row r="1527" spans="1:5" x14ac:dyDescent="0.3">
      <c r="A1527" t="s">
        <v>4210</v>
      </c>
      <c r="B1527">
        <v>53337608</v>
      </c>
      <c r="C1527">
        <v>40000000</v>
      </c>
      <c r="D1527">
        <f t="shared" si="23"/>
        <v>13337608</v>
      </c>
      <c r="E1527">
        <v>13337608</v>
      </c>
    </row>
    <row r="1528" spans="1:5" x14ac:dyDescent="0.3">
      <c r="A1528" t="s">
        <v>4213</v>
      </c>
      <c r="B1528">
        <v>46875468</v>
      </c>
      <c r="C1528">
        <v>30000000</v>
      </c>
      <c r="D1528">
        <f t="shared" si="23"/>
        <v>16875468</v>
      </c>
      <c r="E1528">
        <v>16875468</v>
      </c>
    </row>
    <row r="1529" spans="1:5" x14ac:dyDescent="0.3">
      <c r="A1529" t="s">
        <v>4214</v>
      </c>
      <c r="B1529">
        <v>52418902</v>
      </c>
      <c r="C1529">
        <v>30000000</v>
      </c>
      <c r="D1529">
        <f t="shared" si="23"/>
        <v>22418902</v>
      </c>
      <c r="E1529">
        <v>22418902</v>
      </c>
    </row>
    <row r="1530" spans="1:5" x14ac:dyDescent="0.3">
      <c r="A1530" t="s">
        <v>4215</v>
      </c>
      <c r="B1530">
        <v>42057340</v>
      </c>
      <c r="C1530">
        <v>30000000</v>
      </c>
      <c r="D1530">
        <f t="shared" si="23"/>
        <v>12057340</v>
      </c>
      <c r="E1530">
        <v>12057340</v>
      </c>
    </row>
    <row r="1531" spans="1:5" x14ac:dyDescent="0.3">
      <c r="A1531" t="s">
        <v>4217</v>
      </c>
      <c r="B1531">
        <v>42478175</v>
      </c>
      <c r="C1531">
        <v>25000000</v>
      </c>
      <c r="D1531">
        <f t="shared" si="23"/>
        <v>17478175</v>
      </c>
      <c r="E1531">
        <v>17478175</v>
      </c>
    </row>
    <row r="1532" spans="1:5" x14ac:dyDescent="0.3">
      <c r="A1532" t="s">
        <v>4219</v>
      </c>
      <c r="B1532">
        <v>41407470</v>
      </c>
      <c r="C1532">
        <v>30000000</v>
      </c>
      <c r="D1532">
        <f t="shared" si="23"/>
        <v>11407470</v>
      </c>
      <c r="E1532">
        <v>11407470</v>
      </c>
    </row>
    <row r="1533" spans="1:5" x14ac:dyDescent="0.3">
      <c r="A1533" t="s">
        <v>4221</v>
      </c>
      <c r="B1533">
        <v>42385520</v>
      </c>
      <c r="C1533">
        <v>30000000</v>
      </c>
      <c r="D1533">
        <f t="shared" si="23"/>
        <v>12385520</v>
      </c>
      <c r="E1533">
        <v>12385520</v>
      </c>
    </row>
    <row r="1534" spans="1:5" x14ac:dyDescent="0.3">
      <c r="A1534" t="s">
        <v>4222</v>
      </c>
      <c r="B1534">
        <v>40118420</v>
      </c>
      <c r="C1534">
        <v>30000000</v>
      </c>
      <c r="D1534">
        <f t="shared" si="23"/>
        <v>10118420</v>
      </c>
      <c r="E1534">
        <v>10118420</v>
      </c>
    </row>
    <row r="1535" spans="1:5" x14ac:dyDescent="0.3">
      <c r="A1535" t="s">
        <v>4224</v>
      </c>
      <c r="B1535">
        <v>40137776</v>
      </c>
      <c r="C1535">
        <v>38000000</v>
      </c>
      <c r="D1535">
        <f t="shared" si="23"/>
        <v>2137776</v>
      </c>
      <c r="E1535">
        <v>2137776</v>
      </c>
    </row>
    <row r="1536" spans="1:5" x14ac:dyDescent="0.3">
      <c r="A1536" t="s">
        <v>4226</v>
      </c>
      <c r="B1536">
        <v>39568996</v>
      </c>
      <c r="C1536">
        <v>32000000</v>
      </c>
      <c r="D1536">
        <f t="shared" si="23"/>
        <v>7568996</v>
      </c>
      <c r="E1536">
        <v>7568996</v>
      </c>
    </row>
    <row r="1537" spans="1:5" x14ac:dyDescent="0.3">
      <c r="A1537" t="s">
        <v>4228</v>
      </c>
      <c r="B1537">
        <v>42043633</v>
      </c>
      <c r="C1537">
        <v>30000000</v>
      </c>
      <c r="D1537">
        <f t="shared" si="23"/>
        <v>12043633</v>
      </c>
      <c r="E1537">
        <v>12043633</v>
      </c>
    </row>
    <row r="1538" spans="1:5" x14ac:dyDescent="0.3">
      <c r="A1538" t="s">
        <v>4230</v>
      </c>
      <c r="B1538">
        <v>38232624</v>
      </c>
      <c r="C1538">
        <v>30000000</v>
      </c>
      <c r="D1538">
        <f t="shared" si="23"/>
        <v>8232624</v>
      </c>
      <c r="E1538">
        <v>8232624</v>
      </c>
    </row>
    <row r="1539" spans="1:5" x14ac:dyDescent="0.3">
      <c r="A1539" t="s">
        <v>4232</v>
      </c>
      <c r="B1539">
        <v>38413606</v>
      </c>
      <c r="C1539">
        <v>30000000</v>
      </c>
      <c r="D1539">
        <f t="shared" ref="D1539:D1602" si="24">B1539-C1539</f>
        <v>8413606</v>
      </c>
      <c r="E1539">
        <v>8413606</v>
      </c>
    </row>
    <row r="1540" spans="1:5" x14ac:dyDescent="0.3">
      <c r="A1540" t="s">
        <v>4234</v>
      </c>
      <c r="B1540">
        <v>38122105</v>
      </c>
      <c r="C1540">
        <v>27000000</v>
      </c>
      <c r="D1540">
        <f t="shared" si="24"/>
        <v>11122105</v>
      </c>
      <c r="E1540">
        <v>11122105</v>
      </c>
    </row>
    <row r="1541" spans="1:5" x14ac:dyDescent="0.3">
      <c r="A1541" t="s">
        <v>4236</v>
      </c>
      <c r="B1541">
        <v>38747385</v>
      </c>
      <c r="C1541">
        <v>25000000</v>
      </c>
      <c r="D1541">
        <f t="shared" si="24"/>
        <v>13747385</v>
      </c>
      <c r="E1541">
        <v>13747385</v>
      </c>
    </row>
    <row r="1542" spans="1:5" x14ac:dyDescent="0.3">
      <c r="A1542" t="s">
        <v>4240</v>
      </c>
      <c r="B1542">
        <v>40247512</v>
      </c>
      <c r="C1542">
        <v>30000000</v>
      </c>
      <c r="D1542">
        <f t="shared" si="24"/>
        <v>10247512</v>
      </c>
      <c r="E1542">
        <v>10247512</v>
      </c>
    </row>
    <row r="1543" spans="1:5" x14ac:dyDescent="0.3">
      <c r="A1543" t="s">
        <v>4242</v>
      </c>
      <c r="B1543">
        <v>35927406</v>
      </c>
      <c r="C1543">
        <v>30000000</v>
      </c>
      <c r="D1543">
        <f t="shared" si="24"/>
        <v>5927406</v>
      </c>
      <c r="E1543">
        <v>5927406</v>
      </c>
    </row>
    <row r="1544" spans="1:5" x14ac:dyDescent="0.3">
      <c r="A1544" t="s">
        <v>4243</v>
      </c>
      <c r="B1544">
        <v>35565975</v>
      </c>
      <c r="C1544">
        <v>30000000</v>
      </c>
      <c r="D1544">
        <f t="shared" si="24"/>
        <v>5565975</v>
      </c>
      <c r="E1544">
        <v>5565975</v>
      </c>
    </row>
    <row r="1545" spans="1:5" x14ac:dyDescent="0.3">
      <c r="A1545" t="s">
        <v>4245</v>
      </c>
      <c r="B1545">
        <v>35266619</v>
      </c>
      <c r="C1545">
        <v>30000000</v>
      </c>
      <c r="D1545">
        <f t="shared" si="24"/>
        <v>5266619</v>
      </c>
      <c r="E1545">
        <v>5266619</v>
      </c>
    </row>
    <row r="1546" spans="1:5" x14ac:dyDescent="0.3">
      <c r="A1546" t="s">
        <v>4248</v>
      </c>
      <c r="B1546">
        <v>34703228</v>
      </c>
      <c r="C1546">
        <v>30000000</v>
      </c>
      <c r="D1546">
        <f t="shared" si="24"/>
        <v>4703228</v>
      </c>
      <c r="E1546">
        <v>4703228</v>
      </c>
    </row>
    <row r="1547" spans="1:5" x14ac:dyDescent="0.3">
      <c r="A1547" t="s">
        <v>4252</v>
      </c>
      <c r="B1547">
        <v>38432823</v>
      </c>
      <c r="C1547">
        <v>30000000</v>
      </c>
      <c r="D1547">
        <f t="shared" si="24"/>
        <v>8432823</v>
      </c>
      <c r="E1547">
        <v>8432823</v>
      </c>
    </row>
    <row r="1548" spans="1:5" x14ac:dyDescent="0.3">
      <c r="A1548" t="s">
        <v>4253</v>
      </c>
      <c r="B1548">
        <v>32095318</v>
      </c>
      <c r="C1548">
        <v>45000000</v>
      </c>
      <c r="D1548">
        <f t="shared" si="24"/>
        <v>-12904682</v>
      </c>
      <c r="E1548">
        <v>12904682</v>
      </c>
    </row>
    <row r="1549" spans="1:5" x14ac:dyDescent="0.3">
      <c r="A1549" t="s">
        <v>4257</v>
      </c>
      <c r="B1549">
        <v>31743332</v>
      </c>
      <c r="C1549">
        <v>30000000</v>
      </c>
      <c r="D1549">
        <f t="shared" si="24"/>
        <v>1743332</v>
      </c>
      <c r="E1549">
        <v>1743332</v>
      </c>
    </row>
    <row r="1550" spans="1:5" x14ac:dyDescent="0.3">
      <c r="A1550" t="s">
        <v>4258</v>
      </c>
      <c r="B1550">
        <v>32154410</v>
      </c>
      <c r="C1550">
        <v>30000000</v>
      </c>
      <c r="D1550">
        <f t="shared" si="24"/>
        <v>2154410</v>
      </c>
      <c r="E1550">
        <v>2154410</v>
      </c>
    </row>
    <row r="1551" spans="1:5" x14ac:dyDescent="0.3">
      <c r="A1551" t="s">
        <v>4261</v>
      </c>
      <c r="B1551">
        <v>26687172</v>
      </c>
      <c r="C1551">
        <v>30000000</v>
      </c>
      <c r="D1551">
        <f t="shared" si="24"/>
        <v>-3312828</v>
      </c>
      <c r="E1551">
        <v>3312828</v>
      </c>
    </row>
    <row r="1552" spans="1:5" x14ac:dyDescent="0.3">
      <c r="A1552" t="s">
        <v>4264</v>
      </c>
      <c r="B1552">
        <v>26096584</v>
      </c>
      <c r="C1552">
        <v>19000000</v>
      </c>
      <c r="D1552">
        <f t="shared" si="24"/>
        <v>7096584</v>
      </c>
      <c r="E1552">
        <v>7096584</v>
      </c>
    </row>
    <row r="1553" spans="1:5" x14ac:dyDescent="0.3">
      <c r="A1553" t="s">
        <v>4266</v>
      </c>
      <c r="B1553">
        <v>26525834</v>
      </c>
      <c r="C1553">
        <v>30000000</v>
      </c>
      <c r="D1553">
        <f t="shared" si="24"/>
        <v>-3474166</v>
      </c>
      <c r="E1553">
        <v>3474166</v>
      </c>
    </row>
    <row r="1554" spans="1:5" x14ac:dyDescent="0.3">
      <c r="A1554" t="s">
        <v>4269</v>
      </c>
      <c r="B1554">
        <v>30513940</v>
      </c>
      <c r="C1554">
        <v>30000000</v>
      </c>
      <c r="D1554">
        <f t="shared" si="24"/>
        <v>513940</v>
      </c>
      <c r="E1554">
        <v>513940</v>
      </c>
    </row>
    <row r="1555" spans="1:5" x14ac:dyDescent="0.3">
      <c r="A1555" t="s">
        <v>4271</v>
      </c>
      <c r="B1555">
        <v>23209440</v>
      </c>
      <c r="C1555">
        <v>30000000</v>
      </c>
      <c r="D1555">
        <f t="shared" si="24"/>
        <v>-6790560</v>
      </c>
      <c r="E1555">
        <v>6790560</v>
      </c>
    </row>
    <row r="1556" spans="1:5" x14ac:dyDescent="0.3">
      <c r="A1556" t="s">
        <v>4273</v>
      </c>
      <c r="B1556">
        <v>24048000</v>
      </c>
      <c r="C1556">
        <v>30000000</v>
      </c>
      <c r="D1556">
        <f t="shared" si="24"/>
        <v>-5952000</v>
      </c>
      <c r="E1556">
        <v>5952000</v>
      </c>
    </row>
    <row r="1557" spans="1:5" x14ac:dyDescent="0.3">
      <c r="A1557" t="s">
        <v>4274</v>
      </c>
      <c r="B1557">
        <v>22526144</v>
      </c>
      <c r="C1557">
        <v>30000000</v>
      </c>
      <c r="D1557">
        <f t="shared" si="24"/>
        <v>-7473856</v>
      </c>
      <c r="E1557">
        <v>7473856</v>
      </c>
    </row>
    <row r="1558" spans="1:5" x14ac:dyDescent="0.3">
      <c r="A1558" t="s">
        <v>4275</v>
      </c>
      <c r="B1558">
        <v>30523568</v>
      </c>
      <c r="C1558">
        <v>30000000</v>
      </c>
      <c r="D1558">
        <f t="shared" si="24"/>
        <v>523568</v>
      </c>
      <c r="E1558">
        <v>523568</v>
      </c>
    </row>
    <row r="1559" spans="1:5" x14ac:dyDescent="0.3">
      <c r="A1559" t="s">
        <v>4278</v>
      </c>
      <c r="B1559">
        <v>23070045</v>
      </c>
      <c r="C1559">
        <v>30000000</v>
      </c>
      <c r="D1559">
        <f t="shared" si="24"/>
        <v>-6929955</v>
      </c>
      <c r="E1559">
        <v>6929955</v>
      </c>
    </row>
    <row r="1560" spans="1:5" x14ac:dyDescent="0.3">
      <c r="A1560" t="s">
        <v>4280</v>
      </c>
      <c r="B1560">
        <v>20422207</v>
      </c>
      <c r="C1560">
        <v>35000000</v>
      </c>
      <c r="D1560">
        <f t="shared" si="24"/>
        <v>-14577793</v>
      </c>
      <c r="E1560">
        <v>14577793</v>
      </c>
    </row>
    <row r="1561" spans="1:5" x14ac:dyDescent="0.3">
      <c r="A1561" t="s">
        <v>4282</v>
      </c>
      <c r="B1561">
        <v>28644770</v>
      </c>
      <c r="C1561">
        <v>30000000</v>
      </c>
      <c r="D1561">
        <f t="shared" si="24"/>
        <v>-1355230</v>
      </c>
      <c r="E1561">
        <v>1355230</v>
      </c>
    </row>
    <row r="1562" spans="1:5" x14ac:dyDescent="0.3">
      <c r="A1562" t="s">
        <v>4284</v>
      </c>
      <c r="B1562">
        <v>21800302</v>
      </c>
      <c r="C1562">
        <v>30000000</v>
      </c>
      <c r="D1562">
        <f t="shared" si="24"/>
        <v>-8199698</v>
      </c>
      <c r="E1562">
        <v>8199698</v>
      </c>
    </row>
    <row r="1563" spans="1:5" x14ac:dyDescent="0.3">
      <c r="A1563" t="s">
        <v>4287</v>
      </c>
      <c r="B1563">
        <v>21129348</v>
      </c>
      <c r="C1563">
        <v>35000000</v>
      </c>
      <c r="D1563">
        <f t="shared" si="24"/>
        <v>-13870652</v>
      </c>
      <c r="E1563">
        <v>13870652</v>
      </c>
    </row>
    <row r="1564" spans="1:5" x14ac:dyDescent="0.3">
      <c r="A1564" t="s">
        <v>4290</v>
      </c>
      <c r="B1564">
        <v>18500966</v>
      </c>
      <c r="C1564">
        <v>30000000</v>
      </c>
      <c r="D1564">
        <f t="shared" si="24"/>
        <v>-11499034</v>
      </c>
      <c r="E1564">
        <v>11499034</v>
      </c>
    </row>
    <row r="1565" spans="1:5" x14ac:dyDescent="0.3">
      <c r="A1565" t="s">
        <v>4293</v>
      </c>
      <c r="B1565">
        <v>19976073</v>
      </c>
      <c r="C1565">
        <v>20000000</v>
      </c>
      <c r="D1565">
        <f t="shared" si="24"/>
        <v>-23927</v>
      </c>
      <c r="E1565">
        <v>23927</v>
      </c>
    </row>
    <row r="1566" spans="1:5" x14ac:dyDescent="0.3">
      <c r="A1566" t="s">
        <v>4294</v>
      </c>
      <c r="B1566">
        <v>18967571</v>
      </c>
      <c r="C1566">
        <v>30000000</v>
      </c>
      <c r="D1566">
        <f t="shared" si="24"/>
        <v>-11032429</v>
      </c>
      <c r="E1566">
        <v>11032429</v>
      </c>
    </row>
    <row r="1567" spans="1:5" x14ac:dyDescent="0.3">
      <c r="A1567" t="s">
        <v>4298</v>
      </c>
      <c r="B1567">
        <v>17100000</v>
      </c>
      <c r="C1567">
        <v>25000000</v>
      </c>
      <c r="D1567">
        <f t="shared" si="24"/>
        <v>-7900000</v>
      </c>
      <c r="E1567">
        <v>7900000</v>
      </c>
    </row>
    <row r="1568" spans="1:5" x14ac:dyDescent="0.3">
      <c r="A1568" t="s">
        <v>4302</v>
      </c>
      <c r="B1568">
        <v>17266505</v>
      </c>
      <c r="C1568">
        <v>30000000</v>
      </c>
      <c r="D1568">
        <f t="shared" si="24"/>
        <v>-12733495</v>
      </c>
      <c r="E1568">
        <v>12733495</v>
      </c>
    </row>
    <row r="1569" spans="1:5" x14ac:dyDescent="0.3">
      <c r="A1569" t="s">
        <v>4303</v>
      </c>
      <c r="B1569">
        <v>32357532</v>
      </c>
      <c r="C1569">
        <v>30000000</v>
      </c>
      <c r="D1569">
        <f t="shared" si="24"/>
        <v>2357532</v>
      </c>
      <c r="E1569">
        <v>2357532</v>
      </c>
    </row>
    <row r="1570" spans="1:5" x14ac:dyDescent="0.3">
      <c r="A1570" t="s">
        <v>4304</v>
      </c>
      <c r="B1570">
        <v>16930884</v>
      </c>
      <c r="C1570">
        <v>30000000</v>
      </c>
      <c r="D1570">
        <f t="shared" si="24"/>
        <v>-13069116</v>
      </c>
      <c r="E1570">
        <v>13069116</v>
      </c>
    </row>
    <row r="1571" spans="1:5" x14ac:dyDescent="0.3">
      <c r="A1571" t="s">
        <v>4306</v>
      </c>
      <c r="B1571">
        <v>18324242</v>
      </c>
      <c r="C1571">
        <v>35000000</v>
      </c>
      <c r="D1571">
        <f t="shared" si="24"/>
        <v>-16675758</v>
      </c>
      <c r="E1571">
        <v>16675758</v>
      </c>
    </row>
    <row r="1572" spans="1:5" x14ac:dyDescent="0.3">
      <c r="A1572" t="s">
        <v>4307</v>
      </c>
      <c r="B1572">
        <v>16323969</v>
      </c>
      <c r="C1572">
        <v>40000000</v>
      </c>
      <c r="D1572">
        <f t="shared" si="24"/>
        <v>-23676031</v>
      </c>
      <c r="E1572">
        <v>23676031</v>
      </c>
    </row>
    <row r="1573" spans="1:5" x14ac:dyDescent="0.3">
      <c r="A1573" t="s">
        <v>4311</v>
      </c>
      <c r="B1573">
        <v>16999046</v>
      </c>
      <c r="C1573">
        <v>26000000</v>
      </c>
      <c r="D1573">
        <f t="shared" si="24"/>
        <v>-9000954</v>
      </c>
      <c r="E1573">
        <v>9000954</v>
      </c>
    </row>
    <row r="1574" spans="1:5" x14ac:dyDescent="0.3">
      <c r="A1574" t="s">
        <v>4313</v>
      </c>
      <c r="B1574">
        <v>16295774</v>
      </c>
      <c r="C1574">
        <v>35000000</v>
      </c>
      <c r="D1574">
        <f t="shared" si="24"/>
        <v>-18704226</v>
      </c>
      <c r="E1574">
        <v>18704226</v>
      </c>
    </row>
    <row r="1575" spans="1:5" x14ac:dyDescent="0.3">
      <c r="A1575" t="s">
        <v>4315</v>
      </c>
      <c r="B1575">
        <v>15709385</v>
      </c>
      <c r="C1575">
        <v>30000000</v>
      </c>
      <c r="D1575">
        <f t="shared" si="24"/>
        <v>-14290615</v>
      </c>
      <c r="E1575">
        <v>14290615</v>
      </c>
    </row>
    <row r="1576" spans="1:5" x14ac:dyDescent="0.3">
      <c r="A1576" t="s">
        <v>4319</v>
      </c>
      <c r="B1576">
        <v>14888028</v>
      </c>
      <c r="C1576">
        <v>30000000</v>
      </c>
      <c r="D1576">
        <f t="shared" si="24"/>
        <v>-15111972</v>
      </c>
      <c r="E1576">
        <v>15111972</v>
      </c>
    </row>
    <row r="1577" spans="1:5" x14ac:dyDescent="0.3">
      <c r="A1577" t="s">
        <v>4321</v>
      </c>
      <c r="B1577">
        <v>14208384</v>
      </c>
      <c r="C1577">
        <v>30000000</v>
      </c>
      <c r="D1577">
        <f t="shared" si="24"/>
        <v>-15791616</v>
      </c>
      <c r="E1577">
        <v>15791616</v>
      </c>
    </row>
    <row r="1578" spans="1:5" x14ac:dyDescent="0.3">
      <c r="A1578" t="s">
        <v>4324</v>
      </c>
      <c r="B1578">
        <v>12831121</v>
      </c>
      <c r="C1578">
        <v>30000000</v>
      </c>
      <c r="D1578">
        <f t="shared" si="24"/>
        <v>-17168879</v>
      </c>
      <c r="E1578">
        <v>17168879</v>
      </c>
    </row>
    <row r="1579" spans="1:5" x14ac:dyDescent="0.3">
      <c r="A1579" t="s">
        <v>4328</v>
      </c>
      <c r="B1579">
        <v>18298649</v>
      </c>
      <c r="C1579">
        <v>30000000</v>
      </c>
      <c r="D1579">
        <f t="shared" si="24"/>
        <v>-11701351</v>
      </c>
      <c r="E1579">
        <v>11701351</v>
      </c>
    </row>
    <row r="1580" spans="1:5" x14ac:dyDescent="0.3">
      <c r="A1580" t="s">
        <v>4330</v>
      </c>
      <c r="B1580">
        <v>12712093</v>
      </c>
      <c r="C1580">
        <v>30000000</v>
      </c>
      <c r="D1580">
        <f t="shared" si="24"/>
        <v>-17287907</v>
      </c>
      <c r="E1580">
        <v>17287907</v>
      </c>
    </row>
    <row r="1581" spans="1:5" x14ac:dyDescent="0.3">
      <c r="A1581" t="s">
        <v>4332</v>
      </c>
      <c r="B1581">
        <v>11576087</v>
      </c>
      <c r="C1581">
        <v>30000000</v>
      </c>
      <c r="D1581">
        <f t="shared" si="24"/>
        <v>-18423913</v>
      </c>
      <c r="E1581">
        <v>18423913</v>
      </c>
    </row>
    <row r="1582" spans="1:5" x14ac:dyDescent="0.3">
      <c r="A1582" t="s">
        <v>4333</v>
      </c>
      <c r="B1582">
        <v>11900000</v>
      </c>
      <c r="C1582">
        <v>30000000</v>
      </c>
      <c r="D1582">
        <f t="shared" si="24"/>
        <v>-18100000</v>
      </c>
      <c r="E1582">
        <v>18100000</v>
      </c>
    </row>
    <row r="1583" spans="1:5" x14ac:dyDescent="0.3">
      <c r="A1583" t="s">
        <v>4335</v>
      </c>
      <c r="B1583">
        <v>9353573</v>
      </c>
      <c r="C1583">
        <v>45000000</v>
      </c>
      <c r="D1583">
        <f t="shared" si="24"/>
        <v>-35646427</v>
      </c>
      <c r="E1583">
        <v>35646427</v>
      </c>
    </row>
    <row r="1584" spans="1:5" x14ac:dyDescent="0.3">
      <c r="A1584" t="s">
        <v>4339</v>
      </c>
      <c r="B1584">
        <v>12026670</v>
      </c>
      <c r="C1584">
        <v>45000000</v>
      </c>
      <c r="D1584">
        <f t="shared" si="24"/>
        <v>-32973330</v>
      </c>
      <c r="E1584">
        <v>32973330</v>
      </c>
    </row>
    <row r="1585" spans="1:5" x14ac:dyDescent="0.3">
      <c r="A1585" t="s">
        <v>4341</v>
      </c>
      <c r="B1585">
        <v>14334645</v>
      </c>
      <c r="C1585">
        <v>25000000</v>
      </c>
      <c r="D1585">
        <f t="shared" si="24"/>
        <v>-10665355</v>
      </c>
      <c r="E1585">
        <v>10665355</v>
      </c>
    </row>
    <row r="1586" spans="1:5" x14ac:dyDescent="0.3">
      <c r="A1586" t="s">
        <v>4344</v>
      </c>
      <c r="B1586">
        <v>12189514</v>
      </c>
      <c r="C1586">
        <v>23000000</v>
      </c>
      <c r="D1586">
        <f t="shared" si="24"/>
        <v>-10810486</v>
      </c>
      <c r="E1586">
        <v>10810486</v>
      </c>
    </row>
    <row r="1587" spans="1:5" x14ac:dyDescent="0.3">
      <c r="A1587" t="s">
        <v>4347</v>
      </c>
      <c r="B1587">
        <v>10134754</v>
      </c>
      <c r="C1587">
        <v>30000000</v>
      </c>
      <c r="D1587">
        <f t="shared" si="24"/>
        <v>-19865246</v>
      </c>
      <c r="E1587">
        <v>19865246</v>
      </c>
    </row>
    <row r="1588" spans="1:5" x14ac:dyDescent="0.3">
      <c r="A1588" t="s">
        <v>4348</v>
      </c>
      <c r="B1588">
        <v>8535575</v>
      </c>
      <c r="C1588">
        <v>30000000</v>
      </c>
      <c r="D1588">
        <f t="shared" si="24"/>
        <v>-21464425</v>
      </c>
      <c r="E1588">
        <v>21464425</v>
      </c>
    </row>
    <row r="1589" spans="1:5" x14ac:dyDescent="0.3">
      <c r="A1589" t="s">
        <v>4350</v>
      </c>
      <c r="B1589">
        <v>7689458</v>
      </c>
      <c r="C1589">
        <v>40000000</v>
      </c>
      <c r="D1589">
        <f t="shared" si="24"/>
        <v>-32310542</v>
      </c>
      <c r="E1589">
        <v>32310542</v>
      </c>
    </row>
    <row r="1590" spans="1:5" x14ac:dyDescent="0.3">
      <c r="A1590" t="s">
        <v>4351</v>
      </c>
      <c r="B1590">
        <v>19316646</v>
      </c>
      <c r="C1590">
        <v>30000000</v>
      </c>
      <c r="D1590">
        <f t="shared" si="24"/>
        <v>-10683354</v>
      </c>
      <c r="E1590">
        <v>10683354</v>
      </c>
    </row>
    <row r="1591" spans="1:5" x14ac:dyDescent="0.3">
      <c r="A1591" t="s">
        <v>4353</v>
      </c>
      <c r="B1591">
        <v>10965209</v>
      </c>
      <c r="C1591">
        <v>30000000</v>
      </c>
      <c r="D1591">
        <f t="shared" si="24"/>
        <v>-19034791</v>
      </c>
      <c r="E1591">
        <v>19034791</v>
      </c>
    </row>
    <row r="1592" spans="1:5" x14ac:dyDescent="0.3">
      <c r="A1592" t="s">
        <v>4354</v>
      </c>
      <c r="B1592">
        <v>26830000</v>
      </c>
      <c r="C1592">
        <v>18000000</v>
      </c>
      <c r="D1592">
        <f t="shared" si="24"/>
        <v>8830000</v>
      </c>
      <c r="E1592">
        <v>8830000</v>
      </c>
    </row>
    <row r="1593" spans="1:5" x14ac:dyDescent="0.3">
      <c r="A1593" t="s">
        <v>4356</v>
      </c>
      <c r="B1593">
        <v>5300000</v>
      </c>
      <c r="C1593">
        <v>30000000</v>
      </c>
      <c r="D1593">
        <f t="shared" si="24"/>
        <v>-24700000</v>
      </c>
      <c r="E1593">
        <v>24700000</v>
      </c>
    </row>
    <row r="1594" spans="1:5" x14ac:dyDescent="0.3">
      <c r="A1594" t="s">
        <v>4359</v>
      </c>
      <c r="B1594">
        <v>10880926</v>
      </c>
      <c r="C1594">
        <v>30000000</v>
      </c>
      <c r="D1594">
        <f t="shared" si="24"/>
        <v>-19119074</v>
      </c>
      <c r="E1594">
        <v>19119074</v>
      </c>
    </row>
    <row r="1595" spans="1:5" x14ac:dyDescent="0.3">
      <c r="A1595" t="s">
        <v>4361</v>
      </c>
      <c r="B1595">
        <v>3752725</v>
      </c>
      <c r="C1595">
        <v>18000000</v>
      </c>
      <c r="D1595">
        <f t="shared" si="24"/>
        <v>-14247275</v>
      </c>
      <c r="E1595">
        <v>14247275</v>
      </c>
    </row>
    <row r="1596" spans="1:5" x14ac:dyDescent="0.3">
      <c r="A1596" t="s">
        <v>4364</v>
      </c>
      <c r="B1596">
        <v>3517797</v>
      </c>
      <c r="C1596">
        <v>25000000</v>
      </c>
      <c r="D1596">
        <f t="shared" si="24"/>
        <v>-21482203</v>
      </c>
      <c r="E1596">
        <v>21482203</v>
      </c>
    </row>
    <row r="1597" spans="1:5" x14ac:dyDescent="0.3">
      <c r="A1597" t="s">
        <v>4366</v>
      </c>
      <c r="B1597">
        <v>2975649</v>
      </c>
      <c r="C1597">
        <v>30000000</v>
      </c>
      <c r="D1597">
        <f t="shared" si="24"/>
        <v>-27024351</v>
      </c>
      <c r="E1597">
        <v>27024351</v>
      </c>
    </row>
    <row r="1598" spans="1:5" x14ac:dyDescent="0.3">
      <c r="A1598" t="s">
        <v>4369</v>
      </c>
      <c r="B1598">
        <v>668171</v>
      </c>
      <c r="C1598">
        <v>60000000</v>
      </c>
      <c r="D1598">
        <f t="shared" si="24"/>
        <v>-59331829</v>
      </c>
      <c r="E1598">
        <v>59331829</v>
      </c>
    </row>
    <row r="1599" spans="1:5" x14ac:dyDescent="0.3">
      <c r="A1599" t="s">
        <v>4372</v>
      </c>
      <c r="B1599">
        <v>480314</v>
      </c>
      <c r="C1599">
        <v>21000000</v>
      </c>
      <c r="D1599">
        <f t="shared" si="24"/>
        <v>-20519686</v>
      </c>
      <c r="E1599">
        <v>20519686</v>
      </c>
    </row>
    <row r="1600" spans="1:5" x14ac:dyDescent="0.3">
      <c r="A1600" t="s">
        <v>4376</v>
      </c>
      <c r="B1600">
        <v>3904982</v>
      </c>
      <c r="C1600">
        <v>30000000</v>
      </c>
      <c r="D1600">
        <f t="shared" si="24"/>
        <v>-26095018</v>
      </c>
      <c r="E1600">
        <v>26095018</v>
      </c>
    </row>
    <row r="1601" spans="1:5" x14ac:dyDescent="0.3">
      <c r="A1601" t="s">
        <v>4378</v>
      </c>
      <c r="B1601">
        <v>127437</v>
      </c>
      <c r="C1601">
        <v>18000000</v>
      </c>
      <c r="D1601">
        <f t="shared" si="24"/>
        <v>-17872563</v>
      </c>
      <c r="E1601">
        <v>17872563</v>
      </c>
    </row>
    <row r="1602" spans="1:5" x14ac:dyDescent="0.3">
      <c r="A1602" t="s">
        <v>4380</v>
      </c>
      <c r="B1602">
        <v>537580</v>
      </c>
      <c r="C1602">
        <v>30000000</v>
      </c>
      <c r="D1602">
        <f t="shared" si="24"/>
        <v>-29462420</v>
      </c>
      <c r="E1602">
        <v>29462420</v>
      </c>
    </row>
    <row r="1603" spans="1:5" x14ac:dyDescent="0.3">
      <c r="A1603" t="s">
        <v>4383</v>
      </c>
      <c r="B1603">
        <v>183436380</v>
      </c>
      <c r="C1603">
        <v>29000000</v>
      </c>
      <c r="D1603">
        <f t="shared" ref="D1603:D1666" si="25">B1603-C1603</f>
        <v>154436380</v>
      </c>
      <c r="E1603">
        <v>154436380</v>
      </c>
    </row>
    <row r="1604" spans="1:5" x14ac:dyDescent="0.3">
      <c r="A1604" t="s">
        <v>4387</v>
      </c>
      <c r="B1604">
        <v>119518352</v>
      </c>
      <c r="C1604">
        <v>28000000</v>
      </c>
      <c r="D1604">
        <f t="shared" si="25"/>
        <v>91518352</v>
      </c>
      <c r="E1604">
        <v>91518352</v>
      </c>
    </row>
    <row r="1605" spans="1:5" x14ac:dyDescent="0.3">
      <c r="A1605" t="s">
        <v>4389</v>
      </c>
      <c r="B1605">
        <v>37036404</v>
      </c>
      <c r="C1605">
        <v>30000000</v>
      </c>
      <c r="D1605">
        <f t="shared" si="25"/>
        <v>7036404</v>
      </c>
      <c r="E1605">
        <v>7036404</v>
      </c>
    </row>
    <row r="1606" spans="1:5" x14ac:dyDescent="0.3">
      <c r="A1606" t="s">
        <v>4391</v>
      </c>
      <c r="B1606">
        <v>22359293</v>
      </c>
      <c r="C1606">
        <v>29000000</v>
      </c>
      <c r="D1606">
        <f t="shared" si="25"/>
        <v>-6640707</v>
      </c>
      <c r="E1606">
        <v>6640707</v>
      </c>
    </row>
    <row r="1607" spans="1:5" x14ac:dyDescent="0.3">
      <c r="A1607" t="s">
        <v>4392</v>
      </c>
      <c r="B1607">
        <v>18593156</v>
      </c>
      <c r="C1607">
        <v>35000000</v>
      </c>
      <c r="D1607">
        <f t="shared" si="25"/>
        <v>-16406844</v>
      </c>
      <c r="E1607">
        <v>16406844</v>
      </c>
    </row>
    <row r="1608" spans="1:5" x14ac:dyDescent="0.3">
      <c r="A1608" t="s">
        <v>4393</v>
      </c>
      <c r="B1608">
        <v>16930185</v>
      </c>
      <c r="C1608">
        <v>29000000</v>
      </c>
      <c r="D1608">
        <f t="shared" si="25"/>
        <v>-12069815</v>
      </c>
      <c r="E1608">
        <v>12069815</v>
      </c>
    </row>
    <row r="1609" spans="1:5" x14ac:dyDescent="0.3">
      <c r="A1609" t="s">
        <v>4395</v>
      </c>
      <c r="B1609">
        <v>63034755</v>
      </c>
      <c r="C1609">
        <v>29000000</v>
      </c>
      <c r="D1609">
        <f t="shared" si="25"/>
        <v>34034755</v>
      </c>
      <c r="E1609">
        <v>34034755</v>
      </c>
    </row>
    <row r="1610" spans="1:5" x14ac:dyDescent="0.3">
      <c r="A1610" t="s">
        <v>4397</v>
      </c>
      <c r="B1610">
        <v>5899797</v>
      </c>
      <c r="C1610">
        <v>29000000</v>
      </c>
      <c r="D1610">
        <f t="shared" si="25"/>
        <v>-23100203</v>
      </c>
      <c r="E1610">
        <v>23100203</v>
      </c>
    </row>
    <row r="1611" spans="1:5" x14ac:dyDescent="0.3">
      <c r="A1611" t="s">
        <v>4398</v>
      </c>
      <c r="B1611">
        <v>4554569</v>
      </c>
      <c r="C1611">
        <v>28000000</v>
      </c>
      <c r="D1611">
        <f t="shared" si="25"/>
        <v>-23445431</v>
      </c>
      <c r="E1611">
        <v>23445431</v>
      </c>
    </row>
    <row r="1612" spans="1:5" x14ac:dyDescent="0.3">
      <c r="A1612" t="s">
        <v>4400</v>
      </c>
      <c r="B1612">
        <v>17016190</v>
      </c>
      <c r="C1612">
        <v>12000000</v>
      </c>
      <c r="D1612">
        <f t="shared" si="25"/>
        <v>5016190</v>
      </c>
      <c r="E1612">
        <v>5016190</v>
      </c>
    </row>
    <row r="1613" spans="1:5" x14ac:dyDescent="0.3">
      <c r="A1613" t="s">
        <v>4404</v>
      </c>
      <c r="B1613">
        <v>6301131</v>
      </c>
      <c r="C1613">
        <v>29000000</v>
      </c>
      <c r="D1613">
        <f t="shared" si="25"/>
        <v>-22698869</v>
      </c>
      <c r="E1613">
        <v>22698869</v>
      </c>
    </row>
    <row r="1614" spans="1:5" x14ac:dyDescent="0.3">
      <c r="A1614" t="s">
        <v>4405</v>
      </c>
      <c r="B1614">
        <v>217350219</v>
      </c>
      <c r="C1614">
        <v>28000000</v>
      </c>
      <c r="D1614">
        <f t="shared" si="25"/>
        <v>189350219</v>
      </c>
      <c r="E1614">
        <v>189350219</v>
      </c>
    </row>
    <row r="1615" spans="1:5" x14ac:dyDescent="0.3">
      <c r="A1615" t="s">
        <v>4408</v>
      </c>
      <c r="B1615">
        <v>161029270</v>
      </c>
      <c r="C1615">
        <v>28000000</v>
      </c>
      <c r="D1615">
        <f t="shared" si="25"/>
        <v>133029270</v>
      </c>
      <c r="E1615">
        <v>133029270</v>
      </c>
    </row>
    <row r="1616" spans="1:5" x14ac:dyDescent="0.3">
      <c r="A1616" t="s">
        <v>4410</v>
      </c>
      <c r="B1616">
        <v>179870271</v>
      </c>
      <c r="C1616">
        <v>28000000</v>
      </c>
      <c r="D1616">
        <f t="shared" si="25"/>
        <v>151870271</v>
      </c>
      <c r="E1616">
        <v>151870271</v>
      </c>
    </row>
    <row r="1617" spans="1:5" x14ac:dyDescent="0.3">
      <c r="A1617" t="s">
        <v>4413</v>
      </c>
      <c r="B1617">
        <v>100491683</v>
      </c>
      <c r="C1617">
        <v>24000000</v>
      </c>
      <c r="D1617">
        <f t="shared" si="25"/>
        <v>76491683</v>
      </c>
      <c r="E1617">
        <v>76491683</v>
      </c>
    </row>
    <row r="1618" spans="1:5" x14ac:dyDescent="0.3">
      <c r="A1618" t="s">
        <v>4414</v>
      </c>
      <c r="B1618">
        <v>74058698</v>
      </c>
      <c r="C1618">
        <v>60000000</v>
      </c>
      <c r="D1618">
        <f t="shared" si="25"/>
        <v>14058698</v>
      </c>
      <c r="E1618">
        <v>14058698</v>
      </c>
    </row>
    <row r="1619" spans="1:5" x14ac:dyDescent="0.3">
      <c r="A1619" t="s">
        <v>4415</v>
      </c>
      <c r="B1619">
        <v>55845943</v>
      </c>
      <c r="C1619">
        <v>29000000</v>
      </c>
      <c r="D1619">
        <f t="shared" si="25"/>
        <v>26845943</v>
      </c>
      <c r="E1619">
        <v>26845943</v>
      </c>
    </row>
    <row r="1620" spans="1:5" x14ac:dyDescent="0.3">
      <c r="A1620" t="s">
        <v>4416</v>
      </c>
      <c r="B1620">
        <v>81350242</v>
      </c>
      <c r="C1620">
        <v>28000000</v>
      </c>
      <c r="D1620">
        <f t="shared" si="25"/>
        <v>53350242</v>
      </c>
      <c r="E1620">
        <v>53350242</v>
      </c>
    </row>
    <row r="1621" spans="1:5" x14ac:dyDescent="0.3">
      <c r="A1621" t="s">
        <v>4418</v>
      </c>
      <c r="B1621">
        <v>67266300</v>
      </c>
      <c r="C1621">
        <v>28000000</v>
      </c>
      <c r="D1621">
        <f t="shared" si="25"/>
        <v>39266300</v>
      </c>
      <c r="E1621">
        <v>39266300</v>
      </c>
    </row>
    <row r="1622" spans="1:5" x14ac:dyDescent="0.3">
      <c r="A1622" t="s">
        <v>4419</v>
      </c>
      <c r="B1622">
        <v>70235322</v>
      </c>
      <c r="C1622">
        <v>28000000</v>
      </c>
      <c r="D1622">
        <f t="shared" si="25"/>
        <v>42235322</v>
      </c>
      <c r="E1622">
        <v>42235322</v>
      </c>
    </row>
    <row r="1623" spans="1:5" x14ac:dyDescent="0.3">
      <c r="A1623" t="s">
        <v>4421</v>
      </c>
      <c r="B1623">
        <v>7443007</v>
      </c>
      <c r="C1623">
        <v>30000000</v>
      </c>
      <c r="D1623">
        <f t="shared" si="25"/>
        <v>-22556993</v>
      </c>
      <c r="E1623">
        <v>22556993</v>
      </c>
    </row>
    <row r="1624" spans="1:5" x14ac:dyDescent="0.3">
      <c r="A1624" t="s">
        <v>4423</v>
      </c>
      <c r="B1624">
        <v>64371181</v>
      </c>
      <c r="C1624">
        <v>28000000</v>
      </c>
      <c r="D1624">
        <f t="shared" si="25"/>
        <v>36371181</v>
      </c>
      <c r="E1624">
        <v>36371181</v>
      </c>
    </row>
    <row r="1625" spans="1:5" x14ac:dyDescent="0.3">
      <c r="A1625" t="s">
        <v>4424</v>
      </c>
      <c r="B1625">
        <v>58885635</v>
      </c>
      <c r="C1625">
        <v>26000000</v>
      </c>
      <c r="D1625">
        <f t="shared" si="25"/>
        <v>32885635</v>
      </c>
      <c r="E1625">
        <v>32885635</v>
      </c>
    </row>
    <row r="1626" spans="1:5" x14ac:dyDescent="0.3">
      <c r="A1626" t="s">
        <v>4425</v>
      </c>
      <c r="B1626">
        <v>60400856</v>
      </c>
      <c r="C1626">
        <v>35000000</v>
      </c>
      <c r="D1626">
        <f t="shared" si="25"/>
        <v>25400856</v>
      </c>
      <c r="E1626">
        <v>25400856</v>
      </c>
    </row>
    <row r="1627" spans="1:5" x14ac:dyDescent="0.3">
      <c r="A1627" t="s">
        <v>4427</v>
      </c>
      <c r="B1627">
        <v>52353636</v>
      </c>
      <c r="C1627">
        <v>21000000</v>
      </c>
      <c r="D1627">
        <f t="shared" si="25"/>
        <v>31353636</v>
      </c>
      <c r="E1627">
        <v>31353636</v>
      </c>
    </row>
    <row r="1628" spans="1:5" x14ac:dyDescent="0.3">
      <c r="A1628" t="s">
        <v>4429</v>
      </c>
      <c r="B1628">
        <v>51475962</v>
      </c>
      <c r="C1628">
        <v>30000000</v>
      </c>
      <c r="D1628">
        <f t="shared" si="25"/>
        <v>21475962</v>
      </c>
      <c r="E1628">
        <v>21475962</v>
      </c>
    </row>
    <row r="1629" spans="1:5" x14ac:dyDescent="0.3">
      <c r="A1629" t="s">
        <v>4430</v>
      </c>
      <c r="B1629">
        <v>63910583</v>
      </c>
      <c r="C1629">
        <v>28000000</v>
      </c>
      <c r="D1629">
        <f t="shared" si="25"/>
        <v>35910583</v>
      </c>
      <c r="E1629">
        <v>35910583</v>
      </c>
    </row>
    <row r="1630" spans="1:5" x14ac:dyDescent="0.3">
      <c r="A1630" t="s">
        <v>4432</v>
      </c>
      <c r="B1630">
        <v>62300000</v>
      </c>
      <c r="C1630">
        <v>28000000</v>
      </c>
      <c r="D1630">
        <f t="shared" si="25"/>
        <v>34300000</v>
      </c>
      <c r="E1630">
        <v>34300000</v>
      </c>
    </row>
    <row r="1631" spans="1:5" x14ac:dyDescent="0.3">
      <c r="A1631" t="s">
        <v>4435</v>
      </c>
      <c r="B1631">
        <v>49968653</v>
      </c>
      <c r="C1631">
        <v>28000000</v>
      </c>
      <c r="D1631">
        <f t="shared" si="25"/>
        <v>21968653</v>
      </c>
      <c r="E1631">
        <v>21968653</v>
      </c>
    </row>
    <row r="1632" spans="1:5" x14ac:dyDescent="0.3">
      <c r="A1632" t="s">
        <v>4437</v>
      </c>
      <c r="B1632">
        <v>44450000</v>
      </c>
      <c r="C1632">
        <v>27000000</v>
      </c>
      <c r="D1632">
        <f t="shared" si="25"/>
        <v>17450000</v>
      </c>
      <c r="E1632">
        <v>17450000</v>
      </c>
    </row>
    <row r="1633" spans="1:5" x14ac:dyDescent="0.3">
      <c r="A1633" t="s">
        <v>4438</v>
      </c>
      <c r="B1633">
        <v>45162741</v>
      </c>
      <c r="C1633">
        <v>28000000</v>
      </c>
      <c r="D1633">
        <f t="shared" si="25"/>
        <v>17162741</v>
      </c>
      <c r="E1633">
        <v>17162741</v>
      </c>
    </row>
    <row r="1634" spans="1:5" x14ac:dyDescent="0.3">
      <c r="A1634" t="s">
        <v>4442</v>
      </c>
      <c r="B1634">
        <v>71346930</v>
      </c>
      <c r="C1634">
        <v>28000000</v>
      </c>
      <c r="D1634">
        <f t="shared" si="25"/>
        <v>43346930</v>
      </c>
      <c r="E1634">
        <v>43346930</v>
      </c>
    </row>
    <row r="1635" spans="1:5" x14ac:dyDescent="0.3">
      <c r="A1635" t="s">
        <v>4444</v>
      </c>
      <c r="B1635">
        <v>39514713</v>
      </c>
      <c r="C1635">
        <v>28000000</v>
      </c>
      <c r="D1635">
        <f t="shared" si="25"/>
        <v>11514713</v>
      </c>
      <c r="E1635">
        <v>11514713</v>
      </c>
    </row>
    <row r="1636" spans="1:5" x14ac:dyDescent="0.3">
      <c r="A1636" t="s">
        <v>4446</v>
      </c>
      <c r="B1636">
        <v>43097652</v>
      </c>
      <c r="C1636">
        <v>28000000</v>
      </c>
      <c r="D1636">
        <f t="shared" si="25"/>
        <v>15097652</v>
      </c>
      <c r="E1636">
        <v>15097652</v>
      </c>
    </row>
    <row r="1637" spans="1:5" x14ac:dyDescent="0.3">
      <c r="A1637" t="s">
        <v>4449</v>
      </c>
      <c r="B1637">
        <v>48043505</v>
      </c>
      <c r="C1637">
        <v>30000000</v>
      </c>
      <c r="D1637">
        <f t="shared" si="25"/>
        <v>18043505</v>
      </c>
      <c r="E1637">
        <v>18043505</v>
      </c>
    </row>
    <row r="1638" spans="1:5" x14ac:dyDescent="0.3">
      <c r="A1638" t="s">
        <v>4452</v>
      </c>
      <c r="B1638">
        <v>37053924</v>
      </c>
      <c r="C1638">
        <v>28000000</v>
      </c>
      <c r="D1638">
        <f t="shared" si="25"/>
        <v>9053924</v>
      </c>
      <c r="E1638">
        <v>9053924</v>
      </c>
    </row>
    <row r="1639" spans="1:5" x14ac:dyDescent="0.3">
      <c r="A1639" t="s">
        <v>4454</v>
      </c>
      <c r="B1639">
        <v>33000377</v>
      </c>
      <c r="C1639">
        <v>28000000</v>
      </c>
      <c r="D1639">
        <f t="shared" si="25"/>
        <v>5000377</v>
      </c>
      <c r="E1639">
        <v>5000377</v>
      </c>
    </row>
    <row r="1640" spans="1:5" x14ac:dyDescent="0.3">
      <c r="A1640" t="s">
        <v>4456</v>
      </c>
      <c r="B1640">
        <v>66950483</v>
      </c>
      <c r="C1640">
        <v>28000000</v>
      </c>
      <c r="D1640">
        <f t="shared" si="25"/>
        <v>38950483</v>
      </c>
      <c r="E1640">
        <v>38950483</v>
      </c>
    </row>
    <row r="1641" spans="1:5" x14ac:dyDescent="0.3">
      <c r="A1641" t="s">
        <v>4458</v>
      </c>
      <c r="B1641">
        <v>38372662</v>
      </c>
      <c r="C1641">
        <v>28000000</v>
      </c>
      <c r="D1641">
        <f t="shared" si="25"/>
        <v>10372662</v>
      </c>
      <c r="E1641">
        <v>10372662</v>
      </c>
    </row>
    <row r="1642" spans="1:5" x14ac:dyDescent="0.3">
      <c r="A1642" t="s">
        <v>4460</v>
      </c>
      <c r="B1642">
        <v>27000000</v>
      </c>
      <c r="C1642">
        <v>28000000</v>
      </c>
      <c r="D1642">
        <f t="shared" si="25"/>
        <v>-1000000</v>
      </c>
      <c r="E1642">
        <v>1000000</v>
      </c>
    </row>
    <row r="1643" spans="1:5" x14ac:dyDescent="0.3">
      <c r="A1643" t="s">
        <v>4462</v>
      </c>
      <c r="B1643">
        <v>31600000</v>
      </c>
      <c r="C1643">
        <v>28000000</v>
      </c>
      <c r="D1643">
        <f t="shared" si="25"/>
        <v>3600000</v>
      </c>
      <c r="E1643">
        <v>3600000</v>
      </c>
    </row>
    <row r="1644" spans="1:5" x14ac:dyDescent="0.3">
      <c r="A1644" t="s">
        <v>4464</v>
      </c>
      <c r="B1644">
        <v>30688364</v>
      </c>
      <c r="C1644">
        <v>28000000</v>
      </c>
      <c r="D1644">
        <f t="shared" si="25"/>
        <v>2688364</v>
      </c>
      <c r="E1644">
        <v>2688364</v>
      </c>
    </row>
    <row r="1645" spans="1:5" x14ac:dyDescent="0.3">
      <c r="A1645" t="s">
        <v>4467</v>
      </c>
      <c r="B1645">
        <v>28563179</v>
      </c>
      <c r="C1645">
        <v>21000000</v>
      </c>
      <c r="D1645">
        <f t="shared" si="25"/>
        <v>7563179</v>
      </c>
      <c r="E1645">
        <v>7563179</v>
      </c>
    </row>
    <row r="1646" spans="1:5" x14ac:dyDescent="0.3">
      <c r="A1646" t="s">
        <v>4471</v>
      </c>
      <c r="B1646">
        <v>16779636</v>
      </c>
      <c r="C1646">
        <v>28000000</v>
      </c>
      <c r="D1646">
        <f t="shared" si="25"/>
        <v>-11220364</v>
      </c>
      <c r="E1646">
        <v>11220364</v>
      </c>
    </row>
    <row r="1647" spans="1:5" x14ac:dyDescent="0.3">
      <c r="A1647" t="s">
        <v>4473</v>
      </c>
      <c r="B1647">
        <v>17324744</v>
      </c>
      <c r="C1647">
        <v>28000000</v>
      </c>
      <c r="D1647">
        <f t="shared" si="25"/>
        <v>-10675256</v>
      </c>
      <c r="E1647">
        <v>10675256</v>
      </c>
    </row>
    <row r="1648" spans="1:5" x14ac:dyDescent="0.3">
      <c r="A1648" t="s">
        <v>4475</v>
      </c>
      <c r="B1648">
        <v>8888143</v>
      </c>
      <c r="C1648">
        <v>28000000</v>
      </c>
      <c r="D1648">
        <f t="shared" si="25"/>
        <v>-19111857</v>
      </c>
      <c r="E1648">
        <v>19111857</v>
      </c>
    </row>
    <row r="1649" spans="1:5" x14ac:dyDescent="0.3">
      <c r="A1649" t="s">
        <v>4478</v>
      </c>
      <c r="B1649">
        <v>24268828</v>
      </c>
      <c r="C1649">
        <v>28000000</v>
      </c>
      <c r="D1649">
        <f t="shared" si="25"/>
        <v>-3731172</v>
      </c>
      <c r="E1649">
        <v>3731172</v>
      </c>
    </row>
    <row r="1650" spans="1:5" x14ac:dyDescent="0.3">
      <c r="A1650" t="s">
        <v>4482</v>
      </c>
      <c r="B1650">
        <v>8119205</v>
      </c>
      <c r="C1650">
        <v>28000000</v>
      </c>
      <c r="D1650">
        <f t="shared" si="25"/>
        <v>-19880795</v>
      </c>
      <c r="E1650">
        <v>19880795</v>
      </c>
    </row>
    <row r="1651" spans="1:5" x14ac:dyDescent="0.3">
      <c r="A1651" t="s">
        <v>4483</v>
      </c>
      <c r="B1651">
        <v>8434601</v>
      </c>
      <c r="C1651">
        <v>28000000</v>
      </c>
      <c r="D1651">
        <f t="shared" si="25"/>
        <v>-19565399</v>
      </c>
      <c r="E1651">
        <v>19565399</v>
      </c>
    </row>
    <row r="1652" spans="1:5" x14ac:dyDescent="0.3">
      <c r="A1652" t="s">
        <v>4485</v>
      </c>
      <c r="B1652">
        <v>6998324</v>
      </c>
      <c r="C1652">
        <v>28000000</v>
      </c>
      <c r="D1652">
        <f t="shared" si="25"/>
        <v>-21001676</v>
      </c>
      <c r="E1652">
        <v>21001676</v>
      </c>
    </row>
    <row r="1653" spans="1:5" x14ac:dyDescent="0.3">
      <c r="A1653" t="s">
        <v>4488</v>
      </c>
      <c r="B1653">
        <v>10907291</v>
      </c>
      <c r="C1653">
        <v>28000000</v>
      </c>
      <c r="D1653">
        <f t="shared" si="25"/>
        <v>-17092709</v>
      </c>
      <c r="E1653">
        <v>17092709</v>
      </c>
    </row>
    <row r="1654" spans="1:5" x14ac:dyDescent="0.3">
      <c r="A1654" t="s">
        <v>4491</v>
      </c>
      <c r="B1654">
        <v>5532301</v>
      </c>
      <c r="C1654">
        <v>28000000</v>
      </c>
      <c r="D1654">
        <f t="shared" si="25"/>
        <v>-22467699</v>
      </c>
      <c r="E1654">
        <v>22467699</v>
      </c>
    </row>
    <row r="1655" spans="1:5" x14ac:dyDescent="0.3">
      <c r="A1655" t="s">
        <v>4494</v>
      </c>
      <c r="B1655">
        <v>2775593</v>
      </c>
      <c r="C1655">
        <v>27000000</v>
      </c>
      <c r="D1655">
        <f t="shared" si="25"/>
        <v>-24224407</v>
      </c>
      <c r="E1655">
        <v>24224407</v>
      </c>
    </row>
    <row r="1656" spans="1:5" x14ac:dyDescent="0.3">
      <c r="A1656" t="s">
        <v>4497</v>
      </c>
      <c r="B1656">
        <v>28751715</v>
      </c>
      <c r="C1656">
        <v>28000000</v>
      </c>
      <c r="D1656">
        <f t="shared" si="25"/>
        <v>751715</v>
      </c>
      <c r="E1656">
        <v>751715</v>
      </c>
    </row>
    <row r="1657" spans="1:5" x14ac:dyDescent="0.3">
      <c r="A1657" t="s">
        <v>4499</v>
      </c>
      <c r="B1657">
        <v>20285518</v>
      </c>
      <c r="C1657">
        <v>28000000</v>
      </c>
      <c r="D1657">
        <f t="shared" si="25"/>
        <v>-7714482</v>
      </c>
      <c r="E1657">
        <v>7714482</v>
      </c>
    </row>
    <row r="1658" spans="1:5" x14ac:dyDescent="0.3">
      <c r="A1658" t="s">
        <v>4502</v>
      </c>
      <c r="B1658">
        <v>67900000</v>
      </c>
      <c r="C1658">
        <v>27500000</v>
      </c>
      <c r="D1658">
        <f t="shared" si="25"/>
        <v>40400000</v>
      </c>
      <c r="E1658">
        <v>40400000</v>
      </c>
    </row>
    <row r="1659" spans="1:5" x14ac:dyDescent="0.3">
      <c r="A1659" t="s">
        <v>4504</v>
      </c>
      <c r="B1659">
        <v>148734225</v>
      </c>
      <c r="C1659">
        <v>30000000</v>
      </c>
      <c r="D1659">
        <f t="shared" si="25"/>
        <v>118734225</v>
      </c>
      <c r="E1659">
        <v>118734225</v>
      </c>
    </row>
    <row r="1660" spans="1:5" x14ac:dyDescent="0.3">
      <c r="A1660" t="s">
        <v>4506</v>
      </c>
      <c r="B1660">
        <v>49185998</v>
      </c>
      <c r="C1660">
        <v>30000000</v>
      </c>
      <c r="D1660">
        <f t="shared" si="25"/>
        <v>19185998</v>
      </c>
      <c r="E1660">
        <v>19185998</v>
      </c>
    </row>
    <row r="1661" spans="1:5" x14ac:dyDescent="0.3">
      <c r="A1661" t="s">
        <v>4508</v>
      </c>
      <c r="B1661">
        <v>42168445</v>
      </c>
      <c r="C1661">
        <v>35000000</v>
      </c>
      <c r="D1661">
        <f t="shared" si="25"/>
        <v>7168445</v>
      </c>
      <c r="E1661">
        <v>7168445</v>
      </c>
    </row>
    <row r="1662" spans="1:5" x14ac:dyDescent="0.3">
      <c r="A1662" t="s">
        <v>4511</v>
      </c>
      <c r="B1662">
        <v>26400000</v>
      </c>
      <c r="C1662">
        <v>16000000</v>
      </c>
      <c r="D1662">
        <f t="shared" si="25"/>
        <v>10400000</v>
      </c>
      <c r="E1662">
        <v>10400000</v>
      </c>
    </row>
    <row r="1663" spans="1:5" x14ac:dyDescent="0.3">
      <c r="A1663" t="s">
        <v>4515</v>
      </c>
      <c r="B1663">
        <v>17508670</v>
      </c>
      <c r="C1663">
        <v>15000000</v>
      </c>
      <c r="D1663">
        <f t="shared" si="25"/>
        <v>2508670</v>
      </c>
      <c r="E1663">
        <v>2508670</v>
      </c>
    </row>
    <row r="1664" spans="1:5" x14ac:dyDescent="0.3">
      <c r="A1664" t="s">
        <v>4516</v>
      </c>
      <c r="B1664">
        <v>9664316</v>
      </c>
      <c r="C1664">
        <v>27500000</v>
      </c>
      <c r="D1664">
        <f t="shared" si="25"/>
        <v>-17835684</v>
      </c>
      <c r="E1664">
        <v>17835684</v>
      </c>
    </row>
    <row r="1665" spans="1:5" x14ac:dyDescent="0.3">
      <c r="A1665" t="s">
        <v>4518</v>
      </c>
      <c r="B1665">
        <v>74888996</v>
      </c>
      <c r="C1665">
        <v>30000000</v>
      </c>
      <c r="D1665">
        <f t="shared" si="25"/>
        <v>44888996</v>
      </c>
      <c r="E1665">
        <v>44888996</v>
      </c>
    </row>
    <row r="1666" spans="1:5" x14ac:dyDescent="0.3">
      <c r="A1666" t="s">
        <v>4520</v>
      </c>
      <c r="B1666">
        <v>69586544</v>
      </c>
      <c r="C1666">
        <v>27000000</v>
      </c>
      <c r="D1666">
        <f t="shared" si="25"/>
        <v>42586544</v>
      </c>
      <c r="E1666">
        <v>42586544</v>
      </c>
    </row>
    <row r="1667" spans="1:5" x14ac:dyDescent="0.3">
      <c r="A1667" t="s">
        <v>4522</v>
      </c>
      <c r="B1667">
        <v>60491560</v>
      </c>
      <c r="C1667">
        <v>27000000</v>
      </c>
      <c r="D1667">
        <f t="shared" ref="D1667:D1730" si="26">B1667-C1667</f>
        <v>33491560</v>
      </c>
      <c r="E1667">
        <v>33491560</v>
      </c>
    </row>
    <row r="1668" spans="1:5" x14ac:dyDescent="0.3">
      <c r="A1668" t="s">
        <v>4527</v>
      </c>
      <c r="B1668">
        <v>54200000</v>
      </c>
      <c r="C1668">
        <v>27000000</v>
      </c>
      <c r="D1668">
        <f t="shared" si="26"/>
        <v>27200000</v>
      </c>
      <c r="E1668">
        <v>27200000</v>
      </c>
    </row>
    <row r="1669" spans="1:5" x14ac:dyDescent="0.3">
      <c r="A1669" t="s">
        <v>4530</v>
      </c>
      <c r="B1669">
        <v>30920167</v>
      </c>
      <c r="C1669">
        <v>25000000</v>
      </c>
      <c r="D1669">
        <f t="shared" si="26"/>
        <v>5920167</v>
      </c>
      <c r="E1669">
        <v>5920167</v>
      </c>
    </row>
    <row r="1670" spans="1:5" x14ac:dyDescent="0.3">
      <c r="A1670" t="s">
        <v>4533</v>
      </c>
      <c r="B1670">
        <v>40566655</v>
      </c>
      <c r="C1670">
        <v>30000000</v>
      </c>
      <c r="D1670">
        <f t="shared" si="26"/>
        <v>10566655</v>
      </c>
      <c r="E1670">
        <v>10566655</v>
      </c>
    </row>
    <row r="1671" spans="1:5" x14ac:dyDescent="0.3">
      <c r="A1671" t="s">
        <v>4534</v>
      </c>
      <c r="B1671">
        <v>31768374</v>
      </c>
      <c r="C1671">
        <v>27000000</v>
      </c>
      <c r="D1671">
        <f t="shared" si="26"/>
        <v>4768374</v>
      </c>
      <c r="E1671">
        <v>4768374</v>
      </c>
    </row>
    <row r="1672" spans="1:5" x14ac:dyDescent="0.3">
      <c r="A1672" t="s">
        <v>4536</v>
      </c>
      <c r="B1672">
        <v>22494487</v>
      </c>
      <c r="C1672">
        <v>27000000</v>
      </c>
      <c r="D1672">
        <f t="shared" si="26"/>
        <v>-4505513</v>
      </c>
      <c r="E1672">
        <v>4505513</v>
      </c>
    </row>
    <row r="1673" spans="1:5" x14ac:dyDescent="0.3">
      <c r="A1673" t="s">
        <v>4538</v>
      </c>
      <c r="B1673">
        <v>21500000</v>
      </c>
      <c r="C1673">
        <v>27000000</v>
      </c>
      <c r="D1673">
        <f t="shared" si="26"/>
        <v>-5500000</v>
      </c>
      <c r="E1673">
        <v>5500000</v>
      </c>
    </row>
    <row r="1674" spans="1:5" x14ac:dyDescent="0.3">
      <c r="A1674" t="s">
        <v>4539</v>
      </c>
      <c r="B1674">
        <v>4463292</v>
      </c>
      <c r="C1674">
        <v>30000000</v>
      </c>
      <c r="D1674">
        <f t="shared" si="26"/>
        <v>-25536708</v>
      </c>
      <c r="E1674">
        <v>25536708</v>
      </c>
    </row>
    <row r="1675" spans="1:5" x14ac:dyDescent="0.3">
      <c r="A1675" t="s">
        <v>4541</v>
      </c>
      <c r="B1675">
        <v>14337579</v>
      </c>
      <c r="C1675">
        <v>27000000</v>
      </c>
      <c r="D1675">
        <f t="shared" si="26"/>
        <v>-12662421</v>
      </c>
      <c r="E1675">
        <v>12662421</v>
      </c>
    </row>
    <row r="1676" spans="1:5" x14ac:dyDescent="0.3">
      <c r="A1676" t="s">
        <v>4543</v>
      </c>
      <c r="B1676">
        <v>13823741</v>
      </c>
      <c r="C1676">
        <v>13500000</v>
      </c>
      <c r="D1676">
        <f t="shared" si="26"/>
        <v>323741</v>
      </c>
      <c r="E1676">
        <v>323741</v>
      </c>
    </row>
    <row r="1677" spans="1:5" x14ac:dyDescent="0.3">
      <c r="A1677" t="s">
        <v>4547</v>
      </c>
      <c r="B1677">
        <v>10297897</v>
      </c>
      <c r="C1677">
        <v>27000000</v>
      </c>
      <c r="D1677">
        <f t="shared" si="26"/>
        <v>-16702103</v>
      </c>
      <c r="E1677">
        <v>16702103</v>
      </c>
    </row>
    <row r="1678" spans="1:5" x14ac:dyDescent="0.3">
      <c r="A1678" t="s">
        <v>4548</v>
      </c>
      <c r="B1678">
        <v>13248477</v>
      </c>
      <c r="C1678">
        <v>27000000</v>
      </c>
      <c r="D1678">
        <f t="shared" si="26"/>
        <v>-13751523</v>
      </c>
      <c r="E1678">
        <v>13751523</v>
      </c>
    </row>
    <row r="1679" spans="1:5" x14ac:dyDescent="0.3">
      <c r="A1679" t="s">
        <v>4550</v>
      </c>
      <c r="B1679">
        <v>8712564</v>
      </c>
      <c r="C1679">
        <v>27000000</v>
      </c>
      <c r="D1679">
        <f t="shared" si="26"/>
        <v>-18287436</v>
      </c>
      <c r="E1679">
        <v>18287436</v>
      </c>
    </row>
    <row r="1680" spans="1:5" x14ac:dyDescent="0.3">
      <c r="A1680" t="s">
        <v>4553</v>
      </c>
      <c r="B1680">
        <v>7486906</v>
      </c>
      <c r="C1680">
        <v>27000000</v>
      </c>
      <c r="D1680">
        <f t="shared" si="26"/>
        <v>-19513094</v>
      </c>
      <c r="E1680">
        <v>19513094</v>
      </c>
    </row>
    <row r="1681" spans="1:5" x14ac:dyDescent="0.3">
      <c r="A1681" t="s">
        <v>4554</v>
      </c>
      <c r="B1681">
        <v>38536376</v>
      </c>
      <c r="C1681">
        <v>27000000</v>
      </c>
      <c r="D1681">
        <f t="shared" si="26"/>
        <v>11536376</v>
      </c>
      <c r="E1681">
        <v>11536376</v>
      </c>
    </row>
    <row r="1682" spans="1:5" x14ac:dyDescent="0.3">
      <c r="A1682" t="s">
        <v>4556</v>
      </c>
      <c r="B1682">
        <v>41008532</v>
      </c>
      <c r="C1682">
        <v>27000000</v>
      </c>
      <c r="D1682">
        <f t="shared" si="26"/>
        <v>14008532</v>
      </c>
      <c r="E1682">
        <v>14008532</v>
      </c>
    </row>
    <row r="1683" spans="1:5" x14ac:dyDescent="0.3">
      <c r="A1683" t="s">
        <v>4558</v>
      </c>
      <c r="B1683">
        <v>5204007</v>
      </c>
      <c r="C1683">
        <v>28000000</v>
      </c>
      <c r="D1683">
        <f t="shared" si="26"/>
        <v>-22795993</v>
      </c>
      <c r="E1683">
        <v>22795993</v>
      </c>
    </row>
    <row r="1684" spans="1:5" x14ac:dyDescent="0.3">
      <c r="A1684" t="s">
        <v>4560</v>
      </c>
      <c r="B1684">
        <v>4485485</v>
      </c>
      <c r="C1684">
        <v>15000000</v>
      </c>
      <c r="D1684">
        <f t="shared" si="26"/>
        <v>-10514515</v>
      </c>
      <c r="E1684">
        <v>10514515</v>
      </c>
    </row>
    <row r="1685" spans="1:5" x14ac:dyDescent="0.3">
      <c r="A1685" t="s">
        <v>4561</v>
      </c>
      <c r="B1685">
        <v>4476235</v>
      </c>
      <c r="C1685">
        <v>27000000</v>
      </c>
      <c r="D1685">
        <f t="shared" si="26"/>
        <v>-22523765</v>
      </c>
      <c r="E1685">
        <v>22523765</v>
      </c>
    </row>
    <row r="1686" spans="1:5" x14ac:dyDescent="0.3">
      <c r="A1686" t="s">
        <v>4562</v>
      </c>
      <c r="B1686">
        <v>1089365</v>
      </c>
      <c r="C1686">
        <v>25000000</v>
      </c>
      <c r="D1686">
        <f t="shared" si="26"/>
        <v>-23910635</v>
      </c>
      <c r="E1686">
        <v>23910635</v>
      </c>
    </row>
    <row r="1687" spans="1:5" x14ac:dyDescent="0.3">
      <c r="A1687" t="s">
        <v>4563</v>
      </c>
      <c r="B1687">
        <v>763044</v>
      </c>
      <c r="C1687">
        <v>23000000</v>
      </c>
      <c r="D1687">
        <f t="shared" si="26"/>
        <v>-22236956</v>
      </c>
      <c r="E1687">
        <v>22236956</v>
      </c>
    </row>
    <row r="1688" spans="1:5" x14ac:dyDescent="0.3">
      <c r="A1688" t="s">
        <v>4566</v>
      </c>
      <c r="B1688">
        <v>20819129</v>
      </c>
      <c r="C1688">
        <v>26000000</v>
      </c>
      <c r="D1688">
        <f t="shared" si="26"/>
        <v>-5180871</v>
      </c>
      <c r="E1688">
        <v>5180871</v>
      </c>
    </row>
    <row r="1689" spans="1:5" x14ac:dyDescent="0.3">
      <c r="A1689" t="s">
        <v>4569</v>
      </c>
      <c r="B1689">
        <v>110222438</v>
      </c>
      <c r="C1689">
        <v>26000000</v>
      </c>
      <c r="D1689">
        <f t="shared" si="26"/>
        <v>84222438</v>
      </c>
      <c r="E1689">
        <v>84222438</v>
      </c>
    </row>
    <row r="1690" spans="1:5" x14ac:dyDescent="0.3">
      <c r="A1690" t="s">
        <v>4570</v>
      </c>
      <c r="B1690">
        <v>109243478</v>
      </c>
      <c r="C1690">
        <v>26000000</v>
      </c>
      <c r="D1690">
        <f t="shared" si="26"/>
        <v>83243478</v>
      </c>
      <c r="E1690">
        <v>83243478</v>
      </c>
    </row>
    <row r="1691" spans="1:5" x14ac:dyDescent="0.3">
      <c r="A1691" t="s">
        <v>4573</v>
      </c>
      <c r="B1691">
        <v>100241322</v>
      </c>
      <c r="C1691">
        <v>25000000</v>
      </c>
      <c r="D1691">
        <f t="shared" si="26"/>
        <v>75241322</v>
      </c>
      <c r="E1691">
        <v>75241322</v>
      </c>
    </row>
    <row r="1692" spans="1:5" x14ac:dyDescent="0.3">
      <c r="A1692" t="s">
        <v>4576</v>
      </c>
      <c r="B1692">
        <v>25977365</v>
      </c>
      <c r="C1692">
        <v>28000000</v>
      </c>
      <c r="D1692">
        <f t="shared" si="26"/>
        <v>-2022635</v>
      </c>
      <c r="E1692">
        <v>2022635</v>
      </c>
    </row>
    <row r="1693" spans="1:5" x14ac:dyDescent="0.3">
      <c r="A1693" t="s">
        <v>4577</v>
      </c>
      <c r="B1693">
        <v>91457688</v>
      </c>
      <c r="C1693">
        <v>26000000</v>
      </c>
      <c r="D1693">
        <f t="shared" si="26"/>
        <v>65457688</v>
      </c>
      <c r="E1693">
        <v>65457688</v>
      </c>
    </row>
    <row r="1694" spans="1:5" x14ac:dyDescent="0.3">
      <c r="A1694" t="s">
        <v>4578</v>
      </c>
      <c r="B1694">
        <v>87341380</v>
      </c>
      <c r="C1694">
        <v>27000000</v>
      </c>
      <c r="D1694">
        <f t="shared" si="26"/>
        <v>60341380</v>
      </c>
      <c r="E1694">
        <v>60341380</v>
      </c>
    </row>
    <row r="1695" spans="1:5" x14ac:dyDescent="0.3">
      <c r="A1695" t="s">
        <v>4579</v>
      </c>
      <c r="B1695">
        <v>65703412</v>
      </c>
      <c r="C1695">
        <v>26000000</v>
      </c>
      <c r="D1695">
        <f t="shared" si="26"/>
        <v>39703412</v>
      </c>
      <c r="E1695">
        <v>39703412</v>
      </c>
    </row>
    <row r="1696" spans="1:5" x14ac:dyDescent="0.3">
      <c r="A1696" t="s">
        <v>4580</v>
      </c>
      <c r="B1696">
        <v>58328680</v>
      </c>
      <c r="C1696">
        <v>22000000</v>
      </c>
      <c r="D1696">
        <f t="shared" si="26"/>
        <v>36328680</v>
      </c>
      <c r="E1696">
        <v>36328680</v>
      </c>
    </row>
    <row r="1697" spans="1:5" x14ac:dyDescent="0.3">
      <c r="A1697" t="s">
        <v>4581</v>
      </c>
      <c r="B1697">
        <v>61490000</v>
      </c>
      <c r="C1697">
        <v>26000000</v>
      </c>
      <c r="D1697">
        <f t="shared" si="26"/>
        <v>35490000</v>
      </c>
      <c r="E1697">
        <v>35490000</v>
      </c>
    </row>
    <row r="1698" spans="1:5" x14ac:dyDescent="0.3">
      <c r="A1698" t="s">
        <v>4584</v>
      </c>
      <c r="B1698">
        <v>50800000</v>
      </c>
      <c r="C1698">
        <v>26000000</v>
      </c>
      <c r="D1698">
        <f t="shared" si="26"/>
        <v>24800000</v>
      </c>
      <c r="E1698">
        <v>24800000</v>
      </c>
    </row>
    <row r="1699" spans="1:5" x14ac:dyDescent="0.3">
      <c r="A1699" t="s">
        <v>4587</v>
      </c>
      <c r="B1699">
        <v>57859105</v>
      </c>
      <c r="C1699">
        <v>26000000</v>
      </c>
      <c r="D1699">
        <f t="shared" si="26"/>
        <v>31859105</v>
      </c>
      <c r="E1699">
        <v>31859105</v>
      </c>
    </row>
    <row r="1700" spans="1:5" x14ac:dyDescent="0.3">
      <c r="A1700" t="s">
        <v>4589</v>
      </c>
      <c r="B1700">
        <v>46455802</v>
      </c>
      <c r="C1700">
        <v>26000000</v>
      </c>
      <c r="D1700">
        <f t="shared" si="26"/>
        <v>20455802</v>
      </c>
      <c r="E1700">
        <v>20455802</v>
      </c>
    </row>
    <row r="1701" spans="1:5" x14ac:dyDescent="0.3">
      <c r="A1701" t="s">
        <v>4592</v>
      </c>
      <c r="B1701">
        <v>45506619</v>
      </c>
      <c r="C1701">
        <v>26000000</v>
      </c>
      <c r="D1701">
        <f t="shared" si="26"/>
        <v>19506619</v>
      </c>
      <c r="E1701">
        <v>19506619</v>
      </c>
    </row>
    <row r="1702" spans="1:5" x14ac:dyDescent="0.3">
      <c r="A1702" t="s">
        <v>4594</v>
      </c>
      <c r="B1702">
        <v>40168080</v>
      </c>
      <c r="C1702">
        <v>26000000</v>
      </c>
      <c r="D1702">
        <f t="shared" si="26"/>
        <v>14168080</v>
      </c>
      <c r="E1702">
        <v>14168080</v>
      </c>
    </row>
    <row r="1703" spans="1:5" x14ac:dyDescent="0.3">
      <c r="A1703" t="s">
        <v>4596</v>
      </c>
      <c r="B1703">
        <v>49874933</v>
      </c>
      <c r="C1703">
        <v>26000000</v>
      </c>
      <c r="D1703">
        <f t="shared" si="26"/>
        <v>23874933</v>
      </c>
      <c r="E1703">
        <v>23874933</v>
      </c>
    </row>
    <row r="1704" spans="1:5" x14ac:dyDescent="0.3">
      <c r="A1704" t="s">
        <v>4597</v>
      </c>
      <c r="B1704">
        <v>45489752</v>
      </c>
      <c r="C1704">
        <v>26000000</v>
      </c>
      <c r="D1704">
        <f t="shared" si="26"/>
        <v>19489752</v>
      </c>
      <c r="E1704">
        <v>19489752</v>
      </c>
    </row>
    <row r="1705" spans="1:5" x14ac:dyDescent="0.3">
      <c r="A1705" t="s">
        <v>4600</v>
      </c>
      <c r="B1705">
        <v>36985501</v>
      </c>
      <c r="C1705">
        <v>26000000</v>
      </c>
      <c r="D1705">
        <f t="shared" si="26"/>
        <v>10985501</v>
      </c>
      <c r="E1705">
        <v>10985501</v>
      </c>
    </row>
    <row r="1706" spans="1:5" x14ac:dyDescent="0.3">
      <c r="A1706" t="s">
        <v>4604</v>
      </c>
      <c r="B1706">
        <v>33200000</v>
      </c>
      <c r="C1706">
        <v>26000000</v>
      </c>
      <c r="D1706">
        <f t="shared" si="26"/>
        <v>7200000</v>
      </c>
      <c r="E1706">
        <v>7200000</v>
      </c>
    </row>
    <row r="1707" spans="1:5" x14ac:dyDescent="0.3">
      <c r="A1707" t="s">
        <v>4605</v>
      </c>
      <c r="B1707">
        <v>28501651</v>
      </c>
      <c r="C1707">
        <v>26000000</v>
      </c>
      <c r="D1707">
        <f t="shared" si="26"/>
        <v>2501651</v>
      </c>
      <c r="E1707">
        <v>2501651</v>
      </c>
    </row>
    <row r="1708" spans="1:5" x14ac:dyDescent="0.3">
      <c r="A1708" t="s">
        <v>4609</v>
      </c>
      <c r="B1708">
        <v>23222861</v>
      </c>
      <c r="C1708">
        <v>26000000</v>
      </c>
      <c r="D1708">
        <f t="shared" si="26"/>
        <v>-2777139</v>
      </c>
      <c r="E1708">
        <v>2777139</v>
      </c>
    </row>
    <row r="1709" spans="1:5" x14ac:dyDescent="0.3">
      <c r="A1709" t="s">
        <v>4610</v>
      </c>
      <c r="B1709">
        <v>54540525</v>
      </c>
      <c r="C1709">
        <v>56000000</v>
      </c>
      <c r="D1709">
        <f t="shared" si="26"/>
        <v>-1459475</v>
      </c>
      <c r="E1709">
        <v>1459475</v>
      </c>
    </row>
    <row r="1710" spans="1:5" x14ac:dyDescent="0.3">
      <c r="A1710" t="s">
        <v>4613</v>
      </c>
      <c r="B1710">
        <v>16252765</v>
      </c>
      <c r="C1710">
        <v>42000000</v>
      </c>
      <c r="D1710">
        <f t="shared" si="26"/>
        <v>-25747235</v>
      </c>
      <c r="E1710">
        <v>25747235</v>
      </c>
    </row>
    <row r="1711" spans="1:5" x14ac:dyDescent="0.3">
      <c r="A1711" t="s">
        <v>4616</v>
      </c>
      <c r="B1711">
        <v>16005978</v>
      </c>
      <c r="C1711">
        <v>26000000</v>
      </c>
      <c r="D1711">
        <f t="shared" si="26"/>
        <v>-9994022</v>
      </c>
      <c r="E1711">
        <v>9994022</v>
      </c>
    </row>
    <row r="1712" spans="1:5" x14ac:dyDescent="0.3">
      <c r="A1712" t="s">
        <v>4617</v>
      </c>
      <c r="B1712">
        <v>14469428</v>
      </c>
      <c r="C1712">
        <v>26000000</v>
      </c>
      <c r="D1712">
        <f t="shared" si="26"/>
        <v>-11530572</v>
      </c>
      <c r="E1712">
        <v>11530572</v>
      </c>
    </row>
    <row r="1713" spans="1:5" x14ac:dyDescent="0.3">
      <c r="A1713" t="s">
        <v>4620</v>
      </c>
      <c r="B1713">
        <v>13829734</v>
      </c>
      <c r="C1713">
        <v>26000000</v>
      </c>
      <c r="D1713">
        <f t="shared" si="26"/>
        <v>-12170266</v>
      </c>
      <c r="E1713">
        <v>12170266</v>
      </c>
    </row>
    <row r="1714" spans="1:5" x14ac:dyDescent="0.3">
      <c r="A1714" t="s">
        <v>4623</v>
      </c>
      <c r="B1714">
        <v>1075288</v>
      </c>
      <c r="C1714">
        <v>22000000</v>
      </c>
      <c r="D1714">
        <f t="shared" si="26"/>
        <v>-20924712</v>
      </c>
      <c r="E1714">
        <v>20924712</v>
      </c>
    </row>
    <row r="1715" spans="1:5" x14ac:dyDescent="0.3">
      <c r="A1715" t="s">
        <v>4625</v>
      </c>
      <c r="B1715">
        <v>7496522</v>
      </c>
      <c r="C1715">
        <v>26000000</v>
      </c>
      <c r="D1715">
        <f t="shared" si="26"/>
        <v>-18503478</v>
      </c>
      <c r="E1715">
        <v>18503478</v>
      </c>
    </row>
    <row r="1716" spans="1:5" x14ac:dyDescent="0.3">
      <c r="A1716" t="s">
        <v>4630</v>
      </c>
      <c r="B1716">
        <v>20047715</v>
      </c>
      <c r="C1716">
        <v>25530000</v>
      </c>
      <c r="D1716">
        <f t="shared" si="26"/>
        <v>-5482285</v>
      </c>
      <c r="E1716">
        <v>5482285</v>
      </c>
    </row>
    <row r="1717" spans="1:5" x14ac:dyDescent="0.3">
      <c r="A1717" t="s">
        <v>4632</v>
      </c>
      <c r="B1717">
        <v>12276810</v>
      </c>
      <c r="C1717">
        <v>26000000</v>
      </c>
      <c r="D1717">
        <f t="shared" si="26"/>
        <v>-13723190</v>
      </c>
      <c r="E1717">
        <v>13723190</v>
      </c>
    </row>
    <row r="1718" spans="1:5" x14ac:dyDescent="0.3">
      <c r="A1718" t="s">
        <v>4634</v>
      </c>
      <c r="B1718">
        <v>33565375</v>
      </c>
      <c r="C1718">
        <v>15000000</v>
      </c>
      <c r="D1718">
        <f t="shared" si="26"/>
        <v>18565375</v>
      </c>
      <c r="E1718">
        <v>18565375</v>
      </c>
    </row>
    <row r="1719" spans="1:5" x14ac:dyDescent="0.3">
      <c r="A1719" t="s">
        <v>4637</v>
      </c>
      <c r="B1719">
        <v>499263</v>
      </c>
      <c r="C1719">
        <v>30000000</v>
      </c>
      <c r="D1719">
        <f t="shared" si="26"/>
        <v>-29500737</v>
      </c>
      <c r="E1719">
        <v>29500737</v>
      </c>
    </row>
    <row r="1720" spans="1:5" x14ac:dyDescent="0.3">
      <c r="A1720" t="s">
        <v>4640</v>
      </c>
      <c r="B1720">
        <v>219200000</v>
      </c>
      <c r="C1720">
        <v>25000000</v>
      </c>
      <c r="D1720">
        <f t="shared" si="26"/>
        <v>194200000</v>
      </c>
      <c r="E1720">
        <v>194200000</v>
      </c>
    </row>
    <row r="1721" spans="1:5" x14ac:dyDescent="0.3">
      <c r="A1721" t="s">
        <v>4641</v>
      </c>
      <c r="B1721">
        <v>172825435</v>
      </c>
      <c r="C1721">
        <v>25000000</v>
      </c>
      <c r="D1721">
        <f t="shared" si="26"/>
        <v>147825435</v>
      </c>
      <c r="E1721">
        <v>147825435</v>
      </c>
    </row>
    <row r="1722" spans="1:5" x14ac:dyDescent="0.3">
      <c r="A1722" t="s">
        <v>4643</v>
      </c>
      <c r="B1722">
        <v>148085755</v>
      </c>
      <c r="C1722">
        <v>33000000</v>
      </c>
      <c r="D1722">
        <f t="shared" si="26"/>
        <v>115085755</v>
      </c>
      <c r="E1722">
        <v>115085755</v>
      </c>
    </row>
    <row r="1723" spans="1:5" x14ac:dyDescent="0.3">
      <c r="A1723" t="s">
        <v>4644</v>
      </c>
      <c r="B1723">
        <v>25517500</v>
      </c>
      <c r="C1723">
        <v>25100000</v>
      </c>
      <c r="D1723">
        <f t="shared" si="26"/>
        <v>417500</v>
      </c>
      <c r="E1723">
        <v>417500</v>
      </c>
    </row>
    <row r="1724" spans="1:5" x14ac:dyDescent="0.3">
      <c r="A1724" t="s">
        <v>4645</v>
      </c>
      <c r="B1724">
        <v>145000989</v>
      </c>
      <c r="C1724">
        <v>25000000</v>
      </c>
      <c r="D1724">
        <f t="shared" si="26"/>
        <v>120000989</v>
      </c>
      <c r="E1724">
        <v>120000989</v>
      </c>
    </row>
    <row r="1725" spans="1:5" x14ac:dyDescent="0.3">
      <c r="A1725" t="s">
        <v>4648</v>
      </c>
      <c r="B1725">
        <v>26761283</v>
      </c>
      <c r="C1725">
        <v>26000000</v>
      </c>
      <c r="D1725">
        <f t="shared" si="26"/>
        <v>761283</v>
      </c>
      <c r="E1725">
        <v>761283</v>
      </c>
    </row>
    <row r="1726" spans="1:5" x14ac:dyDescent="0.3">
      <c r="A1726" t="s">
        <v>4650</v>
      </c>
      <c r="B1726">
        <v>121945720</v>
      </c>
      <c r="C1726">
        <v>25000000</v>
      </c>
      <c r="D1726">
        <f t="shared" si="26"/>
        <v>96945720</v>
      </c>
      <c r="E1726">
        <v>96945720</v>
      </c>
    </row>
    <row r="1727" spans="1:5" x14ac:dyDescent="0.3">
      <c r="A1727" t="s">
        <v>4652</v>
      </c>
      <c r="B1727">
        <v>96067179</v>
      </c>
      <c r="C1727">
        <v>22000000</v>
      </c>
      <c r="D1727">
        <f t="shared" si="26"/>
        <v>74067179</v>
      </c>
      <c r="E1727">
        <v>74067179</v>
      </c>
    </row>
    <row r="1728" spans="1:5" x14ac:dyDescent="0.3">
      <c r="A1728" t="s">
        <v>4653</v>
      </c>
      <c r="B1728">
        <v>169705587</v>
      </c>
      <c r="C1728">
        <v>25000000</v>
      </c>
      <c r="D1728">
        <f t="shared" si="26"/>
        <v>144705587</v>
      </c>
      <c r="E1728">
        <v>144705587</v>
      </c>
    </row>
    <row r="1729" spans="1:5" x14ac:dyDescent="0.3">
      <c r="A1729" t="s">
        <v>4654</v>
      </c>
      <c r="B1729">
        <v>3254172</v>
      </c>
      <c r="C1729">
        <v>28000000</v>
      </c>
      <c r="D1729">
        <f t="shared" si="26"/>
        <v>-24745828</v>
      </c>
      <c r="E1729">
        <v>24745828</v>
      </c>
    </row>
    <row r="1730" spans="1:5" x14ac:dyDescent="0.3">
      <c r="A1730" t="s">
        <v>4656</v>
      </c>
      <c r="B1730">
        <v>84185387</v>
      </c>
      <c r="C1730">
        <v>80000000</v>
      </c>
      <c r="D1730">
        <f t="shared" si="26"/>
        <v>4185387</v>
      </c>
      <c r="E1730">
        <v>4185387</v>
      </c>
    </row>
    <row r="1731" spans="1:5" x14ac:dyDescent="0.3">
      <c r="A1731" t="s">
        <v>4659</v>
      </c>
      <c r="B1731">
        <v>82163317</v>
      </c>
      <c r="C1731">
        <v>30000000</v>
      </c>
      <c r="D1731">
        <f t="shared" ref="D1731:D1794" si="27">B1731-C1731</f>
        <v>52163317</v>
      </c>
      <c r="E1731">
        <v>52163317</v>
      </c>
    </row>
    <row r="1732" spans="1:5" x14ac:dyDescent="0.3">
      <c r="A1732" t="s">
        <v>4660</v>
      </c>
      <c r="B1732">
        <v>80920948</v>
      </c>
      <c r="C1732">
        <v>30000000</v>
      </c>
      <c r="D1732">
        <f t="shared" si="27"/>
        <v>50920948</v>
      </c>
      <c r="E1732">
        <v>50920948</v>
      </c>
    </row>
    <row r="1733" spans="1:5" x14ac:dyDescent="0.3">
      <c r="A1733" t="s">
        <v>4662</v>
      </c>
      <c r="B1733">
        <v>80034302</v>
      </c>
      <c r="C1733">
        <v>25000000</v>
      </c>
      <c r="D1733">
        <f t="shared" si="27"/>
        <v>55034302</v>
      </c>
      <c r="E1733">
        <v>55034302</v>
      </c>
    </row>
    <row r="1734" spans="1:5" x14ac:dyDescent="0.3">
      <c r="A1734" t="s">
        <v>4666</v>
      </c>
      <c r="B1734">
        <v>78656813</v>
      </c>
      <c r="C1734">
        <v>25000000</v>
      </c>
      <c r="D1734">
        <f t="shared" si="27"/>
        <v>53656813</v>
      </c>
      <c r="E1734">
        <v>53656813</v>
      </c>
    </row>
    <row r="1735" spans="1:5" x14ac:dyDescent="0.3">
      <c r="A1735" t="s">
        <v>4668</v>
      </c>
      <c r="B1735">
        <v>76270454</v>
      </c>
      <c r="C1735">
        <v>25000000</v>
      </c>
      <c r="D1735">
        <f t="shared" si="27"/>
        <v>51270454</v>
      </c>
      <c r="E1735">
        <v>51270454</v>
      </c>
    </row>
    <row r="1736" spans="1:5" x14ac:dyDescent="0.3">
      <c r="A1736" t="s">
        <v>4669</v>
      </c>
      <c r="B1736">
        <v>74273505</v>
      </c>
      <c r="C1736">
        <v>25000000</v>
      </c>
      <c r="D1736">
        <f t="shared" si="27"/>
        <v>49273505</v>
      </c>
      <c r="E1736">
        <v>49273505</v>
      </c>
    </row>
    <row r="1737" spans="1:5" x14ac:dyDescent="0.3">
      <c r="A1737" t="s">
        <v>4671</v>
      </c>
      <c r="B1737">
        <v>134141530</v>
      </c>
      <c r="C1737">
        <v>25000000</v>
      </c>
      <c r="D1737">
        <f t="shared" si="27"/>
        <v>109141530</v>
      </c>
      <c r="E1737">
        <v>109141530</v>
      </c>
    </row>
    <row r="1738" spans="1:5" x14ac:dyDescent="0.3">
      <c r="A1738" t="s">
        <v>4673</v>
      </c>
      <c r="B1738">
        <v>71500556</v>
      </c>
      <c r="C1738">
        <v>26000000</v>
      </c>
      <c r="D1738">
        <f t="shared" si="27"/>
        <v>45500556</v>
      </c>
      <c r="E1738">
        <v>45500556</v>
      </c>
    </row>
    <row r="1739" spans="1:5" x14ac:dyDescent="0.3">
      <c r="A1739" t="s">
        <v>4675</v>
      </c>
      <c r="B1739">
        <v>71309760</v>
      </c>
      <c r="C1739">
        <v>25000000</v>
      </c>
      <c r="D1739">
        <f t="shared" si="27"/>
        <v>46309760</v>
      </c>
      <c r="E1739">
        <v>46309760</v>
      </c>
    </row>
    <row r="1740" spans="1:5" x14ac:dyDescent="0.3">
      <c r="A1740" t="s">
        <v>4677</v>
      </c>
      <c r="B1740">
        <v>89808372</v>
      </c>
      <c r="C1740">
        <v>45000000</v>
      </c>
      <c r="D1740">
        <f t="shared" si="27"/>
        <v>44808372</v>
      </c>
      <c r="E1740">
        <v>44808372</v>
      </c>
    </row>
    <row r="1741" spans="1:5" x14ac:dyDescent="0.3">
      <c r="A1741" t="s">
        <v>4679</v>
      </c>
      <c r="B1741">
        <v>77264926</v>
      </c>
      <c r="C1741">
        <v>25000000</v>
      </c>
      <c r="D1741">
        <f t="shared" si="27"/>
        <v>52264926</v>
      </c>
      <c r="E1741">
        <v>52264926</v>
      </c>
    </row>
    <row r="1742" spans="1:5" x14ac:dyDescent="0.3">
      <c r="A1742" t="s">
        <v>4681</v>
      </c>
      <c r="B1742">
        <v>70625986</v>
      </c>
      <c r="C1742">
        <v>25000000</v>
      </c>
      <c r="D1742">
        <f t="shared" si="27"/>
        <v>45625986</v>
      </c>
      <c r="E1742">
        <v>45625986</v>
      </c>
    </row>
    <row r="1743" spans="1:5" x14ac:dyDescent="0.3">
      <c r="A1743" t="s">
        <v>4684</v>
      </c>
      <c r="B1743">
        <v>56505065</v>
      </c>
      <c r="C1743">
        <v>25000000</v>
      </c>
      <c r="D1743">
        <f t="shared" si="27"/>
        <v>31505065</v>
      </c>
      <c r="E1743">
        <v>31505065</v>
      </c>
    </row>
    <row r="1744" spans="1:5" x14ac:dyDescent="0.3">
      <c r="A1744" t="s">
        <v>4685</v>
      </c>
      <c r="B1744">
        <v>55973336</v>
      </c>
      <c r="C1744">
        <v>25000000</v>
      </c>
      <c r="D1744">
        <f t="shared" si="27"/>
        <v>30973336</v>
      </c>
      <c r="E1744">
        <v>30973336</v>
      </c>
    </row>
    <row r="1745" spans="1:5" x14ac:dyDescent="0.3">
      <c r="A1745" t="s">
        <v>4688</v>
      </c>
      <c r="B1745">
        <v>54098051</v>
      </c>
      <c r="C1745">
        <v>25000000</v>
      </c>
      <c r="D1745">
        <f t="shared" si="27"/>
        <v>29098051</v>
      </c>
      <c r="E1745">
        <v>29098051</v>
      </c>
    </row>
    <row r="1746" spans="1:5" x14ac:dyDescent="0.3">
      <c r="A1746" t="s">
        <v>4690</v>
      </c>
      <c r="B1746">
        <v>60443237</v>
      </c>
      <c r="C1746">
        <v>25000000</v>
      </c>
      <c r="D1746">
        <f t="shared" si="27"/>
        <v>35443237</v>
      </c>
      <c r="E1746">
        <v>35443237</v>
      </c>
    </row>
    <row r="1747" spans="1:5" x14ac:dyDescent="0.3">
      <c r="A1747" t="s">
        <v>4692</v>
      </c>
      <c r="B1747">
        <v>82234139</v>
      </c>
      <c r="C1747">
        <v>17000000</v>
      </c>
      <c r="D1747">
        <f t="shared" si="27"/>
        <v>65234139</v>
      </c>
      <c r="E1747">
        <v>65234139</v>
      </c>
    </row>
    <row r="1748" spans="1:5" x14ac:dyDescent="0.3">
      <c r="A1748" t="s">
        <v>4694</v>
      </c>
      <c r="B1748">
        <v>51676606</v>
      </c>
      <c r="C1748">
        <v>25000000</v>
      </c>
      <c r="D1748">
        <f t="shared" si="27"/>
        <v>26676606</v>
      </c>
      <c r="E1748">
        <v>26676606</v>
      </c>
    </row>
    <row r="1749" spans="1:5" x14ac:dyDescent="0.3">
      <c r="A1749" t="s">
        <v>4696</v>
      </c>
      <c r="B1749">
        <v>52528330</v>
      </c>
      <c r="C1749">
        <v>25000000</v>
      </c>
      <c r="D1749">
        <f t="shared" si="27"/>
        <v>27528330</v>
      </c>
      <c r="E1749">
        <v>27528330</v>
      </c>
    </row>
    <row r="1750" spans="1:5" x14ac:dyDescent="0.3">
      <c r="A1750" t="s">
        <v>4699</v>
      </c>
      <c r="B1750">
        <v>51533608</v>
      </c>
      <c r="C1750">
        <v>25000000</v>
      </c>
      <c r="D1750">
        <f t="shared" si="27"/>
        <v>26533608</v>
      </c>
      <c r="E1750">
        <v>26533608</v>
      </c>
    </row>
    <row r="1751" spans="1:5" x14ac:dyDescent="0.3">
      <c r="A1751" t="s">
        <v>4701</v>
      </c>
      <c r="B1751">
        <v>51097664</v>
      </c>
      <c r="C1751">
        <v>30000000</v>
      </c>
      <c r="D1751">
        <f t="shared" si="27"/>
        <v>21097664</v>
      </c>
      <c r="E1751">
        <v>21097664</v>
      </c>
    </row>
    <row r="1752" spans="1:5" x14ac:dyDescent="0.3">
      <c r="A1752" t="s">
        <v>4703</v>
      </c>
      <c r="B1752">
        <v>84136909</v>
      </c>
      <c r="C1752">
        <v>26000000</v>
      </c>
      <c r="D1752">
        <f t="shared" si="27"/>
        <v>58136909</v>
      </c>
      <c r="E1752">
        <v>58136909</v>
      </c>
    </row>
    <row r="1753" spans="1:5" x14ac:dyDescent="0.3">
      <c r="A1753" t="s">
        <v>4704</v>
      </c>
      <c r="B1753">
        <v>46836394</v>
      </c>
      <c r="C1753">
        <v>25000000</v>
      </c>
      <c r="D1753">
        <f t="shared" si="27"/>
        <v>21836394</v>
      </c>
      <c r="E1753">
        <v>21836394</v>
      </c>
    </row>
    <row r="1754" spans="1:5" x14ac:dyDescent="0.3">
      <c r="A1754" t="s">
        <v>4706</v>
      </c>
      <c r="B1754">
        <v>47285499</v>
      </c>
      <c r="C1754">
        <v>26000000</v>
      </c>
      <c r="D1754">
        <f t="shared" si="27"/>
        <v>21285499</v>
      </c>
      <c r="E1754">
        <v>21285499</v>
      </c>
    </row>
    <row r="1755" spans="1:5" x14ac:dyDescent="0.3">
      <c r="A1755" t="s">
        <v>4708</v>
      </c>
      <c r="B1755">
        <v>47124400</v>
      </c>
      <c r="C1755">
        <v>25000000</v>
      </c>
      <c r="D1755">
        <f t="shared" si="27"/>
        <v>22124400</v>
      </c>
      <c r="E1755">
        <v>22124400</v>
      </c>
    </row>
    <row r="1756" spans="1:5" x14ac:dyDescent="0.3">
      <c r="A1756" t="s">
        <v>4709</v>
      </c>
      <c r="B1756">
        <v>44700000</v>
      </c>
      <c r="C1756">
        <v>25000000</v>
      </c>
      <c r="D1756">
        <f t="shared" si="27"/>
        <v>19700000</v>
      </c>
      <c r="E1756">
        <v>19700000</v>
      </c>
    </row>
    <row r="1757" spans="1:5" x14ac:dyDescent="0.3">
      <c r="A1757" t="s">
        <v>4710</v>
      </c>
      <c r="B1757">
        <v>44455658</v>
      </c>
      <c r="C1757">
        <v>25000000</v>
      </c>
      <c r="D1757">
        <f t="shared" si="27"/>
        <v>19455658</v>
      </c>
      <c r="E1757">
        <v>19455658</v>
      </c>
    </row>
    <row r="1758" spans="1:5" x14ac:dyDescent="0.3">
      <c r="A1758" t="s">
        <v>4712</v>
      </c>
      <c r="B1758">
        <v>43984230</v>
      </c>
      <c r="C1758">
        <v>23000000</v>
      </c>
      <c r="D1758">
        <f t="shared" si="27"/>
        <v>20984230</v>
      </c>
      <c r="E1758">
        <v>20984230</v>
      </c>
    </row>
    <row r="1759" spans="1:5" x14ac:dyDescent="0.3">
      <c r="A1759" t="s">
        <v>4714</v>
      </c>
      <c r="B1759">
        <v>66489425</v>
      </c>
      <c r="C1759">
        <v>25000000</v>
      </c>
      <c r="D1759">
        <f t="shared" si="27"/>
        <v>41489425</v>
      </c>
      <c r="E1759">
        <v>41489425</v>
      </c>
    </row>
    <row r="1760" spans="1:5" x14ac:dyDescent="0.3">
      <c r="A1760" t="s">
        <v>4715</v>
      </c>
      <c r="B1760">
        <v>41067398</v>
      </c>
      <c r="C1760">
        <v>25000000</v>
      </c>
      <c r="D1760">
        <f t="shared" si="27"/>
        <v>16067398</v>
      </c>
      <c r="E1760">
        <v>16067398</v>
      </c>
    </row>
    <row r="1761" spans="1:5" x14ac:dyDescent="0.3">
      <c r="A1761" t="s">
        <v>4717</v>
      </c>
      <c r="B1761">
        <v>40218903</v>
      </c>
      <c r="C1761">
        <v>25000000</v>
      </c>
      <c r="D1761">
        <f t="shared" si="27"/>
        <v>15218903</v>
      </c>
      <c r="E1761">
        <v>15218903</v>
      </c>
    </row>
    <row r="1762" spans="1:5" x14ac:dyDescent="0.3">
      <c r="A1762" t="s">
        <v>4720</v>
      </c>
      <c r="B1762">
        <v>39880476</v>
      </c>
      <c r="C1762">
        <v>25000000</v>
      </c>
      <c r="D1762">
        <f t="shared" si="27"/>
        <v>14880476</v>
      </c>
      <c r="E1762">
        <v>14880476</v>
      </c>
    </row>
    <row r="1763" spans="1:5" x14ac:dyDescent="0.3">
      <c r="A1763" t="s">
        <v>4722</v>
      </c>
      <c r="B1763">
        <v>39399750</v>
      </c>
      <c r="C1763">
        <v>25000000</v>
      </c>
      <c r="D1763">
        <f t="shared" si="27"/>
        <v>14399750</v>
      </c>
      <c r="E1763">
        <v>14399750</v>
      </c>
    </row>
    <row r="1764" spans="1:5" x14ac:dyDescent="0.3">
      <c r="A1764" t="s">
        <v>4724</v>
      </c>
      <c r="B1764">
        <v>38230435</v>
      </c>
      <c r="C1764">
        <v>25000000</v>
      </c>
      <c r="D1764">
        <f t="shared" si="27"/>
        <v>13230435</v>
      </c>
      <c r="E1764">
        <v>13230435</v>
      </c>
    </row>
    <row r="1765" spans="1:5" x14ac:dyDescent="0.3">
      <c r="A1765" t="s">
        <v>4725</v>
      </c>
      <c r="B1765">
        <v>39008741</v>
      </c>
      <c r="C1765">
        <v>25000000</v>
      </c>
      <c r="D1765">
        <f t="shared" si="27"/>
        <v>14008741</v>
      </c>
      <c r="E1765">
        <v>14008741</v>
      </c>
    </row>
    <row r="1766" spans="1:5" x14ac:dyDescent="0.3">
      <c r="A1766" t="s">
        <v>4727</v>
      </c>
      <c r="B1766">
        <v>36833473</v>
      </c>
      <c r="C1766">
        <v>25000000</v>
      </c>
      <c r="D1766">
        <f t="shared" si="27"/>
        <v>11833473</v>
      </c>
      <c r="E1766">
        <v>11833473</v>
      </c>
    </row>
    <row r="1767" spans="1:5" x14ac:dyDescent="0.3">
      <c r="A1767" t="s">
        <v>4730</v>
      </c>
      <c r="B1767">
        <v>48237389</v>
      </c>
      <c r="C1767">
        <v>25000000</v>
      </c>
      <c r="D1767">
        <f t="shared" si="27"/>
        <v>23237389</v>
      </c>
      <c r="E1767">
        <v>23237389</v>
      </c>
    </row>
    <row r="1768" spans="1:5" x14ac:dyDescent="0.3">
      <c r="A1768" t="s">
        <v>4731</v>
      </c>
      <c r="B1768">
        <v>36447959</v>
      </c>
      <c r="C1768">
        <v>25000000</v>
      </c>
      <c r="D1768">
        <f t="shared" si="27"/>
        <v>11447959</v>
      </c>
      <c r="E1768">
        <v>11447959</v>
      </c>
    </row>
    <row r="1769" spans="1:5" x14ac:dyDescent="0.3">
      <c r="A1769" t="s">
        <v>4733</v>
      </c>
      <c r="B1769">
        <v>45089048</v>
      </c>
      <c r="C1769">
        <v>25000000</v>
      </c>
      <c r="D1769">
        <f t="shared" si="27"/>
        <v>20089048</v>
      </c>
      <c r="E1769">
        <v>20089048</v>
      </c>
    </row>
    <row r="1770" spans="1:5" x14ac:dyDescent="0.3">
      <c r="A1770" t="s">
        <v>4735</v>
      </c>
      <c r="B1770">
        <v>35990505</v>
      </c>
      <c r="C1770">
        <v>20000000</v>
      </c>
      <c r="D1770">
        <f t="shared" si="27"/>
        <v>15990505</v>
      </c>
      <c r="E1770">
        <v>15990505</v>
      </c>
    </row>
    <row r="1771" spans="1:5" x14ac:dyDescent="0.3">
      <c r="A1771" t="s">
        <v>4738</v>
      </c>
      <c r="B1771">
        <v>35143332</v>
      </c>
      <c r="C1771">
        <v>17000000</v>
      </c>
      <c r="D1771">
        <f t="shared" si="27"/>
        <v>18143332</v>
      </c>
      <c r="E1771">
        <v>18143332</v>
      </c>
    </row>
    <row r="1772" spans="1:5" x14ac:dyDescent="0.3">
      <c r="A1772" t="s">
        <v>4740</v>
      </c>
      <c r="B1772">
        <v>35000629</v>
      </c>
      <c r="C1772">
        <v>25000000</v>
      </c>
      <c r="D1772">
        <f t="shared" si="27"/>
        <v>10000629</v>
      </c>
      <c r="E1772">
        <v>10000629</v>
      </c>
    </row>
    <row r="1773" spans="1:5" x14ac:dyDescent="0.3">
      <c r="A1773" t="s">
        <v>4741</v>
      </c>
      <c r="B1773">
        <v>34604054</v>
      </c>
      <c r="C1773">
        <v>30000000</v>
      </c>
      <c r="D1773">
        <f t="shared" si="27"/>
        <v>4604054</v>
      </c>
      <c r="E1773">
        <v>4604054</v>
      </c>
    </row>
    <row r="1774" spans="1:5" x14ac:dyDescent="0.3">
      <c r="A1774" t="s">
        <v>4742</v>
      </c>
      <c r="B1774">
        <v>41597830</v>
      </c>
      <c r="C1774">
        <v>25000000</v>
      </c>
      <c r="D1774">
        <f t="shared" si="27"/>
        <v>16597830</v>
      </c>
      <c r="E1774">
        <v>16597830</v>
      </c>
    </row>
    <row r="1775" spans="1:5" x14ac:dyDescent="0.3">
      <c r="A1775" t="s">
        <v>4744</v>
      </c>
      <c r="B1775">
        <v>33687630</v>
      </c>
      <c r="C1775">
        <v>20000000</v>
      </c>
      <c r="D1775">
        <f t="shared" si="27"/>
        <v>13687630</v>
      </c>
      <c r="E1775">
        <v>13687630</v>
      </c>
    </row>
    <row r="1776" spans="1:5" x14ac:dyDescent="0.3">
      <c r="A1776" t="s">
        <v>4749</v>
      </c>
      <c r="B1776">
        <v>32553210</v>
      </c>
      <c r="C1776">
        <v>25000000</v>
      </c>
      <c r="D1776">
        <f t="shared" si="27"/>
        <v>7553210</v>
      </c>
      <c r="E1776">
        <v>7553210</v>
      </c>
    </row>
    <row r="1777" spans="1:5" x14ac:dyDescent="0.3">
      <c r="A1777" t="s">
        <v>4753</v>
      </c>
      <c r="B1777">
        <v>31526393</v>
      </c>
      <c r="C1777">
        <v>25000000</v>
      </c>
      <c r="D1777">
        <f t="shared" si="27"/>
        <v>6526393</v>
      </c>
      <c r="E1777">
        <v>6526393</v>
      </c>
    </row>
    <row r="1778" spans="1:5" x14ac:dyDescent="0.3">
      <c r="A1778" t="s">
        <v>4755</v>
      </c>
      <c r="B1778">
        <v>41229</v>
      </c>
      <c r="C1778">
        <v>25500000</v>
      </c>
      <c r="D1778">
        <f t="shared" si="27"/>
        <v>-25458771</v>
      </c>
      <c r="E1778">
        <v>25458771</v>
      </c>
    </row>
    <row r="1779" spans="1:5" x14ac:dyDescent="0.3">
      <c r="A1779" t="s">
        <v>4758</v>
      </c>
      <c r="B1779">
        <v>31655091</v>
      </c>
      <c r="C1779">
        <v>30000000</v>
      </c>
      <c r="D1779">
        <f t="shared" si="27"/>
        <v>1655091</v>
      </c>
      <c r="E1779">
        <v>1655091</v>
      </c>
    </row>
    <row r="1780" spans="1:5" x14ac:dyDescent="0.3">
      <c r="A1780" t="s">
        <v>4760</v>
      </c>
      <c r="B1780">
        <v>30012990</v>
      </c>
      <c r="C1780">
        <v>25000000</v>
      </c>
      <c r="D1780">
        <f t="shared" si="27"/>
        <v>5012990</v>
      </c>
      <c r="E1780">
        <v>5012990</v>
      </c>
    </row>
    <row r="1781" spans="1:5" x14ac:dyDescent="0.3">
      <c r="A1781" t="s">
        <v>4764</v>
      </c>
      <c r="B1781">
        <v>32368960</v>
      </c>
      <c r="C1781">
        <v>25000000</v>
      </c>
      <c r="D1781">
        <f t="shared" si="27"/>
        <v>7368960</v>
      </c>
      <c r="E1781">
        <v>7368960</v>
      </c>
    </row>
    <row r="1782" spans="1:5" x14ac:dyDescent="0.3">
      <c r="A1782" t="s">
        <v>4768</v>
      </c>
      <c r="B1782">
        <v>14500000</v>
      </c>
      <c r="C1782">
        <v>25000000</v>
      </c>
      <c r="D1782">
        <f t="shared" si="27"/>
        <v>-10500000</v>
      </c>
      <c r="E1782">
        <v>10500000</v>
      </c>
    </row>
    <row r="1783" spans="1:5" x14ac:dyDescent="0.3">
      <c r="A1783" t="s">
        <v>4772</v>
      </c>
      <c r="B1783">
        <v>29247405</v>
      </c>
      <c r="C1783">
        <v>25000000</v>
      </c>
      <c r="D1783">
        <f t="shared" si="27"/>
        <v>4247405</v>
      </c>
      <c r="E1783">
        <v>4247405</v>
      </c>
    </row>
    <row r="1784" spans="1:5" x14ac:dyDescent="0.3">
      <c r="A1784" t="s">
        <v>4776</v>
      </c>
      <c r="B1784">
        <v>25615792</v>
      </c>
      <c r="C1784">
        <v>25000000</v>
      </c>
      <c r="D1784">
        <f t="shared" si="27"/>
        <v>615792</v>
      </c>
      <c r="E1784">
        <v>615792</v>
      </c>
    </row>
    <row r="1785" spans="1:5" x14ac:dyDescent="0.3">
      <c r="A1785" t="s">
        <v>4777</v>
      </c>
      <c r="B1785">
        <v>28341469</v>
      </c>
      <c r="C1785">
        <v>25000000</v>
      </c>
      <c r="D1785">
        <f t="shared" si="27"/>
        <v>3341469</v>
      </c>
      <c r="E1785">
        <v>3341469</v>
      </c>
    </row>
    <row r="1786" spans="1:5" x14ac:dyDescent="0.3">
      <c r="A1786" t="s">
        <v>4780</v>
      </c>
      <c r="B1786">
        <v>25590119</v>
      </c>
      <c r="C1786">
        <v>21150000</v>
      </c>
      <c r="D1786">
        <f t="shared" si="27"/>
        <v>4440119</v>
      </c>
      <c r="E1786">
        <v>4440119</v>
      </c>
    </row>
    <row r="1787" spans="1:5" x14ac:dyDescent="0.3">
      <c r="A1787" t="s">
        <v>4782</v>
      </c>
      <c r="B1787">
        <v>24944213</v>
      </c>
      <c r="C1787">
        <v>27000000</v>
      </c>
      <c r="D1787">
        <f t="shared" si="27"/>
        <v>-2055787</v>
      </c>
      <c r="E1787">
        <v>2055787</v>
      </c>
    </row>
    <row r="1788" spans="1:5" x14ac:dyDescent="0.3">
      <c r="A1788" t="s">
        <v>4784</v>
      </c>
      <c r="B1788">
        <v>33631221</v>
      </c>
      <c r="C1788">
        <v>25000000</v>
      </c>
      <c r="D1788">
        <f t="shared" si="27"/>
        <v>8631221</v>
      </c>
      <c r="E1788">
        <v>8631221</v>
      </c>
    </row>
    <row r="1789" spans="1:5" x14ac:dyDescent="0.3">
      <c r="A1789" t="s">
        <v>4786</v>
      </c>
      <c r="B1789">
        <v>37738400</v>
      </c>
      <c r="C1789">
        <v>25000000</v>
      </c>
      <c r="D1789">
        <f t="shared" si="27"/>
        <v>12738400</v>
      </c>
      <c r="E1789">
        <v>12738400</v>
      </c>
    </row>
    <row r="1790" spans="1:5" x14ac:dyDescent="0.3">
      <c r="A1790" t="s">
        <v>4789</v>
      </c>
      <c r="B1790">
        <v>21835784</v>
      </c>
      <c r="C1790">
        <v>30000000</v>
      </c>
      <c r="D1790">
        <f t="shared" si="27"/>
        <v>-8164216</v>
      </c>
      <c r="E1790">
        <v>8164216</v>
      </c>
    </row>
    <row r="1791" spans="1:5" x14ac:dyDescent="0.3">
      <c r="A1791" t="s">
        <v>4792</v>
      </c>
      <c r="B1791">
        <v>15785632</v>
      </c>
      <c r="C1791">
        <v>23000000</v>
      </c>
      <c r="D1791">
        <f t="shared" si="27"/>
        <v>-7214368</v>
      </c>
      <c r="E1791">
        <v>7214368</v>
      </c>
    </row>
    <row r="1792" spans="1:5" x14ac:dyDescent="0.3">
      <c r="A1792" t="s">
        <v>4793</v>
      </c>
      <c r="B1792">
        <v>21554585</v>
      </c>
      <c r="C1792">
        <v>25000000</v>
      </c>
      <c r="D1792">
        <f t="shared" si="27"/>
        <v>-3445415</v>
      </c>
      <c r="E1792">
        <v>3445415</v>
      </c>
    </row>
    <row r="1793" spans="1:5" x14ac:dyDescent="0.3">
      <c r="A1793" t="s">
        <v>4795</v>
      </c>
      <c r="B1793">
        <v>22200000</v>
      </c>
      <c r="C1793">
        <v>25000000</v>
      </c>
      <c r="D1793">
        <f t="shared" si="27"/>
        <v>-2800000</v>
      </c>
      <c r="E1793">
        <v>2800000</v>
      </c>
    </row>
    <row r="1794" spans="1:5" x14ac:dyDescent="0.3">
      <c r="A1794" t="s">
        <v>4797</v>
      </c>
      <c r="B1794">
        <v>23527955</v>
      </c>
      <c r="C1794">
        <v>25000000</v>
      </c>
      <c r="D1794">
        <f t="shared" si="27"/>
        <v>-1472045</v>
      </c>
      <c r="E1794">
        <v>1472045</v>
      </c>
    </row>
    <row r="1795" spans="1:5" x14ac:dyDescent="0.3">
      <c r="A1795" t="s">
        <v>4801</v>
      </c>
      <c r="B1795">
        <v>24042490</v>
      </c>
      <c r="C1795">
        <v>25000000</v>
      </c>
      <c r="D1795">
        <f t="shared" ref="D1795:D1858" si="28">B1795-C1795</f>
        <v>-957510</v>
      </c>
      <c r="E1795">
        <v>957510</v>
      </c>
    </row>
    <row r="1796" spans="1:5" x14ac:dyDescent="0.3">
      <c r="A1796" t="s">
        <v>4803</v>
      </c>
      <c r="B1796">
        <v>22466994</v>
      </c>
      <c r="C1796">
        <v>25000000</v>
      </c>
      <c r="D1796">
        <f t="shared" si="28"/>
        <v>-2533006</v>
      </c>
      <c r="E1796">
        <v>2533006</v>
      </c>
    </row>
    <row r="1797" spans="1:5" x14ac:dyDescent="0.3">
      <c r="A1797" t="s">
        <v>4805</v>
      </c>
      <c r="B1797">
        <v>17791031</v>
      </c>
      <c r="C1797">
        <v>25000000</v>
      </c>
      <c r="D1797">
        <f t="shared" si="28"/>
        <v>-7208969</v>
      </c>
      <c r="E1797">
        <v>7208969</v>
      </c>
    </row>
    <row r="1798" spans="1:5" x14ac:dyDescent="0.3">
      <c r="A1798" t="s">
        <v>4808</v>
      </c>
      <c r="B1798">
        <v>17718223</v>
      </c>
      <c r="C1798">
        <v>25000000</v>
      </c>
      <c r="D1798">
        <f t="shared" si="28"/>
        <v>-7281777</v>
      </c>
      <c r="E1798">
        <v>7281777</v>
      </c>
    </row>
    <row r="1799" spans="1:5" x14ac:dyDescent="0.3">
      <c r="A1799" t="s">
        <v>4812</v>
      </c>
      <c r="B1799">
        <v>15361537</v>
      </c>
      <c r="C1799">
        <v>13000000</v>
      </c>
      <c r="D1799">
        <f t="shared" si="28"/>
        <v>2361537</v>
      </c>
      <c r="E1799">
        <v>2361537</v>
      </c>
    </row>
    <row r="1800" spans="1:5" x14ac:dyDescent="0.3">
      <c r="A1800" t="s">
        <v>4815</v>
      </c>
      <c r="B1800">
        <v>16647384</v>
      </c>
      <c r="C1800">
        <v>26000000</v>
      </c>
      <c r="D1800">
        <f t="shared" si="28"/>
        <v>-9352616</v>
      </c>
      <c r="E1800">
        <v>9352616</v>
      </c>
    </row>
    <row r="1801" spans="1:5" x14ac:dyDescent="0.3">
      <c r="A1801" t="s">
        <v>4817</v>
      </c>
      <c r="B1801">
        <v>16118077</v>
      </c>
      <c r="C1801">
        <v>25000000</v>
      </c>
      <c r="D1801">
        <f t="shared" si="28"/>
        <v>-8881923</v>
      </c>
      <c r="E1801">
        <v>8881923</v>
      </c>
    </row>
    <row r="1802" spans="1:5" x14ac:dyDescent="0.3">
      <c r="A1802" t="s">
        <v>4820</v>
      </c>
      <c r="B1802">
        <v>15091542</v>
      </c>
      <c r="C1802">
        <v>25000000</v>
      </c>
      <c r="D1802">
        <f t="shared" si="28"/>
        <v>-9908458</v>
      </c>
      <c r="E1802">
        <v>9908458</v>
      </c>
    </row>
    <row r="1803" spans="1:5" x14ac:dyDescent="0.3">
      <c r="A1803" t="s">
        <v>4825</v>
      </c>
      <c r="B1803">
        <v>15045676</v>
      </c>
      <c r="C1803">
        <v>16000000</v>
      </c>
      <c r="D1803">
        <f t="shared" si="28"/>
        <v>-954324</v>
      </c>
      <c r="E1803">
        <v>954324</v>
      </c>
    </row>
    <row r="1804" spans="1:5" x14ac:dyDescent="0.3">
      <c r="A1804" t="s">
        <v>4828</v>
      </c>
      <c r="B1804">
        <v>17427926</v>
      </c>
      <c r="C1804">
        <v>8000000</v>
      </c>
      <c r="D1804">
        <f t="shared" si="28"/>
        <v>9427926</v>
      </c>
      <c r="E1804">
        <v>9427926</v>
      </c>
    </row>
    <row r="1805" spans="1:5" x14ac:dyDescent="0.3">
      <c r="A1805" t="s">
        <v>4830</v>
      </c>
      <c r="B1805">
        <v>14983572</v>
      </c>
      <c r="C1805">
        <v>25000000</v>
      </c>
      <c r="D1805">
        <f t="shared" si="28"/>
        <v>-10016428</v>
      </c>
      <c r="E1805">
        <v>10016428</v>
      </c>
    </row>
    <row r="1806" spans="1:5" x14ac:dyDescent="0.3">
      <c r="A1806" t="s">
        <v>4832</v>
      </c>
      <c r="B1806">
        <v>14637490</v>
      </c>
      <c r="C1806">
        <v>25000000</v>
      </c>
      <c r="D1806">
        <f t="shared" si="28"/>
        <v>-10362510</v>
      </c>
      <c r="E1806">
        <v>10362510</v>
      </c>
    </row>
    <row r="1807" spans="1:5" x14ac:dyDescent="0.3">
      <c r="A1807" t="s">
        <v>4835</v>
      </c>
      <c r="B1807">
        <v>14589444</v>
      </c>
      <c r="C1807">
        <v>25000000</v>
      </c>
      <c r="D1807">
        <f t="shared" si="28"/>
        <v>-10410556</v>
      </c>
      <c r="E1807">
        <v>10410556</v>
      </c>
    </row>
    <row r="1808" spans="1:5" x14ac:dyDescent="0.3">
      <c r="A1808" t="s">
        <v>4838</v>
      </c>
      <c r="B1808">
        <v>14095303</v>
      </c>
      <c r="C1808">
        <v>25000000</v>
      </c>
      <c r="D1808">
        <f t="shared" si="28"/>
        <v>-10904697</v>
      </c>
      <c r="E1808">
        <v>10904697</v>
      </c>
    </row>
    <row r="1809" spans="1:5" x14ac:dyDescent="0.3">
      <c r="A1809" t="s">
        <v>4841</v>
      </c>
      <c r="B1809">
        <v>13973532</v>
      </c>
      <c r="C1809">
        <v>25000000</v>
      </c>
      <c r="D1809">
        <f t="shared" si="28"/>
        <v>-11026468</v>
      </c>
      <c r="E1809">
        <v>11026468</v>
      </c>
    </row>
    <row r="1810" spans="1:5" x14ac:dyDescent="0.3">
      <c r="A1810" t="s">
        <v>4843</v>
      </c>
      <c r="B1810">
        <v>1865774</v>
      </c>
      <c r="C1810">
        <v>30000000</v>
      </c>
      <c r="D1810">
        <f t="shared" si="28"/>
        <v>-28134226</v>
      </c>
      <c r="E1810">
        <v>28134226</v>
      </c>
    </row>
    <row r="1811" spans="1:5" x14ac:dyDescent="0.3">
      <c r="A1811" t="s">
        <v>4844</v>
      </c>
      <c r="B1811">
        <v>18860403</v>
      </c>
      <c r="C1811">
        <v>25000000</v>
      </c>
      <c r="D1811">
        <f t="shared" si="28"/>
        <v>-6139597</v>
      </c>
      <c r="E1811">
        <v>6139597</v>
      </c>
    </row>
    <row r="1812" spans="1:5" x14ac:dyDescent="0.3">
      <c r="A1812" t="s">
        <v>4846</v>
      </c>
      <c r="B1812">
        <v>13038660</v>
      </c>
      <c r="C1812">
        <v>25000000</v>
      </c>
      <c r="D1812">
        <f t="shared" si="28"/>
        <v>-11961340</v>
      </c>
      <c r="E1812">
        <v>11961340</v>
      </c>
    </row>
    <row r="1813" spans="1:5" x14ac:dyDescent="0.3">
      <c r="A1813" t="s">
        <v>4847</v>
      </c>
      <c r="B1813">
        <v>28831145</v>
      </c>
      <c r="C1813">
        <v>25000000</v>
      </c>
      <c r="D1813">
        <f t="shared" si="28"/>
        <v>3831145</v>
      </c>
      <c r="E1813">
        <v>3831145</v>
      </c>
    </row>
    <row r="1814" spans="1:5" x14ac:dyDescent="0.3">
      <c r="A1814" t="s">
        <v>4849</v>
      </c>
      <c r="B1814">
        <v>11538204</v>
      </c>
      <c r="C1814">
        <v>25000000</v>
      </c>
      <c r="D1814">
        <f t="shared" si="28"/>
        <v>-13461796</v>
      </c>
      <c r="E1814">
        <v>13461796</v>
      </c>
    </row>
    <row r="1815" spans="1:5" x14ac:dyDescent="0.3">
      <c r="A1815" t="s">
        <v>4850</v>
      </c>
      <c r="B1815">
        <v>11008432</v>
      </c>
      <c r="C1815">
        <v>25000000</v>
      </c>
      <c r="D1815">
        <f t="shared" si="28"/>
        <v>-13991568</v>
      </c>
      <c r="E1815">
        <v>13991568</v>
      </c>
    </row>
    <row r="1816" spans="1:5" x14ac:dyDescent="0.3">
      <c r="A1816" t="s">
        <v>4853</v>
      </c>
      <c r="B1816">
        <v>12188642</v>
      </c>
      <c r="C1816">
        <v>26000000</v>
      </c>
      <c r="D1816">
        <f t="shared" si="28"/>
        <v>-13811358</v>
      </c>
      <c r="E1816">
        <v>13811358</v>
      </c>
    </row>
    <row r="1817" spans="1:5" x14ac:dyDescent="0.3">
      <c r="A1817" t="s">
        <v>4856</v>
      </c>
      <c r="B1817">
        <v>11100000</v>
      </c>
      <c r="C1817">
        <v>25000000</v>
      </c>
      <c r="D1817">
        <f t="shared" si="28"/>
        <v>-13900000</v>
      </c>
      <c r="E1817">
        <v>13900000</v>
      </c>
    </row>
    <row r="1818" spans="1:5" x14ac:dyDescent="0.3">
      <c r="A1818" t="s">
        <v>4857</v>
      </c>
      <c r="B1818">
        <v>13651662</v>
      </c>
      <c r="C1818">
        <v>25000000</v>
      </c>
      <c r="D1818">
        <f t="shared" si="28"/>
        <v>-11348338</v>
      </c>
      <c r="E1818">
        <v>11348338</v>
      </c>
    </row>
    <row r="1819" spans="1:5" x14ac:dyDescent="0.3">
      <c r="A1819" t="s">
        <v>4859</v>
      </c>
      <c r="B1819">
        <v>11030963</v>
      </c>
      <c r="C1819">
        <v>28000000</v>
      </c>
      <c r="D1819">
        <f t="shared" si="28"/>
        <v>-16969037</v>
      </c>
      <c r="E1819">
        <v>16969037</v>
      </c>
    </row>
    <row r="1820" spans="1:5" x14ac:dyDescent="0.3">
      <c r="A1820" t="s">
        <v>4861</v>
      </c>
      <c r="B1820">
        <v>10769960</v>
      </c>
      <c r="C1820">
        <v>25000000</v>
      </c>
      <c r="D1820">
        <f t="shared" si="28"/>
        <v>-14230040</v>
      </c>
      <c r="E1820">
        <v>14230040</v>
      </c>
    </row>
    <row r="1821" spans="1:5" x14ac:dyDescent="0.3">
      <c r="A1821" t="s">
        <v>4862</v>
      </c>
      <c r="B1821">
        <v>10911750</v>
      </c>
      <c r="C1821">
        <v>25000000</v>
      </c>
      <c r="D1821">
        <f t="shared" si="28"/>
        <v>-14088250</v>
      </c>
      <c r="E1821">
        <v>14088250</v>
      </c>
    </row>
    <row r="1822" spans="1:5" x14ac:dyDescent="0.3">
      <c r="A1822" t="s">
        <v>4864</v>
      </c>
      <c r="B1822">
        <v>10719367</v>
      </c>
      <c r="C1822">
        <v>25000000</v>
      </c>
      <c r="D1822">
        <f t="shared" si="28"/>
        <v>-14280633</v>
      </c>
      <c r="E1822">
        <v>14280633</v>
      </c>
    </row>
    <row r="1823" spans="1:5" x14ac:dyDescent="0.3">
      <c r="A1823" t="s">
        <v>4868</v>
      </c>
      <c r="B1823">
        <v>10114315</v>
      </c>
      <c r="C1823">
        <v>25000000</v>
      </c>
      <c r="D1823">
        <f t="shared" si="28"/>
        <v>-14885685</v>
      </c>
      <c r="E1823">
        <v>14885685</v>
      </c>
    </row>
    <row r="1824" spans="1:5" x14ac:dyDescent="0.3">
      <c r="A1824" t="s">
        <v>4871</v>
      </c>
      <c r="B1824">
        <v>49122319</v>
      </c>
      <c r="C1824">
        <v>14000000</v>
      </c>
      <c r="D1824">
        <f t="shared" si="28"/>
        <v>35122319</v>
      </c>
      <c r="E1824">
        <v>35122319</v>
      </c>
    </row>
    <row r="1825" spans="1:5" x14ac:dyDescent="0.3">
      <c r="A1825" t="s">
        <v>4873</v>
      </c>
      <c r="B1825">
        <v>10070000</v>
      </c>
      <c r="C1825">
        <v>25000000</v>
      </c>
      <c r="D1825">
        <f t="shared" si="28"/>
        <v>-14930000</v>
      </c>
      <c r="E1825">
        <v>14930000</v>
      </c>
    </row>
    <row r="1826" spans="1:5" x14ac:dyDescent="0.3">
      <c r="A1826" t="s">
        <v>4874</v>
      </c>
      <c r="B1826">
        <v>10324441</v>
      </c>
      <c r="C1826">
        <v>25000000</v>
      </c>
      <c r="D1826">
        <f t="shared" si="28"/>
        <v>-14675559</v>
      </c>
      <c r="E1826">
        <v>14675559</v>
      </c>
    </row>
    <row r="1827" spans="1:5" x14ac:dyDescent="0.3">
      <c r="A1827" t="s">
        <v>4876</v>
      </c>
      <c r="B1827">
        <v>7156933</v>
      </c>
      <c r="C1827">
        <v>25000000</v>
      </c>
      <c r="D1827">
        <f t="shared" si="28"/>
        <v>-17843067</v>
      </c>
      <c r="E1827">
        <v>17843067</v>
      </c>
    </row>
    <row r="1828" spans="1:5" x14ac:dyDescent="0.3">
      <c r="A1828" t="s">
        <v>4880</v>
      </c>
      <c r="B1828">
        <v>9286314</v>
      </c>
      <c r="C1828">
        <v>17000000</v>
      </c>
      <c r="D1828">
        <f t="shared" si="28"/>
        <v>-7713686</v>
      </c>
      <c r="E1828">
        <v>7713686</v>
      </c>
    </row>
    <row r="1829" spans="1:5" x14ac:dyDescent="0.3">
      <c r="A1829" t="s">
        <v>4882</v>
      </c>
      <c r="B1829">
        <v>56692</v>
      </c>
      <c r="C1829">
        <v>25000000</v>
      </c>
      <c r="D1829">
        <f t="shared" si="28"/>
        <v>-24943308</v>
      </c>
      <c r="E1829">
        <v>24943308</v>
      </c>
    </row>
    <row r="1830" spans="1:5" x14ac:dyDescent="0.3">
      <c r="A1830" t="s">
        <v>4884</v>
      </c>
      <c r="B1830">
        <v>5654777</v>
      </c>
      <c r="C1830">
        <v>25000000</v>
      </c>
      <c r="D1830">
        <f t="shared" si="28"/>
        <v>-19345223</v>
      </c>
      <c r="E1830">
        <v>19345223</v>
      </c>
    </row>
    <row r="1831" spans="1:5" x14ac:dyDescent="0.3">
      <c r="A1831" t="s">
        <v>4885</v>
      </c>
      <c r="B1831">
        <v>5516708</v>
      </c>
      <c r="C1831">
        <v>25000000</v>
      </c>
      <c r="D1831">
        <f t="shared" si="28"/>
        <v>-19483292</v>
      </c>
      <c r="E1831">
        <v>19483292</v>
      </c>
    </row>
    <row r="1832" spans="1:5" x14ac:dyDescent="0.3">
      <c r="A1832" t="s">
        <v>4887</v>
      </c>
      <c r="B1832">
        <v>5128124</v>
      </c>
      <c r="C1832">
        <v>25000000</v>
      </c>
      <c r="D1832">
        <f t="shared" si="28"/>
        <v>-19871876</v>
      </c>
      <c r="E1832">
        <v>19871876</v>
      </c>
    </row>
    <row r="1833" spans="1:5" x14ac:dyDescent="0.3">
      <c r="A1833" t="s">
        <v>4889</v>
      </c>
      <c r="B1833">
        <v>4064333</v>
      </c>
      <c r="C1833">
        <v>25000000</v>
      </c>
      <c r="D1833">
        <f t="shared" si="28"/>
        <v>-20935667</v>
      </c>
      <c r="E1833">
        <v>20935667</v>
      </c>
    </row>
    <row r="1834" spans="1:5" x14ac:dyDescent="0.3">
      <c r="A1834" t="s">
        <v>4891</v>
      </c>
      <c r="B1834">
        <v>4006906</v>
      </c>
      <c r="C1834">
        <v>15000000</v>
      </c>
      <c r="D1834">
        <f t="shared" si="28"/>
        <v>-10993094</v>
      </c>
      <c r="E1834">
        <v>10993094</v>
      </c>
    </row>
    <row r="1835" spans="1:5" x14ac:dyDescent="0.3">
      <c r="A1835" t="s">
        <v>4894</v>
      </c>
      <c r="B1835">
        <v>3073392</v>
      </c>
      <c r="C1835">
        <v>25000000</v>
      </c>
      <c r="D1835">
        <f t="shared" si="28"/>
        <v>-21926608</v>
      </c>
      <c r="E1835">
        <v>21926608</v>
      </c>
    </row>
    <row r="1836" spans="1:5" x14ac:dyDescent="0.3">
      <c r="A1836" t="s">
        <v>4896</v>
      </c>
      <c r="B1836">
        <v>1550000</v>
      </c>
      <c r="C1836">
        <v>25000000</v>
      </c>
      <c r="D1836">
        <f t="shared" si="28"/>
        <v>-23450000</v>
      </c>
      <c r="E1836">
        <v>23450000</v>
      </c>
    </row>
    <row r="1837" spans="1:5" x14ac:dyDescent="0.3">
      <c r="A1837" t="s">
        <v>4898</v>
      </c>
      <c r="B1837">
        <v>871527</v>
      </c>
      <c r="C1837">
        <v>25000000</v>
      </c>
      <c r="D1837">
        <f t="shared" si="28"/>
        <v>-24128473</v>
      </c>
      <c r="E1837">
        <v>24128473</v>
      </c>
    </row>
    <row r="1838" spans="1:5" x14ac:dyDescent="0.3">
      <c r="A1838" t="s">
        <v>4900</v>
      </c>
      <c r="B1838">
        <v>777423</v>
      </c>
      <c r="C1838">
        <v>25000000</v>
      </c>
      <c r="D1838">
        <f t="shared" si="28"/>
        <v>-24222577</v>
      </c>
      <c r="E1838">
        <v>24222577</v>
      </c>
    </row>
    <row r="1839" spans="1:5" x14ac:dyDescent="0.3">
      <c r="A1839" t="s">
        <v>4902</v>
      </c>
      <c r="B1839">
        <v>1186957</v>
      </c>
      <c r="C1839">
        <v>25000000</v>
      </c>
      <c r="D1839">
        <f t="shared" si="28"/>
        <v>-23813043</v>
      </c>
      <c r="E1839">
        <v>23813043</v>
      </c>
    </row>
    <row r="1840" spans="1:5" x14ac:dyDescent="0.3">
      <c r="A1840" t="s">
        <v>4906</v>
      </c>
      <c r="B1840">
        <v>85433</v>
      </c>
      <c r="C1840">
        <v>13500000</v>
      </c>
      <c r="D1840">
        <f t="shared" si="28"/>
        <v>-13414567</v>
      </c>
      <c r="E1840">
        <v>13414567</v>
      </c>
    </row>
    <row r="1841" spans="1:5" x14ac:dyDescent="0.3">
      <c r="A1841" t="s">
        <v>4908</v>
      </c>
      <c r="B1841">
        <v>1697956</v>
      </c>
      <c r="C1841">
        <v>20000000</v>
      </c>
      <c r="D1841">
        <f t="shared" si="28"/>
        <v>-18302044</v>
      </c>
      <c r="E1841">
        <v>18302044</v>
      </c>
    </row>
    <row r="1842" spans="1:5" x14ac:dyDescent="0.3">
      <c r="A1842" t="s">
        <v>4911</v>
      </c>
      <c r="B1842">
        <v>183662</v>
      </c>
      <c r="C1842">
        <v>25000000</v>
      </c>
      <c r="D1842">
        <f t="shared" si="28"/>
        <v>-24816338</v>
      </c>
      <c r="E1842">
        <v>24816338</v>
      </c>
    </row>
    <row r="1843" spans="1:5" x14ac:dyDescent="0.3">
      <c r="A1843" t="s">
        <v>4914</v>
      </c>
      <c r="B1843">
        <v>134904</v>
      </c>
      <c r="C1843">
        <v>25000000</v>
      </c>
      <c r="D1843">
        <f t="shared" si="28"/>
        <v>-24865096</v>
      </c>
      <c r="E1843">
        <v>24865096</v>
      </c>
    </row>
    <row r="1844" spans="1:5" x14ac:dyDescent="0.3">
      <c r="A1844" t="s">
        <v>4915</v>
      </c>
      <c r="B1844">
        <v>16969390</v>
      </c>
      <c r="C1844">
        <v>25000000</v>
      </c>
      <c r="D1844">
        <f t="shared" si="28"/>
        <v>-8030610</v>
      </c>
      <c r="E1844">
        <v>8030610</v>
      </c>
    </row>
    <row r="1845" spans="1:5" x14ac:dyDescent="0.3">
      <c r="A1845" t="s">
        <v>4916</v>
      </c>
      <c r="B1845">
        <v>34700000</v>
      </c>
      <c r="C1845">
        <v>14000000</v>
      </c>
      <c r="D1845">
        <f t="shared" si="28"/>
        <v>20700000</v>
      </c>
      <c r="E1845">
        <v>20700000</v>
      </c>
    </row>
    <row r="1846" spans="1:5" x14ac:dyDescent="0.3">
      <c r="A1846" t="s">
        <v>4917</v>
      </c>
      <c r="B1846">
        <v>717753</v>
      </c>
      <c r="C1846">
        <v>25000000</v>
      </c>
      <c r="D1846">
        <f t="shared" si="28"/>
        <v>-24282247</v>
      </c>
      <c r="E1846">
        <v>24282247</v>
      </c>
    </row>
    <row r="1847" spans="1:5" x14ac:dyDescent="0.3">
      <c r="A1847" t="s">
        <v>4918</v>
      </c>
      <c r="B1847">
        <v>109713132</v>
      </c>
      <c r="C1847">
        <v>25000000</v>
      </c>
      <c r="D1847">
        <f t="shared" si="28"/>
        <v>84713132</v>
      </c>
      <c r="E1847">
        <v>84713132</v>
      </c>
    </row>
    <row r="1848" spans="1:5" x14ac:dyDescent="0.3">
      <c r="A1848" t="s">
        <v>4919</v>
      </c>
      <c r="B1848">
        <v>70269171</v>
      </c>
      <c r="C1848">
        <v>24000000</v>
      </c>
      <c r="D1848">
        <f t="shared" si="28"/>
        <v>46269171</v>
      </c>
      <c r="E1848">
        <v>46269171</v>
      </c>
    </row>
    <row r="1849" spans="1:5" x14ac:dyDescent="0.3">
      <c r="A1849" t="s">
        <v>4920</v>
      </c>
      <c r="B1849">
        <v>101334374</v>
      </c>
      <c r="C1849">
        <v>24000000</v>
      </c>
      <c r="D1849">
        <f t="shared" si="28"/>
        <v>77334374</v>
      </c>
      <c r="E1849">
        <v>77334374</v>
      </c>
    </row>
    <row r="1850" spans="1:5" x14ac:dyDescent="0.3">
      <c r="A1850" t="s">
        <v>4922</v>
      </c>
      <c r="B1850">
        <v>1512815</v>
      </c>
      <c r="C1850">
        <v>25000000</v>
      </c>
      <c r="D1850">
        <f t="shared" si="28"/>
        <v>-23487185</v>
      </c>
      <c r="E1850">
        <v>23487185</v>
      </c>
    </row>
    <row r="1851" spans="1:5" x14ac:dyDescent="0.3">
      <c r="A1851" t="s">
        <v>4923</v>
      </c>
      <c r="B1851">
        <v>65182182</v>
      </c>
      <c r="C1851">
        <v>24000000</v>
      </c>
      <c r="D1851">
        <f t="shared" si="28"/>
        <v>41182182</v>
      </c>
      <c r="E1851">
        <v>41182182</v>
      </c>
    </row>
    <row r="1852" spans="1:5" x14ac:dyDescent="0.3">
      <c r="A1852" t="s">
        <v>4924</v>
      </c>
      <c r="B1852">
        <v>57262492</v>
      </c>
      <c r="C1852">
        <v>24000000</v>
      </c>
      <c r="D1852">
        <f t="shared" si="28"/>
        <v>33262492</v>
      </c>
      <c r="E1852">
        <v>33262492</v>
      </c>
    </row>
    <row r="1853" spans="1:5" x14ac:dyDescent="0.3">
      <c r="A1853" t="s">
        <v>4926</v>
      </c>
      <c r="B1853">
        <v>80000000</v>
      </c>
      <c r="C1853">
        <v>8200000</v>
      </c>
      <c r="D1853">
        <f t="shared" si="28"/>
        <v>71800000</v>
      </c>
      <c r="E1853">
        <v>71800000</v>
      </c>
    </row>
    <row r="1854" spans="1:5" x14ac:dyDescent="0.3">
      <c r="A1854" t="s">
        <v>4928</v>
      </c>
      <c r="B1854">
        <v>74608545</v>
      </c>
      <c r="C1854">
        <v>24000000</v>
      </c>
      <c r="D1854">
        <f t="shared" si="28"/>
        <v>50608545</v>
      </c>
      <c r="E1854">
        <v>50608545</v>
      </c>
    </row>
    <row r="1855" spans="1:5" x14ac:dyDescent="0.3">
      <c r="A1855" t="s">
        <v>4929</v>
      </c>
      <c r="B1855">
        <v>41895491</v>
      </c>
      <c r="C1855">
        <v>24000000</v>
      </c>
      <c r="D1855">
        <f t="shared" si="28"/>
        <v>17895491</v>
      </c>
      <c r="E1855">
        <v>17895491</v>
      </c>
    </row>
    <row r="1856" spans="1:5" x14ac:dyDescent="0.3">
      <c r="A1856" t="s">
        <v>4930</v>
      </c>
      <c r="B1856">
        <v>39989008</v>
      </c>
      <c r="C1856">
        <v>24000000</v>
      </c>
      <c r="D1856">
        <f t="shared" si="28"/>
        <v>15989008</v>
      </c>
      <c r="E1856">
        <v>15989008</v>
      </c>
    </row>
    <row r="1857" spans="1:5" x14ac:dyDescent="0.3">
      <c r="A1857" t="s">
        <v>4931</v>
      </c>
      <c r="B1857">
        <v>32662299</v>
      </c>
      <c r="C1857">
        <v>24000000</v>
      </c>
      <c r="D1857">
        <f t="shared" si="28"/>
        <v>8662299</v>
      </c>
      <c r="E1857">
        <v>8662299</v>
      </c>
    </row>
    <row r="1858" spans="1:5" x14ac:dyDescent="0.3">
      <c r="A1858" t="s">
        <v>4933</v>
      </c>
      <c r="B1858">
        <v>31452765</v>
      </c>
      <c r="C1858">
        <v>24000000</v>
      </c>
      <c r="D1858">
        <f t="shared" si="28"/>
        <v>7452765</v>
      </c>
      <c r="E1858">
        <v>7452765</v>
      </c>
    </row>
    <row r="1859" spans="1:5" x14ac:dyDescent="0.3">
      <c r="A1859" t="s">
        <v>4935</v>
      </c>
      <c r="B1859">
        <v>25167270</v>
      </c>
      <c r="C1859">
        <v>24000000</v>
      </c>
      <c r="D1859">
        <f t="shared" ref="D1859:D1922" si="29">B1859-C1859</f>
        <v>1167270</v>
      </c>
      <c r="E1859">
        <v>1167270</v>
      </c>
    </row>
    <row r="1860" spans="1:5" x14ac:dyDescent="0.3">
      <c r="A1860" t="s">
        <v>4938</v>
      </c>
      <c r="B1860">
        <v>32416109</v>
      </c>
      <c r="C1860">
        <v>25000000</v>
      </c>
      <c r="D1860">
        <f t="shared" si="29"/>
        <v>7416109</v>
      </c>
      <c r="E1860">
        <v>7416109</v>
      </c>
    </row>
    <row r="1861" spans="1:5" x14ac:dyDescent="0.3">
      <c r="A1861" t="s">
        <v>4940</v>
      </c>
      <c r="B1861">
        <v>20218</v>
      </c>
      <c r="C1861">
        <v>24000000</v>
      </c>
      <c r="D1861">
        <f t="shared" si="29"/>
        <v>-23979782</v>
      </c>
      <c r="E1861">
        <v>23979782</v>
      </c>
    </row>
    <row r="1862" spans="1:5" x14ac:dyDescent="0.3">
      <c r="A1862" t="s">
        <v>4941</v>
      </c>
      <c r="B1862">
        <v>28871190</v>
      </c>
      <c r="C1862">
        <v>24000000</v>
      </c>
      <c r="D1862">
        <f t="shared" si="29"/>
        <v>4871190</v>
      </c>
      <c r="E1862">
        <v>4871190</v>
      </c>
    </row>
    <row r="1863" spans="1:5" x14ac:dyDescent="0.3">
      <c r="A1863" t="s">
        <v>4942</v>
      </c>
      <c r="B1863">
        <v>16964743</v>
      </c>
      <c r="C1863">
        <v>24000000</v>
      </c>
      <c r="D1863">
        <f t="shared" si="29"/>
        <v>-7035257</v>
      </c>
      <c r="E1863">
        <v>7035257</v>
      </c>
    </row>
    <row r="1864" spans="1:5" x14ac:dyDescent="0.3">
      <c r="A1864" t="s">
        <v>4944</v>
      </c>
      <c r="B1864">
        <v>16290976</v>
      </c>
      <c r="C1864">
        <v>24000000</v>
      </c>
      <c r="D1864">
        <f t="shared" si="29"/>
        <v>-7709024</v>
      </c>
      <c r="E1864">
        <v>7709024</v>
      </c>
    </row>
    <row r="1865" spans="1:5" x14ac:dyDescent="0.3">
      <c r="A1865" t="s">
        <v>4950</v>
      </c>
      <c r="B1865">
        <v>13000000</v>
      </c>
      <c r="C1865">
        <v>24000000</v>
      </c>
      <c r="D1865">
        <f t="shared" si="29"/>
        <v>-11000000</v>
      </c>
      <c r="E1865">
        <v>11000000</v>
      </c>
    </row>
    <row r="1866" spans="1:5" x14ac:dyDescent="0.3">
      <c r="A1866" t="s">
        <v>4952</v>
      </c>
      <c r="B1866">
        <v>12372410</v>
      </c>
      <c r="C1866">
        <v>24000000</v>
      </c>
      <c r="D1866">
        <f t="shared" si="29"/>
        <v>-11627590</v>
      </c>
      <c r="E1866">
        <v>11627590</v>
      </c>
    </row>
    <row r="1867" spans="1:5" x14ac:dyDescent="0.3">
      <c r="A1867" t="s">
        <v>4953</v>
      </c>
      <c r="B1867">
        <v>8427204</v>
      </c>
      <c r="C1867">
        <v>24000000</v>
      </c>
      <c r="D1867">
        <f t="shared" si="29"/>
        <v>-15572796</v>
      </c>
      <c r="E1867">
        <v>15572796</v>
      </c>
    </row>
    <row r="1868" spans="1:5" x14ac:dyDescent="0.3">
      <c r="A1868" t="s">
        <v>4955</v>
      </c>
      <c r="B1868">
        <v>9639242</v>
      </c>
      <c r="C1868">
        <v>24000000</v>
      </c>
      <c r="D1868">
        <f t="shared" si="29"/>
        <v>-14360758</v>
      </c>
      <c r="E1868">
        <v>14360758</v>
      </c>
    </row>
    <row r="1869" spans="1:5" x14ac:dyDescent="0.3">
      <c r="A1869" t="s">
        <v>4957</v>
      </c>
      <c r="B1869">
        <v>25003072</v>
      </c>
      <c r="C1869">
        <v>24000000</v>
      </c>
      <c r="D1869">
        <f t="shared" si="29"/>
        <v>1003072</v>
      </c>
      <c r="E1869">
        <v>1003072</v>
      </c>
    </row>
    <row r="1870" spans="1:5" x14ac:dyDescent="0.3">
      <c r="A1870" t="s">
        <v>4958</v>
      </c>
      <c r="B1870">
        <v>6144806</v>
      </c>
      <c r="C1870">
        <v>23000000</v>
      </c>
      <c r="D1870">
        <f t="shared" si="29"/>
        <v>-16855194</v>
      </c>
      <c r="E1870">
        <v>16855194</v>
      </c>
    </row>
    <row r="1871" spans="1:5" x14ac:dyDescent="0.3">
      <c r="A1871" t="s">
        <v>4963</v>
      </c>
      <c r="B1871">
        <v>669276</v>
      </c>
      <c r="C1871">
        <v>28000000</v>
      </c>
      <c r="D1871">
        <f t="shared" si="29"/>
        <v>-27330724</v>
      </c>
      <c r="E1871">
        <v>27330724</v>
      </c>
    </row>
    <row r="1872" spans="1:5" x14ac:dyDescent="0.3">
      <c r="A1872" t="s">
        <v>4965</v>
      </c>
      <c r="B1872">
        <v>42880</v>
      </c>
      <c r="C1872">
        <v>24000000</v>
      </c>
      <c r="D1872">
        <f t="shared" si="29"/>
        <v>-23957120</v>
      </c>
      <c r="E1872">
        <v>23957120</v>
      </c>
    </row>
    <row r="1873" spans="1:5" x14ac:dyDescent="0.3">
      <c r="A1873" t="s">
        <v>4966</v>
      </c>
      <c r="B1873">
        <v>23225911</v>
      </c>
      <c r="C1873">
        <v>24000000</v>
      </c>
      <c r="D1873">
        <f t="shared" si="29"/>
        <v>-774089</v>
      </c>
      <c r="E1873">
        <v>774089</v>
      </c>
    </row>
    <row r="1874" spans="1:5" x14ac:dyDescent="0.3">
      <c r="A1874" t="s">
        <v>4967</v>
      </c>
      <c r="B1874">
        <v>4710455</v>
      </c>
      <c r="C1874">
        <v>24000000</v>
      </c>
      <c r="D1874">
        <f t="shared" si="29"/>
        <v>-19289545</v>
      </c>
      <c r="E1874">
        <v>19289545</v>
      </c>
    </row>
    <row r="1875" spans="1:5" x14ac:dyDescent="0.3">
      <c r="A1875" t="s">
        <v>4969</v>
      </c>
      <c r="B1875">
        <v>75590286</v>
      </c>
      <c r="C1875">
        <v>23600000</v>
      </c>
      <c r="D1875">
        <f t="shared" si="29"/>
        <v>51990286</v>
      </c>
      <c r="E1875">
        <v>51990286</v>
      </c>
    </row>
    <row r="1876" spans="1:5" x14ac:dyDescent="0.3">
      <c r="A1876" t="s">
        <v>4970</v>
      </c>
      <c r="B1876">
        <v>161487252</v>
      </c>
      <c r="C1876">
        <v>20000000</v>
      </c>
      <c r="D1876">
        <f t="shared" si="29"/>
        <v>141487252</v>
      </c>
      <c r="E1876">
        <v>141487252</v>
      </c>
    </row>
    <row r="1877" spans="1:5" x14ac:dyDescent="0.3">
      <c r="A1877" t="s">
        <v>4971</v>
      </c>
      <c r="B1877">
        <v>290158751</v>
      </c>
      <c r="C1877">
        <v>18000000</v>
      </c>
      <c r="D1877">
        <f t="shared" si="29"/>
        <v>272158751</v>
      </c>
      <c r="E1877">
        <v>272158751</v>
      </c>
    </row>
    <row r="1878" spans="1:5" x14ac:dyDescent="0.3">
      <c r="A1878" t="s">
        <v>4972</v>
      </c>
      <c r="B1878">
        <v>65807024</v>
      </c>
      <c r="C1878">
        <v>19000000</v>
      </c>
      <c r="D1878">
        <f t="shared" si="29"/>
        <v>46807024</v>
      </c>
      <c r="E1878">
        <v>46807024</v>
      </c>
    </row>
    <row r="1879" spans="1:5" x14ac:dyDescent="0.3">
      <c r="A1879" t="s">
        <v>4973</v>
      </c>
      <c r="B1879">
        <v>86930411</v>
      </c>
      <c r="C1879">
        <v>23000000</v>
      </c>
      <c r="D1879">
        <f t="shared" si="29"/>
        <v>63930411</v>
      </c>
      <c r="E1879">
        <v>63930411</v>
      </c>
    </row>
    <row r="1880" spans="1:5" x14ac:dyDescent="0.3">
      <c r="A1880" t="s">
        <v>4975</v>
      </c>
      <c r="B1880">
        <v>53302314</v>
      </c>
      <c r="C1880">
        <v>23000000</v>
      </c>
      <c r="D1880">
        <f t="shared" si="29"/>
        <v>30302314</v>
      </c>
      <c r="E1880">
        <v>30302314</v>
      </c>
    </row>
    <row r="1881" spans="1:5" x14ac:dyDescent="0.3">
      <c r="A1881" t="s">
        <v>4977</v>
      </c>
      <c r="B1881">
        <v>40962534</v>
      </c>
      <c r="C1881">
        <v>12500000</v>
      </c>
      <c r="D1881">
        <f t="shared" si="29"/>
        <v>28462534</v>
      </c>
      <c r="E1881">
        <v>28462534</v>
      </c>
    </row>
    <row r="1882" spans="1:5" x14ac:dyDescent="0.3">
      <c r="A1882" t="s">
        <v>4979</v>
      </c>
      <c r="B1882">
        <v>39235088</v>
      </c>
      <c r="C1882">
        <v>23000000</v>
      </c>
      <c r="D1882">
        <f t="shared" si="29"/>
        <v>16235088</v>
      </c>
      <c r="E1882">
        <v>16235088</v>
      </c>
    </row>
    <row r="1883" spans="1:5" x14ac:dyDescent="0.3">
      <c r="A1883" t="s">
        <v>4980</v>
      </c>
      <c r="B1883">
        <v>27338033</v>
      </c>
      <c r="C1883">
        <v>23000000</v>
      </c>
      <c r="D1883">
        <f t="shared" si="29"/>
        <v>4338033</v>
      </c>
      <c r="E1883">
        <v>4338033</v>
      </c>
    </row>
    <row r="1884" spans="1:5" x14ac:dyDescent="0.3">
      <c r="A1884" t="s">
        <v>4982</v>
      </c>
      <c r="B1884">
        <v>25556065</v>
      </c>
      <c r="C1884">
        <v>23000000</v>
      </c>
      <c r="D1884">
        <f t="shared" si="29"/>
        <v>2556065</v>
      </c>
      <c r="E1884">
        <v>2556065</v>
      </c>
    </row>
    <row r="1885" spans="1:5" x14ac:dyDescent="0.3">
      <c r="A1885" t="s">
        <v>4984</v>
      </c>
      <c r="B1885">
        <v>21973182</v>
      </c>
      <c r="C1885">
        <v>23000000</v>
      </c>
      <c r="D1885">
        <f t="shared" si="29"/>
        <v>-1026818</v>
      </c>
      <c r="E1885">
        <v>1026818</v>
      </c>
    </row>
    <row r="1886" spans="1:5" x14ac:dyDescent="0.3">
      <c r="A1886" t="s">
        <v>4987</v>
      </c>
      <c r="B1886">
        <v>4756</v>
      </c>
      <c r="C1886">
        <v>25000000</v>
      </c>
      <c r="D1886">
        <f t="shared" si="29"/>
        <v>-24995244</v>
      </c>
      <c r="E1886">
        <v>24995244</v>
      </c>
    </row>
    <row r="1887" spans="1:5" x14ac:dyDescent="0.3">
      <c r="A1887" t="s">
        <v>4989</v>
      </c>
      <c r="B1887">
        <v>18653615</v>
      </c>
      <c r="C1887">
        <v>23000000</v>
      </c>
      <c r="D1887">
        <f t="shared" si="29"/>
        <v>-4346385</v>
      </c>
      <c r="E1887">
        <v>4346385</v>
      </c>
    </row>
    <row r="1888" spans="1:5" x14ac:dyDescent="0.3">
      <c r="A1888" t="s">
        <v>4992</v>
      </c>
      <c r="B1888">
        <v>13019253</v>
      </c>
      <c r="C1888">
        <v>23000000</v>
      </c>
      <c r="D1888">
        <f t="shared" si="29"/>
        <v>-9980747</v>
      </c>
      <c r="E1888">
        <v>9980747</v>
      </c>
    </row>
    <row r="1889" spans="1:5" x14ac:dyDescent="0.3">
      <c r="A1889" t="s">
        <v>4993</v>
      </c>
      <c r="B1889">
        <v>18934858</v>
      </c>
      <c r="C1889">
        <v>23000000</v>
      </c>
      <c r="D1889">
        <f t="shared" si="29"/>
        <v>-4065142</v>
      </c>
      <c r="E1889">
        <v>4065142</v>
      </c>
    </row>
    <row r="1890" spans="1:5" x14ac:dyDescent="0.3">
      <c r="A1890" t="s">
        <v>4996</v>
      </c>
      <c r="B1890">
        <v>20763013</v>
      </c>
      <c r="C1890">
        <v>23000000</v>
      </c>
      <c r="D1890">
        <f t="shared" si="29"/>
        <v>-2236987</v>
      </c>
      <c r="E1890">
        <v>2236987</v>
      </c>
    </row>
    <row r="1891" spans="1:5" x14ac:dyDescent="0.3">
      <c r="A1891" t="s">
        <v>4999</v>
      </c>
      <c r="B1891">
        <v>12782508</v>
      </c>
      <c r="C1891">
        <v>23000000</v>
      </c>
      <c r="D1891">
        <f t="shared" si="29"/>
        <v>-10217492</v>
      </c>
      <c r="E1891">
        <v>10217492</v>
      </c>
    </row>
    <row r="1892" spans="1:5" x14ac:dyDescent="0.3">
      <c r="A1892" t="s">
        <v>5002</v>
      </c>
      <c r="B1892">
        <v>11508423</v>
      </c>
      <c r="C1892">
        <v>23000000</v>
      </c>
      <c r="D1892">
        <f t="shared" si="29"/>
        <v>-11491577</v>
      </c>
      <c r="E1892">
        <v>11491577</v>
      </c>
    </row>
    <row r="1893" spans="1:5" x14ac:dyDescent="0.3">
      <c r="A1893" t="s">
        <v>5004</v>
      </c>
      <c r="B1893">
        <v>10660147</v>
      </c>
      <c r="C1893">
        <v>23000000</v>
      </c>
      <c r="D1893">
        <f t="shared" si="29"/>
        <v>-12339853</v>
      </c>
      <c r="E1893">
        <v>12339853</v>
      </c>
    </row>
    <row r="1894" spans="1:5" x14ac:dyDescent="0.3">
      <c r="A1894" t="s">
        <v>5006</v>
      </c>
      <c r="B1894">
        <v>7434726</v>
      </c>
      <c r="C1894">
        <v>23000000</v>
      </c>
      <c r="D1894">
        <f t="shared" si="29"/>
        <v>-15565274</v>
      </c>
      <c r="E1894">
        <v>15565274</v>
      </c>
    </row>
    <row r="1895" spans="1:5" x14ac:dyDescent="0.3">
      <c r="A1895" t="s">
        <v>5009</v>
      </c>
      <c r="B1895">
        <v>6109075</v>
      </c>
      <c r="C1895">
        <v>19430000</v>
      </c>
      <c r="D1895">
        <f t="shared" si="29"/>
        <v>-13320925</v>
      </c>
      <c r="E1895">
        <v>13320925</v>
      </c>
    </row>
    <row r="1896" spans="1:5" x14ac:dyDescent="0.3">
      <c r="A1896" t="s">
        <v>5012</v>
      </c>
      <c r="B1896">
        <v>2708188</v>
      </c>
      <c r="C1896">
        <v>23000000</v>
      </c>
      <c r="D1896">
        <f t="shared" si="29"/>
        <v>-20291812</v>
      </c>
      <c r="E1896">
        <v>20291812</v>
      </c>
    </row>
    <row r="1897" spans="1:5" x14ac:dyDescent="0.3">
      <c r="A1897" t="s">
        <v>5016</v>
      </c>
      <c r="B1897">
        <v>16123851</v>
      </c>
      <c r="C1897">
        <v>23000000</v>
      </c>
      <c r="D1897">
        <f t="shared" si="29"/>
        <v>-6876149</v>
      </c>
      <c r="E1897">
        <v>6876149</v>
      </c>
    </row>
    <row r="1898" spans="1:5" x14ac:dyDescent="0.3">
      <c r="A1898" t="s">
        <v>5019</v>
      </c>
      <c r="B1898">
        <v>71975611</v>
      </c>
      <c r="C1898">
        <v>25000000</v>
      </c>
      <c r="D1898">
        <f t="shared" si="29"/>
        <v>46975611</v>
      </c>
      <c r="E1898">
        <v>46975611</v>
      </c>
    </row>
    <row r="1899" spans="1:5" x14ac:dyDescent="0.3">
      <c r="A1899" t="s">
        <v>5023</v>
      </c>
      <c r="B1899">
        <v>38119483</v>
      </c>
      <c r="C1899">
        <v>22700000</v>
      </c>
      <c r="D1899">
        <f t="shared" si="29"/>
        <v>15419483</v>
      </c>
      <c r="E1899">
        <v>15419483</v>
      </c>
    </row>
    <row r="1900" spans="1:5" x14ac:dyDescent="0.3">
      <c r="A1900" t="s">
        <v>5027</v>
      </c>
      <c r="B1900">
        <v>4190530</v>
      </c>
      <c r="C1900">
        <v>22500000</v>
      </c>
      <c r="D1900">
        <f t="shared" si="29"/>
        <v>-18309470</v>
      </c>
      <c r="E1900">
        <v>18309470</v>
      </c>
    </row>
    <row r="1901" spans="1:5" x14ac:dyDescent="0.3">
      <c r="A1901" t="s">
        <v>5029</v>
      </c>
      <c r="B1901">
        <v>217631306</v>
      </c>
      <c r="C1901">
        <v>22000000</v>
      </c>
      <c r="D1901">
        <f t="shared" si="29"/>
        <v>195631306</v>
      </c>
      <c r="E1901">
        <v>195631306</v>
      </c>
    </row>
    <row r="1902" spans="1:5" x14ac:dyDescent="0.3">
      <c r="A1902" t="s">
        <v>5030</v>
      </c>
      <c r="B1902">
        <v>176483808</v>
      </c>
      <c r="C1902">
        <v>23000000</v>
      </c>
      <c r="D1902">
        <f t="shared" si="29"/>
        <v>153483808</v>
      </c>
      <c r="E1902">
        <v>153483808</v>
      </c>
    </row>
    <row r="1903" spans="1:5" x14ac:dyDescent="0.3">
      <c r="A1903" t="s">
        <v>5031</v>
      </c>
      <c r="B1903">
        <v>144833357</v>
      </c>
      <c r="C1903">
        <v>22000000</v>
      </c>
      <c r="D1903">
        <f t="shared" si="29"/>
        <v>122833357</v>
      </c>
      <c r="E1903">
        <v>122833357</v>
      </c>
    </row>
    <row r="1904" spans="1:5" x14ac:dyDescent="0.3">
      <c r="A1904" t="s">
        <v>5032</v>
      </c>
      <c r="B1904">
        <v>75597042</v>
      </c>
      <c r="C1904">
        <v>20000000</v>
      </c>
      <c r="D1904">
        <f t="shared" si="29"/>
        <v>55597042</v>
      </c>
      <c r="E1904">
        <v>55597042</v>
      </c>
    </row>
    <row r="1905" spans="1:5" x14ac:dyDescent="0.3">
      <c r="A1905" t="s">
        <v>5034</v>
      </c>
      <c r="B1905">
        <v>90636983</v>
      </c>
      <c r="C1905">
        <v>22000000</v>
      </c>
      <c r="D1905">
        <f t="shared" si="29"/>
        <v>68636983</v>
      </c>
      <c r="E1905">
        <v>68636983</v>
      </c>
    </row>
    <row r="1906" spans="1:5" x14ac:dyDescent="0.3">
      <c r="A1906" t="s">
        <v>5035</v>
      </c>
      <c r="B1906">
        <v>70960517</v>
      </c>
      <c r="C1906">
        <v>35000000</v>
      </c>
      <c r="D1906">
        <f t="shared" si="29"/>
        <v>35960517</v>
      </c>
      <c r="E1906">
        <v>35960517</v>
      </c>
    </row>
    <row r="1907" spans="1:5" x14ac:dyDescent="0.3">
      <c r="A1907" t="s">
        <v>5037</v>
      </c>
      <c r="B1907">
        <v>55762229</v>
      </c>
      <c r="C1907">
        <v>22000000</v>
      </c>
      <c r="D1907">
        <f t="shared" si="29"/>
        <v>33762229</v>
      </c>
      <c r="E1907">
        <v>33762229</v>
      </c>
    </row>
    <row r="1908" spans="1:5" x14ac:dyDescent="0.3">
      <c r="A1908" t="s">
        <v>5040</v>
      </c>
      <c r="B1908">
        <v>54235441</v>
      </c>
      <c r="C1908">
        <v>22000000</v>
      </c>
      <c r="D1908">
        <f t="shared" si="29"/>
        <v>32235441</v>
      </c>
      <c r="E1908">
        <v>32235441</v>
      </c>
    </row>
    <row r="1909" spans="1:5" x14ac:dyDescent="0.3">
      <c r="A1909" t="s">
        <v>5041</v>
      </c>
      <c r="B1909">
        <v>50728000</v>
      </c>
      <c r="C1909">
        <v>22000000</v>
      </c>
      <c r="D1909">
        <f t="shared" si="29"/>
        <v>28728000</v>
      </c>
      <c r="E1909">
        <v>28728000</v>
      </c>
    </row>
    <row r="1910" spans="1:5" x14ac:dyDescent="0.3">
      <c r="A1910" t="s">
        <v>5043</v>
      </c>
      <c r="B1910">
        <v>40270895</v>
      </c>
      <c r="C1910">
        <v>22000000</v>
      </c>
      <c r="D1910">
        <f t="shared" si="29"/>
        <v>18270895</v>
      </c>
      <c r="E1910">
        <v>18270895</v>
      </c>
    </row>
    <row r="1911" spans="1:5" x14ac:dyDescent="0.3">
      <c r="A1911" t="s">
        <v>5046</v>
      </c>
      <c r="B1911">
        <v>59696176</v>
      </c>
      <c r="C1911">
        <v>22000000</v>
      </c>
      <c r="D1911">
        <f t="shared" si="29"/>
        <v>37696176</v>
      </c>
      <c r="E1911">
        <v>37696176</v>
      </c>
    </row>
    <row r="1912" spans="1:5" x14ac:dyDescent="0.3">
      <c r="A1912" t="s">
        <v>5047</v>
      </c>
      <c r="B1912">
        <v>51483949</v>
      </c>
      <c r="C1912">
        <v>22000000</v>
      </c>
      <c r="D1912">
        <f t="shared" si="29"/>
        <v>29483949</v>
      </c>
      <c r="E1912">
        <v>29483949</v>
      </c>
    </row>
    <row r="1913" spans="1:5" x14ac:dyDescent="0.3">
      <c r="A1913" t="s">
        <v>5048</v>
      </c>
      <c r="B1913">
        <v>36020063</v>
      </c>
      <c r="C1913">
        <v>22000000</v>
      </c>
      <c r="D1913">
        <f t="shared" si="29"/>
        <v>14020063</v>
      </c>
      <c r="E1913">
        <v>14020063</v>
      </c>
    </row>
    <row r="1914" spans="1:5" x14ac:dyDescent="0.3">
      <c r="A1914" t="s">
        <v>5049</v>
      </c>
      <c r="B1914">
        <v>33313582</v>
      </c>
      <c r="C1914">
        <v>21000000</v>
      </c>
      <c r="D1914">
        <f t="shared" si="29"/>
        <v>12313582</v>
      </c>
      <c r="E1914">
        <v>12313582</v>
      </c>
    </row>
    <row r="1915" spans="1:5" x14ac:dyDescent="0.3">
      <c r="A1915" t="s">
        <v>5050</v>
      </c>
      <c r="B1915">
        <v>25842000</v>
      </c>
      <c r="C1915">
        <v>22000000</v>
      </c>
      <c r="D1915">
        <f t="shared" si="29"/>
        <v>3842000</v>
      </c>
      <c r="E1915">
        <v>3842000</v>
      </c>
    </row>
    <row r="1916" spans="1:5" x14ac:dyDescent="0.3">
      <c r="A1916" t="s">
        <v>5052</v>
      </c>
      <c r="B1916">
        <v>22264487</v>
      </c>
      <c r="C1916">
        <v>22000000</v>
      </c>
      <c r="D1916">
        <f t="shared" si="29"/>
        <v>264487</v>
      </c>
      <c r="E1916">
        <v>264487</v>
      </c>
    </row>
    <row r="1917" spans="1:5" x14ac:dyDescent="0.3">
      <c r="A1917" t="s">
        <v>5055</v>
      </c>
      <c r="B1917">
        <v>30659817</v>
      </c>
      <c r="C1917">
        <v>26000000</v>
      </c>
      <c r="D1917">
        <f t="shared" si="29"/>
        <v>4659817</v>
      </c>
      <c r="E1917">
        <v>4659817</v>
      </c>
    </row>
    <row r="1918" spans="1:5" x14ac:dyDescent="0.3">
      <c r="A1918" t="s">
        <v>5058</v>
      </c>
      <c r="B1918">
        <v>19351569</v>
      </c>
      <c r="C1918">
        <v>22000000</v>
      </c>
      <c r="D1918">
        <f t="shared" si="29"/>
        <v>-2648431</v>
      </c>
      <c r="E1918">
        <v>2648431</v>
      </c>
    </row>
    <row r="1919" spans="1:5" x14ac:dyDescent="0.3">
      <c r="A1919" t="s">
        <v>5060</v>
      </c>
      <c r="B1919">
        <v>49002815</v>
      </c>
      <c r="C1919">
        <v>22000000</v>
      </c>
      <c r="D1919">
        <f t="shared" si="29"/>
        <v>27002815</v>
      </c>
      <c r="E1919">
        <v>27002815</v>
      </c>
    </row>
    <row r="1920" spans="1:5" x14ac:dyDescent="0.3">
      <c r="A1920" t="s">
        <v>5061</v>
      </c>
      <c r="B1920">
        <v>19283782</v>
      </c>
      <c r="C1920">
        <v>22000000</v>
      </c>
      <c r="D1920">
        <f t="shared" si="29"/>
        <v>-2716218</v>
      </c>
      <c r="E1920">
        <v>2716218</v>
      </c>
    </row>
    <row r="1921" spans="1:5" x14ac:dyDescent="0.3">
      <c r="A1921" t="s">
        <v>5062</v>
      </c>
      <c r="B1921">
        <v>30059386</v>
      </c>
      <c r="C1921">
        <v>22000000</v>
      </c>
      <c r="D1921">
        <f t="shared" si="29"/>
        <v>8059386</v>
      </c>
      <c r="E1921">
        <v>8059386</v>
      </c>
    </row>
    <row r="1922" spans="1:5" x14ac:dyDescent="0.3">
      <c r="A1922" t="s">
        <v>5066</v>
      </c>
      <c r="B1922">
        <v>17951431</v>
      </c>
      <c r="C1922">
        <v>30000000</v>
      </c>
      <c r="D1922">
        <f t="shared" si="29"/>
        <v>-12048569</v>
      </c>
      <c r="E1922">
        <v>12048569</v>
      </c>
    </row>
    <row r="1923" spans="1:5" x14ac:dyDescent="0.3">
      <c r="A1923" t="s">
        <v>5068</v>
      </c>
      <c r="B1923">
        <v>29997095</v>
      </c>
      <c r="C1923">
        <v>22000000</v>
      </c>
      <c r="D1923">
        <f t="shared" ref="D1923:D1986" si="30">B1923-C1923</f>
        <v>7997095</v>
      </c>
      <c r="E1923">
        <v>7997095</v>
      </c>
    </row>
    <row r="1924" spans="1:5" x14ac:dyDescent="0.3">
      <c r="A1924" t="s">
        <v>5071</v>
      </c>
      <c r="B1924">
        <v>14252830</v>
      </c>
      <c r="C1924">
        <v>22000000</v>
      </c>
      <c r="D1924">
        <f t="shared" si="30"/>
        <v>-7747170</v>
      </c>
      <c r="E1924">
        <v>7747170</v>
      </c>
    </row>
    <row r="1925" spans="1:5" x14ac:dyDescent="0.3">
      <c r="A1925" t="s">
        <v>5072</v>
      </c>
      <c r="B1925">
        <v>19783777</v>
      </c>
      <c r="C1925">
        <v>22000000</v>
      </c>
      <c r="D1925">
        <f t="shared" si="30"/>
        <v>-2216223</v>
      </c>
      <c r="E1925">
        <v>2216223</v>
      </c>
    </row>
    <row r="1926" spans="1:5" x14ac:dyDescent="0.3">
      <c r="A1926" t="s">
        <v>5074</v>
      </c>
      <c r="B1926">
        <v>13555988</v>
      </c>
      <c r="C1926">
        <v>22000000</v>
      </c>
      <c r="D1926">
        <f t="shared" si="30"/>
        <v>-8444012</v>
      </c>
      <c r="E1926">
        <v>8444012</v>
      </c>
    </row>
    <row r="1927" spans="1:5" x14ac:dyDescent="0.3">
      <c r="A1927" t="s">
        <v>5075</v>
      </c>
      <c r="B1927">
        <v>12784713</v>
      </c>
      <c r="C1927">
        <v>22000000</v>
      </c>
      <c r="D1927">
        <f t="shared" si="30"/>
        <v>-9215287</v>
      </c>
      <c r="E1927">
        <v>9215287</v>
      </c>
    </row>
    <row r="1928" spans="1:5" x14ac:dyDescent="0.3">
      <c r="A1928" t="s">
        <v>5077</v>
      </c>
      <c r="B1928">
        <v>10696210</v>
      </c>
      <c r="C1928">
        <v>23500000</v>
      </c>
      <c r="D1928">
        <f t="shared" si="30"/>
        <v>-12803790</v>
      </c>
      <c r="E1928">
        <v>12803790</v>
      </c>
    </row>
    <row r="1929" spans="1:5" x14ac:dyDescent="0.3">
      <c r="A1929" t="s">
        <v>5079</v>
      </c>
      <c r="B1929">
        <v>5974653</v>
      </c>
      <c r="C1929">
        <v>22000000</v>
      </c>
      <c r="D1929">
        <f t="shared" si="30"/>
        <v>-16025347</v>
      </c>
      <c r="E1929">
        <v>16025347</v>
      </c>
    </row>
    <row r="1930" spans="1:5" x14ac:dyDescent="0.3">
      <c r="A1930" t="s">
        <v>5084</v>
      </c>
      <c r="B1930">
        <v>5000000</v>
      </c>
      <c r="C1930">
        <v>25000000</v>
      </c>
      <c r="D1930">
        <f t="shared" si="30"/>
        <v>-20000000</v>
      </c>
      <c r="E1930">
        <v>20000000</v>
      </c>
    </row>
    <row r="1931" spans="1:5" x14ac:dyDescent="0.3">
      <c r="A1931" t="s">
        <v>5085</v>
      </c>
      <c r="B1931">
        <v>9694105</v>
      </c>
      <c r="C1931">
        <v>22000000</v>
      </c>
      <c r="D1931">
        <f t="shared" si="30"/>
        <v>-12305895</v>
      </c>
      <c r="E1931">
        <v>12305895</v>
      </c>
    </row>
    <row r="1932" spans="1:5" x14ac:dyDescent="0.3">
      <c r="A1932" t="s">
        <v>5086</v>
      </c>
      <c r="B1932">
        <v>16027866</v>
      </c>
      <c r="C1932">
        <v>25000000</v>
      </c>
      <c r="D1932">
        <f t="shared" si="30"/>
        <v>-8972134</v>
      </c>
      <c r="E1932">
        <v>8972134</v>
      </c>
    </row>
    <row r="1933" spans="1:5" x14ac:dyDescent="0.3">
      <c r="A1933" t="s">
        <v>5088</v>
      </c>
      <c r="B1933">
        <v>4398392</v>
      </c>
      <c r="C1933">
        <v>21000000</v>
      </c>
      <c r="D1933">
        <f t="shared" si="30"/>
        <v>-16601608</v>
      </c>
      <c r="E1933">
        <v>16601608</v>
      </c>
    </row>
    <row r="1934" spans="1:5" x14ac:dyDescent="0.3">
      <c r="A1934" t="s">
        <v>5093</v>
      </c>
      <c r="B1934">
        <v>1050445</v>
      </c>
      <c r="C1934">
        <v>22000000</v>
      </c>
      <c r="D1934">
        <f t="shared" si="30"/>
        <v>-20949555</v>
      </c>
      <c r="E1934">
        <v>20949555</v>
      </c>
    </row>
    <row r="1935" spans="1:5" x14ac:dyDescent="0.3">
      <c r="A1935" t="s">
        <v>5095</v>
      </c>
      <c r="B1935">
        <v>13746550</v>
      </c>
      <c r="C1935">
        <v>2000000</v>
      </c>
      <c r="D1935">
        <f t="shared" si="30"/>
        <v>11746550</v>
      </c>
      <c r="E1935">
        <v>11746550</v>
      </c>
    </row>
    <row r="1936" spans="1:5" x14ac:dyDescent="0.3">
      <c r="A1936" t="s">
        <v>5096</v>
      </c>
      <c r="B1936">
        <v>20668843</v>
      </c>
      <c r="C1936">
        <v>22000000</v>
      </c>
      <c r="D1936">
        <f t="shared" si="30"/>
        <v>-1331157</v>
      </c>
      <c r="E1936">
        <v>1331157</v>
      </c>
    </row>
    <row r="1937" spans="1:5" x14ac:dyDescent="0.3">
      <c r="A1937" t="s">
        <v>5099</v>
      </c>
      <c r="B1937">
        <v>2963012</v>
      </c>
      <c r="C1937">
        <v>22000000</v>
      </c>
      <c r="D1937">
        <f t="shared" si="30"/>
        <v>-19036988</v>
      </c>
      <c r="E1937">
        <v>19036988</v>
      </c>
    </row>
    <row r="1938" spans="1:5" x14ac:dyDescent="0.3">
      <c r="A1938" t="s">
        <v>5101</v>
      </c>
      <c r="B1938">
        <v>1796024</v>
      </c>
      <c r="C1938">
        <v>22000000</v>
      </c>
      <c r="D1938">
        <f t="shared" si="30"/>
        <v>-20203976</v>
      </c>
      <c r="E1938">
        <v>20203976</v>
      </c>
    </row>
    <row r="1939" spans="1:5" x14ac:dyDescent="0.3">
      <c r="A1939" t="s">
        <v>5106</v>
      </c>
      <c r="B1939">
        <v>634277</v>
      </c>
      <c r="C1939">
        <v>16000000</v>
      </c>
      <c r="D1939">
        <f t="shared" si="30"/>
        <v>-15365723</v>
      </c>
      <c r="E1939">
        <v>15365723</v>
      </c>
    </row>
    <row r="1940" spans="1:5" x14ac:dyDescent="0.3">
      <c r="A1940" t="s">
        <v>5107</v>
      </c>
      <c r="B1940">
        <v>11326836</v>
      </c>
      <c r="C1940">
        <v>22000000</v>
      </c>
      <c r="D1940">
        <f t="shared" si="30"/>
        <v>-10673164</v>
      </c>
      <c r="E1940">
        <v>10673164</v>
      </c>
    </row>
    <row r="1941" spans="1:5" x14ac:dyDescent="0.3">
      <c r="A1941" t="s">
        <v>5108</v>
      </c>
      <c r="B1941">
        <v>49024969</v>
      </c>
      <c r="C1941">
        <v>25000000</v>
      </c>
      <c r="D1941">
        <f t="shared" si="30"/>
        <v>24024969</v>
      </c>
      <c r="E1941">
        <v>24024969</v>
      </c>
    </row>
    <row r="1942" spans="1:5" x14ac:dyDescent="0.3">
      <c r="A1942" t="s">
        <v>5109</v>
      </c>
      <c r="B1942">
        <v>22294341</v>
      </c>
      <c r="C1942">
        <v>21500000</v>
      </c>
      <c r="D1942">
        <f t="shared" si="30"/>
        <v>794341</v>
      </c>
      <c r="E1942">
        <v>794341</v>
      </c>
    </row>
    <row r="1943" spans="1:5" x14ac:dyDescent="0.3">
      <c r="A1943" t="s">
        <v>5110</v>
      </c>
      <c r="B1943">
        <v>24362501</v>
      </c>
      <c r="C1943">
        <v>21500000</v>
      </c>
      <c r="D1943">
        <f t="shared" si="30"/>
        <v>2862501</v>
      </c>
      <c r="E1943">
        <v>2862501</v>
      </c>
    </row>
    <row r="1944" spans="1:5" x14ac:dyDescent="0.3">
      <c r="A1944" t="s">
        <v>5112</v>
      </c>
      <c r="B1944">
        <v>16684352</v>
      </c>
      <c r="C1944">
        <v>17000000</v>
      </c>
      <c r="D1944">
        <f t="shared" si="30"/>
        <v>-315648</v>
      </c>
      <c r="E1944">
        <v>315648</v>
      </c>
    </row>
    <row r="1945" spans="1:5" x14ac:dyDescent="0.3">
      <c r="A1945" t="s">
        <v>5114</v>
      </c>
      <c r="B1945">
        <v>46700000</v>
      </c>
      <c r="C1945">
        <v>21000000</v>
      </c>
      <c r="D1945">
        <f t="shared" si="30"/>
        <v>25700000</v>
      </c>
      <c r="E1945">
        <v>25700000</v>
      </c>
    </row>
    <row r="1946" spans="1:5" x14ac:dyDescent="0.3">
      <c r="A1946" t="s">
        <v>5117</v>
      </c>
      <c r="B1946">
        <v>52008288</v>
      </c>
      <c r="C1946">
        <v>21000000</v>
      </c>
      <c r="D1946">
        <f t="shared" si="30"/>
        <v>31008288</v>
      </c>
      <c r="E1946">
        <v>31008288</v>
      </c>
    </row>
    <row r="1947" spans="1:5" x14ac:dyDescent="0.3">
      <c r="A1947" t="s">
        <v>5118</v>
      </c>
      <c r="B1947">
        <v>8579684</v>
      </c>
      <c r="C1947">
        <v>9000000</v>
      </c>
      <c r="D1947">
        <f t="shared" si="30"/>
        <v>-420316</v>
      </c>
      <c r="E1947">
        <v>420316</v>
      </c>
    </row>
    <row r="1948" spans="1:5" x14ac:dyDescent="0.3">
      <c r="A1948" t="s">
        <v>5120</v>
      </c>
      <c r="B1948">
        <v>42660000</v>
      </c>
      <c r="C1948">
        <v>17000000</v>
      </c>
      <c r="D1948">
        <f t="shared" si="30"/>
        <v>25660000</v>
      </c>
      <c r="E1948">
        <v>25660000</v>
      </c>
    </row>
    <row r="1949" spans="1:5" x14ac:dyDescent="0.3">
      <c r="A1949" t="s">
        <v>5121</v>
      </c>
      <c r="B1949">
        <v>40219708</v>
      </c>
      <c r="C1949">
        <v>21000000</v>
      </c>
      <c r="D1949">
        <f t="shared" si="30"/>
        <v>19219708</v>
      </c>
      <c r="E1949">
        <v>19219708</v>
      </c>
    </row>
    <row r="1950" spans="1:5" x14ac:dyDescent="0.3">
      <c r="A1950" t="s">
        <v>5122</v>
      </c>
      <c r="B1950">
        <v>132088910</v>
      </c>
      <c r="C1950">
        <v>21000000</v>
      </c>
      <c r="D1950">
        <f t="shared" si="30"/>
        <v>111088910</v>
      </c>
      <c r="E1950">
        <v>111088910</v>
      </c>
    </row>
    <row r="1951" spans="1:5" x14ac:dyDescent="0.3">
      <c r="A1951" t="s">
        <v>5123</v>
      </c>
      <c r="B1951">
        <v>36581633</v>
      </c>
      <c r="C1951">
        <v>21000000</v>
      </c>
      <c r="D1951">
        <f t="shared" si="30"/>
        <v>15581633</v>
      </c>
      <c r="E1951">
        <v>15581633</v>
      </c>
    </row>
    <row r="1952" spans="1:5" x14ac:dyDescent="0.3">
      <c r="A1952" t="s">
        <v>5125</v>
      </c>
      <c r="B1952">
        <v>25296447</v>
      </c>
      <c r="C1952">
        <v>21000000</v>
      </c>
      <c r="D1952">
        <f t="shared" si="30"/>
        <v>4296447</v>
      </c>
      <c r="E1952">
        <v>4296447</v>
      </c>
    </row>
    <row r="1953" spans="1:5" x14ac:dyDescent="0.3">
      <c r="A1953" t="s">
        <v>5126</v>
      </c>
      <c r="B1953">
        <v>24848292</v>
      </c>
      <c r="C1953">
        <v>20000000</v>
      </c>
      <c r="D1953">
        <f t="shared" si="30"/>
        <v>4848292</v>
      </c>
      <c r="E1953">
        <v>4848292</v>
      </c>
    </row>
    <row r="1954" spans="1:5" x14ac:dyDescent="0.3">
      <c r="A1954" t="s">
        <v>5129</v>
      </c>
      <c r="B1954">
        <v>17757087</v>
      </c>
      <c r="C1954">
        <v>21000000</v>
      </c>
      <c r="D1954">
        <f t="shared" si="30"/>
        <v>-3242913</v>
      </c>
      <c r="E1954">
        <v>3242913</v>
      </c>
    </row>
    <row r="1955" spans="1:5" x14ac:dyDescent="0.3">
      <c r="A1955" t="s">
        <v>5130</v>
      </c>
      <c r="B1955">
        <v>9430988</v>
      </c>
      <c r="C1955">
        <v>17000000</v>
      </c>
      <c r="D1955">
        <f t="shared" si="30"/>
        <v>-7569012</v>
      </c>
      <c r="E1955">
        <v>7569012</v>
      </c>
    </row>
    <row r="1956" spans="1:5" x14ac:dyDescent="0.3">
      <c r="A1956" t="s">
        <v>5132</v>
      </c>
      <c r="B1956">
        <v>16284360</v>
      </c>
      <c r="C1956">
        <v>21000000</v>
      </c>
      <c r="D1956">
        <f t="shared" si="30"/>
        <v>-4715640</v>
      </c>
      <c r="E1956">
        <v>4715640</v>
      </c>
    </row>
    <row r="1957" spans="1:5" x14ac:dyDescent="0.3">
      <c r="A1957" t="s">
        <v>5133</v>
      </c>
      <c r="B1957">
        <v>6830957</v>
      </c>
      <c r="C1957">
        <v>21000000</v>
      </c>
      <c r="D1957">
        <f t="shared" si="30"/>
        <v>-14169043</v>
      </c>
      <c r="E1957">
        <v>14169043</v>
      </c>
    </row>
    <row r="1958" spans="1:5" x14ac:dyDescent="0.3">
      <c r="A1958" t="s">
        <v>5135</v>
      </c>
      <c r="B1958">
        <v>24104113</v>
      </c>
      <c r="C1958">
        <v>20000000</v>
      </c>
      <c r="D1958">
        <f t="shared" si="30"/>
        <v>4104113</v>
      </c>
      <c r="E1958">
        <v>4104113</v>
      </c>
    </row>
    <row r="1959" spans="1:5" x14ac:dyDescent="0.3">
      <c r="A1959" t="s">
        <v>5139</v>
      </c>
      <c r="B1959">
        <v>15593</v>
      </c>
      <c r="C1959">
        <v>21000000</v>
      </c>
      <c r="D1959">
        <f t="shared" si="30"/>
        <v>-20984407</v>
      </c>
      <c r="E1959">
        <v>20984407</v>
      </c>
    </row>
    <row r="1960" spans="1:5" x14ac:dyDescent="0.3">
      <c r="A1960" t="s">
        <v>5140</v>
      </c>
      <c r="B1960">
        <v>958319</v>
      </c>
      <c r="C1960">
        <v>21000000</v>
      </c>
      <c r="D1960">
        <f t="shared" si="30"/>
        <v>-20041681</v>
      </c>
      <c r="E1960">
        <v>20041681</v>
      </c>
    </row>
    <row r="1961" spans="1:5" x14ac:dyDescent="0.3">
      <c r="A1961" t="s">
        <v>5142</v>
      </c>
      <c r="B1961">
        <v>69700000</v>
      </c>
      <c r="C1961">
        <v>35000000</v>
      </c>
      <c r="D1961">
        <f t="shared" si="30"/>
        <v>34700000</v>
      </c>
      <c r="E1961">
        <v>34700000</v>
      </c>
    </row>
    <row r="1962" spans="1:5" x14ac:dyDescent="0.3">
      <c r="A1962" t="s">
        <v>5144</v>
      </c>
      <c r="B1962">
        <v>2840417</v>
      </c>
      <c r="C1962">
        <v>31000000</v>
      </c>
      <c r="D1962">
        <f t="shared" si="30"/>
        <v>-28159583</v>
      </c>
      <c r="E1962">
        <v>28159583</v>
      </c>
    </row>
    <row r="1963" spans="1:5" x14ac:dyDescent="0.3">
      <c r="A1963" t="s">
        <v>5145</v>
      </c>
      <c r="B1963">
        <v>242374454</v>
      </c>
      <c r="C1963">
        <v>18000000</v>
      </c>
      <c r="D1963">
        <f t="shared" si="30"/>
        <v>224374454</v>
      </c>
      <c r="E1963">
        <v>224374454</v>
      </c>
    </row>
    <row r="1964" spans="1:5" x14ac:dyDescent="0.3">
      <c r="A1964" t="s">
        <v>5146</v>
      </c>
      <c r="B1964">
        <v>173585516</v>
      </c>
      <c r="C1964">
        <v>18000000</v>
      </c>
      <c r="D1964">
        <f t="shared" si="30"/>
        <v>155585516</v>
      </c>
      <c r="E1964">
        <v>155585516</v>
      </c>
    </row>
    <row r="1965" spans="1:5" x14ac:dyDescent="0.3">
      <c r="A1965" t="s">
        <v>5148</v>
      </c>
      <c r="B1965">
        <v>128300000</v>
      </c>
      <c r="C1965">
        <v>19400870</v>
      </c>
      <c r="D1965">
        <f t="shared" si="30"/>
        <v>108899130</v>
      </c>
      <c r="E1965">
        <v>108899130</v>
      </c>
    </row>
    <row r="1966" spans="1:5" x14ac:dyDescent="0.3">
      <c r="A1966" t="s">
        <v>5151</v>
      </c>
      <c r="B1966">
        <v>20259297</v>
      </c>
      <c r="C1966">
        <v>20000000</v>
      </c>
      <c r="D1966">
        <f t="shared" si="30"/>
        <v>259297</v>
      </c>
      <c r="E1966">
        <v>259297</v>
      </c>
    </row>
    <row r="1967" spans="1:5" x14ac:dyDescent="0.3">
      <c r="A1967" t="s">
        <v>5152</v>
      </c>
      <c r="B1967">
        <v>153665036</v>
      </c>
      <c r="C1967">
        <v>28000000</v>
      </c>
      <c r="D1967">
        <f t="shared" si="30"/>
        <v>125665036</v>
      </c>
      <c r="E1967">
        <v>125665036</v>
      </c>
    </row>
    <row r="1968" spans="1:5" x14ac:dyDescent="0.3">
      <c r="A1968" t="s">
        <v>5154</v>
      </c>
      <c r="B1968">
        <v>132541238</v>
      </c>
      <c r="C1968">
        <v>33000000</v>
      </c>
      <c r="D1968">
        <f t="shared" si="30"/>
        <v>99541238</v>
      </c>
      <c r="E1968">
        <v>99541238</v>
      </c>
    </row>
    <row r="1969" spans="1:5" x14ac:dyDescent="0.3">
      <c r="A1969" t="s">
        <v>5155</v>
      </c>
      <c r="B1969">
        <v>130727000</v>
      </c>
      <c r="C1969">
        <v>19000000</v>
      </c>
      <c r="D1969">
        <f t="shared" si="30"/>
        <v>111727000</v>
      </c>
      <c r="E1969">
        <v>111727000</v>
      </c>
    </row>
    <row r="1970" spans="1:5" x14ac:dyDescent="0.3">
      <c r="A1970" t="s">
        <v>5157</v>
      </c>
      <c r="B1970">
        <v>121697350</v>
      </c>
      <c r="C1970">
        <v>20000000</v>
      </c>
      <c r="D1970">
        <f t="shared" si="30"/>
        <v>101697350</v>
      </c>
      <c r="E1970">
        <v>101697350</v>
      </c>
    </row>
    <row r="1971" spans="1:5" x14ac:dyDescent="0.3">
      <c r="A1971" t="s">
        <v>5162</v>
      </c>
      <c r="B1971">
        <v>117224271</v>
      </c>
      <c r="C1971">
        <v>20000000</v>
      </c>
      <c r="D1971">
        <f t="shared" si="30"/>
        <v>97224271</v>
      </c>
      <c r="E1971">
        <v>97224271</v>
      </c>
    </row>
    <row r="1972" spans="1:5" x14ac:dyDescent="0.3">
      <c r="A1972" t="s">
        <v>5167</v>
      </c>
      <c r="B1972">
        <v>102922376</v>
      </c>
      <c r="C1972">
        <v>20000000</v>
      </c>
      <c r="D1972">
        <f t="shared" si="30"/>
        <v>82922376</v>
      </c>
      <c r="E1972">
        <v>82922376</v>
      </c>
    </row>
    <row r="1973" spans="1:5" x14ac:dyDescent="0.3">
      <c r="A1973" t="s">
        <v>5169</v>
      </c>
      <c r="B1973">
        <v>94497271</v>
      </c>
      <c r="C1973">
        <v>20000000</v>
      </c>
      <c r="D1973">
        <f t="shared" si="30"/>
        <v>74497271</v>
      </c>
      <c r="E1973">
        <v>74497271</v>
      </c>
    </row>
    <row r="1974" spans="1:5" x14ac:dyDescent="0.3">
      <c r="A1974" t="s">
        <v>5170</v>
      </c>
      <c r="B1974">
        <v>137387272</v>
      </c>
      <c r="C1974">
        <v>20000000</v>
      </c>
      <c r="D1974">
        <f t="shared" si="30"/>
        <v>117387272</v>
      </c>
      <c r="E1974">
        <v>117387272</v>
      </c>
    </row>
    <row r="1975" spans="1:5" x14ac:dyDescent="0.3">
      <c r="A1975" t="s">
        <v>5171</v>
      </c>
      <c r="B1975">
        <v>82301521</v>
      </c>
      <c r="C1975">
        <v>32000000</v>
      </c>
      <c r="D1975">
        <f t="shared" si="30"/>
        <v>50301521</v>
      </c>
      <c r="E1975">
        <v>50301521</v>
      </c>
    </row>
    <row r="1976" spans="1:5" x14ac:dyDescent="0.3">
      <c r="A1976" t="s">
        <v>5173</v>
      </c>
      <c r="B1976">
        <v>84518155</v>
      </c>
      <c r="C1976">
        <v>20000000</v>
      </c>
      <c r="D1976">
        <f t="shared" si="30"/>
        <v>64518155</v>
      </c>
      <c r="E1976">
        <v>64518155</v>
      </c>
    </row>
    <row r="1977" spans="1:5" x14ac:dyDescent="0.3">
      <c r="A1977" t="s">
        <v>5174</v>
      </c>
      <c r="B1977">
        <v>81257845</v>
      </c>
      <c r="C1977">
        <v>35000000</v>
      </c>
      <c r="D1977">
        <f t="shared" si="30"/>
        <v>46257845</v>
      </c>
      <c r="E1977">
        <v>46257845</v>
      </c>
    </row>
    <row r="1978" spans="1:5" x14ac:dyDescent="0.3">
      <c r="A1978" t="s">
        <v>5176</v>
      </c>
      <c r="B1978">
        <v>70360285</v>
      </c>
      <c r="C1978">
        <v>18000000</v>
      </c>
      <c r="D1978">
        <f t="shared" si="30"/>
        <v>52360285</v>
      </c>
      <c r="E1978">
        <v>52360285</v>
      </c>
    </row>
    <row r="1979" spans="1:5" x14ac:dyDescent="0.3">
      <c r="A1979" t="s">
        <v>5177</v>
      </c>
      <c r="B1979">
        <v>69148997</v>
      </c>
      <c r="C1979">
        <v>37000000</v>
      </c>
      <c r="D1979">
        <f t="shared" si="30"/>
        <v>32148997</v>
      </c>
      <c r="E1979">
        <v>32148997</v>
      </c>
    </row>
    <row r="1980" spans="1:5" x14ac:dyDescent="0.3">
      <c r="A1980" t="s">
        <v>5180</v>
      </c>
      <c r="B1980">
        <v>82624961</v>
      </c>
      <c r="C1980">
        <v>20000000</v>
      </c>
      <c r="D1980">
        <f t="shared" si="30"/>
        <v>62624961</v>
      </c>
      <c r="E1980">
        <v>62624961</v>
      </c>
    </row>
    <row r="1981" spans="1:5" x14ac:dyDescent="0.3">
      <c r="A1981" t="s">
        <v>5183</v>
      </c>
      <c r="B1981">
        <v>67325559</v>
      </c>
      <c r="C1981">
        <v>20000000</v>
      </c>
      <c r="D1981">
        <f t="shared" si="30"/>
        <v>47325559</v>
      </c>
      <c r="E1981">
        <v>47325559</v>
      </c>
    </row>
    <row r="1982" spans="1:5" x14ac:dyDescent="0.3">
      <c r="A1982" t="s">
        <v>5186</v>
      </c>
      <c r="B1982">
        <v>62933793</v>
      </c>
      <c r="C1982">
        <v>20000000</v>
      </c>
      <c r="D1982">
        <f t="shared" si="30"/>
        <v>42933793</v>
      </c>
      <c r="E1982">
        <v>42933793</v>
      </c>
    </row>
    <row r="1983" spans="1:5" x14ac:dyDescent="0.3">
      <c r="A1983" t="s">
        <v>5188</v>
      </c>
      <c r="B1983">
        <v>56667870</v>
      </c>
      <c r="C1983">
        <v>20000000</v>
      </c>
      <c r="D1983">
        <f t="shared" si="30"/>
        <v>36667870</v>
      </c>
      <c r="E1983">
        <v>36667870</v>
      </c>
    </row>
    <row r="1984" spans="1:5" x14ac:dyDescent="0.3">
      <c r="A1984" t="s">
        <v>5190</v>
      </c>
      <c r="B1984">
        <v>56398162</v>
      </c>
      <c r="C1984">
        <v>20000000</v>
      </c>
      <c r="D1984">
        <f t="shared" si="30"/>
        <v>36398162</v>
      </c>
      <c r="E1984">
        <v>36398162</v>
      </c>
    </row>
    <row r="1985" spans="1:5" x14ac:dyDescent="0.3">
      <c r="A1985" t="s">
        <v>5191</v>
      </c>
      <c r="B1985">
        <v>60072596</v>
      </c>
      <c r="C1985">
        <v>20000000</v>
      </c>
      <c r="D1985">
        <f t="shared" si="30"/>
        <v>40072596</v>
      </c>
      <c r="E1985">
        <v>40072596</v>
      </c>
    </row>
    <row r="1986" spans="1:5" x14ac:dyDescent="0.3">
      <c r="A1986" t="s">
        <v>5193</v>
      </c>
      <c r="B1986">
        <v>56362352</v>
      </c>
      <c r="C1986">
        <v>20000000</v>
      </c>
      <c r="D1986">
        <f t="shared" si="30"/>
        <v>36362352</v>
      </c>
      <c r="E1986">
        <v>36362352</v>
      </c>
    </row>
    <row r="1987" spans="1:5" x14ac:dyDescent="0.3">
      <c r="A1987" t="s">
        <v>5195</v>
      </c>
      <c r="B1987">
        <v>56154094</v>
      </c>
      <c r="C1987">
        <v>20000000</v>
      </c>
      <c r="D1987">
        <f t="shared" ref="D1987:D2050" si="31">B1987-C1987</f>
        <v>36154094</v>
      </c>
      <c r="E1987">
        <v>36154094</v>
      </c>
    </row>
    <row r="1988" spans="1:5" x14ac:dyDescent="0.3">
      <c r="A1988" t="s">
        <v>5196</v>
      </c>
      <c r="B1988">
        <v>65623128</v>
      </c>
      <c r="C1988">
        <v>20000000</v>
      </c>
      <c r="D1988">
        <f t="shared" si="31"/>
        <v>45623128</v>
      </c>
      <c r="E1988">
        <v>45623128</v>
      </c>
    </row>
    <row r="1989" spans="1:5" x14ac:dyDescent="0.3">
      <c r="A1989" t="s">
        <v>5198</v>
      </c>
      <c r="B1989">
        <v>48546578</v>
      </c>
      <c r="C1989">
        <v>20000000</v>
      </c>
      <c r="D1989">
        <f t="shared" si="31"/>
        <v>28546578</v>
      </c>
      <c r="E1989">
        <v>28546578</v>
      </c>
    </row>
    <row r="1990" spans="1:5" x14ac:dyDescent="0.3">
      <c r="A1990" t="s">
        <v>5200</v>
      </c>
      <c r="B1990">
        <v>48423368</v>
      </c>
      <c r="C1990">
        <v>20000000</v>
      </c>
      <c r="D1990">
        <f t="shared" si="31"/>
        <v>28423368</v>
      </c>
      <c r="E1990">
        <v>28423368</v>
      </c>
    </row>
    <row r="1991" spans="1:5" x14ac:dyDescent="0.3">
      <c r="A1991" t="s">
        <v>5202</v>
      </c>
      <c r="B1991">
        <v>52066000</v>
      </c>
      <c r="C1991">
        <v>20000000</v>
      </c>
      <c r="D1991">
        <f t="shared" si="31"/>
        <v>32066000</v>
      </c>
      <c r="E1991">
        <v>32066000</v>
      </c>
    </row>
    <row r="1992" spans="1:5" x14ac:dyDescent="0.3">
      <c r="A1992" t="s">
        <v>5206</v>
      </c>
      <c r="B1992">
        <v>47887943</v>
      </c>
      <c r="C1992">
        <v>20000000</v>
      </c>
      <c r="D1992">
        <f t="shared" si="31"/>
        <v>27887943</v>
      </c>
      <c r="E1992">
        <v>27887943</v>
      </c>
    </row>
    <row r="1993" spans="1:5" x14ac:dyDescent="0.3">
      <c r="A1993" t="s">
        <v>5210</v>
      </c>
      <c r="B1993">
        <v>46363118</v>
      </c>
      <c r="C1993">
        <v>20000000</v>
      </c>
      <c r="D1993">
        <f t="shared" si="31"/>
        <v>26363118</v>
      </c>
      <c r="E1993">
        <v>26363118</v>
      </c>
    </row>
    <row r="1994" spans="1:5" x14ac:dyDescent="0.3">
      <c r="A1994" t="s">
        <v>5212</v>
      </c>
      <c r="B1994">
        <v>47852604</v>
      </c>
      <c r="C1994">
        <v>20000000</v>
      </c>
      <c r="D1994">
        <f t="shared" si="31"/>
        <v>27852604</v>
      </c>
      <c r="E1994">
        <v>27852604</v>
      </c>
    </row>
    <row r="1995" spans="1:5" x14ac:dyDescent="0.3">
      <c r="A1995" t="s">
        <v>5216</v>
      </c>
      <c r="B1995">
        <v>45542421</v>
      </c>
      <c r="C1995">
        <v>30000000</v>
      </c>
      <c r="D1995">
        <f t="shared" si="31"/>
        <v>15542421</v>
      </c>
      <c r="E1995">
        <v>15542421</v>
      </c>
    </row>
    <row r="1996" spans="1:5" x14ac:dyDescent="0.3">
      <c r="A1996" t="s">
        <v>5218</v>
      </c>
      <c r="B1996">
        <v>42652003</v>
      </c>
      <c r="C1996">
        <v>20000000</v>
      </c>
      <c r="D1996">
        <f t="shared" si="31"/>
        <v>22652003</v>
      </c>
      <c r="E1996">
        <v>22652003</v>
      </c>
    </row>
    <row r="1997" spans="1:5" x14ac:dyDescent="0.3">
      <c r="A1997" t="s">
        <v>5219</v>
      </c>
      <c r="B1997">
        <v>39737645</v>
      </c>
      <c r="C1997">
        <v>20000000</v>
      </c>
      <c r="D1997">
        <f t="shared" si="31"/>
        <v>19737645</v>
      </c>
      <c r="E1997">
        <v>19737645</v>
      </c>
    </row>
    <row r="1998" spans="1:5" x14ac:dyDescent="0.3">
      <c r="A1998" t="s">
        <v>5222</v>
      </c>
      <c r="B1998">
        <v>44988180</v>
      </c>
      <c r="C1998">
        <v>20000000</v>
      </c>
      <c r="D1998">
        <f t="shared" si="31"/>
        <v>24988180</v>
      </c>
      <c r="E1998">
        <v>24988180</v>
      </c>
    </row>
    <row r="1999" spans="1:5" x14ac:dyDescent="0.3">
      <c r="A1999" t="s">
        <v>5223</v>
      </c>
      <c r="B1999">
        <v>39263506</v>
      </c>
      <c r="C1999">
        <v>22000000</v>
      </c>
      <c r="D1999">
        <f t="shared" si="31"/>
        <v>17263506</v>
      </c>
      <c r="E1999">
        <v>17263506</v>
      </c>
    </row>
    <row r="2000" spans="1:5" x14ac:dyDescent="0.3">
      <c r="A2000" t="s">
        <v>5225</v>
      </c>
      <c r="B2000">
        <v>39143839</v>
      </c>
      <c r="C2000">
        <v>20000000</v>
      </c>
      <c r="D2000">
        <f t="shared" si="31"/>
        <v>19143839</v>
      </c>
      <c r="E2000">
        <v>19143839</v>
      </c>
    </row>
    <row r="2001" spans="1:5" x14ac:dyDescent="0.3">
      <c r="A2001" t="s">
        <v>5227</v>
      </c>
      <c r="B2001">
        <v>37672350</v>
      </c>
      <c r="C2001">
        <v>20000000</v>
      </c>
      <c r="D2001">
        <f t="shared" si="31"/>
        <v>17672350</v>
      </c>
      <c r="E2001">
        <v>17672350</v>
      </c>
    </row>
    <row r="2002" spans="1:5" x14ac:dyDescent="0.3">
      <c r="A2002" t="s">
        <v>5229</v>
      </c>
      <c r="B2002">
        <v>38037513</v>
      </c>
      <c r="C2002">
        <v>20000000</v>
      </c>
      <c r="D2002">
        <f t="shared" si="31"/>
        <v>18037513</v>
      </c>
      <c r="E2002">
        <v>18037513</v>
      </c>
    </row>
    <row r="2003" spans="1:5" x14ac:dyDescent="0.3">
      <c r="A2003" t="s">
        <v>5230</v>
      </c>
      <c r="B2003">
        <v>37442180</v>
      </c>
      <c r="C2003">
        <v>20000000</v>
      </c>
      <c r="D2003">
        <f t="shared" si="31"/>
        <v>17442180</v>
      </c>
      <c r="E2003">
        <v>17442180</v>
      </c>
    </row>
    <row r="2004" spans="1:5" x14ac:dyDescent="0.3">
      <c r="A2004" t="s">
        <v>5234</v>
      </c>
      <c r="B2004">
        <v>35596227</v>
      </c>
      <c r="C2004">
        <v>20000000</v>
      </c>
      <c r="D2004">
        <f t="shared" si="31"/>
        <v>15596227</v>
      </c>
      <c r="E2004">
        <v>15596227</v>
      </c>
    </row>
    <row r="2005" spans="1:5" x14ac:dyDescent="0.3">
      <c r="A2005" t="s">
        <v>5236</v>
      </c>
      <c r="B2005">
        <v>35422828</v>
      </c>
      <c r="C2005">
        <v>20000000</v>
      </c>
      <c r="D2005">
        <f t="shared" si="31"/>
        <v>15422828</v>
      </c>
      <c r="E2005">
        <v>15422828</v>
      </c>
    </row>
    <row r="2006" spans="1:5" x14ac:dyDescent="0.3">
      <c r="A2006" t="s">
        <v>5238</v>
      </c>
      <c r="B2006">
        <v>36658108</v>
      </c>
      <c r="C2006">
        <v>20000000</v>
      </c>
      <c r="D2006">
        <f t="shared" si="31"/>
        <v>16658108</v>
      </c>
      <c r="E2006">
        <v>16658108</v>
      </c>
    </row>
    <row r="2007" spans="1:5" x14ac:dyDescent="0.3">
      <c r="A2007" t="s">
        <v>5240</v>
      </c>
      <c r="B2007">
        <v>34300771</v>
      </c>
      <c r="C2007">
        <v>25000000</v>
      </c>
      <c r="D2007">
        <f t="shared" si="31"/>
        <v>9300771</v>
      </c>
      <c r="E2007">
        <v>9300771</v>
      </c>
    </row>
    <row r="2008" spans="1:5" x14ac:dyDescent="0.3">
      <c r="A2008" t="s">
        <v>5241</v>
      </c>
      <c r="B2008">
        <v>34290142</v>
      </c>
      <c r="C2008">
        <v>19800000</v>
      </c>
      <c r="D2008">
        <f t="shared" si="31"/>
        <v>14490142</v>
      </c>
      <c r="E2008">
        <v>14490142</v>
      </c>
    </row>
    <row r="2009" spans="1:5" x14ac:dyDescent="0.3">
      <c r="A2009" t="s">
        <v>5243</v>
      </c>
      <c r="B2009">
        <v>33422556</v>
      </c>
      <c r="C2009">
        <v>20000000</v>
      </c>
      <c r="D2009">
        <f t="shared" si="31"/>
        <v>13422556</v>
      </c>
      <c r="E2009">
        <v>13422556</v>
      </c>
    </row>
    <row r="2010" spans="1:5" x14ac:dyDescent="0.3">
      <c r="A2010" t="s">
        <v>5245</v>
      </c>
      <c r="B2010">
        <v>32774834</v>
      </c>
      <c r="C2010">
        <v>30000000</v>
      </c>
      <c r="D2010">
        <f t="shared" si="31"/>
        <v>2774834</v>
      </c>
      <c r="E2010">
        <v>2774834</v>
      </c>
    </row>
    <row r="2011" spans="1:5" x14ac:dyDescent="0.3">
      <c r="A2011" t="s">
        <v>5248</v>
      </c>
      <c r="B2011">
        <v>34334256</v>
      </c>
      <c r="C2011">
        <v>11000000</v>
      </c>
      <c r="D2011">
        <f t="shared" si="31"/>
        <v>23334256</v>
      </c>
      <c r="E2011">
        <v>23334256</v>
      </c>
    </row>
    <row r="2012" spans="1:5" x14ac:dyDescent="0.3">
      <c r="A2012" t="s">
        <v>5250</v>
      </c>
      <c r="B2012">
        <v>32051917</v>
      </c>
      <c r="C2012">
        <v>20000000</v>
      </c>
      <c r="D2012">
        <f t="shared" si="31"/>
        <v>12051917</v>
      </c>
      <c r="E2012">
        <v>12051917</v>
      </c>
    </row>
    <row r="2013" spans="1:5" x14ac:dyDescent="0.3">
      <c r="A2013" t="s">
        <v>5252</v>
      </c>
      <c r="B2013">
        <v>32014289</v>
      </c>
      <c r="C2013">
        <v>20000000</v>
      </c>
      <c r="D2013">
        <f t="shared" si="31"/>
        <v>12014289</v>
      </c>
      <c r="E2013">
        <v>12014289</v>
      </c>
    </row>
    <row r="2014" spans="1:5" x14ac:dyDescent="0.3">
      <c r="A2014" t="s">
        <v>5253</v>
      </c>
      <c r="B2014">
        <v>31838002</v>
      </c>
      <c r="C2014">
        <v>20000000</v>
      </c>
      <c r="D2014">
        <f t="shared" si="31"/>
        <v>11838002</v>
      </c>
      <c r="E2014">
        <v>11838002</v>
      </c>
    </row>
    <row r="2015" spans="1:5" x14ac:dyDescent="0.3">
      <c r="A2015" t="s">
        <v>5258</v>
      </c>
      <c r="B2015">
        <v>36874745</v>
      </c>
      <c r="C2015">
        <v>20000000</v>
      </c>
      <c r="D2015">
        <f t="shared" si="31"/>
        <v>16874745</v>
      </c>
      <c r="E2015">
        <v>16874745</v>
      </c>
    </row>
    <row r="2016" spans="1:5" x14ac:dyDescent="0.3">
      <c r="A2016" t="s">
        <v>5261</v>
      </c>
      <c r="B2016">
        <v>30079316</v>
      </c>
      <c r="C2016">
        <v>35000000</v>
      </c>
      <c r="D2016">
        <f t="shared" si="31"/>
        <v>-4920684</v>
      </c>
      <c r="E2016">
        <v>4920684</v>
      </c>
    </row>
    <row r="2017" spans="1:5" x14ac:dyDescent="0.3">
      <c r="A2017" t="s">
        <v>5263</v>
      </c>
      <c r="B2017">
        <v>35033759</v>
      </c>
      <c r="C2017">
        <v>19000000</v>
      </c>
      <c r="D2017">
        <f t="shared" si="31"/>
        <v>16033759</v>
      </c>
      <c r="E2017">
        <v>16033759</v>
      </c>
    </row>
    <row r="2018" spans="1:5" x14ac:dyDescent="0.3">
      <c r="A2018" t="s">
        <v>5265</v>
      </c>
      <c r="B2018">
        <v>29753944</v>
      </c>
      <c r="C2018">
        <v>20000000</v>
      </c>
      <c r="D2018">
        <f t="shared" si="31"/>
        <v>9753944</v>
      </c>
      <c r="E2018">
        <v>9753944</v>
      </c>
    </row>
    <row r="2019" spans="1:5" x14ac:dyDescent="0.3">
      <c r="A2019" t="s">
        <v>5267</v>
      </c>
      <c r="B2019">
        <v>31146570</v>
      </c>
      <c r="C2019">
        <v>20000000</v>
      </c>
      <c r="D2019">
        <f t="shared" si="31"/>
        <v>11146570</v>
      </c>
      <c r="E2019">
        <v>11146570</v>
      </c>
    </row>
    <row r="2020" spans="1:5" x14ac:dyDescent="0.3">
      <c r="A2020" t="s">
        <v>5268</v>
      </c>
      <c r="B2020">
        <v>27277055</v>
      </c>
      <c r="C2020">
        <v>20000000</v>
      </c>
      <c r="D2020">
        <f t="shared" si="31"/>
        <v>7277055</v>
      </c>
      <c r="E2020">
        <v>7277055</v>
      </c>
    </row>
    <row r="2021" spans="1:5" x14ac:dyDescent="0.3">
      <c r="A2021" t="s">
        <v>5271</v>
      </c>
      <c r="B2021">
        <v>26876529</v>
      </c>
      <c r="C2021">
        <v>27000000</v>
      </c>
      <c r="D2021">
        <f t="shared" si="31"/>
        <v>-123471</v>
      </c>
      <c r="E2021">
        <v>123471</v>
      </c>
    </row>
    <row r="2022" spans="1:5" x14ac:dyDescent="0.3">
      <c r="A2022" t="s">
        <v>5272</v>
      </c>
      <c r="B2022">
        <v>53146000</v>
      </c>
      <c r="C2022">
        <v>20000000</v>
      </c>
      <c r="D2022">
        <f t="shared" si="31"/>
        <v>33146000</v>
      </c>
      <c r="E2022">
        <v>33146000</v>
      </c>
    </row>
    <row r="2023" spans="1:5" x14ac:dyDescent="0.3">
      <c r="A2023" t="s">
        <v>5273</v>
      </c>
      <c r="B2023">
        <v>30028592</v>
      </c>
      <c r="C2023">
        <v>20000000</v>
      </c>
      <c r="D2023">
        <f t="shared" si="31"/>
        <v>10028592</v>
      </c>
      <c r="E2023">
        <v>10028592</v>
      </c>
    </row>
    <row r="2024" spans="1:5" x14ac:dyDescent="0.3">
      <c r="A2024" t="s">
        <v>5274</v>
      </c>
      <c r="B2024">
        <v>34126138</v>
      </c>
      <c r="C2024">
        <v>20000000</v>
      </c>
      <c r="D2024">
        <f t="shared" si="31"/>
        <v>14126138</v>
      </c>
      <c r="E2024">
        <v>14126138</v>
      </c>
    </row>
    <row r="2025" spans="1:5" x14ac:dyDescent="0.3">
      <c r="A2025" t="s">
        <v>5276</v>
      </c>
      <c r="B2025">
        <v>25677801</v>
      </c>
      <c r="C2025">
        <v>20000000</v>
      </c>
      <c r="D2025">
        <f t="shared" si="31"/>
        <v>5677801</v>
      </c>
      <c r="E2025">
        <v>5677801</v>
      </c>
    </row>
    <row r="2026" spans="1:5" x14ac:dyDescent="0.3">
      <c r="A2026" t="s">
        <v>5277</v>
      </c>
      <c r="B2026">
        <v>26415649</v>
      </c>
      <c r="C2026">
        <v>20000000</v>
      </c>
      <c r="D2026">
        <f t="shared" si="31"/>
        <v>6415649</v>
      </c>
      <c r="E2026">
        <v>6415649</v>
      </c>
    </row>
    <row r="2027" spans="1:5" x14ac:dyDescent="0.3">
      <c r="A2027" t="s">
        <v>5279</v>
      </c>
      <c r="B2027">
        <v>26003149</v>
      </c>
      <c r="C2027">
        <v>20000000</v>
      </c>
      <c r="D2027">
        <f t="shared" si="31"/>
        <v>6003149</v>
      </c>
      <c r="E2027">
        <v>6003149</v>
      </c>
    </row>
    <row r="2028" spans="1:5" x14ac:dyDescent="0.3">
      <c r="A2028" t="s">
        <v>5283</v>
      </c>
      <c r="B2028">
        <v>25584685</v>
      </c>
      <c r="C2028">
        <v>20000000</v>
      </c>
      <c r="D2028">
        <f t="shared" si="31"/>
        <v>5584685</v>
      </c>
      <c r="E2028">
        <v>5584685</v>
      </c>
    </row>
    <row r="2029" spans="1:5" x14ac:dyDescent="0.3">
      <c r="A2029" t="s">
        <v>5287</v>
      </c>
      <c r="B2029">
        <v>29975979</v>
      </c>
      <c r="C2029">
        <v>20000000</v>
      </c>
      <c r="D2029">
        <f t="shared" si="31"/>
        <v>9975979</v>
      </c>
      <c r="E2029">
        <v>9975979</v>
      </c>
    </row>
    <row r="2030" spans="1:5" x14ac:dyDescent="0.3">
      <c r="A2030" t="s">
        <v>5289</v>
      </c>
      <c r="B2030">
        <v>31584722</v>
      </c>
      <c r="C2030">
        <v>20000000</v>
      </c>
      <c r="D2030">
        <f t="shared" si="31"/>
        <v>11584722</v>
      </c>
      <c r="E2030">
        <v>11584722</v>
      </c>
    </row>
    <row r="2031" spans="1:5" x14ac:dyDescent="0.3">
      <c r="A2031" t="s">
        <v>5292</v>
      </c>
      <c r="B2031">
        <v>23179303</v>
      </c>
      <c r="C2031">
        <v>20000000</v>
      </c>
      <c r="D2031">
        <f t="shared" si="31"/>
        <v>3179303</v>
      </c>
      <c r="E2031">
        <v>3179303</v>
      </c>
    </row>
    <row r="2032" spans="1:5" x14ac:dyDescent="0.3">
      <c r="A2032" t="s">
        <v>5296</v>
      </c>
      <c r="B2032">
        <v>23078294</v>
      </c>
      <c r="C2032">
        <v>9000000</v>
      </c>
      <c r="D2032">
        <f t="shared" si="31"/>
        <v>14078294</v>
      </c>
      <c r="E2032">
        <v>14078294</v>
      </c>
    </row>
    <row r="2033" spans="1:5" x14ac:dyDescent="0.3">
      <c r="A2033" t="s">
        <v>5298</v>
      </c>
      <c r="B2033">
        <v>21413105</v>
      </c>
      <c r="C2033">
        <v>20000000</v>
      </c>
      <c r="D2033">
        <f t="shared" si="31"/>
        <v>1413105</v>
      </c>
      <c r="E2033">
        <v>1413105</v>
      </c>
    </row>
    <row r="2034" spans="1:5" x14ac:dyDescent="0.3">
      <c r="A2034" t="s">
        <v>5300</v>
      </c>
      <c r="B2034">
        <v>25077977</v>
      </c>
      <c r="C2034">
        <v>20000000</v>
      </c>
      <c r="D2034">
        <f t="shared" si="31"/>
        <v>5077977</v>
      </c>
      <c r="E2034">
        <v>5077977</v>
      </c>
    </row>
    <row r="2035" spans="1:5" x14ac:dyDescent="0.3">
      <c r="A2035" t="s">
        <v>5301</v>
      </c>
      <c r="B2035">
        <v>23292105</v>
      </c>
      <c r="C2035">
        <v>20000000</v>
      </c>
      <c r="D2035">
        <f t="shared" si="31"/>
        <v>3292105</v>
      </c>
      <c r="E2035">
        <v>3292105</v>
      </c>
    </row>
    <row r="2036" spans="1:5" x14ac:dyDescent="0.3">
      <c r="A2036" t="s">
        <v>5302</v>
      </c>
      <c r="B2036">
        <v>20916309</v>
      </c>
      <c r="C2036">
        <v>40000000</v>
      </c>
      <c r="D2036">
        <f t="shared" si="31"/>
        <v>-19083691</v>
      </c>
      <c r="E2036">
        <v>19083691</v>
      </c>
    </row>
    <row r="2037" spans="1:5" x14ac:dyDescent="0.3">
      <c r="A2037" t="s">
        <v>5303</v>
      </c>
      <c r="B2037">
        <v>21200000</v>
      </c>
      <c r="C2037">
        <v>20000000</v>
      </c>
      <c r="D2037">
        <f t="shared" si="31"/>
        <v>1200000</v>
      </c>
      <c r="E2037">
        <v>1200000</v>
      </c>
    </row>
    <row r="2038" spans="1:5" x14ac:dyDescent="0.3">
      <c r="A2038" t="s">
        <v>5305</v>
      </c>
      <c r="B2038">
        <v>20241395</v>
      </c>
      <c r="C2038">
        <v>20000000</v>
      </c>
      <c r="D2038">
        <f t="shared" si="31"/>
        <v>241395</v>
      </c>
      <c r="E2038">
        <v>241395</v>
      </c>
    </row>
    <row r="2039" spans="1:5" x14ac:dyDescent="0.3">
      <c r="A2039" t="s">
        <v>5310</v>
      </c>
      <c r="B2039">
        <v>32000000</v>
      </c>
      <c r="C2039">
        <v>806947</v>
      </c>
      <c r="D2039">
        <f t="shared" si="31"/>
        <v>31193053</v>
      </c>
      <c r="E2039">
        <v>31193053</v>
      </c>
    </row>
    <row r="2040" spans="1:5" x14ac:dyDescent="0.3">
      <c r="A2040" t="s">
        <v>5311</v>
      </c>
      <c r="B2040">
        <v>19151864</v>
      </c>
      <c r="C2040">
        <v>40000000</v>
      </c>
      <c r="D2040">
        <f t="shared" si="31"/>
        <v>-20848136</v>
      </c>
      <c r="E2040">
        <v>20848136</v>
      </c>
    </row>
    <row r="2041" spans="1:5" x14ac:dyDescent="0.3">
      <c r="A2041" t="s">
        <v>5313</v>
      </c>
      <c r="B2041">
        <v>23393765</v>
      </c>
      <c r="C2041">
        <v>20000000</v>
      </c>
      <c r="D2041">
        <f t="shared" si="31"/>
        <v>3393765</v>
      </c>
      <c r="E2041">
        <v>3393765</v>
      </c>
    </row>
    <row r="2042" spans="1:5" x14ac:dyDescent="0.3">
      <c r="A2042" t="s">
        <v>5314</v>
      </c>
      <c r="B2042">
        <v>18882880</v>
      </c>
      <c r="C2042">
        <v>20000000</v>
      </c>
      <c r="D2042">
        <f t="shared" si="31"/>
        <v>-1117120</v>
      </c>
      <c r="E2042">
        <v>1117120</v>
      </c>
    </row>
    <row r="2043" spans="1:5" x14ac:dyDescent="0.3">
      <c r="A2043" t="s">
        <v>5316</v>
      </c>
      <c r="B2043">
        <v>8500000</v>
      </c>
      <c r="C2043">
        <v>20000000</v>
      </c>
      <c r="D2043">
        <f t="shared" si="31"/>
        <v>-11500000</v>
      </c>
      <c r="E2043">
        <v>11500000</v>
      </c>
    </row>
    <row r="2044" spans="1:5" x14ac:dyDescent="0.3">
      <c r="A2044" t="s">
        <v>5318</v>
      </c>
      <c r="B2044">
        <v>18252684</v>
      </c>
      <c r="C2044">
        <v>30000000</v>
      </c>
      <c r="D2044">
        <f t="shared" si="31"/>
        <v>-11747316</v>
      </c>
      <c r="E2044">
        <v>11747316</v>
      </c>
    </row>
    <row r="2045" spans="1:5" x14ac:dyDescent="0.3">
      <c r="A2045" t="s">
        <v>5320</v>
      </c>
      <c r="B2045">
        <v>19661987</v>
      </c>
      <c r="C2045">
        <v>20000000</v>
      </c>
      <c r="D2045">
        <f t="shared" si="31"/>
        <v>-338013</v>
      </c>
      <c r="E2045">
        <v>338013</v>
      </c>
    </row>
    <row r="2046" spans="1:5" x14ac:dyDescent="0.3">
      <c r="A2046" t="s">
        <v>5322</v>
      </c>
      <c r="B2046">
        <v>18352454</v>
      </c>
      <c r="C2046">
        <v>15000000</v>
      </c>
      <c r="D2046">
        <f t="shared" si="31"/>
        <v>3352454</v>
      </c>
      <c r="E2046">
        <v>3352454</v>
      </c>
    </row>
    <row r="2047" spans="1:5" x14ac:dyDescent="0.3">
      <c r="A2047" t="s">
        <v>5323</v>
      </c>
      <c r="B2047">
        <v>17803796</v>
      </c>
      <c r="C2047">
        <v>20000000</v>
      </c>
      <c r="D2047">
        <f t="shared" si="31"/>
        <v>-2196204</v>
      </c>
      <c r="E2047">
        <v>2196204</v>
      </c>
    </row>
    <row r="2048" spans="1:5" x14ac:dyDescent="0.3">
      <c r="A2048" t="s">
        <v>5326</v>
      </c>
      <c r="B2048">
        <v>17529157</v>
      </c>
      <c r="C2048">
        <v>20000000</v>
      </c>
      <c r="D2048">
        <f t="shared" si="31"/>
        <v>-2470843</v>
      </c>
      <c r="E2048">
        <v>2470843</v>
      </c>
    </row>
    <row r="2049" spans="1:5" x14ac:dyDescent="0.3">
      <c r="A2049" t="s">
        <v>5328</v>
      </c>
      <c r="B2049">
        <v>25753840</v>
      </c>
      <c r="C2049">
        <v>19000000</v>
      </c>
      <c r="D2049">
        <f t="shared" si="31"/>
        <v>6753840</v>
      </c>
      <c r="E2049">
        <v>6753840</v>
      </c>
    </row>
    <row r="2050" spans="1:5" x14ac:dyDescent="0.3">
      <c r="A2050" t="s">
        <v>5331</v>
      </c>
      <c r="B2050">
        <v>18081626</v>
      </c>
      <c r="C2050">
        <v>20000000</v>
      </c>
      <c r="D2050">
        <f t="shared" si="31"/>
        <v>-1918374</v>
      </c>
      <c r="E2050">
        <v>1918374</v>
      </c>
    </row>
    <row r="2051" spans="1:5" x14ac:dyDescent="0.3">
      <c r="A2051" t="s">
        <v>5332</v>
      </c>
      <c r="B2051">
        <v>17518220</v>
      </c>
      <c r="C2051">
        <v>20000000</v>
      </c>
      <c r="D2051">
        <f t="shared" ref="D2051:D2114" si="32">B2051-C2051</f>
        <v>-2481780</v>
      </c>
      <c r="E2051">
        <v>2481780</v>
      </c>
    </row>
    <row r="2052" spans="1:5" x14ac:dyDescent="0.3">
      <c r="A2052" t="s">
        <v>5338</v>
      </c>
      <c r="B2052">
        <v>17104669</v>
      </c>
      <c r="C2052">
        <v>20000000</v>
      </c>
      <c r="D2052">
        <f t="shared" si="32"/>
        <v>-2895331</v>
      </c>
      <c r="E2052">
        <v>2895331</v>
      </c>
    </row>
    <row r="2053" spans="1:5" x14ac:dyDescent="0.3">
      <c r="A2053" t="s">
        <v>5341</v>
      </c>
      <c r="B2053">
        <v>16988996</v>
      </c>
      <c r="C2053">
        <v>35000000</v>
      </c>
      <c r="D2053">
        <f t="shared" si="32"/>
        <v>-18011004</v>
      </c>
      <c r="E2053">
        <v>18011004</v>
      </c>
    </row>
    <row r="2054" spans="1:5" x14ac:dyDescent="0.3">
      <c r="A2054" t="s">
        <v>5343</v>
      </c>
      <c r="B2054">
        <v>15797907</v>
      </c>
      <c r="C2054">
        <v>20000000</v>
      </c>
      <c r="D2054">
        <f t="shared" si="32"/>
        <v>-4202093</v>
      </c>
      <c r="E2054">
        <v>4202093</v>
      </c>
    </row>
    <row r="2055" spans="1:5" x14ac:dyDescent="0.3">
      <c r="A2055" t="s">
        <v>5345</v>
      </c>
      <c r="B2055">
        <v>16248701</v>
      </c>
      <c r="C2055">
        <v>20000000</v>
      </c>
      <c r="D2055">
        <f t="shared" si="32"/>
        <v>-3751299</v>
      </c>
      <c r="E2055">
        <v>3751299</v>
      </c>
    </row>
    <row r="2056" spans="1:5" x14ac:dyDescent="0.3">
      <c r="A2056" t="s">
        <v>5348</v>
      </c>
      <c r="B2056">
        <v>15712072</v>
      </c>
      <c r="C2056">
        <v>20000000</v>
      </c>
      <c r="D2056">
        <f t="shared" si="32"/>
        <v>-4287928</v>
      </c>
      <c r="E2056">
        <v>4287928</v>
      </c>
    </row>
    <row r="2057" spans="1:5" x14ac:dyDescent="0.3">
      <c r="A2057" t="s">
        <v>5352</v>
      </c>
      <c r="B2057">
        <v>15408822</v>
      </c>
      <c r="C2057">
        <v>20000000</v>
      </c>
      <c r="D2057">
        <f t="shared" si="32"/>
        <v>-4591178</v>
      </c>
      <c r="E2057">
        <v>4591178</v>
      </c>
    </row>
    <row r="2058" spans="1:5" x14ac:dyDescent="0.3">
      <c r="A2058" t="s">
        <v>5355</v>
      </c>
      <c r="B2058">
        <v>15464026</v>
      </c>
      <c r="C2058">
        <v>20000000</v>
      </c>
      <c r="D2058">
        <f t="shared" si="32"/>
        <v>-4535974</v>
      </c>
      <c r="E2058">
        <v>4535974</v>
      </c>
    </row>
    <row r="2059" spans="1:5" x14ac:dyDescent="0.3">
      <c r="A2059" t="s">
        <v>5358</v>
      </c>
      <c r="B2059">
        <v>8000000</v>
      </c>
      <c r="C2059">
        <v>20000000</v>
      </c>
      <c r="D2059">
        <f t="shared" si="32"/>
        <v>-12000000</v>
      </c>
      <c r="E2059">
        <v>12000000</v>
      </c>
    </row>
    <row r="2060" spans="1:5" x14ac:dyDescent="0.3">
      <c r="A2060" t="s">
        <v>5359</v>
      </c>
      <c r="B2060">
        <v>14174654</v>
      </c>
      <c r="C2060">
        <v>25000000</v>
      </c>
      <c r="D2060">
        <f t="shared" si="32"/>
        <v>-10825346</v>
      </c>
      <c r="E2060">
        <v>10825346</v>
      </c>
    </row>
    <row r="2061" spans="1:5" x14ac:dyDescent="0.3">
      <c r="A2061" t="s">
        <v>5360</v>
      </c>
      <c r="B2061">
        <v>15988876</v>
      </c>
      <c r="C2061">
        <v>27000000</v>
      </c>
      <c r="D2061">
        <f t="shared" si="32"/>
        <v>-11011124</v>
      </c>
      <c r="E2061">
        <v>11011124</v>
      </c>
    </row>
    <row r="2062" spans="1:5" x14ac:dyDescent="0.3">
      <c r="A2062" t="s">
        <v>5361</v>
      </c>
      <c r="B2062">
        <v>13801755</v>
      </c>
      <c r="C2062">
        <v>20000000</v>
      </c>
      <c r="D2062">
        <f t="shared" si="32"/>
        <v>-6198245</v>
      </c>
      <c r="E2062">
        <v>6198245</v>
      </c>
    </row>
    <row r="2063" spans="1:5" x14ac:dyDescent="0.3">
      <c r="A2063" t="s">
        <v>5364</v>
      </c>
      <c r="B2063">
        <v>13987482</v>
      </c>
      <c r="C2063">
        <v>20000000</v>
      </c>
      <c r="D2063">
        <f t="shared" si="32"/>
        <v>-6012518</v>
      </c>
      <c r="E2063">
        <v>6012518</v>
      </c>
    </row>
    <row r="2064" spans="1:5" x14ac:dyDescent="0.3">
      <c r="A2064" t="s">
        <v>5366</v>
      </c>
      <c r="B2064">
        <v>14291570</v>
      </c>
      <c r="C2064">
        <v>20000000</v>
      </c>
      <c r="D2064">
        <f t="shared" si="32"/>
        <v>-5708430</v>
      </c>
      <c r="E2064">
        <v>5708430</v>
      </c>
    </row>
    <row r="2065" spans="1:5" x14ac:dyDescent="0.3">
      <c r="A2065" t="s">
        <v>5367</v>
      </c>
      <c r="B2065">
        <v>12181484</v>
      </c>
      <c r="C2065">
        <v>40000000</v>
      </c>
      <c r="D2065">
        <f t="shared" si="32"/>
        <v>-27818516</v>
      </c>
      <c r="E2065">
        <v>27818516</v>
      </c>
    </row>
    <row r="2066" spans="1:5" x14ac:dyDescent="0.3">
      <c r="A2066" t="s">
        <v>5368</v>
      </c>
      <c r="B2066">
        <v>13630226</v>
      </c>
      <c r="C2066">
        <v>20000000</v>
      </c>
      <c r="D2066">
        <f t="shared" si="32"/>
        <v>-6369774</v>
      </c>
      <c r="E2066">
        <v>6369774</v>
      </c>
    </row>
    <row r="2067" spans="1:5" x14ac:dyDescent="0.3">
      <c r="A2067" t="s">
        <v>5369</v>
      </c>
      <c r="B2067">
        <v>13383737</v>
      </c>
      <c r="C2067">
        <v>20000000</v>
      </c>
      <c r="D2067">
        <f t="shared" si="32"/>
        <v>-6616263</v>
      </c>
      <c r="E2067">
        <v>6616263</v>
      </c>
    </row>
    <row r="2068" spans="1:5" x14ac:dyDescent="0.3">
      <c r="A2068" t="s">
        <v>5373</v>
      </c>
      <c r="B2068">
        <v>13391174</v>
      </c>
      <c r="C2068">
        <v>20000000</v>
      </c>
      <c r="D2068">
        <f t="shared" si="32"/>
        <v>-6608826</v>
      </c>
      <c r="E2068">
        <v>6608826</v>
      </c>
    </row>
    <row r="2069" spans="1:5" x14ac:dyDescent="0.3">
      <c r="A2069" t="s">
        <v>5376</v>
      </c>
      <c r="B2069">
        <v>12987647</v>
      </c>
      <c r="C2069">
        <v>30000000</v>
      </c>
      <c r="D2069">
        <f t="shared" si="32"/>
        <v>-17012353</v>
      </c>
      <c r="E2069">
        <v>17012353</v>
      </c>
    </row>
    <row r="2070" spans="1:5" x14ac:dyDescent="0.3">
      <c r="A2070" t="s">
        <v>5377</v>
      </c>
      <c r="B2070">
        <v>12469811</v>
      </c>
      <c r="C2070">
        <v>22000000</v>
      </c>
      <c r="D2070">
        <f t="shared" si="32"/>
        <v>-9530189</v>
      </c>
      <c r="E2070">
        <v>9530189</v>
      </c>
    </row>
    <row r="2071" spans="1:5" x14ac:dyDescent="0.3">
      <c r="A2071" t="s">
        <v>5379</v>
      </c>
      <c r="B2071">
        <v>12398628</v>
      </c>
      <c r="C2071">
        <v>20000000</v>
      </c>
      <c r="D2071">
        <f t="shared" si="32"/>
        <v>-7601372</v>
      </c>
      <c r="E2071">
        <v>7601372</v>
      </c>
    </row>
    <row r="2072" spans="1:5" x14ac:dyDescent="0.3">
      <c r="A2072" t="s">
        <v>5381</v>
      </c>
      <c r="B2072">
        <v>13214030</v>
      </c>
      <c r="C2072">
        <v>20000000</v>
      </c>
      <c r="D2072">
        <f t="shared" si="32"/>
        <v>-6785970</v>
      </c>
      <c r="E2072">
        <v>6785970</v>
      </c>
    </row>
    <row r="2073" spans="1:5" x14ac:dyDescent="0.3">
      <c r="A2073" t="s">
        <v>5383</v>
      </c>
      <c r="B2073">
        <v>12232937</v>
      </c>
      <c r="C2073">
        <v>22000000</v>
      </c>
      <c r="D2073">
        <f t="shared" si="32"/>
        <v>-9767063</v>
      </c>
      <c r="E2073">
        <v>9767063</v>
      </c>
    </row>
    <row r="2074" spans="1:5" x14ac:dyDescent="0.3">
      <c r="A2074" t="s">
        <v>5386</v>
      </c>
      <c r="B2074">
        <v>12134420</v>
      </c>
      <c r="C2074">
        <v>20000000</v>
      </c>
      <c r="D2074">
        <f t="shared" si="32"/>
        <v>-7865580</v>
      </c>
      <c r="E2074">
        <v>7865580</v>
      </c>
    </row>
    <row r="2075" spans="1:5" x14ac:dyDescent="0.3">
      <c r="A2075" t="s">
        <v>5389</v>
      </c>
      <c r="B2075">
        <v>11784000</v>
      </c>
      <c r="C2075">
        <v>20000000</v>
      </c>
      <c r="D2075">
        <f t="shared" si="32"/>
        <v>-8216000</v>
      </c>
      <c r="E2075">
        <v>8216000</v>
      </c>
    </row>
    <row r="2076" spans="1:5" x14ac:dyDescent="0.3">
      <c r="A2076" t="s">
        <v>5390</v>
      </c>
      <c r="B2076">
        <v>11169531</v>
      </c>
      <c r="C2076">
        <v>20000000</v>
      </c>
      <c r="D2076">
        <f t="shared" si="32"/>
        <v>-8830469</v>
      </c>
      <c r="E2076">
        <v>8830469</v>
      </c>
    </row>
    <row r="2077" spans="1:5" x14ac:dyDescent="0.3">
      <c r="A2077" t="s">
        <v>5394</v>
      </c>
      <c r="B2077">
        <v>11034436</v>
      </c>
      <c r="C2077">
        <v>20000000</v>
      </c>
      <c r="D2077">
        <f t="shared" si="32"/>
        <v>-8965564</v>
      </c>
      <c r="E2077">
        <v>8965564</v>
      </c>
    </row>
    <row r="2078" spans="1:5" x14ac:dyDescent="0.3">
      <c r="A2078" t="s">
        <v>5395</v>
      </c>
      <c r="B2078">
        <v>12626905</v>
      </c>
      <c r="C2078">
        <v>20000000</v>
      </c>
      <c r="D2078">
        <f t="shared" si="32"/>
        <v>-7373095</v>
      </c>
      <c r="E2078">
        <v>7373095</v>
      </c>
    </row>
    <row r="2079" spans="1:5" x14ac:dyDescent="0.3">
      <c r="A2079" t="s">
        <v>5397</v>
      </c>
      <c r="B2079">
        <v>10569071</v>
      </c>
      <c r="C2079">
        <v>20000000</v>
      </c>
      <c r="D2079">
        <f t="shared" si="32"/>
        <v>-9430929</v>
      </c>
      <c r="E2079">
        <v>9430929</v>
      </c>
    </row>
    <row r="2080" spans="1:5" x14ac:dyDescent="0.3">
      <c r="A2080" t="s">
        <v>5399</v>
      </c>
      <c r="B2080">
        <v>10544143</v>
      </c>
      <c r="C2080">
        <v>20000000</v>
      </c>
      <c r="D2080">
        <f t="shared" si="32"/>
        <v>-9455857</v>
      </c>
      <c r="E2080">
        <v>9455857</v>
      </c>
    </row>
    <row r="2081" spans="1:5" x14ac:dyDescent="0.3">
      <c r="A2081" t="s">
        <v>5400</v>
      </c>
      <c r="B2081">
        <v>13650738</v>
      </c>
      <c r="C2081">
        <v>20000000</v>
      </c>
      <c r="D2081">
        <f t="shared" si="32"/>
        <v>-6349262</v>
      </c>
      <c r="E2081">
        <v>6349262</v>
      </c>
    </row>
    <row r="2082" spans="1:5" x14ac:dyDescent="0.3">
      <c r="A2082" t="s">
        <v>5401</v>
      </c>
      <c r="B2082">
        <v>10555348</v>
      </c>
      <c r="C2082">
        <v>20000000</v>
      </c>
      <c r="D2082">
        <f t="shared" si="32"/>
        <v>-9444652</v>
      </c>
      <c r="E2082">
        <v>9444652</v>
      </c>
    </row>
    <row r="2083" spans="1:5" x14ac:dyDescent="0.3">
      <c r="A2083" t="s">
        <v>5403</v>
      </c>
      <c r="B2083">
        <v>9714482</v>
      </c>
      <c r="C2083">
        <v>20000000</v>
      </c>
      <c r="D2083">
        <f t="shared" si="32"/>
        <v>-10285518</v>
      </c>
      <c r="E2083">
        <v>10285518</v>
      </c>
    </row>
    <row r="2084" spans="1:5" x14ac:dyDescent="0.3">
      <c r="A2084" t="s">
        <v>5404</v>
      </c>
      <c r="B2084">
        <v>9525276</v>
      </c>
      <c r="C2084">
        <v>20000000</v>
      </c>
      <c r="D2084">
        <f t="shared" si="32"/>
        <v>-10474724</v>
      </c>
      <c r="E2084">
        <v>10474724</v>
      </c>
    </row>
    <row r="2085" spans="1:5" x14ac:dyDescent="0.3">
      <c r="A2085" t="s">
        <v>5406</v>
      </c>
      <c r="B2085">
        <v>8855646</v>
      </c>
      <c r="C2085">
        <v>21000000</v>
      </c>
      <c r="D2085">
        <f t="shared" si="32"/>
        <v>-12144354</v>
      </c>
      <c r="E2085">
        <v>12144354</v>
      </c>
    </row>
    <row r="2086" spans="1:5" x14ac:dyDescent="0.3">
      <c r="A2086" t="s">
        <v>5411</v>
      </c>
      <c r="B2086">
        <v>9109322</v>
      </c>
      <c r="C2086">
        <v>20000000</v>
      </c>
      <c r="D2086">
        <f t="shared" si="32"/>
        <v>-10890678</v>
      </c>
      <c r="E2086">
        <v>10890678</v>
      </c>
    </row>
    <row r="2087" spans="1:5" x14ac:dyDescent="0.3">
      <c r="A2087" t="s">
        <v>5413</v>
      </c>
      <c r="B2087">
        <v>8326035</v>
      </c>
      <c r="C2087">
        <v>33000000</v>
      </c>
      <c r="D2087">
        <f t="shared" si="32"/>
        <v>-24673965</v>
      </c>
      <c r="E2087">
        <v>24673965</v>
      </c>
    </row>
    <row r="2088" spans="1:5" x14ac:dyDescent="0.3">
      <c r="A2088" t="s">
        <v>5414</v>
      </c>
      <c r="B2088">
        <v>8104069</v>
      </c>
      <c r="C2088">
        <v>20000000</v>
      </c>
      <c r="D2088">
        <f t="shared" si="32"/>
        <v>-11895931</v>
      </c>
      <c r="E2088">
        <v>11895931</v>
      </c>
    </row>
    <row r="2089" spans="1:5" x14ac:dyDescent="0.3">
      <c r="A2089" t="s">
        <v>5416</v>
      </c>
      <c r="B2089">
        <v>8054280</v>
      </c>
      <c r="C2089">
        <v>20000000</v>
      </c>
      <c r="D2089">
        <f t="shared" si="32"/>
        <v>-11945720</v>
      </c>
      <c r="E2089">
        <v>11945720</v>
      </c>
    </row>
    <row r="2090" spans="1:5" x14ac:dyDescent="0.3">
      <c r="A2090" t="s">
        <v>5420</v>
      </c>
      <c r="B2090">
        <v>8093318</v>
      </c>
      <c r="C2090">
        <v>20000000</v>
      </c>
      <c r="D2090">
        <f t="shared" si="32"/>
        <v>-11906682</v>
      </c>
      <c r="E2090">
        <v>11906682</v>
      </c>
    </row>
    <row r="2091" spans="1:5" x14ac:dyDescent="0.3">
      <c r="A2091" t="s">
        <v>5422</v>
      </c>
      <c r="B2091">
        <v>7382993</v>
      </c>
      <c r="C2091">
        <v>20000000</v>
      </c>
      <c r="D2091">
        <f t="shared" si="32"/>
        <v>-12617007</v>
      </c>
      <c r="E2091">
        <v>12617007</v>
      </c>
    </row>
    <row r="2092" spans="1:5" x14ac:dyDescent="0.3">
      <c r="A2092" t="s">
        <v>5426</v>
      </c>
      <c r="B2092">
        <v>8888355</v>
      </c>
      <c r="C2092">
        <v>20000000</v>
      </c>
      <c r="D2092">
        <f t="shared" si="32"/>
        <v>-11111645</v>
      </c>
      <c r="E2092">
        <v>11111645</v>
      </c>
    </row>
    <row r="2093" spans="1:5" x14ac:dyDescent="0.3">
      <c r="A2093" t="s">
        <v>5429</v>
      </c>
      <c r="B2093">
        <v>7001720</v>
      </c>
      <c r="C2093">
        <v>12000000</v>
      </c>
      <c r="D2093">
        <f t="shared" si="32"/>
        <v>-4998280</v>
      </c>
      <c r="E2093">
        <v>4998280</v>
      </c>
    </row>
    <row r="2094" spans="1:5" x14ac:dyDescent="0.3">
      <c r="A2094" t="s">
        <v>5430</v>
      </c>
      <c r="B2094">
        <v>7268659</v>
      </c>
      <c r="C2094">
        <v>20000000</v>
      </c>
      <c r="D2094">
        <f t="shared" si="32"/>
        <v>-12731341</v>
      </c>
      <c r="E2094">
        <v>12731341</v>
      </c>
    </row>
    <row r="2095" spans="1:5" x14ac:dyDescent="0.3">
      <c r="A2095" t="s">
        <v>5433</v>
      </c>
      <c r="B2095">
        <v>6852144</v>
      </c>
      <c r="C2095">
        <v>22000000</v>
      </c>
      <c r="D2095">
        <f t="shared" si="32"/>
        <v>-15147856</v>
      </c>
      <c r="E2095">
        <v>15147856</v>
      </c>
    </row>
    <row r="2096" spans="1:5" x14ac:dyDescent="0.3">
      <c r="A2096" t="s">
        <v>5435</v>
      </c>
      <c r="B2096">
        <v>6563357</v>
      </c>
      <c r="C2096">
        <v>20000000</v>
      </c>
      <c r="D2096">
        <f t="shared" si="32"/>
        <v>-13436643</v>
      </c>
      <c r="E2096">
        <v>13436643</v>
      </c>
    </row>
    <row r="2097" spans="1:5" x14ac:dyDescent="0.3">
      <c r="A2097" t="s">
        <v>5438</v>
      </c>
      <c r="B2097">
        <v>6201757</v>
      </c>
      <c r="C2097">
        <v>10000000</v>
      </c>
      <c r="D2097">
        <f t="shared" si="32"/>
        <v>-3798243</v>
      </c>
      <c r="E2097">
        <v>3798243</v>
      </c>
    </row>
    <row r="2098" spans="1:5" x14ac:dyDescent="0.3">
      <c r="A2098" t="s">
        <v>5440</v>
      </c>
      <c r="B2098">
        <v>5702083</v>
      </c>
      <c r="C2098">
        <v>15000000</v>
      </c>
      <c r="D2098">
        <f t="shared" si="32"/>
        <v>-9297917</v>
      </c>
      <c r="E2098">
        <v>9297917</v>
      </c>
    </row>
    <row r="2099" spans="1:5" x14ac:dyDescent="0.3">
      <c r="A2099" t="s">
        <v>5442</v>
      </c>
      <c r="B2099">
        <v>5480996</v>
      </c>
      <c r="C2099">
        <v>8700000</v>
      </c>
      <c r="D2099">
        <f t="shared" si="32"/>
        <v>-3219004</v>
      </c>
      <c r="E2099">
        <v>3219004</v>
      </c>
    </row>
    <row r="2100" spans="1:5" x14ac:dyDescent="0.3">
      <c r="A2100" t="s">
        <v>5443</v>
      </c>
      <c r="B2100">
        <v>6002756</v>
      </c>
      <c r="C2100">
        <v>20000000</v>
      </c>
      <c r="D2100">
        <f t="shared" si="32"/>
        <v>-13997244</v>
      </c>
      <c r="E2100">
        <v>13997244</v>
      </c>
    </row>
    <row r="2101" spans="1:5" x14ac:dyDescent="0.3">
      <c r="A2101" t="s">
        <v>5446</v>
      </c>
      <c r="B2101">
        <v>5132655</v>
      </c>
      <c r="C2101">
        <v>20000000</v>
      </c>
      <c r="D2101">
        <f t="shared" si="32"/>
        <v>-14867345</v>
      </c>
      <c r="E2101">
        <v>14867345</v>
      </c>
    </row>
    <row r="2102" spans="1:5" x14ac:dyDescent="0.3">
      <c r="A2102" t="s">
        <v>5448</v>
      </c>
      <c r="B2102">
        <v>5205343</v>
      </c>
      <c r="C2102">
        <v>20000000</v>
      </c>
      <c r="D2102">
        <f t="shared" si="32"/>
        <v>-14794657</v>
      </c>
      <c r="E2102">
        <v>14794657</v>
      </c>
    </row>
    <row r="2103" spans="1:5" x14ac:dyDescent="0.3">
      <c r="A2103" t="s">
        <v>5451</v>
      </c>
      <c r="B2103">
        <v>5005883</v>
      </c>
      <c r="C2103">
        <v>20000000</v>
      </c>
      <c r="D2103">
        <f t="shared" si="32"/>
        <v>-14994117</v>
      </c>
      <c r="E2103">
        <v>14994117</v>
      </c>
    </row>
    <row r="2104" spans="1:5" x14ac:dyDescent="0.3">
      <c r="A2104" t="s">
        <v>5453</v>
      </c>
      <c r="B2104">
        <v>5749134</v>
      </c>
      <c r="C2104">
        <v>20000000</v>
      </c>
      <c r="D2104">
        <f t="shared" si="32"/>
        <v>-14250866</v>
      </c>
      <c r="E2104">
        <v>14250866</v>
      </c>
    </row>
    <row r="2105" spans="1:5" x14ac:dyDescent="0.3">
      <c r="A2105" t="s">
        <v>5457</v>
      </c>
      <c r="B2105">
        <v>4234040</v>
      </c>
      <c r="C2105">
        <v>20000000</v>
      </c>
      <c r="D2105">
        <f t="shared" si="32"/>
        <v>-15765960</v>
      </c>
      <c r="E2105">
        <v>15765960</v>
      </c>
    </row>
    <row r="2106" spans="1:5" x14ac:dyDescent="0.3">
      <c r="A2106" t="s">
        <v>5459</v>
      </c>
      <c r="B2106">
        <v>4001121</v>
      </c>
      <c r="C2106">
        <v>20000000</v>
      </c>
      <c r="D2106">
        <f t="shared" si="32"/>
        <v>-15998879</v>
      </c>
      <c r="E2106">
        <v>15998879</v>
      </c>
    </row>
    <row r="2107" spans="1:5" x14ac:dyDescent="0.3">
      <c r="A2107" t="s">
        <v>5461</v>
      </c>
      <c r="B2107">
        <v>3749061</v>
      </c>
      <c r="C2107">
        <v>20000000</v>
      </c>
      <c r="D2107">
        <f t="shared" si="32"/>
        <v>-16250939</v>
      </c>
      <c r="E2107">
        <v>16250939</v>
      </c>
    </row>
    <row r="2108" spans="1:5" x14ac:dyDescent="0.3">
      <c r="A2108" t="s">
        <v>5463</v>
      </c>
      <c r="B2108">
        <v>3519627</v>
      </c>
      <c r="C2108">
        <v>20000000</v>
      </c>
      <c r="D2108">
        <f t="shared" si="32"/>
        <v>-16480373</v>
      </c>
      <c r="E2108">
        <v>16480373</v>
      </c>
    </row>
    <row r="2109" spans="1:5" x14ac:dyDescent="0.3">
      <c r="A2109" t="s">
        <v>5466</v>
      </c>
      <c r="B2109">
        <v>3081925</v>
      </c>
      <c r="C2109">
        <v>21000000</v>
      </c>
      <c r="D2109">
        <f t="shared" si="32"/>
        <v>-17918075</v>
      </c>
      <c r="E2109">
        <v>17918075</v>
      </c>
    </row>
    <row r="2110" spans="1:5" x14ac:dyDescent="0.3">
      <c r="A2110" t="s">
        <v>5469</v>
      </c>
      <c r="B2110">
        <v>2298191</v>
      </c>
      <c r="C2110">
        <v>2400000000</v>
      </c>
      <c r="D2110">
        <f t="shared" si="32"/>
        <v>-2397701809</v>
      </c>
      <c r="E2110">
        <v>2397701809</v>
      </c>
    </row>
    <row r="2111" spans="1:5" x14ac:dyDescent="0.3">
      <c r="A2111" t="s">
        <v>5472</v>
      </c>
      <c r="B2111">
        <v>2353728</v>
      </c>
      <c r="C2111">
        <v>20000000</v>
      </c>
      <c r="D2111">
        <f t="shared" si="32"/>
        <v>-17646272</v>
      </c>
      <c r="E2111">
        <v>17646272</v>
      </c>
    </row>
    <row r="2112" spans="1:5" x14ac:dyDescent="0.3">
      <c r="A2112" t="s">
        <v>5476</v>
      </c>
      <c r="B2112">
        <v>2000000</v>
      </c>
      <c r="C2112">
        <v>20000000</v>
      </c>
      <c r="D2112">
        <f t="shared" si="32"/>
        <v>-18000000</v>
      </c>
      <c r="E2112">
        <v>18000000</v>
      </c>
    </row>
    <row r="2113" spans="1:5" x14ac:dyDescent="0.3">
      <c r="A2113" t="s">
        <v>5478</v>
      </c>
      <c r="B2113">
        <v>1900725</v>
      </c>
      <c r="C2113">
        <v>2000000</v>
      </c>
      <c r="D2113">
        <f t="shared" si="32"/>
        <v>-99275</v>
      </c>
      <c r="E2113">
        <v>99275</v>
      </c>
    </row>
    <row r="2114" spans="1:5" x14ac:dyDescent="0.3">
      <c r="A2114" t="s">
        <v>5481</v>
      </c>
      <c r="B2114">
        <v>2246000</v>
      </c>
      <c r="C2114">
        <v>20000000</v>
      </c>
      <c r="D2114">
        <f t="shared" si="32"/>
        <v>-17754000</v>
      </c>
      <c r="E2114">
        <v>17754000</v>
      </c>
    </row>
    <row r="2115" spans="1:5" x14ac:dyDescent="0.3">
      <c r="A2115" t="s">
        <v>5483</v>
      </c>
      <c r="B2115">
        <v>1646664</v>
      </c>
      <c r="C2115">
        <v>20000000</v>
      </c>
      <c r="D2115">
        <f t="shared" ref="D2115:D2178" si="33">B2115-C2115</f>
        <v>-18353336</v>
      </c>
      <c r="E2115">
        <v>18353336</v>
      </c>
    </row>
    <row r="2116" spans="1:5" x14ac:dyDescent="0.3">
      <c r="A2116" t="s">
        <v>5484</v>
      </c>
      <c r="B2116">
        <v>1190018</v>
      </c>
      <c r="C2116">
        <v>20000000</v>
      </c>
      <c r="D2116">
        <f t="shared" si="33"/>
        <v>-18809982</v>
      </c>
      <c r="E2116">
        <v>18809982</v>
      </c>
    </row>
    <row r="2117" spans="1:5" x14ac:dyDescent="0.3">
      <c r="A2117" t="s">
        <v>5486</v>
      </c>
      <c r="B2117">
        <v>1027749</v>
      </c>
      <c r="C2117">
        <v>40000000</v>
      </c>
      <c r="D2117">
        <f t="shared" si="33"/>
        <v>-38972251</v>
      </c>
      <c r="E2117">
        <v>38972251</v>
      </c>
    </row>
    <row r="2118" spans="1:5" x14ac:dyDescent="0.3">
      <c r="A2118" t="s">
        <v>5487</v>
      </c>
      <c r="B2118">
        <v>882710</v>
      </c>
      <c r="C2118">
        <v>24000000</v>
      </c>
      <c r="D2118">
        <f t="shared" si="33"/>
        <v>-23117290</v>
      </c>
      <c r="E2118">
        <v>23117290</v>
      </c>
    </row>
    <row r="2119" spans="1:5" x14ac:dyDescent="0.3">
      <c r="A2119" t="s">
        <v>5488</v>
      </c>
      <c r="B2119">
        <v>531009</v>
      </c>
      <c r="C2119">
        <v>10000000</v>
      </c>
      <c r="D2119">
        <f t="shared" si="33"/>
        <v>-9468991</v>
      </c>
      <c r="E2119">
        <v>9468991</v>
      </c>
    </row>
    <row r="2120" spans="1:5" x14ac:dyDescent="0.3">
      <c r="A2120" t="s">
        <v>5491</v>
      </c>
      <c r="B2120">
        <v>410388</v>
      </c>
      <c r="C2120">
        <v>2127519898</v>
      </c>
      <c r="D2120">
        <f t="shared" si="33"/>
        <v>-2127109510</v>
      </c>
      <c r="E2120">
        <v>2127109510</v>
      </c>
    </row>
    <row r="2121" spans="1:5" x14ac:dyDescent="0.3">
      <c r="A2121" t="s">
        <v>5493</v>
      </c>
      <c r="B2121">
        <v>375474</v>
      </c>
      <c r="C2121">
        <v>20000000</v>
      </c>
      <c r="D2121">
        <f t="shared" si="33"/>
        <v>-19624526</v>
      </c>
      <c r="E2121">
        <v>19624526</v>
      </c>
    </row>
    <row r="2122" spans="1:5" x14ac:dyDescent="0.3">
      <c r="A2122" t="s">
        <v>5496</v>
      </c>
      <c r="B2122">
        <v>305070</v>
      </c>
      <c r="C2122">
        <v>20000000</v>
      </c>
      <c r="D2122">
        <f t="shared" si="33"/>
        <v>-19694930</v>
      </c>
      <c r="E2122">
        <v>19694930</v>
      </c>
    </row>
    <row r="2123" spans="1:5" x14ac:dyDescent="0.3">
      <c r="A2123" t="s">
        <v>5499</v>
      </c>
      <c r="B2123">
        <v>1183354</v>
      </c>
      <c r="C2123">
        <v>20000000</v>
      </c>
      <c r="D2123">
        <f t="shared" si="33"/>
        <v>-18816646</v>
      </c>
      <c r="E2123">
        <v>18816646</v>
      </c>
    </row>
    <row r="2124" spans="1:5" x14ac:dyDescent="0.3">
      <c r="A2124" t="s">
        <v>5502</v>
      </c>
      <c r="B2124">
        <v>121972</v>
      </c>
      <c r="C2124">
        <v>22000000</v>
      </c>
      <c r="D2124">
        <f t="shared" si="33"/>
        <v>-21878028</v>
      </c>
      <c r="E2124">
        <v>21878028</v>
      </c>
    </row>
    <row r="2125" spans="1:5" x14ac:dyDescent="0.3">
      <c r="A2125" t="s">
        <v>5504</v>
      </c>
      <c r="B2125">
        <v>263365</v>
      </c>
      <c r="C2125">
        <v>20000000</v>
      </c>
      <c r="D2125">
        <f t="shared" si="33"/>
        <v>-19736635</v>
      </c>
      <c r="E2125">
        <v>19736635</v>
      </c>
    </row>
    <row r="2126" spans="1:5" x14ac:dyDescent="0.3">
      <c r="A2126" t="s">
        <v>5505</v>
      </c>
      <c r="B2126">
        <v>8047690</v>
      </c>
      <c r="C2126">
        <v>19400000</v>
      </c>
      <c r="D2126">
        <f t="shared" si="33"/>
        <v>-11352310</v>
      </c>
      <c r="E2126">
        <v>11352310</v>
      </c>
    </row>
    <row r="2127" spans="1:5" x14ac:dyDescent="0.3">
      <c r="A2127" t="s">
        <v>5506</v>
      </c>
      <c r="B2127">
        <v>476270</v>
      </c>
      <c r="C2127">
        <v>20000000</v>
      </c>
      <c r="D2127">
        <f t="shared" si="33"/>
        <v>-19523730</v>
      </c>
      <c r="E2127">
        <v>19523730</v>
      </c>
    </row>
    <row r="2128" spans="1:5" x14ac:dyDescent="0.3">
      <c r="A2128" t="s">
        <v>5509</v>
      </c>
      <c r="B2128">
        <v>184208848</v>
      </c>
      <c r="C2128">
        <v>22000000</v>
      </c>
      <c r="D2128">
        <f t="shared" si="33"/>
        <v>162208848</v>
      </c>
      <c r="E2128">
        <v>162208848</v>
      </c>
    </row>
    <row r="2129" spans="1:5" x14ac:dyDescent="0.3">
      <c r="A2129" t="s">
        <v>5510</v>
      </c>
      <c r="B2129">
        <v>100292856</v>
      </c>
      <c r="C2129">
        <v>20000000</v>
      </c>
      <c r="D2129">
        <f t="shared" si="33"/>
        <v>80292856</v>
      </c>
      <c r="E2129">
        <v>80292856</v>
      </c>
    </row>
    <row r="2130" spans="1:5" x14ac:dyDescent="0.3">
      <c r="A2130" t="s">
        <v>5511</v>
      </c>
      <c r="B2130">
        <v>58571513</v>
      </c>
      <c r="C2130">
        <v>19000000</v>
      </c>
      <c r="D2130">
        <f t="shared" si="33"/>
        <v>39571513</v>
      </c>
      <c r="E2130">
        <v>39571513</v>
      </c>
    </row>
    <row r="2131" spans="1:5" x14ac:dyDescent="0.3">
      <c r="A2131" t="s">
        <v>5514</v>
      </c>
      <c r="B2131">
        <v>51431160</v>
      </c>
      <c r="C2131">
        <v>20000000</v>
      </c>
      <c r="D2131">
        <f t="shared" si="33"/>
        <v>31431160</v>
      </c>
      <c r="E2131">
        <v>31431160</v>
      </c>
    </row>
    <row r="2132" spans="1:5" x14ac:dyDescent="0.3">
      <c r="A2132" t="s">
        <v>5516</v>
      </c>
      <c r="B2132">
        <v>103001286</v>
      </c>
      <c r="C2132">
        <v>15000000</v>
      </c>
      <c r="D2132">
        <f t="shared" si="33"/>
        <v>88001286</v>
      </c>
      <c r="E2132">
        <v>88001286</v>
      </c>
    </row>
    <row r="2133" spans="1:5" x14ac:dyDescent="0.3">
      <c r="A2133" t="s">
        <v>5517</v>
      </c>
      <c r="B2133">
        <v>41867960</v>
      </c>
      <c r="C2133">
        <v>20000000</v>
      </c>
      <c r="D2133">
        <f t="shared" si="33"/>
        <v>21867960</v>
      </c>
      <c r="E2133">
        <v>21867960</v>
      </c>
    </row>
    <row r="2134" spans="1:5" x14ac:dyDescent="0.3">
      <c r="A2134" t="s">
        <v>5518</v>
      </c>
      <c r="B2134">
        <v>210609762</v>
      </c>
      <c r="C2134">
        <v>19000000</v>
      </c>
      <c r="D2134">
        <f t="shared" si="33"/>
        <v>191609762</v>
      </c>
      <c r="E2134">
        <v>191609762</v>
      </c>
    </row>
    <row r="2135" spans="1:5" x14ac:dyDescent="0.3">
      <c r="A2135" t="s">
        <v>5519</v>
      </c>
      <c r="B2135">
        <v>40846082</v>
      </c>
      <c r="C2135">
        <v>19000000</v>
      </c>
      <c r="D2135">
        <f t="shared" si="33"/>
        <v>21846082</v>
      </c>
      <c r="E2135">
        <v>21846082</v>
      </c>
    </row>
    <row r="2136" spans="1:5" x14ac:dyDescent="0.3">
      <c r="A2136" t="s">
        <v>5522</v>
      </c>
      <c r="B2136">
        <v>51697449</v>
      </c>
      <c r="C2136">
        <v>13000000</v>
      </c>
      <c r="D2136">
        <f t="shared" si="33"/>
        <v>38697449</v>
      </c>
      <c r="E2136">
        <v>38697449</v>
      </c>
    </row>
    <row r="2137" spans="1:5" x14ac:dyDescent="0.3">
      <c r="A2137" t="s">
        <v>5524</v>
      </c>
      <c r="B2137">
        <v>27758465</v>
      </c>
      <c r="C2137">
        <v>19000000</v>
      </c>
      <c r="D2137">
        <f t="shared" si="33"/>
        <v>8758465</v>
      </c>
      <c r="E2137">
        <v>8758465</v>
      </c>
    </row>
    <row r="2138" spans="1:5" x14ac:dyDescent="0.3">
      <c r="A2138" t="s">
        <v>5526</v>
      </c>
      <c r="B2138">
        <v>56127162</v>
      </c>
      <c r="C2138">
        <v>18000000</v>
      </c>
      <c r="D2138">
        <f t="shared" si="33"/>
        <v>38127162</v>
      </c>
      <c r="E2138">
        <v>38127162</v>
      </c>
    </row>
    <row r="2139" spans="1:5" x14ac:dyDescent="0.3">
      <c r="A2139" t="s">
        <v>5528</v>
      </c>
      <c r="B2139">
        <v>1357042</v>
      </c>
      <c r="C2139">
        <v>15000000</v>
      </c>
      <c r="D2139">
        <f t="shared" si="33"/>
        <v>-13642958</v>
      </c>
      <c r="E2139">
        <v>13642958</v>
      </c>
    </row>
    <row r="2140" spans="1:5" x14ac:dyDescent="0.3">
      <c r="A2140" t="s">
        <v>5531</v>
      </c>
      <c r="B2140">
        <v>15911333</v>
      </c>
      <c r="C2140">
        <v>19000000</v>
      </c>
      <c r="D2140">
        <f t="shared" si="33"/>
        <v>-3088667</v>
      </c>
      <c r="E2140">
        <v>3088667</v>
      </c>
    </row>
    <row r="2141" spans="1:5" x14ac:dyDescent="0.3">
      <c r="A2141" t="s">
        <v>5532</v>
      </c>
      <c r="B2141">
        <v>39103378</v>
      </c>
      <c r="C2141">
        <v>20000000</v>
      </c>
      <c r="D2141">
        <f t="shared" si="33"/>
        <v>19103378</v>
      </c>
      <c r="E2141">
        <v>19103378</v>
      </c>
    </row>
    <row r="2142" spans="1:5" x14ac:dyDescent="0.3">
      <c r="A2142" t="s">
        <v>5535</v>
      </c>
      <c r="B2142">
        <v>10049886</v>
      </c>
      <c r="C2142">
        <v>19000000</v>
      </c>
      <c r="D2142">
        <f t="shared" si="33"/>
        <v>-8950114</v>
      </c>
      <c r="E2142">
        <v>8950114</v>
      </c>
    </row>
    <row r="2143" spans="1:5" x14ac:dyDescent="0.3">
      <c r="A2143" t="s">
        <v>5536</v>
      </c>
      <c r="B2143">
        <v>8600000</v>
      </c>
      <c r="C2143">
        <v>25000000</v>
      </c>
      <c r="D2143">
        <f t="shared" si="33"/>
        <v>-16400000</v>
      </c>
      <c r="E2143">
        <v>16400000</v>
      </c>
    </row>
    <row r="2144" spans="1:5" x14ac:dyDescent="0.3">
      <c r="A2144" t="s">
        <v>5539</v>
      </c>
      <c r="B2144">
        <v>21483154</v>
      </c>
      <c r="C2144">
        <v>19000000</v>
      </c>
      <c r="D2144">
        <f t="shared" si="33"/>
        <v>2483154</v>
      </c>
      <c r="E2144">
        <v>2483154</v>
      </c>
    </row>
    <row r="2145" spans="1:5" x14ac:dyDescent="0.3">
      <c r="A2145" t="s">
        <v>5543</v>
      </c>
      <c r="B2145">
        <v>8396942</v>
      </c>
      <c r="C2145">
        <v>19000000</v>
      </c>
      <c r="D2145">
        <f t="shared" si="33"/>
        <v>-10603058</v>
      </c>
      <c r="E2145">
        <v>10603058</v>
      </c>
    </row>
    <row r="2146" spans="1:5" x14ac:dyDescent="0.3">
      <c r="A2146" t="s">
        <v>5546</v>
      </c>
      <c r="B2146">
        <v>12561</v>
      </c>
      <c r="C2146">
        <v>19000000</v>
      </c>
      <c r="D2146">
        <f t="shared" si="33"/>
        <v>-18987439</v>
      </c>
      <c r="E2146">
        <v>18987439</v>
      </c>
    </row>
    <row r="2147" spans="1:5" x14ac:dyDescent="0.3">
      <c r="A2147" t="s">
        <v>5548</v>
      </c>
      <c r="B2147">
        <v>6923891</v>
      </c>
      <c r="C2147">
        <v>23000000</v>
      </c>
      <c r="D2147">
        <f t="shared" si="33"/>
        <v>-16076109</v>
      </c>
      <c r="E2147">
        <v>16076109</v>
      </c>
    </row>
    <row r="2148" spans="1:5" x14ac:dyDescent="0.3">
      <c r="A2148" t="s">
        <v>5553</v>
      </c>
      <c r="B2148">
        <v>2119994</v>
      </c>
      <c r="C2148">
        <v>19000000</v>
      </c>
      <c r="D2148">
        <f t="shared" si="33"/>
        <v>-16880006</v>
      </c>
      <c r="E2148">
        <v>16880006</v>
      </c>
    </row>
    <row r="2149" spans="1:5" x14ac:dyDescent="0.3">
      <c r="A2149" t="s">
        <v>5556</v>
      </c>
      <c r="B2149">
        <v>1292527</v>
      </c>
      <c r="C2149">
        <v>19000000</v>
      </c>
      <c r="D2149">
        <f t="shared" si="33"/>
        <v>-17707473</v>
      </c>
      <c r="E2149">
        <v>17707473</v>
      </c>
    </row>
    <row r="2150" spans="1:5" x14ac:dyDescent="0.3">
      <c r="A2150" t="s">
        <v>5558</v>
      </c>
      <c r="B2150">
        <v>64255243</v>
      </c>
      <c r="C2150">
        <v>19000000</v>
      </c>
      <c r="D2150">
        <f t="shared" si="33"/>
        <v>45255243</v>
      </c>
      <c r="E2150">
        <v>45255243</v>
      </c>
    </row>
    <row r="2151" spans="1:5" x14ac:dyDescent="0.3">
      <c r="A2151" t="s">
        <v>5559</v>
      </c>
      <c r="B2151">
        <v>22245861</v>
      </c>
      <c r="C2151">
        <v>19000000</v>
      </c>
      <c r="D2151">
        <f t="shared" si="33"/>
        <v>3245861</v>
      </c>
      <c r="E2151">
        <v>3245861</v>
      </c>
    </row>
    <row r="2152" spans="1:5" x14ac:dyDescent="0.3">
      <c r="A2152" t="s">
        <v>5561</v>
      </c>
      <c r="B2152">
        <v>20433940</v>
      </c>
      <c r="C2152">
        <v>15000000</v>
      </c>
      <c r="D2152">
        <f t="shared" si="33"/>
        <v>5433940</v>
      </c>
      <c r="E2152">
        <v>5433940</v>
      </c>
    </row>
    <row r="2153" spans="1:5" x14ac:dyDescent="0.3">
      <c r="A2153" t="s">
        <v>5562</v>
      </c>
      <c r="B2153">
        <v>10562387</v>
      </c>
      <c r="C2153">
        <v>18500000</v>
      </c>
      <c r="D2153">
        <f t="shared" si="33"/>
        <v>-7937613</v>
      </c>
      <c r="E2153">
        <v>7937613</v>
      </c>
    </row>
    <row r="2154" spans="1:5" x14ac:dyDescent="0.3">
      <c r="A2154" t="s">
        <v>5564</v>
      </c>
      <c r="B2154">
        <v>18439082</v>
      </c>
      <c r="C2154">
        <v>18500000</v>
      </c>
      <c r="D2154">
        <f t="shared" si="33"/>
        <v>-60918</v>
      </c>
      <c r="E2154">
        <v>60918</v>
      </c>
    </row>
    <row r="2155" spans="1:5" x14ac:dyDescent="0.3">
      <c r="A2155" t="s">
        <v>5566</v>
      </c>
      <c r="B2155">
        <v>150056505</v>
      </c>
      <c r="C2155">
        <v>18000000</v>
      </c>
      <c r="D2155">
        <f t="shared" si="33"/>
        <v>132056505</v>
      </c>
      <c r="E2155">
        <v>132056505</v>
      </c>
    </row>
    <row r="2156" spans="1:5" x14ac:dyDescent="0.3">
      <c r="A2156" t="s">
        <v>5568</v>
      </c>
      <c r="B2156">
        <v>119938730</v>
      </c>
      <c r="C2156">
        <v>18000000</v>
      </c>
      <c r="D2156">
        <f t="shared" si="33"/>
        <v>101938730</v>
      </c>
      <c r="E2156">
        <v>101938730</v>
      </c>
    </row>
    <row r="2157" spans="1:5" x14ac:dyDescent="0.3">
      <c r="A2157" t="s">
        <v>5569</v>
      </c>
      <c r="B2157">
        <v>114968774</v>
      </c>
      <c r="C2157">
        <v>18000000</v>
      </c>
      <c r="D2157">
        <f t="shared" si="33"/>
        <v>96968774</v>
      </c>
      <c r="E2157">
        <v>96968774</v>
      </c>
    </row>
    <row r="2158" spans="1:5" x14ac:dyDescent="0.3">
      <c r="A2158" t="s">
        <v>5572</v>
      </c>
      <c r="B2158">
        <v>128505958</v>
      </c>
      <c r="C2158">
        <v>18000000</v>
      </c>
      <c r="D2158">
        <f t="shared" si="33"/>
        <v>110505958</v>
      </c>
      <c r="E2158">
        <v>110505958</v>
      </c>
    </row>
    <row r="2159" spans="1:5" x14ac:dyDescent="0.3">
      <c r="A2159" t="s">
        <v>5574</v>
      </c>
      <c r="B2159">
        <v>95001351</v>
      </c>
      <c r="C2159">
        <v>18000000</v>
      </c>
      <c r="D2159">
        <f t="shared" si="33"/>
        <v>77001351</v>
      </c>
      <c r="E2159">
        <v>77001351</v>
      </c>
    </row>
    <row r="2160" spans="1:5" x14ac:dyDescent="0.3">
      <c r="A2160" t="s">
        <v>5576</v>
      </c>
      <c r="B2160">
        <v>76400000</v>
      </c>
      <c r="C2160">
        <v>17000000</v>
      </c>
      <c r="D2160">
        <f t="shared" si="33"/>
        <v>59400000</v>
      </c>
      <c r="E2160">
        <v>59400000</v>
      </c>
    </row>
    <row r="2161" spans="1:5" x14ac:dyDescent="0.3">
      <c r="A2161" t="s">
        <v>5577</v>
      </c>
      <c r="B2161">
        <v>75072454</v>
      </c>
      <c r="C2161">
        <v>20000000</v>
      </c>
      <c r="D2161">
        <f t="shared" si="33"/>
        <v>55072454</v>
      </c>
      <c r="E2161">
        <v>55072454</v>
      </c>
    </row>
    <row r="2162" spans="1:5" x14ac:dyDescent="0.3">
      <c r="A2162" t="s">
        <v>5578</v>
      </c>
      <c r="B2162">
        <v>65535067</v>
      </c>
      <c r="C2162">
        <v>17000000</v>
      </c>
      <c r="D2162">
        <f t="shared" si="33"/>
        <v>48535067</v>
      </c>
      <c r="E2162">
        <v>48535067</v>
      </c>
    </row>
    <row r="2163" spans="1:5" x14ac:dyDescent="0.3">
      <c r="A2163" t="s">
        <v>5581</v>
      </c>
      <c r="B2163">
        <v>13998282</v>
      </c>
      <c r="C2163">
        <v>16000000</v>
      </c>
      <c r="D2163">
        <f t="shared" si="33"/>
        <v>-2001718</v>
      </c>
      <c r="E2163">
        <v>2001718</v>
      </c>
    </row>
    <row r="2164" spans="1:5" x14ac:dyDescent="0.3">
      <c r="A2164" t="s">
        <v>5583</v>
      </c>
      <c r="B2164">
        <v>6061759</v>
      </c>
      <c r="C2164">
        <v>17000000</v>
      </c>
      <c r="D2164">
        <f t="shared" si="33"/>
        <v>-10938241</v>
      </c>
      <c r="E2164">
        <v>10938241</v>
      </c>
    </row>
    <row r="2165" spans="1:5" x14ac:dyDescent="0.3">
      <c r="A2165" t="s">
        <v>5585</v>
      </c>
      <c r="B2165">
        <v>64955956</v>
      </c>
      <c r="C2165">
        <v>18000000</v>
      </c>
      <c r="D2165">
        <f t="shared" si="33"/>
        <v>46955956</v>
      </c>
      <c r="E2165">
        <v>46955956</v>
      </c>
    </row>
    <row r="2166" spans="1:5" x14ac:dyDescent="0.3">
      <c r="A2166" t="s">
        <v>5587</v>
      </c>
      <c r="B2166">
        <v>60057639</v>
      </c>
      <c r="C2166">
        <v>18000000</v>
      </c>
      <c r="D2166">
        <f t="shared" si="33"/>
        <v>42057639</v>
      </c>
      <c r="E2166">
        <v>42057639</v>
      </c>
    </row>
    <row r="2167" spans="1:5" x14ac:dyDescent="0.3">
      <c r="A2167" t="s">
        <v>5588</v>
      </c>
      <c r="B2167">
        <v>53868030</v>
      </c>
      <c r="C2167">
        <v>17000000</v>
      </c>
      <c r="D2167">
        <f t="shared" si="33"/>
        <v>36868030</v>
      </c>
      <c r="E2167">
        <v>36868030</v>
      </c>
    </row>
    <row r="2168" spans="1:5" x14ac:dyDescent="0.3">
      <c r="A2168" t="s">
        <v>5590</v>
      </c>
      <c r="B2168">
        <v>59573085</v>
      </c>
      <c r="C2168">
        <v>18000000</v>
      </c>
      <c r="D2168">
        <f t="shared" si="33"/>
        <v>41573085</v>
      </c>
      <c r="E2168">
        <v>41573085</v>
      </c>
    </row>
    <row r="2169" spans="1:5" x14ac:dyDescent="0.3">
      <c r="A2169" t="s">
        <v>5591</v>
      </c>
      <c r="B2169">
        <v>52691009</v>
      </c>
      <c r="C2169">
        <v>21000000</v>
      </c>
      <c r="D2169">
        <f t="shared" si="33"/>
        <v>31691009</v>
      </c>
      <c r="E2169">
        <v>31691009</v>
      </c>
    </row>
    <row r="2170" spans="1:5" x14ac:dyDescent="0.3">
      <c r="A2170" t="s">
        <v>5592</v>
      </c>
      <c r="B2170">
        <v>59735548</v>
      </c>
      <c r="C2170">
        <v>15000000</v>
      </c>
      <c r="D2170">
        <f t="shared" si="33"/>
        <v>44735548</v>
      </c>
      <c r="E2170">
        <v>44735548</v>
      </c>
    </row>
    <row r="2171" spans="1:5" x14ac:dyDescent="0.3">
      <c r="A2171" t="s">
        <v>5594</v>
      </c>
      <c r="B2171">
        <v>51600000</v>
      </c>
      <c r="C2171">
        <v>18000000</v>
      </c>
      <c r="D2171">
        <f t="shared" si="33"/>
        <v>33600000</v>
      </c>
      <c r="E2171">
        <v>33600000</v>
      </c>
    </row>
    <row r="2172" spans="1:5" x14ac:dyDescent="0.3">
      <c r="A2172" t="s">
        <v>5596</v>
      </c>
      <c r="B2172">
        <v>43818159</v>
      </c>
      <c r="C2172">
        <v>20000000</v>
      </c>
      <c r="D2172">
        <f t="shared" si="33"/>
        <v>23818159</v>
      </c>
      <c r="E2172">
        <v>23818159</v>
      </c>
    </row>
    <row r="2173" spans="1:5" x14ac:dyDescent="0.3">
      <c r="A2173" t="s">
        <v>5597</v>
      </c>
      <c r="B2173">
        <v>86049418</v>
      </c>
      <c r="C2173">
        <v>17000000</v>
      </c>
      <c r="D2173">
        <f t="shared" si="33"/>
        <v>69049418</v>
      </c>
      <c r="E2173">
        <v>69049418</v>
      </c>
    </row>
    <row r="2174" spans="1:5" x14ac:dyDescent="0.3">
      <c r="A2174" t="s">
        <v>5600</v>
      </c>
      <c r="B2174">
        <v>43601508</v>
      </c>
      <c r="C2174">
        <v>18000000</v>
      </c>
      <c r="D2174">
        <f t="shared" si="33"/>
        <v>25601508</v>
      </c>
      <c r="E2174">
        <v>25601508</v>
      </c>
    </row>
    <row r="2175" spans="1:5" x14ac:dyDescent="0.3">
      <c r="A2175" t="s">
        <v>5601</v>
      </c>
      <c r="B2175">
        <v>41300105</v>
      </c>
      <c r="C2175">
        <v>19800000</v>
      </c>
      <c r="D2175">
        <f t="shared" si="33"/>
        <v>21500105</v>
      </c>
      <c r="E2175">
        <v>21500105</v>
      </c>
    </row>
    <row r="2176" spans="1:5" x14ac:dyDescent="0.3">
      <c r="A2176" t="s">
        <v>5602</v>
      </c>
      <c r="B2176">
        <v>41382841</v>
      </c>
      <c r="C2176">
        <v>18000000</v>
      </c>
      <c r="D2176">
        <f t="shared" si="33"/>
        <v>23382841</v>
      </c>
      <c r="E2176">
        <v>23382841</v>
      </c>
    </row>
    <row r="2177" spans="1:5" x14ac:dyDescent="0.3">
      <c r="A2177" t="s">
        <v>5603</v>
      </c>
      <c r="B2177">
        <v>42335698</v>
      </c>
      <c r="C2177">
        <v>18000000</v>
      </c>
      <c r="D2177">
        <f t="shared" si="33"/>
        <v>24335698</v>
      </c>
      <c r="E2177">
        <v>24335698</v>
      </c>
    </row>
    <row r="2178" spans="1:5" x14ac:dyDescent="0.3">
      <c r="A2178" t="s">
        <v>5604</v>
      </c>
      <c r="B2178">
        <v>33404871</v>
      </c>
      <c r="C2178">
        <v>18000000</v>
      </c>
      <c r="D2178">
        <f t="shared" si="33"/>
        <v>15404871</v>
      </c>
      <c r="E2178">
        <v>15404871</v>
      </c>
    </row>
    <row r="2179" spans="1:5" x14ac:dyDescent="0.3">
      <c r="A2179" t="s">
        <v>5607</v>
      </c>
      <c r="B2179">
        <v>31471430</v>
      </c>
      <c r="C2179">
        <v>15000000</v>
      </c>
      <c r="D2179">
        <f t="shared" ref="D2179:D2242" si="34">B2179-C2179</f>
        <v>16471430</v>
      </c>
      <c r="E2179">
        <v>16471430</v>
      </c>
    </row>
    <row r="2180" spans="1:5" x14ac:dyDescent="0.3">
      <c r="A2180" t="s">
        <v>5611</v>
      </c>
      <c r="B2180">
        <v>30222640</v>
      </c>
      <c r="C2180">
        <v>25000000</v>
      </c>
      <c r="D2180">
        <f t="shared" si="34"/>
        <v>5222640</v>
      </c>
      <c r="E2180">
        <v>5222640</v>
      </c>
    </row>
    <row r="2181" spans="1:5" x14ac:dyDescent="0.3">
      <c r="A2181" t="s">
        <v>5615</v>
      </c>
      <c r="B2181">
        <v>26906039</v>
      </c>
      <c r="C2181">
        <v>18000000</v>
      </c>
      <c r="D2181">
        <f t="shared" si="34"/>
        <v>8906039</v>
      </c>
      <c r="E2181">
        <v>8906039</v>
      </c>
    </row>
    <row r="2182" spans="1:5" x14ac:dyDescent="0.3">
      <c r="A2182" t="s">
        <v>5616</v>
      </c>
      <c r="B2182">
        <v>21378000</v>
      </c>
      <c r="C2182">
        <v>1000000</v>
      </c>
      <c r="D2182">
        <f t="shared" si="34"/>
        <v>20378000</v>
      </c>
      <c r="E2182">
        <v>20378000</v>
      </c>
    </row>
    <row r="2183" spans="1:5" x14ac:dyDescent="0.3">
      <c r="A2183" t="s">
        <v>5620</v>
      </c>
      <c r="B2183">
        <v>43853424</v>
      </c>
      <c r="C2183">
        <v>18000000</v>
      </c>
      <c r="D2183">
        <f t="shared" si="34"/>
        <v>25853424</v>
      </c>
      <c r="E2183">
        <v>25853424</v>
      </c>
    </row>
    <row r="2184" spans="1:5" x14ac:dyDescent="0.3">
      <c r="A2184" t="s">
        <v>5622</v>
      </c>
      <c r="B2184">
        <v>23993605</v>
      </c>
      <c r="C2184">
        <v>18000000</v>
      </c>
      <c r="D2184">
        <f t="shared" si="34"/>
        <v>5993605</v>
      </c>
      <c r="E2184">
        <v>5993605</v>
      </c>
    </row>
    <row r="2185" spans="1:5" x14ac:dyDescent="0.3">
      <c r="A2185" t="s">
        <v>5624</v>
      </c>
      <c r="B2185">
        <v>26400000</v>
      </c>
      <c r="C2185">
        <v>18000000</v>
      </c>
      <c r="D2185">
        <f t="shared" si="34"/>
        <v>8400000</v>
      </c>
      <c r="E2185">
        <v>8400000</v>
      </c>
    </row>
    <row r="2186" spans="1:5" x14ac:dyDescent="0.3">
      <c r="A2186" t="s">
        <v>5625</v>
      </c>
      <c r="B2186">
        <v>45250</v>
      </c>
      <c r="C2186">
        <v>18000000</v>
      </c>
      <c r="D2186">
        <f t="shared" si="34"/>
        <v>-17954750</v>
      </c>
      <c r="E2186">
        <v>17954750</v>
      </c>
    </row>
    <row r="2187" spans="1:5" x14ac:dyDescent="0.3">
      <c r="A2187" t="s">
        <v>5629</v>
      </c>
      <c r="B2187">
        <v>22927390</v>
      </c>
      <c r="C2187">
        <v>18000000</v>
      </c>
      <c r="D2187">
        <f t="shared" si="34"/>
        <v>4927390</v>
      </c>
      <c r="E2187">
        <v>4927390</v>
      </c>
    </row>
    <row r="2188" spans="1:5" x14ac:dyDescent="0.3">
      <c r="A2188" t="s">
        <v>5633</v>
      </c>
      <c r="B2188">
        <v>4250320</v>
      </c>
      <c r="C2188">
        <v>18000000</v>
      </c>
      <c r="D2188">
        <f t="shared" si="34"/>
        <v>-13749680</v>
      </c>
      <c r="E2188">
        <v>13749680</v>
      </c>
    </row>
    <row r="2189" spans="1:5" x14ac:dyDescent="0.3">
      <c r="A2189" t="s">
        <v>5635</v>
      </c>
      <c r="B2189">
        <v>22452209</v>
      </c>
      <c r="C2189">
        <v>18000000</v>
      </c>
      <c r="D2189">
        <f t="shared" si="34"/>
        <v>4452209</v>
      </c>
      <c r="E2189">
        <v>4452209</v>
      </c>
    </row>
    <row r="2190" spans="1:5" x14ac:dyDescent="0.3">
      <c r="A2190" t="s">
        <v>5636</v>
      </c>
      <c r="B2190">
        <v>18329466</v>
      </c>
      <c r="C2190">
        <v>18000000</v>
      </c>
      <c r="D2190">
        <f t="shared" si="34"/>
        <v>329466</v>
      </c>
      <c r="E2190">
        <v>329466</v>
      </c>
    </row>
    <row r="2191" spans="1:5" x14ac:dyDescent="0.3">
      <c r="A2191" t="s">
        <v>5637</v>
      </c>
      <c r="B2191">
        <v>17071230</v>
      </c>
      <c r="C2191">
        <v>18000000</v>
      </c>
      <c r="D2191">
        <f t="shared" si="34"/>
        <v>-928770</v>
      </c>
      <c r="E2191">
        <v>928770</v>
      </c>
    </row>
    <row r="2192" spans="1:5" x14ac:dyDescent="0.3">
      <c r="A2192" t="s">
        <v>5641</v>
      </c>
      <c r="B2192">
        <v>17174870</v>
      </c>
      <c r="C2192">
        <v>18000000</v>
      </c>
      <c r="D2192">
        <f t="shared" si="34"/>
        <v>-825130</v>
      </c>
      <c r="E2192">
        <v>825130</v>
      </c>
    </row>
    <row r="2193" spans="1:5" x14ac:dyDescent="0.3">
      <c r="A2193" t="s">
        <v>5642</v>
      </c>
      <c r="B2193">
        <v>26284475</v>
      </c>
      <c r="C2193">
        <v>17000000</v>
      </c>
      <c r="D2193">
        <f t="shared" si="34"/>
        <v>9284475</v>
      </c>
      <c r="E2193">
        <v>9284475</v>
      </c>
    </row>
    <row r="2194" spans="1:5" x14ac:dyDescent="0.3">
      <c r="A2194" t="s">
        <v>5645</v>
      </c>
      <c r="B2194">
        <v>16702864</v>
      </c>
      <c r="C2194">
        <v>18000000</v>
      </c>
      <c r="D2194">
        <f t="shared" si="34"/>
        <v>-1297136</v>
      </c>
      <c r="E2194">
        <v>1297136</v>
      </c>
    </row>
    <row r="2195" spans="1:5" x14ac:dyDescent="0.3">
      <c r="A2195" t="s">
        <v>5646</v>
      </c>
      <c r="B2195">
        <v>15561627</v>
      </c>
      <c r="C2195">
        <v>18000000</v>
      </c>
      <c r="D2195">
        <f t="shared" si="34"/>
        <v>-2438373</v>
      </c>
      <c r="E2195">
        <v>2438373</v>
      </c>
    </row>
    <row r="2196" spans="1:5" x14ac:dyDescent="0.3">
      <c r="A2196" t="s">
        <v>5647</v>
      </c>
      <c r="B2196">
        <v>17750583</v>
      </c>
      <c r="C2196">
        <v>30000000</v>
      </c>
      <c r="D2196">
        <f t="shared" si="34"/>
        <v>-12249417</v>
      </c>
      <c r="E2196">
        <v>12249417</v>
      </c>
    </row>
    <row r="2197" spans="1:5" x14ac:dyDescent="0.3">
      <c r="A2197" t="s">
        <v>5649</v>
      </c>
      <c r="B2197">
        <v>14793904</v>
      </c>
      <c r="C2197">
        <v>18000000</v>
      </c>
      <c r="D2197">
        <f t="shared" si="34"/>
        <v>-3206096</v>
      </c>
      <c r="E2197">
        <v>3206096</v>
      </c>
    </row>
    <row r="2198" spans="1:5" x14ac:dyDescent="0.3">
      <c r="A2198" t="s">
        <v>5650</v>
      </c>
      <c r="B2198">
        <v>15281286</v>
      </c>
      <c r="C2198">
        <v>18000000</v>
      </c>
      <c r="D2198">
        <f t="shared" si="34"/>
        <v>-2718714</v>
      </c>
      <c r="E2198">
        <v>2718714</v>
      </c>
    </row>
    <row r="2199" spans="1:5" x14ac:dyDescent="0.3">
      <c r="A2199" t="s">
        <v>5653</v>
      </c>
      <c r="B2199">
        <v>8000000</v>
      </c>
      <c r="C2199">
        <v>18000000</v>
      </c>
      <c r="D2199">
        <f t="shared" si="34"/>
        <v>-10000000</v>
      </c>
      <c r="E2199">
        <v>10000000</v>
      </c>
    </row>
    <row r="2200" spans="1:5" x14ac:dyDescent="0.3">
      <c r="A2200" t="s">
        <v>5655</v>
      </c>
      <c r="B2200">
        <v>13491653</v>
      </c>
      <c r="C2200">
        <v>18000000</v>
      </c>
      <c r="D2200">
        <f t="shared" si="34"/>
        <v>-4508347</v>
      </c>
      <c r="E2200">
        <v>4508347</v>
      </c>
    </row>
    <row r="2201" spans="1:5" x14ac:dyDescent="0.3">
      <c r="A2201" t="s">
        <v>5659</v>
      </c>
      <c r="B2201">
        <v>10494494</v>
      </c>
      <c r="C2201">
        <v>18000000</v>
      </c>
      <c r="D2201">
        <f t="shared" si="34"/>
        <v>-7505506</v>
      </c>
      <c r="E2201">
        <v>7505506</v>
      </c>
    </row>
    <row r="2202" spans="1:5" x14ac:dyDescent="0.3">
      <c r="A2202" t="s">
        <v>5660</v>
      </c>
      <c r="B2202">
        <v>7837632</v>
      </c>
      <c r="C2202">
        <v>18000000</v>
      </c>
      <c r="D2202">
        <f t="shared" si="34"/>
        <v>-10162368</v>
      </c>
      <c r="E2202">
        <v>10162368</v>
      </c>
    </row>
    <row r="2203" spans="1:5" x14ac:dyDescent="0.3">
      <c r="A2203" t="s">
        <v>5661</v>
      </c>
      <c r="B2203">
        <v>15155772</v>
      </c>
      <c r="C2203">
        <v>18000000</v>
      </c>
      <c r="D2203">
        <f t="shared" si="34"/>
        <v>-2844228</v>
      </c>
      <c r="E2203">
        <v>2844228</v>
      </c>
    </row>
    <row r="2204" spans="1:5" x14ac:dyDescent="0.3">
      <c r="A2204" t="s">
        <v>5664</v>
      </c>
      <c r="B2204">
        <v>8508843</v>
      </c>
      <c r="C2204">
        <v>18000000</v>
      </c>
      <c r="D2204">
        <f t="shared" si="34"/>
        <v>-9491157</v>
      </c>
      <c r="E2204">
        <v>9491157</v>
      </c>
    </row>
    <row r="2205" spans="1:5" x14ac:dyDescent="0.3">
      <c r="A2205" t="s">
        <v>5667</v>
      </c>
      <c r="B2205">
        <v>7739049</v>
      </c>
      <c r="C2205">
        <v>18000000</v>
      </c>
      <c r="D2205">
        <f t="shared" si="34"/>
        <v>-10260951</v>
      </c>
      <c r="E2205">
        <v>10260951</v>
      </c>
    </row>
    <row r="2206" spans="1:5" x14ac:dyDescent="0.3">
      <c r="A2206" t="s">
        <v>5670</v>
      </c>
      <c r="B2206">
        <v>6734844</v>
      </c>
      <c r="C2206">
        <v>17000000</v>
      </c>
      <c r="D2206">
        <f t="shared" si="34"/>
        <v>-10265156</v>
      </c>
      <c r="E2206">
        <v>10265156</v>
      </c>
    </row>
    <row r="2207" spans="1:5" x14ac:dyDescent="0.3">
      <c r="A2207" t="s">
        <v>5673</v>
      </c>
      <c r="B2207">
        <v>6000000</v>
      </c>
      <c r="C2207">
        <v>18000000</v>
      </c>
      <c r="D2207">
        <f t="shared" si="34"/>
        <v>-12000000</v>
      </c>
      <c r="E2207">
        <v>12000000</v>
      </c>
    </row>
    <row r="2208" spans="1:5" x14ac:dyDescent="0.3">
      <c r="A2208" t="s">
        <v>5676</v>
      </c>
      <c r="B2208">
        <v>6615578</v>
      </c>
      <c r="C2208">
        <v>13000000</v>
      </c>
      <c r="D2208">
        <f t="shared" si="34"/>
        <v>-6384422</v>
      </c>
      <c r="E2208">
        <v>6384422</v>
      </c>
    </row>
    <row r="2209" spans="1:5" x14ac:dyDescent="0.3">
      <c r="A2209" t="s">
        <v>5677</v>
      </c>
      <c r="B2209">
        <v>5887457</v>
      </c>
      <c r="C2209">
        <v>18000000</v>
      </c>
      <c r="D2209">
        <f t="shared" si="34"/>
        <v>-12112543</v>
      </c>
      <c r="E2209">
        <v>12112543</v>
      </c>
    </row>
    <row r="2210" spans="1:5" x14ac:dyDescent="0.3">
      <c r="A2210" t="s">
        <v>5678</v>
      </c>
      <c r="B2210">
        <v>13362308</v>
      </c>
      <c r="C2210">
        <v>18000000</v>
      </c>
      <c r="D2210">
        <f t="shared" si="34"/>
        <v>-4637692</v>
      </c>
      <c r="E2210">
        <v>4637692</v>
      </c>
    </row>
    <row r="2211" spans="1:5" x14ac:dyDescent="0.3">
      <c r="A2211" t="s">
        <v>5680</v>
      </c>
      <c r="B2211">
        <v>5701643</v>
      </c>
      <c r="C2211">
        <v>20000000</v>
      </c>
      <c r="D2211">
        <f t="shared" si="34"/>
        <v>-14298357</v>
      </c>
      <c r="E2211">
        <v>14298357</v>
      </c>
    </row>
    <row r="2212" spans="1:5" x14ac:dyDescent="0.3">
      <c r="A2212" t="s">
        <v>5682</v>
      </c>
      <c r="B2212">
        <v>5694401</v>
      </c>
      <c r="C2212">
        <v>18000000</v>
      </c>
      <c r="D2212">
        <f t="shared" si="34"/>
        <v>-12305599</v>
      </c>
      <c r="E2212">
        <v>12305599</v>
      </c>
    </row>
    <row r="2213" spans="1:5" x14ac:dyDescent="0.3">
      <c r="A2213" t="s">
        <v>5685</v>
      </c>
      <c r="B2213">
        <v>5333658</v>
      </c>
      <c r="C2213">
        <v>20000000</v>
      </c>
      <c r="D2213">
        <f t="shared" si="34"/>
        <v>-14666342</v>
      </c>
      <c r="E2213">
        <v>14666342</v>
      </c>
    </row>
    <row r="2214" spans="1:5" x14ac:dyDescent="0.3">
      <c r="A2214" t="s">
        <v>5687</v>
      </c>
      <c r="B2214">
        <v>4414535</v>
      </c>
      <c r="C2214">
        <v>18000000</v>
      </c>
      <c r="D2214">
        <f t="shared" si="34"/>
        <v>-13585465</v>
      </c>
      <c r="E2214">
        <v>13585465</v>
      </c>
    </row>
    <row r="2215" spans="1:5" x14ac:dyDescent="0.3">
      <c r="A2215" t="s">
        <v>5689</v>
      </c>
      <c r="B2215">
        <v>3707794</v>
      </c>
      <c r="C2215">
        <v>18000000</v>
      </c>
      <c r="D2215">
        <f t="shared" si="34"/>
        <v>-14292206</v>
      </c>
      <c r="E2215">
        <v>14292206</v>
      </c>
    </row>
    <row r="2216" spans="1:5" x14ac:dyDescent="0.3">
      <c r="A2216" t="s">
        <v>5691</v>
      </c>
      <c r="B2216">
        <v>3203044</v>
      </c>
      <c r="C2216">
        <v>18000000</v>
      </c>
      <c r="D2216">
        <f t="shared" si="34"/>
        <v>-14796956</v>
      </c>
      <c r="E2216">
        <v>14796956</v>
      </c>
    </row>
    <row r="2217" spans="1:5" x14ac:dyDescent="0.3">
      <c r="A2217" t="s">
        <v>5694</v>
      </c>
      <c r="B2217">
        <v>4435083</v>
      </c>
      <c r="C2217">
        <v>18000000</v>
      </c>
      <c r="D2217">
        <f t="shared" si="34"/>
        <v>-13564917</v>
      </c>
      <c r="E2217">
        <v>13564917</v>
      </c>
    </row>
    <row r="2218" spans="1:5" x14ac:dyDescent="0.3">
      <c r="A2218" t="s">
        <v>5698</v>
      </c>
      <c r="B2218">
        <v>2222647</v>
      </c>
      <c r="C2218">
        <v>12000000</v>
      </c>
      <c r="D2218">
        <f t="shared" si="34"/>
        <v>-9777353</v>
      </c>
      <c r="E2218">
        <v>9777353</v>
      </c>
    </row>
    <row r="2219" spans="1:5" x14ac:dyDescent="0.3">
      <c r="A2219" t="s">
        <v>5701</v>
      </c>
      <c r="B2219">
        <v>3500000</v>
      </c>
      <c r="C2219">
        <v>2700000</v>
      </c>
      <c r="D2219">
        <f t="shared" si="34"/>
        <v>800000</v>
      </c>
      <c r="E2219">
        <v>800000</v>
      </c>
    </row>
    <row r="2220" spans="1:5" x14ac:dyDescent="0.3">
      <c r="A2220" t="s">
        <v>5702</v>
      </c>
      <c r="B2220">
        <v>676698</v>
      </c>
      <c r="C2220">
        <v>18000000</v>
      </c>
      <c r="D2220">
        <f t="shared" si="34"/>
        <v>-17323302</v>
      </c>
      <c r="E2220">
        <v>17323302</v>
      </c>
    </row>
    <row r="2221" spans="1:5" x14ac:dyDescent="0.3">
      <c r="A2221" t="s">
        <v>5705</v>
      </c>
      <c r="B2221">
        <v>229311</v>
      </c>
      <c r="C2221">
        <v>11350000</v>
      </c>
      <c r="D2221">
        <f t="shared" si="34"/>
        <v>-11120689</v>
      </c>
      <c r="E2221">
        <v>11120689</v>
      </c>
    </row>
    <row r="2222" spans="1:5" x14ac:dyDescent="0.3">
      <c r="A2222" t="s">
        <v>5709</v>
      </c>
      <c r="B2222">
        <v>63260</v>
      </c>
      <c r="C2222">
        <v>14000000</v>
      </c>
      <c r="D2222">
        <f t="shared" si="34"/>
        <v>-13936740</v>
      </c>
      <c r="E2222">
        <v>13936740</v>
      </c>
    </row>
    <row r="2223" spans="1:5" x14ac:dyDescent="0.3">
      <c r="A2223" t="s">
        <v>5710</v>
      </c>
      <c r="B2223">
        <v>121463226</v>
      </c>
      <c r="C2223">
        <v>20000000</v>
      </c>
      <c r="D2223">
        <f t="shared" si="34"/>
        <v>101463226</v>
      </c>
      <c r="E2223">
        <v>101463226</v>
      </c>
    </row>
    <row r="2224" spans="1:5" x14ac:dyDescent="0.3">
      <c r="A2224" t="s">
        <v>5713</v>
      </c>
      <c r="B2224">
        <v>58006147</v>
      </c>
      <c r="C2224">
        <v>23000000</v>
      </c>
      <c r="D2224">
        <f t="shared" si="34"/>
        <v>35006147</v>
      </c>
      <c r="E2224">
        <v>35006147</v>
      </c>
    </row>
    <row r="2225" spans="1:5" x14ac:dyDescent="0.3">
      <c r="A2225" t="s">
        <v>5716</v>
      </c>
      <c r="B2225">
        <v>51053787</v>
      </c>
      <c r="C2225">
        <v>17500000</v>
      </c>
      <c r="D2225">
        <f t="shared" si="34"/>
        <v>33553787</v>
      </c>
      <c r="E2225">
        <v>33553787</v>
      </c>
    </row>
    <row r="2226" spans="1:5" x14ac:dyDescent="0.3">
      <c r="A2226" t="s">
        <v>5718</v>
      </c>
      <c r="B2226">
        <v>23472900</v>
      </c>
      <c r="C2226">
        <v>17500000</v>
      </c>
      <c r="D2226">
        <f t="shared" si="34"/>
        <v>5972900</v>
      </c>
      <c r="E2226">
        <v>5972900</v>
      </c>
    </row>
    <row r="2227" spans="1:5" x14ac:dyDescent="0.3">
      <c r="A2227" t="s">
        <v>5721</v>
      </c>
      <c r="B2227">
        <v>39687528</v>
      </c>
      <c r="C2227">
        <v>24000000</v>
      </c>
      <c r="D2227">
        <f t="shared" si="34"/>
        <v>15687528</v>
      </c>
      <c r="E2227">
        <v>15687528</v>
      </c>
    </row>
    <row r="2228" spans="1:5" x14ac:dyDescent="0.3">
      <c r="A2228" t="s">
        <v>5724</v>
      </c>
      <c r="B2228">
        <v>7017178</v>
      </c>
      <c r="C2228">
        <v>17500000</v>
      </c>
      <c r="D2228">
        <f t="shared" si="34"/>
        <v>-10482822</v>
      </c>
      <c r="E2228">
        <v>10482822</v>
      </c>
    </row>
    <row r="2229" spans="1:5" x14ac:dyDescent="0.3">
      <c r="A2229" t="s">
        <v>5729</v>
      </c>
      <c r="B2229">
        <v>325491</v>
      </c>
      <c r="C2229">
        <v>17500000</v>
      </c>
      <c r="D2229">
        <f t="shared" si="34"/>
        <v>-17174509</v>
      </c>
      <c r="E2229">
        <v>17174509</v>
      </c>
    </row>
    <row r="2230" spans="1:5" x14ac:dyDescent="0.3">
      <c r="A2230" t="s">
        <v>5731</v>
      </c>
      <c r="B2230">
        <v>96471845</v>
      </c>
      <c r="C2230">
        <v>17000000</v>
      </c>
      <c r="D2230">
        <f t="shared" si="34"/>
        <v>79471845</v>
      </c>
      <c r="E2230">
        <v>79471845</v>
      </c>
    </row>
    <row r="2231" spans="1:5" x14ac:dyDescent="0.3">
      <c r="A2231" t="s">
        <v>5733</v>
      </c>
      <c r="B2231">
        <v>85200000</v>
      </c>
      <c r="C2231">
        <v>18500000</v>
      </c>
      <c r="D2231">
        <f t="shared" si="34"/>
        <v>66700000</v>
      </c>
      <c r="E2231">
        <v>66700000</v>
      </c>
    </row>
    <row r="2232" spans="1:5" x14ac:dyDescent="0.3">
      <c r="A2232" t="s">
        <v>5738</v>
      </c>
      <c r="B2232">
        <v>72000000</v>
      </c>
      <c r="C2232">
        <v>17000000</v>
      </c>
      <c r="D2232">
        <f t="shared" si="34"/>
        <v>55000000</v>
      </c>
      <c r="E2232">
        <v>55000000</v>
      </c>
    </row>
    <row r="2233" spans="1:5" x14ac:dyDescent="0.3">
      <c r="A2233" t="s">
        <v>5740</v>
      </c>
      <c r="B2233">
        <v>72219395</v>
      </c>
      <c r="C2233">
        <v>17000000</v>
      </c>
      <c r="D2233">
        <f t="shared" si="34"/>
        <v>55219395</v>
      </c>
      <c r="E2233">
        <v>55219395</v>
      </c>
    </row>
    <row r="2234" spans="1:5" x14ac:dyDescent="0.3">
      <c r="A2234" t="s">
        <v>5741</v>
      </c>
      <c r="B2234">
        <v>82389560</v>
      </c>
      <c r="C2234">
        <v>17000000</v>
      </c>
      <c r="D2234">
        <f t="shared" si="34"/>
        <v>65389560</v>
      </c>
      <c r="E2234">
        <v>65389560</v>
      </c>
    </row>
    <row r="2235" spans="1:5" x14ac:dyDescent="0.3">
      <c r="A2235" t="s">
        <v>5743</v>
      </c>
      <c r="B2235">
        <v>71502303</v>
      </c>
      <c r="C2235">
        <v>12000000</v>
      </c>
      <c r="D2235">
        <f t="shared" si="34"/>
        <v>59502303</v>
      </c>
      <c r="E2235">
        <v>59502303</v>
      </c>
    </row>
    <row r="2236" spans="1:5" x14ac:dyDescent="0.3">
      <c r="A2236" t="s">
        <v>5746</v>
      </c>
      <c r="B2236">
        <v>19179969</v>
      </c>
      <c r="C2236">
        <v>17500000</v>
      </c>
      <c r="D2236">
        <f t="shared" si="34"/>
        <v>1679969</v>
      </c>
      <c r="E2236">
        <v>1679969</v>
      </c>
    </row>
    <row r="2237" spans="1:5" x14ac:dyDescent="0.3">
      <c r="A2237" t="s">
        <v>5747</v>
      </c>
      <c r="B2237">
        <v>47000000</v>
      </c>
      <c r="C2237">
        <v>300000</v>
      </c>
      <c r="D2237">
        <f t="shared" si="34"/>
        <v>46700000</v>
      </c>
      <c r="E2237">
        <v>46700000</v>
      </c>
    </row>
    <row r="2238" spans="1:5" x14ac:dyDescent="0.3">
      <c r="A2238" t="s">
        <v>5750</v>
      </c>
      <c r="B2238">
        <v>37566230</v>
      </c>
      <c r="C2238">
        <v>17000000</v>
      </c>
      <c r="D2238">
        <f t="shared" si="34"/>
        <v>20566230</v>
      </c>
      <c r="E2238">
        <v>20566230</v>
      </c>
    </row>
    <row r="2239" spans="1:5" x14ac:dyDescent="0.3">
      <c r="A2239" t="s">
        <v>5751</v>
      </c>
      <c r="B2239">
        <v>70492685</v>
      </c>
      <c r="C2239">
        <v>17000000</v>
      </c>
      <c r="D2239">
        <f t="shared" si="34"/>
        <v>53492685</v>
      </c>
      <c r="E2239">
        <v>53492685</v>
      </c>
    </row>
    <row r="2240" spans="1:5" x14ac:dyDescent="0.3">
      <c r="A2240" t="s">
        <v>5752</v>
      </c>
      <c r="B2240">
        <v>35635046</v>
      </c>
      <c r="C2240">
        <v>17000000</v>
      </c>
      <c r="D2240">
        <f t="shared" si="34"/>
        <v>18635046</v>
      </c>
      <c r="E2240">
        <v>18635046</v>
      </c>
    </row>
    <row r="2241" spans="1:5" x14ac:dyDescent="0.3">
      <c r="A2241" t="s">
        <v>5754</v>
      </c>
      <c r="B2241">
        <v>45670855</v>
      </c>
      <c r="C2241">
        <v>20000000</v>
      </c>
      <c r="D2241">
        <f t="shared" si="34"/>
        <v>25670855</v>
      </c>
      <c r="E2241">
        <v>25670855</v>
      </c>
    </row>
    <row r="2242" spans="1:5" x14ac:dyDescent="0.3">
      <c r="A2242" t="s">
        <v>5756</v>
      </c>
      <c r="B2242">
        <v>37939782</v>
      </c>
      <c r="C2242">
        <v>17000000</v>
      </c>
      <c r="D2242">
        <f t="shared" si="34"/>
        <v>20939782</v>
      </c>
      <c r="E2242">
        <v>20939782</v>
      </c>
    </row>
    <row r="2243" spans="1:5" x14ac:dyDescent="0.3">
      <c r="A2243" t="s">
        <v>5760</v>
      </c>
      <c r="B2243">
        <v>30324946</v>
      </c>
      <c r="C2243">
        <v>17000000</v>
      </c>
      <c r="D2243">
        <f t="shared" ref="D2243:D2306" si="35">B2243-C2243</f>
        <v>13324946</v>
      </c>
      <c r="E2243">
        <v>13324946</v>
      </c>
    </row>
    <row r="2244" spans="1:5" x14ac:dyDescent="0.3">
      <c r="A2244" t="s">
        <v>5762</v>
      </c>
      <c r="B2244">
        <v>27854896</v>
      </c>
      <c r="C2244">
        <v>17000000</v>
      </c>
      <c r="D2244">
        <f t="shared" si="35"/>
        <v>10854896</v>
      </c>
      <c r="E2244">
        <v>10854896</v>
      </c>
    </row>
    <row r="2245" spans="1:5" x14ac:dyDescent="0.3">
      <c r="A2245" t="s">
        <v>5764</v>
      </c>
      <c r="B2245">
        <v>41777564</v>
      </c>
      <c r="C2245">
        <v>15000000</v>
      </c>
      <c r="D2245">
        <f t="shared" si="35"/>
        <v>26777564</v>
      </c>
      <c r="E2245">
        <v>26777564</v>
      </c>
    </row>
    <row r="2246" spans="1:5" x14ac:dyDescent="0.3">
      <c r="A2246" t="s">
        <v>5765</v>
      </c>
      <c r="B2246">
        <v>22734486</v>
      </c>
      <c r="C2246">
        <v>17000000</v>
      </c>
      <c r="D2246">
        <f t="shared" si="35"/>
        <v>5734486</v>
      </c>
      <c r="E2246">
        <v>5734486</v>
      </c>
    </row>
    <row r="2247" spans="1:5" x14ac:dyDescent="0.3">
      <c r="A2247" t="s">
        <v>5768</v>
      </c>
      <c r="B2247">
        <v>44469602</v>
      </c>
      <c r="C2247">
        <v>17000000</v>
      </c>
      <c r="D2247">
        <f t="shared" si="35"/>
        <v>27469602</v>
      </c>
      <c r="E2247">
        <v>27469602</v>
      </c>
    </row>
    <row r="2248" spans="1:5" x14ac:dyDescent="0.3">
      <c r="A2248" t="s">
        <v>5770</v>
      </c>
      <c r="B2248">
        <v>64998368</v>
      </c>
      <c r="C2248">
        <v>17000000</v>
      </c>
      <c r="D2248">
        <f t="shared" si="35"/>
        <v>47998368</v>
      </c>
      <c r="E2248">
        <v>47998368</v>
      </c>
    </row>
    <row r="2249" spans="1:5" x14ac:dyDescent="0.3">
      <c r="A2249" t="s">
        <v>5771</v>
      </c>
      <c r="B2249">
        <v>19693891</v>
      </c>
      <c r="C2249">
        <v>34000000</v>
      </c>
      <c r="D2249">
        <f t="shared" si="35"/>
        <v>-14306109</v>
      </c>
      <c r="E2249">
        <v>14306109</v>
      </c>
    </row>
    <row r="2250" spans="1:5" x14ac:dyDescent="0.3">
      <c r="A2250" t="s">
        <v>5772</v>
      </c>
      <c r="B2250">
        <v>16311763</v>
      </c>
      <c r="C2250">
        <v>17000000</v>
      </c>
      <c r="D2250">
        <f t="shared" si="35"/>
        <v>-688237</v>
      </c>
      <c r="E2250">
        <v>688237</v>
      </c>
    </row>
    <row r="2251" spans="1:5" x14ac:dyDescent="0.3">
      <c r="A2251" t="s">
        <v>5774</v>
      </c>
      <c r="B2251">
        <v>12693621</v>
      </c>
      <c r="C2251">
        <v>17000000</v>
      </c>
      <c r="D2251">
        <f t="shared" si="35"/>
        <v>-4306379</v>
      </c>
      <c r="E2251">
        <v>4306379</v>
      </c>
    </row>
    <row r="2252" spans="1:5" x14ac:dyDescent="0.3">
      <c r="A2252" t="s">
        <v>5776</v>
      </c>
      <c r="B2252">
        <v>15655665</v>
      </c>
      <c r="C2252">
        <v>4000000</v>
      </c>
      <c r="D2252">
        <f t="shared" si="35"/>
        <v>11655665</v>
      </c>
      <c r="E2252">
        <v>11655665</v>
      </c>
    </row>
    <row r="2253" spans="1:5" x14ac:dyDescent="0.3">
      <c r="A2253" t="s">
        <v>5780</v>
      </c>
      <c r="B2253">
        <v>11634458</v>
      </c>
      <c r="C2253">
        <v>17000000</v>
      </c>
      <c r="D2253">
        <f t="shared" si="35"/>
        <v>-5365542</v>
      </c>
      <c r="E2253">
        <v>5365542</v>
      </c>
    </row>
    <row r="2254" spans="1:5" x14ac:dyDescent="0.3">
      <c r="A2254" t="s">
        <v>5781</v>
      </c>
      <c r="B2254">
        <v>27154426</v>
      </c>
      <c r="C2254">
        <v>17000000</v>
      </c>
      <c r="D2254">
        <f t="shared" si="35"/>
        <v>10154426</v>
      </c>
      <c r="E2254">
        <v>10154426</v>
      </c>
    </row>
    <row r="2255" spans="1:5" x14ac:dyDescent="0.3">
      <c r="A2255" t="s">
        <v>5785</v>
      </c>
      <c r="B2255">
        <v>54239856</v>
      </c>
      <c r="C2255">
        <v>17000000</v>
      </c>
      <c r="D2255">
        <f t="shared" si="35"/>
        <v>37239856</v>
      </c>
      <c r="E2255">
        <v>37239856</v>
      </c>
    </row>
    <row r="2256" spans="1:5" x14ac:dyDescent="0.3">
      <c r="A2256" t="s">
        <v>5787</v>
      </c>
      <c r="B2256">
        <v>8662318</v>
      </c>
      <c r="C2256">
        <v>17000000</v>
      </c>
      <c r="D2256">
        <f t="shared" si="35"/>
        <v>-8337682</v>
      </c>
      <c r="E2256">
        <v>8337682</v>
      </c>
    </row>
    <row r="2257" spans="1:5" x14ac:dyDescent="0.3">
      <c r="A2257" t="s">
        <v>5789</v>
      </c>
      <c r="B2257">
        <v>7156725</v>
      </c>
      <c r="C2257">
        <v>19000000</v>
      </c>
      <c r="D2257">
        <f t="shared" si="35"/>
        <v>-11843275</v>
      </c>
      <c r="E2257">
        <v>11843275</v>
      </c>
    </row>
    <row r="2258" spans="1:5" x14ac:dyDescent="0.3">
      <c r="A2258" t="s">
        <v>5791</v>
      </c>
      <c r="B2258">
        <v>15681020</v>
      </c>
      <c r="C2258">
        <v>17000000</v>
      </c>
      <c r="D2258">
        <f t="shared" si="35"/>
        <v>-1318980</v>
      </c>
      <c r="E2258">
        <v>1318980</v>
      </c>
    </row>
    <row r="2259" spans="1:5" x14ac:dyDescent="0.3">
      <c r="A2259" t="s">
        <v>5793</v>
      </c>
      <c r="B2259">
        <v>6855137</v>
      </c>
      <c r="C2259">
        <v>17000000</v>
      </c>
      <c r="D2259">
        <f t="shared" si="35"/>
        <v>-10144863</v>
      </c>
      <c r="E2259">
        <v>10144863</v>
      </c>
    </row>
    <row r="2260" spans="1:5" x14ac:dyDescent="0.3">
      <c r="A2260" t="s">
        <v>5796</v>
      </c>
      <c r="B2260">
        <v>2315683</v>
      </c>
      <c r="C2260">
        <v>17000000</v>
      </c>
      <c r="D2260">
        <f t="shared" si="35"/>
        <v>-14684317</v>
      </c>
      <c r="E2260">
        <v>14684317</v>
      </c>
    </row>
    <row r="2261" spans="1:5" x14ac:dyDescent="0.3">
      <c r="A2261" t="s">
        <v>5797</v>
      </c>
      <c r="B2261">
        <v>39825798</v>
      </c>
      <c r="C2261">
        <v>16000000</v>
      </c>
      <c r="D2261">
        <f t="shared" si="35"/>
        <v>23825798</v>
      </c>
      <c r="E2261">
        <v>23825798</v>
      </c>
    </row>
    <row r="2262" spans="1:5" x14ac:dyDescent="0.3">
      <c r="A2262" t="s">
        <v>5800</v>
      </c>
      <c r="B2262">
        <v>2000000</v>
      </c>
      <c r="C2262">
        <v>17000000</v>
      </c>
      <c r="D2262">
        <f t="shared" si="35"/>
        <v>-15000000</v>
      </c>
      <c r="E2262">
        <v>15000000</v>
      </c>
    </row>
    <row r="2263" spans="1:5" x14ac:dyDescent="0.3">
      <c r="A2263" t="s">
        <v>5804</v>
      </c>
      <c r="B2263">
        <v>1569918</v>
      </c>
      <c r="C2263">
        <v>17000000</v>
      </c>
      <c r="D2263">
        <f t="shared" si="35"/>
        <v>-15430082</v>
      </c>
      <c r="E2263">
        <v>15430082</v>
      </c>
    </row>
    <row r="2264" spans="1:5" x14ac:dyDescent="0.3">
      <c r="A2264" t="s">
        <v>5806</v>
      </c>
      <c r="B2264">
        <v>273420</v>
      </c>
      <c r="C2264">
        <v>17000000</v>
      </c>
      <c r="D2264">
        <f t="shared" si="35"/>
        <v>-16726580</v>
      </c>
      <c r="E2264">
        <v>16726580</v>
      </c>
    </row>
    <row r="2265" spans="1:5" x14ac:dyDescent="0.3">
      <c r="A2265" t="s">
        <v>5810</v>
      </c>
      <c r="B2265">
        <v>4930798</v>
      </c>
      <c r="C2265">
        <v>17000000</v>
      </c>
      <c r="D2265">
        <f t="shared" si="35"/>
        <v>-12069202</v>
      </c>
      <c r="E2265">
        <v>12069202</v>
      </c>
    </row>
    <row r="2266" spans="1:5" x14ac:dyDescent="0.3">
      <c r="A2266" t="s">
        <v>5812</v>
      </c>
      <c r="B2266">
        <v>59847242</v>
      </c>
      <c r="C2266">
        <v>16500000</v>
      </c>
      <c r="D2266">
        <f t="shared" si="35"/>
        <v>43347242</v>
      </c>
      <c r="E2266">
        <v>43347242</v>
      </c>
    </row>
    <row r="2267" spans="1:5" x14ac:dyDescent="0.3">
      <c r="A2267" t="s">
        <v>5814</v>
      </c>
      <c r="B2267">
        <v>220914</v>
      </c>
      <c r="C2267">
        <v>16800000</v>
      </c>
      <c r="D2267">
        <f t="shared" si="35"/>
        <v>-16579086</v>
      </c>
      <c r="E2267">
        <v>16579086</v>
      </c>
    </row>
    <row r="2268" spans="1:5" x14ac:dyDescent="0.3">
      <c r="A2268" t="s">
        <v>5817</v>
      </c>
      <c r="B2268">
        <v>43848100</v>
      </c>
      <c r="C2268">
        <v>15000000</v>
      </c>
      <c r="D2268">
        <f t="shared" si="35"/>
        <v>28848100</v>
      </c>
      <c r="E2268">
        <v>28848100</v>
      </c>
    </row>
    <row r="2269" spans="1:5" x14ac:dyDescent="0.3">
      <c r="A2269" t="s">
        <v>5818</v>
      </c>
      <c r="B2269">
        <v>42700000</v>
      </c>
      <c r="C2269">
        <v>16500000</v>
      </c>
      <c r="D2269">
        <f t="shared" si="35"/>
        <v>26200000</v>
      </c>
      <c r="E2269">
        <v>26200000</v>
      </c>
    </row>
    <row r="2270" spans="1:5" x14ac:dyDescent="0.3">
      <c r="A2270" t="s">
        <v>5820</v>
      </c>
      <c r="B2270">
        <v>18663911</v>
      </c>
      <c r="C2270">
        <v>16500000</v>
      </c>
      <c r="D2270">
        <f t="shared" si="35"/>
        <v>2163911</v>
      </c>
      <c r="E2270">
        <v>2163911</v>
      </c>
    </row>
    <row r="2271" spans="1:5" x14ac:dyDescent="0.3">
      <c r="A2271" t="s">
        <v>5823</v>
      </c>
      <c r="B2271">
        <v>11702090</v>
      </c>
      <c r="C2271">
        <v>16500000</v>
      </c>
      <c r="D2271">
        <f t="shared" si="35"/>
        <v>-4797910</v>
      </c>
      <c r="E2271">
        <v>4797910</v>
      </c>
    </row>
    <row r="2272" spans="1:5" x14ac:dyDescent="0.3">
      <c r="A2272" t="s">
        <v>5825</v>
      </c>
      <c r="B2272">
        <v>13005485</v>
      </c>
      <c r="C2272">
        <v>15000000</v>
      </c>
      <c r="D2272">
        <f t="shared" si="35"/>
        <v>-1994515</v>
      </c>
      <c r="E2272">
        <v>1994515</v>
      </c>
    </row>
    <row r="2273" spans="1:5" x14ac:dyDescent="0.3">
      <c r="A2273" t="s">
        <v>5826</v>
      </c>
      <c r="B2273">
        <v>95860116</v>
      </c>
      <c r="C2273">
        <v>16400000</v>
      </c>
      <c r="D2273">
        <f t="shared" si="35"/>
        <v>79460116</v>
      </c>
      <c r="E2273">
        <v>79460116</v>
      </c>
    </row>
    <row r="2274" spans="1:5" x14ac:dyDescent="0.3">
      <c r="A2274" t="s">
        <v>5828</v>
      </c>
      <c r="B2274">
        <v>127175354</v>
      </c>
      <c r="C2274">
        <v>16000000</v>
      </c>
      <c r="D2274">
        <f t="shared" si="35"/>
        <v>111175354</v>
      </c>
      <c r="E2274">
        <v>111175354</v>
      </c>
    </row>
    <row r="2275" spans="1:5" x14ac:dyDescent="0.3">
      <c r="A2275" t="s">
        <v>5831</v>
      </c>
      <c r="B2275">
        <v>92823600</v>
      </c>
      <c r="C2275">
        <v>16000000</v>
      </c>
      <c r="D2275">
        <f t="shared" si="35"/>
        <v>76823600</v>
      </c>
      <c r="E2275">
        <v>76823600</v>
      </c>
    </row>
    <row r="2276" spans="1:5" x14ac:dyDescent="0.3">
      <c r="A2276" t="s">
        <v>5833</v>
      </c>
      <c r="B2276">
        <v>54000000</v>
      </c>
      <c r="C2276">
        <v>16000000</v>
      </c>
      <c r="D2276">
        <f t="shared" si="35"/>
        <v>38000000</v>
      </c>
      <c r="E2276">
        <v>38000000</v>
      </c>
    </row>
    <row r="2277" spans="1:5" x14ac:dyDescent="0.3">
      <c r="A2277" t="s">
        <v>5835</v>
      </c>
      <c r="B2277">
        <v>68525609</v>
      </c>
      <c r="C2277">
        <v>15600000</v>
      </c>
      <c r="D2277">
        <f t="shared" si="35"/>
        <v>52925609</v>
      </c>
      <c r="E2277">
        <v>52925609</v>
      </c>
    </row>
    <row r="2278" spans="1:5" x14ac:dyDescent="0.3">
      <c r="A2278" t="s">
        <v>5837</v>
      </c>
      <c r="B2278">
        <v>52885587</v>
      </c>
      <c r="C2278">
        <v>16000000</v>
      </c>
      <c r="D2278">
        <f t="shared" si="35"/>
        <v>36885587</v>
      </c>
      <c r="E2278">
        <v>36885587</v>
      </c>
    </row>
    <row r="2279" spans="1:5" x14ac:dyDescent="0.3">
      <c r="A2279" t="s">
        <v>5839</v>
      </c>
      <c r="B2279">
        <v>44667095</v>
      </c>
      <c r="C2279">
        <v>15000000</v>
      </c>
      <c r="D2279">
        <f t="shared" si="35"/>
        <v>29667095</v>
      </c>
      <c r="E2279">
        <v>29667095</v>
      </c>
    </row>
    <row r="2280" spans="1:5" x14ac:dyDescent="0.3">
      <c r="A2280" t="s">
        <v>5840</v>
      </c>
      <c r="B2280">
        <v>42638165</v>
      </c>
      <c r="C2280">
        <v>16000000</v>
      </c>
      <c r="D2280">
        <f t="shared" si="35"/>
        <v>26638165</v>
      </c>
      <c r="E2280">
        <v>26638165</v>
      </c>
    </row>
    <row r="2281" spans="1:5" x14ac:dyDescent="0.3">
      <c r="A2281" t="s">
        <v>5841</v>
      </c>
      <c r="B2281">
        <v>45507053</v>
      </c>
      <c r="C2281">
        <v>16000000</v>
      </c>
      <c r="D2281">
        <f t="shared" si="35"/>
        <v>29507053</v>
      </c>
      <c r="E2281">
        <v>29507053</v>
      </c>
    </row>
    <row r="2282" spans="1:5" x14ac:dyDescent="0.3">
      <c r="A2282" t="s">
        <v>5842</v>
      </c>
      <c r="B2282">
        <v>39511038</v>
      </c>
      <c r="C2282">
        <v>16000000</v>
      </c>
      <c r="D2282">
        <f t="shared" si="35"/>
        <v>23511038</v>
      </c>
      <c r="E2282">
        <v>23511038</v>
      </c>
    </row>
    <row r="2283" spans="1:5" x14ac:dyDescent="0.3">
      <c r="A2283" t="s">
        <v>5845</v>
      </c>
      <c r="B2283">
        <v>6462576</v>
      </c>
      <c r="C2283">
        <v>18500000</v>
      </c>
      <c r="D2283">
        <f t="shared" si="35"/>
        <v>-12037424</v>
      </c>
      <c r="E2283">
        <v>12037424</v>
      </c>
    </row>
    <row r="2284" spans="1:5" x14ac:dyDescent="0.3">
      <c r="A2284" t="s">
        <v>5847</v>
      </c>
      <c r="B2284">
        <v>40363530</v>
      </c>
      <c r="C2284">
        <v>16000000</v>
      </c>
      <c r="D2284">
        <f t="shared" si="35"/>
        <v>24363530</v>
      </c>
      <c r="E2284">
        <v>24363530</v>
      </c>
    </row>
    <row r="2285" spans="1:5" x14ac:dyDescent="0.3">
      <c r="A2285" t="s">
        <v>5851</v>
      </c>
      <c r="B2285">
        <v>37623143</v>
      </c>
      <c r="C2285">
        <v>13500000</v>
      </c>
      <c r="D2285">
        <f t="shared" si="35"/>
        <v>24123143</v>
      </c>
      <c r="E2285">
        <v>24123143</v>
      </c>
    </row>
    <row r="2286" spans="1:5" x14ac:dyDescent="0.3">
      <c r="A2286" t="s">
        <v>5853</v>
      </c>
      <c r="B2286">
        <v>33357476</v>
      </c>
      <c r="C2286">
        <v>35000000</v>
      </c>
      <c r="D2286">
        <f t="shared" si="35"/>
        <v>-1642524</v>
      </c>
      <c r="E2286">
        <v>1642524</v>
      </c>
    </row>
    <row r="2287" spans="1:5" x14ac:dyDescent="0.3">
      <c r="A2287" t="s">
        <v>5854</v>
      </c>
      <c r="B2287">
        <v>28734552</v>
      </c>
      <c r="C2287">
        <v>16000000</v>
      </c>
      <c r="D2287">
        <f t="shared" si="35"/>
        <v>12734552</v>
      </c>
      <c r="E2287">
        <v>12734552</v>
      </c>
    </row>
    <row r="2288" spans="1:5" x14ac:dyDescent="0.3">
      <c r="A2288" t="s">
        <v>5857</v>
      </c>
      <c r="B2288">
        <v>37300107</v>
      </c>
      <c r="C2288">
        <v>16000000</v>
      </c>
      <c r="D2288">
        <f t="shared" si="35"/>
        <v>21300107</v>
      </c>
      <c r="E2288">
        <v>21300107</v>
      </c>
    </row>
    <row r="2289" spans="1:5" x14ac:dyDescent="0.3">
      <c r="A2289" t="s">
        <v>5858</v>
      </c>
      <c r="B2289">
        <v>27087695</v>
      </c>
      <c r="C2289">
        <v>17700000</v>
      </c>
      <c r="D2289">
        <f t="shared" si="35"/>
        <v>9387695</v>
      </c>
      <c r="E2289">
        <v>9387695</v>
      </c>
    </row>
    <row r="2290" spans="1:5" x14ac:dyDescent="0.3">
      <c r="A2290" t="s">
        <v>5862</v>
      </c>
      <c r="B2290">
        <v>30102717</v>
      </c>
      <c r="C2290">
        <v>15000000</v>
      </c>
      <c r="D2290">
        <f t="shared" si="35"/>
        <v>15102717</v>
      </c>
      <c r="E2290">
        <v>15102717</v>
      </c>
    </row>
    <row r="2291" spans="1:5" x14ac:dyDescent="0.3">
      <c r="A2291" t="s">
        <v>5865</v>
      </c>
      <c r="B2291">
        <v>23618786</v>
      </c>
      <c r="C2291">
        <v>8000000</v>
      </c>
      <c r="D2291">
        <f t="shared" si="35"/>
        <v>15618786</v>
      </c>
      <c r="E2291">
        <v>15618786</v>
      </c>
    </row>
    <row r="2292" spans="1:5" x14ac:dyDescent="0.3">
      <c r="A2292" t="s">
        <v>5867</v>
      </c>
      <c r="B2292">
        <v>26896744</v>
      </c>
      <c r="C2292">
        <v>16500000</v>
      </c>
      <c r="D2292">
        <f t="shared" si="35"/>
        <v>10396744</v>
      </c>
      <c r="E2292">
        <v>10396744</v>
      </c>
    </row>
    <row r="2293" spans="1:5" x14ac:dyDescent="0.3">
      <c r="A2293" t="s">
        <v>5868</v>
      </c>
      <c r="B2293">
        <v>23213577</v>
      </c>
      <c r="C2293">
        <v>15500000</v>
      </c>
      <c r="D2293">
        <f t="shared" si="35"/>
        <v>7713577</v>
      </c>
      <c r="E2293">
        <v>7713577</v>
      </c>
    </row>
    <row r="2294" spans="1:5" x14ac:dyDescent="0.3">
      <c r="A2294" t="s">
        <v>5870</v>
      </c>
      <c r="B2294">
        <v>20627372</v>
      </c>
      <c r="C2294">
        <v>16000000</v>
      </c>
      <c r="D2294">
        <f t="shared" si="35"/>
        <v>4627372</v>
      </c>
      <c r="E2294">
        <v>4627372</v>
      </c>
    </row>
    <row r="2295" spans="1:5" x14ac:dyDescent="0.3">
      <c r="A2295" t="s">
        <v>5872</v>
      </c>
      <c r="B2295">
        <v>16346122</v>
      </c>
      <c r="C2295">
        <v>16000000</v>
      </c>
      <c r="D2295">
        <f t="shared" si="35"/>
        <v>346122</v>
      </c>
      <c r="E2295">
        <v>346122</v>
      </c>
    </row>
    <row r="2296" spans="1:5" x14ac:dyDescent="0.3">
      <c r="A2296" t="s">
        <v>5873</v>
      </c>
      <c r="B2296">
        <v>16204793</v>
      </c>
      <c r="C2296">
        <v>16000000</v>
      </c>
      <c r="D2296">
        <f t="shared" si="35"/>
        <v>204793</v>
      </c>
      <c r="E2296">
        <v>204793</v>
      </c>
    </row>
    <row r="2297" spans="1:5" x14ac:dyDescent="0.3">
      <c r="A2297" t="s">
        <v>5875</v>
      </c>
      <c r="B2297">
        <v>15427192</v>
      </c>
      <c r="C2297">
        <v>16000000</v>
      </c>
      <c r="D2297">
        <f t="shared" si="35"/>
        <v>-572808</v>
      </c>
      <c r="E2297">
        <v>572808</v>
      </c>
    </row>
    <row r="2298" spans="1:5" x14ac:dyDescent="0.3">
      <c r="A2298" t="s">
        <v>5878</v>
      </c>
      <c r="B2298">
        <v>14792779</v>
      </c>
      <c r="C2298">
        <v>16000000</v>
      </c>
      <c r="D2298">
        <f t="shared" si="35"/>
        <v>-1207221</v>
      </c>
      <c r="E2298">
        <v>1207221</v>
      </c>
    </row>
    <row r="2299" spans="1:5" x14ac:dyDescent="0.3">
      <c r="A2299" t="s">
        <v>5880</v>
      </c>
      <c r="B2299">
        <v>19057024</v>
      </c>
      <c r="C2299">
        <v>16000000</v>
      </c>
      <c r="D2299">
        <f t="shared" si="35"/>
        <v>3057024</v>
      </c>
      <c r="E2299">
        <v>3057024</v>
      </c>
    </row>
    <row r="2300" spans="1:5" x14ac:dyDescent="0.3">
      <c r="A2300" t="s">
        <v>5883</v>
      </c>
      <c r="B2300">
        <v>14108518</v>
      </c>
      <c r="C2300">
        <v>16000000</v>
      </c>
      <c r="D2300">
        <f t="shared" si="35"/>
        <v>-1891482</v>
      </c>
      <c r="E2300">
        <v>1891482</v>
      </c>
    </row>
    <row r="2301" spans="1:5" x14ac:dyDescent="0.3">
      <c r="A2301" t="s">
        <v>5884</v>
      </c>
      <c r="B2301">
        <v>13854000</v>
      </c>
      <c r="C2301">
        <v>20000000</v>
      </c>
      <c r="D2301">
        <f t="shared" si="35"/>
        <v>-6146000</v>
      </c>
      <c r="E2301">
        <v>6146000</v>
      </c>
    </row>
    <row r="2302" spans="1:5" x14ac:dyDescent="0.3">
      <c r="A2302" t="s">
        <v>5885</v>
      </c>
      <c r="B2302">
        <v>77324422</v>
      </c>
      <c r="C2302">
        <v>26000000</v>
      </c>
      <c r="D2302">
        <f t="shared" si="35"/>
        <v>51324422</v>
      </c>
      <c r="E2302">
        <v>51324422</v>
      </c>
    </row>
    <row r="2303" spans="1:5" x14ac:dyDescent="0.3">
      <c r="A2303" t="s">
        <v>5887</v>
      </c>
      <c r="B2303">
        <v>15500000</v>
      </c>
      <c r="C2303">
        <v>16000000</v>
      </c>
      <c r="D2303">
        <f t="shared" si="35"/>
        <v>-500000</v>
      </c>
      <c r="E2303">
        <v>500000</v>
      </c>
    </row>
    <row r="2304" spans="1:5" x14ac:dyDescent="0.3">
      <c r="A2304" t="s">
        <v>5890</v>
      </c>
      <c r="B2304">
        <v>4734235</v>
      </c>
      <c r="C2304">
        <v>15000000</v>
      </c>
      <c r="D2304">
        <f t="shared" si="35"/>
        <v>-10265765</v>
      </c>
      <c r="E2304">
        <v>10265765</v>
      </c>
    </row>
    <row r="2305" spans="1:5" x14ac:dyDescent="0.3">
      <c r="A2305" t="s">
        <v>5891</v>
      </c>
      <c r="B2305">
        <v>4839383</v>
      </c>
      <c r="C2305">
        <v>16000000</v>
      </c>
      <c r="D2305">
        <f t="shared" si="35"/>
        <v>-11160617</v>
      </c>
      <c r="E2305">
        <v>11160617</v>
      </c>
    </row>
    <row r="2306" spans="1:5" x14ac:dyDescent="0.3">
      <c r="A2306" t="s">
        <v>5893</v>
      </c>
      <c r="B2306">
        <v>4193025</v>
      </c>
      <c r="C2306">
        <v>15000000</v>
      </c>
      <c r="D2306">
        <f t="shared" si="35"/>
        <v>-10806975</v>
      </c>
      <c r="E2306">
        <v>10806975</v>
      </c>
    </row>
    <row r="2307" spans="1:5" x14ac:dyDescent="0.3">
      <c r="A2307" t="s">
        <v>5895</v>
      </c>
      <c r="B2307">
        <v>5900000</v>
      </c>
      <c r="C2307">
        <v>16000000</v>
      </c>
      <c r="D2307">
        <f t="shared" ref="D2307:D2370" si="36">B2307-C2307</f>
        <v>-10100000</v>
      </c>
      <c r="E2307">
        <v>10100000</v>
      </c>
    </row>
    <row r="2308" spans="1:5" x14ac:dyDescent="0.3">
      <c r="A2308" t="s">
        <v>5897</v>
      </c>
      <c r="B2308">
        <v>2849142</v>
      </c>
      <c r="C2308">
        <v>16000000</v>
      </c>
      <c r="D2308">
        <f t="shared" si="36"/>
        <v>-13150858</v>
      </c>
      <c r="E2308">
        <v>13150858</v>
      </c>
    </row>
    <row r="2309" spans="1:5" x14ac:dyDescent="0.3">
      <c r="A2309" t="s">
        <v>5900</v>
      </c>
      <c r="B2309">
        <v>1686429</v>
      </c>
      <c r="C2309">
        <v>16000000</v>
      </c>
      <c r="D2309">
        <f t="shared" si="36"/>
        <v>-14313571</v>
      </c>
      <c r="E2309">
        <v>14313571</v>
      </c>
    </row>
    <row r="2310" spans="1:5" x14ac:dyDescent="0.3">
      <c r="A2310" t="s">
        <v>5901</v>
      </c>
      <c r="B2310">
        <v>1984743</v>
      </c>
      <c r="C2310">
        <v>16000000</v>
      </c>
      <c r="D2310">
        <f t="shared" si="36"/>
        <v>-14015257</v>
      </c>
      <c r="E2310">
        <v>14015257</v>
      </c>
    </row>
    <row r="2311" spans="1:5" x14ac:dyDescent="0.3">
      <c r="A2311" t="s">
        <v>5903</v>
      </c>
      <c r="B2311">
        <v>1666262</v>
      </c>
      <c r="C2311">
        <v>16000000</v>
      </c>
      <c r="D2311">
        <f t="shared" si="36"/>
        <v>-14333738</v>
      </c>
      <c r="E2311">
        <v>14333738</v>
      </c>
    </row>
    <row r="2312" spans="1:5" x14ac:dyDescent="0.3">
      <c r="A2312" t="s">
        <v>5905</v>
      </c>
      <c r="B2312">
        <v>2319187</v>
      </c>
      <c r="C2312">
        <v>20000000</v>
      </c>
      <c r="D2312">
        <f t="shared" si="36"/>
        <v>-17680813</v>
      </c>
      <c r="E2312">
        <v>17680813</v>
      </c>
    </row>
    <row r="2313" spans="1:5" x14ac:dyDescent="0.3">
      <c r="A2313" t="s">
        <v>5907</v>
      </c>
      <c r="B2313">
        <v>13922211</v>
      </c>
      <c r="C2313">
        <v>16000000</v>
      </c>
      <c r="D2313">
        <f t="shared" si="36"/>
        <v>-2077789</v>
      </c>
      <c r="E2313">
        <v>2077789</v>
      </c>
    </row>
    <row r="2314" spans="1:5" x14ac:dyDescent="0.3">
      <c r="A2314" t="s">
        <v>5910</v>
      </c>
      <c r="B2314">
        <v>23091</v>
      </c>
      <c r="C2314">
        <v>15000000</v>
      </c>
      <c r="D2314">
        <f t="shared" si="36"/>
        <v>-14976909</v>
      </c>
      <c r="E2314">
        <v>14976909</v>
      </c>
    </row>
    <row r="2315" spans="1:5" x14ac:dyDescent="0.3">
      <c r="A2315" t="s">
        <v>5914</v>
      </c>
      <c r="B2315">
        <v>336467</v>
      </c>
      <c r="C2315">
        <v>13000000</v>
      </c>
      <c r="D2315">
        <f t="shared" si="36"/>
        <v>-12663533</v>
      </c>
      <c r="E2315">
        <v>12663533</v>
      </c>
    </row>
    <row r="2316" spans="1:5" x14ac:dyDescent="0.3">
      <c r="A2316" t="s">
        <v>5916</v>
      </c>
      <c r="B2316">
        <v>2964</v>
      </c>
      <c r="C2316">
        <v>16000000</v>
      </c>
      <c r="D2316">
        <f t="shared" si="36"/>
        <v>-15997036</v>
      </c>
      <c r="E2316">
        <v>15997036</v>
      </c>
    </row>
    <row r="2317" spans="1:5" x14ac:dyDescent="0.3">
      <c r="A2317" t="s">
        <v>5918</v>
      </c>
      <c r="B2317">
        <v>2428883</v>
      </c>
      <c r="C2317">
        <v>16000000</v>
      </c>
      <c r="D2317">
        <f t="shared" si="36"/>
        <v>-13571117</v>
      </c>
      <c r="E2317">
        <v>13571117</v>
      </c>
    </row>
    <row r="2318" spans="1:5" x14ac:dyDescent="0.3">
      <c r="A2318" t="s">
        <v>5920</v>
      </c>
      <c r="B2318">
        <v>13571817</v>
      </c>
      <c r="C2318">
        <v>15600000</v>
      </c>
      <c r="D2318">
        <f t="shared" si="36"/>
        <v>-2028183</v>
      </c>
      <c r="E2318">
        <v>2028183</v>
      </c>
    </row>
    <row r="2319" spans="1:5" x14ac:dyDescent="0.3">
      <c r="A2319" t="s">
        <v>5922</v>
      </c>
      <c r="B2319">
        <v>1181197</v>
      </c>
      <c r="C2319">
        <v>15500000</v>
      </c>
      <c r="D2319">
        <f t="shared" si="36"/>
        <v>-14318803</v>
      </c>
      <c r="E2319">
        <v>14318803</v>
      </c>
    </row>
    <row r="2320" spans="1:5" x14ac:dyDescent="0.3">
      <c r="A2320" t="s">
        <v>5926</v>
      </c>
      <c r="B2320">
        <v>81525</v>
      </c>
      <c r="C2320">
        <v>15300000</v>
      </c>
      <c r="D2320">
        <f t="shared" si="36"/>
        <v>-15218475</v>
      </c>
      <c r="E2320">
        <v>15218475</v>
      </c>
    </row>
    <row r="2321" spans="1:5" x14ac:dyDescent="0.3">
      <c r="A2321" t="s">
        <v>5929</v>
      </c>
      <c r="B2321">
        <v>7774730</v>
      </c>
      <c r="C2321">
        <v>15500000</v>
      </c>
      <c r="D2321">
        <f t="shared" si="36"/>
        <v>-7725270</v>
      </c>
      <c r="E2321">
        <v>7725270</v>
      </c>
    </row>
    <row r="2322" spans="1:5" x14ac:dyDescent="0.3">
      <c r="A2322" t="s">
        <v>5930</v>
      </c>
      <c r="B2322">
        <v>234760500</v>
      </c>
      <c r="C2322">
        <v>14000000</v>
      </c>
      <c r="D2322">
        <f t="shared" si="36"/>
        <v>220760500</v>
      </c>
      <c r="E2322">
        <v>220760500</v>
      </c>
    </row>
    <row r="2323" spans="1:5" x14ac:dyDescent="0.3">
      <c r="A2323" t="s">
        <v>5931</v>
      </c>
      <c r="B2323">
        <v>285761243</v>
      </c>
      <c r="C2323">
        <v>18000000</v>
      </c>
      <c r="D2323">
        <f t="shared" si="36"/>
        <v>267761243</v>
      </c>
      <c r="E2323">
        <v>267761243</v>
      </c>
    </row>
    <row r="2324" spans="1:5" x14ac:dyDescent="0.3">
      <c r="A2324" t="s">
        <v>5932</v>
      </c>
      <c r="B2324">
        <v>167780960</v>
      </c>
      <c r="C2324">
        <v>11000000</v>
      </c>
      <c r="D2324">
        <f t="shared" si="36"/>
        <v>156780960</v>
      </c>
      <c r="E2324">
        <v>156780960</v>
      </c>
    </row>
    <row r="2325" spans="1:5" x14ac:dyDescent="0.3">
      <c r="A2325" t="s">
        <v>5933</v>
      </c>
      <c r="B2325">
        <v>177200000</v>
      </c>
      <c r="C2325">
        <v>22000000</v>
      </c>
      <c r="D2325">
        <f t="shared" si="36"/>
        <v>155200000</v>
      </c>
      <c r="E2325">
        <v>155200000</v>
      </c>
    </row>
    <row r="2326" spans="1:5" x14ac:dyDescent="0.3">
      <c r="A2326" t="s">
        <v>5934</v>
      </c>
      <c r="B2326">
        <v>176781728</v>
      </c>
      <c r="C2326">
        <v>15000000</v>
      </c>
      <c r="D2326">
        <f t="shared" si="36"/>
        <v>161781728</v>
      </c>
      <c r="E2326">
        <v>161781728</v>
      </c>
    </row>
    <row r="2327" spans="1:5" x14ac:dyDescent="0.3">
      <c r="A2327" t="s">
        <v>5937</v>
      </c>
      <c r="B2327">
        <v>128067808</v>
      </c>
      <c r="C2327">
        <v>15000000</v>
      </c>
      <c r="D2327">
        <f t="shared" si="36"/>
        <v>113067808</v>
      </c>
      <c r="E2327">
        <v>113067808</v>
      </c>
    </row>
    <row r="2328" spans="1:5" x14ac:dyDescent="0.3">
      <c r="A2328" t="s">
        <v>5939</v>
      </c>
      <c r="B2328">
        <v>130058047</v>
      </c>
      <c r="C2328">
        <v>15000000</v>
      </c>
      <c r="D2328">
        <f t="shared" si="36"/>
        <v>115058047</v>
      </c>
      <c r="E2328">
        <v>115058047</v>
      </c>
    </row>
    <row r="2329" spans="1:5" x14ac:dyDescent="0.3">
      <c r="A2329" t="s">
        <v>5940</v>
      </c>
      <c r="B2329">
        <v>138795342</v>
      </c>
      <c r="C2329">
        <v>15000000</v>
      </c>
      <c r="D2329">
        <f t="shared" si="36"/>
        <v>123795342</v>
      </c>
      <c r="E2329">
        <v>123795342</v>
      </c>
    </row>
    <row r="2330" spans="1:5" x14ac:dyDescent="0.3">
      <c r="A2330" t="s">
        <v>5941</v>
      </c>
      <c r="B2330">
        <v>111936400</v>
      </c>
      <c r="C2330">
        <v>15000000</v>
      </c>
      <c r="D2330">
        <f t="shared" si="36"/>
        <v>96936400</v>
      </c>
      <c r="E2330">
        <v>96936400</v>
      </c>
    </row>
    <row r="2331" spans="1:5" x14ac:dyDescent="0.3">
      <c r="A2331" t="s">
        <v>5943</v>
      </c>
      <c r="B2331">
        <v>317040</v>
      </c>
      <c r="C2331">
        <v>15500000</v>
      </c>
      <c r="D2331">
        <f t="shared" si="36"/>
        <v>-15182960</v>
      </c>
      <c r="E2331">
        <v>15182960</v>
      </c>
    </row>
    <row r="2332" spans="1:5" x14ac:dyDescent="0.3">
      <c r="A2332" t="s">
        <v>5945</v>
      </c>
      <c r="B2332">
        <v>94175854</v>
      </c>
      <c r="C2332">
        <v>15000000</v>
      </c>
      <c r="D2332">
        <f t="shared" si="36"/>
        <v>79175854</v>
      </c>
      <c r="E2332">
        <v>79175854</v>
      </c>
    </row>
    <row r="2333" spans="1:5" x14ac:dyDescent="0.3">
      <c r="A2333" t="s">
        <v>5947</v>
      </c>
      <c r="B2333">
        <v>91121452</v>
      </c>
      <c r="C2333">
        <v>14000000</v>
      </c>
      <c r="D2333">
        <f t="shared" si="36"/>
        <v>77121452</v>
      </c>
      <c r="E2333">
        <v>77121452</v>
      </c>
    </row>
    <row r="2334" spans="1:5" x14ac:dyDescent="0.3">
      <c r="A2334" t="s">
        <v>5948</v>
      </c>
      <c r="B2334">
        <v>69800000</v>
      </c>
      <c r="C2334">
        <v>10000000</v>
      </c>
      <c r="D2334">
        <f t="shared" si="36"/>
        <v>59800000</v>
      </c>
      <c r="E2334">
        <v>59800000</v>
      </c>
    </row>
    <row r="2335" spans="1:5" x14ac:dyDescent="0.3">
      <c r="A2335" t="s">
        <v>5949</v>
      </c>
      <c r="B2335">
        <v>64001297</v>
      </c>
      <c r="C2335">
        <v>15000000</v>
      </c>
      <c r="D2335">
        <f t="shared" si="36"/>
        <v>49001297</v>
      </c>
      <c r="E2335">
        <v>49001297</v>
      </c>
    </row>
    <row r="2336" spans="1:5" x14ac:dyDescent="0.3">
      <c r="A2336" t="s">
        <v>5952</v>
      </c>
      <c r="B2336">
        <v>71588220</v>
      </c>
      <c r="C2336">
        <v>20000000</v>
      </c>
      <c r="D2336">
        <f t="shared" si="36"/>
        <v>51588220</v>
      </c>
      <c r="E2336">
        <v>51588220</v>
      </c>
    </row>
    <row r="2337" spans="1:5" x14ac:dyDescent="0.3">
      <c r="A2337" t="s">
        <v>5953</v>
      </c>
      <c r="B2337">
        <v>61400000</v>
      </c>
      <c r="C2337">
        <v>15000000</v>
      </c>
      <c r="D2337">
        <f t="shared" si="36"/>
        <v>46400000</v>
      </c>
      <c r="E2337">
        <v>46400000</v>
      </c>
    </row>
    <row r="2338" spans="1:5" x14ac:dyDescent="0.3">
      <c r="A2338" t="s">
        <v>5956</v>
      </c>
      <c r="B2338">
        <v>101978840</v>
      </c>
      <c r="C2338">
        <v>15000000</v>
      </c>
      <c r="D2338">
        <f t="shared" si="36"/>
        <v>86978840</v>
      </c>
      <c r="E2338">
        <v>86978840</v>
      </c>
    </row>
    <row r="2339" spans="1:5" x14ac:dyDescent="0.3">
      <c r="A2339" t="s">
        <v>5958</v>
      </c>
      <c r="B2339">
        <v>56437947</v>
      </c>
      <c r="C2339">
        <v>9800000</v>
      </c>
      <c r="D2339">
        <f t="shared" si="36"/>
        <v>46637947</v>
      </c>
      <c r="E2339">
        <v>46637947</v>
      </c>
    </row>
    <row r="2340" spans="1:5" x14ac:dyDescent="0.3">
      <c r="A2340" t="s">
        <v>5959</v>
      </c>
      <c r="B2340">
        <v>73326666</v>
      </c>
      <c r="C2340">
        <v>15000000</v>
      </c>
      <c r="D2340">
        <f t="shared" si="36"/>
        <v>58326666</v>
      </c>
      <c r="E2340">
        <v>58326666</v>
      </c>
    </row>
    <row r="2341" spans="1:5" x14ac:dyDescent="0.3">
      <c r="A2341" t="s">
        <v>5960</v>
      </c>
      <c r="B2341">
        <v>55184721</v>
      </c>
      <c r="C2341">
        <v>15000000</v>
      </c>
      <c r="D2341">
        <f t="shared" si="36"/>
        <v>40184721</v>
      </c>
      <c r="E2341">
        <v>40184721</v>
      </c>
    </row>
    <row r="2342" spans="1:5" x14ac:dyDescent="0.3">
      <c r="A2342" t="s">
        <v>5963</v>
      </c>
      <c r="B2342">
        <v>50003300</v>
      </c>
      <c r="C2342">
        <v>15000000</v>
      </c>
      <c r="D2342">
        <f t="shared" si="36"/>
        <v>35003300</v>
      </c>
      <c r="E2342">
        <v>35003300</v>
      </c>
    </row>
    <row r="2343" spans="1:5" x14ac:dyDescent="0.3">
      <c r="A2343" t="s">
        <v>5965</v>
      </c>
      <c r="B2343">
        <v>54322273</v>
      </c>
      <c r="C2343">
        <v>17000000</v>
      </c>
      <c r="D2343">
        <f t="shared" si="36"/>
        <v>37322273</v>
      </c>
      <c r="E2343">
        <v>37322273</v>
      </c>
    </row>
    <row r="2344" spans="1:5" x14ac:dyDescent="0.3">
      <c r="A2344" t="s">
        <v>5967</v>
      </c>
      <c r="B2344">
        <v>47860214</v>
      </c>
      <c r="C2344">
        <v>15000000</v>
      </c>
      <c r="D2344">
        <f t="shared" si="36"/>
        <v>32860214</v>
      </c>
      <c r="E2344">
        <v>32860214</v>
      </c>
    </row>
    <row r="2345" spans="1:5" x14ac:dyDescent="0.3">
      <c r="A2345" t="s">
        <v>5968</v>
      </c>
      <c r="B2345">
        <v>47811275</v>
      </c>
      <c r="C2345">
        <v>15000000</v>
      </c>
      <c r="D2345">
        <f t="shared" si="36"/>
        <v>32811275</v>
      </c>
      <c r="E2345">
        <v>32811275</v>
      </c>
    </row>
    <row r="2346" spans="1:5" x14ac:dyDescent="0.3">
      <c r="A2346" t="s">
        <v>5970</v>
      </c>
      <c r="B2346">
        <v>43022524</v>
      </c>
      <c r="C2346">
        <v>15000000</v>
      </c>
      <c r="D2346">
        <f t="shared" si="36"/>
        <v>28022524</v>
      </c>
      <c r="E2346">
        <v>28022524</v>
      </c>
    </row>
    <row r="2347" spans="1:5" x14ac:dyDescent="0.3">
      <c r="A2347" t="s">
        <v>5975</v>
      </c>
      <c r="B2347">
        <v>42672630</v>
      </c>
      <c r="C2347">
        <v>17000000</v>
      </c>
      <c r="D2347">
        <f t="shared" si="36"/>
        <v>25672630</v>
      </c>
      <c r="E2347">
        <v>25672630</v>
      </c>
    </row>
    <row r="2348" spans="1:5" x14ac:dyDescent="0.3">
      <c r="A2348" t="s">
        <v>5977</v>
      </c>
      <c r="B2348">
        <v>42919096</v>
      </c>
      <c r="C2348">
        <v>15000000</v>
      </c>
      <c r="D2348">
        <f t="shared" si="36"/>
        <v>27919096</v>
      </c>
      <c r="E2348">
        <v>27919096</v>
      </c>
    </row>
    <row r="2349" spans="1:5" x14ac:dyDescent="0.3">
      <c r="A2349" t="s">
        <v>5979</v>
      </c>
      <c r="B2349">
        <v>42592530</v>
      </c>
      <c r="C2349">
        <v>15000000</v>
      </c>
      <c r="D2349">
        <f t="shared" si="36"/>
        <v>27592530</v>
      </c>
      <c r="E2349">
        <v>27592530</v>
      </c>
    </row>
    <row r="2350" spans="1:5" x14ac:dyDescent="0.3">
      <c r="A2350" t="s">
        <v>5981</v>
      </c>
      <c r="B2350">
        <v>40064955</v>
      </c>
      <c r="C2350">
        <v>15000000</v>
      </c>
      <c r="D2350">
        <f t="shared" si="36"/>
        <v>25064955</v>
      </c>
      <c r="E2350">
        <v>25064955</v>
      </c>
    </row>
    <row r="2351" spans="1:5" x14ac:dyDescent="0.3">
      <c r="A2351" t="s">
        <v>5982</v>
      </c>
      <c r="B2351">
        <v>44886089</v>
      </c>
      <c r="C2351">
        <v>10000000</v>
      </c>
      <c r="D2351">
        <f t="shared" si="36"/>
        <v>34886089</v>
      </c>
      <c r="E2351">
        <v>34886089</v>
      </c>
    </row>
    <row r="2352" spans="1:5" x14ac:dyDescent="0.3">
      <c r="A2352" t="s">
        <v>5985</v>
      </c>
      <c r="B2352">
        <v>37882551</v>
      </c>
      <c r="C2352">
        <v>16000000</v>
      </c>
      <c r="D2352">
        <f t="shared" si="36"/>
        <v>21882551</v>
      </c>
      <c r="E2352">
        <v>21882551</v>
      </c>
    </row>
    <row r="2353" spans="1:5" x14ac:dyDescent="0.3">
      <c r="A2353" t="s">
        <v>5986</v>
      </c>
      <c r="B2353">
        <v>40983001</v>
      </c>
      <c r="C2353">
        <v>7000000</v>
      </c>
      <c r="D2353">
        <f t="shared" si="36"/>
        <v>33983001</v>
      </c>
      <c r="E2353">
        <v>33983001</v>
      </c>
    </row>
    <row r="2354" spans="1:5" x14ac:dyDescent="0.3">
      <c r="A2354" t="s">
        <v>5987</v>
      </c>
      <c r="B2354">
        <v>35007180</v>
      </c>
      <c r="C2354">
        <v>15000000</v>
      </c>
      <c r="D2354">
        <f t="shared" si="36"/>
        <v>20007180</v>
      </c>
      <c r="E2354">
        <v>20007180</v>
      </c>
    </row>
    <row r="2355" spans="1:5" x14ac:dyDescent="0.3">
      <c r="A2355" t="s">
        <v>5989</v>
      </c>
      <c r="B2355">
        <v>35887263</v>
      </c>
      <c r="C2355">
        <v>15000000</v>
      </c>
      <c r="D2355">
        <f t="shared" si="36"/>
        <v>20887263</v>
      </c>
      <c r="E2355">
        <v>20887263</v>
      </c>
    </row>
    <row r="2356" spans="1:5" x14ac:dyDescent="0.3">
      <c r="A2356" t="s">
        <v>5990</v>
      </c>
      <c r="B2356">
        <v>34308901</v>
      </c>
      <c r="C2356">
        <v>16000000</v>
      </c>
      <c r="D2356">
        <f t="shared" si="36"/>
        <v>18308901</v>
      </c>
      <c r="E2356">
        <v>18308901</v>
      </c>
    </row>
    <row r="2357" spans="1:5" x14ac:dyDescent="0.3">
      <c r="A2357" t="s">
        <v>5992</v>
      </c>
      <c r="B2357">
        <v>33771174</v>
      </c>
      <c r="C2357">
        <v>15000000</v>
      </c>
      <c r="D2357">
        <f t="shared" si="36"/>
        <v>18771174</v>
      </c>
      <c r="E2357">
        <v>18771174</v>
      </c>
    </row>
    <row r="2358" spans="1:5" x14ac:dyDescent="0.3">
      <c r="A2358" t="s">
        <v>5994</v>
      </c>
      <c r="B2358">
        <v>6000000</v>
      </c>
      <c r="C2358">
        <v>15000000</v>
      </c>
      <c r="D2358">
        <f t="shared" si="36"/>
        <v>-9000000</v>
      </c>
      <c r="E2358">
        <v>9000000</v>
      </c>
    </row>
    <row r="2359" spans="1:5" x14ac:dyDescent="0.3">
      <c r="A2359" t="s">
        <v>5996</v>
      </c>
      <c r="B2359">
        <v>33386128</v>
      </c>
      <c r="C2359">
        <v>15000000</v>
      </c>
      <c r="D2359">
        <f t="shared" si="36"/>
        <v>18386128</v>
      </c>
      <c r="E2359">
        <v>18386128</v>
      </c>
    </row>
    <row r="2360" spans="1:5" x14ac:dyDescent="0.3">
      <c r="A2360" t="s">
        <v>5997</v>
      </c>
      <c r="B2360">
        <v>37877959</v>
      </c>
      <c r="C2360">
        <v>15000000</v>
      </c>
      <c r="D2360">
        <f t="shared" si="36"/>
        <v>22877959</v>
      </c>
      <c r="E2360">
        <v>22877959</v>
      </c>
    </row>
    <row r="2361" spans="1:5" x14ac:dyDescent="0.3">
      <c r="A2361" t="s">
        <v>5999</v>
      </c>
      <c r="B2361">
        <v>32721635</v>
      </c>
      <c r="C2361">
        <v>15000000</v>
      </c>
      <c r="D2361">
        <f t="shared" si="36"/>
        <v>17721635</v>
      </c>
      <c r="E2361">
        <v>17721635</v>
      </c>
    </row>
    <row r="2362" spans="1:5" x14ac:dyDescent="0.3">
      <c r="A2362" t="s">
        <v>6000</v>
      </c>
      <c r="B2362">
        <v>31585300</v>
      </c>
      <c r="C2362">
        <v>15000000</v>
      </c>
      <c r="D2362">
        <f t="shared" si="36"/>
        <v>16585300</v>
      </c>
      <c r="E2362">
        <v>16585300</v>
      </c>
    </row>
    <row r="2363" spans="1:5" x14ac:dyDescent="0.3">
      <c r="A2363" t="s">
        <v>6003</v>
      </c>
      <c r="B2363">
        <v>30259652</v>
      </c>
      <c r="C2363">
        <v>15000000</v>
      </c>
      <c r="D2363">
        <f t="shared" si="36"/>
        <v>15259652</v>
      </c>
      <c r="E2363">
        <v>15259652</v>
      </c>
    </row>
    <row r="2364" spans="1:5" x14ac:dyDescent="0.3">
      <c r="A2364" t="s">
        <v>6004</v>
      </c>
      <c r="B2364">
        <v>30857814</v>
      </c>
      <c r="C2364">
        <v>16000000</v>
      </c>
      <c r="D2364">
        <f t="shared" si="36"/>
        <v>14857814</v>
      </c>
      <c r="E2364">
        <v>14857814</v>
      </c>
    </row>
    <row r="2365" spans="1:5" x14ac:dyDescent="0.3">
      <c r="A2365" t="s">
        <v>6005</v>
      </c>
      <c r="B2365">
        <v>30226144</v>
      </c>
      <c r="C2365">
        <v>15000000</v>
      </c>
      <c r="D2365">
        <f t="shared" si="36"/>
        <v>15226144</v>
      </c>
      <c r="E2365">
        <v>15226144</v>
      </c>
    </row>
    <row r="2366" spans="1:5" x14ac:dyDescent="0.3">
      <c r="A2366" t="s">
        <v>6007</v>
      </c>
      <c r="B2366">
        <v>35054909</v>
      </c>
      <c r="C2366">
        <v>15000000</v>
      </c>
      <c r="D2366">
        <f t="shared" si="36"/>
        <v>20054909</v>
      </c>
      <c r="E2366">
        <v>20054909</v>
      </c>
    </row>
    <row r="2367" spans="1:5" x14ac:dyDescent="0.3">
      <c r="A2367" t="s">
        <v>6010</v>
      </c>
      <c r="B2367">
        <v>29302097</v>
      </c>
      <c r="C2367">
        <v>15000000</v>
      </c>
      <c r="D2367">
        <f t="shared" si="36"/>
        <v>14302097</v>
      </c>
      <c r="E2367">
        <v>14302097</v>
      </c>
    </row>
    <row r="2368" spans="1:5" x14ac:dyDescent="0.3">
      <c r="A2368" t="s">
        <v>6011</v>
      </c>
      <c r="B2368">
        <v>29106737</v>
      </c>
      <c r="C2368">
        <v>15000000</v>
      </c>
      <c r="D2368">
        <f t="shared" si="36"/>
        <v>14106737</v>
      </c>
      <c r="E2368">
        <v>14106737</v>
      </c>
    </row>
    <row r="2369" spans="1:5" x14ac:dyDescent="0.3">
      <c r="A2369" t="s">
        <v>6013</v>
      </c>
      <c r="B2369">
        <v>28637507</v>
      </c>
      <c r="C2369">
        <v>15000000</v>
      </c>
      <c r="D2369">
        <f t="shared" si="36"/>
        <v>13637507</v>
      </c>
      <c r="E2369">
        <v>13637507</v>
      </c>
    </row>
    <row r="2370" spans="1:5" x14ac:dyDescent="0.3">
      <c r="A2370" t="s">
        <v>6015</v>
      </c>
      <c r="B2370">
        <v>30127963</v>
      </c>
      <c r="C2370">
        <v>15000000</v>
      </c>
      <c r="D2370">
        <f t="shared" si="36"/>
        <v>15127963</v>
      </c>
      <c r="E2370">
        <v>15127963</v>
      </c>
    </row>
    <row r="2371" spans="1:5" x14ac:dyDescent="0.3">
      <c r="A2371" t="s">
        <v>6017</v>
      </c>
      <c r="B2371">
        <v>32645546</v>
      </c>
      <c r="C2371">
        <v>14000000</v>
      </c>
      <c r="D2371">
        <f t="shared" ref="D2371:D2434" si="37">B2371-C2371</f>
        <v>18645546</v>
      </c>
      <c r="E2371">
        <v>18645546</v>
      </c>
    </row>
    <row r="2372" spans="1:5" x14ac:dyDescent="0.3">
      <c r="A2372" t="s">
        <v>6019</v>
      </c>
      <c r="B2372">
        <v>27441122</v>
      </c>
      <c r="C2372">
        <v>15000000</v>
      </c>
      <c r="D2372">
        <f t="shared" si="37"/>
        <v>12441122</v>
      </c>
      <c r="E2372">
        <v>12441122</v>
      </c>
    </row>
    <row r="2373" spans="1:5" x14ac:dyDescent="0.3">
      <c r="A2373" t="s">
        <v>6020</v>
      </c>
      <c r="B2373">
        <v>28014536</v>
      </c>
      <c r="C2373">
        <v>15000000</v>
      </c>
      <c r="D2373">
        <f t="shared" si="37"/>
        <v>13014536</v>
      </c>
      <c r="E2373">
        <v>13014536</v>
      </c>
    </row>
    <row r="2374" spans="1:5" x14ac:dyDescent="0.3">
      <c r="A2374" t="s">
        <v>6022</v>
      </c>
      <c r="B2374">
        <v>33860010</v>
      </c>
      <c r="C2374">
        <v>15000000</v>
      </c>
      <c r="D2374">
        <f t="shared" si="37"/>
        <v>18860010</v>
      </c>
      <c r="E2374">
        <v>18860010</v>
      </c>
    </row>
    <row r="2375" spans="1:5" x14ac:dyDescent="0.3">
      <c r="A2375" t="s">
        <v>6027</v>
      </c>
      <c r="B2375">
        <v>26421314</v>
      </c>
      <c r="C2375">
        <v>15000000</v>
      </c>
      <c r="D2375">
        <f t="shared" si="37"/>
        <v>11421314</v>
      </c>
      <c r="E2375">
        <v>11421314</v>
      </c>
    </row>
    <row r="2376" spans="1:5" x14ac:dyDescent="0.3">
      <c r="A2376" t="s">
        <v>6029</v>
      </c>
      <c r="B2376">
        <v>24881000</v>
      </c>
      <c r="C2376">
        <v>15000000</v>
      </c>
      <c r="D2376">
        <f t="shared" si="37"/>
        <v>9881000</v>
      </c>
      <c r="E2376">
        <v>9881000</v>
      </c>
    </row>
    <row r="2377" spans="1:5" x14ac:dyDescent="0.3">
      <c r="A2377" t="s">
        <v>6030</v>
      </c>
      <c r="B2377">
        <v>23089926</v>
      </c>
      <c r="C2377">
        <v>15000000</v>
      </c>
      <c r="D2377">
        <f t="shared" si="37"/>
        <v>8089926</v>
      </c>
      <c r="E2377">
        <v>8089926</v>
      </c>
    </row>
    <row r="2378" spans="1:5" x14ac:dyDescent="0.3">
      <c r="A2378" t="s">
        <v>6034</v>
      </c>
      <c r="B2378">
        <v>26161406</v>
      </c>
      <c r="C2378">
        <v>15000000</v>
      </c>
      <c r="D2378">
        <f t="shared" si="37"/>
        <v>11161406</v>
      </c>
      <c r="E2378">
        <v>11161406</v>
      </c>
    </row>
    <row r="2379" spans="1:5" x14ac:dyDescent="0.3">
      <c r="A2379" t="s">
        <v>6036</v>
      </c>
      <c r="B2379">
        <v>22954968</v>
      </c>
      <c r="C2379">
        <v>11500000</v>
      </c>
      <c r="D2379">
        <f t="shared" si="37"/>
        <v>11454968</v>
      </c>
      <c r="E2379">
        <v>11454968</v>
      </c>
    </row>
    <row r="2380" spans="1:5" x14ac:dyDescent="0.3">
      <c r="A2380" t="s">
        <v>6038</v>
      </c>
      <c r="B2380">
        <v>26384919</v>
      </c>
      <c r="C2380">
        <v>15000000</v>
      </c>
      <c r="D2380">
        <f t="shared" si="37"/>
        <v>11384919</v>
      </c>
      <c r="E2380">
        <v>11384919</v>
      </c>
    </row>
    <row r="2381" spans="1:5" x14ac:dyDescent="0.3">
      <c r="A2381" t="s">
        <v>6039</v>
      </c>
      <c r="B2381">
        <v>22189039</v>
      </c>
      <c r="C2381">
        <v>15000000</v>
      </c>
      <c r="D2381">
        <f t="shared" si="37"/>
        <v>7189039</v>
      </c>
      <c r="E2381">
        <v>7189039</v>
      </c>
    </row>
    <row r="2382" spans="1:5" x14ac:dyDescent="0.3">
      <c r="A2382" t="s">
        <v>6042</v>
      </c>
      <c r="B2382">
        <v>20998709</v>
      </c>
      <c r="C2382">
        <v>15000000</v>
      </c>
      <c r="D2382">
        <f t="shared" si="37"/>
        <v>5998709</v>
      </c>
      <c r="E2382">
        <v>5998709</v>
      </c>
    </row>
    <row r="2383" spans="1:5" x14ac:dyDescent="0.3">
      <c r="A2383" t="s">
        <v>6044</v>
      </c>
      <c r="B2383">
        <v>20801344</v>
      </c>
      <c r="C2383">
        <v>15000000</v>
      </c>
      <c r="D2383">
        <f t="shared" si="37"/>
        <v>5801344</v>
      </c>
      <c r="E2383">
        <v>5801344</v>
      </c>
    </row>
    <row r="2384" spans="1:5" x14ac:dyDescent="0.3">
      <c r="A2384" t="s">
        <v>6047</v>
      </c>
      <c r="B2384">
        <v>21468807</v>
      </c>
      <c r="C2384">
        <v>14000000</v>
      </c>
      <c r="D2384">
        <f t="shared" si="37"/>
        <v>7468807</v>
      </c>
      <c r="E2384">
        <v>7468807</v>
      </c>
    </row>
    <row r="2385" spans="1:5" x14ac:dyDescent="0.3">
      <c r="A2385" t="s">
        <v>6048</v>
      </c>
      <c r="B2385">
        <v>19158074</v>
      </c>
      <c r="C2385">
        <v>15000000</v>
      </c>
      <c r="D2385">
        <f t="shared" si="37"/>
        <v>4158074</v>
      </c>
      <c r="E2385">
        <v>4158074</v>
      </c>
    </row>
    <row r="2386" spans="1:5" x14ac:dyDescent="0.3">
      <c r="A2386" t="s">
        <v>6051</v>
      </c>
      <c r="B2386">
        <v>18843314</v>
      </c>
      <c r="C2386">
        <v>20000000</v>
      </c>
      <c r="D2386">
        <f t="shared" si="37"/>
        <v>-1156686</v>
      </c>
      <c r="E2386">
        <v>1156686</v>
      </c>
    </row>
    <row r="2387" spans="1:5" x14ac:dyDescent="0.3">
      <c r="A2387" t="s">
        <v>6053</v>
      </c>
      <c r="B2387">
        <v>20566327</v>
      </c>
      <c r="C2387">
        <v>15000000</v>
      </c>
      <c r="D2387">
        <f t="shared" si="37"/>
        <v>5566327</v>
      </c>
      <c r="E2387">
        <v>5566327</v>
      </c>
    </row>
    <row r="2388" spans="1:5" x14ac:dyDescent="0.3">
      <c r="A2388" t="s">
        <v>6055</v>
      </c>
      <c r="B2388">
        <v>20218921</v>
      </c>
      <c r="C2388">
        <v>15000000</v>
      </c>
      <c r="D2388">
        <f t="shared" si="37"/>
        <v>5218921</v>
      </c>
      <c r="E2388">
        <v>5218921</v>
      </c>
    </row>
    <row r="2389" spans="1:5" x14ac:dyDescent="0.3">
      <c r="A2389" t="s">
        <v>6058</v>
      </c>
      <c r="B2389">
        <v>17411331</v>
      </c>
      <c r="C2389">
        <v>15000000</v>
      </c>
      <c r="D2389">
        <f t="shared" si="37"/>
        <v>2411331</v>
      </c>
      <c r="E2389">
        <v>2411331</v>
      </c>
    </row>
    <row r="2390" spans="1:5" x14ac:dyDescent="0.3">
      <c r="A2390" t="s">
        <v>6060</v>
      </c>
      <c r="B2390">
        <v>21383298</v>
      </c>
      <c r="C2390">
        <v>15000000</v>
      </c>
      <c r="D2390">
        <f t="shared" si="37"/>
        <v>6383298</v>
      </c>
      <c r="E2390">
        <v>6383298</v>
      </c>
    </row>
    <row r="2391" spans="1:5" x14ac:dyDescent="0.3">
      <c r="A2391" t="s">
        <v>6062</v>
      </c>
      <c r="B2391">
        <v>24984868</v>
      </c>
      <c r="C2391">
        <v>15000000</v>
      </c>
      <c r="D2391">
        <f t="shared" si="37"/>
        <v>9984868</v>
      </c>
      <c r="E2391">
        <v>9984868</v>
      </c>
    </row>
    <row r="2392" spans="1:5" x14ac:dyDescent="0.3">
      <c r="A2392" t="s">
        <v>6065</v>
      </c>
      <c r="B2392">
        <v>16459004</v>
      </c>
      <c r="C2392">
        <v>15000000</v>
      </c>
      <c r="D2392">
        <f t="shared" si="37"/>
        <v>1459004</v>
      </c>
      <c r="E2392">
        <v>1459004</v>
      </c>
    </row>
    <row r="2393" spans="1:5" x14ac:dyDescent="0.3">
      <c r="A2393" t="s">
        <v>6066</v>
      </c>
      <c r="B2393">
        <v>15700000</v>
      </c>
      <c r="C2393">
        <v>15000000</v>
      </c>
      <c r="D2393">
        <f t="shared" si="37"/>
        <v>700000</v>
      </c>
      <c r="E2393">
        <v>700000</v>
      </c>
    </row>
    <row r="2394" spans="1:5" x14ac:dyDescent="0.3">
      <c r="A2394" t="s">
        <v>6069</v>
      </c>
      <c r="B2394">
        <v>15100000</v>
      </c>
      <c r="C2394">
        <v>15000000</v>
      </c>
      <c r="D2394">
        <f t="shared" si="37"/>
        <v>100000</v>
      </c>
      <c r="E2394">
        <v>100000</v>
      </c>
    </row>
    <row r="2395" spans="1:5" x14ac:dyDescent="0.3">
      <c r="A2395" t="s">
        <v>6070</v>
      </c>
      <c r="B2395">
        <v>14938570</v>
      </c>
      <c r="C2395">
        <v>15000000</v>
      </c>
      <c r="D2395">
        <f t="shared" si="37"/>
        <v>-61430</v>
      </c>
      <c r="E2395">
        <v>61430</v>
      </c>
    </row>
    <row r="2396" spans="1:5" x14ac:dyDescent="0.3">
      <c r="A2396" t="s">
        <v>6072</v>
      </c>
      <c r="B2396">
        <v>17237244</v>
      </c>
      <c r="C2396">
        <v>15000000</v>
      </c>
      <c r="D2396">
        <f t="shared" si="37"/>
        <v>2237244</v>
      </c>
      <c r="E2396">
        <v>2237244</v>
      </c>
    </row>
    <row r="2397" spans="1:5" x14ac:dyDescent="0.3">
      <c r="A2397" t="s">
        <v>6074</v>
      </c>
      <c r="B2397">
        <v>14249005</v>
      </c>
      <c r="C2397">
        <v>15000000</v>
      </c>
      <c r="D2397">
        <f t="shared" si="37"/>
        <v>-750995</v>
      </c>
      <c r="E2397">
        <v>750995</v>
      </c>
    </row>
    <row r="2398" spans="1:5" x14ac:dyDescent="0.3">
      <c r="A2398" t="s">
        <v>6078</v>
      </c>
      <c r="B2398">
        <v>12701880</v>
      </c>
      <c r="C2398">
        <v>15000000</v>
      </c>
      <c r="D2398">
        <f t="shared" si="37"/>
        <v>-2298120</v>
      </c>
      <c r="E2398">
        <v>2298120</v>
      </c>
    </row>
    <row r="2399" spans="1:5" x14ac:dyDescent="0.3">
      <c r="A2399" t="s">
        <v>6082</v>
      </c>
      <c r="B2399">
        <v>12801190</v>
      </c>
      <c r="C2399">
        <v>15000000</v>
      </c>
      <c r="D2399">
        <f t="shared" si="37"/>
        <v>-2198810</v>
      </c>
      <c r="E2399">
        <v>2198810</v>
      </c>
    </row>
    <row r="2400" spans="1:5" x14ac:dyDescent="0.3">
      <c r="A2400" t="s">
        <v>6085</v>
      </c>
      <c r="B2400">
        <v>12549485</v>
      </c>
      <c r="C2400">
        <v>15000000</v>
      </c>
      <c r="D2400">
        <f t="shared" si="37"/>
        <v>-2450515</v>
      </c>
      <c r="E2400">
        <v>2450515</v>
      </c>
    </row>
    <row r="2401" spans="1:5" x14ac:dyDescent="0.3">
      <c r="A2401" t="s">
        <v>6087</v>
      </c>
      <c r="B2401">
        <v>13766014</v>
      </c>
      <c r="C2401">
        <v>15000000</v>
      </c>
      <c r="D2401">
        <f t="shared" si="37"/>
        <v>-1233986</v>
      </c>
      <c r="E2401">
        <v>1233986</v>
      </c>
    </row>
    <row r="2402" spans="1:5" x14ac:dyDescent="0.3">
      <c r="A2402" t="s">
        <v>6089</v>
      </c>
      <c r="B2402">
        <v>13034417</v>
      </c>
      <c r="C2402">
        <v>15000000</v>
      </c>
      <c r="D2402">
        <f t="shared" si="37"/>
        <v>-1965583</v>
      </c>
      <c r="E2402">
        <v>1965583</v>
      </c>
    </row>
    <row r="2403" spans="1:5" x14ac:dyDescent="0.3">
      <c r="A2403" t="s">
        <v>6092</v>
      </c>
      <c r="B2403">
        <v>12212417</v>
      </c>
      <c r="C2403">
        <v>15000000</v>
      </c>
      <c r="D2403">
        <f t="shared" si="37"/>
        <v>-2787583</v>
      </c>
      <c r="E2403">
        <v>2787583</v>
      </c>
    </row>
    <row r="2404" spans="1:5" x14ac:dyDescent="0.3">
      <c r="A2404" t="s">
        <v>6093</v>
      </c>
      <c r="B2404">
        <v>11614236</v>
      </c>
      <c r="C2404">
        <v>15000000</v>
      </c>
      <c r="D2404">
        <f t="shared" si="37"/>
        <v>-3385764</v>
      </c>
      <c r="E2404">
        <v>3385764</v>
      </c>
    </row>
    <row r="2405" spans="1:5" x14ac:dyDescent="0.3">
      <c r="A2405" t="s">
        <v>6095</v>
      </c>
      <c r="B2405">
        <v>13337299</v>
      </c>
      <c r="C2405">
        <v>20000000</v>
      </c>
      <c r="D2405">
        <f t="shared" si="37"/>
        <v>-6662701</v>
      </c>
      <c r="E2405">
        <v>6662701</v>
      </c>
    </row>
    <row r="2406" spans="1:5" x14ac:dyDescent="0.3">
      <c r="A2406" t="s">
        <v>6097</v>
      </c>
      <c r="B2406">
        <v>10763469</v>
      </c>
      <c r="C2406">
        <v>15000000</v>
      </c>
      <c r="D2406">
        <f t="shared" si="37"/>
        <v>-4236531</v>
      </c>
      <c r="E2406">
        <v>4236531</v>
      </c>
    </row>
    <row r="2407" spans="1:5" x14ac:dyDescent="0.3">
      <c r="A2407" t="s">
        <v>6100</v>
      </c>
      <c r="B2407">
        <v>11144518</v>
      </c>
      <c r="C2407">
        <v>15000000</v>
      </c>
      <c r="D2407">
        <f t="shared" si="37"/>
        <v>-3855482</v>
      </c>
      <c r="E2407">
        <v>3855482</v>
      </c>
    </row>
    <row r="2408" spans="1:5" x14ac:dyDescent="0.3">
      <c r="A2408" t="s">
        <v>6101</v>
      </c>
      <c r="B2408">
        <v>15608545</v>
      </c>
      <c r="C2408">
        <v>15000000</v>
      </c>
      <c r="D2408">
        <f t="shared" si="37"/>
        <v>608545</v>
      </c>
      <c r="E2408">
        <v>608545</v>
      </c>
    </row>
    <row r="2409" spans="1:5" x14ac:dyDescent="0.3">
      <c r="A2409" t="s">
        <v>6102</v>
      </c>
      <c r="B2409">
        <v>10443316</v>
      </c>
      <c r="C2409">
        <v>15000000</v>
      </c>
      <c r="D2409">
        <f t="shared" si="37"/>
        <v>-4556684</v>
      </c>
      <c r="E2409">
        <v>4556684</v>
      </c>
    </row>
    <row r="2410" spans="1:5" x14ac:dyDescent="0.3">
      <c r="A2410" t="s">
        <v>6105</v>
      </c>
      <c r="B2410">
        <v>10494147</v>
      </c>
      <c r="C2410">
        <v>15000000</v>
      </c>
      <c r="D2410">
        <f t="shared" si="37"/>
        <v>-4505853</v>
      </c>
      <c r="E2410">
        <v>4505853</v>
      </c>
    </row>
    <row r="2411" spans="1:5" x14ac:dyDescent="0.3">
      <c r="A2411" t="s">
        <v>6106</v>
      </c>
      <c r="B2411">
        <v>9929000</v>
      </c>
      <c r="C2411">
        <v>15000000</v>
      </c>
      <c r="D2411">
        <f t="shared" si="37"/>
        <v>-5071000</v>
      </c>
      <c r="E2411">
        <v>5071000</v>
      </c>
    </row>
    <row r="2412" spans="1:5" x14ac:dyDescent="0.3">
      <c r="A2412" t="s">
        <v>6108</v>
      </c>
      <c r="B2412">
        <v>10411980</v>
      </c>
      <c r="C2412">
        <v>15000000</v>
      </c>
      <c r="D2412">
        <f t="shared" si="37"/>
        <v>-4588020</v>
      </c>
      <c r="E2412">
        <v>4588020</v>
      </c>
    </row>
    <row r="2413" spans="1:5" x14ac:dyDescent="0.3">
      <c r="A2413" t="s">
        <v>6109</v>
      </c>
      <c r="B2413">
        <v>17439163</v>
      </c>
      <c r="C2413">
        <v>15000000</v>
      </c>
      <c r="D2413">
        <f t="shared" si="37"/>
        <v>2439163</v>
      </c>
      <c r="E2413">
        <v>2439163</v>
      </c>
    </row>
    <row r="2414" spans="1:5" x14ac:dyDescent="0.3">
      <c r="A2414" t="s">
        <v>6112</v>
      </c>
      <c r="B2414">
        <v>9396487</v>
      </c>
      <c r="C2414">
        <v>15000000</v>
      </c>
      <c r="D2414">
        <f t="shared" si="37"/>
        <v>-5603513</v>
      </c>
      <c r="E2414">
        <v>5603513</v>
      </c>
    </row>
    <row r="2415" spans="1:5" x14ac:dyDescent="0.3">
      <c r="A2415" t="s">
        <v>6114</v>
      </c>
      <c r="B2415">
        <v>9059588</v>
      </c>
      <c r="C2415">
        <v>15000000</v>
      </c>
      <c r="D2415">
        <f t="shared" si="37"/>
        <v>-5940412</v>
      </c>
      <c r="E2415">
        <v>5940412</v>
      </c>
    </row>
    <row r="2416" spans="1:5" x14ac:dyDescent="0.3">
      <c r="A2416" t="s">
        <v>6117</v>
      </c>
      <c r="B2416">
        <v>9172810</v>
      </c>
      <c r="C2416">
        <v>16000000</v>
      </c>
      <c r="D2416">
        <f t="shared" si="37"/>
        <v>-6827190</v>
      </c>
      <c r="E2416">
        <v>6827190</v>
      </c>
    </row>
    <row r="2417" spans="1:5" x14ac:dyDescent="0.3">
      <c r="A2417" t="s">
        <v>6121</v>
      </c>
      <c r="B2417">
        <v>8735529</v>
      </c>
      <c r="C2417">
        <v>15000000</v>
      </c>
      <c r="D2417">
        <f t="shared" si="37"/>
        <v>-6264471</v>
      </c>
      <c r="E2417">
        <v>6264471</v>
      </c>
    </row>
    <row r="2418" spans="1:5" x14ac:dyDescent="0.3">
      <c r="A2418" t="s">
        <v>6123</v>
      </c>
      <c r="B2418">
        <v>8586376</v>
      </c>
      <c r="C2418">
        <v>20000000</v>
      </c>
      <c r="D2418">
        <f t="shared" si="37"/>
        <v>-11413624</v>
      </c>
      <c r="E2418">
        <v>11413624</v>
      </c>
    </row>
    <row r="2419" spans="1:5" x14ac:dyDescent="0.3">
      <c r="A2419" t="s">
        <v>6124</v>
      </c>
      <c r="B2419">
        <v>8378141</v>
      </c>
      <c r="C2419">
        <v>15000000</v>
      </c>
      <c r="D2419">
        <f t="shared" si="37"/>
        <v>-6621859</v>
      </c>
      <c r="E2419">
        <v>6621859</v>
      </c>
    </row>
    <row r="2420" spans="1:5" x14ac:dyDescent="0.3">
      <c r="A2420" t="s">
        <v>6126</v>
      </c>
      <c r="B2420">
        <v>8080116</v>
      </c>
      <c r="C2420">
        <v>15000000</v>
      </c>
      <c r="D2420">
        <f t="shared" si="37"/>
        <v>-6919884</v>
      </c>
      <c r="E2420">
        <v>6919884</v>
      </c>
    </row>
    <row r="2421" spans="1:5" x14ac:dyDescent="0.3">
      <c r="A2421" t="s">
        <v>6130</v>
      </c>
      <c r="B2421">
        <v>7757130</v>
      </c>
      <c r="C2421">
        <v>15000000</v>
      </c>
      <c r="D2421">
        <f t="shared" si="37"/>
        <v>-7242870</v>
      </c>
      <c r="E2421">
        <v>7242870</v>
      </c>
    </row>
    <row r="2422" spans="1:5" x14ac:dyDescent="0.3">
      <c r="A2422" t="s">
        <v>6132</v>
      </c>
      <c r="B2422">
        <v>9123834</v>
      </c>
      <c r="C2422">
        <v>15000000</v>
      </c>
      <c r="D2422">
        <f t="shared" si="37"/>
        <v>-5876166</v>
      </c>
      <c r="E2422">
        <v>5876166</v>
      </c>
    </row>
    <row r="2423" spans="1:5" x14ac:dyDescent="0.3">
      <c r="A2423" t="s">
        <v>6134</v>
      </c>
      <c r="B2423">
        <v>6409206</v>
      </c>
      <c r="C2423">
        <v>15000000</v>
      </c>
      <c r="D2423">
        <f t="shared" si="37"/>
        <v>-8590794</v>
      </c>
      <c r="E2423">
        <v>8590794</v>
      </c>
    </row>
    <row r="2424" spans="1:5" x14ac:dyDescent="0.3">
      <c r="A2424" t="s">
        <v>6136</v>
      </c>
      <c r="B2424">
        <v>6373693</v>
      </c>
      <c r="C2424">
        <v>15000000</v>
      </c>
      <c r="D2424">
        <f t="shared" si="37"/>
        <v>-8626307</v>
      </c>
      <c r="E2424">
        <v>8626307</v>
      </c>
    </row>
    <row r="2425" spans="1:5" x14ac:dyDescent="0.3">
      <c r="A2425" t="s">
        <v>6137</v>
      </c>
      <c r="B2425">
        <v>7556708</v>
      </c>
      <c r="C2425">
        <v>15000000</v>
      </c>
      <c r="D2425">
        <f t="shared" si="37"/>
        <v>-7443292</v>
      </c>
      <c r="E2425">
        <v>7443292</v>
      </c>
    </row>
    <row r="2426" spans="1:5" x14ac:dyDescent="0.3">
      <c r="A2426" t="s">
        <v>6138</v>
      </c>
      <c r="B2426">
        <v>5306447</v>
      </c>
      <c r="C2426">
        <v>15000000</v>
      </c>
      <c r="D2426">
        <f t="shared" si="37"/>
        <v>-9693553</v>
      </c>
      <c r="E2426">
        <v>9693553</v>
      </c>
    </row>
    <row r="2427" spans="1:5" x14ac:dyDescent="0.3">
      <c r="A2427" t="s">
        <v>6140</v>
      </c>
      <c r="B2427">
        <v>5217498</v>
      </c>
      <c r="C2427">
        <v>15000000</v>
      </c>
      <c r="D2427">
        <f t="shared" si="37"/>
        <v>-9782502</v>
      </c>
      <c r="E2427">
        <v>9782502</v>
      </c>
    </row>
    <row r="2428" spans="1:5" x14ac:dyDescent="0.3">
      <c r="A2428" t="s">
        <v>6143</v>
      </c>
      <c r="B2428">
        <v>5023275</v>
      </c>
      <c r="C2428">
        <v>15000000</v>
      </c>
      <c r="D2428">
        <f t="shared" si="37"/>
        <v>-9976725</v>
      </c>
      <c r="E2428">
        <v>9976725</v>
      </c>
    </row>
    <row r="2429" spans="1:5" x14ac:dyDescent="0.3">
      <c r="A2429" t="s">
        <v>6145</v>
      </c>
      <c r="B2429">
        <v>4956401</v>
      </c>
      <c r="C2429">
        <v>15000000</v>
      </c>
      <c r="D2429">
        <f t="shared" si="37"/>
        <v>-10043599</v>
      </c>
      <c r="E2429">
        <v>10043599</v>
      </c>
    </row>
    <row r="2430" spans="1:5" x14ac:dyDescent="0.3">
      <c r="A2430" t="s">
        <v>6147</v>
      </c>
      <c r="B2430">
        <v>4235837</v>
      </c>
      <c r="C2430">
        <v>15000000</v>
      </c>
      <c r="D2430">
        <f t="shared" si="37"/>
        <v>-10764163</v>
      </c>
      <c r="E2430">
        <v>10764163</v>
      </c>
    </row>
    <row r="2431" spans="1:5" x14ac:dyDescent="0.3">
      <c r="A2431" t="s">
        <v>6149</v>
      </c>
      <c r="B2431">
        <v>4002955</v>
      </c>
      <c r="C2431">
        <v>20000000</v>
      </c>
      <c r="D2431">
        <f t="shared" si="37"/>
        <v>-15997045</v>
      </c>
      <c r="E2431">
        <v>15997045</v>
      </c>
    </row>
    <row r="2432" spans="1:5" x14ac:dyDescent="0.3">
      <c r="A2432" t="s">
        <v>6150</v>
      </c>
      <c r="B2432">
        <v>7219578</v>
      </c>
      <c r="C2432">
        <v>15000000</v>
      </c>
      <c r="D2432">
        <f t="shared" si="37"/>
        <v>-7780422</v>
      </c>
      <c r="E2432">
        <v>7780422</v>
      </c>
    </row>
    <row r="2433" spans="1:5" x14ac:dyDescent="0.3">
      <c r="A2433" t="s">
        <v>6151</v>
      </c>
      <c r="B2433">
        <v>3247816</v>
      </c>
      <c r="C2433">
        <v>22000000</v>
      </c>
      <c r="D2433">
        <f t="shared" si="37"/>
        <v>-18752184</v>
      </c>
      <c r="E2433">
        <v>18752184</v>
      </c>
    </row>
    <row r="2434" spans="1:5" x14ac:dyDescent="0.3">
      <c r="A2434" t="s">
        <v>6153</v>
      </c>
      <c r="B2434">
        <v>2412045</v>
      </c>
      <c r="C2434">
        <v>15000000</v>
      </c>
      <c r="D2434">
        <f t="shared" si="37"/>
        <v>-12587955</v>
      </c>
      <c r="E2434">
        <v>12587955</v>
      </c>
    </row>
    <row r="2435" spans="1:5" x14ac:dyDescent="0.3">
      <c r="A2435" t="s">
        <v>6156</v>
      </c>
      <c r="B2435">
        <v>2203641</v>
      </c>
      <c r="C2435">
        <v>15000000</v>
      </c>
      <c r="D2435">
        <f t="shared" ref="D2435:D2498" si="38">B2435-C2435</f>
        <v>-12796359</v>
      </c>
      <c r="E2435">
        <v>12796359</v>
      </c>
    </row>
    <row r="2436" spans="1:5" x14ac:dyDescent="0.3">
      <c r="A2436" t="s">
        <v>6158</v>
      </c>
      <c r="B2436">
        <v>1953732</v>
      </c>
      <c r="C2436">
        <v>15000000</v>
      </c>
      <c r="D2436">
        <f t="shared" si="38"/>
        <v>-13046268</v>
      </c>
      <c r="E2436">
        <v>13046268</v>
      </c>
    </row>
    <row r="2437" spans="1:5" x14ac:dyDescent="0.3">
      <c r="A2437" t="s">
        <v>6160</v>
      </c>
      <c r="B2437">
        <v>1954202</v>
      </c>
      <c r="C2437">
        <v>15000000</v>
      </c>
      <c r="D2437">
        <f t="shared" si="38"/>
        <v>-13045798</v>
      </c>
      <c r="E2437">
        <v>13045798</v>
      </c>
    </row>
    <row r="2438" spans="1:5" x14ac:dyDescent="0.3">
      <c r="A2438" t="s">
        <v>6161</v>
      </c>
      <c r="B2438">
        <v>1294640</v>
      </c>
      <c r="C2438">
        <v>15000000</v>
      </c>
      <c r="D2438">
        <f t="shared" si="38"/>
        <v>-13705360</v>
      </c>
      <c r="E2438">
        <v>13705360</v>
      </c>
    </row>
    <row r="2439" spans="1:5" x14ac:dyDescent="0.3">
      <c r="A2439" t="s">
        <v>6165</v>
      </c>
      <c r="B2439">
        <v>26435</v>
      </c>
      <c r="C2439">
        <v>6000000</v>
      </c>
      <c r="D2439">
        <f t="shared" si="38"/>
        <v>-5973565</v>
      </c>
      <c r="E2439">
        <v>5973565</v>
      </c>
    </row>
    <row r="2440" spans="1:5" x14ac:dyDescent="0.3">
      <c r="A2440" t="s">
        <v>6166</v>
      </c>
      <c r="B2440">
        <v>1197786</v>
      </c>
      <c r="C2440">
        <v>12000000</v>
      </c>
      <c r="D2440">
        <f t="shared" si="38"/>
        <v>-10802214</v>
      </c>
      <c r="E2440">
        <v>10802214</v>
      </c>
    </row>
    <row r="2441" spans="1:5" x14ac:dyDescent="0.3">
      <c r="A2441" t="s">
        <v>6167</v>
      </c>
      <c r="B2441">
        <v>529766</v>
      </c>
      <c r="C2441">
        <v>7000000</v>
      </c>
      <c r="D2441">
        <f t="shared" si="38"/>
        <v>-6470234</v>
      </c>
      <c r="E2441">
        <v>6470234</v>
      </c>
    </row>
    <row r="2442" spans="1:5" x14ac:dyDescent="0.3">
      <c r="A2442" t="s">
        <v>6169</v>
      </c>
      <c r="B2442">
        <v>613556</v>
      </c>
      <c r="C2442">
        <v>15000000</v>
      </c>
      <c r="D2442">
        <f t="shared" si="38"/>
        <v>-14386444</v>
      </c>
      <c r="E2442">
        <v>14386444</v>
      </c>
    </row>
    <row r="2443" spans="1:5" x14ac:dyDescent="0.3">
      <c r="A2443" t="s">
        <v>6172</v>
      </c>
      <c r="B2443">
        <v>353743</v>
      </c>
      <c r="C2443">
        <v>15000000</v>
      </c>
      <c r="D2443">
        <f t="shared" si="38"/>
        <v>-14646257</v>
      </c>
      <c r="E2443">
        <v>14646257</v>
      </c>
    </row>
    <row r="2444" spans="1:5" x14ac:dyDescent="0.3">
      <c r="A2444" t="s">
        <v>6176</v>
      </c>
      <c r="B2444">
        <v>102055</v>
      </c>
      <c r="C2444">
        <v>300000000</v>
      </c>
      <c r="D2444">
        <f t="shared" si="38"/>
        <v>-299897945</v>
      </c>
      <c r="E2444">
        <v>299897945</v>
      </c>
    </row>
    <row r="2445" spans="1:5" x14ac:dyDescent="0.3">
      <c r="A2445" t="s">
        <v>6182</v>
      </c>
      <c r="B2445">
        <v>73548</v>
      </c>
      <c r="C2445">
        <v>15000000</v>
      </c>
      <c r="D2445">
        <f t="shared" si="38"/>
        <v>-14926452</v>
      </c>
      <c r="E2445">
        <v>14926452</v>
      </c>
    </row>
    <row r="2446" spans="1:5" x14ac:dyDescent="0.3">
      <c r="A2446" t="s">
        <v>6184</v>
      </c>
      <c r="B2446">
        <v>28870</v>
      </c>
      <c r="C2446">
        <v>15000000</v>
      </c>
      <c r="D2446">
        <f t="shared" si="38"/>
        <v>-14971130</v>
      </c>
      <c r="E2446">
        <v>14971130</v>
      </c>
    </row>
    <row r="2447" spans="1:5" x14ac:dyDescent="0.3">
      <c r="A2447" t="s">
        <v>6187</v>
      </c>
      <c r="B2447">
        <v>22723</v>
      </c>
      <c r="C2447">
        <v>25000000</v>
      </c>
      <c r="D2447">
        <f t="shared" si="38"/>
        <v>-24977277</v>
      </c>
      <c r="E2447">
        <v>24977277</v>
      </c>
    </row>
    <row r="2448" spans="1:5" x14ac:dyDescent="0.3">
      <c r="A2448" t="s">
        <v>6191</v>
      </c>
      <c r="B2448">
        <v>20380</v>
      </c>
      <c r="C2448">
        <v>15000000</v>
      </c>
      <c r="D2448">
        <f t="shared" si="38"/>
        <v>-14979620</v>
      </c>
      <c r="E2448">
        <v>14979620</v>
      </c>
    </row>
    <row r="2449" spans="1:5" x14ac:dyDescent="0.3">
      <c r="A2449" t="s">
        <v>6192</v>
      </c>
      <c r="B2449">
        <v>70906973</v>
      </c>
      <c r="C2449">
        <v>14600000</v>
      </c>
      <c r="D2449">
        <f t="shared" si="38"/>
        <v>56306973</v>
      </c>
      <c r="E2449">
        <v>56306973</v>
      </c>
    </row>
    <row r="2450" spans="1:5" x14ac:dyDescent="0.3">
      <c r="A2450" t="s">
        <v>6194</v>
      </c>
      <c r="B2450">
        <v>66009973</v>
      </c>
      <c r="C2450">
        <v>14800000</v>
      </c>
      <c r="D2450">
        <f t="shared" si="38"/>
        <v>51209973</v>
      </c>
      <c r="E2450">
        <v>51209973</v>
      </c>
    </row>
    <row r="2451" spans="1:5" x14ac:dyDescent="0.3">
      <c r="A2451" t="s">
        <v>6195</v>
      </c>
      <c r="B2451">
        <v>46338728</v>
      </c>
      <c r="C2451">
        <v>14500000</v>
      </c>
      <c r="D2451">
        <f t="shared" si="38"/>
        <v>31838728</v>
      </c>
      <c r="E2451">
        <v>31838728</v>
      </c>
    </row>
    <row r="2452" spans="1:5" x14ac:dyDescent="0.3">
      <c r="A2452" t="s">
        <v>6197</v>
      </c>
      <c r="B2452">
        <v>7691700</v>
      </c>
      <c r="C2452">
        <v>10000000</v>
      </c>
      <c r="D2452">
        <f t="shared" si="38"/>
        <v>-2308300</v>
      </c>
      <c r="E2452">
        <v>2308300</v>
      </c>
    </row>
    <row r="2453" spans="1:5" x14ac:dyDescent="0.3">
      <c r="A2453" t="s">
        <v>6198</v>
      </c>
      <c r="B2453">
        <v>101157447</v>
      </c>
      <c r="C2453">
        <v>14400000</v>
      </c>
      <c r="D2453">
        <f t="shared" si="38"/>
        <v>86757447</v>
      </c>
      <c r="E2453">
        <v>86757447</v>
      </c>
    </row>
    <row r="2454" spans="1:5" x14ac:dyDescent="0.3">
      <c r="A2454" t="s">
        <v>6201</v>
      </c>
      <c r="B2454">
        <v>74205</v>
      </c>
      <c r="C2454">
        <v>14200000</v>
      </c>
      <c r="D2454">
        <f t="shared" si="38"/>
        <v>-14125795</v>
      </c>
      <c r="E2454">
        <v>14125795</v>
      </c>
    </row>
    <row r="2455" spans="1:5" x14ac:dyDescent="0.3">
      <c r="A2455" t="s">
        <v>6204</v>
      </c>
      <c r="B2455">
        <v>141319195</v>
      </c>
      <c r="C2455">
        <v>15000000</v>
      </c>
      <c r="D2455">
        <f t="shared" si="38"/>
        <v>126319195</v>
      </c>
      <c r="E2455">
        <v>126319195</v>
      </c>
    </row>
    <row r="2456" spans="1:5" x14ac:dyDescent="0.3">
      <c r="A2456" t="s">
        <v>6206</v>
      </c>
      <c r="B2456">
        <v>156645693</v>
      </c>
      <c r="C2456">
        <v>14000000</v>
      </c>
      <c r="D2456">
        <f t="shared" si="38"/>
        <v>142645693</v>
      </c>
      <c r="E2456">
        <v>142645693</v>
      </c>
    </row>
    <row r="2457" spans="1:5" x14ac:dyDescent="0.3">
      <c r="A2457" t="s">
        <v>6207</v>
      </c>
      <c r="B2457">
        <v>178406268</v>
      </c>
      <c r="C2457">
        <v>14000000</v>
      </c>
      <c r="D2457">
        <f t="shared" si="38"/>
        <v>164406268</v>
      </c>
      <c r="E2457">
        <v>164406268</v>
      </c>
    </row>
    <row r="2458" spans="1:5" x14ac:dyDescent="0.3">
      <c r="A2458" t="s">
        <v>6209</v>
      </c>
      <c r="B2458">
        <v>109306210</v>
      </c>
      <c r="C2458">
        <v>15800000</v>
      </c>
      <c r="D2458">
        <f t="shared" si="38"/>
        <v>93506210</v>
      </c>
      <c r="E2458">
        <v>93506210</v>
      </c>
    </row>
    <row r="2459" spans="1:5" x14ac:dyDescent="0.3">
      <c r="A2459" t="s">
        <v>6210</v>
      </c>
      <c r="B2459">
        <v>70001698</v>
      </c>
      <c r="C2459">
        <v>14000000</v>
      </c>
      <c r="D2459">
        <f t="shared" si="38"/>
        <v>56001698</v>
      </c>
      <c r="E2459">
        <v>56001698</v>
      </c>
    </row>
    <row r="2460" spans="1:5" x14ac:dyDescent="0.3">
      <c r="A2460" t="s">
        <v>6211</v>
      </c>
      <c r="B2460">
        <v>68856263</v>
      </c>
      <c r="C2460">
        <v>15000000</v>
      </c>
      <c r="D2460">
        <f t="shared" si="38"/>
        <v>53856263</v>
      </c>
      <c r="E2460">
        <v>53856263</v>
      </c>
    </row>
    <row r="2461" spans="1:5" x14ac:dyDescent="0.3">
      <c r="A2461" t="s">
        <v>6213</v>
      </c>
      <c r="B2461">
        <v>51527787</v>
      </c>
      <c r="C2461">
        <v>15000000</v>
      </c>
      <c r="D2461">
        <f t="shared" si="38"/>
        <v>36527787</v>
      </c>
      <c r="E2461">
        <v>36527787</v>
      </c>
    </row>
    <row r="2462" spans="1:5" x14ac:dyDescent="0.3">
      <c r="A2462" t="s">
        <v>6214</v>
      </c>
      <c r="B2462">
        <v>61356221</v>
      </c>
      <c r="C2462">
        <v>14000000</v>
      </c>
      <c r="D2462">
        <f t="shared" si="38"/>
        <v>47356221</v>
      </c>
      <c r="E2462">
        <v>47356221</v>
      </c>
    </row>
    <row r="2463" spans="1:5" x14ac:dyDescent="0.3">
      <c r="A2463" t="s">
        <v>6216</v>
      </c>
      <c r="B2463">
        <v>46800000</v>
      </c>
      <c r="C2463">
        <v>14000000</v>
      </c>
      <c r="D2463">
        <f t="shared" si="38"/>
        <v>32800000</v>
      </c>
      <c r="E2463">
        <v>32800000</v>
      </c>
    </row>
    <row r="2464" spans="1:5" x14ac:dyDescent="0.3">
      <c r="A2464" t="s">
        <v>6218</v>
      </c>
      <c r="B2464">
        <v>38048637</v>
      </c>
      <c r="C2464">
        <v>14000000</v>
      </c>
      <c r="D2464">
        <f t="shared" si="38"/>
        <v>24048637</v>
      </c>
      <c r="E2464">
        <v>24048637</v>
      </c>
    </row>
    <row r="2465" spans="1:5" x14ac:dyDescent="0.3">
      <c r="A2465" t="s">
        <v>6220</v>
      </c>
      <c r="B2465">
        <v>34793160</v>
      </c>
      <c r="C2465">
        <v>14000000</v>
      </c>
      <c r="D2465">
        <f t="shared" si="38"/>
        <v>20793160</v>
      </c>
      <c r="E2465">
        <v>20793160</v>
      </c>
    </row>
    <row r="2466" spans="1:5" x14ac:dyDescent="0.3">
      <c r="A2466" t="s">
        <v>6221</v>
      </c>
      <c r="B2466">
        <v>30628981</v>
      </c>
      <c r="C2466">
        <v>14000000</v>
      </c>
      <c r="D2466">
        <f t="shared" si="38"/>
        <v>16628981</v>
      </c>
      <c r="E2466">
        <v>16628981</v>
      </c>
    </row>
    <row r="2467" spans="1:5" x14ac:dyDescent="0.3">
      <c r="A2467" t="s">
        <v>6222</v>
      </c>
      <c r="B2467">
        <v>29959436</v>
      </c>
      <c r="C2467">
        <v>13000000</v>
      </c>
      <c r="D2467">
        <f t="shared" si="38"/>
        <v>16959436</v>
      </c>
      <c r="E2467">
        <v>16959436</v>
      </c>
    </row>
    <row r="2468" spans="1:5" x14ac:dyDescent="0.3">
      <c r="A2468" t="s">
        <v>6223</v>
      </c>
      <c r="B2468">
        <v>25571351</v>
      </c>
      <c r="C2468">
        <v>14000000</v>
      </c>
      <c r="D2468">
        <f t="shared" si="38"/>
        <v>11571351</v>
      </c>
      <c r="E2468">
        <v>11571351</v>
      </c>
    </row>
    <row r="2469" spans="1:5" x14ac:dyDescent="0.3">
      <c r="A2469" t="s">
        <v>6224</v>
      </c>
      <c r="B2469">
        <v>27515786</v>
      </c>
      <c r="C2469">
        <v>14000000</v>
      </c>
      <c r="D2469">
        <f t="shared" si="38"/>
        <v>13515786</v>
      </c>
      <c r="E2469">
        <v>13515786</v>
      </c>
    </row>
    <row r="2470" spans="1:5" x14ac:dyDescent="0.3">
      <c r="A2470" t="s">
        <v>6226</v>
      </c>
      <c r="B2470">
        <v>25482931</v>
      </c>
      <c r="C2470">
        <v>14000000</v>
      </c>
      <c r="D2470">
        <f t="shared" si="38"/>
        <v>11482931</v>
      </c>
      <c r="E2470">
        <v>11482931</v>
      </c>
    </row>
    <row r="2471" spans="1:5" x14ac:dyDescent="0.3">
      <c r="A2471" t="s">
        <v>6227</v>
      </c>
      <c r="B2471">
        <v>19900000</v>
      </c>
      <c r="C2471">
        <v>20000000</v>
      </c>
      <c r="D2471">
        <f t="shared" si="38"/>
        <v>-100000</v>
      </c>
      <c r="E2471">
        <v>100000</v>
      </c>
    </row>
    <row r="2472" spans="1:5" x14ac:dyDescent="0.3">
      <c r="A2472" t="s">
        <v>6228</v>
      </c>
      <c r="B2472">
        <v>16298046</v>
      </c>
      <c r="C2472">
        <v>14000000</v>
      </c>
      <c r="D2472">
        <f t="shared" si="38"/>
        <v>2298046</v>
      </c>
      <c r="E2472">
        <v>2298046</v>
      </c>
    </row>
    <row r="2473" spans="1:5" x14ac:dyDescent="0.3">
      <c r="A2473" t="s">
        <v>6229</v>
      </c>
      <c r="B2473">
        <v>15549702</v>
      </c>
      <c r="C2473">
        <v>14000000</v>
      </c>
      <c r="D2473">
        <f t="shared" si="38"/>
        <v>1549702</v>
      </c>
      <c r="E2473">
        <v>1549702</v>
      </c>
    </row>
    <row r="2474" spans="1:5" x14ac:dyDescent="0.3">
      <c r="A2474" t="s">
        <v>6231</v>
      </c>
      <c r="B2474">
        <v>15483540</v>
      </c>
      <c r="C2474">
        <v>14000000</v>
      </c>
      <c r="D2474">
        <f t="shared" si="38"/>
        <v>1483540</v>
      </c>
      <c r="E2474">
        <v>1483540</v>
      </c>
    </row>
    <row r="2475" spans="1:5" x14ac:dyDescent="0.3">
      <c r="A2475" t="s">
        <v>6234</v>
      </c>
      <c r="B2475">
        <v>20246959</v>
      </c>
      <c r="C2475">
        <v>14000000</v>
      </c>
      <c r="D2475">
        <f t="shared" si="38"/>
        <v>6246959</v>
      </c>
      <c r="E2475">
        <v>6246959</v>
      </c>
    </row>
    <row r="2476" spans="1:5" x14ac:dyDescent="0.3">
      <c r="A2476" t="s">
        <v>6236</v>
      </c>
      <c r="B2476">
        <v>15062898</v>
      </c>
      <c r="C2476">
        <v>14000000</v>
      </c>
      <c r="D2476">
        <f t="shared" si="38"/>
        <v>1062898</v>
      </c>
      <c r="E2476">
        <v>1062898</v>
      </c>
    </row>
    <row r="2477" spans="1:5" x14ac:dyDescent="0.3">
      <c r="A2477" t="s">
        <v>6239</v>
      </c>
      <c r="B2477">
        <v>14348123</v>
      </c>
      <c r="C2477">
        <v>12000000</v>
      </c>
      <c r="D2477">
        <f t="shared" si="38"/>
        <v>2348123</v>
      </c>
      <c r="E2477">
        <v>2348123</v>
      </c>
    </row>
    <row r="2478" spans="1:5" x14ac:dyDescent="0.3">
      <c r="A2478" t="s">
        <v>6242</v>
      </c>
      <c r="B2478">
        <v>15171475</v>
      </c>
      <c r="C2478">
        <v>8500000</v>
      </c>
      <c r="D2478">
        <f t="shared" si="38"/>
        <v>6671475</v>
      </c>
      <c r="E2478">
        <v>6671475</v>
      </c>
    </row>
    <row r="2479" spans="1:5" x14ac:dyDescent="0.3">
      <c r="A2479" t="s">
        <v>6243</v>
      </c>
      <c r="B2479">
        <v>13640000</v>
      </c>
      <c r="C2479">
        <v>14000000</v>
      </c>
      <c r="D2479">
        <f t="shared" si="38"/>
        <v>-360000</v>
      </c>
      <c r="E2479">
        <v>360000</v>
      </c>
    </row>
    <row r="2480" spans="1:5" x14ac:dyDescent="0.3">
      <c r="A2480" t="s">
        <v>6246</v>
      </c>
      <c r="B2480">
        <v>12610731</v>
      </c>
      <c r="C2480">
        <v>11000000</v>
      </c>
      <c r="D2480">
        <f t="shared" si="38"/>
        <v>1610731</v>
      </c>
      <c r="E2480">
        <v>1610731</v>
      </c>
    </row>
    <row r="2481" spans="1:5" x14ac:dyDescent="0.3">
      <c r="A2481" t="s">
        <v>6248</v>
      </c>
      <c r="B2481">
        <v>11204499</v>
      </c>
      <c r="C2481">
        <v>14000000</v>
      </c>
      <c r="D2481">
        <f t="shared" si="38"/>
        <v>-2795501</v>
      </c>
      <c r="E2481">
        <v>2795501</v>
      </c>
    </row>
    <row r="2482" spans="1:5" x14ac:dyDescent="0.3">
      <c r="A2482" t="s">
        <v>6250</v>
      </c>
      <c r="B2482">
        <v>10397365</v>
      </c>
      <c r="C2482">
        <v>14000000</v>
      </c>
      <c r="D2482">
        <f t="shared" si="38"/>
        <v>-3602635</v>
      </c>
      <c r="E2482">
        <v>3602635</v>
      </c>
    </row>
    <row r="2483" spans="1:5" x14ac:dyDescent="0.3">
      <c r="A2483" t="s">
        <v>6252</v>
      </c>
      <c r="B2483">
        <v>9402410</v>
      </c>
      <c r="C2483">
        <v>14000000</v>
      </c>
      <c r="D2483">
        <f t="shared" si="38"/>
        <v>-4597590</v>
      </c>
      <c r="E2483">
        <v>4597590</v>
      </c>
    </row>
    <row r="2484" spans="1:5" x14ac:dyDescent="0.3">
      <c r="A2484" t="s">
        <v>6254</v>
      </c>
      <c r="B2484">
        <v>5459824</v>
      </c>
      <c r="C2484">
        <v>26000000</v>
      </c>
      <c r="D2484">
        <f t="shared" si="38"/>
        <v>-20540176</v>
      </c>
      <c r="E2484">
        <v>20540176</v>
      </c>
    </row>
    <row r="2485" spans="1:5" x14ac:dyDescent="0.3">
      <c r="A2485" t="s">
        <v>6258</v>
      </c>
      <c r="B2485">
        <v>5108820</v>
      </c>
      <c r="C2485">
        <v>24000000</v>
      </c>
      <c r="D2485">
        <f t="shared" si="38"/>
        <v>-18891180</v>
      </c>
      <c r="E2485">
        <v>18891180</v>
      </c>
    </row>
    <row r="2486" spans="1:5" x14ac:dyDescent="0.3">
      <c r="A2486" t="s">
        <v>6259</v>
      </c>
      <c r="B2486">
        <v>4741987</v>
      </c>
      <c r="C2486">
        <v>14000000</v>
      </c>
      <c r="D2486">
        <f t="shared" si="38"/>
        <v>-9258013</v>
      </c>
      <c r="E2486">
        <v>9258013</v>
      </c>
    </row>
    <row r="2487" spans="1:5" x14ac:dyDescent="0.3">
      <c r="A2487" t="s">
        <v>6260</v>
      </c>
      <c r="B2487">
        <v>4291965</v>
      </c>
      <c r="C2487">
        <v>14000000</v>
      </c>
      <c r="D2487">
        <f t="shared" si="38"/>
        <v>-9708035</v>
      </c>
      <c r="E2487">
        <v>9708035</v>
      </c>
    </row>
    <row r="2488" spans="1:5" x14ac:dyDescent="0.3">
      <c r="A2488" t="s">
        <v>6264</v>
      </c>
      <c r="B2488">
        <v>3100650</v>
      </c>
      <c r="C2488">
        <v>14000000</v>
      </c>
      <c r="D2488">
        <f t="shared" si="38"/>
        <v>-10899350</v>
      </c>
      <c r="E2488">
        <v>10899350</v>
      </c>
    </row>
    <row r="2489" spans="1:5" x14ac:dyDescent="0.3">
      <c r="A2489" t="s">
        <v>6266</v>
      </c>
      <c r="B2489">
        <v>2474000</v>
      </c>
      <c r="C2489">
        <v>14000000</v>
      </c>
      <c r="D2489">
        <f t="shared" si="38"/>
        <v>-11526000</v>
      </c>
      <c r="E2489">
        <v>11526000</v>
      </c>
    </row>
    <row r="2490" spans="1:5" x14ac:dyDescent="0.3">
      <c r="A2490" t="s">
        <v>6268</v>
      </c>
      <c r="B2490">
        <v>1000000</v>
      </c>
      <c r="C2490">
        <v>14000000</v>
      </c>
      <c r="D2490">
        <f t="shared" si="38"/>
        <v>-13000000</v>
      </c>
      <c r="E2490">
        <v>13000000</v>
      </c>
    </row>
    <row r="2491" spans="1:5" x14ac:dyDescent="0.3">
      <c r="A2491" t="s">
        <v>6271</v>
      </c>
      <c r="B2491">
        <v>3958500</v>
      </c>
      <c r="C2491">
        <v>8200000</v>
      </c>
      <c r="D2491">
        <f t="shared" si="38"/>
        <v>-4241500</v>
      </c>
      <c r="E2491">
        <v>4241500</v>
      </c>
    </row>
    <row r="2492" spans="1:5" x14ac:dyDescent="0.3">
      <c r="A2492" t="s">
        <v>6273</v>
      </c>
      <c r="B2492">
        <v>274299</v>
      </c>
      <c r="C2492">
        <v>103000000</v>
      </c>
      <c r="D2492">
        <f t="shared" si="38"/>
        <v>-102725701</v>
      </c>
      <c r="E2492">
        <v>102725701</v>
      </c>
    </row>
    <row r="2493" spans="1:5" x14ac:dyDescent="0.3">
      <c r="A2493" t="s">
        <v>6276</v>
      </c>
      <c r="B2493">
        <v>183088</v>
      </c>
      <c r="C2493">
        <v>15000000</v>
      </c>
      <c r="D2493">
        <f t="shared" si="38"/>
        <v>-14816912</v>
      </c>
      <c r="E2493">
        <v>14816912</v>
      </c>
    </row>
    <row r="2494" spans="1:5" x14ac:dyDescent="0.3">
      <c r="A2494" t="s">
        <v>6278</v>
      </c>
      <c r="B2494">
        <v>46495</v>
      </c>
      <c r="C2494">
        <v>14000000</v>
      </c>
      <c r="D2494">
        <f t="shared" si="38"/>
        <v>-13953505</v>
      </c>
      <c r="E2494">
        <v>13953505</v>
      </c>
    </row>
    <row r="2495" spans="1:5" x14ac:dyDescent="0.3">
      <c r="A2495" t="s">
        <v>6280</v>
      </c>
      <c r="B2495">
        <v>1752214</v>
      </c>
      <c r="C2495">
        <v>14000000</v>
      </c>
      <c r="D2495">
        <f t="shared" si="38"/>
        <v>-12247786</v>
      </c>
      <c r="E2495">
        <v>12247786</v>
      </c>
    </row>
    <row r="2496" spans="1:5" x14ac:dyDescent="0.3">
      <c r="A2496" t="s">
        <v>6281</v>
      </c>
      <c r="B2496">
        <v>83025853</v>
      </c>
      <c r="C2496">
        <v>14000000</v>
      </c>
      <c r="D2496">
        <f t="shared" si="38"/>
        <v>69025853</v>
      </c>
      <c r="E2496">
        <v>69025853</v>
      </c>
    </row>
    <row r="2497" spans="1:5" x14ac:dyDescent="0.3">
      <c r="A2497" t="s">
        <v>6282</v>
      </c>
      <c r="B2497">
        <v>56631572</v>
      </c>
      <c r="C2497">
        <v>12000000</v>
      </c>
      <c r="D2497">
        <f t="shared" si="38"/>
        <v>44631572</v>
      </c>
      <c r="E2497">
        <v>44631572</v>
      </c>
    </row>
    <row r="2498" spans="1:5" x14ac:dyDescent="0.3">
      <c r="A2498" t="s">
        <v>6283</v>
      </c>
      <c r="B2498">
        <v>15854988</v>
      </c>
      <c r="C2498">
        <v>13500000</v>
      </c>
      <c r="D2498">
        <f t="shared" si="38"/>
        <v>2354988</v>
      </c>
      <c r="E2498">
        <v>2354988</v>
      </c>
    </row>
    <row r="2499" spans="1:5" x14ac:dyDescent="0.3">
      <c r="A2499" t="s">
        <v>6284</v>
      </c>
      <c r="B2499">
        <v>12282677</v>
      </c>
      <c r="C2499">
        <v>14000000</v>
      </c>
      <c r="D2499">
        <f t="shared" ref="D2499:D2562" si="39">B2499-C2499</f>
        <v>-1717323</v>
      </c>
      <c r="E2499">
        <v>1717323</v>
      </c>
    </row>
    <row r="2500" spans="1:5" x14ac:dyDescent="0.3">
      <c r="A2500" t="s">
        <v>6286</v>
      </c>
      <c r="B2500">
        <v>7060876</v>
      </c>
      <c r="C2500">
        <v>13500000</v>
      </c>
      <c r="D2500">
        <f t="shared" si="39"/>
        <v>-6439124</v>
      </c>
      <c r="E2500">
        <v>6439124</v>
      </c>
    </row>
    <row r="2501" spans="1:5" x14ac:dyDescent="0.3">
      <c r="A2501" t="s">
        <v>6287</v>
      </c>
      <c r="B2501">
        <v>14989761</v>
      </c>
      <c r="C2501">
        <v>15000000</v>
      </c>
      <c r="D2501">
        <f t="shared" si="39"/>
        <v>-10239</v>
      </c>
      <c r="E2501">
        <v>10239</v>
      </c>
    </row>
    <row r="2502" spans="1:5" x14ac:dyDescent="0.3">
      <c r="A2502" t="s">
        <v>6289</v>
      </c>
      <c r="B2502">
        <v>5501940</v>
      </c>
      <c r="C2502">
        <v>13500000</v>
      </c>
      <c r="D2502">
        <f t="shared" si="39"/>
        <v>-7998060</v>
      </c>
      <c r="E2502">
        <v>7998060</v>
      </c>
    </row>
    <row r="2503" spans="1:5" x14ac:dyDescent="0.3">
      <c r="A2503" t="s">
        <v>6292</v>
      </c>
      <c r="B2503">
        <v>2086345</v>
      </c>
      <c r="C2503">
        <v>10000000</v>
      </c>
      <c r="D2503">
        <f t="shared" si="39"/>
        <v>-7913655</v>
      </c>
      <c r="E2503">
        <v>7913655</v>
      </c>
    </row>
    <row r="2504" spans="1:5" x14ac:dyDescent="0.3">
      <c r="A2504" t="s">
        <v>6294</v>
      </c>
      <c r="B2504">
        <v>123922370</v>
      </c>
      <c r="C2504">
        <v>13000000</v>
      </c>
      <c r="D2504">
        <f t="shared" si="39"/>
        <v>110922370</v>
      </c>
      <c r="E2504">
        <v>110922370</v>
      </c>
    </row>
    <row r="2505" spans="1:5" x14ac:dyDescent="0.3">
      <c r="A2505" t="s">
        <v>6296</v>
      </c>
      <c r="B2505">
        <v>163591</v>
      </c>
      <c r="C2505">
        <v>13400000</v>
      </c>
      <c r="D2505">
        <f t="shared" si="39"/>
        <v>-13236409</v>
      </c>
      <c r="E2505">
        <v>13236409</v>
      </c>
    </row>
    <row r="2506" spans="1:5" x14ac:dyDescent="0.3">
      <c r="A2506" t="s">
        <v>6298</v>
      </c>
      <c r="B2506">
        <v>73000942</v>
      </c>
      <c r="C2506">
        <v>13000000</v>
      </c>
      <c r="D2506">
        <f t="shared" si="39"/>
        <v>60000942</v>
      </c>
      <c r="E2506">
        <v>60000942</v>
      </c>
    </row>
    <row r="2507" spans="1:5" x14ac:dyDescent="0.3">
      <c r="A2507" t="s">
        <v>6299</v>
      </c>
      <c r="B2507">
        <v>106952327</v>
      </c>
      <c r="C2507">
        <v>13000000</v>
      </c>
      <c r="D2507">
        <f t="shared" si="39"/>
        <v>93952327</v>
      </c>
      <c r="E2507">
        <v>93952327</v>
      </c>
    </row>
    <row r="2508" spans="1:5" x14ac:dyDescent="0.3">
      <c r="A2508" t="s">
        <v>6300</v>
      </c>
      <c r="B2508">
        <v>57300000</v>
      </c>
      <c r="C2508">
        <v>13000000</v>
      </c>
      <c r="D2508">
        <f t="shared" si="39"/>
        <v>44300000</v>
      </c>
      <c r="E2508">
        <v>44300000</v>
      </c>
    </row>
    <row r="2509" spans="1:5" x14ac:dyDescent="0.3">
      <c r="A2509" t="s">
        <v>6301</v>
      </c>
      <c r="B2509">
        <v>91038276</v>
      </c>
      <c r="C2509">
        <v>13000000</v>
      </c>
      <c r="D2509">
        <f t="shared" si="39"/>
        <v>78038276</v>
      </c>
      <c r="E2509">
        <v>78038276</v>
      </c>
    </row>
    <row r="2510" spans="1:5" x14ac:dyDescent="0.3">
      <c r="A2510" t="s">
        <v>6304</v>
      </c>
      <c r="B2510">
        <v>49369900</v>
      </c>
      <c r="C2510">
        <v>7000000</v>
      </c>
      <c r="D2510">
        <f t="shared" si="39"/>
        <v>42369900</v>
      </c>
      <c r="E2510">
        <v>42369900</v>
      </c>
    </row>
    <row r="2511" spans="1:5" x14ac:dyDescent="0.3">
      <c r="A2511" t="s">
        <v>6306</v>
      </c>
      <c r="B2511">
        <v>61693523</v>
      </c>
      <c r="C2511">
        <v>13000000</v>
      </c>
      <c r="D2511">
        <f t="shared" si="39"/>
        <v>48693523</v>
      </c>
      <c r="E2511">
        <v>48693523</v>
      </c>
    </row>
    <row r="2512" spans="1:5" x14ac:dyDescent="0.3">
      <c r="A2512" t="s">
        <v>6308</v>
      </c>
      <c r="B2512">
        <v>46729374</v>
      </c>
      <c r="C2512">
        <v>13000000</v>
      </c>
      <c r="D2512">
        <f t="shared" si="39"/>
        <v>33729374</v>
      </c>
      <c r="E2512">
        <v>33729374</v>
      </c>
    </row>
    <row r="2513" spans="1:5" x14ac:dyDescent="0.3">
      <c r="A2513" t="s">
        <v>6311</v>
      </c>
      <c r="B2513">
        <v>44726644</v>
      </c>
      <c r="C2513">
        <v>13000000</v>
      </c>
      <c r="D2513">
        <f t="shared" si="39"/>
        <v>31726644</v>
      </c>
      <c r="E2513">
        <v>31726644</v>
      </c>
    </row>
    <row r="2514" spans="1:5" x14ac:dyDescent="0.3">
      <c r="A2514" t="s">
        <v>6313</v>
      </c>
      <c r="B2514">
        <v>44134898</v>
      </c>
      <c r="C2514">
        <v>13000000</v>
      </c>
      <c r="D2514">
        <f t="shared" si="39"/>
        <v>31134898</v>
      </c>
      <c r="E2514">
        <v>31134898</v>
      </c>
    </row>
    <row r="2515" spans="1:5" x14ac:dyDescent="0.3">
      <c r="A2515" t="s">
        <v>6314</v>
      </c>
      <c r="B2515">
        <v>48637684</v>
      </c>
      <c r="C2515">
        <v>12500000</v>
      </c>
      <c r="D2515">
        <f t="shared" si="39"/>
        <v>36137684</v>
      </c>
      <c r="E2515">
        <v>36137684</v>
      </c>
    </row>
    <row r="2516" spans="1:5" x14ac:dyDescent="0.3">
      <c r="A2516" t="s">
        <v>6315</v>
      </c>
      <c r="B2516">
        <v>38176108</v>
      </c>
      <c r="C2516">
        <v>16000000</v>
      </c>
      <c r="D2516">
        <f t="shared" si="39"/>
        <v>22176108</v>
      </c>
      <c r="E2516">
        <v>22176108</v>
      </c>
    </row>
    <row r="2517" spans="1:5" x14ac:dyDescent="0.3">
      <c r="A2517" t="s">
        <v>6318</v>
      </c>
      <c r="B2517">
        <v>28972187</v>
      </c>
      <c r="C2517">
        <v>13000000</v>
      </c>
      <c r="D2517">
        <f t="shared" si="39"/>
        <v>15972187</v>
      </c>
      <c r="E2517">
        <v>15972187</v>
      </c>
    </row>
    <row r="2518" spans="1:5" x14ac:dyDescent="0.3">
      <c r="A2518" t="s">
        <v>6320</v>
      </c>
      <c r="B2518">
        <v>27979400</v>
      </c>
      <c r="C2518">
        <v>8200000</v>
      </c>
      <c r="D2518">
        <f t="shared" si="39"/>
        <v>19779400</v>
      </c>
      <c r="E2518">
        <v>19779400</v>
      </c>
    </row>
    <row r="2519" spans="1:5" x14ac:dyDescent="0.3">
      <c r="A2519" t="s">
        <v>6321</v>
      </c>
      <c r="B2519">
        <v>54257433</v>
      </c>
      <c r="C2519">
        <v>17000000</v>
      </c>
      <c r="D2519">
        <f t="shared" si="39"/>
        <v>37257433</v>
      </c>
      <c r="E2519">
        <v>37257433</v>
      </c>
    </row>
    <row r="2520" spans="1:5" x14ac:dyDescent="0.3">
      <c r="A2520" t="s">
        <v>6323</v>
      </c>
      <c r="B2520">
        <v>23947</v>
      </c>
      <c r="C2520">
        <v>13000000</v>
      </c>
      <c r="D2520">
        <f t="shared" si="39"/>
        <v>-12976053</v>
      </c>
      <c r="E2520">
        <v>12976053</v>
      </c>
    </row>
    <row r="2521" spans="1:5" x14ac:dyDescent="0.3">
      <c r="A2521" t="s">
        <v>6324</v>
      </c>
      <c r="B2521">
        <v>60008303</v>
      </c>
      <c r="C2521">
        <v>13000000</v>
      </c>
      <c r="D2521">
        <f t="shared" si="39"/>
        <v>47008303</v>
      </c>
      <c r="E2521">
        <v>47008303</v>
      </c>
    </row>
    <row r="2522" spans="1:5" x14ac:dyDescent="0.3">
      <c r="A2522" t="s">
        <v>6326</v>
      </c>
      <c r="B2522">
        <v>49121934</v>
      </c>
      <c r="C2522">
        <v>13000000</v>
      </c>
      <c r="D2522">
        <f t="shared" si="39"/>
        <v>36121934</v>
      </c>
      <c r="E2522">
        <v>36121934</v>
      </c>
    </row>
    <row r="2523" spans="1:5" x14ac:dyDescent="0.3">
      <c r="A2523" t="s">
        <v>6328</v>
      </c>
      <c r="B2523">
        <v>27141959</v>
      </c>
      <c r="C2523">
        <v>18000000</v>
      </c>
      <c r="D2523">
        <f t="shared" si="39"/>
        <v>9141959</v>
      </c>
      <c r="E2523">
        <v>9141959</v>
      </c>
    </row>
    <row r="2524" spans="1:5" x14ac:dyDescent="0.3">
      <c r="A2524" t="s">
        <v>6330</v>
      </c>
      <c r="B2524">
        <v>27052167</v>
      </c>
      <c r="C2524">
        <v>13000000</v>
      </c>
      <c r="D2524">
        <f t="shared" si="39"/>
        <v>14052167</v>
      </c>
      <c r="E2524">
        <v>14052167</v>
      </c>
    </row>
    <row r="2525" spans="1:5" x14ac:dyDescent="0.3">
      <c r="A2525" t="s">
        <v>6332</v>
      </c>
      <c r="B2525">
        <v>26539321</v>
      </c>
      <c r="C2525">
        <v>13000000</v>
      </c>
      <c r="D2525">
        <f t="shared" si="39"/>
        <v>13539321</v>
      </c>
      <c r="E2525">
        <v>13539321</v>
      </c>
    </row>
    <row r="2526" spans="1:5" x14ac:dyDescent="0.3">
      <c r="A2526" t="s">
        <v>6335</v>
      </c>
      <c r="B2526">
        <v>28501605</v>
      </c>
      <c r="C2526">
        <v>13000000</v>
      </c>
      <c r="D2526">
        <f t="shared" si="39"/>
        <v>15501605</v>
      </c>
      <c r="E2526">
        <v>15501605</v>
      </c>
    </row>
    <row r="2527" spans="1:5" x14ac:dyDescent="0.3">
      <c r="A2527" t="s">
        <v>6339</v>
      </c>
      <c r="B2527">
        <v>52543632</v>
      </c>
      <c r="C2527">
        <v>13200000</v>
      </c>
      <c r="D2527">
        <f t="shared" si="39"/>
        <v>39343632</v>
      </c>
      <c r="E2527">
        <v>39343632</v>
      </c>
    </row>
    <row r="2528" spans="1:5" x14ac:dyDescent="0.3">
      <c r="A2528" t="s">
        <v>6340</v>
      </c>
      <c r="B2528">
        <v>25592632</v>
      </c>
      <c r="C2528">
        <v>18000000</v>
      </c>
      <c r="D2528">
        <f t="shared" si="39"/>
        <v>7592632</v>
      </c>
      <c r="E2528">
        <v>7592632</v>
      </c>
    </row>
    <row r="2529" spans="1:5" x14ac:dyDescent="0.3">
      <c r="A2529" t="s">
        <v>6344</v>
      </c>
      <c r="B2529">
        <v>25440971</v>
      </c>
      <c r="C2529">
        <v>15000000</v>
      </c>
      <c r="D2529">
        <f t="shared" si="39"/>
        <v>10440971</v>
      </c>
      <c r="E2529">
        <v>10440971</v>
      </c>
    </row>
    <row r="2530" spans="1:5" x14ac:dyDescent="0.3">
      <c r="A2530" t="s">
        <v>6346</v>
      </c>
      <c r="B2530">
        <v>22858926</v>
      </c>
      <c r="C2530">
        <v>13000000</v>
      </c>
      <c r="D2530">
        <f t="shared" si="39"/>
        <v>9858926</v>
      </c>
      <c r="E2530">
        <v>9858926</v>
      </c>
    </row>
    <row r="2531" spans="1:5" x14ac:dyDescent="0.3">
      <c r="A2531" t="s">
        <v>6348</v>
      </c>
      <c r="B2531">
        <v>22235901</v>
      </c>
      <c r="C2531">
        <v>6000000</v>
      </c>
      <c r="D2531">
        <f t="shared" si="39"/>
        <v>16235901</v>
      </c>
      <c r="E2531">
        <v>16235901</v>
      </c>
    </row>
    <row r="2532" spans="1:5" x14ac:dyDescent="0.3">
      <c r="A2532" t="s">
        <v>6353</v>
      </c>
      <c r="B2532">
        <v>38916903</v>
      </c>
      <c r="C2532">
        <v>13000000</v>
      </c>
      <c r="D2532">
        <f t="shared" si="39"/>
        <v>25916903</v>
      </c>
      <c r="E2532">
        <v>25916903</v>
      </c>
    </row>
    <row r="2533" spans="1:5" x14ac:dyDescent="0.3">
      <c r="A2533" t="s">
        <v>6354</v>
      </c>
      <c r="B2533">
        <v>16929123</v>
      </c>
      <c r="C2533">
        <v>14000000</v>
      </c>
      <c r="D2533">
        <f t="shared" si="39"/>
        <v>2929123</v>
      </c>
      <c r="E2533">
        <v>2929123</v>
      </c>
    </row>
    <row r="2534" spans="1:5" x14ac:dyDescent="0.3">
      <c r="A2534" t="s">
        <v>6357</v>
      </c>
      <c r="B2534">
        <v>13753931</v>
      </c>
      <c r="C2534">
        <v>19000000</v>
      </c>
      <c r="D2534">
        <f t="shared" si="39"/>
        <v>-5246069</v>
      </c>
      <c r="E2534">
        <v>5246069</v>
      </c>
    </row>
    <row r="2535" spans="1:5" x14ac:dyDescent="0.3">
      <c r="A2535" t="s">
        <v>6359</v>
      </c>
      <c r="B2535">
        <v>10996440</v>
      </c>
      <c r="C2535">
        <v>13000000</v>
      </c>
      <c r="D2535">
        <f t="shared" si="39"/>
        <v>-2003560</v>
      </c>
      <c r="E2535">
        <v>2003560</v>
      </c>
    </row>
    <row r="2536" spans="1:5" x14ac:dyDescent="0.3">
      <c r="A2536" t="s">
        <v>6361</v>
      </c>
      <c r="B2536">
        <v>14677654</v>
      </c>
      <c r="C2536">
        <v>13000000</v>
      </c>
      <c r="D2536">
        <f t="shared" si="39"/>
        <v>1677654</v>
      </c>
      <c r="E2536">
        <v>1677654</v>
      </c>
    </row>
    <row r="2537" spans="1:5" x14ac:dyDescent="0.3">
      <c r="A2537" t="s">
        <v>6362</v>
      </c>
      <c r="B2537">
        <v>9975684</v>
      </c>
      <c r="C2537">
        <v>13000000</v>
      </c>
      <c r="D2537">
        <f t="shared" si="39"/>
        <v>-3024316</v>
      </c>
      <c r="E2537">
        <v>3024316</v>
      </c>
    </row>
    <row r="2538" spans="1:5" x14ac:dyDescent="0.3">
      <c r="A2538" t="s">
        <v>6364</v>
      </c>
      <c r="B2538">
        <v>7881335</v>
      </c>
      <c r="C2538">
        <v>13000000</v>
      </c>
      <c r="D2538">
        <f t="shared" si="39"/>
        <v>-5118665</v>
      </c>
      <c r="E2538">
        <v>5118665</v>
      </c>
    </row>
    <row r="2539" spans="1:5" x14ac:dyDescent="0.3">
      <c r="A2539" t="s">
        <v>6365</v>
      </c>
      <c r="B2539">
        <v>6241697</v>
      </c>
      <c r="C2539">
        <v>13000000</v>
      </c>
      <c r="D2539">
        <f t="shared" si="39"/>
        <v>-6758303</v>
      </c>
      <c r="E2539">
        <v>6758303</v>
      </c>
    </row>
    <row r="2540" spans="1:5" x14ac:dyDescent="0.3">
      <c r="A2540" t="s">
        <v>6367</v>
      </c>
      <c r="B2540">
        <v>5871603</v>
      </c>
      <c r="C2540">
        <v>13000000</v>
      </c>
      <c r="D2540">
        <f t="shared" si="39"/>
        <v>-7128397</v>
      </c>
      <c r="E2540">
        <v>7128397</v>
      </c>
    </row>
    <row r="2541" spans="1:5" x14ac:dyDescent="0.3">
      <c r="A2541" t="s">
        <v>6369</v>
      </c>
      <c r="B2541">
        <v>16574731</v>
      </c>
      <c r="C2541">
        <v>13000000</v>
      </c>
      <c r="D2541">
        <f t="shared" si="39"/>
        <v>3574731</v>
      </c>
      <c r="E2541">
        <v>3574731</v>
      </c>
    </row>
    <row r="2542" spans="1:5" x14ac:dyDescent="0.3">
      <c r="A2542" t="s">
        <v>6372</v>
      </c>
      <c r="B2542">
        <v>5002310</v>
      </c>
      <c r="C2542">
        <v>13000000</v>
      </c>
      <c r="D2542">
        <f t="shared" si="39"/>
        <v>-7997690</v>
      </c>
      <c r="E2542">
        <v>7997690</v>
      </c>
    </row>
    <row r="2543" spans="1:5" x14ac:dyDescent="0.3">
      <c r="A2543" t="s">
        <v>6374</v>
      </c>
      <c r="B2543">
        <v>4919896</v>
      </c>
      <c r="C2543">
        <v>13000000</v>
      </c>
      <c r="D2543">
        <f t="shared" si="39"/>
        <v>-8080104</v>
      </c>
      <c r="E2543">
        <v>8080104</v>
      </c>
    </row>
    <row r="2544" spans="1:5" x14ac:dyDescent="0.3">
      <c r="A2544" t="s">
        <v>6378</v>
      </c>
      <c r="B2544">
        <v>25675765</v>
      </c>
      <c r="C2544">
        <v>13000000</v>
      </c>
      <c r="D2544">
        <f t="shared" si="39"/>
        <v>12675765</v>
      </c>
      <c r="E2544">
        <v>12675765</v>
      </c>
    </row>
    <row r="2545" spans="1:5" x14ac:dyDescent="0.3">
      <c r="A2545" t="s">
        <v>6380</v>
      </c>
      <c r="B2545">
        <v>4857376</v>
      </c>
      <c r="C2545">
        <v>13000000</v>
      </c>
      <c r="D2545">
        <f t="shared" si="39"/>
        <v>-8142624</v>
      </c>
      <c r="E2545">
        <v>8142624</v>
      </c>
    </row>
    <row r="2546" spans="1:5" x14ac:dyDescent="0.3">
      <c r="A2546" t="s">
        <v>6383</v>
      </c>
      <c r="B2546">
        <v>3169424</v>
      </c>
      <c r="C2546">
        <v>13000000</v>
      </c>
      <c r="D2546">
        <f t="shared" si="39"/>
        <v>-9830576</v>
      </c>
      <c r="E2546">
        <v>9830576</v>
      </c>
    </row>
    <row r="2547" spans="1:5" x14ac:dyDescent="0.3">
      <c r="A2547" t="s">
        <v>6385</v>
      </c>
      <c r="B2547">
        <v>18004225</v>
      </c>
      <c r="C2547">
        <v>13000000</v>
      </c>
      <c r="D2547">
        <f t="shared" si="39"/>
        <v>5004225</v>
      </c>
      <c r="E2547">
        <v>5004225</v>
      </c>
    </row>
    <row r="2548" spans="1:5" x14ac:dyDescent="0.3">
      <c r="A2548" t="s">
        <v>6388</v>
      </c>
      <c r="B2548">
        <v>3058380</v>
      </c>
      <c r="C2548">
        <v>100000000</v>
      </c>
      <c r="D2548">
        <f t="shared" si="39"/>
        <v>-96941620</v>
      </c>
      <c r="E2548">
        <v>96941620</v>
      </c>
    </row>
    <row r="2549" spans="1:5" x14ac:dyDescent="0.3">
      <c r="A2549" t="s">
        <v>6390</v>
      </c>
      <c r="B2549">
        <v>3074838</v>
      </c>
      <c r="C2549">
        <v>11000000</v>
      </c>
      <c r="D2549">
        <f t="shared" si="39"/>
        <v>-7925162</v>
      </c>
      <c r="E2549">
        <v>7925162</v>
      </c>
    </row>
    <row r="2550" spans="1:5" x14ac:dyDescent="0.3">
      <c r="A2550" t="s">
        <v>6392</v>
      </c>
      <c r="B2550">
        <v>2104000</v>
      </c>
      <c r="C2550">
        <v>13000000</v>
      </c>
      <c r="D2550">
        <f t="shared" si="39"/>
        <v>-10896000</v>
      </c>
      <c r="E2550">
        <v>10896000</v>
      </c>
    </row>
    <row r="2551" spans="1:5" x14ac:dyDescent="0.3">
      <c r="A2551" t="s">
        <v>6393</v>
      </c>
      <c r="B2551">
        <v>1172769</v>
      </c>
      <c r="C2551">
        <v>13000000</v>
      </c>
      <c r="D2551">
        <f t="shared" si="39"/>
        <v>-11827231</v>
      </c>
      <c r="E2551">
        <v>11827231</v>
      </c>
    </row>
    <row r="2552" spans="1:5" x14ac:dyDescent="0.3">
      <c r="A2552" t="s">
        <v>6396</v>
      </c>
      <c r="B2552">
        <v>17738570</v>
      </c>
      <c r="C2552">
        <v>13000000</v>
      </c>
      <c r="D2552">
        <f t="shared" si="39"/>
        <v>4738570</v>
      </c>
      <c r="E2552">
        <v>4738570</v>
      </c>
    </row>
    <row r="2553" spans="1:5" x14ac:dyDescent="0.3">
      <c r="A2553" t="s">
        <v>6399</v>
      </c>
      <c r="B2553">
        <v>1200000</v>
      </c>
      <c r="C2553">
        <v>3000000</v>
      </c>
      <c r="D2553">
        <f t="shared" si="39"/>
        <v>-1800000</v>
      </c>
      <c r="E2553">
        <v>1800000</v>
      </c>
    </row>
    <row r="2554" spans="1:5" x14ac:dyDescent="0.3">
      <c r="A2554" t="s">
        <v>6400</v>
      </c>
      <c r="B2554">
        <v>1150403</v>
      </c>
      <c r="C2554">
        <v>13000000</v>
      </c>
      <c r="D2554">
        <f t="shared" si="39"/>
        <v>-11849597</v>
      </c>
      <c r="E2554">
        <v>11849597</v>
      </c>
    </row>
    <row r="2555" spans="1:5" x14ac:dyDescent="0.3">
      <c r="A2555" t="s">
        <v>6401</v>
      </c>
      <c r="B2555">
        <v>403932</v>
      </c>
      <c r="C2555">
        <v>20000000</v>
      </c>
      <c r="D2555">
        <f t="shared" si="39"/>
        <v>-19596068</v>
      </c>
      <c r="E2555">
        <v>19596068</v>
      </c>
    </row>
    <row r="2556" spans="1:5" x14ac:dyDescent="0.3">
      <c r="A2556" t="s">
        <v>6402</v>
      </c>
      <c r="B2556">
        <v>1712111</v>
      </c>
      <c r="C2556">
        <v>8495000</v>
      </c>
      <c r="D2556">
        <f t="shared" si="39"/>
        <v>-6782889</v>
      </c>
      <c r="E2556">
        <v>6782889</v>
      </c>
    </row>
    <row r="2557" spans="1:5" x14ac:dyDescent="0.3">
      <c r="A2557" t="s">
        <v>6405</v>
      </c>
      <c r="B2557">
        <v>1024175</v>
      </c>
      <c r="C2557">
        <v>13000000</v>
      </c>
      <c r="D2557">
        <f t="shared" si="39"/>
        <v>-11975825</v>
      </c>
      <c r="E2557">
        <v>11975825</v>
      </c>
    </row>
    <row r="2558" spans="1:5" x14ac:dyDescent="0.3">
      <c r="A2558" t="s">
        <v>6408</v>
      </c>
      <c r="B2558">
        <v>301305</v>
      </c>
      <c r="C2558">
        <v>13000000</v>
      </c>
      <c r="D2558">
        <f t="shared" si="39"/>
        <v>-12698695</v>
      </c>
      <c r="E2558">
        <v>12698695</v>
      </c>
    </row>
    <row r="2559" spans="1:5" x14ac:dyDescent="0.3">
      <c r="A2559" t="s">
        <v>6411</v>
      </c>
      <c r="B2559">
        <v>51872378</v>
      </c>
      <c r="C2559">
        <v>13000000</v>
      </c>
      <c r="D2559">
        <f t="shared" si="39"/>
        <v>38872378</v>
      </c>
      <c r="E2559">
        <v>38872378</v>
      </c>
    </row>
    <row r="2560" spans="1:5" x14ac:dyDescent="0.3">
      <c r="A2560" t="s">
        <v>6416</v>
      </c>
      <c r="B2560">
        <v>28399192</v>
      </c>
      <c r="C2560">
        <v>13000000</v>
      </c>
      <c r="D2560">
        <f t="shared" si="39"/>
        <v>15399192</v>
      </c>
      <c r="E2560">
        <v>15399192</v>
      </c>
    </row>
    <row r="2561" spans="1:5" x14ac:dyDescent="0.3">
      <c r="A2561" t="s">
        <v>6420</v>
      </c>
      <c r="B2561">
        <v>2035566</v>
      </c>
      <c r="C2561">
        <v>13000000</v>
      </c>
      <c r="D2561">
        <f t="shared" si="39"/>
        <v>-10964434</v>
      </c>
      <c r="E2561">
        <v>10964434</v>
      </c>
    </row>
    <row r="2562" spans="1:5" x14ac:dyDescent="0.3">
      <c r="A2562" t="s">
        <v>6421</v>
      </c>
      <c r="B2562">
        <v>21078145</v>
      </c>
      <c r="C2562">
        <v>12500000</v>
      </c>
      <c r="D2562">
        <f t="shared" si="39"/>
        <v>8578145</v>
      </c>
      <c r="E2562">
        <v>8578145</v>
      </c>
    </row>
    <row r="2563" spans="1:5" x14ac:dyDescent="0.3">
      <c r="A2563" t="s">
        <v>6423</v>
      </c>
      <c r="B2563">
        <v>14060950</v>
      </c>
      <c r="C2563">
        <v>12500000</v>
      </c>
      <c r="D2563">
        <f t="shared" ref="D2563:D2626" si="40">B2563-C2563</f>
        <v>1560950</v>
      </c>
      <c r="E2563">
        <v>1560950</v>
      </c>
    </row>
    <row r="2564" spans="1:5" x14ac:dyDescent="0.3">
      <c r="A2564" t="s">
        <v>6424</v>
      </c>
      <c r="B2564">
        <v>12281500</v>
      </c>
      <c r="C2564">
        <v>13000000</v>
      </c>
      <c r="D2564">
        <f t="shared" si="40"/>
        <v>-718500</v>
      </c>
      <c r="E2564">
        <v>718500</v>
      </c>
    </row>
    <row r="2565" spans="1:5" x14ac:dyDescent="0.3">
      <c r="A2565" t="s">
        <v>6425</v>
      </c>
      <c r="B2565">
        <v>10725228</v>
      </c>
      <c r="C2565">
        <v>12500000</v>
      </c>
      <c r="D2565">
        <f t="shared" si="40"/>
        <v>-1774772</v>
      </c>
      <c r="E2565">
        <v>1774772</v>
      </c>
    </row>
    <row r="2566" spans="1:5" x14ac:dyDescent="0.3">
      <c r="A2566" t="s">
        <v>6426</v>
      </c>
      <c r="B2566">
        <v>214966</v>
      </c>
      <c r="C2566">
        <v>13000000</v>
      </c>
      <c r="D2566">
        <f t="shared" si="40"/>
        <v>-12785034</v>
      </c>
      <c r="E2566">
        <v>12785034</v>
      </c>
    </row>
    <row r="2567" spans="1:5" x14ac:dyDescent="0.3">
      <c r="A2567" t="s">
        <v>6430</v>
      </c>
      <c r="B2567">
        <v>11956207</v>
      </c>
      <c r="C2567">
        <v>16000000</v>
      </c>
      <c r="D2567">
        <f t="shared" si="40"/>
        <v>-4043793</v>
      </c>
      <c r="E2567">
        <v>4043793</v>
      </c>
    </row>
    <row r="2568" spans="1:5" x14ac:dyDescent="0.3">
      <c r="A2568" t="s">
        <v>6431</v>
      </c>
      <c r="B2568">
        <v>5949693</v>
      </c>
      <c r="C2568">
        <v>12000000</v>
      </c>
      <c r="D2568">
        <f t="shared" si="40"/>
        <v>-6050307</v>
      </c>
      <c r="E2568">
        <v>6050307</v>
      </c>
    </row>
    <row r="2569" spans="1:5" x14ac:dyDescent="0.3">
      <c r="A2569" t="s">
        <v>6435</v>
      </c>
      <c r="B2569">
        <v>9030581</v>
      </c>
      <c r="C2569">
        <v>12500000</v>
      </c>
      <c r="D2569">
        <f t="shared" si="40"/>
        <v>-3469419</v>
      </c>
      <c r="E2569">
        <v>3469419</v>
      </c>
    </row>
    <row r="2570" spans="1:5" x14ac:dyDescent="0.3">
      <c r="A2570" t="s">
        <v>6437</v>
      </c>
      <c r="B2570">
        <v>4157491</v>
      </c>
      <c r="C2570">
        <v>12800000</v>
      </c>
      <c r="D2570">
        <f t="shared" si="40"/>
        <v>-8642509</v>
      </c>
      <c r="E2570">
        <v>8642509</v>
      </c>
    </row>
    <row r="2571" spans="1:5" x14ac:dyDescent="0.3">
      <c r="A2571" t="s">
        <v>6438</v>
      </c>
      <c r="B2571">
        <v>1508689</v>
      </c>
      <c r="C2571">
        <v>16000000</v>
      </c>
      <c r="D2571">
        <f t="shared" si="40"/>
        <v>-14491311</v>
      </c>
      <c r="E2571">
        <v>14491311</v>
      </c>
    </row>
    <row r="2572" spans="1:5" x14ac:dyDescent="0.3">
      <c r="A2572" t="s">
        <v>6441</v>
      </c>
      <c r="B2572">
        <v>1227324</v>
      </c>
      <c r="C2572">
        <v>12500000</v>
      </c>
      <c r="D2572">
        <f t="shared" si="40"/>
        <v>-11272676</v>
      </c>
      <c r="E2572">
        <v>11272676</v>
      </c>
    </row>
    <row r="2573" spans="1:5" x14ac:dyDescent="0.3">
      <c r="A2573" t="s">
        <v>6443</v>
      </c>
      <c r="B2573">
        <v>4360548</v>
      </c>
      <c r="C2573">
        <v>15000000</v>
      </c>
      <c r="D2573">
        <f t="shared" si="40"/>
        <v>-10639452</v>
      </c>
      <c r="E2573">
        <v>10639452</v>
      </c>
    </row>
    <row r="2574" spans="1:5" x14ac:dyDescent="0.3">
      <c r="A2574" t="s">
        <v>6445</v>
      </c>
      <c r="B2574">
        <v>26589953</v>
      </c>
      <c r="C2574">
        <v>10500000</v>
      </c>
      <c r="D2574">
        <f t="shared" si="40"/>
        <v>16089953</v>
      </c>
      <c r="E2574">
        <v>16089953</v>
      </c>
    </row>
    <row r="2575" spans="1:5" x14ac:dyDescent="0.3">
      <c r="A2575" t="s">
        <v>6447</v>
      </c>
      <c r="B2575">
        <v>1039869</v>
      </c>
      <c r="C2575">
        <v>15000000</v>
      </c>
      <c r="D2575">
        <f t="shared" si="40"/>
        <v>-13960131</v>
      </c>
      <c r="E2575">
        <v>13960131</v>
      </c>
    </row>
    <row r="2576" spans="1:5" x14ac:dyDescent="0.3">
      <c r="A2576" t="s">
        <v>6449</v>
      </c>
      <c r="B2576">
        <v>48092846</v>
      </c>
      <c r="C2576">
        <v>12500000</v>
      </c>
      <c r="D2576">
        <f t="shared" si="40"/>
        <v>35592846</v>
      </c>
      <c r="E2576">
        <v>35592846</v>
      </c>
    </row>
    <row r="2577" spans="1:5" x14ac:dyDescent="0.3">
      <c r="A2577" t="s">
        <v>6453</v>
      </c>
      <c r="B2577">
        <v>1110186</v>
      </c>
      <c r="C2577">
        <v>12800000</v>
      </c>
      <c r="D2577">
        <f t="shared" si="40"/>
        <v>-11689814</v>
      </c>
      <c r="E2577">
        <v>11689814</v>
      </c>
    </row>
    <row r="2578" spans="1:5" x14ac:dyDescent="0.3">
      <c r="A2578" t="s">
        <v>6457</v>
      </c>
      <c r="B2578">
        <v>1089445</v>
      </c>
      <c r="C2578">
        <v>12500000</v>
      </c>
      <c r="D2578">
        <f t="shared" si="40"/>
        <v>-11410555</v>
      </c>
      <c r="E2578">
        <v>11410555</v>
      </c>
    </row>
    <row r="2579" spans="1:5" x14ac:dyDescent="0.3">
      <c r="A2579" t="s">
        <v>6459</v>
      </c>
      <c r="B2579">
        <v>204565000</v>
      </c>
      <c r="C2579">
        <v>8000000</v>
      </c>
      <c r="D2579">
        <f t="shared" si="40"/>
        <v>196565000</v>
      </c>
      <c r="E2579">
        <v>196565000</v>
      </c>
    </row>
    <row r="2580" spans="1:5" x14ac:dyDescent="0.3">
      <c r="A2580" t="s">
        <v>6461</v>
      </c>
      <c r="B2580">
        <v>260000000</v>
      </c>
      <c r="C2580">
        <v>8000000</v>
      </c>
      <c r="D2580">
        <f t="shared" si="40"/>
        <v>252000000</v>
      </c>
      <c r="E2580">
        <v>252000000</v>
      </c>
    </row>
    <row r="2581" spans="1:5" x14ac:dyDescent="0.3">
      <c r="A2581" t="s">
        <v>6462</v>
      </c>
      <c r="B2581">
        <v>101736215</v>
      </c>
      <c r="C2581">
        <v>11000000</v>
      </c>
      <c r="D2581">
        <f t="shared" si="40"/>
        <v>90736215</v>
      </c>
      <c r="E2581">
        <v>90736215</v>
      </c>
    </row>
    <row r="2582" spans="1:5" x14ac:dyDescent="0.3">
      <c r="A2582" t="s">
        <v>6465</v>
      </c>
      <c r="B2582">
        <v>71442</v>
      </c>
      <c r="C2582">
        <v>9600000</v>
      </c>
      <c r="D2582">
        <f t="shared" si="40"/>
        <v>-9528558</v>
      </c>
      <c r="E2582">
        <v>9528558</v>
      </c>
    </row>
    <row r="2583" spans="1:5" x14ac:dyDescent="0.3">
      <c r="A2583" t="s">
        <v>6468</v>
      </c>
      <c r="B2583">
        <v>79817937</v>
      </c>
      <c r="C2583">
        <v>25000000</v>
      </c>
      <c r="D2583">
        <f t="shared" si="40"/>
        <v>54817937</v>
      </c>
      <c r="E2583">
        <v>54817937</v>
      </c>
    </row>
    <row r="2584" spans="1:5" x14ac:dyDescent="0.3">
      <c r="A2584" t="s">
        <v>6469</v>
      </c>
      <c r="B2584">
        <v>91547205</v>
      </c>
      <c r="C2584">
        <v>12000000</v>
      </c>
      <c r="D2584">
        <f t="shared" si="40"/>
        <v>79547205</v>
      </c>
      <c r="E2584">
        <v>79547205</v>
      </c>
    </row>
    <row r="2585" spans="1:5" x14ac:dyDescent="0.3">
      <c r="A2585" t="s">
        <v>6470</v>
      </c>
      <c r="B2585">
        <v>75074950</v>
      </c>
      <c r="C2585">
        <v>12000000</v>
      </c>
      <c r="D2585">
        <f t="shared" si="40"/>
        <v>63074950</v>
      </c>
      <c r="E2585">
        <v>63074950</v>
      </c>
    </row>
    <row r="2586" spans="1:5" x14ac:dyDescent="0.3">
      <c r="A2586" t="s">
        <v>6472</v>
      </c>
      <c r="B2586">
        <v>78900000</v>
      </c>
      <c r="C2586">
        <v>11000000</v>
      </c>
      <c r="D2586">
        <f t="shared" si="40"/>
        <v>67900000</v>
      </c>
      <c r="E2586">
        <v>67900000</v>
      </c>
    </row>
    <row r="2587" spans="1:5" x14ac:dyDescent="0.3">
      <c r="A2587" t="s">
        <v>6473</v>
      </c>
      <c r="B2587">
        <v>72217000</v>
      </c>
      <c r="C2587">
        <v>12000000</v>
      </c>
      <c r="D2587">
        <f t="shared" si="40"/>
        <v>60217000</v>
      </c>
      <c r="E2587">
        <v>60217000</v>
      </c>
    </row>
    <row r="2588" spans="1:5" x14ac:dyDescent="0.3">
      <c r="A2588" t="s">
        <v>6475</v>
      </c>
      <c r="B2588">
        <v>79568000</v>
      </c>
      <c r="C2588">
        <v>12000000</v>
      </c>
      <c r="D2588">
        <f t="shared" si="40"/>
        <v>67568000</v>
      </c>
      <c r="E2588">
        <v>67568000</v>
      </c>
    </row>
    <row r="2589" spans="1:5" x14ac:dyDescent="0.3">
      <c r="A2589" t="s">
        <v>6476</v>
      </c>
      <c r="B2589">
        <v>65500000</v>
      </c>
      <c r="C2589">
        <v>12000000</v>
      </c>
      <c r="D2589">
        <f t="shared" si="40"/>
        <v>53500000</v>
      </c>
      <c r="E2589">
        <v>53500000</v>
      </c>
    </row>
    <row r="2590" spans="1:5" x14ac:dyDescent="0.3">
      <c r="A2590" t="s">
        <v>6481</v>
      </c>
      <c r="B2590">
        <v>70011073</v>
      </c>
      <c r="C2590">
        <v>12000000</v>
      </c>
      <c r="D2590">
        <f t="shared" si="40"/>
        <v>58011073</v>
      </c>
      <c r="E2590">
        <v>58011073</v>
      </c>
    </row>
    <row r="2591" spans="1:5" x14ac:dyDescent="0.3">
      <c r="A2591" t="s">
        <v>6483</v>
      </c>
      <c r="B2591">
        <v>65269010</v>
      </c>
      <c r="C2591">
        <v>12000000</v>
      </c>
      <c r="D2591">
        <f t="shared" si="40"/>
        <v>53269010</v>
      </c>
      <c r="E2591">
        <v>53269010</v>
      </c>
    </row>
    <row r="2592" spans="1:5" x14ac:dyDescent="0.3">
      <c r="A2592" t="s">
        <v>6486</v>
      </c>
      <c r="B2592">
        <v>63071133</v>
      </c>
      <c r="C2592">
        <v>12000000</v>
      </c>
      <c r="D2592">
        <f t="shared" si="40"/>
        <v>51071133</v>
      </c>
      <c r="E2592">
        <v>51071133</v>
      </c>
    </row>
    <row r="2593" spans="1:5" x14ac:dyDescent="0.3">
      <c r="A2593" t="s">
        <v>6488</v>
      </c>
      <c r="B2593">
        <v>39647595</v>
      </c>
      <c r="C2593">
        <v>12000000</v>
      </c>
      <c r="D2593">
        <f t="shared" si="40"/>
        <v>27647595</v>
      </c>
      <c r="E2593">
        <v>27647595</v>
      </c>
    </row>
    <row r="2594" spans="1:5" x14ac:dyDescent="0.3">
      <c r="A2594" t="s">
        <v>6489</v>
      </c>
      <c r="B2594">
        <v>38087366</v>
      </c>
      <c r="C2594">
        <v>12000000</v>
      </c>
      <c r="D2594">
        <f t="shared" si="40"/>
        <v>26087366</v>
      </c>
      <c r="E2594">
        <v>26087366</v>
      </c>
    </row>
    <row r="2595" spans="1:5" x14ac:dyDescent="0.3">
      <c r="A2595" t="s">
        <v>6490</v>
      </c>
      <c r="B2595">
        <v>64572496</v>
      </c>
      <c r="C2595">
        <v>12000000</v>
      </c>
      <c r="D2595">
        <f t="shared" si="40"/>
        <v>52572496</v>
      </c>
      <c r="E2595">
        <v>52572496</v>
      </c>
    </row>
    <row r="2596" spans="1:5" x14ac:dyDescent="0.3">
      <c r="A2596" t="s">
        <v>6492</v>
      </c>
      <c r="B2596">
        <v>30400000</v>
      </c>
      <c r="C2596">
        <v>12000000</v>
      </c>
      <c r="D2596">
        <f t="shared" si="40"/>
        <v>18400000</v>
      </c>
      <c r="E2596">
        <v>18400000</v>
      </c>
    </row>
    <row r="2597" spans="1:5" x14ac:dyDescent="0.3">
      <c r="A2597" t="s">
        <v>6494</v>
      </c>
      <c r="B2597">
        <v>42365600</v>
      </c>
      <c r="C2597">
        <v>5000000</v>
      </c>
      <c r="D2597">
        <f t="shared" si="40"/>
        <v>37365600</v>
      </c>
      <c r="E2597">
        <v>37365600</v>
      </c>
    </row>
    <row r="2598" spans="1:5" x14ac:dyDescent="0.3">
      <c r="A2598" t="s">
        <v>6498</v>
      </c>
      <c r="B2598">
        <v>37188667</v>
      </c>
      <c r="C2598">
        <v>12000000</v>
      </c>
      <c r="D2598">
        <f t="shared" si="40"/>
        <v>25188667</v>
      </c>
      <c r="E2598">
        <v>25188667</v>
      </c>
    </row>
    <row r="2599" spans="1:5" x14ac:dyDescent="0.3">
      <c r="A2599" t="s">
        <v>6501</v>
      </c>
      <c r="B2599">
        <v>54724272</v>
      </c>
      <c r="C2599">
        <v>12000000</v>
      </c>
      <c r="D2599">
        <f t="shared" si="40"/>
        <v>42724272</v>
      </c>
      <c r="E2599">
        <v>42724272</v>
      </c>
    </row>
    <row r="2600" spans="1:5" x14ac:dyDescent="0.3">
      <c r="A2600" t="s">
        <v>6502</v>
      </c>
      <c r="B2600">
        <v>31597131</v>
      </c>
      <c r="C2600">
        <v>12000000</v>
      </c>
      <c r="D2600">
        <f t="shared" si="40"/>
        <v>19597131</v>
      </c>
      <c r="E2600">
        <v>19597131</v>
      </c>
    </row>
    <row r="2601" spans="1:5" x14ac:dyDescent="0.3">
      <c r="A2601" t="s">
        <v>6504</v>
      </c>
      <c r="B2601">
        <v>31691811</v>
      </c>
      <c r="C2601">
        <v>12000000</v>
      </c>
      <c r="D2601">
        <f t="shared" si="40"/>
        <v>19691811</v>
      </c>
      <c r="E2601">
        <v>19691811</v>
      </c>
    </row>
    <row r="2602" spans="1:5" x14ac:dyDescent="0.3">
      <c r="A2602" t="s">
        <v>6506</v>
      </c>
      <c r="B2602">
        <v>31397498</v>
      </c>
      <c r="C2602">
        <v>12000000</v>
      </c>
      <c r="D2602">
        <f t="shared" si="40"/>
        <v>19397498</v>
      </c>
      <c r="E2602">
        <v>19397498</v>
      </c>
    </row>
    <row r="2603" spans="1:5" x14ac:dyDescent="0.3">
      <c r="A2603" t="s">
        <v>6508</v>
      </c>
      <c r="B2603">
        <v>31179516</v>
      </c>
      <c r="C2603">
        <v>12000000</v>
      </c>
      <c r="D2603">
        <f t="shared" si="40"/>
        <v>19179516</v>
      </c>
      <c r="E2603">
        <v>19179516</v>
      </c>
    </row>
    <row r="2604" spans="1:5" x14ac:dyDescent="0.3">
      <c r="A2604" t="s">
        <v>6509</v>
      </c>
      <c r="B2604">
        <v>31155435</v>
      </c>
      <c r="C2604">
        <v>12000000</v>
      </c>
      <c r="D2604">
        <f t="shared" si="40"/>
        <v>19155435</v>
      </c>
      <c r="E2604">
        <v>19155435</v>
      </c>
    </row>
    <row r="2605" spans="1:5" x14ac:dyDescent="0.3">
      <c r="A2605" t="s">
        <v>6513</v>
      </c>
      <c r="B2605">
        <v>27281507</v>
      </c>
      <c r="C2605">
        <v>12000000</v>
      </c>
      <c r="D2605">
        <f t="shared" si="40"/>
        <v>15281507</v>
      </c>
      <c r="E2605">
        <v>15281507</v>
      </c>
    </row>
    <row r="2606" spans="1:5" x14ac:dyDescent="0.3">
      <c r="A2606" t="s">
        <v>6514</v>
      </c>
      <c r="B2606">
        <v>25776062</v>
      </c>
      <c r="C2606">
        <v>12000000</v>
      </c>
      <c r="D2606">
        <f t="shared" si="40"/>
        <v>13776062</v>
      </c>
      <c r="E2606">
        <v>13776062</v>
      </c>
    </row>
    <row r="2607" spans="1:5" x14ac:dyDescent="0.3">
      <c r="A2607" t="s">
        <v>6518</v>
      </c>
      <c r="B2607">
        <v>25240988</v>
      </c>
      <c r="C2607">
        <v>12000000</v>
      </c>
      <c r="D2607">
        <f t="shared" si="40"/>
        <v>13240988</v>
      </c>
      <c r="E2607">
        <v>13240988</v>
      </c>
    </row>
    <row r="2608" spans="1:5" x14ac:dyDescent="0.3">
      <c r="A2608" t="s">
        <v>6520</v>
      </c>
      <c r="B2608">
        <v>124868837</v>
      </c>
      <c r="C2608">
        <v>12000000</v>
      </c>
      <c r="D2608">
        <f t="shared" si="40"/>
        <v>112868837</v>
      </c>
      <c r="E2608">
        <v>112868837</v>
      </c>
    </row>
    <row r="2609" spans="1:5" x14ac:dyDescent="0.3">
      <c r="A2609" t="s">
        <v>6522</v>
      </c>
      <c r="B2609">
        <v>22905674</v>
      </c>
      <c r="C2609">
        <v>12000000</v>
      </c>
      <c r="D2609">
        <f t="shared" si="40"/>
        <v>10905674</v>
      </c>
      <c r="E2609">
        <v>10905674</v>
      </c>
    </row>
    <row r="2610" spans="1:5" x14ac:dyDescent="0.3">
      <c r="A2610" t="s">
        <v>6523</v>
      </c>
      <c r="B2610">
        <v>25277561</v>
      </c>
      <c r="C2610">
        <v>12000000</v>
      </c>
      <c r="D2610">
        <f t="shared" si="40"/>
        <v>13277561</v>
      </c>
      <c r="E2610">
        <v>13277561</v>
      </c>
    </row>
    <row r="2611" spans="1:5" x14ac:dyDescent="0.3">
      <c r="A2611" t="s">
        <v>6526</v>
      </c>
      <c r="B2611">
        <v>21133087</v>
      </c>
      <c r="C2611">
        <v>12000000</v>
      </c>
      <c r="D2611">
        <f t="shared" si="40"/>
        <v>9133087</v>
      </c>
      <c r="E2611">
        <v>9133087</v>
      </c>
    </row>
    <row r="2612" spans="1:5" x14ac:dyDescent="0.3">
      <c r="A2612" t="s">
        <v>6528</v>
      </c>
      <c r="B2612">
        <v>37707719</v>
      </c>
      <c r="C2612">
        <v>12000000</v>
      </c>
      <c r="D2612">
        <f t="shared" si="40"/>
        <v>25707719</v>
      </c>
      <c r="E2612">
        <v>25707719</v>
      </c>
    </row>
    <row r="2613" spans="1:5" x14ac:dyDescent="0.3">
      <c r="A2613" t="s">
        <v>6529</v>
      </c>
      <c r="B2613">
        <v>18761993</v>
      </c>
      <c r="C2613">
        <v>9000000</v>
      </c>
      <c r="D2613">
        <f t="shared" si="40"/>
        <v>9761993</v>
      </c>
      <c r="E2613">
        <v>9761993</v>
      </c>
    </row>
    <row r="2614" spans="1:5" x14ac:dyDescent="0.3">
      <c r="A2614" t="s">
        <v>6532</v>
      </c>
      <c r="B2614">
        <v>18595716</v>
      </c>
      <c r="C2614">
        <v>12000000</v>
      </c>
      <c r="D2614">
        <f t="shared" si="40"/>
        <v>6595716</v>
      </c>
      <c r="E2614">
        <v>6595716</v>
      </c>
    </row>
    <row r="2615" spans="1:5" x14ac:dyDescent="0.3">
      <c r="A2615" t="s">
        <v>6534</v>
      </c>
      <c r="B2615">
        <v>31990064</v>
      </c>
      <c r="C2615">
        <v>12000000</v>
      </c>
      <c r="D2615">
        <f t="shared" si="40"/>
        <v>19990064</v>
      </c>
      <c r="E2615">
        <v>19990064</v>
      </c>
    </row>
    <row r="2616" spans="1:5" x14ac:dyDescent="0.3">
      <c r="A2616" t="s">
        <v>6535</v>
      </c>
      <c r="B2616">
        <v>17613460</v>
      </c>
      <c r="C2616">
        <v>12000000</v>
      </c>
      <c r="D2616">
        <f t="shared" si="40"/>
        <v>5613460</v>
      </c>
      <c r="E2616">
        <v>5613460</v>
      </c>
    </row>
    <row r="2617" spans="1:5" x14ac:dyDescent="0.3">
      <c r="A2617" t="s">
        <v>6537</v>
      </c>
      <c r="B2617">
        <v>21088568</v>
      </c>
      <c r="C2617">
        <v>13000000</v>
      </c>
      <c r="D2617">
        <f t="shared" si="40"/>
        <v>8088568</v>
      </c>
      <c r="E2617">
        <v>8088568</v>
      </c>
    </row>
    <row r="2618" spans="1:5" x14ac:dyDescent="0.3">
      <c r="A2618" t="s">
        <v>6539</v>
      </c>
      <c r="B2618">
        <v>17292381</v>
      </c>
      <c r="C2618">
        <v>12000000</v>
      </c>
      <c r="D2618">
        <f t="shared" si="40"/>
        <v>5292381</v>
      </c>
      <c r="E2618">
        <v>5292381</v>
      </c>
    </row>
    <row r="2619" spans="1:5" x14ac:dyDescent="0.3">
      <c r="A2619" t="s">
        <v>6540</v>
      </c>
      <c r="B2619">
        <v>16300302</v>
      </c>
      <c r="C2619">
        <v>12000000</v>
      </c>
      <c r="D2619">
        <f t="shared" si="40"/>
        <v>4300302</v>
      </c>
      <c r="E2619">
        <v>4300302</v>
      </c>
    </row>
    <row r="2620" spans="1:5" x14ac:dyDescent="0.3">
      <c r="A2620" t="s">
        <v>6541</v>
      </c>
      <c r="B2620">
        <v>27829874</v>
      </c>
      <c r="C2620">
        <v>12000000</v>
      </c>
      <c r="D2620">
        <f t="shared" si="40"/>
        <v>15829874</v>
      </c>
      <c r="E2620">
        <v>15829874</v>
      </c>
    </row>
    <row r="2621" spans="1:5" x14ac:dyDescent="0.3">
      <c r="A2621" t="s">
        <v>6542</v>
      </c>
      <c r="B2621">
        <v>12902790</v>
      </c>
      <c r="C2621">
        <v>12000000</v>
      </c>
      <c r="D2621">
        <f t="shared" si="40"/>
        <v>902790</v>
      </c>
      <c r="E2621">
        <v>902790</v>
      </c>
    </row>
    <row r="2622" spans="1:5" x14ac:dyDescent="0.3">
      <c r="A2622" t="s">
        <v>6545</v>
      </c>
      <c r="B2622">
        <v>11433134</v>
      </c>
      <c r="C2622">
        <v>14000000</v>
      </c>
      <c r="D2622">
        <f t="shared" si="40"/>
        <v>-2566866</v>
      </c>
      <c r="E2622">
        <v>2566866</v>
      </c>
    </row>
    <row r="2623" spans="1:5" x14ac:dyDescent="0.3">
      <c r="A2623" t="s">
        <v>6548</v>
      </c>
      <c r="B2623">
        <v>10198766</v>
      </c>
      <c r="C2623">
        <v>12000000</v>
      </c>
      <c r="D2623">
        <f t="shared" si="40"/>
        <v>-1801234</v>
      </c>
      <c r="E2623">
        <v>1801234</v>
      </c>
    </row>
    <row r="2624" spans="1:5" x14ac:dyDescent="0.3">
      <c r="A2624" t="s">
        <v>6550</v>
      </c>
      <c r="B2624">
        <v>15294553</v>
      </c>
      <c r="C2624">
        <v>12000000</v>
      </c>
      <c r="D2624">
        <f t="shared" si="40"/>
        <v>3294553</v>
      </c>
      <c r="E2624">
        <v>3294553</v>
      </c>
    </row>
    <row r="2625" spans="1:5" x14ac:dyDescent="0.3">
      <c r="A2625" t="s">
        <v>6551</v>
      </c>
      <c r="B2625">
        <v>11041228</v>
      </c>
      <c r="C2625">
        <v>100000000</v>
      </c>
      <c r="D2625">
        <f t="shared" si="40"/>
        <v>-88958772</v>
      </c>
      <c r="E2625">
        <v>88958772</v>
      </c>
    </row>
    <row r="2626" spans="1:5" x14ac:dyDescent="0.3">
      <c r="A2626" t="s">
        <v>6553</v>
      </c>
      <c r="B2626">
        <v>7918283</v>
      </c>
      <c r="C2626">
        <v>12000000</v>
      </c>
      <c r="D2626">
        <f t="shared" si="40"/>
        <v>-4081717</v>
      </c>
      <c r="E2626">
        <v>4081717</v>
      </c>
    </row>
    <row r="2627" spans="1:5" x14ac:dyDescent="0.3">
      <c r="A2627" t="s">
        <v>6557</v>
      </c>
      <c r="B2627">
        <v>22331028</v>
      </c>
      <c r="C2627">
        <v>12000000</v>
      </c>
      <c r="D2627">
        <f t="shared" ref="D2627:D2690" si="41">B2627-C2627</f>
        <v>10331028</v>
      </c>
      <c r="E2627">
        <v>10331028</v>
      </c>
    </row>
    <row r="2628" spans="1:5" x14ac:dyDescent="0.3">
      <c r="A2628" t="s">
        <v>6560</v>
      </c>
      <c r="B2628">
        <v>8134217</v>
      </c>
      <c r="C2628">
        <v>12000000</v>
      </c>
      <c r="D2628">
        <f t="shared" si="41"/>
        <v>-3865783</v>
      </c>
      <c r="E2628">
        <v>3865783</v>
      </c>
    </row>
    <row r="2629" spans="1:5" x14ac:dyDescent="0.3">
      <c r="A2629" t="s">
        <v>6562</v>
      </c>
      <c r="B2629">
        <v>6982680</v>
      </c>
      <c r="C2629">
        <v>10000000</v>
      </c>
      <c r="D2629">
        <f t="shared" si="41"/>
        <v>-3017320</v>
      </c>
      <c r="E2629">
        <v>3017320</v>
      </c>
    </row>
    <row r="2630" spans="1:5" x14ac:dyDescent="0.3">
      <c r="A2630" t="s">
        <v>6564</v>
      </c>
      <c r="B2630">
        <v>6739141</v>
      </c>
      <c r="C2630">
        <v>8000000</v>
      </c>
      <c r="D2630">
        <f t="shared" si="41"/>
        <v>-1260859</v>
      </c>
      <c r="E2630">
        <v>1260859</v>
      </c>
    </row>
    <row r="2631" spans="1:5" x14ac:dyDescent="0.3">
      <c r="A2631" t="s">
        <v>6565</v>
      </c>
      <c r="B2631">
        <v>5542025</v>
      </c>
      <c r="C2631">
        <v>12000000</v>
      </c>
      <c r="D2631">
        <f t="shared" si="41"/>
        <v>-6457975</v>
      </c>
      <c r="E2631">
        <v>6457975</v>
      </c>
    </row>
    <row r="2632" spans="1:5" x14ac:dyDescent="0.3">
      <c r="A2632" t="s">
        <v>6567</v>
      </c>
      <c r="B2632">
        <v>5032496</v>
      </c>
      <c r="C2632">
        <v>12000000</v>
      </c>
      <c r="D2632">
        <f t="shared" si="41"/>
        <v>-6967504</v>
      </c>
      <c r="E2632">
        <v>6967504</v>
      </c>
    </row>
    <row r="2633" spans="1:5" x14ac:dyDescent="0.3">
      <c r="A2633" t="s">
        <v>6569</v>
      </c>
      <c r="B2633">
        <v>6754898</v>
      </c>
      <c r="C2633">
        <v>12000000</v>
      </c>
      <c r="D2633">
        <f t="shared" si="41"/>
        <v>-5245102</v>
      </c>
      <c r="E2633">
        <v>5245102</v>
      </c>
    </row>
    <row r="2634" spans="1:5" x14ac:dyDescent="0.3">
      <c r="A2634" t="s">
        <v>6571</v>
      </c>
      <c r="B2634">
        <v>4922166</v>
      </c>
      <c r="C2634">
        <v>12000000</v>
      </c>
      <c r="D2634">
        <f t="shared" si="41"/>
        <v>-7077834</v>
      </c>
      <c r="E2634">
        <v>7077834</v>
      </c>
    </row>
    <row r="2635" spans="1:5" x14ac:dyDescent="0.3">
      <c r="A2635" t="s">
        <v>6572</v>
      </c>
      <c r="B2635">
        <v>4903000</v>
      </c>
      <c r="C2635">
        <v>12000000</v>
      </c>
      <c r="D2635">
        <f t="shared" si="41"/>
        <v>-7097000</v>
      </c>
      <c r="E2635">
        <v>7097000</v>
      </c>
    </row>
    <row r="2636" spans="1:5" x14ac:dyDescent="0.3">
      <c r="A2636" t="s">
        <v>6575</v>
      </c>
      <c r="B2636">
        <v>4717455</v>
      </c>
      <c r="C2636">
        <v>12000000</v>
      </c>
      <c r="D2636">
        <f t="shared" si="41"/>
        <v>-7282545</v>
      </c>
      <c r="E2636">
        <v>7282545</v>
      </c>
    </row>
    <row r="2637" spans="1:5" x14ac:dyDescent="0.3">
      <c r="A2637" t="s">
        <v>6576</v>
      </c>
      <c r="B2637">
        <v>3148482</v>
      </c>
      <c r="C2637">
        <v>12000000</v>
      </c>
      <c r="D2637">
        <f t="shared" si="41"/>
        <v>-8851518</v>
      </c>
      <c r="E2637">
        <v>8851518</v>
      </c>
    </row>
    <row r="2638" spans="1:5" x14ac:dyDescent="0.3">
      <c r="A2638" t="s">
        <v>6578</v>
      </c>
      <c r="B2638">
        <v>2326407</v>
      </c>
      <c r="C2638">
        <v>12000000</v>
      </c>
      <c r="D2638">
        <f t="shared" si="41"/>
        <v>-9673593</v>
      </c>
      <c r="E2638">
        <v>9673593</v>
      </c>
    </row>
    <row r="2639" spans="1:5" x14ac:dyDescent="0.3">
      <c r="A2639" t="s">
        <v>2846</v>
      </c>
      <c r="B2639">
        <v>2201412</v>
      </c>
      <c r="C2639">
        <v>12215500000</v>
      </c>
      <c r="D2639">
        <f t="shared" si="41"/>
        <v>-12213298588</v>
      </c>
      <c r="E2639">
        <v>12213298588</v>
      </c>
    </row>
    <row r="2640" spans="1:5" x14ac:dyDescent="0.3">
      <c r="A2640" t="s">
        <v>6582</v>
      </c>
      <c r="B2640">
        <v>2060953</v>
      </c>
      <c r="C2640">
        <v>12000000</v>
      </c>
      <c r="D2640">
        <f t="shared" si="41"/>
        <v>-9939047</v>
      </c>
      <c r="E2640">
        <v>9939047</v>
      </c>
    </row>
    <row r="2641" spans="1:5" x14ac:dyDescent="0.3">
      <c r="A2641" t="s">
        <v>6584</v>
      </c>
      <c r="B2641">
        <v>3950294</v>
      </c>
      <c r="C2641">
        <v>12000000</v>
      </c>
      <c r="D2641">
        <f t="shared" si="41"/>
        <v>-8049706</v>
      </c>
      <c r="E2641">
        <v>8049706</v>
      </c>
    </row>
    <row r="2642" spans="1:5" x14ac:dyDescent="0.3">
      <c r="A2642" t="s">
        <v>6588</v>
      </c>
      <c r="B2642">
        <v>2835886</v>
      </c>
      <c r="C2642">
        <v>9200000</v>
      </c>
      <c r="D2642">
        <f t="shared" si="41"/>
        <v>-6364114</v>
      </c>
      <c r="E2642">
        <v>6364114</v>
      </c>
    </row>
    <row r="2643" spans="1:5" x14ac:dyDescent="0.3">
      <c r="A2643" t="s">
        <v>6591</v>
      </c>
      <c r="B2643">
        <v>1779284</v>
      </c>
      <c r="C2643">
        <v>12000000</v>
      </c>
      <c r="D2643">
        <f t="shared" si="41"/>
        <v>-10220716</v>
      </c>
      <c r="E2643">
        <v>10220716</v>
      </c>
    </row>
    <row r="2644" spans="1:5" x14ac:dyDescent="0.3">
      <c r="A2644" t="s">
        <v>6594</v>
      </c>
      <c r="B2644">
        <v>1702277</v>
      </c>
      <c r="C2644">
        <v>12000000</v>
      </c>
      <c r="D2644">
        <f t="shared" si="41"/>
        <v>-10297723</v>
      </c>
      <c r="E2644">
        <v>10297723</v>
      </c>
    </row>
    <row r="2645" spans="1:5" x14ac:dyDescent="0.3">
      <c r="A2645" t="s">
        <v>6596</v>
      </c>
      <c r="B2645">
        <v>261481</v>
      </c>
      <c r="C2645">
        <v>12000000</v>
      </c>
      <c r="D2645">
        <f t="shared" si="41"/>
        <v>-11738519</v>
      </c>
      <c r="E2645">
        <v>11738519</v>
      </c>
    </row>
    <row r="2646" spans="1:5" x14ac:dyDescent="0.3">
      <c r="A2646" t="s">
        <v>6601</v>
      </c>
      <c r="B2646">
        <v>1506998</v>
      </c>
      <c r="C2646">
        <v>12000000</v>
      </c>
      <c r="D2646">
        <f t="shared" si="41"/>
        <v>-10493002</v>
      </c>
      <c r="E2646">
        <v>10493002</v>
      </c>
    </row>
    <row r="2647" spans="1:5" x14ac:dyDescent="0.3">
      <c r="A2647" t="s">
        <v>6604</v>
      </c>
      <c r="B2647">
        <v>860002</v>
      </c>
      <c r="C2647">
        <v>12000000</v>
      </c>
      <c r="D2647">
        <f t="shared" si="41"/>
        <v>-11139998</v>
      </c>
      <c r="E2647">
        <v>11139998</v>
      </c>
    </row>
    <row r="2648" spans="1:5" x14ac:dyDescent="0.3">
      <c r="A2648" t="s">
        <v>6605</v>
      </c>
      <c r="B2648">
        <v>548934</v>
      </c>
      <c r="C2648">
        <v>12000000</v>
      </c>
      <c r="D2648">
        <f t="shared" si="41"/>
        <v>-11451066</v>
      </c>
      <c r="E2648">
        <v>11451066</v>
      </c>
    </row>
    <row r="2649" spans="1:5" x14ac:dyDescent="0.3">
      <c r="A2649" t="s">
        <v>6608</v>
      </c>
      <c r="B2649">
        <v>447750</v>
      </c>
      <c r="C2649">
        <v>10000000</v>
      </c>
      <c r="D2649">
        <f t="shared" si="41"/>
        <v>-9552250</v>
      </c>
      <c r="E2649">
        <v>9552250</v>
      </c>
    </row>
    <row r="2650" spans="1:5" x14ac:dyDescent="0.3">
      <c r="A2650" t="s">
        <v>6609</v>
      </c>
      <c r="B2650">
        <v>333976</v>
      </c>
      <c r="C2650">
        <v>12000000</v>
      </c>
      <c r="D2650">
        <f t="shared" si="41"/>
        <v>-11666024</v>
      </c>
      <c r="E2650">
        <v>11666024</v>
      </c>
    </row>
    <row r="2651" spans="1:5" x14ac:dyDescent="0.3">
      <c r="A2651" t="s">
        <v>6610</v>
      </c>
      <c r="B2651">
        <v>141853</v>
      </c>
      <c r="C2651">
        <v>12000000</v>
      </c>
      <c r="D2651">
        <f t="shared" si="41"/>
        <v>-11858147</v>
      </c>
      <c r="E2651">
        <v>11858147</v>
      </c>
    </row>
    <row r="2652" spans="1:5" x14ac:dyDescent="0.3">
      <c r="A2652" t="s">
        <v>6611</v>
      </c>
      <c r="B2652">
        <v>303439</v>
      </c>
      <c r="C2652">
        <v>8000000</v>
      </c>
      <c r="D2652">
        <f t="shared" si="41"/>
        <v>-7696561</v>
      </c>
      <c r="E2652">
        <v>7696561</v>
      </c>
    </row>
    <row r="2653" spans="1:5" x14ac:dyDescent="0.3">
      <c r="A2653" t="s">
        <v>6613</v>
      </c>
      <c r="B2653">
        <v>214202</v>
      </c>
      <c r="C2653">
        <v>12000000</v>
      </c>
      <c r="D2653">
        <f t="shared" si="41"/>
        <v>-11785798</v>
      </c>
      <c r="E2653">
        <v>11785798</v>
      </c>
    </row>
    <row r="2654" spans="1:5" x14ac:dyDescent="0.3">
      <c r="A2654" t="s">
        <v>6617</v>
      </c>
      <c r="B2654">
        <v>195888</v>
      </c>
      <c r="C2654">
        <v>2500000000</v>
      </c>
      <c r="D2654">
        <f t="shared" si="41"/>
        <v>-2499804112</v>
      </c>
      <c r="E2654">
        <v>2499804112</v>
      </c>
    </row>
    <row r="2655" spans="1:5" x14ac:dyDescent="0.3">
      <c r="A2655" t="s">
        <v>6620</v>
      </c>
      <c r="B2655">
        <v>175370</v>
      </c>
      <c r="C2655">
        <v>12000000</v>
      </c>
      <c r="D2655">
        <f t="shared" si="41"/>
        <v>-11824630</v>
      </c>
      <c r="E2655">
        <v>11824630</v>
      </c>
    </row>
    <row r="2656" spans="1:5" x14ac:dyDescent="0.3">
      <c r="A2656" t="s">
        <v>6623</v>
      </c>
      <c r="B2656">
        <v>119922</v>
      </c>
      <c r="C2656">
        <v>12000000</v>
      </c>
      <c r="D2656">
        <f t="shared" si="41"/>
        <v>-11880078</v>
      </c>
      <c r="E2656">
        <v>11880078</v>
      </c>
    </row>
    <row r="2657" spans="1:5" x14ac:dyDescent="0.3">
      <c r="A2657" t="s">
        <v>6625</v>
      </c>
      <c r="B2657">
        <v>17149</v>
      </c>
      <c r="C2657">
        <v>20000000</v>
      </c>
      <c r="D2657">
        <f t="shared" si="41"/>
        <v>-19982851</v>
      </c>
      <c r="E2657">
        <v>19982851</v>
      </c>
    </row>
    <row r="2658" spans="1:5" x14ac:dyDescent="0.3">
      <c r="A2658" t="s">
        <v>6627</v>
      </c>
      <c r="B2658">
        <v>30093107</v>
      </c>
      <c r="C2658">
        <v>6000000</v>
      </c>
      <c r="D2658">
        <f t="shared" si="41"/>
        <v>24093107</v>
      </c>
      <c r="E2658">
        <v>24093107</v>
      </c>
    </row>
    <row r="2659" spans="1:5" x14ac:dyDescent="0.3">
      <c r="A2659" t="s">
        <v>6628</v>
      </c>
      <c r="B2659">
        <v>57469179</v>
      </c>
      <c r="C2659">
        <v>11500000</v>
      </c>
      <c r="D2659">
        <f t="shared" si="41"/>
        <v>45969179</v>
      </c>
      <c r="E2659">
        <v>45969179</v>
      </c>
    </row>
    <row r="2660" spans="1:5" x14ac:dyDescent="0.3">
      <c r="A2660" t="s">
        <v>6630</v>
      </c>
      <c r="B2660">
        <v>148170000</v>
      </c>
      <c r="C2660">
        <v>11000000</v>
      </c>
      <c r="D2660">
        <f t="shared" si="41"/>
        <v>137170000</v>
      </c>
      <c r="E2660">
        <v>137170000</v>
      </c>
    </row>
    <row r="2661" spans="1:5" x14ac:dyDescent="0.3">
      <c r="A2661" t="s">
        <v>6633</v>
      </c>
      <c r="B2661">
        <v>460935665</v>
      </c>
      <c r="C2661">
        <v>11000000</v>
      </c>
      <c r="D2661">
        <f t="shared" si="41"/>
        <v>449935665</v>
      </c>
      <c r="E2661">
        <v>449935665</v>
      </c>
    </row>
    <row r="2662" spans="1:5" x14ac:dyDescent="0.3">
      <c r="A2662" t="s">
        <v>6635</v>
      </c>
      <c r="B2662">
        <v>35537564</v>
      </c>
      <c r="C2662">
        <v>11500000</v>
      </c>
      <c r="D2662">
        <f t="shared" si="41"/>
        <v>24037564</v>
      </c>
      <c r="E2662">
        <v>24037564</v>
      </c>
    </row>
    <row r="2663" spans="1:5" x14ac:dyDescent="0.3">
      <c r="A2663" t="s">
        <v>6637</v>
      </c>
      <c r="B2663">
        <v>111722000</v>
      </c>
      <c r="C2663">
        <v>11000000</v>
      </c>
      <c r="D2663">
        <f t="shared" si="41"/>
        <v>100722000</v>
      </c>
      <c r="E2663">
        <v>100722000</v>
      </c>
    </row>
    <row r="2664" spans="1:5" x14ac:dyDescent="0.3">
      <c r="A2664" t="s">
        <v>6638</v>
      </c>
      <c r="B2664">
        <v>90556401</v>
      </c>
      <c r="C2664">
        <v>11000000</v>
      </c>
      <c r="D2664">
        <f t="shared" si="41"/>
        <v>79556401</v>
      </c>
      <c r="E2664">
        <v>79556401</v>
      </c>
    </row>
    <row r="2665" spans="1:5" x14ac:dyDescent="0.3">
      <c r="A2665" t="s">
        <v>6640</v>
      </c>
      <c r="B2665">
        <v>93571803</v>
      </c>
      <c r="C2665">
        <v>25000000</v>
      </c>
      <c r="D2665">
        <f t="shared" si="41"/>
        <v>68571803</v>
      </c>
      <c r="E2665">
        <v>68571803</v>
      </c>
    </row>
    <row r="2666" spans="1:5" x14ac:dyDescent="0.3">
      <c r="A2666" t="s">
        <v>6641</v>
      </c>
      <c r="B2666">
        <v>52929168</v>
      </c>
      <c r="C2666">
        <v>11000000</v>
      </c>
      <c r="D2666">
        <f t="shared" si="41"/>
        <v>41929168</v>
      </c>
      <c r="E2666">
        <v>41929168</v>
      </c>
    </row>
    <row r="2667" spans="1:5" x14ac:dyDescent="0.3">
      <c r="A2667" t="s">
        <v>6645</v>
      </c>
      <c r="B2667">
        <v>50461335</v>
      </c>
      <c r="C2667">
        <v>11000000</v>
      </c>
      <c r="D2667">
        <f t="shared" si="41"/>
        <v>39461335</v>
      </c>
      <c r="E2667">
        <v>39461335</v>
      </c>
    </row>
    <row r="2668" spans="1:5" x14ac:dyDescent="0.3">
      <c r="A2668" t="s">
        <v>6647</v>
      </c>
      <c r="B2668">
        <v>49797148</v>
      </c>
      <c r="C2668">
        <v>11000000</v>
      </c>
      <c r="D2668">
        <f t="shared" si="41"/>
        <v>38797148</v>
      </c>
      <c r="E2668">
        <v>38797148</v>
      </c>
    </row>
    <row r="2669" spans="1:5" x14ac:dyDescent="0.3">
      <c r="A2669" t="s">
        <v>6649</v>
      </c>
      <c r="B2669">
        <v>46563158</v>
      </c>
      <c r="C2669">
        <v>13000000</v>
      </c>
      <c r="D2669">
        <f t="shared" si="41"/>
        <v>33563158</v>
      </c>
      <c r="E2669">
        <v>33563158</v>
      </c>
    </row>
    <row r="2670" spans="1:5" x14ac:dyDescent="0.3">
      <c r="A2670" t="s">
        <v>6651</v>
      </c>
      <c r="B2670">
        <v>41227069</v>
      </c>
      <c r="C2670">
        <v>11000000</v>
      </c>
      <c r="D2670">
        <f t="shared" si="41"/>
        <v>30227069</v>
      </c>
      <c r="E2670">
        <v>30227069</v>
      </c>
    </row>
    <row r="2671" spans="1:5" x14ac:dyDescent="0.3">
      <c r="A2671" t="s">
        <v>6652</v>
      </c>
      <c r="B2671">
        <v>39025000</v>
      </c>
      <c r="C2671">
        <v>11000000</v>
      </c>
      <c r="D2671">
        <f t="shared" si="41"/>
        <v>28025000</v>
      </c>
      <c r="E2671">
        <v>28025000</v>
      </c>
    </row>
    <row r="2672" spans="1:5" x14ac:dyDescent="0.3">
      <c r="A2672" t="s">
        <v>6653</v>
      </c>
      <c r="B2672">
        <v>38201895</v>
      </c>
      <c r="C2672">
        <v>10500000</v>
      </c>
      <c r="D2672">
        <f t="shared" si="41"/>
        <v>27701895</v>
      </c>
      <c r="E2672">
        <v>27701895</v>
      </c>
    </row>
    <row r="2673" spans="1:5" x14ac:dyDescent="0.3">
      <c r="A2673" t="s">
        <v>6655</v>
      </c>
      <c r="B2673">
        <v>27669413</v>
      </c>
      <c r="C2673">
        <v>11000000</v>
      </c>
      <c r="D2673">
        <f t="shared" si="41"/>
        <v>16669413</v>
      </c>
      <c r="E2673">
        <v>16669413</v>
      </c>
    </row>
    <row r="2674" spans="1:5" x14ac:dyDescent="0.3">
      <c r="A2674" t="s">
        <v>6657</v>
      </c>
      <c r="B2674">
        <v>37766350</v>
      </c>
      <c r="C2674">
        <v>11000000</v>
      </c>
      <c r="D2674">
        <f t="shared" si="41"/>
        <v>26766350</v>
      </c>
      <c r="E2674">
        <v>26766350</v>
      </c>
    </row>
    <row r="2675" spans="1:5" x14ac:dyDescent="0.3">
      <c r="A2675" t="s">
        <v>6659</v>
      </c>
      <c r="B2675">
        <v>23978402</v>
      </c>
      <c r="C2675">
        <v>11000000</v>
      </c>
      <c r="D2675">
        <f t="shared" si="41"/>
        <v>12978402</v>
      </c>
      <c r="E2675">
        <v>12978402</v>
      </c>
    </row>
    <row r="2676" spans="1:5" x14ac:dyDescent="0.3">
      <c r="A2676" t="s">
        <v>6662</v>
      </c>
      <c r="B2676">
        <v>21370057</v>
      </c>
      <c r="C2676">
        <v>12000000</v>
      </c>
      <c r="D2676">
        <f t="shared" si="41"/>
        <v>9370057</v>
      </c>
      <c r="E2676">
        <v>9370057</v>
      </c>
    </row>
    <row r="2677" spans="1:5" x14ac:dyDescent="0.3">
      <c r="A2677" t="s">
        <v>6665</v>
      </c>
      <c r="B2677">
        <v>4884663</v>
      </c>
      <c r="C2677">
        <v>12000000</v>
      </c>
      <c r="D2677">
        <f t="shared" si="41"/>
        <v>-7115337</v>
      </c>
      <c r="E2677">
        <v>7115337</v>
      </c>
    </row>
    <row r="2678" spans="1:5" x14ac:dyDescent="0.3">
      <c r="A2678" t="s">
        <v>6668</v>
      </c>
      <c r="B2678">
        <v>38317535</v>
      </c>
      <c r="C2678">
        <v>11000000</v>
      </c>
      <c r="D2678">
        <f t="shared" si="41"/>
        <v>27317535</v>
      </c>
      <c r="E2678">
        <v>27317535</v>
      </c>
    </row>
    <row r="2679" spans="1:5" x14ac:dyDescent="0.3">
      <c r="A2679" t="s">
        <v>6670</v>
      </c>
      <c r="B2679">
        <v>13903262</v>
      </c>
      <c r="C2679">
        <v>11000000</v>
      </c>
      <c r="D2679">
        <f t="shared" si="41"/>
        <v>2903262</v>
      </c>
      <c r="E2679">
        <v>2903262</v>
      </c>
    </row>
    <row r="2680" spans="1:5" x14ac:dyDescent="0.3">
      <c r="A2680" t="s">
        <v>6671</v>
      </c>
      <c r="B2680">
        <v>13592872</v>
      </c>
      <c r="C2680">
        <v>11000000</v>
      </c>
      <c r="D2680">
        <f t="shared" si="41"/>
        <v>2592872</v>
      </c>
      <c r="E2680">
        <v>2592872</v>
      </c>
    </row>
    <row r="2681" spans="1:5" x14ac:dyDescent="0.3">
      <c r="A2681" t="s">
        <v>6674</v>
      </c>
      <c r="B2681">
        <v>18381787</v>
      </c>
      <c r="C2681">
        <v>11000000</v>
      </c>
      <c r="D2681">
        <f t="shared" si="41"/>
        <v>7381787</v>
      </c>
      <c r="E2681">
        <v>7381787</v>
      </c>
    </row>
    <row r="2682" spans="1:5" x14ac:dyDescent="0.3">
      <c r="A2682" t="s">
        <v>6676</v>
      </c>
      <c r="B2682">
        <v>13558739</v>
      </c>
      <c r="C2682">
        <v>11000000</v>
      </c>
      <c r="D2682">
        <f t="shared" si="41"/>
        <v>2558739</v>
      </c>
      <c r="E2682">
        <v>2558739</v>
      </c>
    </row>
    <row r="2683" spans="1:5" x14ac:dyDescent="0.3">
      <c r="A2683" t="s">
        <v>6678</v>
      </c>
      <c r="B2683">
        <v>13103828</v>
      </c>
      <c r="C2683">
        <v>11000000</v>
      </c>
      <c r="D2683">
        <f t="shared" si="41"/>
        <v>2103828</v>
      </c>
      <c r="E2683">
        <v>2103828</v>
      </c>
    </row>
    <row r="2684" spans="1:5" x14ac:dyDescent="0.3">
      <c r="A2684" t="s">
        <v>6680</v>
      </c>
      <c r="B2684">
        <v>33305037</v>
      </c>
      <c r="C2684">
        <v>11000000</v>
      </c>
      <c r="D2684">
        <f t="shared" si="41"/>
        <v>22305037</v>
      </c>
      <c r="E2684">
        <v>22305037</v>
      </c>
    </row>
    <row r="2685" spans="1:5" x14ac:dyDescent="0.3">
      <c r="A2685" t="s">
        <v>6681</v>
      </c>
      <c r="B2685">
        <v>10214647</v>
      </c>
      <c r="C2685">
        <v>11000000</v>
      </c>
      <c r="D2685">
        <f t="shared" si="41"/>
        <v>-785353</v>
      </c>
      <c r="E2685">
        <v>785353</v>
      </c>
    </row>
    <row r="2686" spans="1:5" x14ac:dyDescent="0.3">
      <c r="A2686" t="s">
        <v>6683</v>
      </c>
      <c r="B2686">
        <v>11501093</v>
      </c>
      <c r="C2686">
        <v>13000000</v>
      </c>
      <c r="D2686">
        <f t="shared" si="41"/>
        <v>-1498907</v>
      </c>
      <c r="E2686">
        <v>1498907</v>
      </c>
    </row>
    <row r="2687" spans="1:5" x14ac:dyDescent="0.3">
      <c r="A2687" t="s">
        <v>6685</v>
      </c>
      <c r="B2687">
        <v>4814244</v>
      </c>
      <c r="C2687">
        <v>11000000</v>
      </c>
      <c r="D2687">
        <f t="shared" si="41"/>
        <v>-6185756</v>
      </c>
      <c r="E2687">
        <v>6185756</v>
      </c>
    </row>
    <row r="2688" spans="1:5" x14ac:dyDescent="0.3">
      <c r="A2688" t="s">
        <v>6686</v>
      </c>
      <c r="B2688">
        <v>9170214</v>
      </c>
      <c r="C2688">
        <v>11000000</v>
      </c>
      <c r="D2688">
        <f t="shared" si="41"/>
        <v>-1829786</v>
      </c>
      <c r="E2688">
        <v>1829786</v>
      </c>
    </row>
    <row r="2689" spans="1:5" x14ac:dyDescent="0.3">
      <c r="A2689" t="s">
        <v>6690</v>
      </c>
      <c r="B2689">
        <v>4068087</v>
      </c>
      <c r="C2689">
        <v>17000000</v>
      </c>
      <c r="D2689">
        <f t="shared" si="41"/>
        <v>-12931913</v>
      </c>
      <c r="E2689">
        <v>12931913</v>
      </c>
    </row>
    <row r="2690" spans="1:5" x14ac:dyDescent="0.3">
      <c r="A2690" t="s">
        <v>6691</v>
      </c>
      <c r="B2690">
        <v>3753806</v>
      </c>
      <c r="C2690">
        <v>11000000</v>
      </c>
      <c r="D2690">
        <f t="shared" si="41"/>
        <v>-7246194</v>
      </c>
      <c r="E2690">
        <v>7246194</v>
      </c>
    </row>
    <row r="2691" spans="1:5" x14ac:dyDescent="0.3">
      <c r="A2691" t="s">
        <v>6693</v>
      </c>
      <c r="B2691">
        <v>3034181</v>
      </c>
      <c r="C2691">
        <v>11000000</v>
      </c>
      <c r="D2691">
        <f t="shared" ref="D2691:D2754" si="42">B2691-C2691</f>
        <v>-7965819</v>
      </c>
      <c r="E2691">
        <v>7965819</v>
      </c>
    </row>
    <row r="2692" spans="1:5" x14ac:dyDescent="0.3">
      <c r="A2692" t="s">
        <v>6695</v>
      </c>
      <c r="B2692">
        <v>2832826</v>
      </c>
      <c r="C2692">
        <v>11000000</v>
      </c>
      <c r="D2692">
        <f t="shared" si="42"/>
        <v>-8167174</v>
      </c>
      <c r="E2692">
        <v>8167174</v>
      </c>
    </row>
    <row r="2693" spans="1:5" x14ac:dyDescent="0.3">
      <c r="A2693" t="s">
        <v>6696</v>
      </c>
      <c r="B2693">
        <v>13214255</v>
      </c>
      <c r="C2693">
        <v>11000000</v>
      </c>
      <c r="D2693">
        <f t="shared" si="42"/>
        <v>2214255</v>
      </c>
      <c r="E2693">
        <v>2214255</v>
      </c>
    </row>
    <row r="2694" spans="1:5" x14ac:dyDescent="0.3">
      <c r="A2694" t="s">
        <v>6697</v>
      </c>
      <c r="B2694">
        <v>16017403</v>
      </c>
      <c r="C2694">
        <v>5000000</v>
      </c>
      <c r="D2694">
        <f t="shared" si="42"/>
        <v>11017403</v>
      </c>
      <c r="E2694">
        <v>11017403</v>
      </c>
    </row>
    <row r="2695" spans="1:5" x14ac:dyDescent="0.3">
      <c r="A2695" t="s">
        <v>6700</v>
      </c>
      <c r="B2695">
        <v>2807854</v>
      </c>
      <c r="C2695">
        <v>11000000</v>
      </c>
      <c r="D2695">
        <f t="shared" si="42"/>
        <v>-8192146</v>
      </c>
      <c r="E2695">
        <v>8192146</v>
      </c>
    </row>
    <row r="2696" spans="1:5" x14ac:dyDescent="0.3">
      <c r="A2696" t="s">
        <v>6704</v>
      </c>
      <c r="B2696">
        <v>352786</v>
      </c>
      <c r="C2696">
        <v>11000000</v>
      </c>
      <c r="D2696">
        <f t="shared" si="42"/>
        <v>-10647214</v>
      </c>
      <c r="E2696">
        <v>10647214</v>
      </c>
    </row>
    <row r="2697" spans="1:5" x14ac:dyDescent="0.3">
      <c r="A2697" t="s">
        <v>6706</v>
      </c>
      <c r="B2697">
        <v>56729973</v>
      </c>
      <c r="C2697">
        <v>10800000</v>
      </c>
      <c r="D2697">
        <f t="shared" si="42"/>
        <v>45929973</v>
      </c>
      <c r="E2697">
        <v>45929973</v>
      </c>
    </row>
    <row r="2698" spans="1:5" x14ac:dyDescent="0.3">
      <c r="A2698" t="s">
        <v>6710</v>
      </c>
      <c r="B2698">
        <v>399879</v>
      </c>
      <c r="C2698">
        <v>15000000</v>
      </c>
      <c r="D2698">
        <f t="shared" si="42"/>
        <v>-14600121</v>
      </c>
      <c r="E2698">
        <v>14600121</v>
      </c>
    </row>
    <row r="2699" spans="1:5" x14ac:dyDescent="0.3">
      <c r="A2699" t="s">
        <v>6714</v>
      </c>
      <c r="B2699">
        <v>3275443</v>
      </c>
      <c r="C2699">
        <v>700000000</v>
      </c>
      <c r="D2699">
        <f t="shared" si="42"/>
        <v>-696724557</v>
      </c>
      <c r="E2699">
        <v>696724557</v>
      </c>
    </row>
    <row r="2700" spans="1:5" x14ac:dyDescent="0.3">
      <c r="A2700" t="s">
        <v>6717</v>
      </c>
      <c r="B2700">
        <v>18535191</v>
      </c>
      <c r="C2700">
        <v>14000000</v>
      </c>
      <c r="D2700">
        <f t="shared" si="42"/>
        <v>4535191</v>
      </c>
      <c r="E2700">
        <v>4535191</v>
      </c>
    </row>
    <row r="2701" spans="1:5" x14ac:dyDescent="0.3">
      <c r="A2701" t="s">
        <v>6719</v>
      </c>
      <c r="B2701">
        <v>23838</v>
      </c>
      <c r="C2701">
        <v>7000000</v>
      </c>
      <c r="D2701">
        <f t="shared" si="42"/>
        <v>-6976162</v>
      </c>
      <c r="E2701">
        <v>6976162</v>
      </c>
    </row>
    <row r="2702" spans="1:5" x14ac:dyDescent="0.3">
      <c r="A2702" t="s">
        <v>6722</v>
      </c>
      <c r="B2702">
        <v>22160085</v>
      </c>
      <c r="C2702">
        <v>10600000</v>
      </c>
      <c r="D2702">
        <f t="shared" si="42"/>
        <v>11560085</v>
      </c>
      <c r="E2702">
        <v>11560085</v>
      </c>
    </row>
    <row r="2703" spans="1:5" x14ac:dyDescent="0.3">
      <c r="A2703" t="s">
        <v>6725</v>
      </c>
      <c r="B2703">
        <v>56715371</v>
      </c>
      <c r="C2703">
        <v>12000000</v>
      </c>
      <c r="D2703">
        <f t="shared" si="42"/>
        <v>44715371</v>
      </c>
      <c r="E2703">
        <v>44715371</v>
      </c>
    </row>
    <row r="2704" spans="1:5" x14ac:dyDescent="0.3">
      <c r="A2704" t="s">
        <v>6728</v>
      </c>
      <c r="B2704">
        <v>434949459</v>
      </c>
      <c r="C2704">
        <v>10500000</v>
      </c>
      <c r="D2704">
        <f t="shared" si="42"/>
        <v>424449459</v>
      </c>
      <c r="E2704">
        <v>424449459</v>
      </c>
    </row>
    <row r="2705" spans="1:5" x14ac:dyDescent="0.3">
      <c r="A2705" t="s">
        <v>6731</v>
      </c>
      <c r="B2705">
        <v>11043445</v>
      </c>
      <c r="C2705">
        <v>10000000</v>
      </c>
      <c r="D2705">
        <f t="shared" si="42"/>
        <v>1043445</v>
      </c>
      <c r="E2705">
        <v>1043445</v>
      </c>
    </row>
    <row r="2706" spans="1:5" x14ac:dyDescent="0.3">
      <c r="A2706" t="s">
        <v>6734</v>
      </c>
      <c r="B2706">
        <v>5669081</v>
      </c>
      <c r="C2706">
        <v>10818775</v>
      </c>
      <c r="D2706">
        <f t="shared" si="42"/>
        <v>-5149694</v>
      </c>
      <c r="E2706">
        <v>5149694</v>
      </c>
    </row>
    <row r="2707" spans="1:5" x14ac:dyDescent="0.3">
      <c r="A2707" t="s">
        <v>6736</v>
      </c>
      <c r="B2707">
        <v>138339411</v>
      </c>
      <c r="C2707">
        <v>10000000</v>
      </c>
      <c r="D2707">
        <f t="shared" si="42"/>
        <v>128339411</v>
      </c>
      <c r="E2707">
        <v>128339411</v>
      </c>
    </row>
    <row r="2708" spans="1:5" x14ac:dyDescent="0.3">
      <c r="A2708" t="s">
        <v>6738</v>
      </c>
      <c r="B2708">
        <v>80150343</v>
      </c>
      <c r="C2708">
        <v>10000000</v>
      </c>
      <c r="D2708">
        <f t="shared" si="42"/>
        <v>70150343</v>
      </c>
      <c r="E2708">
        <v>70150343</v>
      </c>
    </row>
    <row r="2709" spans="1:5" x14ac:dyDescent="0.3">
      <c r="A2709" t="s">
        <v>6741</v>
      </c>
      <c r="B2709">
        <v>85300000</v>
      </c>
      <c r="C2709">
        <v>10000000</v>
      </c>
      <c r="D2709">
        <f t="shared" si="42"/>
        <v>75300000</v>
      </c>
      <c r="E2709">
        <v>75300000</v>
      </c>
    </row>
    <row r="2710" spans="1:5" x14ac:dyDescent="0.3">
      <c r="A2710" t="s">
        <v>6742</v>
      </c>
      <c r="B2710">
        <v>68353550</v>
      </c>
      <c r="C2710">
        <v>10000000</v>
      </c>
      <c r="D2710">
        <f t="shared" si="42"/>
        <v>58353550</v>
      </c>
      <c r="E2710">
        <v>58353550</v>
      </c>
    </row>
    <row r="2711" spans="1:5" x14ac:dyDescent="0.3">
      <c r="A2711" t="s">
        <v>6744</v>
      </c>
      <c r="B2711">
        <v>78845130</v>
      </c>
      <c r="C2711">
        <v>10000000</v>
      </c>
      <c r="D2711">
        <f t="shared" si="42"/>
        <v>68845130</v>
      </c>
      <c r="E2711">
        <v>68845130</v>
      </c>
    </row>
    <row r="2712" spans="1:5" x14ac:dyDescent="0.3">
      <c r="A2712" t="s">
        <v>6745</v>
      </c>
      <c r="B2712">
        <v>63319509</v>
      </c>
      <c r="C2712">
        <v>10000000</v>
      </c>
      <c r="D2712">
        <f t="shared" si="42"/>
        <v>53319509</v>
      </c>
      <c r="E2712">
        <v>53319509</v>
      </c>
    </row>
    <row r="2713" spans="1:5" x14ac:dyDescent="0.3">
      <c r="A2713" t="s">
        <v>6746</v>
      </c>
      <c r="B2713">
        <v>63270259</v>
      </c>
      <c r="C2713">
        <v>10000000</v>
      </c>
      <c r="D2713">
        <f t="shared" si="42"/>
        <v>53270259</v>
      </c>
      <c r="E2713">
        <v>53270259</v>
      </c>
    </row>
    <row r="2714" spans="1:5" x14ac:dyDescent="0.3">
      <c r="A2714" t="s">
        <v>6747</v>
      </c>
      <c r="B2714">
        <v>55865715</v>
      </c>
      <c r="C2714">
        <v>10000000</v>
      </c>
      <c r="D2714">
        <f t="shared" si="42"/>
        <v>45865715</v>
      </c>
      <c r="E2714">
        <v>45865715</v>
      </c>
    </row>
    <row r="2715" spans="1:5" x14ac:dyDescent="0.3">
      <c r="A2715" t="s">
        <v>6748</v>
      </c>
      <c r="B2715">
        <v>63231524</v>
      </c>
      <c r="C2715">
        <v>6000000</v>
      </c>
      <c r="D2715">
        <f t="shared" si="42"/>
        <v>57231524</v>
      </c>
      <c r="E2715">
        <v>57231524</v>
      </c>
    </row>
    <row r="2716" spans="1:5" x14ac:dyDescent="0.3">
      <c r="A2716" t="s">
        <v>6749</v>
      </c>
      <c r="B2716">
        <v>52293982</v>
      </c>
      <c r="C2716">
        <v>13800000</v>
      </c>
      <c r="D2716">
        <f t="shared" si="42"/>
        <v>38493982</v>
      </c>
      <c r="E2716">
        <v>38493982</v>
      </c>
    </row>
    <row r="2717" spans="1:5" x14ac:dyDescent="0.3">
      <c r="A2717" t="s">
        <v>6750</v>
      </c>
      <c r="B2717">
        <v>50752337</v>
      </c>
      <c r="C2717">
        <v>10000000</v>
      </c>
      <c r="D2717">
        <f t="shared" si="42"/>
        <v>40752337</v>
      </c>
      <c r="E2717">
        <v>40752337</v>
      </c>
    </row>
    <row r="2718" spans="1:5" x14ac:dyDescent="0.3">
      <c r="A2718" t="s">
        <v>6751</v>
      </c>
      <c r="B2718">
        <v>110175871</v>
      </c>
      <c r="C2718">
        <v>10000000</v>
      </c>
      <c r="D2718">
        <f t="shared" si="42"/>
        <v>100175871</v>
      </c>
      <c r="E2718">
        <v>100175871</v>
      </c>
    </row>
    <row r="2719" spans="1:5" x14ac:dyDescent="0.3">
      <c r="A2719" t="s">
        <v>6753</v>
      </c>
      <c r="B2719">
        <v>38624000</v>
      </c>
      <c r="C2719">
        <v>12000000</v>
      </c>
      <c r="D2719">
        <f t="shared" si="42"/>
        <v>26624000</v>
      </c>
      <c r="E2719">
        <v>26624000</v>
      </c>
    </row>
    <row r="2720" spans="1:5" x14ac:dyDescent="0.3">
      <c r="A2720" t="s">
        <v>6755</v>
      </c>
      <c r="B2720">
        <v>37470017</v>
      </c>
      <c r="C2720">
        <v>10000000</v>
      </c>
      <c r="D2720">
        <f t="shared" si="42"/>
        <v>27470017</v>
      </c>
      <c r="E2720">
        <v>27470017</v>
      </c>
    </row>
    <row r="2721" spans="1:5" x14ac:dyDescent="0.3">
      <c r="A2721" t="s">
        <v>6757</v>
      </c>
      <c r="B2721">
        <v>40485039</v>
      </c>
      <c r="C2721">
        <v>10000000</v>
      </c>
      <c r="D2721">
        <f t="shared" si="42"/>
        <v>30485039</v>
      </c>
      <c r="E2721">
        <v>30485039</v>
      </c>
    </row>
    <row r="2722" spans="1:5" x14ac:dyDescent="0.3">
      <c r="A2722" t="s">
        <v>6762</v>
      </c>
      <c r="B2722">
        <v>16800000</v>
      </c>
      <c r="C2722">
        <v>10000000</v>
      </c>
      <c r="D2722">
        <f t="shared" si="42"/>
        <v>6800000</v>
      </c>
      <c r="E2722">
        <v>6800000</v>
      </c>
    </row>
    <row r="2723" spans="1:5" x14ac:dyDescent="0.3">
      <c r="A2723" t="s">
        <v>6763</v>
      </c>
      <c r="B2723">
        <v>46377022</v>
      </c>
      <c r="C2723">
        <v>10000000</v>
      </c>
      <c r="D2723">
        <f t="shared" si="42"/>
        <v>36377022</v>
      </c>
      <c r="E2723">
        <v>36377022</v>
      </c>
    </row>
    <row r="2724" spans="1:5" x14ac:dyDescent="0.3">
      <c r="A2724" t="s">
        <v>6766</v>
      </c>
      <c r="B2724">
        <v>36696761</v>
      </c>
      <c r="C2724">
        <v>23000000</v>
      </c>
      <c r="D2724">
        <f t="shared" si="42"/>
        <v>13696761</v>
      </c>
      <c r="E2724">
        <v>13696761</v>
      </c>
    </row>
    <row r="2725" spans="1:5" x14ac:dyDescent="0.3">
      <c r="A2725" t="s">
        <v>6768</v>
      </c>
      <c r="B2725">
        <v>36200000</v>
      </c>
      <c r="C2725">
        <v>12305523</v>
      </c>
      <c r="D2725">
        <f t="shared" si="42"/>
        <v>23894477</v>
      </c>
      <c r="E2725">
        <v>23894477</v>
      </c>
    </row>
    <row r="2726" spans="1:5" x14ac:dyDescent="0.3">
      <c r="A2726" t="s">
        <v>6769</v>
      </c>
      <c r="B2726">
        <v>35794166</v>
      </c>
      <c r="C2726">
        <v>10000000</v>
      </c>
      <c r="D2726">
        <f t="shared" si="42"/>
        <v>25794166</v>
      </c>
      <c r="E2726">
        <v>25794166</v>
      </c>
    </row>
    <row r="2727" spans="1:5" x14ac:dyDescent="0.3">
      <c r="A2727" t="s">
        <v>6770</v>
      </c>
      <c r="B2727">
        <v>33583175</v>
      </c>
      <c r="C2727">
        <v>10000000</v>
      </c>
      <c r="D2727">
        <f t="shared" si="42"/>
        <v>23583175</v>
      </c>
      <c r="E2727">
        <v>23583175</v>
      </c>
    </row>
    <row r="2728" spans="1:5" x14ac:dyDescent="0.3">
      <c r="A2728" t="s">
        <v>6772</v>
      </c>
      <c r="B2728">
        <v>32983713</v>
      </c>
      <c r="C2728">
        <v>20000000</v>
      </c>
      <c r="D2728">
        <f t="shared" si="42"/>
        <v>12983713</v>
      </c>
      <c r="E2728">
        <v>12983713</v>
      </c>
    </row>
    <row r="2729" spans="1:5" x14ac:dyDescent="0.3">
      <c r="A2729" t="s">
        <v>6774</v>
      </c>
      <c r="B2729">
        <v>52200504</v>
      </c>
      <c r="C2729">
        <v>10000000</v>
      </c>
      <c r="D2729">
        <f t="shared" si="42"/>
        <v>42200504</v>
      </c>
      <c r="E2729">
        <v>42200504</v>
      </c>
    </row>
    <row r="2730" spans="1:5" x14ac:dyDescent="0.3">
      <c r="A2730" t="s">
        <v>6778</v>
      </c>
      <c r="B2730">
        <v>33000000</v>
      </c>
      <c r="C2730">
        <v>10000000</v>
      </c>
      <c r="D2730">
        <f t="shared" si="42"/>
        <v>23000000</v>
      </c>
      <c r="E2730">
        <v>23000000</v>
      </c>
    </row>
    <row r="2731" spans="1:5" x14ac:dyDescent="0.3">
      <c r="A2731" t="s">
        <v>6781</v>
      </c>
      <c r="B2731">
        <v>32101000</v>
      </c>
      <c r="C2731">
        <v>10000000</v>
      </c>
      <c r="D2731">
        <f t="shared" si="42"/>
        <v>22101000</v>
      </c>
      <c r="E2731">
        <v>22101000</v>
      </c>
    </row>
    <row r="2732" spans="1:5" x14ac:dyDescent="0.3">
      <c r="A2732" t="s">
        <v>6783</v>
      </c>
      <c r="B2732">
        <v>31487293</v>
      </c>
      <c r="C2732">
        <v>9000000</v>
      </c>
      <c r="D2732">
        <f t="shared" si="42"/>
        <v>22487293</v>
      </c>
      <c r="E2732">
        <v>22487293</v>
      </c>
    </row>
    <row r="2733" spans="1:5" x14ac:dyDescent="0.3">
      <c r="A2733" t="s">
        <v>6785</v>
      </c>
      <c r="B2733">
        <v>30651422</v>
      </c>
      <c r="C2733">
        <v>10000000</v>
      </c>
      <c r="D2733">
        <f t="shared" si="42"/>
        <v>20651422</v>
      </c>
      <c r="E2733">
        <v>20651422</v>
      </c>
    </row>
    <row r="2734" spans="1:5" x14ac:dyDescent="0.3">
      <c r="A2734" t="s">
        <v>6787</v>
      </c>
      <c r="B2734">
        <v>30306281</v>
      </c>
      <c r="C2734">
        <v>10000000</v>
      </c>
      <c r="D2734">
        <f t="shared" si="42"/>
        <v>20306281</v>
      </c>
      <c r="E2734">
        <v>20306281</v>
      </c>
    </row>
    <row r="2735" spans="1:5" x14ac:dyDescent="0.3">
      <c r="A2735" t="s">
        <v>6789</v>
      </c>
      <c r="B2735">
        <v>29500000</v>
      </c>
      <c r="C2735">
        <v>10000000</v>
      </c>
      <c r="D2735">
        <f t="shared" si="42"/>
        <v>19500000</v>
      </c>
      <c r="E2735">
        <v>19500000</v>
      </c>
    </row>
    <row r="2736" spans="1:5" x14ac:dyDescent="0.3">
      <c r="A2736" t="s">
        <v>6791</v>
      </c>
      <c r="B2736">
        <v>30050028</v>
      </c>
      <c r="C2736">
        <v>17000000</v>
      </c>
      <c r="D2736">
        <f t="shared" si="42"/>
        <v>13050028</v>
      </c>
      <c r="E2736">
        <v>13050028</v>
      </c>
    </row>
    <row r="2737" spans="1:5" x14ac:dyDescent="0.3">
      <c r="A2737" t="s">
        <v>6792</v>
      </c>
      <c r="B2737">
        <v>29392418</v>
      </c>
      <c r="C2737">
        <v>10000000</v>
      </c>
      <c r="D2737">
        <f t="shared" si="42"/>
        <v>19392418</v>
      </c>
      <c r="E2737">
        <v>19392418</v>
      </c>
    </row>
    <row r="2738" spans="1:5" x14ac:dyDescent="0.3">
      <c r="A2738" t="s">
        <v>6794</v>
      </c>
      <c r="B2738">
        <v>28563926</v>
      </c>
      <c r="C2738">
        <v>8500000</v>
      </c>
      <c r="D2738">
        <f t="shared" si="42"/>
        <v>20063926</v>
      </c>
      <c r="E2738">
        <v>20063926</v>
      </c>
    </row>
    <row r="2739" spans="1:5" x14ac:dyDescent="0.3">
      <c r="A2739" t="s">
        <v>6796</v>
      </c>
      <c r="B2739">
        <v>28435406</v>
      </c>
      <c r="C2739">
        <v>12000000</v>
      </c>
      <c r="D2739">
        <f t="shared" si="42"/>
        <v>16435406</v>
      </c>
      <c r="E2739">
        <v>16435406</v>
      </c>
    </row>
    <row r="2740" spans="1:5" x14ac:dyDescent="0.3">
      <c r="A2740" t="s">
        <v>6797</v>
      </c>
      <c r="B2740">
        <v>25339117</v>
      </c>
      <c r="C2740">
        <v>10000000</v>
      </c>
      <c r="D2740">
        <f t="shared" si="42"/>
        <v>15339117</v>
      </c>
      <c r="E2740">
        <v>15339117</v>
      </c>
    </row>
    <row r="2741" spans="1:5" x14ac:dyDescent="0.3">
      <c r="A2741" t="s">
        <v>6798</v>
      </c>
      <c r="B2741">
        <v>25600000</v>
      </c>
      <c r="C2741">
        <v>10000000</v>
      </c>
      <c r="D2741">
        <f t="shared" si="42"/>
        <v>15600000</v>
      </c>
      <c r="E2741">
        <v>15600000</v>
      </c>
    </row>
    <row r="2742" spans="1:5" x14ac:dyDescent="0.3">
      <c r="A2742" t="s">
        <v>6801</v>
      </c>
      <c r="B2742">
        <v>27736779</v>
      </c>
      <c r="C2742">
        <v>10000000</v>
      </c>
      <c r="D2742">
        <f t="shared" si="42"/>
        <v>17736779</v>
      </c>
      <c r="E2742">
        <v>17736779</v>
      </c>
    </row>
    <row r="2743" spans="1:5" x14ac:dyDescent="0.3">
      <c r="A2743" t="s">
        <v>6803</v>
      </c>
      <c r="B2743">
        <v>24397469</v>
      </c>
      <c r="C2743">
        <v>17000000</v>
      </c>
      <c r="D2743">
        <f t="shared" si="42"/>
        <v>7397469</v>
      </c>
      <c r="E2743">
        <v>7397469</v>
      </c>
    </row>
    <row r="2744" spans="1:5" x14ac:dyDescent="0.3">
      <c r="A2744" t="s">
        <v>6804</v>
      </c>
      <c r="B2744">
        <v>20384136</v>
      </c>
      <c r="C2744">
        <v>10000000</v>
      </c>
      <c r="D2744">
        <f t="shared" si="42"/>
        <v>10384136</v>
      </c>
      <c r="E2744">
        <v>10384136</v>
      </c>
    </row>
    <row r="2745" spans="1:5" x14ac:dyDescent="0.3">
      <c r="A2745" t="s">
        <v>6806</v>
      </c>
      <c r="B2745">
        <v>25464480</v>
      </c>
      <c r="C2745">
        <v>10000000</v>
      </c>
      <c r="D2745">
        <f t="shared" si="42"/>
        <v>15464480</v>
      </c>
      <c r="E2745">
        <v>15464480</v>
      </c>
    </row>
    <row r="2746" spans="1:5" x14ac:dyDescent="0.3">
      <c r="A2746" t="s">
        <v>6807</v>
      </c>
      <c r="B2746">
        <v>20338609</v>
      </c>
      <c r="C2746">
        <v>10000000</v>
      </c>
      <c r="D2746">
        <f t="shared" si="42"/>
        <v>10338609</v>
      </c>
      <c r="E2746">
        <v>10338609</v>
      </c>
    </row>
    <row r="2747" spans="1:5" x14ac:dyDescent="0.3">
      <c r="A2747" t="s">
        <v>6809</v>
      </c>
      <c r="B2747">
        <v>18272447</v>
      </c>
      <c r="C2747">
        <v>10000000</v>
      </c>
      <c r="D2747">
        <f t="shared" si="42"/>
        <v>8272447</v>
      </c>
      <c r="E2747">
        <v>8272447</v>
      </c>
    </row>
    <row r="2748" spans="1:5" x14ac:dyDescent="0.3">
      <c r="A2748" t="s">
        <v>6810</v>
      </c>
      <c r="B2748">
        <v>17096053</v>
      </c>
      <c r="C2748">
        <v>9000000</v>
      </c>
      <c r="D2748">
        <f t="shared" si="42"/>
        <v>8096053</v>
      </c>
      <c r="E2748">
        <v>8096053</v>
      </c>
    </row>
    <row r="2749" spans="1:5" x14ac:dyDescent="0.3">
      <c r="A2749" t="s">
        <v>6811</v>
      </c>
      <c r="B2749">
        <v>21371425</v>
      </c>
      <c r="C2749">
        <v>10000000</v>
      </c>
      <c r="D2749">
        <f t="shared" si="42"/>
        <v>11371425</v>
      </c>
      <c r="E2749">
        <v>11371425</v>
      </c>
    </row>
    <row r="2750" spans="1:5" x14ac:dyDescent="0.3">
      <c r="A2750" t="s">
        <v>6813</v>
      </c>
      <c r="B2750">
        <v>33071558</v>
      </c>
      <c r="C2750">
        <v>10000000</v>
      </c>
      <c r="D2750">
        <f t="shared" si="42"/>
        <v>23071558</v>
      </c>
      <c r="E2750">
        <v>23071558</v>
      </c>
    </row>
    <row r="2751" spans="1:5" x14ac:dyDescent="0.3">
      <c r="A2751" t="s">
        <v>6815</v>
      </c>
      <c r="B2751">
        <v>17655201</v>
      </c>
      <c r="C2751">
        <v>10000000</v>
      </c>
      <c r="D2751">
        <f t="shared" si="42"/>
        <v>7655201</v>
      </c>
      <c r="E2751">
        <v>7655201</v>
      </c>
    </row>
    <row r="2752" spans="1:5" x14ac:dyDescent="0.3">
      <c r="A2752" t="s">
        <v>6816</v>
      </c>
      <c r="B2752">
        <v>16247775</v>
      </c>
      <c r="C2752">
        <v>25000000</v>
      </c>
      <c r="D2752">
        <f t="shared" si="42"/>
        <v>-8752225</v>
      </c>
      <c r="E2752">
        <v>8752225</v>
      </c>
    </row>
    <row r="2753" spans="1:5" x14ac:dyDescent="0.3">
      <c r="A2753" t="s">
        <v>6818</v>
      </c>
      <c r="B2753">
        <v>16153600</v>
      </c>
      <c r="C2753">
        <v>10000000</v>
      </c>
      <c r="D2753">
        <f t="shared" si="42"/>
        <v>6153600</v>
      </c>
      <c r="E2753">
        <v>6153600</v>
      </c>
    </row>
    <row r="2754" spans="1:5" x14ac:dyDescent="0.3">
      <c r="A2754" t="s">
        <v>6820</v>
      </c>
      <c r="B2754">
        <v>16033556</v>
      </c>
      <c r="C2754">
        <v>10000000</v>
      </c>
      <c r="D2754">
        <f t="shared" si="42"/>
        <v>6033556</v>
      </c>
      <c r="E2754">
        <v>6033556</v>
      </c>
    </row>
    <row r="2755" spans="1:5" x14ac:dyDescent="0.3">
      <c r="A2755" t="s">
        <v>6822</v>
      </c>
      <c r="B2755">
        <v>16667084</v>
      </c>
      <c r="C2755">
        <v>11000000</v>
      </c>
      <c r="D2755">
        <f t="shared" ref="D2755:D2818" si="43">B2755-C2755</f>
        <v>5667084</v>
      </c>
      <c r="E2755">
        <v>5667084</v>
      </c>
    </row>
    <row r="2756" spans="1:5" x14ac:dyDescent="0.3">
      <c r="A2756" t="s">
        <v>6826</v>
      </c>
      <c r="B2756">
        <v>15417771</v>
      </c>
      <c r="C2756">
        <v>12600000</v>
      </c>
      <c r="D2756">
        <f t="shared" si="43"/>
        <v>2817771</v>
      </c>
      <c r="E2756">
        <v>2817771</v>
      </c>
    </row>
    <row r="2757" spans="1:5" x14ac:dyDescent="0.3">
      <c r="A2757" t="s">
        <v>6828</v>
      </c>
      <c r="B2757">
        <v>15156200</v>
      </c>
      <c r="C2757">
        <v>30000000</v>
      </c>
      <c r="D2757">
        <f t="shared" si="43"/>
        <v>-14843800</v>
      </c>
      <c r="E2757">
        <v>14843800</v>
      </c>
    </row>
    <row r="2758" spans="1:5" x14ac:dyDescent="0.3">
      <c r="A2758" t="s">
        <v>6829</v>
      </c>
      <c r="B2758">
        <v>21589307</v>
      </c>
      <c r="C2758">
        <v>10000000</v>
      </c>
      <c r="D2758">
        <f t="shared" si="43"/>
        <v>11589307</v>
      </c>
      <c r="E2758">
        <v>11589307</v>
      </c>
    </row>
    <row r="2759" spans="1:5" x14ac:dyDescent="0.3">
      <c r="A2759" t="s">
        <v>6831</v>
      </c>
      <c r="B2759">
        <v>20339754</v>
      </c>
      <c r="C2759">
        <v>10000000</v>
      </c>
      <c r="D2759">
        <f t="shared" si="43"/>
        <v>10339754</v>
      </c>
      <c r="E2759">
        <v>10339754</v>
      </c>
    </row>
    <row r="2760" spans="1:5" x14ac:dyDescent="0.3">
      <c r="A2760" t="s">
        <v>6835</v>
      </c>
      <c r="B2760">
        <v>28873374</v>
      </c>
      <c r="C2760">
        <v>10000000</v>
      </c>
      <c r="D2760">
        <f t="shared" si="43"/>
        <v>18873374</v>
      </c>
      <c r="E2760">
        <v>18873374</v>
      </c>
    </row>
    <row r="2761" spans="1:5" x14ac:dyDescent="0.3">
      <c r="A2761" t="s">
        <v>6837</v>
      </c>
      <c r="B2761">
        <v>13684949</v>
      </c>
      <c r="C2761">
        <v>3000000</v>
      </c>
      <c r="D2761">
        <f t="shared" si="43"/>
        <v>10684949</v>
      </c>
      <c r="E2761">
        <v>10684949</v>
      </c>
    </row>
    <row r="2762" spans="1:5" x14ac:dyDescent="0.3">
      <c r="A2762" t="s">
        <v>6838</v>
      </c>
      <c r="B2762">
        <v>14597405</v>
      </c>
      <c r="C2762">
        <v>6400000</v>
      </c>
      <c r="D2762">
        <f t="shared" si="43"/>
        <v>8197405</v>
      </c>
      <c r="E2762">
        <v>8197405</v>
      </c>
    </row>
    <row r="2763" spans="1:5" x14ac:dyDescent="0.3">
      <c r="A2763" t="s">
        <v>6839</v>
      </c>
      <c r="B2763">
        <v>12570442</v>
      </c>
      <c r="C2763">
        <v>10000000</v>
      </c>
      <c r="D2763">
        <f t="shared" si="43"/>
        <v>2570442</v>
      </c>
      <c r="E2763">
        <v>2570442</v>
      </c>
    </row>
    <row r="2764" spans="1:5" x14ac:dyDescent="0.3">
      <c r="A2764" t="s">
        <v>6841</v>
      </c>
      <c r="B2764">
        <v>12514138</v>
      </c>
      <c r="C2764">
        <v>10000000</v>
      </c>
      <c r="D2764">
        <f t="shared" si="43"/>
        <v>2514138</v>
      </c>
      <c r="E2764">
        <v>2514138</v>
      </c>
    </row>
    <row r="2765" spans="1:5" x14ac:dyDescent="0.3">
      <c r="A2765" t="s">
        <v>6843</v>
      </c>
      <c r="B2765">
        <v>43771291</v>
      </c>
      <c r="C2765">
        <v>5000000</v>
      </c>
      <c r="D2765">
        <f t="shared" si="43"/>
        <v>38771291</v>
      </c>
      <c r="E2765">
        <v>38771291</v>
      </c>
    </row>
    <row r="2766" spans="1:5" x14ac:dyDescent="0.3">
      <c r="A2766" t="s">
        <v>6847</v>
      </c>
      <c r="B2766">
        <v>11703287</v>
      </c>
      <c r="C2766">
        <v>10000000</v>
      </c>
      <c r="D2766">
        <f t="shared" si="43"/>
        <v>1703287</v>
      </c>
      <c r="E2766">
        <v>1703287</v>
      </c>
    </row>
    <row r="2767" spans="1:5" x14ac:dyDescent="0.3">
      <c r="A2767" t="s">
        <v>6848</v>
      </c>
      <c r="B2767">
        <v>11560259</v>
      </c>
      <c r="C2767">
        <v>22000000</v>
      </c>
      <c r="D2767">
        <f t="shared" si="43"/>
        <v>-10439741</v>
      </c>
      <c r="E2767">
        <v>10439741</v>
      </c>
    </row>
    <row r="2768" spans="1:5" x14ac:dyDescent="0.3">
      <c r="A2768" t="s">
        <v>6849</v>
      </c>
      <c r="B2768">
        <v>10824921</v>
      </c>
      <c r="C2768">
        <v>10000000</v>
      </c>
      <c r="D2768">
        <f t="shared" si="43"/>
        <v>824921</v>
      </c>
      <c r="E2768">
        <v>824921</v>
      </c>
    </row>
    <row r="2769" spans="1:5" x14ac:dyDescent="0.3">
      <c r="A2769" t="s">
        <v>6852</v>
      </c>
      <c r="B2769">
        <v>10561238</v>
      </c>
      <c r="C2769">
        <v>10000000</v>
      </c>
      <c r="D2769">
        <f t="shared" si="43"/>
        <v>561238</v>
      </c>
      <c r="E2769">
        <v>561238</v>
      </c>
    </row>
    <row r="2770" spans="1:5" x14ac:dyDescent="0.3">
      <c r="A2770" t="s">
        <v>6854</v>
      </c>
      <c r="B2770">
        <v>14479776</v>
      </c>
      <c r="C2770">
        <v>10000000</v>
      </c>
      <c r="D2770">
        <f t="shared" si="43"/>
        <v>4479776</v>
      </c>
      <c r="E2770">
        <v>4479776</v>
      </c>
    </row>
    <row r="2771" spans="1:5" x14ac:dyDescent="0.3">
      <c r="A2771" t="s">
        <v>6855</v>
      </c>
      <c r="B2771">
        <v>9801782</v>
      </c>
      <c r="C2771">
        <v>10000000</v>
      </c>
      <c r="D2771">
        <f t="shared" si="43"/>
        <v>-198218</v>
      </c>
      <c r="E2771">
        <v>198218</v>
      </c>
    </row>
    <row r="2772" spans="1:5" x14ac:dyDescent="0.3">
      <c r="A2772" t="s">
        <v>6856</v>
      </c>
      <c r="B2772">
        <v>8070311</v>
      </c>
      <c r="C2772">
        <v>10000000</v>
      </c>
      <c r="D2772">
        <f t="shared" si="43"/>
        <v>-1929689</v>
      </c>
      <c r="E2772">
        <v>1929689</v>
      </c>
    </row>
    <row r="2773" spans="1:5" x14ac:dyDescent="0.3">
      <c r="A2773" t="s">
        <v>6859</v>
      </c>
      <c r="B2773">
        <v>8460995</v>
      </c>
      <c r="C2773">
        <v>10000000</v>
      </c>
      <c r="D2773">
        <f t="shared" si="43"/>
        <v>-1539005</v>
      </c>
      <c r="E2773">
        <v>1539005</v>
      </c>
    </row>
    <row r="2774" spans="1:5" x14ac:dyDescent="0.3">
      <c r="A2774" t="s">
        <v>6860</v>
      </c>
      <c r="B2774">
        <v>8111360</v>
      </c>
      <c r="C2774">
        <v>10000000</v>
      </c>
      <c r="D2774">
        <f t="shared" si="43"/>
        <v>-1888640</v>
      </c>
      <c r="E2774">
        <v>1888640</v>
      </c>
    </row>
    <row r="2775" spans="1:5" x14ac:dyDescent="0.3">
      <c r="A2775" t="s">
        <v>6861</v>
      </c>
      <c r="B2775">
        <v>8828771</v>
      </c>
      <c r="C2775">
        <v>6000000</v>
      </c>
      <c r="D2775">
        <f t="shared" si="43"/>
        <v>2828771</v>
      </c>
      <c r="E2775">
        <v>2828771</v>
      </c>
    </row>
    <row r="2776" spans="1:5" x14ac:dyDescent="0.3">
      <c r="A2776" t="s">
        <v>6863</v>
      </c>
      <c r="B2776">
        <v>7563670</v>
      </c>
      <c r="C2776">
        <v>10000000</v>
      </c>
      <c r="D2776">
        <f t="shared" si="43"/>
        <v>-2436330</v>
      </c>
      <c r="E2776">
        <v>2436330</v>
      </c>
    </row>
    <row r="2777" spans="1:5" x14ac:dyDescent="0.3">
      <c r="A2777" t="s">
        <v>6866</v>
      </c>
      <c r="B2777">
        <v>6619173</v>
      </c>
      <c r="C2777">
        <v>10000000</v>
      </c>
      <c r="D2777">
        <f t="shared" si="43"/>
        <v>-3380827</v>
      </c>
      <c r="E2777">
        <v>3380827</v>
      </c>
    </row>
    <row r="2778" spans="1:5" x14ac:dyDescent="0.3">
      <c r="A2778" t="s">
        <v>6868</v>
      </c>
      <c r="B2778">
        <v>6712241</v>
      </c>
      <c r="C2778">
        <v>7500000</v>
      </c>
      <c r="D2778">
        <f t="shared" si="43"/>
        <v>-787759</v>
      </c>
      <c r="E2778">
        <v>787759</v>
      </c>
    </row>
    <row r="2779" spans="1:5" x14ac:dyDescent="0.3">
      <c r="A2779" t="s">
        <v>6871</v>
      </c>
      <c r="B2779">
        <v>6842058</v>
      </c>
      <c r="C2779">
        <v>10000000</v>
      </c>
      <c r="D2779">
        <f t="shared" si="43"/>
        <v>-3157942</v>
      </c>
      <c r="E2779">
        <v>3157942</v>
      </c>
    </row>
    <row r="2780" spans="1:5" x14ac:dyDescent="0.3">
      <c r="A2780" t="s">
        <v>6873</v>
      </c>
      <c r="B2780">
        <v>6491350</v>
      </c>
      <c r="C2780">
        <v>10000000</v>
      </c>
      <c r="D2780">
        <f t="shared" si="43"/>
        <v>-3508650</v>
      </c>
      <c r="E2780">
        <v>3508650</v>
      </c>
    </row>
    <row r="2781" spans="1:5" x14ac:dyDescent="0.3">
      <c r="A2781" t="s">
        <v>6878</v>
      </c>
      <c r="B2781">
        <v>9473382</v>
      </c>
      <c r="C2781">
        <v>10000000</v>
      </c>
      <c r="D2781">
        <f t="shared" si="43"/>
        <v>-526618</v>
      </c>
      <c r="E2781">
        <v>526618</v>
      </c>
    </row>
    <row r="2782" spans="1:5" x14ac:dyDescent="0.3">
      <c r="A2782" t="s">
        <v>6879</v>
      </c>
      <c r="B2782">
        <v>6197866</v>
      </c>
      <c r="C2782">
        <v>10000000</v>
      </c>
      <c r="D2782">
        <f t="shared" si="43"/>
        <v>-3802134</v>
      </c>
      <c r="E2782">
        <v>3802134</v>
      </c>
    </row>
    <row r="2783" spans="1:5" x14ac:dyDescent="0.3">
      <c r="A2783" t="s">
        <v>6882</v>
      </c>
      <c r="B2783">
        <v>6044618</v>
      </c>
      <c r="C2783">
        <v>10000000</v>
      </c>
      <c r="D2783">
        <f t="shared" si="43"/>
        <v>-3955382</v>
      </c>
      <c r="E2783">
        <v>3955382</v>
      </c>
    </row>
    <row r="2784" spans="1:5" x14ac:dyDescent="0.3">
      <c r="A2784" t="s">
        <v>6884</v>
      </c>
      <c r="B2784">
        <v>7764027</v>
      </c>
      <c r="C2784">
        <v>10000000</v>
      </c>
      <c r="D2784">
        <f t="shared" si="43"/>
        <v>-2235973</v>
      </c>
      <c r="E2784">
        <v>2235973</v>
      </c>
    </row>
    <row r="2785" spans="1:5" x14ac:dyDescent="0.3">
      <c r="A2785" t="s">
        <v>6885</v>
      </c>
      <c r="B2785">
        <v>21569041</v>
      </c>
      <c r="C2785">
        <v>9000000</v>
      </c>
      <c r="D2785">
        <f t="shared" si="43"/>
        <v>12569041</v>
      </c>
      <c r="E2785">
        <v>12569041</v>
      </c>
    </row>
    <row r="2786" spans="1:5" x14ac:dyDescent="0.3">
      <c r="A2786" t="s">
        <v>6887</v>
      </c>
      <c r="B2786">
        <v>4356743</v>
      </c>
      <c r="C2786">
        <v>16000000</v>
      </c>
      <c r="D2786">
        <f t="shared" si="43"/>
        <v>-11643257</v>
      </c>
      <c r="E2786">
        <v>11643257</v>
      </c>
    </row>
    <row r="2787" spans="1:5" x14ac:dyDescent="0.3">
      <c r="A2787" t="s">
        <v>6890</v>
      </c>
      <c r="B2787">
        <v>5484375</v>
      </c>
      <c r="C2787">
        <v>10000000</v>
      </c>
      <c r="D2787">
        <f t="shared" si="43"/>
        <v>-4515625</v>
      </c>
      <c r="E2787">
        <v>4515625</v>
      </c>
    </row>
    <row r="2788" spans="1:5" x14ac:dyDescent="0.3">
      <c r="A2788" t="s">
        <v>6893</v>
      </c>
      <c r="B2788">
        <v>4244155</v>
      </c>
      <c r="C2788">
        <v>10000000</v>
      </c>
      <c r="D2788">
        <f t="shared" si="43"/>
        <v>-5755845</v>
      </c>
      <c r="E2788">
        <v>5755845</v>
      </c>
    </row>
    <row r="2789" spans="1:5" x14ac:dyDescent="0.3">
      <c r="A2789" t="s">
        <v>6897</v>
      </c>
      <c r="B2789">
        <v>5004648</v>
      </c>
      <c r="C2789">
        <v>10000000</v>
      </c>
      <c r="D2789">
        <f t="shared" si="43"/>
        <v>-4995352</v>
      </c>
      <c r="E2789">
        <v>4995352</v>
      </c>
    </row>
    <row r="2790" spans="1:5" x14ac:dyDescent="0.3">
      <c r="A2790" t="s">
        <v>6899</v>
      </c>
      <c r="B2790">
        <v>3333823</v>
      </c>
      <c r="C2790">
        <v>10000000</v>
      </c>
      <c r="D2790">
        <f t="shared" si="43"/>
        <v>-6666177</v>
      </c>
      <c r="E2790">
        <v>6666177</v>
      </c>
    </row>
    <row r="2791" spans="1:5" x14ac:dyDescent="0.3">
      <c r="A2791" t="s">
        <v>6901</v>
      </c>
      <c r="B2791">
        <v>3275585</v>
      </c>
      <c r="C2791">
        <v>11500000</v>
      </c>
      <c r="D2791">
        <f t="shared" si="43"/>
        <v>-8224415</v>
      </c>
      <c r="E2791">
        <v>8224415</v>
      </c>
    </row>
    <row r="2792" spans="1:5" x14ac:dyDescent="0.3">
      <c r="A2792" t="s">
        <v>6903</v>
      </c>
      <c r="B2792">
        <v>3193102</v>
      </c>
      <c r="C2792">
        <v>9000000</v>
      </c>
      <c r="D2792">
        <f t="shared" si="43"/>
        <v>-5806898</v>
      </c>
      <c r="E2792">
        <v>5806898</v>
      </c>
    </row>
    <row r="2793" spans="1:5" x14ac:dyDescent="0.3">
      <c r="A2793" t="s">
        <v>6904</v>
      </c>
      <c r="B2793">
        <v>54557348</v>
      </c>
      <c r="C2793">
        <v>6500000</v>
      </c>
      <c r="D2793">
        <f t="shared" si="43"/>
        <v>48057348</v>
      </c>
      <c r="E2793">
        <v>48057348</v>
      </c>
    </row>
    <row r="2794" spans="1:5" x14ac:dyDescent="0.3">
      <c r="A2794" t="s">
        <v>6906</v>
      </c>
      <c r="B2794">
        <v>3041803</v>
      </c>
      <c r="C2794">
        <v>10000000</v>
      </c>
      <c r="D2794">
        <f t="shared" si="43"/>
        <v>-6958197</v>
      </c>
      <c r="E2794">
        <v>6958197</v>
      </c>
    </row>
    <row r="2795" spans="1:5" x14ac:dyDescent="0.3">
      <c r="A2795" t="s">
        <v>6908</v>
      </c>
      <c r="B2795">
        <v>3060858</v>
      </c>
      <c r="C2795">
        <v>10000000</v>
      </c>
      <c r="D2795">
        <f t="shared" si="43"/>
        <v>-6939142</v>
      </c>
      <c r="E2795">
        <v>6939142</v>
      </c>
    </row>
    <row r="2796" spans="1:5" x14ac:dyDescent="0.3">
      <c r="A2796" t="s">
        <v>6910</v>
      </c>
      <c r="B2796">
        <v>1055654</v>
      </c>
      <c r="C2796">
        <v>10000000</v>
      </c>
      <c r="D2796">
        <f t="shared" si="43"/>
        <v>-8944346</v>
      </c>
      <c r="E2796">
        <v>8944346</v>
      </c>
    </row>
    <row r="2797" spans="1:5" x14ac:dyDescent="0.3">
      <c r="A2797" t="s">
        <v>6912</v>
      </c>
      <c r="B2797">
        <v>2331318</v>
      </c>
      <c r="C2797">
        <v>10000000</v>
      </c>
      <c r="D2797">
        <f t="shared" si="43"/>
        <v>-7668682</v>
      </c>
      <c r="E2797">
        <v>7668682</v>
      </c>
    </row>
    <row r="2798" spans="1:5" x14ac:dyDescent="0.3">
      <c r="A2798" t="s">
        <v>6914</v>
      </c>
      <c r="B2798">
        <v>2185266</v>
      </c>
      <c r="C2798">
        <v>10000000</v>
      </c>
      <c r="D2798">
        <f t="shared" si="43"/>
        <v>-7814734</v>
      </c>
      <c r="E2798">
        <v>7814734</v>
      </c>
    </row>
    <row r="2799" spans="1:5" x14ac:dyDescent="0.3">
      <c r="A2799" t="s">
        <v>6918</v>
      </c>
      <c r="B2799">
        <v>26583369</v>
      </c>
      <c r="C2799">
        <v>10000000</v>
      </c>
      <c r="D2799">
        <f t="shared" si="43"/>
        <v>16583369</v>
      </c>
      <c r="E2799">
        <v>16583369</v>
      </c>
    </row>
    <row r="2800" spans="1:5" x14ac:dyDescent="0.3">
      <c r="A2800" t="s">
        <v>6920</v>
      </c>
      <c r="B2800">
        <v>800000</v>
      </c>
      <c r="C2800">
        <v>14000000</v>
      </c>
      <c r="D2800">
        <f t="shared" si="43"/>
        <v>-13200000</v>
      </c>
      <c r="E2800">
        <v>13200000</v>
      </c>
    </row>
    <row r="2801" spans="1:5" x14ac:dyDescent="0.3">
      <c r="A2801" t="s">
        <v>6923</v>
      </c>
      <c r="B2801">
        <v>7574066</v>
      </c>
      <c r="C2801">
        <v>10000000</v>
      </c>
      <c r="D2801">
        <f t="shared" si="43"/>
        <v>-2425934</v>
      </c>
      <c r="E2801">
        <v>2425934</v>
      </c>
    </row>
    <row r="2802" spans="1:5" x14ac:dyDescent="0.3">
      <c r="A2802" t="s">
        <v>6925</v>
      </c>
      <c r="B2802">
        <v>1754319</v>
      </c>
      <c r="C2802">
        <v>10000000</v>
      </c>
      <c r="D2802">
        <f t="shared" si="43"/>
        <v>-8245681</v>
      </c>
      <c r="E2802">
        <v>8245681</v>
      </c>
    </row>
    <row r="2803" spans="1:5" x14ac:dyDescent="0.3">
      <c r="A2803" t="s">
        <v>6926</v>
      </c>
      <c r="B2803">
        <v>1641788</v>
      </c>
      <c r="C2803">
        <v>8000000</v>
      </c>
      <c r="D2803">
        <f t="shared" si="43"/>
        <v>-6358212</v>
      </c>
      <c r="E2803">
        <v>6358212</v>
      </c>
    </row>
    <row r="2804" spans="1:5" x14ac:dyDescent="0.3">
      <c r="A2804" t="s">
        <v>6928</v>
      </c>
      <c r="B2804">
        <v>1631839</v>
      </c>
      <c r="C2804">
        <v>10000000</v>
      </c>
      <c r="D2804">
        <f t="shared" si="43"/>
        <v>-8368161</v>
      </c>
      <c r="E2804">
        <v>8368161</v>
      </c>
    </row>
    <row r="2805" spans="1:5" x14ac:dyDescent="0.3">
      <c r="A2805" t="s">
        <v>6929</v>
      </c>
      <c r="B2805">
        <v>1309849</v>
      </c>
      <c r="C2805">
        <v>10000000</v>
      </c>
      <c r="D2805">
        <f t="shared" si="43"/>
        <v>-8690151</v>
      </c>
      <c r="E2805">
        <v>8690151</v>
      </c>
    </row>
    <row r="2806" spans="1:5" x14ac:dyDescent="0.3">
      <c r="A2806" t="s">
        <v>6930</v>
      </c>
      <c r="B2806">
        <v>1939441</v>
      </c>
      <c r="C2806">
        <v>10000000</v>
      </c>
      <c r="D2806">
        <f t="shared" si="43"/>
        <v>-8060559</v>
      </c>
      <c r="E2806">
        <v>8060559</v>
      </c>
    </row>
    <row r="2807" spans="1:5" x14ac:dyDescent="0.3">
      <c r="A2807" t="s">
        <v>6931</v>
      </c>
      <c r="B2807">
        <v>1276984</v>
      </c>
      <c r="C2807">
        <v>10000000</v>
      </c>
      <c r="D2807">
        <f t="shared" si="43"/>
        <v>-8723016</v>
      </c>
      <c r="E2807">
        <v>8723016</v>
      </c>
    </row>
    <row r="2808" spans="1:5" x14ac:dyDescent="0.3">
      <c r="A2808" t="s">
        <v>6933</v>
      </c>
      <c r="B2808">
        <v>1987762</v>
      </c>
      <c r="C2808">
        <v>11000000</v>
      </c>
      <c r="D2808">
        <f t="shared" si="43"/>
        <v>-9012238</v>
      </c>
      <c r="E2808">
        <v>9012238</v>
      </c>
    </row>
    <row r="2809" spans="1:5" x14ac:dyDescent="0.3">
      <c r="A2809" t="s">
        <v>6935</v>
      </c>
      <c r="B2809">
        <v>1474508</v>
      </c>
      <c r="C2809">
        <v>5000000</v>
      </c>
      <c r="D2809">
        <f t="shared" si="43"/>
        <v>-3525492</v>
      </c>
      <c r="E2809">
        <v>3525492</v>
      </c>
    </row>
    <row r="2810" spans="1:5" x14ac:dyDescent="0.3">
      <c r="A2810" t="s">
        <v>6937</v>
      </c>
      <c r="B2810">
        <v>1011054</v>
      </c>
      <c r="C2810">
        <v>10000000</v>
      </c>
      <c r="D2810">
        <f t="shared" si="43"/>
        <v>-8988946</v>
      </c>
      <c r="E2810">
        <v>8988946</v>
      </c>
    </row>
    <row r="2811" spans="1:5" x14ac:dyDescent="0.3">
      <c r="A2811" t="s">
        <v>6939</v>
      </c>
      <c r="B2811">
        <v>900926</v>
      </c>
      <c r="C2811">
        <v>10000000</v>
      </c>
      <c r="D2811">
        <f t="shared" si="43"/>
        <v>-9099074</v>
      </c>
      <c r="E2811">
        <v>9099074</v>
      </c>
    </row>
    <row r="2812" spans="1:5" x14ac:dyDescent="0.3">
      <c r="A2812" t="s">
        <v>6941</v>
      </c>
      <c r="B2812">
        <v>866778</v>
      </c>
      <c r="C2812">
        <v>10000000</v>
      </c>
      <c r="D2812">
        <f t="shared" si="43"/>
        <v>-9133222</v>
      </c>
      <c r="E2812">
        <v>9133222</v>
      </c>
    </row>
    <row r="2813" spans="1:5" x14ac:dyDescent="0.3">
      <c r="A2813" t="s">
        <v>6942</v>
      </c>
      <c r="B2813">
        <v>598645</v>
      </c>
      <c r="C2813">
        <v>10000000</v>
      </c>
      <c r="D2813">
        <f t="shared" si="43"/>
        <v>-9401355</v>
      </c>
      <c r="E2813">
        <v>9401355</v>
      </c>
    </row>
    <row r="2814" spans="1:5" x14ac:dyDescent="0.3">
      <c r="A2814" t="s">
        <v>6945</v>
      </c>
      <c r="B2814">
        <v>578527</v>
      </c>
      <c r="C2814">
        <v>10000000</v>
      </c>
      <c r="D2814">
        <f t="shared" si="43"/>
        <v>-9421473</v>
      </c>
      <c r="E2814">
        <v>9421473</v>
      </c>
    </row>
    <row r="2815" spans="1:5" x14ac:dyDescent="0.3">
      <c r="A2815" t="s">
        <v>6947</v>
      </c>
      <c r="B2815">
        <v>488872</v>
      </c>
      <c r="C2815">
        <v>10000000</v>
      </c>
      <c r="D2815">
        <f t="shared" si="43"/>
        <v>-9511128</v>
      </c>
      <c r="E2815">
        <v>9511128</v>
      </c>
    </row>
    <row r="2816" spans="1:5" x14ac:dyDescent="0.3">
      <c r="A2816" t="s">
        <v>6949</v>
      </c>
      <c r="B2816">
        <v>365734</v>
      </c>
      <c r="C2816">
        <v>10000000</v>
      </c>
      <c r="D2816">
        <f t="shared" si="43"/>
        <v>-9634266</v>
      </c>
      <c r="E2816">
        <v>9634266</v>
      </c>
    </row>
    <row r="2817" spans="1:5" x14ac:dyDescent="0.3">
      <c r="A2817" t="s">
        <v>6952</v>
      </c>
      <c r="B2817">
        <v>3093491</v>
      </c>
      <c r="C2817">
        <v>5000000</v>
      </c>
      <c r="D2817">
        <f t="shared" si="43"/>
        <v>-1906509</v>
      </c>
      <c r="E2817">
        <v>1906509</v>
      </c>
    </row>
    <row r="2818" spans="1:5" x14ac:dyDescent="0.3">
      <c r="A2818" t="s">
        <v>6955</v>
      </c>
      <c r="B2818">
        <v>228524</v>
      </c>
      <c r="C2818">
        <v>4000000</v>
      </c>
      <c r="D2818">
        <f t="shared" si="43"/>
        <v>-3771476</v>
      </c>
      <c r="E2818">
        <v>3771476</v>
      </c>
    </row>
    <row r="2819" spans="1:5" x14ac:dyDescent="0.3">
      <c r="A2819" t="s">
        <v>6959</v>
      </c>
      <c r="B2819">
        <v>226792</v>
      </c>
      <c r="C2819">
        <v>10000000</v>
      </c>
      <c r="D2819">
        <f t="shared" ref="D2819:D2882" si="44">B2819-C2819</f>
        <v>-9773208</v>
      </c>
      <c r="E2819">
        <v>9773208</v>
      </c>
    </row>
    <row r="2820" spans="1:5" x14ac:dyDescent="0.3">
      <c r="A2820" t="s">
        <v>6961</v>
      </c>
      <c r="B2820">
        <v>136432</v>
      </c>
      <c r="C2820">
        <v>5000000</v>
      </c>
      <c r="D2820">
        <f t="shared" si="44"/>
        <v>-4863568</v>
      </c>
      <c r="E2820">
        <v>4863568</v>
      </c>
    </row>
    <row r="2821" spans="1:5" x14ac:dyDescent="0.3">
      <c r="A2821" t="s">
        <v>6963</v>
      </c>
      <c r="B2821">
        <v>131617</v>
      </c>
      <c r="C2821">
        <v>10000000</v>
      </c>
      <c r="D2821">
        <f t="shared" si="44"/>
        <v>-9868383</v>
      </c>
      <c r="E2821">
        <v>9868383</v>
      </c>
    </row>
    <row r="2822" spans="1:5" x14ac:dyDescent="0.3">
      <c r="A2822" t="s">
        <v>6965</v>
      </c>
      <c r="B2822">
        <v>126247</v>
      </c>
      <c r="C2822">
        <v>6200000</v>
      </c>
      <c r="D2822">
        <f t="shared" si="44"/>
        <v>-6073753</v>
      </c>
      <c r="E2822">
        <v>6073753</v>
      </c>
    </row>
    <row r="2823" spans="1:5" x14ac:dyDescent="0.3">
      <c r="A2823" t="s">
        <v>6968</v>
      </c>
      <c r="B2823">
        <v>15447</v>
      </c>
      <c r="C2823">
        <v>10000000</v>
      </c>
      <c r="D2823">
        <f t="shared" si="44"/>
        <v>-9984553</v>
      </c>
      <c r="E2823">
        <v>9984553</v>
      </c>
    </row>
    <row r="2824" spans="1:5" x14ac:dyDescent="0.3">
      <c r="A2824" t="s">
        <v>6970</v>
      </c>
      <c r="B2824">
        <v>19348</v>
      </c>
      <c r="C2824">
        <v>10000000</v>
      </c>
      <c r="D2824">
        <f t="shared" si="44"/>
        <v>-9980652</v>
      </c>
      <c r="E2824">
        <v>9980652</v>
      </c>
    </row>
    <row r="2825" spans="1:5" x14ac:dyDescent="0.3">
      <c r="A2825" t="s">
        <v>6972</v>
      </c>
      <c r="B2825">
        <v>100503</v>
      </c>
      <c r="C2825">
        <v>8000000</v>
      </c>
      <c r="D2825">
        <f t="shared" si="44"/>
        <v>-7899497</v>
      </c>
      <c r="E2825">
        <v>7899497</v>
      </c>
    </row>
    <row r="2826" spans="1:5" x14ac:dyDescent="0.3">
      <c r="A2826" t="s">
        <v>6974</v>
      </c>
      <c r="B2826">
        <v>92900</v>
      </c>
      <c r="C2826">
        <v>5000000</v>
      </c>
      <c r="D2826">
        <f t="shared" si="44"/>
        <v>-4907100</v>
      </c>
      <c r="E2826">
        <v>4907100</v>
      </c>
    </row>
    <row r="2827" spans="1:5" x14ac:dyDescent="0.3">
      <c r="A2827" t="s">
        <v>6978</v>
      </c>
      <c r="B2827">
        <v>5561</v>
      </c>
      <c r="C2827">
        <v>10000000</v>
      </c>
      <c r="D2827">
        <f t="shared" si="44"/>
        <v>-9994439</v>
      </c>
      <c r="E2827">
        <v>9994439</v>
      </c>
    </row>
    <row r="2828" spans="1:5" x14ac:dyDescent="0.3">
      <c r="A2828" t="s">
        <v>6981</v>
      </c>
      <c r="B2828">
        <v>3607</v>
      </c>
      <c r="C2828">
        <v>10000000</v>
      </c>
      <c r="D2828">
        <f t="shared" si="44"/>
        <v>-9996393</v>
      </c>
      <c r="E2828">
        <v>9996393</v>
      </c>
    </row>
    <row r="2829" spans="1:5" x14ac:dyDescent="0.3">
      <c r="A2829" t="s">
        <v>6983</v>
      </c>
      <c r="B2829">
        <v>70527</v>
      </c>
      <c r="C2829">
        <v>6500000</v>
      </c>
      <c r="D2829">
        <f t="shared" si="44"/>
        <v>-6429473</v>
      </c>
      <c r="E2829">
        <v>6429473</v>
      </c>
    </row>
    <row r="2830" spans="1:5" x14ac:dyDescent="0.3">
      <c r="A2830" t="s">
        <v>6985</v>
      </c>
      <c r="B2830">
        <v>128486</v>
      </c>
      <c r="C2830">
        <v>10000000</v>
      </c>
      <c r="D2830">
        <f t="shared" si="44"/>
        <v>-9871514</v>
      </c>
      <c r="E2830">
        <v>9871514</v>
      </c>
    </row>
    <row r="2831" spans="1:5" x14ac:dyDescent="0.3">
      <c r="A2831" t="s">
        <v>6988</v>
      </c>
      <c r="B2831">
        <v>2483955</v>
      </c>
      <c r="C2831">
        <v>9600000</v>
      </c>
      <c r="D2831">
        <f t="shared" si="44"/>
        <v>-7116045</v>
      </c>
      <c r="E2831">
        <v>7116045</v>
      </c>
    </row>
    <row r="2832" spans="1:5" x14ac:dyDescent="0.3">
      <c r="A2832" t="s">
        <v>6989</v>
      </c>
      <c r="B2832">
        <v>57176582</v>
      </c>
      <c r="C2832">
        <v>9500000</v>
      </c>
      <c r="D2832">
        <f t="shared" si="44"/>
        <v>47676582</v>
      </c>
      <c r="E2832">
        <v>47676582</v>
      </c>
    </row>
    <row r="2833" spans="1:5" x14ac:dyDescent="0.3">
      <c r="A2833" t="s">
        <v>6991</v>
      </c>
      <c r="B2833">
        <v>43100000</v>
      </c>
      <c r="C2833">
        <v>9500000</v>
      </c>
      <c r="D2833">
        <f t="shared" si="44"/>
        <v>33600000</v>
      </c>
      <c r="E2833">
        <v>33600000</v>
      </c>
    </row>
    <row r="2834" spans="1:5" x14ac:dyDescent="0.3">
      <c r="A2834" t="s">
        <v>6993</v>
      </c>
      <c r="B2834">
        <v>225377</v>
      </c>
      <c r="C2834">
        <v>8900000</v>
      </c>
      <c r="D2834">
        <f t="shared" si="44"/>
        <v>-8674623</v>
      </c>
      <c r="E2834">
        <v>8674623</v>
      </c>
    </row>
    <row r="2835" spans="1:5" x14ac:dyDescent="0.3">
      <c r="A2835" t="s">
        <v>6995</v>
      </c>
      <c r="B2835">
        <v>14114488</v>
      </c>
      <c r="C2835">
        <v>10500000</v>
      </c>
      <c r="D2835">
        <f t="shared" si="44"/>
        <v>3614488</v>
      </c>
      <c r="E2835">
        <v>3614488</v>
      </c>
    </row>
    <row r="2836" spans="1:5" x14ac:dyDescent="0.3">
      <c r="A2836" t="s">
        <v>6998</v>
      </c>
      <c r="B2836">
        <v>46300000</v>
      </c>
      <c r="C2836">
        <v>9400000</v>
      </c>
      <c r="D2836">
        <f t="shared" si="44"/>
        <v>36900000</v>
      </c>
      <c r="E2836">
        <v>36900000</v>
      </c>
    </row>
    <row r="2837" spans="1:5" x14ac:dyDescent="0.3">
      <c r="A2837" t="s">
        <v>6999</v>
      </c>
      <c r="B2837">
        <v>2600000</v>
      </c>
      <c r="C2837">
        <v>6000000</v>
      </c>
      <c r="D2837">
        <f t="shared" si="44"/>
        <v>-3400000</v>
      </c>
      <c r="E2837">
        <v>3400000</v>
      </c>
    </row>
    <row r="2838" spans="1:5" x14ac:dyDescent="0.3">
      <c r="A2838" t="s">
        <v>7000</v>
      </c>
      <c r="B2838">
        <v>3029870</v>
      </c>
      <c r="C2838">
        <v>7400000</v>
      </c>
      <c r="D2838">
        <f t="shared" si="44"/>
        <v>-4370130</v>
      </c>
      <c r="E2838">
        <v>4370130</v>
      </c>
    </row>
    <row r="2839" spans="1:5" x14ac:dyDescent="0.3">
      <c r="A2839" t="s">
        <v>7003</v>
      </c>
      <c r="B2839">
        <v>3047539</v>
      </c>
      <c r="C2839">
        <v>7217600</v>
      </c>
      <c r="D2839">
        <f t="shared" si="44"/>
        <v>-4170061</v>
      </c>
      <c r="E2839">
        <v>4170061</v>
      </c>
    </row>
    <row r="2840" spans="1:5" x14ac:dyDescent="0.3">
      <c r="A2840" t="s">
        <v>7004</v>
      </c>
      <c r="B2840">
        <v>78900000</v>
      </c>
      <c r="C2840">
        <v>11000000</v>
      </c>
      <c r="D2840">
        <f t="shared" si="44"/>
        <v>67900000</v>
      </c>
      <c r="E2840">
        <v>67900000</v>
      </c>
    </row>
    <row r="2841" spans="1:5" x14ac:dyDescent="0.3">
      <c r="A2841" t="s">
        <v>7006</v>
      </c>
      <c r="B2841">
        <v>30859000</v>
      </c>
      <c r="C2841">
        <v>83532</v>
      </c>
      <c r="D2841">
        <f t="shared" si="44"/>
        <v>30775468</v>
      </c>
      <c r="E2841">
        <v>30775468</v>
      </c>
    </row>
    <row r="2842" spans="1:5" x14ac:dyDescent="0.3">
      <c r="A2842" t="s">
        <v>7008</v>
      </c>
      <c r="B2842">
        <v>3571735</v>
      </c>
      <c r="C2842">
        <v>10000000</v>
      </c>
      <c r="D2842">
        <f t="shared" si="44"/>
        <v>-6428265</v>
      </c>
      <c r="E2842">
        <v>6428265</v>
      </c>
    </row>
    <row r="2843" spans="1:5" x14ac:dyDescent="0.3">
      <c r="A2843" t="s">
        <v>7009</v>
      </c>
      <c r="B2843">
        <v>50000000</v>
      </c>
      <c r="C2843">
        <v>9000000</v>
      </c>
      <c r="D2843">
        <f t="shared" si="44"/>
        <v>41000000</v>
      </c>
      <c r="E2843">
        <v>41000000</v>
      </c>
    </row>
    <row r="2844" spans="1:5" x14ac:dyDescent="0.3">
      <c r="A2844" t="s">
        <v>7012</v>
      </c>
      <c r="B2844">
        <v>63600000</v>
      </c>
      <c r="C2844">
        <v>9000000</v>
      </c>
      <c r="D2844">
        <f t="shared" si="44"/>
        <v>54600000</v>
      </c>
      <c r="E2844">
        <v>54600000</v>
      </c>
    </row>
    <row r="2845" spans="1:5" x14ac:dyDescent="0.3">
      <c r="A2845" t="s">
        <v>7013</v>
      </c>
      <c r="B2845">
        <v>36049108</v>
      </c>
      <c r="C2845">
        <v>9000000</v>
      </c>
      <c r="D2845">
        <f t="shared" si="44"/>
        <v>27049108</v>
      </c>
      <c r="E2845">
        <v>27049108</v>
      </c>
    </row>
    <row r="2846" spans="1:5" x14ac:dyDescent="0.3">
      <c r="A2846" t="s">
        <v>7014</v>
      </c>
      <c r="B2846">
        <v>34074895</v>
      </c>
      <c r="C2846">
        <v>9000000</v>
      </c>
      <c r="D2846">
        <f t="shared" si="44"/>
        <v>25074895</v>
      </c>
      <c r="E2846">
        <v>25074895</v>
      </c>
    </row>
    <row r="2847" spans="1:5" x14ac:dyDescent="0.3">
      <c r="A2847" t="s">
        <v>7017</v>
      </c>
      <c r="B2847">
        <v>33244684</v>
      </c>
      <c r="C2847">
        <v>9000000</v>
      </c>
      <c r="D2847">
        <f t="shared" si="44"/>
        <v>24244684</v>
      </c>
      <c r="E2847">
        <v>24244684</v>
      </c>
    </row>
    <row r="2848" spans="1:5" x14ac:dyDescent="0.3">
      <c r="A2848" t="s">
        <v>7019</v>
      </c>
      <c r="B2848">
        <v>24530513</v>
      </c>
      <c r="C2848">
        <v>9000000</v>
      </c>
      <c r="D2848">
        <f t="shared" si="44"/>
        <v>15530513</v>
      </c>
      <c r="E2848">
        <v>15530513</v>
      </c>
    </row>
    <row r="2849" spans="1:5" x14ac:dyDescent="0.3">
      <c r="A2849" t="s">
        <v>7020</v>
      </c>
      <c r="B2849">
        <v>71519230</v>
      </c>
      <c r="C2849">
        <v>9000000</v>
      </c>
      <c r="D2849">
        <f t="shared" si="44"/>
        <v>62519230</v>
      </c>
      <c r="E2849">
        <v>62519230</v>
      </c>
    </row>
    <row r="2850" spans="1:5" x14ac:dyDescent="0.3">
      <c r="A2850" t="s">
        <v>7022</v>
      </c>
      <c r="B2850">
        <v>20035310</v>
      </c>
      <c r="C2850">
        <v>9000000</v>
      </c>
      <c r="D2850">
        <f t="shared" si="44"/>
        <v>11035310</v>
      </c>
      <c r="E2850">
        <v>11035310</v>
      </c>
    </row>
    <row r="2851" spans="1:5" x14ac:dyDescent="0.3">
      <c r="A2851" t="s">
        <v>7023</v>
      </c>
      <c r="B2851">
        <v>18225165</v>
      </c>
      <c r="C2851">
        <v>9000000</v>
      </c>
      <c r="D2851">
        <f t="shared" si="44"/>
        <v>9225165</v>
      </c>
      <c r="E2851">
        <v>9225165</v>
      </c>
    </row>
    <row r="2852" spans="1:5" x14ac:dyDescent="0.3">
      <c r="A2852" t="s">
        <v>7024</v>
      </c>
      <c r="B2852">
        <v>17804273</v>
      </c>
      <c r="C2852">
        <v>20000000</v>
      </c>
      <c r="D2852">
        <f t="shared" si="44"/>
        <v>-2195727</v>
      </c>
      <c r="E2852">
        <v>2195727</v>
      </c>
    </row>
    <row r="2853" spans="1:5" x14ac:dyDescent="0.3">
      <c r="A2853" t="s">
        <v>7026</v>
      </c>
      <c r="B2853">
        <v>16938179</v>
      </c>
      <c r="C2853">
        <v>8000000</v>
      </c>
      <c r="D2853">
        <f t="shared" si="44"/>
        <v>8938179</v>
      </c>
      <c r="E2853">
        <v>8938179</v>
      </c>
    </row>
    <row r="2854" spans="1:5" x14ac:dyDescent="0.3">
      <c r="A2854" t="s">
        <v>7027</v>
      </c>
      <c r="B2854">
        <v>16235293</v>
      </c>
      <c r="C2854">
        <v>9000000</v>
      </c>
      <c r="D2854">
        <f t="shared" si="44"/>
        <v>7235293</v>
      </c>
      <c r="E2854">
        <v>7235293</v>
      </c>
    </row>
    <row r="2855" spans="1:5" x14ac:dyDescent="0.3">
      <c r="A2855" t="s">
        <v>7029</v>
      </c>
      <c r="B2855">
        <v>10161099</v>
      </c>
      <c r="C2855">
        <v>9000000</v>
      </c>
      <c r="D2855">
        <f t="shared" si="44"/>
        <v>1161099</v>
      </c>
      <c r="E2855">
        <v>1161099</v>
      </c>
    </row>
    <row r="2856" spans="1:5" x14ac:dyDescent="0.3">
      <c r="A2856" t="s">
        <v>7032</v>
      </c>
      <c r="B2856">
        <v>6047856</v>
      </c>
      <c r="C2856">
        <v>8500000</v>
      </c>
      <c r="D2856">
        <f t="shared" si="44"/>
        <v>-2452144</v>
      </c>
      <c r="E2856">
        <v>2452144</v>
      </c>
    </row>
    <row r="2857" spans="1:5" x14ac:dyDescent="0.3">
      <c r="A2857" t="s">
        <v>7033</v>
      </c>
      <c r="B2857">
        <v>4681503</v>
      </c>
      <c r="C2857">
        <v>9000000</v>
      </c>
      <c r="D2857">
        <f t="shared" si="44"/>
        <v>-4318497</v>
      </c>
      <c r="E2857">
        <v>4318497</v>
      </c>
    </row>
    <row r="2858" spans="1:5" x14ac:dyDescent="0.3">
      <c r="A2858" t="s">
        <v>7035</v>
      </c>
      <c r="B2858">
        <v>4350774</v>
      </c>
      <c r="C2858">
        <v>8000000</v>
      </c>
      <c r="D2858">
        <f t="shared" si="44"/>
        <v>-3649226</v>
      </c>
      <c r="E2858">
        <v>3649226</v>
      </c>
    </row>
    <row r="2859" spans="1:5" x14ac:dyDescent="0.3">
      <c r="A2859" t="s">
        <v>7036</v>
      </c>
      <c r="B2859">
        <v>2955039</v>
      </c>
      <c r="C2859">
        <v>9000000</v>
      </c>
      <c r="D2859">
        <f t="shared" si="44"/>
        <v>-6044961</v>
      </c>
      <c r="E2859">
        <v>6044961</v>
      </c>
    </row>
    <row r="2860" spans="1:5" x14ac:dyDescent="0.3">
      <c r="A2860" t="s">
        <v>7038</v>
      </c>
      <c r="B2860">
        <v>1530535</v>
      </c>
      <c r="C2860">
        <v>9000000</v>
      </c>
      <c r="D2860">
        <f t="shared" si="44"/>
        <v>-7469465</v>
      </c>
      <c r="E2860">
        <v>7469465</v>
      </c>
    </row>
    <row r="2861" spans="1:5" x14ac:dyDescent="0.3">
      <c r="A2861" t="s">
        <v>7039</v>
      </c>
      <c r="B2861">
        <v>4881867</v>
      </c>
      <c r="C2861">
        <v>9000000</v>
      </c>
      <c r="D2861">
        <f t="shared" si="44"/>
        <v>-4118133</v>
      </c>
      <c r="E2861">
        <v>4118133</v>
      </c>
    </row>
    <row r="2862" spans="1:5" x14ac:dyDescent="0.3">
      <c r="A2862" t="s">
        <v>7042</v>
      </c>
      <c r="B2862">
        <v>11860839</v>
      </c>
      <c r="C2862">
        <v>9000000</v>
      </c>
      <c r="D2862">
        <f t="shared" si="44"/>
        <v>2860839</v>
      </c>
      <c r="E2862">
        <v>2860839</v>
      </c>
    </row>
    <row r="2863" spans="1:5" x14ac:dyDescent="0.3">
      <c r="A2863" t="s">
        <v>7045</v>
      </c>
      <c r="B2863">
        <v>454255</v>
      </c>
      <c r="C2863">
        <v>400000000</v>
      </c>
      <c r="D2863">
        <f t="shared" si="44"/>
        <v>-399545745</v>
      </c>
      <c r="E2863">
        <v>399545745</v>
      </c>
    </row>
    <row r="2864" spans="1:5" x14ac:dyDescent="0.3">
      <c r="A2864" t="s">
        <v>7048</v>
      </c>
      <c r="B2864">
        <v>349618</v>
      </c>
      <c r="C2864">
        <v>9000000</v>
      </c>
      <c r="D2864">
        <f t="shared" si="44"/>
        <v>-8650382</v>
      </c>
      <c r="E2864">
        <v>8650382</v>
      </c>
    </row>
    <row r="2865" spans="1:5" x14ac:dyDescent="0.3">
      <c r="A2865" t="s">
        <v>7049</v>
      </c>
      <c r="B2865">
        <v>112935</v>
      </c>
      <c r="C2865">
        <v>9000000</v>
      </c>
      <c r="D2865">
        <f t="shared" si="44"/>
        <v>-8887065</v>
      </c>
      <c r="E2865">
        <v>8887065</v>
      </c>
    </row>
    <row r="2866" spans="1:5" x14ac:dyDescent="0.3">
      <c r="A2866" t="s">
        <v>7052</v>
      </c>
      <c r="B2866">
        <v>883887</v>
      </c>
      <c r="C2866">
        <v>9000000</v>
      </c>
      <c r="D2866">
        <f t="shared" si="44"/>
        <v>-8116113</v>
      </c>
      <c r="E2866">
        <v>8116113</v>
      </c>
    </row>
    <row r="2867" spans="1:5" x14ac:dyDescent="0.3">
      <c r="A2867" t="s">
        <v>7055</v>
      </c>
      <c r="B2867">
        <v>13751</v>
      </c>
      <c r="C2867">
        <v>11400000</v>
      </c>
      <c r="D2867">
        <f t="shared" si="44"/>
        <v>-11386249</v>
      </c>
      <c r="E2867">
        <v>11386249</v>
      </c>
    </row>
    <row r="2868" spans="1:5" x14ac:dyDescent="0.3">
      <c r="A2868" t="s">
        <v>7059</v>
      </c>
      <c r="B2868">
        <v>145109</v>
      </c>
      <c r="C2868">
        <v>45000000</v>
      </c>
      <c r="D2868">
        <f t="shared" si="44"/>
        <v>-44854891</v>
      </c>
      <c r="E2868">
        <v>44854891</v>
      </c>
    </row>
    <row r="2869" spans="1:5" x14ac:dyDescent="0.3">
      <c r="A2869" t="s">
        <v>7062</v>
      </c>
      <c r="B2869">
        <v>1046166</v>
      </c>
      <c r="C2869">
        <v>9000000</v>
      </c>
      <c r="D2869">
        <f t="shared" si="44"/>
        <v>-7953834</v>
      </c>
      <c r="E2869">
        <v>7953834</v>
      </c>
    </row>
    <row r="2870" spans="1:5" x14ac:dyDescent="0.3">
      <c r="A2870" t="s">
        <v>7064</v>
      </c>
      <c r="B2870">
        <v>174635000</v>
      </c>
      <c r="C2870">
        <v>8800000</v>
      </c>
      <c r="D2870">
        <f t="shared" si="44"/>
        <v>165835000</v>
      </c>
      <c r="E2870">
        <v>165835000</v>
      </c>
    </row>
    <row r="2871" spans="1:5" x14ac:dyDescent="0.3">
      <c r="A2871" t="s">
        <v>7067</v>
      </c>
      <c r="B2871">
        <v>14373825</v>
      </c>
      <c r="C2871">
        <v>8600000</v>
      </c>
      <c r="D2871">
        <f t="shared" si="44"/>
        <v>5773825</v>
      </c>
      <c r="E2871">
        <v>5773825</v>
      </c>
    </row>
    <row r="2872" spans="1:5" x14ac:dyDescent="0.3">
      <c r="A2872" t="s">
        <v>7069</v>
      </c>
      <c r="B2872">
        <v>162</v>
      </c>
      <c r="C2872">
        <v>9000000</v>
      </c>
      <c r="D2872">
        <f t="shared" si="44"/>
        <v>-8999838</v>
      </c>
      <c r="E2872">
        <v>8999838</v>
      </c>
    </row>
    <row r="2873" spans="1:5" x14ac:dyDescent="0.3">
      <c r="A2873" t="s">
        <v>7070</v>
      </c>
      <c r="B2873">
        <v>39462438</v>
      </c>
      <c r="C2873">
        <v>7000000</v>
      </c>
      <c r="D2873">
        <f t="shared" si="44"/>
        <v>32462438</v>
      </c>
      <c r="E2873">
        <v>32462438</v>
      </c>
    </row>
    <row r="2874" spans="1:5" x14ac:dyDescent="0.3">
      <c r="A2874" t="s">
        <v>7073</v>
      </c>
      <c r="B2874">
        <v>29200000</v>
      </c>
      <c r="C2874">
        <v>8500000</v>
      </c>
      <c r="D2874">
        <f t="shared" si="44"/>
        <v>20700000</v>
      </c>
      <c r="E2874">
        <v>20700000</v>
      </c>
    </row>
    <row r="2875" spans="1:5" x14ac:dyDescent="0.3">
      <c r="A2875" t="s">
        <v>7075</v>
      </c>
      <c r="B2875">
        <v>21564616</v>
      </c>
      <c r="C2875">
        <v>8500000</v>
      </c>
      <c r="D2875">
        <f t="shared" si="44"/>
        <v>13064616</v>
      </c>
      <c r="E2875">
        <v>13064616</v>
      </c>
    </row>
    <row r="2876" spans="1:5" x14ac:dyDescent="0.3">
      <c r="A2876" t="s">
        <v>7076</v>
      </c>
      <c r="B2876">
        <v>14879556</v>
      </c>
      <c r="C2876">
        <v>8000000</v>
      </c>
      <c r="D2876">
        <f t="shared" si="44"/>
        <v>6879556</v>
      </c>
      <c r="E2876">
        <v>6879556</v>
      </c>
    </row>
    <row r="2877" spans="1:5" x14ac:dyDescent="0.3">
      <c r="A2877" t="s">
        <v>7078</v>
      </c>
      <c r="B2877">
        <v>34017854</v>
      </c>
      <c r="C2877">
        <v>8500000</v>
      </c>
      <c r="D2877">
        <f t="shared" si="44"/>
        <v>25517854</v>
      </c>
      <c r="E2877">
        <v>25517854</v>
      </c>
    </row>
    <row r="2878" spans="1:5" x14ac:dyDescent="0.3">
      <c r="A2878" t="s">
        <v>7080</v>
      </c>
      <c r="B2878">
        <v>4273372</v>
      </c>
      <c r="C2878">
        <v>22000000</v>
      </c>
      <c r="D2878">
        <f t="shared" si="44"/>
        <v>-17726628</v>
      </c>
      <c r="E2878">
        <v>17726628</v>
      </c>
    </row>
    <row r="2879" spans="1:5" x14ac:dyDescent="0.3">
      <c r="A2879" t="s">
        <v>7081</v>
      </c>
      <c r="B2879">
        <v>4440055</v>
      </c>
      <c r="C2879">
        <v>8500000</v>
      </c>
      <c r="D2879">
        <f t="shared" si="44"/>
        <v>-4059945</v>
      </c>
      <c r="E2879">
        <v>4059945</v>
      </c>
    </row>
    <row r="2880" spans="1:5" x14ac:dyDescent="0.3">
      <c r="A2880" t="s">
        <v>7083</v>
      </c>
      <c r="B2880">
        <v>4018695</v>
      </c>
      <c r="C2880">
        <v>12000000</v>
      </c>
      <c r="D2880">
        <f t="shared" si="44"/>
        <v>-7981305</v>
      </c>
      <c r="E2880">
        <v>7981305</v>
      </c>
    </row>
    <row r="2881" spans="1:5" x14ac:dyDescent="0.3">
      <c r="A2881" t="s">
        <v>7086</v>
      </c>
      <c r="B2881">
        <v>1997807</v>
      </c>
      <c r="C2881">
        <v>8000000</v>
      </c>
      <c r="D2881">
        <f t="shared" si="44"/>
        <v>-6002193</v>
      </c>
      <c r="E2881">
        <v>6002193</v>
      </c>
    </row>
    <row r="2882" spans="1:5" x14ac:dyDescent="0.3">
      <c r="A2882" t="s">
        <v>7088</v>
      </c>
      <c r="B2882">
        <v>140244</v>
      </c>
      <c r="C2882">
        <v>8500000</v>
      </c>
      <c r="D2882">
        <f t="shared" si="44"/>
        <v>-8359756</v>
      </c>
      <c r="E2882">
        <v>8359756</v>
      </c>
    </row>
    <row r="2883" spans="1:5" x14ac:dyDescent="0.3">
      <c r="A2883" t="s">
        <v>7089</v>
      </c>
      <c r="B2883">
        <v>107930000</v>
      </c>
      <c r="C2883">
        <v>8000000</v>
      </c>
      <c r="D2883">
        <f t="shared" ref="D2883:D2946" si="45">B2883-C2883</f>
        <v>99930000</v>
      </c>
      <c r="E2883">
        <v>99930000</v>
      </c>
    </row>
    <row r="2884" spans="1:5" x14ac:dyDescent="0.3">
      <c r="A2884" t="s">
        <v>7091</v>
      </c>
      <c r="B2884">
        <v>32279955</v>
      </c>
      <c r="C2884">
        <v>8500000</v>
      </c>
      <c r="D2884">
        <f t="shared" si="45"/>
        <v>23779955</v>
      </c>
      <c r="E2884">
        <v>23779955</v>
      </c>
    </row>
    <row r="2885" spans="1:5" x14ac:dyDescent="0.3">
      <c r="A2885" t="s">
        <v>7093</v>
      </c>
      <c r="B2885">
        <v>4992159</v>
      </c>
      <c r="C2885">
        <v>8550000</v>
      </c>
      <c r="D2885">
        <f t="shared" si="45"/>
        <v>-3557841</v>
      </c>
      <c r="E2885">
        <v>3557841</v>
      </c>
    </row>
    <row r="2886" spans="1:5" x14ac:dyDescent="0.3">
      <c r="A2886" t="s">
        <v>7097</v>
      </c>
      <c r="B2886">
        <v>163214286</v>
      </c>
      <c r="C2886">
        <v>8200000</v>
      </c>
      <c r="D2886">
        <f t="shared" si="45"/>
        <v>155014286</v>
      </c>
      <c r="E2886">
        <v>155014286</v>
      </c>
    </row>
    <row r="2887" spans="1:5" x14ac:dyDescent="0.3">
      <c r="A2887" t="s">
        <v>7099</v>
      </c>
      <c r="B2887">
        <v>69800000</v>
      </c>
      <c r="C2887">
        <v>8000000</v>
      </c>
      <c r="D2887">
        <f t="shared" si="45"/>
        <v>61800000</v>
      </c>
      <c r="E2887">
        <v>61800000</v>
      </c>
    </row>
    <row r="2888" spans="1:5" x14ac:dyDescent="0.3">
      <c r="A2888" t="s">
        <v>7102</v>
      </c>
      <c r="B2888">
        <v>59889948</v>
      </c>
      <c r="C2888">
        <v>8000000</v>
      </c>
      <c r="D2888">
        <f t="shared" si="45"/>
        <v>51889948</v>
      </c>
      <c r="E2888">
        <v>51889948</v>
      </c>
    </row>
    <row r="2889" spans="1:5" x14ac:dyDescent="0.3">
      <c r="A2889" t="s">
        <v>7104</v>
      </c>
      <c r="B2889">
        <v>52287414</v>
      </c>
      <c r="C2889">
        <v>8000000</v>
      </c>
      <c r="D2889">
        <f t="shared" si="45"/>
        <v>44287414</v>
      </c>
      <c r="E2889">
        <v>44287414</v>
      </c>
    </row>
    <row r="2890" spans="1:5" x14ac:dyDescent="0.3">
      <c r="A2890" t="s">
        <v>7107</v>
      </c>
      <c r="B2890">
        <v>45063889</v>
      </c>
      <c r="C2890">
        <v>8000000</v>
      </c>
      <c r="D2890">
        <f t="shared" si="45"/>
        <v>37063889</v>
      </c>
      <c r="E2890">
        <v>37063889</v>
      </c>
    </row>
    <row r="2891" spans="1:5" x14ac:dyDescent="0.3">
      <c r="A2891" t="s">
        <v>7111</v>
      </c>
      <c r="B2891">
        <v>40066497</v>
      </c>
      <c r="C2891">
        <v>8000000</v>
      </c>
      <c r="D2891">
        <f t="shared" si="45"/>
        <v>32066497</v>
      </c>
      <c r="E2891">
        <v>32066497</v>
      </c>
    </row>
    <row r="2892" spans="1:5" x14ac:dyDescent="0.3">
      <c r="A2892" t="s">
        <v>7113</v>
      </c>
      <c r="B2892">
        <v>36500000</v>
      </c>
      <c r="C2892">
        <v>8000000</v>
      </c>
      <c r="D2892">
        <f t="shared" si="45"/>
        <v>28500000</v>
      </c>
      <c r="E2892">
        <v>28500000</v>
      </c>
    </row>
    <row r="2893" spans="1:5" x14ac:dyDescent="0.3">
      <c r="A2893" t="s">
        <v>7114</v>
      </c>
      <c r="B2893">
        <v>27362712</v>
      </c>
      <c r="C2893">
        <v>8000000</v>
      </c>
      <c r="D2893">
        <f t="shared" si="45"/>
        <v>19362712</v>
      </c>
      <c r="E2893">
        <v>19362712</v>
      </c>
    </row>
    <row r="2894" spans="1:5" x14ac:dyDescent="0.3">
      <c r="A2894" t="s">
        <v>7117</v>
      </c>
      <c r="B2894">
        <v>34746109</v>
      </c>
      <c r="C2894">
        <v>8000000</v>
      </c>
      <c r="D2894">
        <f t="shared" si="45"/>
        <v>26746109</v>
      </c>
      <c r="E2894">
        <v>26746109</v>
      </c>
    </row>
    <row r="2895" spans="1:5" x14ac:dyDescent="0.3">
      <c r="A2895" t="s">
        <v>7118</v>
      </c>
      <c r="B2895">
        <v>34963967</v>
      </c>
      <c r="C2895">
        <v>8000000</v>
      </c>
      <c r="D2895">
        <f t="shared" si="45"/>
        <v>26963967</v>
      </c>
      <c r="E2895">
        <v>26963967</v>
      </c>
    </row>
    <row r="2896" spans="1:5" x14ac:dyDescent="0.3">
      <c r="A2896" t="s">
        <v>7122</v>
      </c>
      <c r="B2896">
        <v>25926543</v>
      </c>
      <c r="C2896">
        <v>8000000</v>
      </c>
      <c r="D2896">
        <f t="shared" si="45"/>
        <v>17926543</v>
      </c>
      <c r="E2896">
        <v>17926543</v>
      </c>
    </row>
    <row r="2897" spans="1:5" x14ac:dyDescent="0.3">
      <c r="A2897" t="s">
        <v>7126</v>
      </c>
      <c r="B2897">
        <v>26049082</v>
      </c>
      <c r="C2897">
        <v>8000000</v>
      </c>
      <c r="D2897">
        <f t="shared" si="45"/>
        <v>18049082</v>
      </c>
      <c r="E2897">
        <v>18049082</v>
      </c>
    </row>
    <row r="2898" spans="1:5" x14ac:dyDescent="0.3">
      <c r="A2898" t="s">
        <v>7127</v>
      </c>
      <c r="B2898">
        <v>22551000</v>
      </c>
      <c r="C2898">
        <v>8000000</v>
      </c>
      <c r="D2898">
        <f t="shared" si="45"/>
        <v>14551000</v>
      </c>
      <c r="E2898">
        <v>14551000</v>
      </c>
    </row>
    <row r="2899" spans="1:5" x14ac:dyDescent="0.3">
      <c r="A2899" t="s">
        <v>7131</v>
      </c>
      <c r="B2899">
        <v>22800000</v>
      </c>
      <c r="C2899">
        <v>7000000</v>
      </c>
      <c r="D2899">
        <f t="shared" si="45"/>
        <v>15800000</v>
      </c>
      <c r="E2899">
        <v>15800000</v>
      </c>
    </row>
    <row r="2900" spans="1:5" x14ac:dyDescent="0.3">
      <c r="A2900" t="s">
        <v>7134</v>
      </c>
      <c r="B2900">
        <v>18090181</v>
      </c>
      <c r="C2900">
        <v>8000000</v>
      </c>
      <c r="D2900">
        <f t="shared" si="45"/>
        <v>10090181</v>
      </c>
      <c r="E2900">
        <v>10090181</v>
      </c>
    </row>
    <row r="2901" spans="1:5" x14ac:dyDescent="0.3">
      <c r="A2901" t="s">
        <v>7135</v>
      </c>
      <c r="B2901">
        <v>17843379</v>
      </c>
      <c r="C2901">
        <v>8000000</v>
      </c>
      <c r="D2901">
        <f t="shared" si="45"/>
        <v>9843379</v>
      </c>
      <c r="E2901">
        <v>9843379</v>
      </c>
    </row>
    <row r="2902" spans="1:5" x14ac:dyDescent="0.3">
      <c r="A2902" t="s">
        <v>7136</v>
      </c>
      <c r="B2902">
        <v>17278980</v>
      </c>
      <c r="C2902">
        <v>8000000</v>
      </c>
      <c r="D2902">
        <f t="shared" si="45"/>
        <v>9278980</v>
      </c>
      <c r="E2902">
        <v>9278980</v>
      </c>
    </row>
    <row r="2903" spans="1:5" x14ac:dyDescent="0.3">
      <c r="A2903" t="s">
        <v>7138</v>
      </c>
      <c r="B2903">
        <v>16699684</v>
      </c>
      <c r="C2903">
        <v>8000000</v>
      </c>
      <c r="D2903">
        <f t="shared" si="45"/>
        <v>8699684</v>
      </c>
      <c r="E2903">
        <v>8699684</v>
      </c>
    </row>
    <row r="2904" spans="1:5" x14ac:dyDescent="0.3">
      <c r="A2904" t="s">
        <v>7140</v>
      </c>
      <c r="B2904">
        <v>15047419</v>
      </c>
      <c r="C2904">
        <v>7000000</v>
      </c>
      <c r="D2904">
        <f t="shared" si="45"/>
        <v>8047419</v>
      </c>
      <c r="E2904">
        <v>8047419</v>
      </c>
    </row>
    <row r="2905" spans="1:5" x14ac:dyDescent="0.3">
      <c r="A2905" t="s">
        <v>7141</v>
      </c>
      <c r="B2905">
        <v>14015786</v>
      </c>
      <c r="C2905">
        <v>5000000</v>
      </c>
      <c r="D2905">
        <f t="shared" si="45"/>
        <v>9015786</v>
      </c>
      <c r="E2905">
        <v>9015786</v>
      </c>
    </row>
    <row r="2906" spans="1:5" x14ac:dyDescent="0.3">
      <c r="A2906" t="s">
        <v>7143</v>
      </c>
      <c r="B2906">
        <v>10269307</v>
      </c>
      <c r="C2906">
        <v>8000000</v>
      </c>
      <c r="D2906">
        <f t="shared" si="45"/>
        <v>2269307</v>
      </c>
      <c r="E2906">
        <v>2269307</v>
      </c>
    </row>
    <row r="2907" spans="1:5" x14ac:dyDescent="0.3">
      <c r="A2907" t="s">
        <v>7146</v>
      </c>
      <c r="B2907">
        <v>17536788</v>
      </c>
      <c r="C2907">
        <v>8000000</v>
      </c>
      <c r="D2907">
        <f t="shared" si="45"/>
        <v>9536788</v>
      </c>
      <c r="E2907">
        <v>9536788</v>
      </c>
    </row>
    <row r="2908" spans="1:5" x14ac:dyDescent="0.3">
      <c r="A2908" t="s">
        <v>7147</v>
      </c>
      <c r="B2908">
        <v>58401464</v>
      </c>
      <c r="C2908">
        <v>8000000</v>
      </c>
      <c r="D2908">
        <f t="shared" si="45"/>
        <v>50401464</v>
      </c>
      <c r="E2908">
        <v>50401464</v>
      </c>
    </row>
    <row r="2909" spans="1:5" x14ac:dyDescent="0.3">
      <c r="A2909" t="s">
        <v>7150</v>
      </c>
      <c r="B2909">
        <v>8279017</v>
      </c>
      <c r="C2909">
        <v>8000000</v>
      </c>
      <c r="D2909">
        <f t="shared" si="45"/>
        <v>279017</v>
      </c>
      <c r="E2909">
        <v>279017</v>
      </c>
    </row>
    <row r="2910" spans="1:5" x14ac:dyDescent="0.3">
      <c r="A2910" t="s">
        <v>7151</v>
      </c>
      <c r="B2910">
        <v>10106233</v>
      </c>
      <c r="C2910">
        <v>8000000</v>
      </c>
      <c r="D2910">
        <f t="shared" si="45"/>
        <v>2106233</v>
      </c>
      <c r="E2910">
        <v>2106233</v>
      </c>
    </row>
    <row r="2911" spans="1:5" x14ac:dyDescent="0.3">
      <c r="A2911" t="s">
        <v>7152</v>
      </c>
      <c r="B2911">
        <v>4692814</v>
      </c>
      <c r="C2911">
        <v>8000000</v>
      </c>
      <c r="D2911">
        <f t="shared" si="45"/>
        <v>-3307186</v>
      </c>
      <c r="E2911">
        <v>3307186</v>
      </c>
    </row>
    <row r="2912" spans="1:5" x14ac:dyDescent="0.3">
      <c r="A2912" t="s">
        <v>7154</v>
      </c>
      <c r="B2912">
        <v>5018450</v>
      </c>
      <c r="C2912">
        <v>8000000</v>
      </c>
      <c r="D2912">
        <f t="shared" si="45"/>
        <v>-2981550</v>
      </c>
      <c r="E2912">
        <v>2981550</v>
      </c>
    </row>
    <row r="2913" spans="1:5" x14ac:dyDescent="0.3">
      <c r="A2913" t="s">
        <v>7157</v>
      </c>
      <c r="B2913">
        <v>3442820</v>
      </c>
      <c r="C2913">
        <v>8000000</v>
      </c>
      <c r="D2913">
        <f t="shared" si="45"/>
        <v>-4557180</v>
      </c>
      <c r="E2913">
        <v>4557180</v>
      </c>
    </row>
    <row r="2914" spans="1:5" x14ac:dyDescent="0.3">
      <c r="A2914" t="s">
        <v>7158</v>
      </c>
      <c r="B2914">
        <v>3205244</v>
      </c>
      <c r="C2914">
        <v>10000000</v>
      </c>
      <c r="D2914">
        <f t="shared" si="45"/>
        <v>-6794756</v>
      </c>
      <c r="E2914">
        <v>6794756</v>
      </c>
    </row>
    <row r="2915" spans="1:5" x14ac:dyDescent="0.3">
      <c r="A2915" t="s">
        <v>7161</v>
      </c>
      <c r="B2915">
        <v>3076425</v>
      </c>
      <c r="C2915">
        <v>8000000</v>
      </c>
      <c r="D2915">
        <f t="shared" si="45"/>
        <v>-4923575</v>
      </c>
      <c r="E2915">
        <v>4923575</v>
      </c>
    </row>
    <row r="2916" spans="1:5" x14ac:dyDescent="0.3">
      <c r="A2916" t="s">
        <v>7162</v>
      </c>
      <c r="B2916">
        <v>2275557</v>
      </c>
      <c r="C2916">
        <v>8000000</v>
      </c>
      <c r="D2916">
        <f t="shared" si="45"/>
        <v>-5724443</v>
      </c>
      <c r="E2916">
        <v>5724443</v>
      </c>
    </row>
    <row r="2917" spans="1:5" x14ac:dyDescent="0.3">
      <c r="A2917" t="s">
        <v>7163</v>
      </c>
      <c r="B2917">
        <v>1789892</v>
      </c>
      <c r="C2917">
        <v>8000000</v>
      </c>
      <c r="D2917">
        <f t="shared" si="45"/>
        <v>-6210108</v>
      </c>
      <c r="E2917">
        <v>6210108</v>
      </c>
    </row>
    <row r="2918" spans="1:5" x14ac:dyDescent="0.3">
      <c r="A2918" t="s">
        <v>7165</v>
      </c>
      <c r="B2918">
        <v>6350058</v>
      </c>
      <c r="C2918">
        <v>8000000</v>
      </c>
      <c r="D2918">
        <f t="shared" si="45"/>
        <v>-1649942</v>
      </c>
      <c r="E2918">
        <v>1649942</v>
      </c>
    </row>
    <row r="2919" spans="1:5" x14ac:dyDescent="0.3">
      <c r="A2919" t="s">
        <v>7167</v>
      </c>
      <c r="B2919">
        <v>1094798</v>
      </c>
      <c r="C2919">
        <v>7200000</v>
      </c>
      <c r="D2919">
        <f t="shared" si="45"/>
        <v>-6105202</v>
      </c>
      <c r="E2919">
        <v>6105202</v>
      </c>
    </row>
    <row r="2920" spans="1:5" x14ac:dyDescent="0.3">
      <c r="A2920" t="s">
        <v>7168</v>
      </c>
      <c r="B2920">
        <v>1071240</v>
      </c>
      <c r="C2920">
        <v>8000000</v>
      </c>
      <c r="D2920">
        <f t="shared" si="45"/>
        <v>-6928760</v>
      </c>
      <c r="E2920">
        <v>6928760</v>
      </c>
    </row>
    <row r="2921" spans="1:5" x14ac:dyDescent="0.3">
      <c r="A2921" t="s">
        <v>7172</v>
      </c>
      <c r="B2921">
        <v>532190</v>
      </c>
      <c r="C2921">
        <v>8000000</v>
      </c>
      <c r="D2921">
        <f t="shared" si="45"/>
        <v>-7467810</v>
      </c>
      <c r="E2921">
        <v>7467810</v>
      </c>
    </row>
    <row r="2922" spans="1:5" x14ac:dyDescent="0.3">
      <c r="A2922" t="s">
        <v>7176</v>
      </c>
      <c r="B2922">
        <v>686383</v>
      </c>
      <c r="C2922">
        <v>6500000</v>
      </c>
      <c r="D2922">
        <f t="shared" si="45"/>
        <v>-5813617</v>
      </c>
      <c r="E2922">
        <v>5813617</v>
      </c>
    </row>
    <row r="2923" spans="1:5" x14ac:dyDescent="0.3">
      <c r="A2923" t="s">
        <v>7179</v>
      </c>
      <c r="B2923">
        <v>16168741</v>
      </c>
      <c r="C2923">
        <v>8000000</v>
      </c>
      <c r="D2923">
        <f t="shared" si="45"/>
        <v>8168741</v>
      </c>
      <c r="E2923">
        <v>8168741</v>
      </c>
    </row>
    <row r="2924" spans="1:5" x14ac:dyDescent="0.3">
      <c r="A2924" t="s">
        <v>7181</v>
      </c>
      <c r="B2924">
        <v>568695</v>
      </c>
      <c r="C2924">
        <v>8000000</v>
      </c>
      <c r="D2924">
        <f t="shared" si="45"/>
        <v>-7431305</v>
      </c>
      <c r="E2924">
        <v>7431305</v>
      </c>
    </row>
    <row r="2925" spans="1:5" x14ac:dyDescent="0.3">
      <c r="A2925" t="s">
        <v>7184</v>
      </c>
      <c r="B2925">
        <v>398420</v>
      </c>
      <c r="C2925">
        <v>8000000</v>
      </c>
      <c r="D2925">
        <f t="shared" si="45"/>
        <v>-7601580</v>
      </c>
      <c r="E2925">
        <v>7601580</v>
      </c>
    </row>
    <row r="2926" spans="1:5" x14ac:dyDescent="0.3">
      <c r="A2926" t="s">
        <v>7187</v>
      </c>
      <c r="B2926">
        <v>336456</v>
      </c>
      <c r="C2926">
        <v>8000000</v>
      </c>
      <c r="D2926">
        <f t="shared" si="45"/>
        <v>-7663544</v>
      </c>
      <c r="E2926">
        <v>7663544</v>
      </c>
    </row>
    <row r="2927" spans="1:5" x14ac:dyDescent="0.3">
      <c r="A2927" t="s">
        <v>7190</v>
      </c>
      <c r="B2927">
        <v>298110</v>
      </c>
      <c r="C2927">
        <v>8000000</v>
      </c>
      <c r="D2927">
        <f t="shared" si="45"/>
        <v>-7701890</v>
      </c>
      <c r="E2927">
        <v>7701890</v>
      </c>
    </row>
    <row r="2928" spans="1:5" x14ac:dyDescent="0.3">
      <c r="A2928" t="s">
        <v>7191</v>
      </c>
      <c r="B2928">
        <v>127144</v>
      </c>
      <c r="C2928">
        <v>8000000</v>
      </c>
      <c r="D2928">
        <f t="shared" si="45"/>
        <v>-7872856</v>
      </c>
      <c r="E2928">
        <v>7872856</v>
      </c>
    </row>
    <row r="2929" spans="1:5" x14ac:dyDescent="0.3">
      <c r="A2929" t="s">
        <v>7192</v>
      </c>
      <c r="B2929">
        <v>117190</v>
      </c>
      <c r="C2929">
        <v>8000000</v>
      </c>
      <c r="D2929">
        <f t="shared" si="45"/>
        <v>-7882810</v>
      </c>
      <c r="E2929">
        <v>7882810</v>
      </c>
    </row>
    <row r="2930" spans="1:5" x14ac:dyDescent="0.3">
      <c r="A2930" t="s">
        <v>7195</v>
      </c>
      <c r="B2930">
        <v>108662</v>
      </c>
      <c r="C2930">
        <v>8000000</v>
      </c>
      <c r="D2930">
        <f t="shared" si="45"/>
        <v>-7891338</v>
      </c>
      <c r="E2930">
        <v>7891338</v>
      </c>
    </row>
    <row r="2931" spans="1:5" x14ac:dyDescent="0.3">
      <c r="A2931" t="s">
        <v>7197</v>
      </c>
      <c r="B2931">
        <v>53481</v>
      </c>
      <c r="C2931">
        <v>8000000</v>
      </c>
      <c r="D2931">
        <f t="shared" si="45"/>
        <v>-7946519</v>
      </c>
      <c r="E2931">
        <v>7946519</v>
      </c>
    </row>
    <row r="2932" spans="1:5" x14ac:dyDescent="0.3">
      <c r="A2932" t="s">
        <v>7200</v>
      </c>
      <c r="B2932">
        <v>23106</v>
      </c>
      <c r="C2932">
        <v>50000000</v>
      </c>
      <c r="D2932">
        <f t="shared" si="45"/>
        <v>-49976894</v>
      </c>
      <c r="E2932">
        <v>49976894</v>
      </c>
    </row>
    <row r="2933" spans="1:5" x14ac:dyDescent="0.3">
      <c r="A2933" t="s">
        <v>7204</v>
      </c>
      <c r="B2933">
        <v>439162</v>
      </c>
      <c r="C2933">
        <v>1100000000</v>
      </c>
      <c r="D2933">
        <f t="shared" si="45"/>
        <v>-1099560838</v>
      </c>
      <c r="E2933">
        <v>1099560838</v>
      </c>
    </row>
    <row r="2934" spans="1:5" x14ac:dyDescent="0.3">
      <c r="A2934" t="s">
        <v>7206</v>
      </c>
      <c r="B2934">
        <v>671240</v>
      </c>
      <c r="C2934">
        <v>7900000</v>
      </c>
      <c r="D2934">
        <f t="shared" si="45"/>
        <v>-7228760</v>
      </c>
      <c r="E2934">
        <v>7228760</v>
      </c>
    </row>
    <row r="2935" spans="1:5" x14ac:dyDescent="0.3">
      <c r="A2935" t="s">
        <v>7208</v>
      </c>
      <c r="B2935">
        <v>882290</v>
      </c>
      <c r="C2935">
        <v>10000000</v>
      </c>
      <c r="D2935">
        <f t="shared" si="45"/>
        <v>-9117710</v>
      </c>
      <c r="E2935">
        <v>9117710</v>
      </c>
    </row>
    <row r="2936" spans="1:5" x14ac:dyDescent="0.3">
      <c r="A2936" t="s">
        <v>7210</v>
      </c>
      <c r="B2936">
        <v>106593296</v>
      </c>
      <c r="C2936">
        <v>7500000</v>
      </c>
      <c r="D2936">
        <f t="shared" si="45"/>
        <v>99093296</v>
      </c>
      <c r="E2936">
        <v>99093296</v>
      </c>
    </row>
    <row r="2937" spans="1:5" x14ac:dyDescent="0.3">
      <c r="A2937" t="s">
        <v>7212</v>
      </c>
      <c r="B2937">
        <v>43490057</v>
      </c>
      <c r="C2937">
        <v>7500000</v>
      </c>
      <c r="D2937">
        <f t="shared" si="45"/>
        <v>35990057</v>
      </c>
      <c r="E2937">
        <v>35990057</v>
      </c>
    </row>
    <row r="2938" spans="1:5" x14ac:dyDescent="0.3">
      <c r="A2938" t="s">
        <v>7216</v>
      </c>
      <c r="B2938">
        <v>32333860</v>
      </c>
      <c r="C2938">
        <v>7500000</v>
      </c>
      <c r="D2938">
        <f t="shared" si="45"/>
        <v>24833860</v>
      </c>
      <c r="E2938">
        <v>24833860</v>
      </c>
    </row>
    <row r="2939" spans="1:5" x14ac:dyDescent="0.3">
      <c r="A2939" t="s">
        <v>7217</v>
      </c>
      <c r="B2939">
        <v>24792061</v>
      </c>
      <c r="C2939">
        <v>6500000</v>
      </c>
      <c r="D2939">
        <f t="shared" si="45"/>
        <v>18292061</v>
      </c>
      <c r="E2939">
        <v>18292061</v>
      </c>
    </row>
    <row r="2940" spans="1:5" x14ac:dyDescent="0.3">
      <c r="A2940" t="s">
        <v>7219</v>
      </c>
      <c r="B2940">
        <v>17544812</v>
      </c>
      <c r="C2940">
        <v>10000000</v>
      </c>
      <c r="D2940">
        <f t="shared" si="45"/>
        <v>7544812</v>
      </c>
      <c r="E2940">
        <v>7544812</v>
      </c>
    </row>
    <row r="2941" spans="1:5" x14ac:dyDescent="0.3">
      <c r="A2941" t="s">
        <v>7220</v>
      </c>
      <c r="B2941">
        <v>12574715</v>
      </c>
      <c r="C2941">
        <v>4500000</v>
      </c>
      <c r="D2941">
        <f t="shared" si="45"/>
        <v>8074715</v>
      </c>
      <c r="E2941">
        <v>8074715</v>
      </c>
    </row>
    <row r="2942" spans="1:5" x14ac:dyDescent="0.3">
      <c r="A2942" t="s">
        <v>7222</v>
      </c>
      <c r="B2942">
        <v>5100000</v>
      </c>
      <c r="C2942">
        <v>7500000</v>
      </c>
      <c r="D2942">
        <f t="shared" si="45"/>
        <v>-2400000</v>
      </c>
      <c r="E2942">
        <v>2400000</v>
      </c>
    </row>
    <row r="2943" spans="1:5" x14ac:dyDescent="0.3">
      <c r="A2943" t="s">
        <v>7223</v>
      </c>
      <c r="B2943">
        <v>10460089</v>
      </c>
      <c r="C2943">
        <v>7500000</v>
      </c>
      <c r="D2943">
        <f t="shared" si="45"/>
        <v>2960089</v>
      </c>
      <c r="E2943">
        <v>2960089</v>
      </c>
    </row>
    <row r="2944" spans="1:5" x14ac:dyDescent="0.3">
      <c r="A2944" t="s">
        <v>7226</v>
      </c>
      <c r="B2944">
        <v>4239767</v>
      </c>
      <c r="C2944">
        <v>7500000</v>
      </c>
      <c r="D2944">
        <f t="shared" si="45"/>
        <v>-3260233</v>
      </c>
      <c r="E2944">
        <v>3260233</v>
      </c>
    </row>
    <row r="2945" spans="1:5" x14ac:dyDescent="0.3">
      <c r="A2945" t="s">
        <v>7228</v>
      </c>
      <c r="B2945">
        <v>4131640</v>
      </c>
      <c r="C2945">
        <v>7500000</v>
      </c>
      <c r="D2945">
        <f t="shared" si="45"/>
        <v>-3368360</v>
      </c>
      <c r="E2945">
        <v>3368360</v>
      </c>
    </row>
    <row r="2946" spans="1:5" x14ac:dyDescent="0.3">
      <c r="A2946" t="s">
        <v>7229</v>
      </c>
      <c r="B2946">
        <v>10814185</v>
      </c>
      <c r="C2946">
        <v>8000000</v>
      </c>
      <c r="D2946">
        <f t="shared" si="45"/>
        <v>2814185</v>
      </c>
      <c r="E2946">
        <v>2814185</v>
      </c>
    </row>
    <row r="2947" spans="1:5" x14ac:dyDescent="0.3">
      <c r="A2947" t="s">
        <v>7231</v>
      </c>
      <c r="B2947">
        <v>197148</v>
      </c>
      <c r="C2947">
        <v>7500000</v>
      </c>
      <c r="D2947">
        <f t="shared" ref="D2947:D3010" si="46">B2947-C2947</f>
        <v>-7302852</v>
      </c>
      <c r="E2947">
        <v>7302852</v>
      </c>
    </row>
    <row r="2948" spans="1:5" x14ac:dyDescent="0.3">
      <c r="A2948" t="s">
        <v>7234</v>
      </c>
      <c r="B2948">
        <v>3014541</v>
      </c>
      <c r="C2948">
        <v>8000000</v>
      </c>
      <c r="D2948">
        <f t="shared" si="46"/>
        <v>-4985459</v>
      </c>
      <c r="E2948">
        <v>4985459</v>
      </c>
    </row>
    <row r="2949" spans="1:5" x14ac:dyDescent="0.3">
      <c r="A2949" t="s">
        <v>7237</v>
      </c>
      <c r="B2949">
        <v>4443403</v>
      </c>
      <c r="C2949">
        <v>7300000</v>
      </c>
      <c r="D2949">
        <f t="shared" si="46"/>
        <v>-2856597</v>
      </c>
      <c r="E2949">
        <v>2856597</v>
      </c>
    </row>
    <row r="2950" spans="1:5" x14ac:dyDescent="0.3">
      <c r="A2950" t="s">
        <v>7238</v>
      </c>
      <c r="B2950">
        <v>1330827</v>
      </c>
      <c r="C2950">
        <v>7000000</v>
      </c>
      <c r="D2950">
        <f t="shared" si="46"/>
        <v>-5669173</v>
      </c>
      <c r="E2950">
        <v>5669173</v>
      </c>
    </row>
    <row r="2951" spans="1:5" x14ac:dyDescent="0.3">
      <c r="A2951" t="s">
        <v>7240</v>
      </c>
      <c r="B2951">
        <v>1818681</v>
      </c>
      <c r="C2951">
        <v>7300000</v>
      </c>
      <c r="D2951">
        <f t="shared" si="46"/>
        <v>-5481319</v>
      </c>
      <c r="E2951">
        <v>5481319</v>
      </c>
    </row>
    <row r="2952" spans="1:5" x14ac:dyDescent="0.3">
      <c r="A2952" t="s">
        <v>7243</v>
      </c>
      <c r="B2952">
        <v>12610552</v>
      </c>
      <c r="C2952">
        <v>7500000</v>
      </c>
      <c r="D2952">
        <f t="shared" si="46"/>
        <v>5110552</v>
      </c>
      <c r="E2952">
        <v>5110552</v>
      </c>
    </row>
    <row r="2953" spans="1:5" x14ac:dyDescent="0.3">
      <c r="A2953" t="s">
        <v>7244</v>
      </c>
      <c r="B2953">
        <v>143492840</v>
      </c>
      <c r="C2953">
        <v>7500000</v>
      </c>
      <c r="D2953">
        <f t="shared" si="46"/>
        <v>135992840</v>
      </c>
      <c r="E2953">
        <v>135992840</v>
      </c>
    </row>
    <row r="2954" spans="1:5" x14ac:dyDescent="0.3">
      <c r="A2954" t="s">
        <v>7246</v>
      </c>
      <c r="B2954">
        <v>43800000</v>
      </c>
      <c r="C2954">
        <v>7200000</v>
      </c>
      <c r="D2954">
        <f t="shared" si="46"/>
        <v>36600000</v>
      </c>
      <c r="E2954">
        <v>36600000</v>
      </c>
    </row>
    <row r="2955" spans="1:5" x14ac:dyDescent="0.3">
      <c r="A2955" t="s">
        <v>7248</v>
      </c>
      <c r="B2955">
        <v>134821952</v>
      </c>
      <c r="C2955">
        <v>6000000</v>
      </c>
      <c r="D2955">
        <f t="shared" si="46"/>
        <v>128821952</v>
      </c>
      <c r="E2955">
        <v>128821952</v>
      </c>
    </row>
    <row r="2956" spans="1:5" x14ac:dyDescent="0.3">
      <c r="A2956" t="s">
        <v>7250</v>
      </c>
      <c r="B2956">
        <v>94900000</v>
      </c>
      <c r="C2956">
        <v>4000000</v>
      </c>
      <c r="D2956">
        <f t="shared" si="46"/>
        <v>90900000</v>
      </c>
      <c r="E2956">
        <v>90900000</v>
      </c>
    </row>
    <row r="2957" spans="1:5" x14ac:dyDescent="0.3">
      <c r="A2957" t="s">
        <v>7251</v>
      </c>
      <c r="B2957">
        <v>32391374</v>
      </c>
      <c r="C2957">
        <v>7500000</v>
      </c>
      <c r="D2957">
        <f t="shared" si="46"/>
        <v>24891374</v>
      </c>
      <c r="E2957">
        <v>24891374</v>
      </c>
    </row>
    <row r="2958" spans="1:5" x14ac:dyDescent="0.3">
      <c r="A2958" t="s">
        <v>7253</v>
      </c>
      <c r="B2958">
        <v>40158000</v>
      </c>
      <c r="C2958">
        <v>7000000</v>
      </c>
      <c r="D2958">
        <f t="shared" si="46"/>
        <v>33158000</v>
      </c>
      <c r="E2958">
        <v>33158000</v>
      </c>
    </row>
    <row r="2959" spans="1:5" x14ac:dyDescent="0.3">
      <c r="A2959" t="s">
        <v>7254</v>
      </c>
      <c r="B2959">
        <v>113709992</v>
      </c>
      <c r="C2959">
        <v>7000000</v>
      </c>
      <c r="D2959">
        <f t="shared" si="46"/>
        <v>106709992</v>
      </c>
      <c r="E2959">
        <v>106709992</v>
      </c>
    </row>
    <row r="2960" spans="1:5" x14ac:dyDescent="0.3">
      <c r="A2960" t="s">
        <v>7256</v>
      </c>
      <c r="B2960">
        <v>32131483</v>
      </c>
      <c r="C2960">
        <v>11000000</v>
      </c>
      <c r="D2960">
        <f t="shared" si="46"/>
        <v>21131483</v>
      </c>
      <c r="E2960">
        <v>21131483</v>
      </c>
    </row>
    <row r="2961" spans="1:5" x14ac:dyDescent="0.3">
      <c r="A2961" t="s">
        <v>7257</v>
      </c>
      <c r="B2961">
        <v>35400000</v>
      </c>
      <c r="C2961">
        <v>7000000</v>
      </c>
      <c r="D2961">
        <f t="shared" si="46"/>
        <v>28400000</v>
      </c>
      <c r="E2961">
        <v>28400000</v>
      </c>
    </row>
    <row r="2962" spans="1:5" x14ac:dyDescent="0.3">
      <c r="A2962" t="s">
        <v>7259</v>
      </c>
      <c r="B2962">
        <v>34099640</v>
      </c>
      <c r="C2962">
        <v>5000000</v>
      </c>
      <c r="D2962">
        <f t="shared" si="46"/>
        <v>29099640</v>
      </c>
      <c r="E2962">
        <v>29099640</v>
      </c>
    </row>
    <row r="2963" spans="1:5" x14ac:dyDescent="0.3">
      <c r="A2963" t="s">
        <v>7260</v>
      </c>
      <c r="B2963">
        <v>37295394</v>
      </c>
      <c r="C2963">
        <v>6600000</v>
      </c>
      <c r="D2963">
        <f t="shared" si="46"/>
        <v>30695394</v>
      </c>
      <c r="E2963">
        <v>30695394</v>
      </c>
    </row>
    <row r="2964" spans="1:5" x14ac:dyDescent="0.3">
      <c r="A2964" t="s">
        <v>7261</v>
      </c>
      <c r="B2964">
        <v>31501218</v>
      </c>
      <c r="C2964">
        <v>7500000</v>
      </c>
      <c r="D2964">
        <f t="shared" si="46"/>
        <v>24001218</v>
      </c>
      <c r="E2964">
        <v>24001218</v>
      </c>
    </row>
    <row r="2965" spans="1:5" x14ac:dyDescent="0.3">
      <c r="A2965" t="s">
        <v>7263</v>
      </c>
      <c r="B2965">
        <v>28747570</v>
      </c>
      <c r="C2965">
        <v>7000000</v>
      </c>
      <c r="D2965">
        <f t="shared" si="46"/>
        <v>21747570</v>
      </c>
      <c r="E2965">
        <v>21747570</v>
      </c>
    </row>
    <row r="2966" spans="1:5" x14ac:dyDescent="0.3">
      <c r="A2966" t="s">
        <v>7264</v>
      </c>
      <c r="B2966">
        <v>25625110</v>
      </c>
      <c r="C2966">
        <v>7000000</v>
      </c>
      <c r="D2966">
        <f t="shared" si="46"/>
        <v>18625110</v>
      </c>
      <c r="E2966">
        <v>18625110</v>
      </c>
    </row>
    <row r="2967" spans="1:5" x14ac:dyDescent="0.3">
      <c r="A2967" t="s">
        <v>7267</v>
      </c>
      <c r="B2967">
        <v>25000000</v>
      </c>
      <c r="C2967">
        <v>9000000</v>
      </c>
      <c r="D2967">
        <f t="shared" si="46"/>
        <v>16000000</v>
      </c>
      <c r="E2967">
        <v>16000000</v>
      </c>
    </row>
    <row r="2968" spans="1:5" x14ac:dyDescent="0.3">
      <c r="A2968" t="s">
        <v>7269</v>
      </c>
      <c r="B2968">
        <v>21000000</v>
      </c>
      <c r="C2968">
        <v>13000000</v>
      </c>
      <c r="D2968">
        <f t="shared" si="46"/>
        <v>8000000</v>
      </c>
      <c r="E2968">
        <v>8000000</v>
      </c>
    </row>
    <row r="2969" spans="1:5" x14ac:dyDescent="0.3">
      <c r="A2969" t="s">
        <v>7270</v>
      </c>
      <c r="B2969">
        <v>20257000</v>
      </c>
      <c r="C2969">
        <v>7000000</v>
      </c>
      <c r="D2969">
        <f t="shared" si="46"/>
        <v>13257000</v>
      </c>
      <c r="E2969">
        <v>13257000</v>
      </c>
    </row>
    <row r="2970" spans="1:5" x14ac:dyDescent="0.3">
      <c r="A2970" t="s">
        <v>7273</v>
      </c>
      <c r="B2970">
        <v>26005908</v>
      </c>
      <c r="C2970">
        <v>3500000</v>
      </c>
      <c r="D2970">
        <f t="shared" si="46"/>
        <v>22505908</v>
      </c>
      <c r="E2970">
        <v>22505908</v>
      </c>
    </row>
    <row r="2971" spans="1:5" x14ac:dyDescent="0.3">
      <c r="A2971" t="s">
        <v>7276</v>
      </c>
      <c r="B2971">
        <v>15818967</v>
      </c>
      <c r="C2971">
        <v>7000000</v>
      </c>
      <c r="D2971">
        <f t="shared" si="46"/>
        <v>8818967</v>
      </c>
      <c r="E2971">
        <v>8818967</v>
      </c>
    </row>
    <row r="2972" spans="1:5" x14ac:dyDescent="0.3">
      <c r="A2972" t="s">
        <v>7278</v>
      </c>
      <c r="B2972">
        <v>14891000</v>
      </c>
      <c r="C2972">
        <v>7000000</v>
      </c>
      <c r="D2972">
        <f t="shared" si="46"/>
        <v>7891000</v>
      </c>
      <c r="E2972">
        <v>7891000</v>
      </c>
    </row>
    <row r="2973" spans="1:5" x14ac:dyDescent="0.3">
      <c r="A2973" t="s">
        <v>7281</v>
      </c>
      <c r="B2973">
        <v>16901126</v>
      </c>
      <c r="C2973">
        <v>7000000</v>
      </c>
      <c r="D2973">
        <f t="shared" si="46"/>
        <v>9901126</v>
      </c>
      <c r="E2973">
        <v>9901126</v>
      </c>
    </row>
    <row r="2974" spans="1:5" x14ac:dyDescent="0.3">
      <c r="A2974" t="s">
        <v>7283</v>
      </c>
      <c r="B2974">
        <v>17474107</v>
      </c>
      <c r="C2974">
        <v>7000000</v>
      </c>
      <c r="D2974">
        <f t="shared" si="46"/>
        <v>10474107</v>
      </c>
      <c r="E2974">
        <v>10474107</v>
      </c>
    </row>
    <row r="2975" spans="1:5" x14ac:dyDescent="0.3">
      <c r="A2975" t="s">
        <v>7284</v>
      </c>
      <c r="B2975">
        <v>14003141</v>
      </c>
      <c r="C2975">
        <v>7000000</v>
      </c>
      <c r="D2975">
        <f t="shared" si="46"/>
        <v>7003141</v>
      </c>
      <c r="E2975">
        <v>7003141</v>
      </c>
    </row>
    <row r="2976" spans="1:5" x14ac:dyDescent="0.3">
      <c r="A2976" t="s">
        <v>7286</v>
      </c>
      <c r="B2976">
        <v>12583510</v>
      </c>
      <c r="C2976">
        <v>7000000</v>
      </c>
      <c r="D2976">
        <f t="shared" si="46"/>
        <v>5583510</v>
      </c>
      <c r="E2976">
        <v>5583510</v>
      </c>
    </row>
    <row r="2977" spans="1:5" x14ac:dyDescent="0.3">
      <c r="A2977" t="s">
        <v>7288</v>
      </c>
      <c r="B2977">
        <v>9190525</v>
      </c>
      <c r="C2977">
        <v>7000000</v>
      </c>
      <c r="D2977">
        <f t="shared" si="46"/>
        <v>2190525</v>
      </c>
      <c r="E2977">
        <v>2190525</v>
      </c>
    </row>
    <row r="2978" spans="1:5" x14ac:dyDescent="0.3">
      <c r="A2978" t="s">
        <v>7290</v>
      </c>
      <c r="B2978">
        <v>9176553</v>
      </c>
      <c r="C2978">
        <v>7500000</v>
      </c>
      <c r="D2978">
        <f t="shared" si="46"/>
        <v>1676553</v>
      </c>
      <c r="E2978">
        <v>1676553</v>
      </c>
    </row>
    <row r="2979" spans="1:5" x14ac:dyDescent="0.3">
      <c r="A2979" t="s">
        <v>7291</v>
      </c>
      <c r="B2979">
        <v>9094451</v>
      </c>
      <c r="C2979">
        <v>7000000</v>
      </c>
      <c r="D2979">
        <f t="shared" si="46"/>
        <v>2094451</v>
      </c>
      <c r="E2979">
        <v>2094451</v>
      </c>
    </row>
    <row r="2980" spans="1:5" x14ac:dyDescent="0.3">
      <c r="A2980" t="s">
        <v>7294</v>
      </c>
      <c r="B2980">
        <v>9166863</v>
      </c>
      <c r="C2980">
        <v>7000000</v>
      </c>
      <c r="D2980">
        <f t="shared" si="46"/>
        <v>2166863</v>
      </c>
      <c r="E2980">
        <v>2166863</v>
      </c>
    </row>
    <row r="2981" spans="1:5" x14ac:dyDescent="0.3">
      <c r="A2981" t="s">
        <v>7296</v>
      </c>
      <c r="B2981">
        <v>8373585</v>
      </c>
      <c r="C2981">
        <v>7000000</v>
      </c>
      <c r="D2981">
        <f t="shared" si="46"/>
        <v>1373585</v>
      </c>
      <c r="E2981">
        <v>1373585</v>
      </c>
    </row>
    <row r="2982" spans="1:5" x14ac:dyDescent="0.3">
      <c r="A2982" t="s">
        <v>7299</v>
      </c>
      <c r="B2982">
        <v>7292175</v>
      </c>
      <c r="C2982">
        <v>7000000</v>
      </c>
      <c r="D2982">
        <f t="shared" si="46"/>
        <v>292175</v>
      </c>
      <c r="E2982">
        <v>292175</v>
      </c>
    </row>
    <row r="2983" spans="1:5" x14ac:dyDescent="0.3">
      <c r="A2983" t="s">
        <v>7301</v>
      </c>
      <c r="B2983">
        <v>6601079</v>
      </c>
      <c r="C2983">
        <v>7000000</v>
      </c>
      <c r="D2983">
        <f t="shared" si="46"/>
        <v>-398921</v>
      </c>
      <c r="E2983">
        <v>398921</v>
      </c>
    </row>
    <row r="2984" spans="1:5" x14ac:dyDescent="0.3">
      <c r="A2984" t="s">
        <v>7305</v>
      </c>
      <c r="B2984">
        <v>6165429</v>
      </c>
      <c r="C2984">
        <v>6000000</v>
      </c>
      <c r="D2984">
        <f t="shared" si="46"/>
        <v>165429</v>
      </c>
      <c r="E2984">
        <v>165429</v>
      </c>
    </row>
    <row r="2985" spans="1:5" x14ac:dyDescent="0.3">
      <c r="A2985" t="s">
        <v>7307</v>
      </c>
      <c r="B2985">
        <v>5694308</v>
      </c>
      <c r="C2985">
        <v>7000000</v>
      </c>
      <c r="D2985">
        <f t="shared" si="46"/>
        <v>-1305692</v>
      </c>
      <c r="E2985">
        <v>1305692</v>
      </c>
    </row>
    <row r="2986" spans="1:5" x14ac:dyDescent="0.3">
      <c r="A2986" t="s">
        <v>7311</v>
      </c>
      <c r="B2986">
        <v>5430822</v>
      </c>
      <c r="C2986">
        <v>7000000</v>
      </c>
      <c r="D2986">
        <f t="shared" si="46"/>
        <v>-1569178</v>
      </c>
      <c r="E2986">
        <v>1569178</v>
      </c>
    </row>
    <row r="2987" spans="1:5" x14ac:dyDescent="0.3">
      <c r="A2987" t="s">
        <v>7314</v>
      </c>
      <c r="B2987">
        <v>4720371</v>
      </c>
      <c r="C2987">
        <v>7000000</v>
      </c>
      <c r="D2987">
        <f t="shared" si="46"/>
        <v>-2279629</v>
      </c>
      <c r="E2987">
        <v>2279629</v>
      </c>
    </row>
    <row r="2988" spans="1:5" x14ac:dyDescent="0.3">
      <c r="A2988" t="s">
        <v>7316</v>
      </c>
      <c r="B2988">
        <v>2344847</v>
      </c>
      <c r="C2988">
        <v>7000000</v>
      </c>
      <c r="D2988">
        <f t="shared" si="46"/>
        <v>-4655153</v>
      </c>
      <c r="E2988">
        <v>4655153</v>
      </c>
    </row>
    <row r="2989" spans="1:5" x14ac:dyDescent="0.3">
      <c r="A2989" t="s">
        <v>7317</v>
      </c>
      <c r="B2989">
        <v>7455447</v>
      </c>
      <c r="C2989">
        <v>7000000</v>
      </c>
      <c r="D2989">
        <f t="shared" si="46"/>
        <v>455447</v>
      </c>
      <c r="E2989">
        <v>455447</v>
      </c>
    </row>
    <row r="2990" spans="1:5" x14ac:dyDescent="0.3">
      <c r="A2990" t="s">
        <v>7320</v>
      </c>
      <c r="B2990">
        <v>2148212</v>
      </c>
      <c r="C2990">
        <v>7000000</v>
      </c>
      <c r="D2990">
        <f t="shared" si="46"/>
        <v>-4851788</v>
      </c>
      <c r="E2990">
        <v>4851788</v>
      </c>
    </row>
    <row r="2991" spans="1:5" x14ac:dyDescent="0.3">
      <c r="A2991" t="s">
        <v>7322</v>
      </c>
      <c r="B2991">
        <v>2062066</v>
      </c>
      <c r="C2991">
        <v>7000000</v>
      </c>
      <c r="D2991">
        <f t="shared" si="46"/>
        <v>-4937934</v>
      </c>
      <c r="E2991">
        <v>4937934</v>
      </c>
    </row>
    <row r="2992" spans="1:5" x14ac:dyDescent="0.3">
      <c r="A2992" t="s">
        <v>7323</v>
      </c>
      <c r="B2992">
        <v>1654367</v>
      </c>
      <c r="C2992">
        <v>7000000</v>
      </c>
      <c r="D2992">
        <f t="shared" si="46"/>
        <v>-5345633</v>
      </c>
      <c r="E2992">
        <v>5345633</v>
      </c>
    </row>
    <row r="2993" spans="1:5" x14ac:dyDescent="0.3">
      <c r="A2993" t="s">
        <v>7325</v>
      </c>
      <c r="B2993">
        <v>1738692</v>
      </c>
      <c r="C2993">
        <v>7000000</v>
      </c>
      <c r="D2993">
        <f t="shared" si="46"/>
        <v>-5261308</v>
      </c>
      <c r="E2993">
        <v>5261308</v>
      </c>
    </row>
    <row r="2994" spans="1:5" x14ac:dyDescent="0.3">
      <c r="A2994" t="s">
        <v>7327</v>
      </c>
      <c r="B2994">
        <v>1889522</v>
      </c>
      <c r="C2994">
        <v>7000000</v>
      </c>
      <c r="D2994">
        <f t="shared" si="46"/>
        <v>-5110478</v>
      </c>
      <c r="E2994">
        <v>5110478</v>
      </c>
    </row>
    <row r="2995" spans="1:5" x14ac:dyDescent="0.3">
      <c r="A2995" t="s">
        <v>7328</v>
      </c>
      <c r="B2995">
        <v>1110286</v>
      </c>
      <c r="C2995">
        <v>4825000</v>
      </c>
      <c r="D2995">
        <f t="shared" si="46"/>
        <v>-3714714</v>
      </c>
      <c r="E2995">
        <v>3714714</v>
      </c>
    </row>
    <row r="2996" spans="1:5" x14ac:dyDescent="0.3">
      <c r="A2996" t="s">
        <v>7331</v>
      </c>
      <c r="B2996">
        <v>1000000</v>
      </c>
      <c r="C2996">
        <v>9000000</v>
      </c>
      <c r="D2996">
        <f t="shared" si="46"/>
        <v>-8000000</v>
      </c>
      <c r="E2996">
        <v>8000000</v>
      </c>
    </row>
    <row r="2997" spans="1:5" x14ac:dyDescent="0.3">
      <c r="A2997" t="s">
        <v>7333</v>
      </c>
      <c r="B2997">
        <v>700000</v>
      </c>
      <c r="C2997">
        <v>50000000</v>
      </c>
      <c r="D2997">
        <f t="shared" si="46"/>
        <v>-49300000</v>
      </c>
      <c r="E2997">
        <v>49300000</v>
      </c>
    </row>
    <row r="2998" spans="1:5" x14ac:dyDescent="0.3">
      <c r="A2998" t="s">
        <v>7335</v>
      </c>
      <c r="B2998">
        <v>1768416</v>
      </c>
      <c r="C2998">
        <v>7000000</v>
      </c>
      <c r="D2998">
        <f t="shared" si="46"/>
        <v>-5231584</v>
      </c>
      <c r="E2998">
        <v>5231584</v>
      </c>
    </row>
    <row r="2999" spans="1:5" x14ac:dyDescent="0.3">
      <c r="A2999" t="s">
        <v>7337</v>
      </c>
      <c r="B2999">
        <v>306715</v>
      </c>
      <c r="C2999">
        <v>10000000</v>
      </c>
      <c r="D2999">
        <f t="shared" si="46"/>
        <v>-9693285</v>
      </c>
      <c r="E2999">
        <v>9693285</v>
      </c>
    </row>
    <row r="3000" spans="1:5" x14ac:dyDescent="0.3">
      <c r="A3000" t="s">
        <v>7339</v>
      </c>
      <c r="B3000">
        <v>382946</v>
      </c>
      <c r="C3000">
        <v>7000000</v>
      </c>
      <c r="D3000">
        <f t="shared" si="46"/>
        <v>-6617054</v>
      </c>
      <c r="E3000">
        <v>6617054</v>
      </c>
    </row>
    <row r="3001" spans="1:5" x14ac:dyDescent="0.3">
      <c r="A3001" t="s">
        <v>7341</v>
      </c>
      <c r="B3001">
        <v>196067</v>
      </c>
      <c r="C3001">
        <v>7000000</v>
      </c>
      <c r="D3001">
        <f t="shared" si="46"/>
        <v>-6803933</v>
      </c>
      <c r="E3001">
        <v>6803933</v>
      </c>
    </row>
    <row r="3002" spans="1:5" x14ac:dyDescent="0.3">
      <c r="A3002" t="s">
        <v>7342</v>
      </c>
      <c r="B3002">
        <v>532988</v>
      </c>
      <c r="C3002">
        <v>7000000</v>
      </c>
      <c r="D3002">
        <f t="shared" si="46"/>
        <v>-6467012</v>
      </c>
      <c r="E3002">
        <v>6467012</v>
      </c>
    </row>
    <row r="3003" spans="1:5" x14ac:dyDescent="0.3">
      <c r="A3003" t="s">
        <v>7344</v>
      </c>
      <c r="B3003">
        <v>453079</v>
      </c>
      <c r="C3003">
        <v>7000000</v>
      </c>
      <c r="D3003">
        <f t="shared" si="46"/>
        <v>-6546921</v>
      </c>
      <c r="E3003">
        <v>6546921</v>
      </c>
    </row>
    <row r="3004" spans="1:5" x14ac:dyDescent="0.3">
      <c r="A3004" t="s">
        <v>7346</v>
      </c>
      <c r="B3004">
        <v>46451</v>
      </c>
      <c r="C3004">
        <v>7000000</v>
      </c>
      <c r="D3004">
        <f t="shared" si="46"/>
        <v>-6953549</v>
      </c>
      <c r="E3004">
        <v>6953549</v>
      </c>
    </row>
    <row r="3005" spans="1:5" x14ac:dyDescent="0.3">
      <c r="A3005" t="s">
        <v>7347</v>
      </c>
      <c r="B3005">
        <v>233103</v>
      </c>
      <c r="C3005">
        <v>7000000</v>
      </c>
      <c r="D3005">
        <f t="shared" si="46"/>
        <v>-6766897</v>
      </c>
      <c r="E3005">
        <v>6766897</v>
      </c>
    </row>
    <row r="3006" spans="1:5" x14ac:dyDescent="0.3">
      <c r="A3006" t="s">
        <v>7349</v>
      </c>
      <c r="B3006">
        <v>41400000</v>
      </c>
      <c r="C3006">
        <v>6900000</v>
      </c>
      <c r="D3006">
        <f t="shared" si="46"/>
        <v>34500000</v>
      </c>
      <c r="E3006">
        <v>34500000</v>
      </c>
    </row>
    <row r="3007" spans="1:5" x14ac:dyDescent="0.3">
      <c r="A3007" t="s">
        <v>7350</v>
      </c>
      <c r="B3007">
        <v>7993039</v>
      </c>
      <c r="C3007">
        <v>6900000</v>
      </c>
      <c r="D3007">
        <f t="shared" si="46"/>
        <v>1093039</v>
      </c>
      <c r="E3007">
        <v>1093039</v>
      </c>
    </row>
    <row r="3008" spans="1:5" x14ac:dyDescent="0.3">
      <c r="A3008" t="s">
        <v>7352</v>
      </c>
      <c r="B3008">
        <v>49526</v>
      </c>
      <c r="C3008">
        <v>6800000</v>
      </c>
      <c r="D3008">
        <f t="shared" si="46"/>
        <v>-6750474</v>
      </c>
      <c r="E3008">
        <v>6750474</v>
      </c>
    </row>
    <row r="3009" spans="1:5" x14ac:dyDescent="0.3">
      <c r="A3009" t="s">
        <v>7356</v>
      </c>
      <c r="B3009">
        <v>10696</v>
      </c>
      <c r="C3009">
        <v>6800000</v>
      </c>
      <c r="D3009">
        <f t="shared" si="46"/>
        <v>-6789304</v>
      </c>
      <c r="E3009">
        <v>6789304</v>
      </c>
    </row>
    <row r="3010" spans="1:5" x14ac:dyDescent="0.3">
      <c r="A3010" t="s">
        <v>7358</v>
      </c>
      <c r="B3010">
        <v>31607598</v>
      </c>
      <c r="C3010">
        <v>6900000</v>
      </c>
      <c r="D3010">
        <f t="shared" si="46"/>
        <v>24707598</v>
      </c>
      <c r="E3010">
        <v>24707598</v>
      </c>
    </row>
    <row r="3011" spans="1:5" x14ac:dyDescent="0.3">
      <c r="A3011" t="s">
        <v>7362</v>
      </c>
      <c r="B3011">
        <v>6857096</v>
      </c>
      <c r="C3011">
        <v>6800000</v>
      </c>
      <c r="D3011">
        <f t="shared" ref="D3011:D3074" si="47">B3011-C3011</f>
        <v>57096</v>
      </c>
      <c r="E3011">
        <v>57096</v>
      </c>
    </row>
    <row r="3012" spans="1:5" x14ac:dyDescent="0.3">
      <c r="A3012" t="s">
        <v>7365</v>
      </c>
      <c r="B3012">
        <v>223878</v>
      </c>
      <c r="C3012">
        <v>5000000</v>
      </c>
      <c r="D3012">
        <f t="shared" si="47"/>
        <v>-4776122</v>
      </c>
      <c r="E3012">
        <v>4776122</v>
      </c>
    </row>
    <row r="3013" spans="1:5" x14ac:dyDescent="0.3">
      <c r="A3013" t="s">
        <v>7368</v>
      </c>
      <c r="B3013">
        <v>8060</v>
      </c>
      <c r="C3013">
        <v>4000000</v>
      </c>
      <c r="D3013">
        <f t="shared" si="47"/>
        <v>-3991940</v>
      </c>
      <c r="E3013">
        <v>3991940</v>
      </c>
    </row>
    <row r="3014" spans="1:5" x14ac:dyDescent="0.3">
      <c r="A3014" t="s">
        <v>7372</v>
      </c>
      <c r="B3014">
        <v>84263837</v>
      </c>
      <c r="C3014">
        <v>6500000</v>
      </c>
      <c r="D3014">
        <f t="shared" si="47"/>
        <v>77763837</v>
      </c>
      <c r="E3014">
        <v>77763837</v>
      </c>
    </row>
    <row r="3015" spans="1:5" x14ac:dyDescent="0.3">
      <c r="A3015" t="s">
        <v>7376</v>
      </c>
      <c r="B3015">
        <v>110029</v>
      </c>
      <c r="C3015">
        <v>6500000</v>
      </c>
      <c r="D3015">
        <f t="shared" si="47"/>
        <v>-6389971</v>
      </c>
      <c r="E3015">
        <v>6389971</v>
      </c>
    </row>
    <row r="3016" spans="1:5" x14ac:dyDescent="0.3">
      <c r="A3016" t="s">
        <v>7379</v>
      </c>
      <c r="B3016">
        <v>57504069</v>
      </c>
      <c r="C3016">
        <v>6000000</v>
      </c>
      <c r="D3016">
        <f t="shared" si="47"/>
        <v>51504069</v>
      </c>
      <c r="E3016">
        <v>51504069</v>
      </c>
    </row>
    <row r="3017" spans="1:5" x14ac:dyDescent="0.3">
      <c r="A3017" t="s">
        <v>7382</v>
      </c>
      <c r="B3017">
        <v>54215416</v>
      </c>
      <c r="C3017">
        <v>6500000</v>
      </c>
      <c r="D3017">
        <f t="shared" si="47"/>
        <v>47715416</v>
      </c>
      <c r="E3017">
        <v>47715416</v>
      </c>
    </row>
    <row r="3018" spans="1:5" x14ac:dyDescent="0.3">
      <c r="A3018" t="s">
        <v>7384</v>
      </c>
      <c r="B3018">
        <v>31899000</v>
      </c>
      <c r="C3018">
        <v>6500000</v>
      </c>
      <c r="D3018">
        <f t="shared" si="47"/>
        <v>25399000</v>
      </c>
      <c r="E3018">
        <v>25399000</v>
      </c>
    </row>
    <row r="3019" spans="1:5" x14ac:dyDescent="0.3">
      <c r="A3019" t="s">
        <v>7386</v>
      </c>
      <c r="B3019">
        <v>24103594</v>
      </c>
      <c r="C3019">
        <v>6500000</v>
      </c>
      <c r="D3019">
        <f t="shared" si="47"/>
        <v>17603594</v>
      </c>
      <c r="E3019">
        <v>17603594</v>
      </c>
    </row>
    <row r="3020" spans="1:5" x14ac:dyDescent="0.3">
      <c r="A3020" t="s">
        <v>7387</v>
      </c>
      <c r="B3020">
        <v>16842303</v>
      </c>
      <c r="C3020">
        <v>6500000</v>
      </c>
      <c r="D3020">
        <f t="shared" si="47"/>
        <v>10342303</v>
      </c>
      <c r="E3020">
        <v>10342303</v>
      </c>
    </row>
    <row r="3021" spans="1:5" x14ac:dyDescent="0.3">
      <c r="A3021" t="s">
        <v>7389</v>
      </c>
      <c r="B3021">
        <v>13367101</v>
      </c>
      <c r="C3021">
        <v>6500000</v>
      </c>
      <c r="D3021">
        <f t="shared" si="47"/>
        <v>6867101</v>
      </c>
      <c r="E3021">
        <v>6867101</v>
      </c>
    </row>
    <row r="3022" spans="1:5" x14ac:dyDescent="0.3">
      <c r="A3022" t="s">
        <v>7391</v>
      </c>
      <c r="B3022">
        <v>10149779</v>
      </c>
      <c r="C3022">
        <v>6500000</v>
      </c>
      <c r="D3022">
        <f t="shared" si="47"/>
        <v>3649779</v>
      </c>
      <c r="E3022">
        <v>3649779</v>
      </c>
    </row>
    <row r="3023" spans="1:5" x14ac:dyDescent="0.3">
      <c r="A3023" t="s">
        <v>7395</v>
      </c>
      <c r="B3023">
        <v>6173485</v>
      </c>
      <c r="C3023">
        <v>7000000</v>
      </c>
      <c r="D3023">
        <f t="shared" si="47"/>
        <v>-826515</v>
      </c>
      <c r="E3023">
        <v>826515</v>
      </c>
    </row>
    <row r="3024" spans="1:5" x14ac:dyDescent="0.3">
      <c r="A3024" t="s">
        <v>7396</v>
      </c>
      <c r="B3024">
        <v>4000304</v>
      </c>
      <c r="C3024">
        <v>6500000</v>
      </c>
      <c r="D3024">
        <f t="shared" si="47"/>
        <v>-2499696</v>
      </c>
      <c r="E3024">
        <v>2499696</v>
      </c>
    </row>
    <row r="3025" spans="1:5" x14ac:dyDescent="0.3">
      <c r="A3025" t="s">
        <v>7397</v>
      </c>
      <c r="B3025">
        <v>2338695</v>
      </c>
      <c r="C3025">
        <v>4000000</v>
      </c>
      <c r="D3025">
        <f t="shared" si="47"/>
        <v>-1661305</v>
      </c>
      <c r="E3025">
        <v>1661305</v>
      </c>
    </row>
    <row r="3026" spans="1:5" x14ac:dyDescent="0.3">
      <c r="A3026" t="s">
        <v>7401</v>
      </c>
      <c r="B3026">
        <v>2024854</v>
      </c>
      <c r="C3026">
        <v>6500000</v>
      </c>
      <c r="D3026">
        <f t="shared" si="47"/>
        <v>-4475146</v>
      </c>
      <c r="E3026">
        <v>4475146</v>
      </c>
    </row>
    <row r="3027" spans="1:5" x14ac:dyDescent="0.3">
      <c r="A3027" t="s">
        <v>7403</v>
      </c>
      <c r="B3027">
        <v>2268296</v>
      </c>
      <c r="C3027">
        <v>6500000</v>
      </c>
      <c r="D3027">
        <f t="shared" si="47"/>
        <v>-4231704</v>
      </c>
      <c r="E3027">
        <v>4231704</v>
      </c>
    </row>
    <row r="3028" spans="1:5" x14ac:dyDescent="0.3">
      <c r="A3028" t="s">
        <v>7404</v>
      </c>
      <c r="B3028">
        <v>1029017</v>
      </c>
      <c r="C3028">
        <v>6500000</v>
      </c>
      <c r="D3028">
        <f t="shared" si="47"/>
        <v>-5470983</v>
      </c>
      <c r="E3028">
        <v>5470983</v>
      </c>
    </row>
    <row r="3029" spans="1:5" x14ac:dyDescent="0.3">
      <c r="A3029" t="s">
        <v>7406</v>
      </c>
      <c r="B3029">
        <v>66637</v>
      </c>
      <c r="C3029">
        <v>6500000</v>
      </c>
      <c r="D3029">
        <f t="shared" si="47"/>
        <v>-6433363</v>
      </c>
      <c r="E3029">
        <v>6433363</v>
      </c>
    </row>
    <row r="3030" spans="1:5" x14ac:dyDescent="0.3">
      <c r="A3030" t="s">
        <v>7407</v>
      </c>
      <c r="B3030">
        <v>871577</v>
      </c>
      <c r="C3030">
        <v>4500000</v>
      </c>
      <c r="D3030">
        <f t="shared" si="47"/>
        <v>-3628423</v>
      </c>
      <c r="E3030">
        <v>3628423</v>
      </c>
    </row>
    <row r="3031" spans="1:5" x14ac:dyDescent="0.3">
      <c r="A3031" t="s">
        <v>7408</v>
      </c>
      <c r="B3031">
        <v>38400000</v>
      </c>
      <c r="C3031">
        <v>6500000</v>
      </c>
      <c r="D3031">
        <f t="shared" si="47"/>
        <v>31900000</v>
      </c>
      <c r="E3031">
        <v>31900000</v>
      </c>
    </row>
    <row r="3032" spans="1:5" x14ac:dyDescent="0.3">
      <c r="A3032" t="s">
        <v>7412</v>
      </c>
      <c r="B3032">
        <v>4063859</v>
      </c>
      <c r="C3032">
        <v>4800000</v>
      </c>
      <c r="D3032">
        <f t="shared" si="47"/>
        <v>-736141</v>
      </c>
      <c r="E3032">
        <v>736141</v>
      </c>
    </row>
    <row r="3033" spans="1:5" x14ac:dyDescent="0.3">
      <c r="A3033" t="s">
        <v>7414</v>
      </c>
      <c r="B3033">
        <v>449558</v>
      </c>
      <c r="C3033">
        <v>10000000</v>
      </c>
      <c r="D3033">
        <f t="shared" si="47"/>
        <v>-9550442</v>
      </c>
      <c r="E3033">
        <v>9550442</v>
      </c>
    </row>
    <row r="3034" spans="1:5" x14ac:dyDescent="0.3">
      <c r="A3034" t="s">
        <v>7415</v>
      </c>
      <c r="B3034">
        <v>2122561</v>
      </c>
      <c r="C3034">
        <v>6000000</v>
      </c>
      <c r="D3034">
        <f t="shared" si="47"/>
        <v>-3877439</v>
      </c>
      <c r="E3034">
        <v>3877439</v>
      </c>
    </row>
    <row r="3035" spans="1:5" x14ac:dyDescent="0.3">
      <c r="A3035" t="s">
        <v>7418</v>
      </c>
      <c r="B3035">
        <v>181360000</v>
      </c>
      <c r="C3035">
        <v>6000000</v>
      </c>
      <c r="D3035">
        <f t="shared" si="47"/>
        <v>175360000</v>
      </c>
      <c r="E3035">
        <v>175360000</v>
      </c>
    </row>
    <row r="3036" spans="1:5" x14ac:dyDescent="0.3">
      <c r="A3036" t="s">
        <v>7419</v>
      </c>
      <c r="B3036">
        <v>137963328</v>
      </c>
      <c r="C3036">
        <v>6000000</v>
      </c>
      <c r="D3036">
        <f t="shared" si="47"/>
        <v>131963328</v>
      </c>
      <c r="E3036">
        <v>131963328</v>
      </c>
    </row>
    <row r="3037" spans="1:5" x14ac:dyDescent="0.3">
      <c r="A3037" t="s">
        <v>7423</v>
      </c>
      <c r="B3037">
        <v>119078393</v>
      </c>
      <c r="C3037">
        <v>6000000</v>
      </c>
      <c r="D3037">
        <f t="shared" si="47"/>
        <v>113078393</v>
      </c>
      <c r="E3037">
        <v>113078393</v>
      </c>
    </row>
    <row r="3038" spans="1:5" x14ac:dyDescent="0.3">
      <c r="A3038" t="s">
        <v>7428</v>
      </c>
      <c r="B3038">
        <v>102308900</v>
      </c>
      <c r="C3038">
        <v>6000000</v>
      </c>
      <c r="D3038">
        <f t="shared" si="47"/>
        <v>96308900</v>
      </c>
      <c r="E3038">
        <v>96308900</v>
      </c>
    </row>
    <row r="3039" spans="1:5" x14ac:dyDescent="0.3">
      <c r="A3039" t="s">
        <v>7433</v>
      </c>
      <c r="B3039">
        <v>102300000</v>
      </c>
      <c r="C3039">
        <v>6000000</v>
      </c>
      <c r="D3039">
        <f t="shared" si="47"/>
        <v>96300000</v>
      </c>
      <c r="E3039">
        <v>96300000</v>
      </c>
    </row>
    <row r="3040" spans="1:5" x14ac:dyDescent="0.3">
      <c r="A3040" t="s">
        <v>7434</v>
      </c>
      <c r="B3040">
        <v>54800000</v>
      </c>
      <c r="C3040">
        <v>6000000</v>
      </c>
      <c r="D3040">
        <f t="shared" si="47"/>
        <v>48800000</v>
      </c>
      <c r="E3040">
        <v>48800000</v>
      </c>
    </row>
    <row r="3041" spans="1:5" x14ac:dyDescent="0.3">
      <c r="A3041" t="s">
        <v>7439</v>
      </c>
      <c r="B3041">
        <v>43650000</v>
      </c>
      <c r="C3041">
        <v>6000000</v>
      </c>
      <c r="D3041">
        <f t="shared" si="47"/>
        <v>37650000</v>
      </c>
      <c r="E3041">
        <v>37650000</v>
      </c>
    </row>
    <row r="3042" spans="1:5" x14ac:dyDescent="0.3">
      <c r="A3042" t="s">
        <v>7441</v>
      </c>
      <c r="B3042">
        <v>39800000</v>
      </c>
      <c r="C3042">
        <v>6000000</v>
      </c>
      <c r="D3042">
        <f t="shared" si="47"/>
        <v>33800000</v>
      </c>
      <c r="E3042">
        <v>33800000</v>
      </c>
    </row>
    <row r="3043" spans="1:5" x14ac:dyDescent="0.3">
      <c r="A3043" t="s">
        <v>7443</v>
      </c>
      <c r="B3043">
        <v>27457409</v>
      </c>
      <c r="C3043">
        <v>6000000</v>
      </c>
      <c r="D3043">
        <f t="shared" si="47"/>
        <v>21457409</v>
      </c>
      <c r="E3043">
        <v>21457409</v>
      </c>
    </row>
    <row r="3044" spans="1:5" x14ac:dyDescent="0.3">
      <c r="A3044" t="s">
        <v>7444</v>
      </c>
      <c r="B3044">
        <v>25047631</v>
      </c>
      <c r="C3044">
        <v>6000000</v>
      </c>
      <c r="D3044">
        <f t="shared" si="47"/>
        <v>19047631</v>
      </c>
      <c r="E3044">
        <v>19047631</v>
      </c>
    </row>
    <row r="3045" spans="1:5" x14ac:dyDescent="0.3">
      <c r="A3045" t="s">
        <v>7445</v>
      </c>
      <c r="B3045">
        <v>23272306</v>
      </c>
      <c r="C3045">
        <v>6000000</v>
      </c>
      <c r="D3045">
        <f t="shared" si="47"/>
        <v>17272306</v>
      </c>
      <c r="E3045">
        <v>17272306</v>
      </c>
    </row>
    <row r="3046" spans="1:5" x14ac:dyDescent="0.3">
      <c r="A3046" t="s">
        <v>7449</v>
      </c>
      <c r="B3046">
        <v>22168359</v>
      </c>
      <c r="C3046">
        <v>8000000</v>
      </c>
      <c r="D3046">
        <f t="shared" si="47"/>
        <v>14168359</v>
      </c>
      <c r="E3046">
        <v>14168359</v>
      </c>
    </row>
    <row r="3047" spans="1:5" x14ac:dyDescent="0.3">
      <c r="A3047" t="s">
        <v>7450</v>
      </c>
      <c r="B3047">
        <v>21005329</v>
      </c>
      <c r="C3047">
        <v>6000000</v>
      </c>
      <c r="D3047">
        <f t="shared" si="47"/>
        <v>15005329</v>
      </c>
      <c r="E3047">
        <v>15005329</v>
      </c>
    </row>
    <row r="3048" spans="1:5" x14ac:dyDescent="0.3">
      <c r="A3048" t="s">
        <v>7452</v>
      </c>
      <c r="B3048">
        <v>26236603</v>
      </c>
      <c r="C3048">
        <v>6000000</v>
      </c>
      <c r="D3048">
        <f t="shared" si="47"/>
        <v>20236603</v>
      </c>
      <c r="E3048">
        <v>20236603</v>
      </c>
    </row>
    <row r="3049" spans="1:5" x14ac:dyDescent="0.3">
      <c r="A3049" t="s">
        <v>7455</v>
      </c>
      <c r="B3049">
        <v>20400000</v>
      </c>
      <c r="C3049">
        <v>8000000</v>
      </c>
      <c r="D3049">
        <f t="shared" si="47"/>
        <v>12400000</v>
      </c>
      <c r="E3049">
        <v>12400000</v>
      </c>
    </row>
    <row r="3050" spans="1:5" x14ac:dyDescent="0.3">
      <c r="A3050" t="s">
        <v>7456</v>
      </c>
      <c r="B3050">
        <v>18621249</v>
      </c>
      <c r="C3050">
        <v>6000000</v>
      </c>
      <c r="D3050">
        <f t="shared" si="47"/>
        <v>12621249</v>
      </c>
      <c r="E3050">
        <v>12621249</v>
      </c>
    </row>
    <row r="3051" spans="1:5" x14ac:dyDescent="0.3">
      <c r="A3051" t="s">
        <v>7457</v>
      </c>
      <c r="B3051">
        <v>25244700</v>
      </c>
      <c r="C3051">
        <v>6000000</v>
      </c>
      <c r="D3051">
        <f t="shared" si="47"/>
        <v>19244700</v>
      </c>
      <c r="E3051">
        <v>19244700</v>
      </c>
    </row>
    <row r="3052" spans="1:5" x14ac:dyDescent="0.3">
      <c r="A3052" t="s">
        <v>7460</v>
      </c>
      <c r="B3052">
        <v>14545844</v>
      </c>
      <c r="C3052">
        <v>6500000</v>
      </c>
      <c r="D3052">
        <f t="shared" si="47"/>
        <v>8045844</v>
      </c>
      <c r="E3052">
        <v>8045844</v>
      </c>
    </row>
    <row r="3053" spans="1:5" x14ac:dyDescent="0.3">
      <c r="A3053" t="s">
        <v>7462</v>
      </c>
      <c r="B3053">
        <v>13235267</v>
      </c>
      <c r="C3053">
        <v>6000000</v>
      </c>
      <c r="D3053">
        <f t="shared" si="47"/>
        <v>7235267</v>
      </c>
      <c r="E3053">
        <v>7235267</v>
      </c>
    </row>
    <row r="3054" spans="1:5" x14ac:dyDescent="0.3">
      <c r="A3054" t="s">
        <v>7463</v>
      </c>
      <c r="B3054">
        <v>12793213</v>
      </c>
      <c r="C3054">
        <v>6000000</v>
      </c>
      <c r="D3054">
        <f t="shared" si="47"/>
        <v>6793213</v>
      </c>
      <c r="E3054">
        <v>6793213</v>
      </c>
    </row>
    <row r="3055" spans="1:5" x14ac:dyDescent="0.3">
      <c r="A3055" t="s">
        <v>7464</v>
      </c>
      <c r="B3055">
        <v>11883495</v>
      </c>
      <c r="C3055">
        <v>9000000</v>
      </c>
      <c r="D3055">
        <f t="shared" si="47"/>
        <v>2883495</v>
      </c>
      <c r="E3055">
        <v>2883495</v>
      </c>
    </row>
    <row r="3056" spans="1:5" x14ac:dyDescent="0.3">
      <c r="A3056" t="s">
        <v>7466</v>
      </c>
      <c r="B3056">
        <v>11797927</v>
      </c>
      <c r="C3056">
        <v>6000000</v>
      </c>
      <c r="D3056">
        <f t="shared" si="47"/>
        <v>5797927</v>
      </c>
      <c r="E3056">
        <v>5797927</v>
      </c>
    </row>
    <row r="3057" spans="1:5" x14ac:dyDescent="0.3">
      <c r="A3057" t="s">
        <v>7468</v>
      </c>
      <c r="B3057">
        <v>17605861</v>
      </c>
      <c r="C3057">
        <v>6000000</v>
      </c>
      <c r="D3057">
        <f t="shared" si="47"/>
        <v>11605861</v>
      </c>
      <c r="E3057">
        <v>11605861</v>
      </c>
    </row>
    <row r="3058" spans="1:5" x14ac:dyDescent="0.3">
      <c r="A3058" t="s">
        <v>7471</v>
      </c>
      <c r="B3058">
        <v>11642254</v>
      </c>
      <c r="C3058">
        <v>3000000</v>
      </c>
      <c r="D3058">
        <f t="shared" si="47"/>
        <v>8642254</v>
      </c>
      <c r="E3058">
        <v>8642254</v>
      </c>
    </row>
    <row r="3059" spans="1:5" x14ac:dyDescent="0.3">
      <c r="A3059" t="s">
        <v>7473</v>
      </c>
      <c r="B3059">
        <v>9203192</v>
      </c>
      <c r="C3059">
        <v>5000000</v>
      </c>
      <c r="D3059">
        <f t="shared" si="47"/>
        <v>4203192</v>
      </c>
      <c r="E3059">
        <v>4203192</v>
      </c>
    </row>
    <row r="3060" spans="1:5" x14ac:dyDescent="0.3">
      <c r="A3060" t="s">
        <v>7475</v>
      </c>
      <c r="B3060">
        <v>8596914</v>
      </c>
      <c r="C3060">
        <v>6000000</v>
      </c>
      <c r="D3060">
        <f t="shared" si="47"/>
        <v>2596914</v>
      </c>
      <c r="E3060">
        <v>2596914</v>
      </c>
    </row>
    <row r="3061" spans="1:5" x14ac:dyDescent="0.3">
      <c r="A3061" t="s">
        <v>7477</v>
      </c>
      <c r="B3061">
        <v>6851636</v>
      </c>
      <c r="C3061">
        <v>6000000</v>
      </c>
      <c r="D3061">
        <f t="shared" si="47"/>
        <v>851636</v>
      </c>
      <c r="E3061">
        <v>851636</v>
      </c>
    </row>
    <row r="3062" spans="1:5" x14ac:dyDescent="0.3">
      <c r="A3062" t="s">
        <v>7479</v>
      </c>
      <c r="B3062">
        <v>11434867</v>
      </c>
      <c r="C3062">
        <v>6000000</v>
      </c>
      <c r="D3062">
        <f t="shared" si="47"/>
        <v>5434867</v>
      </c>
      <c r="E3062">
        <v>5434867</v>
      </c>
    </row>
    <row r="3063" spans="1:5" x14ac:dyDescent="0.3">
      <c r="A3063" t="s">
        <v>7481</v>
      </c>
      <c r="B3063">
        <v>5895238</v>
      </c>
      <c r="C3063">
        <v>6000000</v>
      </c>
      <c r="D3063">
        <f t="shared" si="47"/>
        <v>-104762</v>
      </c>
      <c r="E3063">
        <v>104762</v>
      </c>
    </row>
    <row r="3064" spans="1:5" x14ac:dyDescent="0.3">
      <c r="A3064" t="s">
        <v>7483</v>
      </c>
      <c r="B3064">
        <v>6670712</v>
      </c>
      <c r="C3064">
        <v>6000000</v>
      </c>
      <c r="D3064">
        <f t="shared" si="47"/>
        <v>670712</v>
      </c>
      <c r="E3064">
        <v>670712</v>
      </c>
    </row>
    <row r="3065" spans="1:5" x14ac:dyDescent="0.3">
      <c r="A3065" t="s">
        <v>7485</v>
      </c>
      <c r="B3065">
        <v>5359774</v>
      </c>
      <c r="C3065">
        <v>6000000</v>
      </c>
      <c r="D3065">
        <f t="shared" si="47"/>
        <v>-640226</v>
      </c>
      <c r="E3065">
        <v>640226</v>
      </c>
    </row>
    <row r="3066" spans="1:5" x14ac:dyDescent="0.3">
      <c r="A3066" t="s">
        <v>7487</v>
      </c>
      <c r="B3066">
        <v>4693919</v>
      </c>
      <c r="C3066">
        <v>6500000</v>
      </c>
      <c r="D3066">
        <f t="shared" si="47"/>
        <v>-1806081</v>
      </c>
      <c r="E3066">
        <v>1806081</v>
      </c>
    </row>
    <row r="3067" spans="1:5" x14ac:dyDescent="0.3">
      <c r="A3067" t="s">
        <v>7488</v>
      </c>
      <c r="B3067">
        <v>4859475</v>
      </c>
      <c r="C3067">
        <v>6000000</v>
      </c>
      <c r="D3067">
        <f t="shared" si="47"/>
        <v>-1140525</v>
      </c>
      <c r="E3067">
        <v>1140525</v>
      </c>
    </row>
    <row r="3068" spans="1:5" x14ac:dyDescent="0.3">
      <c r="A3068" t="s">
        <v>7492</v>
      </c>
      <c r="B3068">
        <v>4542775</v>
      </c>
      <c r="C3068">
        <v>6000000</v>
      </c>
      <c r="D3068">
        <f t="shared" si="47"/>
        <v>-1457225</v>
      </c>
      <c r="E3068">
        <v>1457225</v>
      </c>
    </row>
    <row r="3069" spans="1:5" x14ac:dyDescent="0.3">
      <c r="A3069" t="s">
        <v>7494</v>
      </c>
      <c r="B3069">
        <v>3588432</v>
      </c>
      <c r="C3069">
        <v>6000000</v>
      </c>
      <c r="D3069">
        <f t="shared" si="47"/>
        <v>-2411568</v>
      </c>
      <c r="E3069">
        <v>2411568</v>
      </c>
    </row>
    <row r="3070" spans="1:5" x14ac:dyDescent="0.3">
      <c r="A3070" t="s">
        <v>7496</v>
      </c>
      <c r="B3070">
        <v>4394936</v>
      </c>
      <c r="C3070">
        <v>6000000</v>
      </c>
      <c r="D3070">
        <f t="shared" si="47"/>
        <v>-1605064</v>
      </c>
      <c r="E3070">
        <v>1605064</v>
      </c>
    </row>
    <row r="3071" spans="1:5" x14ac:dyDescent="0.3">
      <c r="A3071" t="s">
        <v>7501</v>
      </c>
      <c r="B3071">
        <v>3029081</v>
      </c>
      <c r="C3071">
        <v>6000000</v>
      </c>
      <c r="D3071">
        <f t="shared" si="47"/>
        <v>-2970919</v>
      </c>
      <c r="E3071">
        <v>2970919</v>
      </c>
    </row>
    <row r="3072" spans="1:5" x14ac:dyDescent="0.3">
      <c r="A3072" t="s">
        <v>7503</v>
      </c>
      <c r="B3072">
        <v>3273588</v>
      </c>
      <c r="C3072">
        <v>6000000</v>
      </c>
      <c r="D3072">
        <f t="shared" si="47"/>
        <v>-2726412</v>
      </c>
      <c r="E3072">
        <v>2726412</v>
      </c>
    </row>
    <row r="3073" spans="1:5" x14ac:dyDescent="0.3">
      <c r="A3073" t="s">
        <v>7505</v>
      </c>
      <c r="B3073">
        <v>2207975</v>
      </c>
      <c r="C3073">
        <v>6000000</v>
      </c>
      <c r="D3073">
        <f t="shared" si="47"/>
        <v>-3792025</v>
      </c>
      <c r="E3073">
        <v>3792025</v>
      </c>
    </row>
    <row r="3074" spans="1:5" x14ac:dyDescent="0.3">
      <c r="A3074" t="s">
        <v>7508</v>
      </c>
      <c r="B3074">
        <v>2025238</v>
      </c>
      <c r="C3074">
        <v>6000000</v>
      </c>
      <c r="D3074">
        <f t="shared" si="47"/>
        <v>-3974762</v>
      </c>
      <c r="E3074">
        <v>3974762</v>
      </c>
    </row>
    <row r="3075" spans="1:5" x14ac:dyDescent="0.3">
      <c r="A3075" t="s">
        <v>7509</v>
      </c>
      <c r="B3075">
        <v>2077046</v>
      </c>
      <c r="C3075">
        <v>6000000</v>
      </c>
      <c r="D3075">
        <f t="shared" ref="D3075:D3138" si="48">B3075-C3075</f>
        <v>-3922954</v>
      </c>
      <c r="E3075">
        <v>3922954</v>
      </c>
    </row>
    <row r="3076" spans="1:5" x14ac:dyDescent="0.3">
      <c r="A3076" t="s">
        <v>7512</v>
      </c>
      <c r="B3076">
        <v>869325</v>
      </c>
      <c r="C3076">
        <v>6000000</v>
      </c>
      <c r="D3076">
        <f t="shared" si="48"/>
        <v>-5130675</v>
      </c>
      <c r="E3076">
        <v>5130675</v>
      </c>
    </row>
    <row r="3077" spans="1:5" x14ac:dyDescent="0.3">
      <c r="A3077" t="s">
        <v>7515</v>
      </c>
      <c r="B3077">
        <v>399611</v>
      </c>
      <c r="C3077">
        <v>6000000</v>
      </c>
      <c r="D3077">
        <f t="shared" si="48"/>
        <v>-5600389</v>
      </c>
      <c r="E3077">
        <v>5600389</v>
      </c>
    </row>
    <row r="3078" spans="1:5" x14ac:dyDescent="0.3">
      <c r="A3078" t="s">
        <v>7516</v>
      </c>
      <c r="B3078">
        <v>115862</v>
      </c>
      <c r="C3078">
        <v>6000000</v>
      </c>
      <c r="D3078">
        <f t="shared" si="48"/>
        <v>-5884138</v>
      </c>
      <c r="E3078">
        <v>5884138</v>
      </c>
    </row>
    <row r="3079" spans="1:5" x14ac:dyDescent="0.3">
      <c r="A3079" t="s">
        <v>7518</v>
      </c>
      <c r="B3079">
        <v>117560</v>
      </c>
      <c r="C3079">
        <v>6000000</v>
      </c>
      <c r="D3079">
        <f t="shared" si="48"/>
        <v>-5882440</v>
      </c>
      <c r="E3079">
        <v>5882440</v>
      </c>
    </row>
    <row r="3080" spans="1:5" x14ac:dyDescent="0.3">
      <c r="A3080" t="s">
        <v>7519</v>
      </c>
      <c r="B3080">
        <v>54606</v>
      </c>
      <c r="C3080">
        <v>6000000</v>
      </c>
      <c r="D3080">
        <f t="shared" si="48"/>
        <v>-5945394</v>
      </c>
      <c r="E3080">
        <v>5945394</v>
      </c>
    </row>
    <row r="3081" spans="1:5" x14ac:dyDescent="0.3">
      <c r="A3081" t="s">
        <v>7522</v>
      </c>
      <c r="B3081">
        <v>36497</v>
      </c>
      <c r="C3081">
        <v>6000000</v>
      </c>
      <c r="D3081">
        <f t="shared" si="48"/>
        <v>-5963503</v>
      </c>
      <c r="E3081">
        <v>5963503</v>
      </c>
    </row>
    <row r="3082" spans="1:5" x14ac:dyDescent="0.3">
      <c r="A3082" t="s">
        <v>7523</v>
      </c>
      <c r="B3082">
        <v>65804</v>
      </c>
      <c r="C3082">
        <v>12000000</v>
      </c>
      <c r="D3082">
        <f t="shared" si="48"/>
        <v>-11934196</v>
      </c>
      <c r="E3082">
        <v>11934196</v>
      </c>
    </row>
    <row r="3083" spans="1:5" x14ac:dyDescent="0.3">
      <c r="A3083" t="s">
        <v>7525</v>
      </c>
      <c r="B3083">
        <v>3895664</v>
      </c>
      <c r="C3083">
        <v>5300000</v>
      </c>
      <c r="D3083">
        <f t="shared" si="48"/>
        <v>-1404336</v>
      </c>
      <c r="E3083">
        <v>1404336</v>
      </c>
    </row>
    <row r="3084" spans="1:5" x14ac:dyDescent="0.3">
      <c r="A3084" t="s">
        <v>7529</v>
      </c>
      <c r="B3084">
        <v>542860</v>
      </c>
      <c r="C3084">
        <v>4000000</v>
      </c>
      <c r="D3084">
        <f t="shared" si="48"/>
        <v>-3457140</v>
      </c>
      <c r="E3084">
        <v>3457140</v>
      </c>
    </row>
    <row r="3085" spans="1:5" x14ac:dyDescent="0.3">
      <c r="A3085" t="s">
        <v>7533</v>
      </c>
      <c r="B3085">
        <v>11905519</v>
      </c>
      <c r="C3085">
        <v>200000000</v>
      </c>
      <c r="D3085">
        <f t="shared" si="48"/>
        <v>-188094481</v>
      </c>
      <c r="E3085">
        <v>188094481</v>
      </c>
    </row>
    <row r="3086" spans="1:5" x14ac:dyDescent="0.3">
      <c r="A3086" t="s">
        <v>7535</v>
      </c>
      <c r="B3086">
        <v>32541719</v>
      </c>
      <c r="C3086">
        <v>3500159</v>
      </c>
      <c r="D3086">
        <f t="shared" si="48"/>
        <v>29041560</v>
      </c>
      <c r="E3086">
        <v>29041560</v>
      </c>
    </row>
    <row r="3087" spans="1:5" x14ac:dyDescent="0.3">
      <c r="A3087" t="s">
        <v>7537</v>
      </c>
      <c r="B3087">
        <v>3064356</v>
      </c>
      <c r="C3087">
        <v>5600000</v>
      </c>
      <c r="D3087">
        <f t="shared" si="48"/>
        <v>-2535644</v>
      </c>
      <c r="E3087">
        <v>2535644</v>
      </c>
    </row>
    <row r="3088" spans="1:5" x14ac:dyDescent="0.3">
      <c r="A3088" t="s">
        <v>7541</v>
      </c>
      <c r="B3088">
        <v>7009668</v>
      </c>
      <c r="C3088">
        <v>5600000</v>
      </c>
      <c r="D3088">
        <f t="shared" si="48"/>
        <v>1409668</v>
      </c>
      <c r="E3088">
        <v>1409668</v>
      </c>
    </row>
    <row r="3089" spans="1:5" x14ac:dyDescent="0.3">
      <c r="A3089" t="s">
        <v>7544</v>
      </c>
      <c r="B3089">
        <v>27024</v>
      </c>
      <c r="C3089">
        <v>5600000</v>
      </c>
      <c r="D3089">
        <f t="shared" si="48"/>
        <v>-5572976</v>
      </c>
      <c r="E3089">
        <v>5572976</v>
      </c>
    </row>
    <row r="3090" spans="1:5" x14ac:dyDescent="0.3">
      <c r="A3090" t="s">
        <v>7545</v>
      </c>
      <c r="B3090">
        <v>159600000</v>
      </c>
      <c r="C3090">
        <v>5500000</v>
      </c>
      <c r="D3090">
        <f t="shared" si="48"/>
        <v>154100000</v>
      </c>
      <c r="E3090">
        <v>154100000</v>
      </c>
    </row>
    <row r="3091" spans="1:5" x14ac:dyDescent="0.3">
      <c r="A3091" t="s">
        <v>7546</v>
      </c>
      <c r="B3091">
        <v>58800000</v>
      </c>
      <c r="C3091">
        <v>5500000</v>
      </c>
      <c r="D3091">
        <f t="shared" si="48"/>
        <v>53300000</v>
      </c>
      <c r="E3091">
        <v>53300000</v>
      </c>
    </row>
    <row r="3092" spans="1:5" x14ac:dyDescent="0.3">
      <c r="A3092" t="s">
        <v>7548</v>
      </c>
      <c r="B3092">
        <v>50382128</v>
      </c>
      <c r="C3092">
        <v>5500000</v>
      </c>
      <c r="D3092">
        <f t="shared" si="48"/>
        <v>44882128</v>
      </c>
      <c r="E3092">
        <v>44882128</v>
      </c>
    </row>
    <row r="3093" spans="1:5" x14ac:dyDescent="0.3">
      <c r="A3093" t="s">
        <v>7549</v>
      </c>
      <c r="B3093">
        <v>35811509</v>
      </c>
      <c r="C3093">
        <v>5500000</v>
      </c>
      <c r="D3093">
        <f t="shared" si="48"/>
        <v>30311509</v>
      </c>
      <c r="E3093">
        <v>30311509</v>
      </c>
    </row>
    <row r="3094" spans="1:5" x14ac:dyDescent="0.3">
      <c r="A3094" t="s">
        <v>7550</v>
      </c>
      <c r="B3094">
        <v>24475193</v>
      </c>
      <c r="C3094">
        <v>3000000</v>
      </c>
      <c r="D3094">
        <f t="shared" si="48"/>
        <v>21475193</v>
      </c>
      <c r="E3094">
        <v>21475193</v>
      </c>
    </row>
    <row r="3095" spans="1:5" x14ac:dyDescent="0.3">
      <c r="A3095" t="s">
        <v>7551</v>
      </c>
      <c r="B3095">
        <v>6200756</v>
      </c>
      <c r="C3095">
        <v>7000000</v>
      </c>
      <c r="D3095">
        <f t="shared" si="48"/>
        <v>-799244</v>
      </c>
      <c r="E3095">
        <v>799244</v>
      </c>
    </row>
    <row r="3096" spans="1:5" x14ac:dyDescent="0.3">
      <c r="A3096" t="s">
        <v>7552</v>
      </c>
      <c r="B3096">
        <v>1292119</v>
      </c>
      <c r="C3096">
        <v>5500000</v>
      </c>
      <c r="D3096">
        <f t="shared" si="48"/>
        <v>-4207881</v>
      </c>
      <c r="E3096">
        <v>4207881</v>
      </c>
    </row>
    <row r="3097" spans="1:5" x14ac:dyDescent="0.3">
      <c r="A3097" t="s">
        <v>7556</v>
      </c>
      <c r="B3097">
        <v>3629758</v>
      </c>
      <c r="C3097">
        <v>5500000</v>
      </c>
      <c r="D3097">
        <f t="shared" si="48"/>
        <v>-1870242</v>
      </c>
      <c r="E3097">
        <v>1870242</v>
      </c>
    </row>
    <row r="3098" spans="1:5" x14ac:dyDescent="0.3">
      <c r="A3098" t="s">
        <v>7559</v>
      </c>
      <c r="B3098">
        <v>6239558</v>
      </c>
      <c r="C3098">
        <v>5000000</v>
      </c>
      <c r="D3098">
        <f t="shared" si="48"/>
        <v>1239558</v>
      </c>
      <c r="E3098">
        <v>1239558</v>
      </c>
    </row>
    <row r="3099" spans="1:5" x14ac:dyDescent="0.3">
      <c r="A3099" t="s">
        <v>7561</v>
      </c>
      <c r="B3099">
        <v>1056102</v>
      </c>
      <c r="C3099">
        <v>5000000</v>
      </c>
      <c r="D3099">
        <f t="shared" si="48"/>
        <v>-3943898</v>
      </c>
      <c r="E3099">
        <v>3943898</v>
      </c>
    </row>
    <row r="3100" spans="1:5" x14ac:dyDescent="0.3">
      <c r="A3100" t="s">
        <v>7562</v>
      </c>
      <c r="B3100">
        <v>27545445</v>
      </c>
      <c r="C3100">
        <v>6500000</v>
      </c>
      <c r="D3100">
        <f t="shared" si="48"/>
        <v>21045445</v>
      </c>
      <c r="E3100">
        <v>21045445</v>
      </c>
    </row>
    <row r="3101" spans="1:5" x14ac:dyDescent="0.3">
      <c r="A3101" t="s">
        <v>7564</v>
      </c>
      <c r="B3101">
        <v>56007</v>
      </c>
      <c r="C3101">
        <v>5500000</v>
      </c>
      <c r="D3101">
        <f t="shared" si="48"/>
        <v>-5443993</v>
      </c>
      <c r="E3101">
        <v>5443993</v>
      </c>
    </row>
    <row r="3102" spans="1:5" x14ac:dyDescent="0.3">
      <c r="A3102" t="s">
        <v>7568</v>
      </c>
      <c r="B3102">
        <v>611709</v>
      </c>
      <c r="C3102">
        <v>3850000</v>
      </c>
      <c r="D3102">
        <f t="shared" si="48"/>
        <v>-3238291</v>
      </c>
      <c r="E3102">
        <v>3238291</v>
      </c>
    </row>
    <row r="3103" spans="1:5" x14ac:dyDescent="0.3">
      <c r="A3103" t="s">
        <v>7572</v>
      </c>
      <c r="B3103">
        <v>22770</v>
      </c>
      <c r="C3103">
        <v>5500000</v>
      </c>
      <c r="D3103">
        <f t="shared" si="48"/>
        <v>-5477230</v>
      </c>
      <c r="E3103">
        <v>5477230</v>
      </c>
    </row>
    <row r="3104" spans="1:5" x14ac:dyDescent="0.3">
      <c r="A3104" t="s">
        <v>7576</v>
      </c>
      <c r="B3104">
        <v>27445</v>
      </c>
      <c r="C3104">
        <v>9000000</v>
      </c>
      <c r="D3104">
        <f t="shared" si="48"/>
        <v>-8972555</v>
      </c>
      <c r="E3104">
        <v>8972555</v>
      </c>
    </row>
    <row r="3105" spans="1:5" x14ac:dyDescent="0.3">
      <c r="A3105" t="s">
        <v>7577</v>
      </c>
      <c r="B3105">
        <v>766487</v>
      </c>
      <c r="C3105">
        <v>5250000</v>
      </c>
      <c r="D3105">
        <f t="shared" si="48"/>
        <v>-4483513</v>
      </c>
      <c r="E3105">
        <v>4483513</v>
      </c>
    </row>
    <row r="3106" spans="1:5" x14ac:dyDescent="0.3">
      <c r="A3106" t="s">
        <v>7580</v>
      </c>
      <c r="B3106">
        <v>1196752</v>
      </c>
      <c r="C3106">
        <v>30300000</v>
      </c>
      <c r="D3106">
        <f t="shared" si="48"/>
        <v>-29103248</v>
      </c>
      <c r="E3106">
        <v>29103248</v>
      </c>
    </row>
    <row r="3107" spans="1:5" x14ac:dyDescent="0.3">
      <c r="A3107" t="s">
        <v>7585</v>
      </c>
      <c r="B3107">
        <v>795126</v>
      </c>
      <c r="C3107">
        <v>6000000</v>
      </c>
      <c r="D3107">
        <f t="shared" si="48"/>
        <v>-5204874</v>
      </c>
      <c r="E3107">
        <v>5204874</v>
      </c>
    </row>
    <row r="3108" spans="1:5" x14ac:dyDescent="0.3">
      <c r="A3108" t="s">
        <v>7586</v>
      </c>
      <c r="B3108">
        <v>83574831</v>
      </c>
      <c r="C3108">
        <v>5000000</v>
      </c>
      <c r="D3108">
        <f t="shared" si="48"/>
        <v>78574831</v>
      </c>
      <c r="E3108">
        <v>78574831</v>
      </c>
    </row>
    <row r="3109" spans="1:5" x14ac:dyDescent="0.3">
      <c r="A3109" t="s">
        <v>7587</v>
      </c>
      <c r="B3109">
        <v>87025093</v>
      </c>
      <c r="C3109">
        <v>4000000</v>
      </c>
      <c r="D3109">
        <f t="shared" si="48"/>
        <v>83025093</v>
      </c>
      <c r="E3109">
        <v>83025093</v>
      </c>
    </row>
    <row r="3110" spans="1:5" x14ac:dyDescent="0.3">
      <c r="A3110" t="s">
        <v>7590</v>
      </c>
      <c r="B3110">
        <v>71897215</v>
      </c>
      <c r="C3110">
        <v>15000000</v>
      </c>
      <c r="D3110">
        <f t="shared" si="48"/>
        <v>56897215</v>
      </c>
      <c r="E3110">
        <v>56897215</v>
      </c>
    </row>
    <row r="3111" spans="1:5" x14ac:dyDescent="0.3">
      <c r="A3111" t="s">
        <v>7592</v>
      </c>
      <c r="B3111">
        <v>64267897</v>
      </c>
      <c r="C3111">
        <v>5000000</v>
      </c>
      <c r="D3111">
        <f t="shared" si="48"/>
        <v>59267897</v>
      </c>
      <c r="E3111">
        <v>59267897</v>
      </c>
    </row>
    <row r="3112" spans="1:5" x14ac:dyDescent="0.3">
      <c r="A3112" t="s">
        <v>7595</v>
      </c>
      <c r="B3112">
        <v>56536016</v>
      </c>
      <c r="C3112">
        <v>4900000</v>
      </c>
      <c r="D3112">
        <f t="shared" si="48"/>
        <v>51636016</v>
      </c>
      <c r="E3112">
        <v>51636016</v>
      </c>
    </row>
    <row r="3113" spans="1:5" x14ac:dyDescent="0.3">
      <c r="A3113" t="s">
        <v>7598</v>
      </c>
      <c r="B3113">
        <v>104007828</v>
      </c>
      <c r="C3113">
        <v>5000000</v>
      </c>
      <c r="D3113">
        <f t="shared" si="48"/>
        <v>99007828</v>
      </c>
      <c r="E3113">
        <v>99007828</v>
      </c>
    </row>
    <row r="3114" spans="1:5" x14ac:dyDescent="0.3">
      <c r="A3114" t="s">
        <v>7601</v>
      </c>
      <c r="B3114">
        <v>50820940</v>
      </c>
      <c r="C3114">
        <v>5000000</v>
      </c>
      <c r="D3114">
        <f t="shared" si="48"/>
        <v>45820940</v>
      </c>
      <c r="E3114">
        <v>45820940</v>
      </c>
    </row>
    <row r="3115" spans="1:5" x14ac:dyDescent="0.3">
      <c r="A3115" t="s">
        <v>7603</v>
      </c>
      <c r="B3115">
        <v>44793200</v>
      </c>
      <c r="C3115">
        <v>4500000</v>
      </c>
      <c r="D3115">
        <f t="shared" si="48"/>
        <v>40293200</v>
      </c>
      <c r="E3115">
        <v>40293200</v>
      </c>
    </row>
    <row r="3116" spans="1:5" x14ac:dyDescent="0.3">
      <c r="A3116" t="s">
        <v>7606</v>
      </c>
      <c r="B3116">
        <v>44456509</v>
      </c>
      <c r="C3116">
        <v>5000000</v>
      </c>
      <c r="D3116">
        <f t="shared" si="48"/>
        <v>39456509</v>
      </c>
      <c r="E3116">
        <v>39456509</v>
      </c>
    </row>
    <row r="3117" spans="1:5" x14ac:dyDescent="0.3">
      <c r="A3117" t="s">
        <v>7609</v>
      </c>
      <c r="B3117">
        <v>53884821</v>
      </c>
      <c r="C3117">
        <v>5000000</v>
      </c>
      <c r="D3117">
        <f t="shared" si="48"/>
        <v>48884821</v>
      </c>
      <c r="E3117">
        <v>48884821</v>
      </c>
    </row>
    <row r="3118" spans="1:5" x14ac:dyDescent="0.3">
      <c r="A3118" t="s">
        <v>7611</v>
      </c>
      <c r="B3118">
        <v>36000000</v>
      </c>
      <c r="C3118">
        <v>5000000</v>
      </c>
      <c r="D3118">
        <f t="shared" si="48"/>
        <v>31000000</v>
      </c>
      <c r="E3118">
        <v>31000000</v>
      </c>
    </row>
    <row r="3119" spans="1:5" x14ac:dyDescent="0.3">
      <c r="A3119" t="s">
        <v>7612</v>
      </c>
      <c r="B3119">
        <v>34872293</v>
      </c>
      <c r="C3119">
        <v>8500000</v>
      </c>
      <c r="D3119">
        <f t="shared" si="48"/>
        <v>26372293</v>
      </c>
      <c r="E3119">
        <v>26372293</v>
      </c>
    </row>
    <row r="3120" spans="1:5" x14ac:dyDescent="0.3">
      <c r="A3120" t="s">
        <v>7614</v>
      </c>
      <c r="B3120">
        <v>34468224</v>
      </c>
      <c r="C3120">
        <v>4500000</v>
      </c>
      <c r="D3120">
        <f t="shared" si="48"/>
        <v>29968224</v>
      </c>
      <c r="E3120">
        <v>29968224</v>
      </c>
    </row>
    <row r="3121" spans="1:5" x14ac:dyDescent="0.3">
      <c r="A3121" t="s">
        <v>7618</v>
      </c>
      <c r="B3121">
        <v>32453345</v>
      </c>
      <c r="C3121">
        <v>5000000</v>
      </c>
      <c r="D3121">
        <f t="shared" si="48"/>
        <v>27453345</v>
      </c>
      <c r="E3121">
        <v>27453345</v>
      </c>
    </row>
    <row r="3122" spans="1:5" x14ac:dyDescent="0.3">
      <c r="A3122" t="s">
        <v>7620</v>
      </c>
      <c r="B3122">
        <v>27296514</v>
      </c>
      <c r="C3122">
        <v>5000000</v>
      </c>
      <c r="D3122">
        <f t="shared" si="48"/>
        <v>22296514</v>
      </c>
      <c r="E3122">
        <v>22296514</v>
      </c>
    </row>
    <row r="3123" spans="1:5" x14ac:dyDescent="0.3">
      <c r="A3123" t="s">
        <v>7622</v>
      </c>
      <c r="B3123">
        <v>25799043</v>
      </c>
      <c r="C3123">
        <v>3300000</v>
      </c>
      <c r="D3123">
        <f t="shared" si="48"/>
        <v>22499043</v>
      </c>
      <c r="E3123">
        <v>22499043</v>
      </c>
    </row>
    <row r="3124" spans="1:5" x14ac:dyDescent="0.3">
      <c r="A3124" t="s">
        <v>7623</v>
      </c>
      <c r="B3124">
        <v>25530884</v>
      </c>
      <c r="C3124">
        <v>9000000</v>
      </c>
      <c r="D3124">
        <f t="shared" si="48"/>
        <v>16530884</v>
      </c>
      <c r="E3124">
        <v>16530884</v>
      </c>
    </row>
    <row r="3125" spans="1:5" x14ac:dyDescent="0.3">
      <c r="A3125" t="s">
        <v>7626</v>
      </c>
      <c r="B3125">
        <v>27689474</v>
      </c>
      <c r="C3125">
        <v>5000000</v>
      </c>
      <c r="D3125">
        <f t="shared" si="48"/>
        <v>22689474</v>
      </c>
      <c r="E3125">
        <v>22689474</v>
      </c>
    </row>
    <row r="3126" spans="1:5" x14ac:dyDescent="0.3">
      <c r="A3126" t="s">
        <v>7627</v>
      </c>
      <c r="B3126">
        <v>24138847</v>
      </c>
      <c r="C3126">
        <v>5000000</v>
      </c>
      <c r="D3126">
        <f t="shared" si="48"/>
        <v>19138847</v>
      </c>
      <c r="E3126">
        <v>19138847</v>
      </c>
    </row>
    <row r="3127" spans="1:5" x14ac:dyDescent="0.3">
      <c r="A3127" t="s">
        <v>7629</v>
      </c>
      <c r="B3127">
        <v>21994911</v>
      </c>
      <c r="C3127">
        <v>5000000</v>
      </c>
      <c r="D3127">
        <f t="shared" si="48"/>
        <v>16994911</v>
      </c>
      <c r="E3127">
        <v>16994911</v>
      </c>
    </row>
    <row r="3128" spans="1:5" x14ac:dyDescent="0.3">
      <c r="A3128" t="s">
        <v>7630</v>
      </c>
      <c r="B3128">
        <v>21501098</v>
      </c>
      <c r="C3128">
        <v>5000000</v>
      </c>
      <c r="D3128">
        <f t="shared" si="48"/>
        <v>16501098</v>
      </c>
      <c r="E3128">
        <v>16501098</v>
      </c>
    </row>
    <row r="3129" spans="1:5" x14ac:dyDescent="0.3">
      <c r="A3129" t="s">
        <v>7633</v>
      </c>
      <c r="B3129">
        <v>19281235</v>
      </c>
      <c r="C3129">
        <v>5000000</v>
      </c>
      <c r="D3129">
        <f t="shared" si="48"/>
        <v>14281235</v>
      </c>
      <c r="E3129">
        <v>14281235</v>
      </c>
    </row>
    <row r="3130" spans="1:5" x14ac:dyDescent="0.3">
      <c r="A3130" t="s">
        <v>7636</v>
      </c>
      <c r="B3130">
        <v>19421271</v>
      </c>
      <c r="C3130">
        <v>5000000</v>
      </c>
      <c r="D3130">
        <f t="shared" si="48"/>
        <v>14421271</v>
      </c>
      <c r="E3130">
        <v>14421271</v>
      </c>
    </row>
    <row r="3131" spans="1:5" x14ac:dyDescent="0.3">
      <c r="A3131" t="s">
        <v>7638</v>
      </c>
      <c r="B3131">
        <v>20733485</v>
      </c>
      <c r="C3131">
        <v>5000000</v>
      </c>
      <c r="D3131">
        <f t="shared" si="48"/>
        <v>15733485</v>
      </c>
      <c r="E3131">
        <v>15733485</v>
      </c>
    </row>
    <row r="3132" spans="1:5" x14ac:dyDescent="0.3">
      <c r="A3132" t="s">
        <v>7640</v>
      </c>
      <c r="B3132">
        <v>24809547</v>
      </c>
      <c r="C3132">
        <v>5000000</v>
      </c>
      <c r="D3132">
        <f t="shared" si="48"/>
        <v>19809547</v>
      </c>
      <c r="E3132">
        <v>19809547</v>
      </c>
    </row>
    <row r="3133" spans="1:5" x14ac:dyDescent="0.3">
      <c r="A3133" t="s">
        <v>7643</v>
      </c>
      <c r="B3133">
        <v>23031390</v>
      </c>
      <c r="C3133">
        <v>4500000</v>
      </c>
      <c r="D3133">
        <f t="shared" si="48"/>
        <v>18531390</v>
      </c>
      <c r="E3133">
        <v>18531390</v>
      </c>
    </row>
    <row r="3134" spans="1:5" x14ac:dyDescent="0.3">
      <c r="A3134" t="s">
        <v>7645</v>
      </c>
      <c r="B3134">
        <v>21197315</v>
      </c>
      <c r="C3134">
        <v>5000000</v>
      </c>
      <c r="D3134">
        <f t="shared" si="48"/>
        <v>16197315</v>
      </c>
      <c r="E3134">
        <v>16197315</v>
      </c>
    </row>
    <row r="3135" spans="1:5" x14ac:dyDescent="0.3">
      <c r="A3135" t="s">
        <v>7647</v>
      </c>
      <c r="B3135">
        <v>17382982</v>
      </c>
      <c r="C3135">
        <v>5000000</v>
      </c>
      <c r="D3135">
        <f t="shared" si="48"/>
        <v>12382982</v>
      </c>
      <c r="E3135">
        <v>12382982</v>
      </c>
    </row>
    <row r="3136" spans="1:5" x14ac:dyDescent="0.3">
      <c r="A3136" t="s">
        <v>7648</v>
      </c>
      <c r="B3136">
        <v>14821531</v>
      </c>
      <c r="C3136">
        <v>6000000</v>
      </c>
      <c r="D3136">
        <f t="shared" si="48"/>
        <v>8821531</v>
      </c>
      <c r="E3136">
        <v>8821531</v>
      </c>
    </row>
    <row r="3137" spans="1:5" x14ac:dyDescent="0.3">
      <c r="A3137" t="s">
        <v>7650</v>
      </c>
      <c r="B3137">
        <v>18656400</v>
      </c>
      <c r="C3137">
        <v>5000000</v>
      </c>
      <c r="D3137">
        <f t="shared" si="48"/>
        <v>13656400</v>
      </c>
      <c r="E3137">
        <v>13656400</v>
      </c>
    </row>
    <row r="3138" spans="1:5" x14ac:dyDescent="0.3">
      <c r="A3138" t="s">
        <v>7654</v>
      </c>
      <c r="B3138">
        <v>14343976</v>
      </c>
      <c r="C3138">
        <v>5000000</v>
      </c>
      <c r="D3138">
        <f t="shared" si="48"/>
        <v>9343976</v>
      </c>
      <c r="E3138">
        <v>9343976</v>
      </c>
    </row>
    <row r="3139" spans="1:5" x14ac:dyDescent="0.3">
      <c r="A3139" t="s">
        <v>7655</v>
      </c>
      <c r="B3139">
        <v>241437427</v>
      </c>
      <c r="C3139">
        <v>5000000</v>
      </c>
      <c r="D3139">
        <f t="shared" ref="D3139:D3202" si="49">B3139-C3139</f>
        <v>236437427</v>
      </c>
      <c r="E3139">
        <v>236437427</v>
      </c>
    </row>
    <row r="3140" spans="1:5" x14ac:dyDescent="0.3">
      <c r="A3140" t="s">
        <v>7656</v>
      </c>
      <c r="B3140">
        <v>14123773</v>
      </c>
      <c r="C3140">
        <v>5000000</v>
      </c>
      <c r="D3140">
        <f t="shared" si="49"/>
        <v>9123773</v>
      </c>
      <c r="E3140">
        <v>9123773</v>
      </c>
    </row>
    <row r="3141" spans="1:5" x14ac:dyDescent="0.3">
      <c r="A3141" t="s">
        <v>7659</v>
      </c>
      <c r="B3141">
        <v>15126948</v>
      </c>
      <c r="C3141">
        <v>5000000</v>
      </c>
      <c r="D3141">
        <f t="shared" si="49"/>
        <v>10126948</v>
      </c>
      <c r="E3141">
        <v>10126948</v>
      </c>
    </row>
    <row r="3142" spans="1:5" x14ac:dyDescent="0.3">
      <c r="A3142" t="s">
        <v>7661</v>
      </c>
      <c r="B3142">
        <v>13622333</v>
      </c>
      <c r="C3142">
        <v>2000000</v>
      </c>
      <c r="D3142">
        <f t="shared" si="49"/>
        <v>11622333</v>
      </c>
      <c r="E3142">
        <v>11622333</v>
      </c>
    </row>
    <row r="3143" spans="1:5" x14ac:dyDescent="0.3">
      <c r="A3143" t="s">
        <v>7663</v>
      </c>
      <c r="B3143">
        <v>13464388</v>
      </c>
      <c r="C3143">
        <v>4000000</v>
      </c>
      <c r="D3143">
        <f t="shared" si="49"/>
        <v>9464388</v>
      </c>
      <c r="E3143">
        <v>9464388</v>
      </c>
    </row>
    <row r="3144" spans="1:5" x14ac:dyDescent="0.3">
      <c r="A3144" t="s">
        <v>7667</v>
      </c>
      <c r="B3144">
        <v>13350177</v>
      </c>
      <c r="C3144">
        <v>5000000</v>
      </c>
      <c r="D3144">
        <f t="shared" si="49"/>
        <v>8350177</v>
      </c>
      <c r="E3144">
        <v>8350177</v>
      </c>
    </row>
    <row r="3145" spans="1:5" x14ac:dyDescent="0.3">
      <c r="A3145" t="s">
        <v>7668</v>
      </c>
      <c r="B3145">
        <v>13269963</v>
      </c>
      <c r="C3145">
        <v>5000000</v>
      </c>
      <c r="D3145">
        <f t="shared" si="49"/>
        <v>8269963</v>
      </c>
      <c r="E3145">
        <v>8269963</v>
      </c>
    </row>
    <row r="3146" spans="1:5" x14ac:dyDescent="0.3">
      <c r="A3146" t="s">
        <v>7670</v>
      </c>
      <c r="B3146">
        <v>17768000</v>
      </c>
      <c r="C3146">
        <v>5000000</v>
      </c>
      <c r="D3146">
        <f t="shared" si="49"/>
        <v>12768000</v>
      </c>
      <c r="E3146">
        <v>12768000</v>
      </c>
    </row>
    <row r="3147" spans="1:5" x14ac:dyDescent="0.3">
      <c r="A3147" t="s">
        <v>7673</v>
      </c>
      <c r="B3147">
        <v>12947763</v>
      </c>
      <c r="C3147">
        <v>5000000</v>
      </c>
      <c r="D3147">
        <f t="shared" si="49"/>
        <v>7947763</v>
      </c>
      <c r="E3147">
        <v>7947763</v>
      </c>
    </row>
    <row r="3148" spans="1:5" x14ac:dyDescent="0.3">
      <c r="A3148" t="s">
        <v>7674</v>
      </c>
      <c r="B3148">
        <v>14100000</v>
      </c>
      <c r="C3148">
        <v>5000000</v>
      </c>
      <c r="D3148">
        <f t="shared" si="49"/>
        <v>9100000</v>
      </c>
      <c r="E3148">
        <v>9100000</v>
      </c>
    </row>
    <row r="3149" spans="1:5" x14ac:dyDescent="0.3">
      <c r="A3149" t="s">
        <v>7677</v>
      </c>
      <c r="B3149">
        <v>12200000</v>
      </c>
      <c r="C3149">
        <v>5000000</v>
      </c>
      <c r="D3149">
        <f t="shared" si="49"/>
        <v>7200000</v>
      </c>
      <c r="E3149">
        <v>7200000</v>
      </c>
    </row>
    <row r="3150" spans="1:5" x14ac:dyDescent="0.3">
      <c r="A3150" t="s">
        <v>7680</v>
      </c>
      <c r="B3150">
        <v>17683670</v>
      </c>
      <c r="C3150">
        <v>5000000</v>
      </c>
      <c r="D3150">
        <f t="shared" si="49"/>
        <v>12683670</v>
      </c>
      <c r="E3150">
        <v>12683670</v>
      </c>
    </row>
    <row r="3151" spans="1:5" x14ac:dyDescent="0.3">
      <c r="A3151" t="s">
        <v>7682</v>
      </c>
      <c r="B3151">
        <v>12055108</v>
      </c>
      <c r="C3151">
        <v>8000000</v>
      </c>
      <c r="D3151">
        <f t="shared" si="49"/>
        <v>4055108</v>
      </c>
      <c r="E3151">
        <v>4055108</v>
      </c>
    </row>
    <row r="3152" spans="1:5" x14ac:dyDescent="0.3">
      <c r="A3152" t="s">
        <v>7685</v>
      </c>
      <c r="B3152">
        <v>27285953</v>
      </c>
      <c r="C3152">
        <v>5000000</v>
      </c>
      <c r="D3152">
        <f t="shared" si="49"/>
        <v>22285953</v>
      </c>
      <c r="E3152">
        <v>22285953</v>
      </c>
    </row>
    <row r="3153" spans="1:5" x14ac:dyDescent="0.3">
      <c r="A3153" t="s">
        <v>7686</v>
      </c>
      <c r="B3153">
        <v>10572742</v>
      </c>
      <c r="C3153">
        <v>8000000</v>
      </c>
      <c r="D3153">
        <f t="shared" si="49"/>
        <v>2572742</v>
      </c>
      <c r="E3153">
        <v>2572742</v>
      </c>
    </row>
    <row r="3154" spans="1:5" x14ac:dyDescent="0.3">
      <c r="A3154" t="s">
        <v>7690</v>
      </c>
      <c r="B3154">
        <v>9628751</v>
      </c>
      <c r="C3154">
        <v>5000000</v>
      </c>
      <c r="D3154">
        <f t="shared" si="49"/>
        <v>4628751</v>
      </c>
      <c r="E3154">
        <v>4628751</v>
      </c>
    </row>
    <row r="3155" spans="1:5" x14ac:dyDescent="0.3">
      <c r="A3155" t="s">
        <v>7692</v>
      </c>
      <c r="B3155">
        <v>8786715</v>
      </c>
      <c r="C3155">
        <v>5000000</v>
      </c>
      <c r="D3155">
        <f t="shared" si="49"/>
        <v>3786715</v>
      </c>
      <c r="E3155">
        <v>3786715</v>
      </c>
    </row>
    <row r="3156" spans="1:5" x14ac:dyDescent="0.3">
      <c r="A3156" t="s">
        <v>7696</v>
      </c>
      <c r="B3156">
        <v>3432342</v>
      </c>
      <c r="C3156">
        <v>6000000</v>
      </c>
      <c r="D3156">
        <f t="shared" si="49"/>
        <v>-2567658</v>
      </c>
      <c r="E3156">
        <v>2567658</v>
      </c>
    </row>
    <row r="3157" spans="1:5" x14ac:dyDescent="0.3">
      <c r="A3157" t="s">
        <v>7698</v>
      </c>
      <c r="B3157">
        <v>6755271</v>
      </c>
      <c r="C3157">
        <v>5000000</v>
      </c>
      <c r="D3157">
        <f t="shared" si="49"/>
        <v>1755271</v>
      </c>
      <c r="E3157">
        <v>1755271</v>
      </c>
    </row>
    <row r="3158" spans="1:5" x14ac:dyDescent="0.3">
      <c r="A3158" t="s">
        <v>7700</v>
      </c>
      <c r="B3158">
        <v>6157157</v>
      </c>
      <c r="C3158">
        <v>5000000</v>
      </c>
      <c r="D3158">
        <f t="shared" si="49"/>
        <v>1157157</v>
      </c>
      <c r="E3158">
        <v>1157157</v>
      </c>
    </row>
    <row r="3159" spans="1:5" x14ac:dyDescent="0.3">
      <c r="A3159" t="s">
        <v>7702</v>
      </c>
      <c r="B3159">
        <v>5480318</v>
      </c>
      <c r="C3159">
        <v>5000000</v>
      </c>
      <c r="D3159">
        <f t="shared" si="49"/>
        <v>480318</v>
      </c>
      <c r="E3159">
        <v>480318</v>
      </c>
    </row>
    <row r="3160" spans="1:5" x14ac:dyDescent="0.3">
      <c r="A3160" t="s">
        <v>7703</v>
      </c>
      <c r="B3160">
        <v>5308707</v>
      </c>
      <c r="C3160">
        <v>5000000</v>
      </c>
      <c r="D3160">
        <f t="shared" si="49"/>
        <v>308707</v>
      </c>
      <c r="E3160">
        <v>308707</v>
      </c>
    </row>
    <row r="3161" spans="1:5" x14ac:dyDescent="0.3">
      <c r="A3161" t="s">
        <v>7705</v>
      </c>
      <c r="B3161">
        <v>5009677</v>
      </c>
      <c r="C3161">
        <v>5000000</v>
      </c>
      <c r="D3161">
        <f t="shared" si="49"/>
        <v>9677</v>
      </c>
      <c r="E3161">
        <v>9677</v>
      </c>
    </row>
    <row r="3162" spans="1:5" x14ac:dyDescent="0.3">
      <c r="A3162" t="s">
        <v>7706</v>
      </c>
      <c r="B3162">
        <v>4306697</v>
      </c>
      <c r="C3162">
        <v>5000000</v>
      </c>
      <c r="D3162">
        <f t="shared" si="49"/>
        <v>-693303</v>
      </c>
      <c r="E3162">
        <v>693303</v>
      </c>
    </row>
    <row r="3163" spans="1:5" x14ac:dyDescent="0.3">
      <c r="A3163" t="s">
        <v>7708</v>
      </c>
      <c r="B3163">
        <v>3950029</v>
      </c>
      <c r="C3163">
        <v>4000000</v>
      </c>
      <c r="D3163">
        <f t="shared" si="49"/>
        <v>-49971</v>
      </c>
      <c r="E3163">
        <v>49971</v>
      </c>
    </row>
    <row r="3164" spans="1:5" x14ac:dyDescent="0.3">
      <c r="A3164" t="s">
        <v>7710</v>
      </c>
      <c r="B3164">
        <v>4040588</v>
      </c>
      <c r="C3164">
        <v>5000000</v>
      </c>
      <c r="D3164">
        <f t="shared" si="49"/>
        <v>-959412</v>
      </c>
      <c r="E3164">
        <v>959412</v>
      </c>
    </row>
    <row r="3165" spans="1:5" x14ac:dyDescent="0.3">
      <c r="A3165" t="s">
        <v>7712</v>
      </c>
      <c r="B3165">
        <v>3049135</v>
      </c>
      <c r="C3165">
        <v>5000000</v>
      </c>
      <c r="D3165">
        <f t="shared" si="49"/>
        <v>-1950865</v>
      </c>
      <c r="E3165">
        <v>1950865</v>
      </c>
    </row>
    <row r="3166" spans="1:5" x14ac:dyDescent="0.3">
      <c r="A3166" t="s">
        <v>7714</v>
      </c>
      <c r="B3166">
        <v>4700361</v>
      </c>
      <c r="C3166">
        <v>5000000</v>
      </c>
      <c r="D3166">
        <f t="shared" si="49"/>
        <v>-299639</v>
      </c>
      <c r="E3166">
        <v>299639</v>
      </c>
    </row>
    <row r="3167" spans="1:5" x14ac:dyDescent="0.3">
      <c r="A3167" t="s">
        <v>7717</v>
      </c>
      <c r="B3167">
        <v>2711210</v>
      </c>
      <c r="C3167">
        <v>5000000</v>
      </c>
      <c r="D3167">
        <f t="shared" si="49"/>
        <v>-2288790</v>
      </c>
      <c r="E3167">
        <v>2288790</v>
      </c>
    </row>
    <row r="3168" spans="1:5" x14ac:dyDescent="0.3">
      <c r="A3168" t="s">
        <v>7719</v>
      </c>
      <c r="B3168">
        <v>1980338</v>
      </c>
      <c r="C3168">
        <v>5000000</v>
      </c>
      <c r="D3168">
        <f t="shared" si="49"/>
        <v>-3019662</v>
      </c>
      <c r="E3168">
        <v>3019662</v>
      </c>
    </row>
    <row r="3169" spans="1:5" x14ac:dyDescent="0.3">
      <c r="A3169" t="s">
        <v>7720</v>
      </c>
      <c r="B3169">
        <v>1082044</v>
      </c>
      <c r="C3169">
        <v>5000000</v>
      </c>
      <c r="D3169">
        <f t="shared" si="49"/>
        <v>-3917956</v>
      </c>
      <c r="E3169">
        <v>3917956</v>
      </c>
    </row>
    <row r="3170" spans="1:5" x14ac:dyDescent="0.3">
      <c r="A3170" t="s">
        <v>7721</v>
      </c>
      <c r="B3170">
        <v>1100000</v>
      </c>
      <c r="C3170">
        <v>5000000</v>
      </c>
      <c r="D3170">
        <f t="shared" si="49"/>
        <v>-3900000</v>
      </c>
      <c r="E3170">
        <v>3900000</v>
      </c>
    </row>
    <row r="3171" spans="1:5" x14ac:dyDescent="0.3">
      <c r="A3171" t="s">
        <v>7724</v>
      </c>
      <c r="B3171">
        <v>2445646</v>
      </c>
      <c r="C3171">
        <v>5000000</v>
      </c>
      <c r="D3171">
        <f t="shared" si="49"/>
        <v>-2554354</v>
      </c>
      <c r="E3171">
        <v>2554354</v>
      </c>
    </row>
    <row r="3172" spans="1:5" x14ac:dyDescent="0.3">
      <c r="A3172" t="s">
        <v>7725</v>
      </c>
      <c r="B3172">
        <v>2221809</v>
      </c>
      <c r="C3172">
        <v>5000000</v>
      </c>
      <c r="D3172">
        <f t="shared" si="49"/>
        <v>-2778191</v>
      </c>
      <c r="E3172">
        <v>2778191</v>
      </c>
    </row>
    <row r="3173" spans="1:5" x14ac:dyDescent="0.3">
      <c r="A3173" t="s">
        <v>7727</v>
      </c>
      <c r="B3173">
        <v>296665</v>
      </c>
      <c r="C3173">
        <v>5000000</v>
      </c>
      <c r="D3173">
        <f t="shared" si="49"/>
        <v>-4703335</v>
      </c>
      <c r="E3173">
        <v>4703335</v>
      </c>
    </row>
    <row r="3174" spans="1:5" x14ac:dyDescent="0.3">
      <c r="A3174" t="s">
        <v>7730</v>
      </c>
      <c r="B3174">
        <v>3219029</v>
      </c>
      <c r="C3174">
        <v>5000000</v>
      </c>
      <c r="D3174">
        <f t="shared" si="49"/>
        <v>-1780971</v>
      </c>
      <c r="E3174">
        <v>1780971</v>
      </c>
    </row>
    <row r="3175" spans="1:5" x14ac:dyDescent="0.3">
      <c r="A3175" t="s">
        <v>7732</v>
      </c>
      <c r="B3175">
        <v>1040879</v>
      </c>
      <c r="C3175">
        <v>7000000</v>
      </c>
      <c r="D3175">
        <f t="shared" si="49"/>
        <v>-5959121</v>
      </c>
      <c r="E3175">
        <v>5959121</v>
      </c>
    </row>
    <row r="3176" spans="1:5" x14ac:dyDescent="0.3">
      <c r="A3176" t="s">
        <v>7733</v>
      </c>
      <c r="B3176">
        <v>326308</v>
      </c>
      <c r="C3176">
        <v>5000000</v>
      </c>
      <c r="D3176">
        <f t="shared" si="49"/>
        <v>-4673692</v>
      </c>
      <c r="E3176">
        <v>4673692</v>
      </c>
    </row>
    <row r="3177" spans="1:5" x14ac:dyDescent="0.3">
      <c r="A3177" t="s">
        <v>7735</v>
      </c>
      <c r="B3177">
        <v>124720</v>
      </c>
      <c r="C3177">
        <v>5000000</v>
      </c>
      <c r="D3177">
        <f t="shared" si="49"/>
        <v>-4875280</v>
      </c>
      <c r="E3177">
        <v>4875280</v>
      </c>
    </row>
    <row r="3178" spans="1:5" x14ac:dyDescent="0.3">
      <c r="A3178" t="s">
        <v>7737</v>
      </c>
      <c r="B3178">
        <v>99147</v>
      </c>
      <c r="C3178">
        <v>2000000</v>
      </c>
      <c r="D3178">
        <f t="shared" si="49"/>
        <v>-1900853</v>
      </c>
      <c r="E3178">
        <v>1900853</v>
      </c>
    </row>
    <row r="3179" spans="1:5" x14ac:dyDescent="0.3">
      <c r="A3179" t="s">
        <v>7741</v>
      </c>
      <c r="B3179">
        <v>65087</v>
      </c>
      <c r="C3179">
        <v>5000000</v>
      </c>
      <c r="D3179">
        <f t="shared" si="49"/>
        <v>-4934913</v>
      </c>
      <c r="E3179">
        <v>4934913</v>
      </c>
    </row>
    <row r="3180" spans="1:5" x14ac:dyDescent="0.3">
      <c r="A3180" t="s">
        <v>7744</v>
      </c>
      <c r="B3180">
        <v>16066</v>
      </c>
      <c r="C3180">
        <v>5000000</v>
      </c>
      <c r="D3180">
        <f t="shared" si="49"/>
        <v>-4983934</v>
      </c>
      <c r="E3180">
        <v>4983934</v>
      </c>
    </row>
    <row r="3181" spans="1:5" x14ac:dyDescent="0.3">
      <c r="A3181" t="s">
        <v>7749</v>
      </c>
      <c r="B3181">
        <v>617228</v>
      </c>
      <c r="C3181">
        <v>84450000</v>
      </c>
      <c r="D3181">
        <f t="shared" si="49"/>
        <v>-83832772</v>
      </c>
      <c r="E3181">
        <v>83832772</v>
      </c>
    </row>
    <row r="3182" spans="1:5" x14ac:dyDescent="0.3">
      <c r="A3182" t="s">
        <v>7751</v>
      </c>
      <c r="B3182">
        <v>24475416</v>
      </c>
      <c r="C3182">
        <v>890000</v>
      </c>
      <c r="D3182">
        <f t="shared" si="49"/>
        <v>23585416</v>
      </c>
      <c r="E3182">
        <v>23585416</v>
      </c>
    </row>
    <row r="3183" spans="1:5" x14ac:dyDescent="0.3">
      <c r="A3183" t="s">
        <v>7753</v>
      </c>
      <c r="B3183">
        <v>47277326</v>
      </c>
      <c r="C3183">
        <v>4800000</v>
      </c>
      <c r="D3183">
        <f t="shared" si="49"/>
        <v>42477326</v>
      </c>
      <c r="E3183">
        <v>42477326</v>
      </c>
    </row>
    <row r="3184" spans="1:5" x14ac:dyDescent="0.3">
      <c r="A3184" t="s">
        <v>7754</v>
      </c>
      <c r="B3184">
        <v>1247453</v>
      </c>
      <c r="C3184">
        <v>2800000</v>
      </c>
      <c r="D3184">
        <f t="shared" si="49"/>
        <v>-1552547</v>
      </c>
      <c r="E3184">
        <v>1552547</v>
      </c>
    </row>
    <row r="3185" spans="1:5" x14ac:dyDescent="0.3">
      <c r="A3185" t="s">
        <v>7755</v>
      </c>
      <c r="B3185">
        <v>1729969</v>
      </c>
      <c r="C3185">
        <v>5000000</v>
      </c>
      <c r="D3185">
        <f t="shared" si="49"/>
        <v>-3270031</v>
      </c>
      <c r="E3185">
        <v>3270031</v>
      </c>
    </row>
    <row r="3186" spans="1:5" x14ac:dyDescent="0.3">
      <c r="A3186" t="s">
        <v>7757</v>
      </c>
      <c r="B3186">
        <v>1705139</v>
      </c>
      <c r="C3186">
        <v>4700000</v>
      </c>
      <c r="D3186">
        <f t="shared" si="49"/>
        <v>-2994861</v>
      </c>
      <c r="E3186">
        <v>2994861</v>
      </c>
    </row>
    <row r="3187" spans="1:5" x14ac:dyDescent="0.3">
      <c r="A3187" t="s">
        <v>7760</v>
      </c>
      <c r="B3187">
        <v>8025872</v>
      </c>
      <c r="C3187">
        <v>4700000</v>
      </c>
      <c r="D3187">
        <f t="shared" si="49"/>
        <v>3325872</v>
      </c>
      <c r="E3187">
        <v>3325872</v>
      </c>
    </row>
    <row r="3188" spans="1:5" x14ac:dyDescent="0.3">
      <c r="A3188" t="s">
        <v>7761</v>
      </c>
      <c r="B3188">
        <v>778565</v>
      </c>
      <c r="C3188">
        <v>4800000</v>
      </c>
      <c r="D3188">
        <f t="shared" si="49"/>
        <v>-4021435</v>
      </c>
      <c r="E3188">
        <v>4021435</v>
      </c>
    </row>
    <row r="3189" spans="1:5" x14ac:dyDescent="0.3">
      <c r="A3189" t="s">
        <v>7765</v>
      </c>
      <c r="B3189">
        <v>513836</v>
      </c>
      <c r="C3189">
        <v>4600000</v>
      </c>
      <c r="D3189">
        <f t="shared" si="49"/>
        <v>-4086164</v>
      </c>
      <c r="E3189">
        <v>4086164</v>
      </c>
    </row>
    <row r="3190" spans="1:5" x14ac:dyDescent="0.3">
      <c r="A3190" t="s">
        <v>7768</v>
      </c>
      <c r="B3190">
        <v>434417</v>
      </c>
      <c r="C3190">
        <v>4600000</v>
      </c>
      <c r="D3190">
        <f t="shared" si="49"/>
        <v>-4165583</v>
      </c>
      <c r="E3190">
        <v>4165583</v>
      </c>
    </row>
    <row r="3191" spans="1:5" x14ac:dyDescent="0.3">
      <c r="A3191" t="s">
        <v>7770</v>
      </c>
      <c r="B3191">
        <v>81200000</v>
      </c>
      <c r="C3191">
        <v>4500000</v>
      </c>
      <c r="D3191">
        <f t="shared" si="49"/>
        <v>76700000</v>
      </c>
      <c r="E3191">
        <v>76700000</v>
      </c>
    </row>
    <row r="3192" spans="1:5" x14ac:dyDescent="0.3">
      <c r="A3192" t="s">
        <v>7772</v>
      </c>
      <c r="B3192">
        <v>52700832</v>
      </c>
      <c r="C3192">
        <v>4500000</v>
      </c>
      <c r="D3192">
        <f t="shared" si="49"/>
        <v>48200832</v>
      </c>
      <c r="E3192">
        <v>48200832</v>
      </c>
    </row>
    <row r="3193" spans="1:5" x14ac:dyDescent="0.3">
      <c r="A3193" t="s">
        <v>7773</v>
      </c>
      <c r="B3193">
        <v>13060843</v>
      </c>
      <c r="C3193">
        <v>15000000</v>
      </c>
      <c r="D3193">
        <f t="shared" si="49"/>
        <v>-1939157</v>
      </c>
      <c r="E3193">
        <v>1939157</v>
      </c>
    </row>
    <row r="3194" spans="1:5" x14ac:dyDescent="0.3">
      <c r="A3194" t="s">
        <v>7775</v>
      </c>
      <c r="B3194">
        <v>3798532</v>
      </c>
      <c r="C3194">
        <v>4500000</v>
      </c>
      <c r="D3194">
        <f t="shared" si="49"/>
        <v>-701468</v>
      </c>
      <c r="E3194">
        <v>701468</v>
      </c>
    </row>
    <row r="3195" spans="1:5" x14ac:dyDescent="0.3">
      <c r="A3195" t="s">
        <v>7776</v>
      </c>
      <c r="B3195">
        <v>3609278</v>
      </c>
      <c r="C3195">
        <v>4500000</v>
      </c>
      <c r="D3195">
        <f t="shared" si="49"/>
        <v>-890722</v>
      </c>
      <c r="E3195">
        <v>890722</v>
      </c>
    </row>
    <row r="3196" spans="1:5" x14ac:dyDescent="0.3">
      <c r="A3196" t="s">
        <v>7781</v>
      </c>
      <c r="B3196">
        <v>1687311</v>
      </c>
      <c r="C3196">
        <v>700000000</v>
      </c>
      <c r="D3196">
        <f t="shared" si="49"/>
        <v>-698312689</v>
      </c>
      <c r="E3196">
        <v>698312689</v>
      </c>
    </row>
    <row r="3197" spans="1:5" x14ac:dyDescent="0.3">
      <c r="A3197" t="s">
        <v>7782</v>
      </c>
      <c r="B3197">
        <v>727883</v>
      </c>
      <c r="C3197">
        <v>4500000</v>
      </c>
      <c r="D3197">
        <f t="shared" si="49"/>
        <v>-3772117</v>
      </c>
      <c r="E3197">
        <v>3772117</v>
      </c>
    </row>
    <row r="3198" spans="1:5" x14ac:dyDescent="0.3">
      <c r="A3198" t="s">
        <v>7787</v>
      </c>
      <c r="B3198">
        <v>713413</v>
      </c>
      <c r="C3198">
        <v>4500000</v>
      </c>
      <c r="D3198">
        <f t="shared" si="49"/>
        <v>-3786587</v>
      </c>
      <c r="E3198">
        <v>3786587</v>
      </c>
    </row>
    <row r="3199" spans="1:5" x14ac:dyDescent="0.3">
      <c r="A3199" t="s">
        <v>7789</v>
      </c>
      <c r="B3199">
        <v>410241</v>
      </c>
      <c r="C3199">
        <v>2000000</v>
      </c>
      <c r="D3199">
        <f t="shared" si="49"/>
        <v>-1589759</v>
      </c>
      <c r="E3199">
        <v>1589759</v>
      </c>
    </row>
    <row r="3200" spans="1:5" x14ac:dyDescent="0.3">
      <c r="A3200" t="s">
        <v>7791</v>
      </c>
      <c r="B3200">
        <v>211667</v>
      </c>
      <c r="C3200">
        <v>4200000000</v>
      </c>
      <c r="D3200">
        <f t="shared" si="49"/>
        <v>-4199788333</v>
      </c>
      <c r="E3200">
        <v>4199788333</v>
      </c>
    </row>
    <row r="3201" spans="1:5" x14ac:dyDescent="0.3">
      <c r="A3201" t="s">
        <v>7793</v>
      </c>
      <c r="B3201">
        <v>92191</v>
      </c>
      <c r="C3201">
        <v>2500000</v>
      </c>
      <c r="D3201">
        <f t="shared" si="49"/>
        <v>-2407809</v>
      </c>
      <c r="E3201">
        <v>2407809</v>
      </c>
    </row>
    <row r="3202" spans="1:5" x14ac:dyDescent="0.3">
      <c r="A3202" t="s">
        <v>7796</v>
      </c>
      <c r="B3202">
        <v>49413</v>
      </c>
      <c r="C3202">
        <v>35000000</v>
      </c>
      <c r="D3202">
        <f t="shared" si="49"/>
        <v>-34950587</v>
      </c>
      <c r="E3202">
        <v>34950587</v>
      </c>
    </row>
    <row r="3203" spans="1:5" x14ac:dyDescent="0.3">
      <c r="A3203" t="s">
        <v>7798</v>
      </c>
      <c r="B3203">
        <v>108229</v>
      </c>
      <c r="C3203">
        <v>4500000</v>
      </c>
      <c r="D3203">
        <f t="shared" ref="D3203:D3266" si="50">B3203-C3203</f>
        <v>-4391771</v>
      </c>
      <c r="E3203">
        <v>4391771</v>
      </c>
    </row>
    <row r="3204" spans="1:5" x14ac:dyDescent="0.3">
      <c r="A3204" t="s">
        <v>7800</v>
      </c>
      <c r="B3204">
        <v>112000000</v>
      </c>
      <c r="C3204">
        <v>4400000</v>
      </c>
      <c r="D3204">
        <f t="shared" si="50"/>
        <v>107600000</v>
      </c>
      <c r="E3204">
        <v>107600000</v>
      </c>
    </row>
    <row r="3205" spans="1:5" x14ac:dyDescent="0.3">
      <c r="A3205" t="s">
        <v>7802</v>
      </c>
      <c r="B3205">
        <v>26345</v>
      </c>
      <c r="C3205">
        <v>3000000</v>
      </c>
      <c r="D3205">
        <f t="shared" si="50"/>
        <v>-2973655</v>
      </c>
      <c r="E3205">
        <v>2973655</v>
      </c>
    </row>
    <row r="3206" spans="1:5" x14ac:dyDescent="0.3">
      <c r="A3206" t="s">
        <v>7804</v>
      </c>
      <c r="B3206">
        <v>20772796</v>
      </c>
      <c r="C3206">
        <v>6000000</v>
      </c>
      <c r="D3206">
        <f t="shared" si="50"/>
        <v>14772796</v>
      </c>
      <c r="E3206">
        <v>14772796</v>
      </c>
    </row>
    <row r="3207" spans="1:5" x14ac:dyDescent="0.3">
      <c r="A3207" t="s">
        <v>7808</v>
      </c>
      <c r="B3207">
        <v>1487477</v>
      </c>
      <c r="C3207">
        <v>4200000</v>
      </c>
      <c r="D3207">
        <f t="shared" si="50"/>
        <v>-2712523</v>
      </c>
      <c r="E3207">
        <v>2712523</v>
      </c>
    </row>
    <row r="3208" spans="1:5" x14ac:dyDescent="0.3">
      <c r="A3208" t="s">
        <v>7810</v>
      </c>
      <c r="B3208">
        <v>62549000</v>
      </c>
      <c r="C3208">
        <v>2300000</v>
      </c>
      <c r="D3208">
        <f t="shared" si="50"/>
        <v>60249000</v>
      </c>
      <c r="E3208">
        <v>60249000</v>
      </c>
    </row>
    <row r="3209" spans="1:5" x14ac:dyDescent="0.3">
      <c r="A3209" t="s">
        <v>7813</v>
      </c>
      <c r="B3209">
        <v>105500000</v>
      </c>
      <c r="C3209">
        <v>4000000</v>
      </c>
      <c r="D3209">
        <f t="shared" si="50"/>
        <v>101500000</v>
      </c>
      <c r="E3209">
        <v>101500000</v>
      </c>
    </row>
    <row r="3210" spans="1:5" x14ac:dyDescent="0.3">
      <c r="A3210" t="s">
        <v>7814</v>
      </c>
      <c r="B3210">
        <v>101055</v>
      </c>
      <c r="C3210">
        <v>4000000</v>
      </c>
      <c r="D3210">
        <f t="shared" si="50"/>
        <v>-3898945</v>
      </c>
      <c r="E3210">
        <v>3898945</v>
      </c>
    </row>
    <row r="3211" spans="1:5" x14ac:dyDescent="0.3">
      <c r="A3211" t="s">
        <v>7815</v>
      </c>
      <c r="B3211">
        <v>44566004</v>
      </c>
      <c r="C3211">
        <v>4000000</v>
      </c>
      <c r="D3211">
        <f t="shared" si="50"/>
        <v>40566004</v>
      </c>
      <c r="E3211">
        <v>40566004</v>
      </c>
    </row>
    <row r="3212" spans="1:5" x14ac:dyDescent="0.3">
      <c r="A3212" t="s">
        <v>7816</v>
      </c>
      <c r="B3212">
        <v>39200000</v>
      </c>
      <c r="C3212">
        <v>4000000</v>
      </c>
      <c r="D3212">
        <f t="shared" si="50"/>
        <v>35200000</v>
      </c>
      <c r="E3212">
        <v>35200000</v>
      </c>
    </row>
    <row r="3213" spans="1:5" x14ac:dyDescent="0.3">
      <c r="A3213" t="s">
        <v>7820</v>
      </c>
      <c r="B3213">
        <v>36000000</v>
      </c>
      <c r="C3213">
        <v>4000000</v>
      </c>
      <c r="D3213">
        <f t="shared" si="50"/>
        <v>32000000</v>
      </c>
      <c r="E3213">
        <v>32000000</v>
      </c>
    </row>
    <row r="3214" spans="1:5" x14ac:dyDescent="0.3">
      <c r="A3214" t="s">
        <v>7821</v>
      </c>
      <c r="B3214">
        <v>31252964</v>
      </c>
      <c r="C3214">
        <v>4000000</v>
      </c>
      <c r="D3214">
        <f t="shared" si="50"/>
        <v>27252964</v>
      </c>
      <c r="E3214">
        <v>27252964</v>
      </c>
    </row>
    <row r="3215" spans="1:5" x14ac:dyDescent="0.3">
      <c r="A3215" t="s">
        <v>7823</v>
      </c>
      <c r="B3215">
        <v>131175</v>
      </c>
      <c r="C3215">
        <v>8500000</v>
      </c>
      <c r="D3215">
        <f t="shared" si="50"/>
        <v>-8368825</v>
      </c>
      <c r="E3215">
        <v>8368825</v>
      </c>
    </row>
    <row r="3216" spans="1:5" x14ac:dyDescent="0.3">
      <c r="A3216" t="s">
        <v>7825</v>
      </c>
      <c r="B3216">
        <v>31968347</v>
      </c>
      <c r="C3216">
        <v>3600000</v>
      </c>
      <c r="D3216">
        <f t="shared" si="50"/>
        <v>28368347</v>
      </c>
      <c r="E3216">
        <v>28368347</v>
      </c>
    </row>
    <row r="3217" spans="1:5" x14ac:dyDescent="0.3">
      <c r="A3217" t="s">
        <v>7826</v>
      </c>
      <c r="B3217">
        <v>35385560</v>
      </c>
      <c r="C3217">
        <v>4000000</v>
      </c>
      <c r="D3217">
        <f t="shared" si="50"/>
        <v>31385560</v>
      </c>
      <c r="E3217">
        <v>31385560</v>
      </c>
    </row>
    <row r="3218" spans="1:5" x14ac:dyDescent="0.3">
      <c r="A3218" t="s">
        <v>7828</v>
      </c>
      <c r="B3218">
        <v>20803237</v>
      </c>
      <c r="C3218">
        <v>3500000</v>
      </c>
      <c r="D3218">
        <f t="shared" si="50"/>
        <v>17303237</v>
      </c>
      <c r="E3218">
        <v>17303237</v>
      </c>
    </row>
    <row r="3219" spans="1:5" x14ac:dyDescent="0.3">
      <c r="A3219" t="s">
        <v>7830</v>
      </c>
      <c r="B3219">
        <v>13008928</v>
      </c>
      <c r="C3219">
        <v>4000000</v>
      </c>
      <c r="D3219">
        <f t="shared" si="50"/>
        <v>9008928</v>
      </c>
      <c r="E3219">
        <v>9008928</v>
      </c>
    </row>
    <row r="3220" spans="1:5" x14ac:dyDescent="0.3">
      <c r="A3220" t="s">
        <v>7832</v>
      </c>
      <c r="B3220">
        <v>15152879</v>
      </c>
      <c r="C3220">
        <v>5000000</v>
      </c>
      <c r="D3220">
        <f t="shared" si="50"/>
        <v>10152879</v>
      </c>
      <c r="E3220">
        <v>10152879</v>
      </c>
    </row>
    <row r="3221" spans="1:5" x14ac:dyDescent="0.3">
      <c r="A3221" t="s">
        <v>7836</v>
      </c>
      <c r="B3221">
        <v>25359200</v>
      </c>
      <c r="C3221">
        <v>4000000</v>
      </c>
      <c r="D3221">
        <f t="shared" si="50"/>
        <v>21359200</v>
      </c>
      <c r="E3221">
        <v>21359200</v>
      </c>
    </row>
    <row r="3222" spans="1:5" x14ac:dyDescent="0.3">
      <c r="A3222" t="s">
        <v>7837</v>
      </c>
      <c r="B3222">
        <v>10515579</v>
      </c>
      <c r="C3222">
        <v>4000000</v>
      </c>
      <c r="D3222">
        <f t="shared" si="50"/>
        <v>6515579</v>
      </c>
      <c r="E3222">
        <v>6515579</v>
      </c>
    </row>
    <row r="3223" spans="1:5" x14ac:dyDescent="0.3">
      <c r="A3223" t="s">
        <v>7840</v>
      </c>
      <c r="B3223">
        <v>10097096</v>
      </c>
      <c r="C3223">
        <v>4000000</v>
      </c>
      <c r="D3223">
        <f t="shared" si="50"/>
        <v>6097096</v>
      </c>
      <c r="E3223">
        <v>6097096</v>
      </c>
    </row>
    <row r="3224" spans="1:5" x14ac:dyDescent="0.3">
      <c r="A3224" t="s">
        <v>7841</v>
      </c>
      <c r="B3224">
        <v>9821335</v>
      </c>
      <c r="C3224">
        <v>6000000</v>
      </c>
      <c r="D3224">
        <f t="shared" si="50"/>
        <v>3821335</v>
      </c>
      <c r="E3224">
        <v>3821335</v>
      </c>
    </row>
    <row r="3225" spans="1:5" x14ac:dyDescent="0.3">
      <c r="A3225" t="s">
        <v>7843</v>
      </c>
      <c r="B3225">
        <v>8243880</v>
      </c>
      <c r="C3225">
        <v>3200000</v>
      </c>
      <c r="D3225">
        <f t="shared" si="50"/>
        <v>5043880</v>
      </c>
      <c r="E3225">
        <v>5043880</v>
      </c>
    </row>
    <row r="3226" spans="1:5" x14ac:dyDescent="0.3">
      <c r="A3226" t="s">
        <v>7845</v>
      </c>
      <c r="B3226">
        <v>7825820</v>
      </c>
      <c r="C3226">
        <v>4000000</v>
      </c>
      <c r="D3226">
        <f t="shared" si="50"/>
        <v>3825820</v>
      </c>
      <c r="E3226">
        <v>3825820</v>
      </c>
    </row>
    <row r="3227" spans="1:5" x14ac:dyDescent="0.3">
      <c r="A3227" t="s">
        <v>7846</v>
      </c>
      <c r="B3227">
        <v>7159147</v>
      </c>
      <c r="C3227">
        <v>3400000</v>
      </c>
      <c r="D3227">
        <f t="shared" si="50"/>
        <v>3759147</v>
      </c>
      <c r="E3227">
        <v>3759147</v>
      </c>
    </row>
    <row r="3228" spans="1:5" x14ac:dyDescent="0.3">
      <c r="A3228" t="s">
        <v>7849</v>
      </c>
      <c r="B3228">
        <v>17314483</v>
      </c>
      <c r="C3228">
        <v>4000000</v>
      </c>
      <c r="D3228">
        <f t="shared" si="50"/>
        <v>13314483</v>
      </c>
      <c r="E3228">
        <v>13314483</v>
      </c>
    </row>
    <row r="3229" spans="1:5" x14ac:dyDescent="0.3">
      <c r="A3229" t="s">
        <v>7851</v>
      </c>
      <c r="B3229">
        <v>6525762</v>
      </c>
      <c r="C3229">
        <v>4000000</v>
      </c>
      <c r="D3229">
        <f t="shared" si="50"/>
        <v>2525762</v>
      </c>
      <c r="E3229">
        <v>2525762</v>
      </c>
    </row>
    <row r="3230" spans="1:5" x14ac:dyDescent="0.3">
      <c r="A3230" t="s">
        <v>7853</v>
      </c>
      <c r="B3230">
        <v>4301331</v>
      </c>
      <c r="C3230">
        <v>4000000</v>
      </c>
      <c r="D3230">
        <f t="shared" si="50"/>
        <v>301331</v>
      </c>
      <c r="E3230">
        <v>301331</v>
      </c>
    </row>
    <row r="3231" spans="1:5" x14ac:dyDescent="0.3">
      <c r="A3231" t="s">
        <v>7854</v>
      </c>
      <c r="B3231">
        <v>4046737</v>
      </c>
      <c r="C3231">
        <v>4000000</v>
      </c>
      <c r="D3231">
        <f t="shared" si="50"/>
        <v>46737</v>
      </c>
      <c r="E3231">
        <v>46737</v>
      </c>
    </row>
    <row r="3232" spans="1:5" x14ac:dyDescent="0.3">
      <c r="A3232" t="s">
        <v>7857</v>
      </c>
      <c r="B3232">
        <v>3713002</v>
      </c>
      <c r="C3232">
        <v>8000000</v>
      </c>
      <c r="D3232">
        <f t="shared" si="50"/>
        <v>-4286998</v>
      </c>
      <c r="E3232">
        <v>4286998</v>
      </c>
    </row>
    <row r="3233" spans="1:5" x14ac:dyDescent="0.3">
      <c r="A3233" t="s">
        <v>7858</v>
      </c>
      <c r="B3233">
        <v>3468572</v>
      </c>
      <c r="C3233">
        <v>4000000</v>
      </c>
      <c r="D3233">
        <f t="shared" si="50"/>
        <v>-531428</v>
      </c>
      <c r="E3233">
        <v>531428</v>
      </c>
    </row>
    <row r="3234" spans="1:5" x14ac:dyDescent="0.3">
      <c r="A3234" t="s">
        <v>7859</v>
      </c>
      <c r="B3234">
        <v>2892582</v>
      </c>
      <c r="C3234">
        <v>4000000</v>
      </c>
      <c r="D3234">
        <f t="shared" si="50"/>
        <v>-1107418</v>
      </c>
      <c r="E3234">
        <v>1107418</v>
      </c>
    </row>
    <row r="3235" spans="1:5" x14ac:dyDescent="0.3">
      <c r="A3235" t="s">
        <v>7861</v>
      </c>
      <c r="B3235">
        <v>2800000</v>
      </c>
      <c r="C3235">
        <v>4000000</v>
      </c>
      <c r="D3235">
        <f t="shared" si="50"/>
        <v>-1200000</v>
      </c>
      <c r="E3235">
        <v>1200000</v>
      </c>
    </row>
    <row r="3236" spans="1:5" x14ac:dyDescent="0.3">
      <c r="A3236" t="s">
        <v>7863</v>
      </c>
      <c r="B3236">
        <v>2426851</v>
      </c>
      <c r="C3236">
        <v>4000000</v>
      </c>
      <c r="D3236">
        <f t="shared" si="50"/>
        <v>-1573149</v>
      </c>
      <c r="E3236">
        <v>1573149</v>
      </c>
    </row>
    <row r="3237" spans="1:5" x14ac:dyDescent="0.3">
      <c r="A3237" t="s">
        <v>7865</v>
      </c>
      <c r="B3237">
        <v>1325073</v>
      </c>
      <c r="C3237">
        <v>4000000</v>
      </c>
      <c r="D3237">
        <f t="shared" si="50"/>
        <v>-2674927</v>
      </c>
      <c r="E3237">
        <v>2674927</v>
      </c>
    </row>
    <row r="3238" spans="1:5" x14ac:dyDescent="0.3">
      <c r="A3238" t="s">
        <v>7868</v>
      </c>
      <c r="B3238">
        <v>864959</v>
      </c>
      <c r="C3238">
        <v>4000000</v>
      </c>
      <c r="D3238">
        <f t="shared" si="50"/>
        <v>-3135041</v>
      </c>
      <c r="E3238">
        <v>3135041</v>
      </c>
    </row>
    <row r="3239" spans="1:5" x14ac:dyDescent="0.3">
      <c r="A3239" t="s">
        <v>7872</v>
      </c>
      <c r="B3239">
        <v>2601847</v>
      </c>
      <c r="C3239">
        <v>4000000</v>
      </c>
      <c r="D3239">
        <f t="shared" si="50"/>
        <v>-1398153</v>
      </c>
      <c r="E3239">
        <v>1398153</v>
      </c>
    </row>
    <row r="3240" spans="1:5" x14ac:dyDescent="0.3">
      <c r="A3240" t="s">
        <v>7876</v>
      </c>
      <c r="B3240">
        <v>800000</v>
      </c>
      <c r="C3240">
        <v>4000000</v>
      </c>
      <c r="D3240">
        <f t="shared" si="50"/>
        <v>-3200000</v>
      </c>
      <c r="E3240">
        <v>3200000</v>
      </c>
    </row>
    <row r="3241" spans="1:5" x14ac:dyDescent="0.3">
      <c r="A3241" t="s">
        <v>7878</v>
      </c>
      <c r="B3241">
        <v>562059</v>
      </c>
      <c r="C3241">
        <v>4000000</v>
      </c>
      <c r="D3241">
        <f t="shared" si="50"/>
        <v>-3437941</v>
      </c>
      <c r="E3241">
        <v>3437941</v>
      </c>
    </row>
    <row r="3242" spans="1:5" x14ac:dyDescent="0.3">
      <c r="A3242" t="s">
        <v>7879</v>
      </c>
      <c r="B3242">
        <v>399793</v>
      </c>
      <c r="C3242">
        <v>4000000</v>
      </c>
      <c r="D3242">
        <f t="shared" si="50"/>
        <v>-3600207</v>
      </c>
      <c r="E3242">
        <v>3600207</v>
      </c>
    </row>
    <row r="3243" spans="1:5" x14ac:dyDescent="0.3">
      <c r="A3243" t="s">
        <v>7880</v>
      </c>
      <c r="B3243">
        <v>371897</v>
      </c>
      <c r="C3243">
        <v>4000000</v>
      </c>
      <c r="D3243">
        <f t="shared" si="50"/>
        <v>-3628103</v>
      </c>
      <c r="E3243">
        <v>3628103</v>
      </c>
    </row>
    <row r="3244" spans="1:5" x14ac:dyDescent="0.3">
      <c r="A3244" t="s">
        <v>7882</v>
      </c>
      <c r="B3244">
        <v>302204</v>
      </c>
      <c r="C3244">
        <v>3000000</v>
      </c>
      <c r="D3244">
        <f t="shared" si="50"/>
        <v>-2697796</v>
      </c>
      <c r="E3244">
        <v>2697796</v>
      </c>
    </row>
    <row r="3245" spans="1:5" x14ac:dyDescent="0.3">
      <c r="A3245" t="s">
        <v>7883</v>
      </c>
      <c r="B3245">
        <v>354704</v>
      </c>
      <c r="C3245">
        <v>1300000</v>
      </c>
      <c r="D3245">
        <f t="shared" si="50"/>
        <v>-945296</v>
      </c>
      <c r="E3245">
        <v>945296</v>
      </c>
    </row>
    <row r="3246" spans="1:5" x14ac:dyDescent="0.3">
      <c r="A3246" t="s">
        <v>7887</v>
      </c>
      <c r="B3246">
        <v>265107</v>
      </c>
      <c r="C3246">
        <v>1500000</v>
      </c>
      <c r="D3246">
        <f t="shared" si="50"/>
        <v>-1234893</v>
      </c>
      <c r="E3246">
        <v>1234893</v>
      </c>
    </row>
    <row r="3247" spans="1:5" x14ac:dyDescent="0.3">
      <c r="A3247" t="s">
        <v>7888</v>
      </c>
      <c r="B3247">
        <v>185577</v>
      </c>
      <c r="C3247">
        <v>4000000</v>
      </c>
      <c r="D3247">
        <f t="shared" si="50"/>
        <v>-3814423</v>
      </c>
      <c r="E3247">
        <v>3814423</v>
      </c>
    </row>
    <row r="3248" spans="1:5" x14ac:dyDescent="0.3">
      <c r="A3248" t="s">
        <v>7891</v>
      </c>
      <c r="B3248">
        <v>58214</v>
      </c>
      <c r="C3248">
        <v>9500000</v>
      </c>
      <c r="D3248">
        <f t="shared" si="50"/>
        <v>-9441786</v>
      </c>
      <c r="E3248">
        <v>9441786</v>
      </c>
    </row>
    <row r="3249" spans="1:5" x14ac:dyDescent="0.3">
      <c r="A3249" t="s">
        <v>7892</v>
      </c>
      <c r="B3249">
        <v>75078</v>
      </c>
      <c r="C3249">
        <v>14000000</v>
      </c>
      <c r="D3249">
        <f t="shared" si="50"/>
        <v>-13924922</v>
      </c>
      <c r="E3249">
        <v>13924922</v>
      </c>
    </row>
    <row r="3250" spans="1:5" x14ac:dyDescent="0.3">
      <c r="A3250" t="s">
        <v>7893</v>
      </c>
      <c r="B3250">
        <v>317125</v>
      </c>
      <c r="C3250">
        <v>16000000</v>
      </c>
      <c r="D3250">
        <f t="shared" si="50"/>
        <v>-15682875</v>
      </c>
      <c r="E3250">
        <v>15682875</v>
      </c>
    </row>
    <row r="3251" spans="1:5" x14ac:dyDescent="0.3">
      <c r="A3251" t="s">
        <v>7897</v>
      </c>
      <c r="B3251">
        <v>146402</v>
      </c>
      <c r="C3251">
        <v>4000000</v>
      </c>
      <c r="D3251">
        <f t="shared" si="50"/>
        <v>-3853598</v>
      </c>
      <c r="E3251">
        <v>3853598</v>
      </c>
    </row>
    <row r="3252" spans="1:5" x14ac:dyDescent="0.3">
      <c r="A3252" t="s">
        <v>7901</v>
      </c>
      <c r="B3252">
        <v>18469</v>
      </c>
      <c r="C3252">
        <v>650000</v>
      </c>
      <c r="D3252">
        <f t="shared" si="50"/>
        <v>-631531</v>
      </c>
      <c r="E3252">
        <v>631531</v>
      </c>
    </row>
    <row r="3253" spans="1:5" x14ac:dyDescent="0.3">
      <c r="A3253" t="s">
        <v>7902</v>
      </c>
      <c r="B3253">
        <v>12836</v>
      </c>
      <c r="C3253">
        <v>4000000</v>
      </c>
      <c r="D3253">
        <f t="shared" si="50"/>
        <v>-3987164</v>
      </c>
      <c r="E3253">
        <v>3987164</v>
      </c>
    </row>
    <row r="3254" spans="1:5" x14ac:dyDescent="0.3">
      <c r="A3254" t="s">
        <v>7904</v>
      </c>
      <c r="B3254">
        <v>20262</v>
      </c>
      <c r="C3254">
        <v>4000000</v>
      </c>
      <c r="D3254">
        <f t="shared" si="50"/>
        <v>-3979738</v>
      </c>
      <c r="E3254">
        <v>3979738</v>
      </c>
    </row>
    <row r="3255" spans="1:5" x14ac:dyDescent="0.3">
      <c r="A3255" t="s">
        <v>7908</v>
      </c>
      <c r="B3255">
        <v>198655278</v>
      </c>
      <c r="C3255">
        <v>3977000</v>
      </c>
      <c r="D3255">
        <f t="shared" si="50"/>
        <v>194678278</v>
      </c>
      <c r="E3255">
        <v>194678278</v>
      </c>
    </row>
    <row r="3256" spans="1:5" x14ac:dyDescent="0.3">
      <c r="A3256" t="s">
        <v>7910</v>
      </c>
      <c r="B3256">
        <v>143653</v>
      </c>
      <c r="C3256">
        <v>4000000</v>
      </c>
      <c r="D3256">
        <f t="shared" si="50"/>
        <v>-3856347</v>
      </c>
      <c r="E3256">
        <v>3856347</v>
      </c>
    </row>
    <row r="3257" spans="1:5" x14ac:dyDescent="0.3">
      <c r="A3257" t="s">
        <v>7914</v>
      </c>
      <c r="B3257">
        <v>14873</v>
      </c>
      <c r="C3257">
        <v>3800000</v>
      </c>
      <c r="D3257">
        <f t="shared" si="50"/>
        <v>-3785127</v>
      </c>
      <c r="E3257">
        <v>3785127</v>
      </c>
    </row>
    <row r="3258" spans="1:5" x14ac:dyDescent="0.3">
      <c r="A3258" t="s">
        <v>7919</v>
      </c>
      <c r="B3258">
        <v>8000000</v>
      </c>
      <c r="C3258">
        <v>3768785</v>
      </c>
      <c r="D3258">
        <f t="shared" si="50"/>
        <v>4231215</v>
      </c>
      <c r="E3258">
        <v>4231215</v>
      </c>
    </row>
    <row r="3259" spans="1:5" x14ac:dyDescent="0.3">
      <c r="A3259" t="s">
        <v>7922</v>
      </c>
      <c r="B3259">
        <v>37606</v>
      </c>
      <c r="C3259">
        <v>3500000</v>
      </c>
      <c r="D3259">
        <f t="shared" si="50"/>
        <v>-3462394</v>
      </c>
      <c r="E3259">
        <v>3462394</v>
      </c>
    </row>
    <row r="3260" spans="1:5" x14ac:dyDescent="0.3">
      <c r="A3260" t="s">
        <v>7927</v>
      </c>
      <c r="B3260">
        <v>2956000</v>
      </c>
      <c r="C3260">
        <v>3700000</v>
      </c>
      <c r="D3260">
        <f t="shared" si="50"/>
        <v>-744000</v>
      </c>
      <c r="E3260">
        <v>744000</v>
      </c>
    </row>
    <row r="3261" spans="1:5" x14ac:dyDescent="0.3">
      <c r="A3261" t="s">
        <v>7930</v>
      </c>
      <c r="B3261">
        <v>19959</v>
      </c>
      <c r="C3261">
        <v>3800000</v>
      </c>
      <c r="D3261">
        <f t="shared" si="50"/>
        <v>-3780041</v>
      </c>
      <c r="E3261">
        <v>3780041</v>
      </c>
    </row>
    <row r="3262" spans="1:5" x14ac:dyDescent="0.3">
      <c r="A3262" t="s">
        <v>7932</v>
      </c>
      <c r="B3262">
        <v>2706659</v>
      </c>
      <c r="C3262">
        <v>2000000</v>
      </c>
      <c r="D3262">
        <f t="shared" si="50"/>
        <v>706659</v>
      </c>
      <c r="E3262">
        <v>706659</v>
      </c>
    </row>
    <row r="3263" spans="1:5" x14ac:dyDescent="0.3">
      <c r="A3263" t="s">
        <v>7933</v>
      </c>
      <c r="B3263">
        <v>45857453</v>
      </c>
      <c r="C3263">
        <v>3500000</v>
      </c>
      <c r="D3263">
        <f t="shared" si="50"/>
        <v>42357453</v>
      </c>
      <c r="E3263">
        <v>42357453</v>
      </c>
    </row>
    <row r="3264" spans="1:5" x14ac:dyDescent="0.3">
      <c r="A3264" t="s">
        <v>7937</v>
      </c>
      <c r="B3264">
        <v>83400000</v>
      </c>
      <c r="C3264">
        <v>3500000</v>
      </c>
      <c r="D3264">
        <f t="shared" si="50"/>
        <v>79900000</v>
      </c>
      <c r="E3264">
        <v>79900000</v>
      </c>
    </row>
    <row r="3265" spans="1:5" x14ac:dyDescent="0.3">
      <c r="A3265" t="s">
        <v>7938</v>
      </c>
      <c r="B3265">
        <v>27900000</v>
      </c>
      <c r="C3265">
        <v>3500000</v>
      </c>
      <c r="D3265">
        <f t="shared" si="50"/>
        <v>24400000</v>
      </c>
      <c r="E3265">
        <v>24400000</v>
      </c>
    </row>
    <row r="3266" spans="1:5" x14ac:dyDescent="0.3">
      <c r="A3266" t="s">
        <v>7939</v>
      </c>
      <c r="B3266">
        <v>27900000</v>
      </c>
      <c r="C3266">
        <v>3500000</v>
      </c>
      <c r="D3266">
        <f t="shared" si="50"/>
        <v>24400000</v>
      </c>
      <c r="E3266">
        <v>24400000</v>
      </c>
    </row>
    <row r="3267" spans="1:5" x14ac:dyDescent="0.3">
      <c r="A3267" t="s">
        <v>7941</v>
      </c>
      <c r="B3267">
        <v>14000000</v>
      </c>
      <c r="C3267">
        <v>3500000</v>
      </c>
      <c r="D3267">
        <f t="shared" ref="D3267:D3330" si="51">B3267-C3267</f>
        <v>10500000</v>
      </c>
      <c r="E3267">
        <v>10500000</v>
      </c>
    </row>
    <row r="3268" spans="1:5" x14ac:dyDescent="0.3">
      <c r="A3268" t="s">
        <v>7944</v>
      </c>
      <c r="B3268">
        <v>25138292</v>
      </c>
      <c r="C3268">
        <v>3500000</v>
      </c>
      <c r="D3268">
        <f t="shared" si="51"/>
        <v>21638292</v>
      </c>
      <c r="E3268">
        <v>21638292</v>
      </c>
    </row>
    <row r="3269" spans="1:5" x14ac:dyDescent="0.3">
      <c r="A3269" t="s">
        <v>7948</v>
      </c>
      <c r="B3269">
        <v>10305534</v>
      </c>
      <c r="C3269">
        <v>3500000</v>
      </c>
      <c r="D3269">
        <f t="shared" si="51"/>
        <v>6805534</v>
      </c>
      <c r="E3269">
        <v>6805534</v>
      </c>
    </row>
    <row r="3270" spans="1:5" x14ac:dyDescent="0.3">
      <c r="A3270" t="s">
        <v>7950</v>
      </c>
      <c r="B3270">
        <v>9449219</v>
      </c>
      <c r="C3270">
        <v>3500000</v>
      </c>
      <c r="D3270">
        <f t="shared" si="51"/>
        <v>5949219</v>
      </c>
      <c r="E3270">
        <v>5949219</v>
      </c>
    </row>
    <row r="3271" spans="1:5" x14ac:dyDescent="0.3">
      <c r="A3271" t="s">
        <v>7952</v>
      </c>
      <c r="B3271">
        <v>6390032</v>
      </c>
      <c r="C3271">
        <v>3500000</v>
      </c>
      <c r="D3271">
        <f t="shared" si="51"/>
        <v>2890032</v>
      </c>
      <c r="E3271">
        <v>2890032</v>
      </c>
    </row>
    <row r="3272" spans="1:5" x14ac:dyDescent="0.3">
      <c r="A3272" t="s">
        <v>7956</v>
      </c>
      <c r="B3272">
        <v>20167424</v>
      </c>
      <c r="C3272">
        <v>2000000</v>
      </c>
      <c r="D3272">
        <f t="shared" si="51"/>
        <v>18167424</v>
      </c>
      <c r="E3272">
        <v>18167424</v>
      </c>
    </row>
    <row r="3273" spans="1:5" x14ac:dyDescent="0.3">
      <c r="A3273" t="s">
        <v>7959</v>
      </c>
      <c r="B3273">
        <v>5923044</v>
      </c>
      <c r="C3273">
        <v>3600000</v>
      </c>
      <c r="D3273">
        <f t="shared" si="51"/>
        <v>2323044</v>
      </c>
      <c r="E3273">
        <v>2323044</v>
      </c>
    </row>
    <row r="3274" spans="1:5" x14ac:dyDescent="0.3">
      <c r="A3274" t="s">
        <v>7962</v>
      </c>
      <c r="B3274">
        <v>3293258</v>
      </c>
      <c r="C3274">
        <v>3000000</v>
      </c>
      <c r="D3274">
        <f t="shared" si="51"/>
        <v>293258</v>
      </c>
      <c r="E3274">
        <v>293258</v>
      </c>
    </row>
    <row r="3275" spans="1:5" x14ac:dyDescent="0.3">
      <c r="A3275" t="s">
        <v>7966</v>
      </c>
      <c r="B3275">
        <v>886410</v>
      </c>
      <c r="C3275">
        <v>3500000</v>
      </c>
      <c r="D3275">
        <f t="shared" si="51"/>
        <v>-2613590</v>
      </c>
      <c r="E3275">
        <v>2613590</v>
      </c>
    </row>
    <row r="3276" spans="1:5" x14ac:dyDescent="0.3">
      <c r="A3276" t="s">
        <v>7971</v>
      </c>
      <c r="B3276">
        <v>252652</v>
      </c>
      <c r="C3276">
        <v>19900000</v>
      </c>
      <c r="D3276">
        <f t="shared" si="51"/>
        <v>-19647348</v>
      </c>
      <c r="E3276">
        <v>19647348</v>
      </c>
    </row>
    <row r="3277" spans="1:5" x14ac:dyDescent="0.3">
      <c r="A3277" t="s">
        <v>7973</v>
      </c>
      <c r="B3277">
        <v>220234</v>
      </c>
      <c r="C3277">
        <v>3500000</v>
      </c>
      <c r="D3277">
        <f t="shared" si="51"/>
        <v>-3279766</v>
      </c>
      <c r="E3277">
        <v>3279766</v>
      </c>
    </row>
    <row r="3278" spans="1:5" x14ac:dyDescent="0.3">
      <c r="A3278" t="s">
        <v>7975</v>
      </c>
      <c r="B3278">
        <v>101228</v>
      </c>
      <c r="C3278">
        <v>3500000</v>
      </c>
      <c r="D3278">
        <f t="shared" si="51"/>
        <v>-3398772</v>
      </c>
      <c r="E3278">
        <v>3398772</v>
      </c>
    </row>
    <row r="3279" spans="1:5" x14ac:dyDescent="0.3">
      <c r="A3279" t="s">
        <v>7976</v>
      </c>
      <c r="B3279">
        <v>96793</v>
      </c>
      <c r="C3279">
        <v>3500000</v>
      </c>
      <c r="D3279">
        <f t="shared" si="51"/>
        <v>-3403207</v>
      </c>
      <c r="E3279">
        <v>3403207</v>
      </c>
    </row>
    <row r="3280" spans="1:5" x14ac:dyDescent="0.3">
      <c r="A3280" t="s">
        <v>7979</v>
      </c>
      <c r="B3280">
        <v>77413017</v>
      </c>
      <c r="C3280">
        <v>8000000</v>
      </c>
      <c r="D3280">
        <f t="shared" si="51"/>
        <v>69413017</v>
      </c>
      <c r="E3280">
        <v>69413017</v>
      </c>
    </row>
    <row r="3281" spans="1:5" x14ac:dyDescent="0.3">
      <c r="A3281" t="s">
        <v>7980</v>
      </c>
      <c r="B3281">
        <v>5354039</v>
      </c>
      <c r="C3281">
        <v>3500000</v>
      </c>
      <c r="D3281">
        <f t="shared" si="51"/>
        <v>1854039</v>
      </c>
      <c r="E3281">
        <v>1854039</v>
      </c>
    </row>
    <row r="3282" spans="1:5" x14ac:dyDescent="0.3">
      <c r="A3282" t="s">
        <v>7982</v>
      </c>
      <c r="B3282">
        <v>2926565</v>
      </c>
      <c r="C3282">
        <v>3000000</v>
      </c>
      <c r="D3282">
        <f t="shared" si="51"/>
        <v>-73435</v>
      </c>
      <c r="E3282">
        <v>73435</v>
      </c>
    </row>
    <row r="3283" spans="1:5" x14ac:dyDescent="0.3">
      <c r="A3283" t="s">
        <v>7984</v>
      </c>
      <c r="B3283">
        <v>13092000</v>
      </c>
      <c r="C3283">
        <v>3300000</v>
      </c>
      <c r="D3283">
        <f t="shared" si="51"/>
        <v>9792000</v>
      </c>
      <c r="E3283">
        <v>9792000</v>
      </c>
    </row>
    <row r="3284" spans="1:5" x14ac:dyDescent="0.3">
      <c r="A3284" t="s">
        <v>7986</v>
      </c>
      <c r="B3284">
        <v>7563397</v>
      </c>
      <c r="C3284">
        <v>3300000</v>
      </c>
      <c r="D3284">
        <f t="shared" si="51"/>
        <v>4263397</v>
      </c>
      <c r="E3284">
        <v>4263397</v>
      </c>
    </row>
    <row r="3285" spans="1:5" x14ac:dyDescent="0.3">
      <c r="A3285" t="s">
        <v>7989</v>
      </c>
      <c r="B3285">
        <v>104257</v>
      </c>
      <c r="C3285">
        <v>2200000</v>
      </c>
      <c r="D3285">
        <f t="shared" si="51"/>
        <v>-2095743</v>
      </c>
      <c r="E3285">
        <v>2095743</v>
      </c>
    </row>
    <row r="3286" spans="1:5" x14ac:dyDescent="0.3">
      <c r="A3286" t="s">
        <v>7992</v>
      </c>
      <c r="B3286">
        <v>610968</v>
      </c>
      <c r="C3286">
        <v>3800000</v>
      </c>
      <c r="D3286">
        <f t="shared" si="51"/>
        <v>-3189032</v>
      </c>
      <c r="E3286">
        <v>3189032</v>
      </c>
    </row>
    <row r="3287" spans="1:5" x14ac:dyDescent="0.3">
      <c r="A3287" t="s">
        <v>7994</v>
      </c>
      <c r="B3287">
        <v>8108247</v>
      </c>
      <c r="C3287">
        <v>3300000</v>
      </c>
      <c r="D3287">
        <f t="shared" si="51"/>
        <v>4808247</v>
      </c>
      <c r="E3287">
        <v>4808247</v>
      </c>
    </row>
    <row r="3288" spans="1:5" x14ac:dyDescent="0.3">
      <c r="A3288" t="s">
        <v>7997</v>
      </c>
      <c r="B3288">
        <v>6517198</v>
      </c>
      <c r="C3288">
        <v>3000000</v>
      </c>
      <c r="D3288">
        <f t="shared" si="51"/>
        <v>3517198</v>
      </c>
      <c r="E3288">
        <v>3517198</v>
      </c>
    </row>
    <row r="3289" spans="1:5" x14ac:dyDescent="0.3">
      <c r="A3289" t="s">
        <v>7999</v>
      </c>
      <c r="B3289">
        <v>5776314</v>
      </c>
      <c r="C3289">
        <v>3200000</v>
      </c>
      <c r="D3289">
        <f t="shared" si="51"/>
        <v>2576314</v>
      </c>
      <c r="E3289">
        <v>2576314</v>
      </c>
    </row>
    <row r="3290" spans="1:5" x14ac:dyDescent="0.3">
      <c r="A3290" t="s">
        <v>8000</v>
      </c>
      <c r="B3290">
        <v>141600000</v>
      </c>
      <c r="C3290">
        <v>3000000</v>
      </c>
      <c r="D3290">
        <f t="shared" si="51"/>
        <v>138600000</v>
      </c>
      <c r="E3290">
        <v>138600000</v>
      </c>
    </row>
    <row r="3291" spans="1:5" x14ac:dyDescent="0.3">
      <c r="A3291" t="s">
        <v>8003</v>
      </c>
      <c r="B3291">
        <v>51100000</v>
      </c>
      <c r="C3291">
        <v>3000000</v>
      </c>
      <c r="D3291">
        <f t="shared" si="51"/>
        <v>48100000</v>
      </c>
      <c r="E3291">
        <v>48100000</v>
      </c>
    </row>
    <row r="3292" spans="1:5" x14ac:dyDescent="0.3">
      <c r="A3292" t="s">
        <v>8004</v>
      </c>
      <c r="B3292">
        <v>16501785</v>
      </c>
      <c r="C3292">
        <v>3500000</v>
      </c>
      <c r="D3292">
        <f t="shared" si="51"/>
        <v>13001785</v>
      </c>
      <c r="E3292">
        <v>13001785</v>
      </c>
    </row>
    <row r="3293" spans="1:5" x14ac:dyDescent="0.3">
      <c r="A3293" t="s">
        <v>8005</v>
      </c>
      <c r="B3293">
        <v>38168022</v>
      </c>
      <c r="C3293">
        <v>3000000</v>
      </c>
      <c r="D3293">
        <f t="shared" si="51"/>
        <v>35168022</v>
      </c>
      <c r="E3293">
        <v>35168022</v>
      </c>
    </row>
    <row r="3294" spans="1:5" x14ac:dyDescent="0.3">
      <c r="A3294" t="s">
        <v>8007</v>
      </c>
      <c r="B3294">
        <v>84749884</v>
      </c>
      <c r="C3294">
        <v>3000000</v>
      </c>
      <c r="D3294">
        <f t="shared" si="51"/>
        <v>81749884</v>
      </c>
      <c r="E3294">
        <v>81749884</v>
      </c>
    </row>
    <row r="3295" spans="1:5" x14ac:dyDescent="0.3">
      <c r="A3295" t="s">
        <v>8009</v>
      </c>
      <c r="B3295">
        <v>24788807</v>
      </c>
      <c r="C3295">
        <v>3000000</v>
      </c>
      <c r="D3295">
        <f t="shared" si="51"/>
        <v>21788807</v>
      </c>
      <c r="E3295">
        <v>21788807</v>
      </c>
    </row>
    <row r="3296" spans="1:5" x14ac:dyDescent="0.3">
      <c r="A3296" t="s">
        <v>8012</v>
      </c>
      <c r="B3296">
        <v>21244913</v>
      </c>
      <c r="C3296">
        <v>4000000</v>
      </c>
      <c r="D3296">
        <f t="shared" si="51"/>
        <v>17244913</v>
      </c>
      <c r="E3296">
        <v>17244913</v>
      </c>
    </row>
    <row r="3297" spans="1:5" x14ac:dyDescent="0.3">
      <c r="A3297" t="s">
        <v>8016</v>
      </c>
      <c r="B3297">
        <v>30000000</v>
      </c>
      <c r="C3297">
        <v>2200000</v>
      </c>
      <c r="D3297">
        <f t="shared" si="51"/>
        <v>27800000</v>
      </c>
      <c r="E3297">
        <v>27800000</v>
      </c>
    </row>
    <row r="3298" spans="1:5" x14ac:dyDescent="0.3">
      <c r="A3298" t="s">
        <v>8017</v>
      </c>
      <c r="B3298">
        <v>20966644</v>
      </c>
      <c r="C3298">
        <v>3000000</v>
      </c>
      <c r="D3298">
        <f t="shared" si="51"/>
        <v>17966644</v>
      </c>
      <c r="E3298">
        <v>17966644</v>
      </c>
    </row>
    <row r="3299" spans="1:5" x14ac:dyDescent="0.3">
      <c r="A3299" t="s">
        <v>8020</v>
      </c>
      <c r="B3299">
        <v>64423650</v>
      </c>
      <c r="C3299">
        <v>3000000</v>
      </c>
      <c r="D3299">
        <f t="shared" si="51"/>
        <v>61423650</v>
      </c>
      <c r="E3299">
        <v>61423650</v>
      </c>
    </row>
    <row r="3300" spans="1:5" x14ac:dyDescent="0.3">
      <c r="A3300" t="s">
        <v>8023</v>
      </c>
      <c r="B3300">
        <v>48056940</v>
      </c>
      <c r="C3300">
        <v>3000000</v>
      </c>
      <c r="D3300">
        <f t="shared" si="51"/>
        <v>45056940</v>
      </c>
      <c r="E3300">
        <v>45056940</v>
      </c>
    </row>
    <row r="3301" spans="1:5" x14ac:dyDescent="0.3">
      <c r="A3301" t="s">
        <v>8026</v>
      </c>
      <c r="B3301">
        <v>19184015</v>
      </c>
      <c r="C3301">
        <v>3000000</v>
      </c>
      <c r="D3301">
        <f t="shared" si="51"/>
        <v>16184015</v>
      </c>
      <c r="E3301">
        <v>16184015</v>
      </c>
    </row>
    <row r="3302" spans="1:5" x14ac:dyDescent="0.3">
      <c r="A3302" t="s">
        <v>8027</v>
      </c>
      <c r="B3302">
        <v>24629916</v>
      </c>
      <c r="C3302">
        <v>3000000</v>
      </c>
      <c r="D3302">
        <f t="shared" si="51"/>
        <v>21629916</v>
      </c>
      <c r="E3302">
        <v>21629916</v>
      </c>
    </row>
    <row r="3303" spans="1:5" x14ac:dyDescent="0.3">
      <c r="A3303" t="s">
        <v>8030</v>
      </c>
      <c r="B3303">
        <v>19472057</v>
      </c>
      <c r="C3303">
        <v>3000000</v>
      </c>
      <c r="D3303">
        <f t="shared" si="51"/>
        <v>16472057</v>
      </c>
      <c r="E3303">
        <v>16472057</v>
      </c>
    </row>
    <row r="3304" spans="1:5" x14ac:dyDescent="0.3">
      <c r="A3304" t="s">
        <v>8033</v>
      </c>
      <c r="B3304">
        <v>27200000</v>
      </c>
      <c r="C3304">
        <v>3000000</v>
      </c>
      <c r="D3304">
        <f t="shared" si="51"/>
        <v>24200000</v>
      </c>
      <c r="E3304">
        <v>24200000</v>
      </c>
    </row>
    <row r="3305" spans="1:5" x14ac:dyDescent="0.3">
      <c r="A3305" t="s">
        <v>8035</v>
      </c>
      <c r="B3305">
        <v>15369573</v>
      </c>
      <c r="C3305">
        <v>3000000</v>
      </c>
      <c r="D3305">
        <f t="shared" si="51"/>
        <v>12369573</v>
      </c>
      <c r="E3305">
        <v>12369573</v>
      </c>
    </row>
    <row r="3306" spans="1:5" x14ac:dyDescent="0.3">
      <c r="A3306" t="s">
        <v>8038</v>
      </c>
      <c r="B3306">
        <v>15935068</v>
      </c>
      <c r="C3306">
        <v>2500000</v>
      </c>
      <c r="D3306">
        <f t="shared" si="51"/>
        <v>13435068</v>
      </c>
      <c r="E3306">
        <v>13435068</v>
      </c>
    </row>
    <row r="3307" spans="1:5" x14ac:dyDescent="0.3">
      <c r="A3307" t="s">
        <v>8040</v>
      </c>
      <c r="B3307">
        <v>11694528</v>
      </c>
      <c r="C3307">
        <v>3000000</v>
      </c>
      <c r="D3307">
        <f t="shared" si="51"/>
        <v>8694528</v>
      </c>
      <c r="E3307">
        <v>8694528</v>
      </c>
    </row>
    <row r="3308" spans="1:5" x14ac:dyDescent="0.3">
      <c r="A3308" t="s">
        <v>8042</v>
      </c>
      <c r="B3308">
        <v>10017041</v>
      </c>
      <c r="C3308">
        <v>3000000</v>
      </c>
      <c r="D3308">
        <f t="shared" si="51"/>
        <v>7017041</v>
      </c>
      <c r="E3308">
        <v>7017041</v>
      </c>
    </row>
    <row r="3309" spans="1:5" x14ac:dyDescent="0.3">
      <c r="A3309" t="s">
        <v>8044</v>
      </c>
      <c r="B3309">
        <v>7059537</v>
      </c>
      <c r="C3309">
        <v>3000000</v>
      </c>
      <c r="D3309">
        <f t="shared" si="51"/>
        <v>4059537</v>
      </c>
      <c r="E3309">
        <v>4059537</v>
      </c>
    </row>
    <row r="3310" spans="1:5" x14ac:dyDescent="0.3">
      <c r="A3310" t="s">
        <v>8047</v>
      </c>
      <c r="B3310">
        <v>8114507</v>
      </c>
      <c r="C3310">
        <v>3000000</v>
      </c>
      <c r="D3310">
        <f t="shared" si="51"/>
        <v>5114507</v>
      </c>
      <c r="E3310">
        <v>5114507</v>
      </c>
    </row>
    <row r="3311" spans="1:5" x14ac:dyDescent="0.3">
      <c r="A3311" t="s">
        <v>8051</v>
      </c>
      <c r="B3311">
        <v>7888703</v>
      </c>
      <c r="C3311">
        <v>3000000</v>
      </c>
      <c r="D3311">
        <f t="shared" si="51"/>
        <v>4888703</v>
      </c>
      <c r="E3311">
        <v>4888703</v>
      </c>
    </row>
    <row r="3312" spans="1:5" x14ac:dyDescent="0.3">
      <c r="A3312" t="s">
        <v>8055</v>
      </c>
      <c r="B3312">
        <v>7282851</v>
      </c>
      <c r="C3312">
        <v>3000000</v>
      </c>
      <c r="D3312">
        <f t="shared" si="51"/>
        <v>4282851</v>
      </c>
      <c r="E3312">
        <v>4282851</v>
      </c>
    </row>
    <row r="3313" spans="1:5" x14ac:dyDescent="0.3">
      <c r="A3313" t="s">
        <v>8057</v>
      </c>
      <c r="B3313">
        <v>5844929</v>
      </c>
      <c r="C3313">
        <v>3000000</v>
      </c>
      <c r="D3313">
        <f t="shared" si="51"/>
        <v>2844929</v>
      </c>
      <c r="E3313">
        <v>2844929</v>
      </c>
    </row>
    <row r="3314" spans="1:5" x14ac:dyDescent="0.3">
      <c r="A3314" t="s">
        <v>8059</v>
      </c>
      <c r="B3314">
        <v>4170647</v>
      </c>
      <c r="C3314">
        <v>1900000</v>
      </c>
      <c r="D3314">
        <f t="shared" si="51"/>
        <v>2270647</v>
      </c>
      <c r="E3314">
        <v>2270647</v>
      </c>
    </row>
    <row r="3315" spans="1:5" x14ac:dyDescent="0.3">
      <c r="A3315" t="s">
        <v>8062</v>
      </c>
      <c r="B3315">
        <v>4142507</v>
      </c>
      <c r="C3315">
        <v>3000000</v>
      </c>
      <c r="D3315">
        <f t="shared" si="51"/>
        <v>1142507</v>
      </c>
      <c r="E3315">
        <v>1142507</v>
      </c>
    </row>
    <row r="3316" spans="1:5" x14ac:dyDescent="0.3">
      <c r="A3316" t="s">
        <v>8064</v>
      </c>
      <c r="B3316">
        <v>4109095</v>
      </c>
      <c r="C3316">
        <v>3000000</v>
      </c>
      <c r="D3316">
        <f t="shared" si="51"/>
        <v>1109095</v>
      </c>
      <c r="E3316">
        <v>1109095</v>
      </c>
    </row>
    <row r="3317" spans="1:5" x14ac:dyDescent="0.3">
      <c r="A3317" t="s">
        <v>8066</v>
      </c>
      <c r="B3317">
        <v>3902679</v>
      </c>
      <c r="C3317">
        <v>3000000</v>
      </c>
      <c r="D3317">
        <f t="shared" si="51"/>
        <v>902679</v>
      </c>
      <c r="E3317">
        <v>902679</v>
      </c>
    </row>
    <row r="3318" spans="1:5" x14ac:dyDescent="0.3">
      <c r="A3318" t="s">
        <v>8069</v>
      </c>
      <c r="B3318">
        <v>3559990</v>
      </c>
      <c r="C3318">
        <v>3000000</v>
      </c>
      <c r="D3318">
        <f t="shared" si="51"/>
        <v>559990</v>
      </c>
      <c r="E3318">
        <v>559990</v>
      </c>
    </row>
    <row r="3319" spans="1:5" x14ac:dyDescent="0.3">
      <c r="A3319" t="s">
        <v>8072</v>
      </c>
      <c r="B3319">
        <v>3287435</v>
      </c>
      <c r="C3319">
        <v>4500000</v>
      </c>
      <c r="D3319">
        <f t="shared" si="51"/>
        <v>-1212565</v>
      </c>
      <c r="E3319">
        <v>1212565</v>
      </c>
    </row>
    <row r="3320" spans="1:5" x14ac:dyDescent="0.3">
      <c r="A3320" t="s">
        <v>8074</v>
      </c>
      <c r="B3320">
        <v>3071947</v>
      </c>
      <c r="C3320">
        <v>3500000</v>
      </c>
      <c r="D3320">
        <f t="shared" si="51"/>
        <v>-428053</v>
      </c>
      <c r="E3320">
        <v>428053</v>
      </c>
    </row>
    <row r="3321" spans="1:5" x14ac:dyDescent="0.3">
      <c r="A3321" t="s">
        <v>8076</v>
      </c>
      <c r="B3321">
        <v>2961991</v>
      </c>
      <c r="C3321">
        <v>3300000</v>
      </c>
      <c r="D3321">
        <f t="shared" si="51"/>
        <v>-338009</v>
      </c>
      <c r="E3321">
        <v>338009</v>
      </c>
    </row>
    <row r="3322" spans="1:5" x14ac:dyDescent="0.3">
      <c r="A3322" t="s">
        <v>8078</v>
      </c>
      <c r="B3322">
        <v>2912363</v>
      </c>
      <c r="C3322">
        <v>3000000</v>
      </c>
      <c r="D3322">
        <f t="shared" si="51"/>
        <v>-87637</v>
      </c>
      <c r="E3322">
        <v>87637</v>
      </c>
    </row>
    <row r="3323" spans="1:5" x14ac:dyDescent="0.3">
      <c r="A3323" t="s">
        <v>8082</v>
      </c>
      <c r="B3323">
        <v>2223990</v>
      </c>
      <c r="C3323">
        <v>3000000</v>
      </c>
      <c r="D3323">
        <f t="shared" si="51"/>
        <v>-776010</v>
      </c>
      <c r="E3323">
        <v>776010</v>
      </c>
    </row>
    <row r="3324" spans="1:5" x14ac:dyDescent="0.3">
      <c r="A3324" t="s">
        <v>8084</v>
      </c>
      <c r="B3324">
        <v>1821983</v>
      </c>
      <c r="C3324">
        <v>3000000</v>
      </c>
      <c r="D3324">
        <f t="shared" si="51"/>
        <v>-1178017</v>
      </c>
      <c r="E3324">
        <v>1178017</v>
      </c>
    </row>
    <row r="3325" spans="1:5" x14ac:dyDescent="0.3">
      <c r="A3325" t="s">
        <v>8086</v>
      </c>
      <c r="B3325">
        <v>2181290</v>
      </c>
      <c r="C3325">
        <v>3000000</v>
      </c>
      <c r="D3325">
        <f t="shared" si="51"/>
        <v>-818710</v>
      </c>
      <c r="E3325">
        <v>818710</v>
      </c>
    </row>
    <row r="3326" spans="1:5" x14ac:dyDescent="0.3">
      <c r="A3326" t="s">
        <v>8090</v>
      </c>
      <c r="B3326">
        <v>2848578</v>
      </c>
      <c r="C3326">
        <v>3500000</v>
      </c>
      <c r="D3326">
        <f t="shared" si="51"/>
        <v>-651422</v>
      </c>
      <c r="E3326">
        <v>651422</v>
      </c>
    </row>
    <row r="3327" spans="1:5" x14ac:dyDescent="0.3">
      <c r="A3327" t="s">
        <v>8093</v>
      </c>
      <c r="B3327">
        <v>703002</v>
      </c>
      <c r="C3327">
        <v>3000000</v>
      </c>
      <c r="D3327">
        <f t="shared" si="51"/>
        <v>-2296998</v>
      </c>
      <c r="E3327">
        <v>2296998</v>
      </c>
    </row>
    <row r="3328" spans="1:5" x14ac:dyDescent="0.3">
      <c r="A3328" t="s">
        <v>8095</v>
      </c>
      <c r="B3328">
        <v>418268</v>
      </c>
      <c r="C3328">
        <v>3000000</v>
      </c>
      <c r="D3328">
        <f t="shared" si="51"/>
        <v>-2581732</v>
      </c>
      <c r="E3328">
        <v>2581732</v>
      </c>
    </row>
    <row r="3329" spans="1:5" x14ac:dyDescent="0.3">
      <c r="A3329" t="s">
        <v>8096</v>
      </c>
      <c r="B3329">
        <v>200803</v>
      </c>
      <c r="C3329">
        <v>3000000</v>
      </c>
      <c r="D3329">
        <f t="shared" si="51"/>
        <v>-2799197</v>
      </c>
      <c r="E3329">
        <v>2799197</v>
      </c>
    </row>
    <row r="3330" spans="1:5" x14ac:dyDescent="0.3">
      <c r="A3330" t="s">
        <v>8098</v>
      </c>
      <c r="B3330">
        <v>95016</v>
      </c>
      <c r="C3330">
        <v>2700000</v>
      </c>
      <c r="D3330">
        <f t="shared" si="51"/>
        <v>-2604984</v>
      </c>
      <c r="E3330">
        <v>2604984</v>
      </c>
    </row>
    <row r="3331" spans="1:5" x14ac:dyDescent="0.3">
      <c r="A3331" t="s">
        <v>8101</v>
      </c>
      <c r="B3331">
        <v>143000</v>
      </c>
      <c r="C3331">
        <v>5000000</v>
      </c>
      <c r="D3331">
        <f t="shared" ref="D3331:D3394" si="52">B3331-C3331</f>
        <v>-4857000</v>
      </c>
      <c r="E3331">
        <v>4857000</v>
      </c>
    </row>
    <row r="3332" spans="1:5" x14ac:dyDescent="0.3">
      <c r="A3332" t="s">
        <v>8102</v>
      </c>
      <c r="B3332">
        <v>39852</v>
      </c>
      <c r="C3332">
        <v>3000000</v>
      </c>
      <c r="D3332">
        <f t="shared" si="52"/>
        <v>-2960148</v>
      </c>
      <c r="E3332">
        <v>2960148</v>
      </c>
    </row>
    <row r="3333" spans="1:5" x14ac:dyDescent="0.3">
      <c r="A3333" t="s">
        <v>8103</v>
      </c>
      <c r="B3333">
        <v>22000</v>
      </c>
      <c r="C3333">
        <v>3000000</v>
      </c>
      <c r="D3333">
        <f t="shared" si="52"/>
        <v>-2978000</v>
      </c>
      <c r="E3333">
        <v>2978000</v>
      </c>
    </row>
    <row r="3334" spans="1:5" x14ac:dyDescent="0.3">
      <c r="A3334" t="s">
        <v>8106</v>
      </c>
      <c r="B3334">
        <v>5595428</v>
      </c>
      <c r="C3334">
        <v>2900000</v>
      </c>
      <c r="D3334">
        <f t="shared" si="52"/>
        <v>2695428</v>
      </c>
      <c r="E3334">
        <v>2695428</v>
      </c>
    </row>
    <row r="3335" spans="1:5" x14ac:dyDescent="0.3">
      <c r="A3335" t="s">
        <v>8108</v>
      </c>
      <c r="B3335">
        <v>3123749</v>
      </c>
      <c r="C3335">
        <v>1500000</v>
      </c>
      <c r="D3335">
        <f t="shared" si="52"/>
        <v>1623749</v>
      </c>
      <c r="E3335">
        <v>1623749</v>
      </c>
    </row>
    <row r="3336" spans="1:5" x14ac:dyDescent="0.3">
      <c r="A3336" t="s">
        <v>8110</v>
      </c>
      <c r="B3336">
        <v>3645438</v>
      </c>
      <c r="C3336">
        <v>2200000</v>
      </c>
      <c r="D3336">
        <f t="shared" si="52"/>
        <v>1445438</v>
      </c>
      <c r="E3336">
        <v>1445438</v>
      </c>
    </row>
    <row r="3337" spans="1:5" x14ac:dyDescent="0.3">
      <c r="A3337" t="s">
        <v>8113</v>
      </c>
      <c r="B3337">
        <v>22201636</v>
      </c>
      <c r="C3337">
        <v>8000000</v>
      </c>
      <c r="D3337">
        <f t="shared" si="52"/>
        <v>14201636</v>
      </c>
      <c r="E3337">
        <v>14201636</v>
      </c>
    </row>
    <row r="3338" spans="1:5" x14ac:dyDescent="0.3">
      <c r="A3338" t="s">
        <v>8117</v>
      </c>
      <c r="B3338">
        <v>25000000</v>
      </c>
      <c r="C3338">
        <v>2883848</v>
      </c>
      <c r="D3338">
        <f t="shared" si="52"/>
        <v>22116152</v>
      </c>
      <c r="E3338">
        <v>22116152</v>
      </c>
    </row>
    <row r="3339" spans="1:5" x14ac:dyDescent="0.3">
      <c r="A3339" t="s">
        <v>8120</v>
      </c>
      <c r="B3339">
        <v>19170001</v>
      </c>
      <c r="C3339">
        <v>2800000</v>
      </c>
      <c r="D3339">
        <f t="shared" si="52"/>
        <v>16370001</v>
      </c>
      <c r="E3339">
        <v>16370001</v>
      </c>
    </row>
    <row r="3340" spans="1:5" x14ac:dyDescent="0.3">
      <c r="A3340" t="s">
        <v>8123</v>
      </c>
      <c r="B3340">
        <v>22202612</v>
      </c>
      <c r="C3340">
        <v>2800000</v>
      </c>
      <c r="D3340">
        <f t="shared" si="52"/>
        <v>19402612</v>
      </c>
      <c r="E3340">
        <v>19402612</v>
      </c>
    </row>
    <row r="3341" spans="1:5" x14ac:dyDescent="0.3">
      <c r="A3341" t="s">
        <v>8124</v>
      </c>
      <c r="B3341">
        <v>86300000</v>
      </c>
      <c r="C3341">
        <v>2800000</v>
      </c>
      <c r="D3341">
        <f t="shared" si="52"/>
        <v>83500000</v>
      </c>
      <c r="E3341">
        <v>83500000</v>
      </c>
    </row>
    <row r="3342" spans="1:5" x14ac:dyDescent="0.3">
      <c r="A3342" t="s">
        <v>8125</v>
      </c>
      <c r="B3342">
        <v>952620</v>
      </c>
      <c r="C3342">
        <v>2000000</v>
      </c>
      <c r="D3342">
        <f t="shared" si="52"/>
        <v>-1047380</v>
      </c>
      <c r="E3342">
        <v>1047380</v>
      </c>
    </row>
    <row r="3343" spans="1:5" x14ac:dyDescent="0.3">
      <c r="A3343" t="s">
        <v>8128</v>
      </c>
      <c r="B3343">
        <v>9054736</v>
      </c>
      <c r="C3343">
        <v>2700000</v>
      </c>
      <c r="D3343">
        <f t="shared" si="52"/>
        <v>6354736</v>
      </c>
      <c r="E3343">
        <v>6354736</v>
      </c>
    </row>
    <row r="3344" spans="1:5" x14ac:dyDescent="0.3">
      <c r="A3344" t="s">
        <v>8130</v>
      </c>
      <c r="B3344">
        <v>119500000</v>
      </c>
      <c r="C3344">
        <v>2600000</v>
      </c>
      <c r="D3344">
        <f t="shared" si="52"/>
        <v>116900000</v>
      </c>
      <c r="E3344">
        <v>116900000</v>
      </c>
    </row>
    <row r="3345" spans="1:5" x14ac:dyDescent="0.3">
      <c r="A3345" t="s">
        <v>8134</v>
      </c>
      <c r="B3345">
        <v>32600000</v>
      </c>
      <c r="C3345">
        <v>1800000</v>
      </c>
      <c r="D3345">
        <f t="shared" si="52"/>
        <v>30800000</v>
      </c>
      <c r="E3345">
        <v>30800000</v>
      </c>
    </row>
    <row r="3346" spans="1:5" x14ac:dyDescent="0.3">
      <c r="A3346" t="s">
        <v>8135</v>
      </c>
      <c r="B3346">
        <v>3130592</v>
      </c>
      <c r="C3346">
        <v>2600000</v>
      </c>
      <c r="D3346">
        <f t="shared" si="52"/>
        <v>530592</v>
      </c>
      <c r="E3346">
        <v>530592</v>
      </c>
    </row>
    <row r="3347" spans="1:5" x14ac:dyDescent="0.3">
      <c r="A3347" t="s">
        <v>8138</v>
      </c>
      <c r="B3347">
        <v>38108</v>
      </c>
      <c r="C3347">
        <v>2600000</v>
      </c>
      <c r="D3347">
        <f t="shared" si="52"/>
        <v>-2561892</v>
      </c>
      <c r="E3347">
        <v>2561892</v>
      </c>
    </row>
    <row r="3348" spans="1:5" x14ac:dyDescent="0.3">
      <c r="A3348" t="s">
        <v>8139</v>
      </c>
      <c r="B3348">
        <v>40041683</v>
      </c>
      <c r="C3348">
        <v>2500000</v>
      </c>
      <c r="D3348">
        <f t="shared" si="52"/>
        <v>37541683</v>
      </c>
      <c r="E3348">
        <v>37541683</v>
      </c>
    </row>
    <row r="3349" spans="1:5" x14ac:dyDescent="0.3">
      <c r="A3349" t="s">
        <v>8143</v>
      </c>
      <c r="B3349">
        <v>33349949</v>
      </c>
      <c r="C3349">
        <v>2500000</v>
      </c>
      <c r="D3349">
        <f t="shared" si="52"/>
        <v>30849949</v>
      </c>
      <c r="E3349">
        <v>30849949</v>
      </c>
    </row>
    <row r="3350" spans="1:5" x14ac:dyDescent="0.3">
      <c r="A3350" t="s">
        <v>8144</v>
      </c>
      <c r="B3350">
        <v>25809813</v>
      </c>
      <c r="C3350">
        <v>26000000</v>
      </c>
      <c r="D3350">
        <f t="shared" si="52"/>
        <v>-190187</v>
      </c>
      <c r="E3350">
        <v>190187</v>
      </c>
    </row>
    <row r="3351" spans="1:5" x14ac:dyDescent="0.3">
      <c r="A3351" t="s">
        <v>8147</v>
      </c>
      <c r="B3351">
        <v>14400000</v>
      </c>
      <c r="C3351">
        <v>2500000</v>
      </c>
      <c r="D3351">
        <f t="shared" si="52"/>
        <v>11900000</v>
      </c>
      <c r="E3351">
        <v>11900000</v>
      </c>
    </row>
    <row r="3352" spans="1:5" x14ac:dyDescent="0.3">
      <c r="A3352" t="s">
        <v>8151</v>
      </c>
      <c r="B3352">
        <v>32230907</v>
      </c>
      <c r="C3352">
        <v>2500000</v>
      </c>
      <c r="D3352">
        <f t="shared" si="52"/>
        <v>29730907</v>
      </c>
      <c r="E3352">
        <v>29730907</v>
      </c>
    </row>
    <row r="3353" spans="1:5" x14ac:dyDescent="0.3">
      <c r="A3353" t="s">
        <v>8152</v>
      </c>
      <c r="B3353">
        <v>6401336</v>
      </c>
      <c r="C3353">
        <v>2500000</v>
      </c>
      <c r="D3353">
        <f t="shared" si="52"/>
        <v>3901336</v>
      </c>
      <c r="E3353">
        <v>3901336</v>
      </c>
    </row>
    <row r="3354" spans="1:5" x14ac:dyDescent="0.3">
      <c r="A3354" t="s">
        <v>8153</v>
      </c>
      <c r="B3354">
        <v>26781723</v>
      </c>
      <c r="C3354">
        <v>2500000</v>
      </c>
      <c r="D3354">
        <f t="shared" si="52"/>
        <v>24281723</v>
      </c>
      <c r="E3354">
        <v>24281723</v>
      </c>
    </row>
    <row r="3355" spans="1:5" x14ac:dyDescent="0.3">
      <c r="A3355" t="s">
        <v>8156</v>
      </c>
      <c r="B3355">
        <v>5400000</v>
      </c>
      <c r="C3355">
        <v>2500000</v>
      </c>
      <c r="D3355">
        <f t="shared" si="52"/>
        <v>2900000</v>
      </c>
      <c r="E3355">
        <v>2900000</v>
      </c>
    </row>
    <row r="3356" spans="1:5" x14ac:dyDescent="0.3">
      <c r="A3356" t="s">
        <v>8158</v>
      </c>
      <c r="B3356">
        <v>1282084</v>
      </c>
      <c r="C3356">
        <v>2500000</v>
      </c>
      <c r="D3356">
        <f t="shared" si="52"/>
        <v>-1217916</v>
      </c>
      <c r="E3356">
        <v>1217916</v>
      </c>
    </row>
    <row r="3357" spans="1:5" x14ac:dyDescent="0.3">
      <c r="A3357" t="s">
        <v>8161</v>
      </c>
      <c r="B3357">
        <v>3325638</v>
      </c>
      <c r="C3357">
        <v>2500000</v>
      </c>
      <c r="D3357">
        <f t="shared" si="52"/>
        <v>825638</v>
      </c>
      <c r="E3357">
        <v>825638</v>
      </c>
    </row>
    <row r="3358" spans="1:5" x14ac:dyDescent="0.3">
      <c r="A3358" t="s">
        <v>8163</v>
      </c>
      <c r="B3358">
        <v>395592</v>
      </c>
      <c r="C3358">
        <v>2000000</v>
      </c>
      <c r="D3358">
        <f t="shared" si="52"/>
        <v>-1604408</v>
      </c>
      <c r="E3358">
        <v>1604408</v>
      </c>
    </row>
    <row r="3359" spans="1:5" x14ac:dyDescent="0.3">
      <c r="A3359" t="s">
        <v>8165</v>
      </c>
      <c r="B3359">
        <v>6851969</v>
      </c>
      <c r="C3359">
        <v>2500000</v>
      </c>
      <c r="D3359">
        <f t="shared" si="52"/>
        <v>4351969</v>
      </c>
      <c r="E3359">
        <v>4351969</v>
      </c>
    </row>
    <row r="3360" spans="1:5" x14ac:dyDescent="0.3">
      <c r="A3360" t="s">
        <v>8169</v>
      </c>
      <c r="B3360">
        <v>12995673</v>
      </c>
      <c r="C3360">
        <v>2500000</v>
      </c>
      <c r="D3360">
        <f t="shared" si="52"/>
        <v>10495673</v>
      </c>
      <c r="E3360">
        <v>10495673</v>
      </c>
    </row>
    <row r="3361" spans="1:5" x14ac:dyDescent="0.3">
      <c r="A3361" t="s">
        <v>8172</v>
      </c>
      <c r="B3361">
        <v>173783</v>
      </c>
      <c r="C3361">
        <v>2500000</v>
      </c>
      <c r="D3361">
        <f t="shared" si="52"/>
        <v>-2326217</v>
      </c>
      <c r="E3361">
        <v>2326217</v>
      </c>
    </row>
    <row r="3362" spans="1:5" x14ac:dyDescent="0.3">
      <c r="A3362" t="s">
        <v>8175</v>
      </c>
      <c r="B3362">
        <v>71904</v>
      </c>
      <c r="C3362">
        <v>2500000</v>
      </c>
      <c r="D3362">
        <f t="shared" si="52"/>
        <v>-2428096</v>
      </c>
      <c r="E3362">
        <v>2428096</v>
      </c>
    </row>
    <row r="3363" spans="1:5" x14ac:dyDescent="0.3">
      <c r="A3363" t="s">
        <v>8179</v>
      </c>
      <c r="B3363">
        <v>99851</v>
      </c>
      <c r="C3363">
        <v>2500000</v>
      </c>
      <c r="D3363">
        <f t="shared" si="52"/>
        <v>-2400149</v>
      </c>
      <c r="E3363">
        <v>2400149</v>
      </c>
    </row>
    <row r="3364" spans="1:5" x14ac:dyDescent="0.3">
      <c r="A3364" t="s">
        <v>8181</v>
      </c>
      <c r="B3364">
        <v>115504</v>
      </c>
      <c r="C3364">
        <v>14000000</v>
      </c>
      <c r="D3364">
        <f t="shared" si="52"/>
        <v>-13884496</v>
      </c>
      <c r="E3364">
        <v>13884496</v>
      </c>
    </row>
    <row r="3365" spans="1:5" x14ac:dyDescent="0.3">
      <c r="A3365" t="s">
        <v>8183</v>
      </c>
      <c r="B3365">
        <v>5725</v>
      </c>
      <c r="C3365">
        <v>8400000</v>
      </c>
      <c r="D3365">
        <f t="shared" si="52"/>
        <v>-8394275</v>
      </c>
      <c r="E3365">
        <v>8394275</v>
      </c>
    </row>
    <row r="3366" spans="1:5" x14ac:dyDescent="0.3">
      <c r="A3366" t="s">
        <v>8185</v>
      </c>
      <c r="B3366">
        <v>75727</v>
      </c>
      <c r="C3366">
        <v>2500000</v>
      </c>
      <c r="D3366">
        <f t="shared" si="52"/>
        <v>-2424273</v>
      </c>
      <c r="E3366">
        <v>2424273</v>
      </c>
    </row>
    <row r="3367" spans="1:5" x14ac:dyDescent="0.3">
      <c r="A3367" t="s">
        <v>8186</v>
      </c>
      <c r="B3367">
        <v>322157</v>
      </c>
      <c r="C3367">
        <v>2500000</v>
      </c>
      <c r="D3367">
        <f t="shared" si="52"/>
        <v>-2177843</v>
      </c>
      <c r="E3367">
        <v>2177843</v>
      </c>
    </row>
    <row r="3368" spans="1:5" x14ac:dyDescent="0.3">
      <c r="A3368" t="s">
        <v>8187</v>
      </c>
      <c r="B3368">
        <v>5731103</v>
      </c>
      <c r="C3368">
        <v>2400000</v>
      </c>
      <c r="D3368">
        <f t="shared" si="52"/>
        <v>3331103</v>
      </c>
      <c r="E3368">
        <v>3331103</v>
      </c>
    </row>
    <row r="3369" spans="1:5" x14ac:dyDescent="0.3">
      <c r="A3369" t="s">
        <v>8189</v>
      </c>
      <c r="B3369">
        <v>978908</v>
      </c>
      <c r="C3369">
        <v>2400000</v>
      </c>
      <c r="D3369">
        <f t="shared" si="52"/>
        <v>-1421092</v>
      </c>
      <c r="E3369">
        <v>1421092</v>
      </c>
    </row>
    <row r="3370" spans="1:5" x14ac:dyDescent="0.3">
      <c r="A3370" t="s">
        <v>8192</v>
      </c>
      <c r="B3370">
        <v>327919</v>
      </c>
      <c r="C3370">
        <v>1500000</v>
      </c>
      <c r="D3370">
        <f t="shared" si="52"/>
        <v>-1172081</v>
      </c>
      <c r="E3370">
        <v>1172081</v>
      </c>
    </row>
    <row r="3371" spans="1:5" x14ac:dyDescent="0.3">
      <c r="A3371" t="s">
        <v>8195</v>
      </c>
      <c r="B3371">
        <v>178739</v>
      </c>
      <c r="C3371">
        <v>2450000</v>
      </c>
      <c r="D3371">
        <f t="shared" si="52"/>
        <v>-2271261</v>
      </c>
      <c r="E3371">
        <v>2271261</v>
      </c>
    </row>
    <row r="3372" spans="1:5" x14ac:dyDescent="0.3">
      <c r="A3372" t="s">
        <v>8198</v>
      </c>
      <c r="B3372">
        <v>36200000</v>
      </c>
      <c r="C3372">
        <v>4000000</v>
      </c>
      <c r="D3372">
        <f t="shared" si="52"/>
        <v>32200000</v>
      </c>
      <c r="E3372">
        <v>32200000</v>
      </c>
    </row>
    <row r="3373" spans="1:5" x14ac:dyDescent="0.3">
      <c r="A3373" t="s">
        <v>8202</v>
      </c>
      <c r="B3373">
        <v>21300000</v>
      </c>
      <c r="C3373">
        <v>2200000</v>
      </c>
      <c r="D3373">
        <f t="shared" si="52"/>
        <v>19100000</v>
      </c>
      <c r="E3373">
        <v>19100000</v>
      </c>
    </row>
    <row r="3374" spans="1:5" x14ac:dyDescent="0.3">
      <c r="A3374" t="s">
        <v>8204</v>
      </c>
      <c r="B3374">
        <v>379643</v>
      </c>
      <c r="C3374">
        <v>2200000</v>
      </c>
      <c r="D3374">
        <f t="shared" si="52"/>
        <v>-1820357</v>
      </c>
      <c r="E3374">
        <v>1820357</v>
      </c>
    </row>
    <row r="3375" spans="1:5" x14ac:dyDescent="0.3">
      <c r="A3375" t="s">
        <v>8208</v>
      </c>
      <c r="B3375">
        <v>23650000</v>
      </c>
      <c r="C3375">
        <v>2100000</v>
      </c>
      <c r="D3375">
        <f t="shared" si="52"/>
        <v>21550000</v>
      </c>
      <c r="E3375">
        <v>21550000</v>
      </c>
    </row>
    <row r="3376" spans="1:5" x14ac:dyDescent="0.3">
      <c r="A3376" t="s">
        <v>8212</v>
      </c>
      <c r="B3376">
        <v>313436</v>
      </c>
      <c r="C3376">
        <v>15500000</v>
      </c>
      <c r="D3376">
        <f t="shared" si="52"/>
        <v>-15186564</v>
      </c>
      <c r="E3376">
        <v>15186564</v>
      </c>
    </row>
    <row r="3377" spans="1:5" x14ac:dyDescent="0.3">
      <c r="A3377" t="s">
        <v>8214</v>
      </c>
      <c r="B3377">
        <v>24800000</v>
      </c>
      <c r="C3377">
        <v>2000000</v>
      </c>
      <c r="D3377">
        <f t="shared" si="52"/>
        <v>22800000</v>
      </c>
      <c r="E3377">
        <v>22800000</v>
      </c>
    </row>
    <row r="3378" spans="1:5" x14ac:dyDescent="0.3">
      <c r="A3378" t="s">
        <v>8219</v>
      </c>
      <c r="B3378">
        <v>792966</v>
      </c>
      <c r="C3378">
        <v>2300000</v>
      </c>
      <c r="D3378">
        <f t="shared" si="52"/>
        <v>-1507034</v>
      </c>
      <c r="E3378">
        <v>1507034</v>
      </c>
    </row>
    <row r="3379" spans="1:5" x14ac:dyDescent="0.3">
      <c r="A3379" t="s">
        <v>8223</v>
      </c>
      <c r="B3379">
        <v>14673301</v>
      </c>
      <c r="C3379">
        <v>2000000</v>
      </c>
      <c r="D3379">
        <f t="shared" si="52"/>
        <v>12673301</v>
      </c>
      <c r="E3379">
        <v>12673301</v>
      </c>
    </row>
    <row r="3380" spans="1:5" x14ac:dyDescent="0.3">
      <c r="A3380" t="s">
        <v>8225</v>
      </c>
      <c r="B3380">
        <v>9003011</v>
      </c>
      <c r="C3380">
        <v>2000000</v>
      </c>
      <c r="D3380">
        <f t="shared" si="52"/>
        <v>7003011</v>
      </c>
      <c r="E3380">
        <v>7003011</v>
      </c>
    </row>
    <row r="3381" spans="1:5" x14ac:dyDescent="0.3">
      <c r="A3381" t="s">
        <v>8227</v>
      </c>
      <c r="B3381">
        <v>11546543</v>
      </c>
      <c r="C3381">
        <v>2000000</v>
      </c>
      <c r="D3381">
        <f t="shared" si="52"/>
        <v>9546543</v>
      </c>
      <c r="E3381">
        <v>9546543</v>
      </c>
    </row>
    <row r="3382" spans="1:5" x14ac:dyDescent="0.3">
      <c r="A3382" t="s">
        <v>8229</v>
      </c>
      <c r="B3382">
        <v>11533945</v>
      </c>
      <c r="C3382">
        <v>2000000</v>
      </c>
      <c r="D3382">
        <f t="shared" si="52"/>
        <v>9533945</v>
      </c>
      <c r="E3382">
        <v>9533945</v>
      </c>
    </row>
    <row r="3383" spans="1:5" x14ac:dyDescent="0.3">
      <c r="A3383" t="s">
        <v>8233</v>
      </c>
      <c r="B3383">
        <v>12555230</v>
      </c>
      <c r="C3383">
        <v>2000000</v>
      </c>
      <c r="D3383">
        <f t="shared" si="52"/>
        <v>10555230</v>
      </c>
      <c r="E3383">
        <v>10555230</v>
      </c>
    </row>
    <row r="3384" spans="1:5" x14ac:dyDescent="0.3">
      <c r="A3384" t="s">
        <v>8234</v>
      </c>
      <c r="B3384">
        <v>11284657</v>
      </c>
      <c r="C3384">
        <v>2000000</v>
      </c>
      <c r="D3384">
        <f t="shared" si="52"/>
        <v>9284657</v>
      </c>
      <c r="E3384">
        <v>9284657</v>
      </c>
    </row>
    <row r="3385" spans="1:5" x14ac:dyDescent="0.3">
      <c r="A3385" t="s">
        <v>8237</v>
      </c>
      <c r="B3385">
        <v>34522221</v>
      </c>
      <c r="C3385">
        <v>2000000</v>
      </c>
      <c r="D3385">
        <f t="shared" si="52"/>
        <v>32522221</v>
      </c>
      <c r="E3385">
        <v>32522221</v>
      </c>
    </row>
    <row r="3386" spans="1:5" x14ac:dyDescent="0.3">
      <c r="A3386" t="s">
        <v>8242</v>
      </c>
      <c r="B3386">
        <v>7002255</v>
      </c>
      <c r="C3386">
        <v>9500000</v>
      </c>
      <c r="D3386">
        <f t="shared" si="52"/>
        <v>-2497745</v>
      </c>
      <c r="E3386">
        <v>2497745</v>
      </c>
    </row>
    <row r="3387" spans="1:5" x14ac:dyDescent="0.3">
      <c r="A3387" t="s">
        <v>8244</v>
      </c>
      <c r="B3387">
        <v>6719300</v>
      </c>
      <c r="C3387">
        <v>2000000</v>
      </c>
      <c r="D3387">
        <f t="shared" si="52"/>
        <v>4719300</v>
      </c>
      <c r="E3387">
        <v>4719300</v>
      </c>
    </row>
    <row r="3388" spans="1:5" x14ac:dyDescent="0.3">
      <c r="A3388" t="s">
        <v>8246</v>
      </c>
      <c r="B3388">
        <v>5792822</v>
      </c>
      <c r="C3388">
        <v>2700000</v>
      </c>
      <c r="D3388">
        <f t="shared" si="52"/>
        <v>3092822</v>
      </c>
      <c r="E3388">
        <v>3092822</v>
      </c>
    </row>
    <row r="3389" spans="1:5" x14ac:dyDescent="0.3">
      <c r="A3389" t="s">
        <v>8249</v>
      </c>
      <c r="B3389">
        <v>5383834</v>
      </c>
      <c r="C3389">
        <v>2000000</v>
      </c>
      <c r="D3389">
        <f t="shared" si="52"/>
        <v>3383834</v>
      </c>
      <c r="E3389">
        <v>3383834</v>
      </c>
    </row>
    <row r="3390" spans="1:5" x14ac:dyDescent="0.3">
      <c r="A3390" t="s">
        <v>8251</v>
      </c>
      <c r="B3390">
        <v>4599680</v>
      </c>
      <c r="C3390">
        <v>1500000</v>
      </c>
      <c r="D3390">
        <f t="shared" si="52"/>
        <v>3099680</v>
      </c>
      <c r="E3390">
        <v>3099680</v>
      </c>
    </row>
    <row r="3391" spans="1:5" x14ac:dyDescent="0.3">
      <c r="A3391" t="s">
        <v>8254</v>
      </c>
      <c r="B3391">
        <v>6531491</v>
      </c>
      <c r="C3391">
        <v>2000000</v>
      </c>
      <c r="D3391">
        <f t="shared" si="52"/>
        <v>4531491</v>
      </c>
      <c r="E3391">
        <v>4531491</v>
      </c>
    </row>
    <row r="3392" spans="1:5" x14ac:dyDescent="0.3">
      <c r="A3392" t="s">
        <v>8257</v>
      </c>
      <c r="B3392">
        <v>3885134</v>
      </c>
      <c r="C3392">
        <v>2000000</v>
      </c>
      <c r="D3392">
        <f t="shared" si="52"/>
        <v>1885134</v>
      </c>
      <c r="E3392">
        <v>1885134</v>
      </c>
    </row>
    <row r="3393" spans="1:5" x14ac:dyDescent="0.3">
      <c r="A3393" t="s">
        <v>8259</v>
      </c>
      <c r="B3393">
        <v>3590010</v>
      </c>
      <c r="C3393">
        <v>2000000</v>
      </c>
      <c r="D3393">
        <f t="shared" si="52"/>
        <v>1590010</v>
      </c>
      <c r="E3393">
        <v>1590010</v>
      </c>
    </row>
    <row r="3394" spans="1:5" x14ac:dyDescent="0.3">
      <c r="A3394" t="s">
        <v>8260</v>
      </c>
      <c r="B3394">
        <v>3335839</v>
      </c>
      <c r="C3394">
        <v>2000000</v>
      </c>
      <c r="D3394">
        <f t="shared" si="52"/>
        <v>1335839</v>
      </c>
      <c r="E3394">
        <v>1335839</v>
      </c>
    </row>
    <row r="3395" spans="1:5" x14ac:dyDescent="0.3">
      <c r="A3395" t="s">
        <v>8261</v>
      </c>
      <c r="B3395">
        <v>2557668</v>
      </c>
      <c r="C3395">
        <v>2000000</v>
      </c>
      <c r="D3395">
        <f t="shared" ref="D3395:D3458" si="53">B3395-C3395</f>
        <v>557668</v>
      </c>
      <c r="E3395">
        <v>557668</v>
      </c>
    </row>
    <row r="3396" spans="1:5" x14ac:dyDescent="0.3">
      <c r="A3396" t="s">
        <v>8262</v>
      </c>
      <c r="B3396">
        <v>2506446</v>
      </c>
      <c r="C3396">
        <v>2000000</v>
      </c>
      <c r="D3396">
        <f t="shared" si="53"/>
        <v>506446</v>
      </c>
      <c r="E3396">
        <v>506446</v>
      </c>
    </row>
    <row r="3397" spans="1:5" x14ac:dyDescent="0.3">
      <c r="A3397" t="s">
        <v>8265</v>
      </c>
      <c r="B3397">
        <v>7369373</v>
      </c>
      <c r="C3397">
        <v>2000000</v>
      </c>
      <c r="D3397">
        <f t="shared" si="53"/>
        <v>5369373</v>
      </c>
      <c r="E3397">
        <v>5369373</v>
      </c>
    </row>
    <row r="3398" spans="1:5" x14ac:dyDescent="0.3">
      <c r="A3398" t="s">
        <v>8268</v>
      </c>
      <c r="B3398">
        <v>1984378</v>
      </c>
      <c r="C3398">
        <v>2000000</v>
      </c>
      <c r="D3398">
        <f t="shared" si="53"/>
        <v>-15622</v>
      </c>
      <c r="E3398">
        <v>15622</v>
      </c>
    </row>
    <row r="3399" spans="1:5" x14ac:dyDescent="0.3">
      <c r="A3399" t="s">
        <v>8272</v>
      </c>
      <c r="B3399">
        <v>2283276</v>
      </c>
      <c r="C3399">
        <v>1500000</v>
      </c>
      <c r="D3399">
        <f t="shared" si="53"/>
        <v>783276</v>
      </c>
      <c r="E3399">
        <v>783276</v>
      </c>
    </row>
    <row r="3400" spans="1:5" x14ac:dyDescent="0.3">
      <c r="A3400" t="s">
        <v>8278</v>
      </c>
      <c r="B3400">
        <v>1098224</v>
      </c>
      <c r="C3400">
        <v>2000000</v>
      </c>
      <c r="D3400">
        <f t="shared" si="53"/>
        <v>-901776</v>
      </c>
      <c r="E3400">
        <v>901776</v>
      </c>
    </row>
    <row r="3401" spans="1:5" x14ac:dyDescent="0.3">
      <c r="A3401" t="s">
        <v>8280</v>
      </c>
      <c r="B3401">
        <v>1477002</v>
      </c>
      <c r="C3401">
        <v>2000000</v>
      </c>
      <c r="D3401">
        <f t="shared" si="53"/>
        <v>-522998</v>
      </c>
      <c r="E3401">
        <v>522998</v>
      </c>
    </row>
    <row r="3402" spans="1:5" x14ac:dyDescent="0.3">
      <c r="A3402" t="s">
        <v>8285</v>
      </c>
      <c r="B3402">
        <v>1134049</v>
      </c>
      <c r="C3402">
        <v>2000000</v>
      </c>
      <c r="D3402">
        <f t="shared" si="53"/>
        <v>-865951</v>
      </c>
      <c r="E3402">
        <v>865951</v>
      </c>
    </row>
    <row r="3403" spans="1:5" x14ac:dyDescent="0.3">
      <c r="A3403" t="s">
        <v>8287</v>
      </c>
      <c r="B3403">
        <v>653621</v>
      </c>
      <c r="C3403">
        <v>2000000</v>
      </c>
      <c r="D3403">
        <f t="shared" si="53"/>
        <v>-1346379</v>
      </c>
      <c r="E3403">
        <v>1346379</v>
      </c>
    </row>
    <row r="3404" spans="1:5" x14ac:dyDescent="0.3">
      <c r="A3404" t="s">
        <v>8291</v>
      </c>
      <c r="B3404">
        <v>535249</v>
      </c>
      <c r="C3404">
        <v>3400000</v>
      </c>
      <c r="D3404">
        <f t="shared" si="53"/>
        <v>-2864751</v>
      </c>
      <c r="E3404">
        <v>2864751</v>
      </c>
    </row>
    <row r="3405" spans="1:5" x14ac:dyDescent="0.3">
      <c r="A3405" t="s">
        <v>8293</v>
      </c>
      <c r="B3405">
        <v>371081</v>
      </c>
      <c r="C3405">
        <v>6000000</v>
      </c>
      <c r="D3405">
        <f t="shared" si="53"/>
        <v>-5628919</v>
      </c>
      <c r="E3405">
        <v>5628919</v>
      </c>
    </row>
    <row r="3406" spans="1:5" x14ac:dyDescent="0.3">
      <c r="A3406" t="s">
        <v>8298</v>
      </c>
      <c r="B3406">
        <v>124494</v>
      </c>
      <c r="C3406">
        <v>2000000</v>
      </c>
      <c r="D3406">
        <f t="shared" si="53"/>
        <v>-1875506</v>
      </c>
      <c r="E3406">
        <v>1875506</v>
      </c>
    </row>
    <row r="3407" spans="1:5" x14ac:dyDescent="0.3">
      <c r="A3407" t="s">
        <v>8300</v>
      </c>
      <c r="B3407">
        <v>100669</v>
      </c>
      <c r="C3407">
        <v>3800000</v>
      </c>
      <c r="D3407">
        <f t="shared" si="53"/>
        <v>-3699331</v>
      </c>
      <c r="E3407">
        <v>3699331</v>
      </c>
    </row>
    <row r="3408" spans="1:5" x14ac:dyDescent="0.3">
      <c r="A3408" t="s">
        <v>8302</v>
      </c>
      <c r="B3408">
        <v>186354</v>
      </c>
      <c r="C3408">
        <v>13500000</v>
      </c>
      <c r="D3408">
        <f t="shared" si="53"/>
        <v>-13313646</v>
      </c>
      <c r="E3408">
        <v>13313646</v>
      </c>
    </row>
    <row r="3409" spans="1:5" x14ac:dyDescent="0.3">
      <c r="A3409" t="s">
        <v>8304</v>
      </c>
      <c r="B3409">
        <v>12667</v>
      </c>
      <c r="C3409">
        <v>14000</v>
      </c>
      <c r="D3409">
        <f t="shared" si="53"/>
        <v>-1333</v>
      </c>
      <c r="E3409">
        <v>1333</v>
      </c>
    </row>
    <row r="3410" spans="1:5" x14ac:dyDescent="0.3">
      <c r="A3410" t="s">
        <v>8306</v>
      </c>
      <c r="B3410">
        <v>198407</v>
      </c>
      <c r="C3410">
        <v>2000000</v>
      </c>
      <c r="D3410">
        <f t="shared" si="53"/>
        <v>-1801593</v>
      </c>
      <c r="E3410">
        <v>1801593</v>
      </c>
    </row>
    <row r="3411" spans="1:5" x14ac:dyDescent="0.3">
      <c r="A3411" t="s">
        <v>8309</v>
      </c>
      <c r="B3411">
        <v>4958</v>
      </c>
      <c r="C3411">
        <v>2000000</v>
      </c>
      <c r="D3411">
        <f t="shared" si="53"/>
        <v>-1995042</v>
      </c>
      <c r="E3411">
        <v>1995042</v>
      </c>
    </row>
    <row r="3412" spans="1:5" x14ac:dyDescent="0.3">
      <c r="A3412" t="s">
        <v>8314</v>
      </c>
      <c r="B3412">
        <v>7927</v>
      </c>
      <c r="C3412">
        <v>2300000</v>
      </c>
      <c r="D3412">
        <f t="shared" si="53"/>
        <v>-2292073</v>
      </c>
      <c r="E3412">
        <v>2292073</v>
      </c>
    </row>
    <row r="3413" spans="1:5" x14ac:dyDescent="0.3">
      <c r="A3413" t="s">
        <v>8319</v>
      </c>
      <c r="B3413">
        <v>2436</v>
      </c>
      <c r="C3413">
        <v>2000000</v>
      </c>
      <c r="D3413">
        <f t="shared" si="53"/>
        <v>-1997564</v>
      </c>
      <c r="E3413">
        <v>1997564</v>
      </c>
    </row>
    <row r="3414" spans="1:5" x14ac:dyDescent="0.3">
      <c r="A3414" t="s">
        <v>8321</v>
      </c>
      <c r="B3414">
        <v>4600000</v>
      </c>
      <c r="C3414">
        <v>1900000</v>
      </c>
      <c r="D3414">
        <f t="shared" si="53"/>
        <v>2700000</v>
      </c>
      <c r="E3414">
        <v>2700000</v>
      </c>
    </row>
    <row r="3415" spans="1:5" x14ac:dyDescent="0.3">
      <c r="A3415" t="s">
        <v>8322</v>
      </c>
      <c r="B3415">
        <v>1420578</v>
      </c>
      <c r="C3415">
        <v>1900000</v>
      </c>
      <c r="D3415">
        <f t="shared" si="53"/>
        <v>-479422</v>
      </c>
      <c r="E3415">
        <v>479422</v>
      </c>
    </row>
    <row r="3416" spans="1:5" x14ac:dyDescent="0.3">
      <c r="A3416" t="s">
        <v>8324</v>
      </c>
      <c r="B3416">
        <v>1028658</v>
      </c>
      <c r="C3416">
        <v>3000000</v>
      </c>
      <c r="D3416">
        <f t="shared" si="53"/>
        <v>-1971342</v>
      </c>
      <c r="E3416">
        <v>1971342</v>
      </c>
    </row>
    <row r="3417" spans="1:5" x14ac:dyDescent="0.3">
      <c r="A3417" t="s">
        <v>8328</v>
      </c>
      <c r="B3417">
        <v>18435</v>
      </c>
      <c r="C3417">
        <v>1400000</v>
      </c>
      <c r="D3417">
        <f t="shared" si="53"/>
        <v>-1381565</v>
      </c>
      <c r="E3417">
        <v>1381565</v>
      </c>
    </row>
    <row r="3418" spans="1:5" x14ac:dyDescent="0.3">
      <c r="A3418" t="s">
        <v>8332</v>
      </c>
      <c r="B3418">
        <v>2957978</v>
      </c>
      <c r="C3418">
        <v>1000000</v>
      </c>
      <c r="D3418">
        <f t="shared" si="53"/>
        <v>1957978</v>
      </c>
      <c r="E3418">
        <v>1957978</v>
      </c>
    </row>
    <row r="3419" spans="1:5" x14ac:dyDescent="0.3">
      <c r="A3419" t="s">
        <v>8336</v>
      </c>
      <c r="B3419">
        <v>444044</v>
      </c>
      <c r="C3419">
        <v>1900000</v>
      </c>
      <c r="D3419">
        <f t="shared" si="53"/>
        <v>-1455956</v>
      </c>
      <c r="E3419">
        <v>1455956</v>
      </c>
    </row>
    <row r="3420" spans="1:5" x14ac:dyDescent="0.3">
      <c r="A3420" t="s">
        <v>8338</v>
      </c>
      <c r="B3420">
        <v>40990055</v>
      </c>
      <c r="C3420">
        <v>1800000</v>
      </c>
      <c r="D3420">
        <f t="shared" si="53"/>
        <v>39190055</v>
      </c>
      <c r="E3420">
        <v>39190055</v>
      </c>
    </row>
    <row r="3421" spans="1:5" x14ac:dyDescent="0.3">
      <c r="A3421" t="s">
        <v>8341</v>
      </c>
      <c r="B3421">
        <v>5709616</v>
      </c>
      <c r="C3421">
        <v>1800000</v>
      </c>
      <c r="D3421">
        <f t="shared" si="53"/>
        <v>3909616</v>
      </c>
      <c r="E3421">
        <v>3909616</v>
      </c>
    </row>
    <row r="3422" spans="1:5" x14ac:dyDescent="0.3">
      <c r="A3422" t="s">
        <v>8344</v>
      </c>
      <c r="B3422">
        <v>12784397</v>
      </c>
      <c r="C3422">
        <v>1800000</v>
      </c>
      <c r="D3422">
        <f t="shared" si="53"/>
        <v>10984397</v>
      </c>
      <c r="E3422">
        <v>10984397</v>
      </c>
    </row>
    <row r="3423" spans="1:5" x14ac:dyDescent="0.3">
      <c r="A3423" t="s">
        <v>8346</v>
      </c>
      <c r="B3423">
        <v>3050934</v>
      </c>
      <c r="C3423">
        <v>1800000</v>
      </c>
      <c r="D3423">
        <f t="shared" si="53"/>
        <v>1250934</v>
      </c>
      <c r="E3423">
        <v>1250934</v>
      </c>
    </row>
    <row r="3424" spans="1:5" x14ac:dyDescent="0.3">
      <c r="A3424" t="s">
        <v>8348</v>
      </c>
      <c r="B3424">
        <v>7267324</v>
      </c>
      <c r="C3424">
        <v>3500000</v>
      </c>
      <c r="D3424">
        <f t="shared" si="53"/>
        <v>3767324</v>
      </c>
      <c r="E3424">
        <v>3767324</v>
      </c>
    </row>
    <row r="3425" spans="1:5" x14ac:dyDescent="0.3">
      <c r="A3425" t="s">
        <v>8351</v>
      </c>
      <c r="B3425">
        <v>145540</v>
      </c>
      <c r="C3425">
        <v>500000</v>
      </c>
      <c r="D3425">
        <f t="shared" si="53"/>
        <v>-354460</v>
      </c>
      <c r="E3425">
        <v>354460</v>
      </c>
    </row>
    <row r="3426" spans="1:5" x14ac:dyDescent="0.3">
      <c r="A3426" t="s">
        <v>8352</v>
      </c>
      <c r="B3426">
        <v>35918429</v>
      </c>
      <c r="C3426">
        <v>1700000</v>
      </c>
      <c r="D3426">
        <f t="shared" si="53"/>
        <v>34218429</v>
      </c>
      <c r="E3426">
        <v>34218429</v>
      </c>
    </row>
    <row r="3427" spans="1:5" x14ac:dyDescent="0.3">
      <c r="A3427" t="s">
        <v>8355</v>
      </c>
      <c r="B3427">
        <v>92401</v>
      </c>
      <c r="C3427">
        <v>2000000</v>
      </c>
      <c r="D3427">
        <f t="shared" si="53"/>
        <v>-1907599</v>
      </c>
      <c r="E3427">
        <v>1907599</v>
      </c>
    </row>
    <row r="3428" spans="1:5" x14ac:dyDescent="0.3">
      <c r="A3428" t="s">
        <v>8358</v>
      </c>
      <c r="B3428">
        <v>1943649</v>
      </c>
      <c r="C3428">
        <v>1700000</v>
      </c>
      <c r="D3428">
        <f t="shared" si="53"/>
        <v>243649</v>
      </c>
      <c r="E3428">
        <v>243649</v>
      </c>
    </row>
    <row r="3429" spans="1:5" x14ac:dyDescent="0.3">
      <c r="A3429" t="s">
        <v>8361</v>
      </c>
      <c r="B3429">
        <v>992238</v>
      </c>
      <c r="C3429">
        <v>1700000</v>
      </c>
      <c r="D3429">
        <f t="shared" si="53"/>
        <v>-707762</v>
      </c>
      <c r="E3429">
        <v>707762</v>
      </c>
    </row>
    <row r="3430" spans="1:5" x14ac:dyDescent="0.3">
      <c r="A3430" t="s">
        <v>8364</v>
      </c>
      <c r="B3430">
        <v>4231500</v>
      </c>
      <c r="C3430">
        <v>1000000</v>
      </c>
      <c r="D3430">
        <f t="shared" si="53"/>
        <v>3231500</v>
      </c>
      <c r="E3430">
        <v>3231500</v>
      </c>
    </row>
    <row r="3431" spans="1:5" x14ac:dyDescent="0.3">
      <c r="A3431" t="s">
        <v>8366</v>
      </c>
      <c r="B3431">
        <v>396035</v>
      </c>
      <c r="C3431">
        <v>1000000</v>
      </c>
      <c r="D3431">
        <f t="shared" si="53"/>
        <v>-603965</v>
      </c>
      <c r="E3431">
        <v>603965</v>
      </c>
    </row>
    <row r="3432" spans="1:5" x14ac:dyDescent="0.3">
      <c r="A3432" t="s">
        <v>8370</v>
      </c>
      <c r="B3432">
        <v>1060591</v>
      </c>
      <c r="C3432">
        <v>1300000</v>
      </c>
      <c r="D3432">
        <f t="shared" si="53"/>
        <v>-239409</v>
      </c>
      <c r="E3432">
        <v>239409</v>
      </c>
    </row>
    <row r="3433" spans="1:5" x14ac:dyDescent="0.3">
      <c r="A3433" t="s">
        <v>8374</v>
      </c>
      <c r="B3433">
        <v>26893</v>
      </c>
      <c r="C3433">
        <v>1600000</v>
      </c>
      <c r="D3433">
        <f t="shared" si="53"/>
        <v>-1573107</v>
      </c>
      <c r="E3433">
        <v>1573107</v>
      </c>
    </row>
    <row r="3434" spans="1:5" x14ac:dyDescent="0.3">
      <c r="A3434" t="s">
        <v>8376</v>
      </c>
      <c r="B3434">
        <v>2580</v>
      </c>
      <c r="C3434">
        <v>1650000</v>
      </c>
      <c r="D3434">
        <f t="shared" si="53"/>
        <v>-1647420</v>
      </c>
      <c r="E3434">
        <v>1647420</v>
      </c>
    </row>
    <row r="3435" spans="1:5" x14ac:dyDescent="0.3">
      <c r="A3435" t="s">
        <v>8378</v>
      </c>
      <c r="B3435">
        <v>19067631</v>
      </c>
      <c r="C3435">
        <v>2000000</v>
      </c>
      <c r="D3435">
        <f t="shared" si="53"/>
        <v>17067631</v>
      </c>
      <c r="E3435">
        <v>17067631</v>
      </c>
    </row>
    <row r="3436" spans="1:5" x14ac:dyDescent="0.3">
      <c r="A3436" t="s">
        <v>8381</v>
      </c>
      <c r="B3436">
        <v>11806119</v>
      </c>
      <c r="C3436">
        <v>1100000</v>
      </c>
      <c r="D3436">
        <f t="shared" si="53"/>
        <v>10706119</v>
      </c>
      <c r="E3436">
        <v>10706119</v>
      </c>
    </row>
    <row r="3437" spans="1:5" x14ac:dyDescent="0.3">
      <c r="A3437" t="s">
        <v>8384</v>
      </c>
      <c r="B3437">
        <v>7362100</v>
      </c>
      <c r="C3437">
        <v>1500000</v>
      </c>
      <c r="D3437">
        <f t="shared" si="53"/>
        <v>5862100</v>
      </c>
      <c r="E3437">
        <v>5862100</v>
      </c>
    </row>
    <row r="3438" spans="1:5" x14ac:dyDescent="0.3">
      <c r="A3438" t="s">
        <v>8387</v>
      </c>
      <c r="B3438">
        <v>7022940</v>
      </c>
      <c r="C3438">
        <v>1000000</v>
      </c>
      <c r="D3438">
        <f t="shared" si="53"/>
        <v>6022940</v>
      </c>
      <c r="E3438">
        <v>6022940</v>
      </c>
    </row>
    <row r="3439" spans="1:5" x14ac:dyDescent="0.3">
      <c r="A3439" t="s">
        <v>8388</v>
      </c>
      <c r="B3439">
        <v>5132222</v>
      </c>
      <c r="C3439">
        <v>2000000</v>
      </c>
      <c r="D3439">
        <f t="shared" si="53"/>
        <v>3132222</v>
      </c>
      <c r="E3439">
        <v>3132222</v>
      </c>
    </row>
    <row r="3440" spans="1:5" x14ac:dyDescent="0.3">
      <c r="A3440" t="s">
        <v>8389</v>
      </c>
      <c r="B3440">
        <v>2365931</v>
      </c>
      <c r="C3440">
        <v>1500000</v>
      </c>
      <c r="D3440">
        <f t="shared" si="53"/>
        <v>865931</v>
      </c>
      <c r="E3440">
        <v>865931</v>
      </c>
    </row>
    <row r="3441" spans="1:5" x14ac:dyDescent="0.3">
      <c r="A3441" t="s">
        <v>8390</v>
      </c>
      <c r="B3441">
        <v>53991137</v>
      </c>
      <c r="C3441">
        <v>1500000</v>
      </c>
      <c r="D3441">
        <f t="shared" si="53"/>
        <v>52491137</v>
      </c>
      <c r="E3441">
        <v>52491137</v>
      </c>
    </row>
    <row r="3442" spans="1:5" x14ac:dyDescent="0.3">
      <c r="A3442" t="s">
        <v>8393</v>
      </c>
      <c r="B3442">
        <v>1221261</v>
      </c>
      <c r="C3442">
        <v>1500000</v>
      </c>
      <c r="D3442">
        <f t="shared" si="53"/>
        <v>-278739</v>
      </c>
      <c r="E3442">
        <v>278739</v>
      </c>
    </row>
    <row r="3443" spans="1:5" x14ac:dyDescent="0.3">
      <c r="A3443" t="s">
        <v>8395</v>
      </c>
      <c r="B3443">
        <v>712294</v>
      </c>
      <c r="C3443">
        <v>1500000</v>
      </c>
      <c r="D3443">
        <f t="shared" si="53"/>
        <v>-787706</v>
      </c>
      <c r="E3443">
        <v>787706</v>
      </c>
    </row>
    <row r="3444" spans="1:5" x14ac:dyDescent="0.3">
      <c r="A3444" t="s">
        <v>8397</v>
      </c>
      <c r="B3444">
        <v>3447339</v>
      </c>
      <c r="C3444">
        <v>1500000</v>
      </c>
      <c r="D3444">
        <f t="shared" si="53"/>
        <v>1947339</v>
      </c>
      <c r="E3444">
        <v>1947339</v>
      </c>
    </row>
    <row r="3445" spans="1:5" x14ac:dyDescent="0.3">
      <c r="A3445" t="s">
        <v>8399</v>
      </c>
      <c r="B3445">
        <v>418953</v>
      </c>
      <c r="C3445">
        <v>1500000</v>
      </c>
      <c r="D3445">
        <f t="shared" si="53"/>
        <v>-1081047</v>
      </c>
      <c r="E3445">
        <v>1081047</v>
      </c>
    </row>
    <row r="3446" spans="1:5" x14ac:dyDescent="0.3">
      <c r="A3446" t="s">
        <v>8402</v>
      </c>
      <c r="B3446">
        <v>406035</v>
      </c>
      <c r="C3446">
        <v>1500000</v>
      </c>
      <c r="D3446">
        <f t="shared" si="53"/>
        <v>-1093965</v>
      </c>
      <c r="E3446">
        <v>1093965</v>
      </c>
    </row>
    <row r="3447" spans="1:5" x14ac:dyDescent="0.3">
      <c r="A3447" t="s">
        <v>8403</v>
      </c>
      <c r="B3447">
        <v>373967</v>
      </c>
      <c r="C3447">
        <v>1500000</v>
      </c>
      <c r="D3447">
        <f t="shared" si="53"/>
        <v>-1126033</v>
      </c>
      <c r="E3447">
        <v>1126033</v>
      </c>
    </row>
    <row r="3448" spans="1:5" x14ac:dyDescent="0.3">
      <c r="A3448" t="s">
        <v>8405</v>
      </c>
      <c r="B3448">
        <v>194568</v>
      </c>
      <c r="C3448">
        <v>1500000</v>
      </c>
      <c r="D3448">
        <f t="shared" si="53"/>
        <v>-1305432</v>
      </c>
      <c r="E3448">
        <v>1305432</v>
      </c>
    </row>
    <row r="3449" spans="1:5" x14ac:dyDescent="0.3">
      <c r="A3449" t="s">
        <v>8409</v>
      </c>
      <c r="B3449">
        <v>163245</v>
      </c>
      <c r="C3449">
        <v>1500000</v>
      </c>
      <c r="D3449">
        <f t="shared" si="53"/>
        <v>-1336755</v>
      </c>
      <c r="E3449">
        <v>1336755</v>
      </c>
    </row>
    <row r="3450" spans="1:5" x14ac:dyDescent="0.3">
      <c r="A3450" t="s">
        <v>8411</v>
      </c>
      <c r="B3450">
        <v>119841</v>
      </c>
      <c r="C3450">
        <v>1500000</v>
      </c>
      <c r="D3450">
        <f t="shared" si="53"/>
        <v>-1380159</v>
      </c>
      <c r="E3450">
        <v>1380159</v>
      </c>
    </row>
    <row r="3451" spans="1:5" x14ac:dyDescent="0.3">
      <c r="A3451" t="s">
        <v>8412</v>
      </c>
      <c r="B3451">
        <v>173066</v>
      </c>
      <c r="C3451">
        <v>1500000</v>
      </c>
      <c r="D3451">
        <f t="shared" si="53"/>
        <v>-1326934</v>
      </c>
      <c r="E3451">
        <v>1326934</v>
      </c>
    </row>
    <row r="3452" spans="1:5" x14ac:dyDescent="0.3">
      <c r="A3452" t="s">
        <v>8415</v>
      </c>
      <c r="B3452">
        <v>3478</v>
      </c>
      <c r="C3452">
        <v>1500000</v>
      </c>
      <c r="D3452">
        <f t="shared" si="53"/>
        <v>-1496522</v>
      </c>
      <c r="E3452">
        <v>1496522</v>
      </c>
    </row>
    <row r="3453" spans="1:5" x14ac:dyDescent="0.3">
      <c r="A3453" t="s">
        <v>8417</v>
      </c>
      <c r="B3453">
        <v>52166</v>
      </c>
      <c r="C3453">
        <v>2000000</v>
      </c>
      <c r="D3453">
        <f t="shared" si="53"/>
        <v>-1947834</v>
      </c>
      <c r="E3453">
        <v>1947834</v>
      </c>
    </row>
    <row r="3454" spans="1:5" x14ac:dyDescent="0.3">
      <c r="A3454" t="s">
        <v>8418</v>
      </c>
      <c r="B3454">
        <v>1163508</v>
      </c>
      <c r="C3454">
        <v>2500000</v>
      </c>
      <c r="D3454">
        <f t="shared" si="53"/>
        <v>-1336492</v>
      </c>
      <c r="E3454">
        <v>1336492</v>
      </c>
    </row>
    <row r="3455" spans="1:5" x14ac:dyDescent="0.3">
      <c r="A3455" t="s">
        <v>8422</v>
      </c>
      <c r="B3455">
        <v>184925485</v>
      </c>
      <c r="C3455">
        <v>2000000</v>
      </c>
      <c r="D3455">
        <f t="shared" si="53"/>
        <v>182925485</v>
      </c>
      <c r="E3455">
        <v>182925485</v>
      </c>
    </row>
    <row r="3456" spans="1:5" x14ac:dyDescent="0.3">
      <c r="A3456" t="s">
        <v>8425</v>
      </c>
      <c r="B3456">
        <v>304124</v>
      </c>
      <c r="C3456">
        <v>1400000</v>
      </c>
      <c r="D3456">
        <f t="shared" si="53"/>
        <v>-1095876</v>
      </c>
      <c r="E3456">
        <v>1095876</v>
      </c>
    </row>
    <row r="3457" spans="1:5" x14ac:dyDescent="0.3">
      <c r="A3457" t="s">
        <v>8429</v>
      </c>
      <c r="B3457">
        <v>36830</v>
      </c>
      <c r="C3457">
        <v>1400000</v>
      </c>
      <c r="D3457">
        <f t="shared" si="53"/>
        <v>-1363170</v>
      </c>
      <c r="E3457">
        <v>1363170</v>
      </c>
    </row>
    <row r="3458" spans="1:5" x14ac:dyDescent="0.3">
      <c r="A3458" t="s">
        <v>8430</v>
      </c>
      <c r="B3458">
        <v>3650677</v>
      </c>
      <c r="C3458">
        <v>960000</v>
      </c>
      <c r="D3458">
        <f t="shared" si="53"/>
        <v>2690677</v>
      </c>
      <c r="E3458">
        <v>2690677</v>
      </c>
    </row>
    <row r="3459" spans="1:5" x14ac:dyDescent="0.3">
      <c r="A3459" t="s">
        <v>8432</v>
      </c>
      <c r="B3459">
        <v>1647780</v>
      </c>
      <c r="C3459">
        <v>1300000</v>
      </c>
      <c r="D3459">
        <f t="shared" ref="D3459:D3522" si="54">B3459-C3459</f>
        <v>347780</v>
      </c>
      <c r="E3459">
        <v>347780</v>
      </c>
    </row>
    <row r="3460" spans="1:5" x14ac:dyDescent="0.3">
      <c r="A3460" t="s">
        <v>8433</v>
      </c>
      <c r="B3460">
        <v>695229</v>
      </c>
      <c r="C3460">
        <v>1300000</v>
      </c>
      <c r="D3460">
        <f t="shared" si="54"/>
        <v>-604771</v>
      </c>
      <c r="E3460">
        <v>604771</v>
      </c>
    </row>
    <row r="3461" spans="1:5" x14ac:dyDescent="0.3">
      <c r="A3461" t="s">
        <v>8437</v>
      </c>
      <c r="B3461">
        <v>638951</v>
      </c>
      <c r="C3461">
        <v>1592000</v>
      </c>
      <c r="D3461">
        <f t="shared" si="54"/>
        <v>-953049</v>
      </c>
      <c r="E3461">
        <v>953049</v>
      </c>
    </row>
    <row r="3462" spans="1:5" x14ac:dyDescent="0.3">
      <c r="A3462" t="s">
        <v>8440</v>
      </c>
      <c r="B3462">
        <v>609042</v>
      </c>
      <c r="C3462">
        <v>1300000</v>
      </c>
      <c r="D3462">
        <f t="shared" si="54"/>
        <v>-690958</v>
      </c>
      <c r="E3462">
        <v>690958</v>
      </c>
    </row>
    <row r="3463" spans="1:5" x14ac:dyDescent="0.3">
      <c r="A3463" t="s">
        <v>8442</v>
      </c>
      <c r="B3463">
        <v>19539</v>
      </c>
      <c r="C3463">
        <v>1000000</v>
      </c>
      <c r="D3463">
        <f t="shared" si="54"/>
        <v>-980461</v>
      </c>
      <c r="E3463">
        <v>980461</v>
      </c>
    </row>
    <row r="3464" spans="1:5" x14ac:dyDescent="0.3">
      <c r="A3464" t="s">
        <v>8445</v>
      </c>
      <c r="B3464">
        <v>19100000</v>
      </c>
      <c r="C3464">
        <v>1250000</v>
      </c>
      <c r="D3464">
        <f t="shared" si="54"/>
        <v>17850000</v>
      </c>
      <c r="E3464">
        <v>17850000</v>
      </c>
    </row>
    <row r="3465" spans="1:5" x14ac:dyDescent="0.3">
      <c r="A3465" t="s">
        <v>8447</v>
      </c>
      <c r="B3465">
        <v>24741700</v>
      </c>
      <c r="C3465">
        <v>1200000</v>
      </c>
      <c r="D3465">
        <f t="shared" si="54"/>
        <v>23541700</v>
      </c>
      <c r="E3465">
        <v>23541700</v>
      </c>
    </row>
    <row r="3466" spans="1:5" x14ac:dyDescent="0.3">
      <c r="A3466" t="s">
        <v>8448</v>
      </c>
      <c r="B3466">
        <v>55153403</v>
      </c>
      <c r="C3466">
        <v>1200000</v>
      </c>
      <c r="D3466">
        <f t="shared" si="54"/>
        <v>53953403</v>
      </c>
      <c r="E3466">
        <v>53953403</v>
      </c>
    </row>
    <row r="3467" spans="1:5" x14ac:dyDescent="0.3">
      <c r="A3467" t="s">
        <v>8449</v>
      </c>
      <c r="B3467">
        <v>18488314</v>
      </c>
      <c r="C3467">
        <v>1200000</v>
      </c>
      <c r="D3467">
        <f t="shared" si="54"/>
        <v>17288314</v>
      </c>
      <c r="E3467">
        <v>17288314</v>
      </c>
    </row>
    <row r="3468" spans="1:5" x14ac:dyDescent="0.3">
      <c r="A3468" t="s">
        <v>8452</v>
      </c>
      <c r="B3468">
        <v>13876974</v>
      </c>
      <c r="C3468">
        <v>7000000</v>
      </c>
      <c r="D3468">
        <f t="shared" si="54"/>
        <v>6876974</v>
      </c>
      <c r="E3468">
        <v>6876974</v>
      </c>
    </row>
    <row r="3469" spans="1:5" x14ac:dyDescent="0.3">
      <c r="A3469" t="s">
        <v>8453</v>
      </c>
      <c r="B3469">
        <v>9180275</v>
      </c>
      <c r="C3469">
        <v>1200000</v>
      </c>
      <c r="D3469">
        <f t="shared" si="54"/>
        <v>7980275</v>
      </c>
      <c r="E3469">
        <v>7980275</v>
      </c>
    </row>
    <row r="3470" spans="1:5" x14ac:dyDescent="0.3">
      <c r="A3470" t="s">
        <v>8455</v>
      </c>
      <c r="B3470">
        <v>2199853</v>
      </c>
      <c r="C3470">
        <v>1200000</v>
      </c>
      <c r="D3470">
        <f t="shared" si="54"/>
        <v>999853</v>
      </c>
      <c r="E3470">
        <v>999853</v>
      </c>
    </row>
    <row r="3471" spans="1:5" x14ac:dyDescent="0.3">
      <c r="A3471" t="s">
        <v>8457</v>
      </c>
      <c r="B3471">
        <v>2859955</v>
      </c>
      <c r="C3471">
        <v>1200000</v>
      </c>
      <c r="D3471">
        <f t="shared" si="54"/>
        <v>1659955</v>
      </c>
      <c r="E3471">
        <v>1659955</v>
      </c>
    </row>
    <row r="3472" spans="1:5" x14ac:dyDescent="0.3">
      <c r="A3472" t="s">
        <v>8458</v>
      </c>
      <c r="B3472">
        <v>2812029</v>
      </c>
      <c r="C3472">
        <v>1200000</v>
      </c>
      <c r="D3472">
        <f t="shared" si="54"/>
        <v>1612029</v>
      </c>
      <c r="E3472">
        <v>1612029</v>
      </c>
    </row>
    <row r="3473" spans="1:5" x14ac:dyDescent="0.3">
      <c r="A3473" t="s">
        <v>8460</v>
      </c>
      <c r="B3473">
        <v>6100000</v>
      </c>
      <c r="C3473">
        <v>1200000</v>
      </c>
      <c r="D3473">
        <f t="shared" si="54"/>
        <v>4900000</v>
      </c>
      <c r="E3473">
        <v>4900000</v>
      </c>
    </row>
    <row r="3474" spans="1:5" x14ac:dyDescent="0.3">
      <c r="A3474" t="s">
        <v>8464</v>
      </c>
      <c r="B3474">
        <v>375723</v>
      </c>
      <c r="C3474">
        <v>4000000</v>
      </c>
      <c r="D3474">
        <f t="shared" si="54"/>
        <v>-3624277</v>
      </c>
      <c r="E3474">
        <v>3624277</v>
      </c>
    </row>
    <row r="3475" spans="1:5" x14ac:dyDescent="0.3">
      <c r="A3475" t="s">
        <v>8467</v>
      </c>
      <c r="B3475">
        <v>594904</v>
      </c>
      <c r="C3475">
        <v>1200000</v>
      </c>
      <c r="D3475">
        <f t="shared" si="54"/>
        <v>-605096</v>
      </c>
      <c r="E3475">
        <v>605096</v>
      </c>
    </row>
    <row r="3476" spans="1:5" x14ac:dyDescent="0.3">
      <c r="A3476" t="s">
        <v>8471</v>
      </c>
      <c r="B3476">
        <v>58936</v>
      </c>
      <c r="C3476">
        <v>1200000</v>
      </c>
      <c r="D3476">
        <f t="shared" si="54"/>
        <v>-1141064</v>
      </c>
      <c r="E3476">
        <v>1141064</v>
      </c>
    </row>
    <row r="3477" spans="1:5" x14ac:dyDescent="0.3">
      <c r="A3477" t="s">
        <v>8473</v>
      </c>
      <c r="B3477">
        <v>2850263</v>
      </c>
      <c r="C3477">
        <v>2600000</v>
      </c>
      <c r="D3477">
        <f t="shared" si="54"/>
        <v>250263</v>
      </c>
      <c r="E3477">
        <v>250263</v>
      </c>
    </row>
    <row r="3478" spans="1:5" x14ac:dyDescent="0.3">
      <c r="A3478" t="s">
        <v>8475</v>
      </c>
      <c r="B3478">
        <v>16101109</v>
      </c>
      <c r="C3478">
        <v>3000000</v>
      </c>
      <c r="D3478">
        <f t="shared" si="54"/>
        <v>13101109</v>
      </c>
      <c r="E3478">
        <v>13101109</v>
      </c>
    </row>
    <row r="3479" spans="1:5" x14ac:dyDescent="0.3">
      <c r="A3479" t="s">
        <v>8478</v>
      </c>
      <c r="B3479">
        <v>1400000</v>
      </c>
      <c r="C3479">
        <v>1100000</v>
      </c>
      <c r="D3479">
        <f t="shared" si="54"/>
        <v>300000</v>
      </c>
      <c r="E3479">
        <v>300000</v>
      </c>
    </row>
    <row r="3480" spans="1:5" x14ac:dyDescent="0.3">
      <c r="A3480" t="s">
        <v>8481</v>
      </c>
      <c r="B3480">
        <v>56129</v>
      </c>
      <c r="C3480">
        <v>1100000</v>
      </c>
      <c r="D3480">
        <f t="shared" si="54"/>
        <v>-1043871</v>
      </c>
      <c r="E3480">
        <v>1043871</v>
      </c>
    </row>
    <row r="3481" spans="1:5" x14ac:dyDescent="0.3">
      <c r="A3481" t="s">
        <v>8485</v>
      </c>
      <c r="B3481">
        <v>4105123</v>
      </c>
      <c r="C3481">
        <v>1100000</v>
      </c>
      <c r="D3481">
        <f t="shared" si="54"/>
        <v>3005123</v>
      </c>
      <c r="E3481">
        <v>3005123</v>
      </c>
    </row>
    <row r="3482" spans="1:5" x14ac:dyDescent="0.3">
      <c r="A3482" t="s">
        <v>8489</v>
      </c>
      <c r="B3482">
        <v>117235247</v>
      </c>
      <c r="C3482">
        <v>960000</v>
      </c>
      <c r="D3482">
        <f t="shared" si="54"/>
        <v>116275247</v>
      </c>
      <c r="E3482">
        <v>116275247</v>
      </c>
    </row>
    <row r="3483" spans="1:5" x14ac:dyDescent="0.3">
      <c r="A3483" t="s">
        <v>8492</v>
      </c>
      <c r="B3483">
        <v>31537320</v>
      </c>
      <c r="C3483">
        <v>1000000</v>
      </c>
      <c r="D3483">
        <f t="shared" si="54"/>
        <v>30537320</v>
      </c>
      <c r="E3483">
        <v>30537320</v>
      </c>
    </row>
    <row r="3484" spans="1:5" x14ac:dyDescent="0.3">
      <c r="A3484" t="s">
        <v>8493</v>
      </c>
      <c r="B3484">
        <v>17986000</v>
      </c>
      <c r="C3484">
        <v>1000000</v>
      </c>
      <c r="D3484">
        <f t="shared" si="54"/>
        <v>16986000</v>
      </c>
      <c r="E3484">
        <v>16986000</v>
      </c>
    </row>
    <row r="3485" spans="1:5" x14ac:dyDescent="0.3">
      <c r="A3485" t="s">
        <v>8496</v>
      </c>
      <c r="B3485">
        <v>16067035</v>
      </c>
      <c r="C3485">
        <v>1100000</v>
      </c>
      <c r="D3485">
        <f t="shared" si="54"/>
        <v>14967035</v>
      </c>
      <c r="E3485">
        <v>14967035</v>
      </c>
    </row>
    <row r="3486" spans="1:5" x14ac:dyDescent="0.3">
      <c r="A3486" t="s">
        <v>8498</v>
      </c>
      <c r="B3486">
        <v>18112929</v>
      </c>
      <c r="C3486">
        <v>1000000</v>
      </c>
      <c r="D3486">
        <f t="shared" si="54"/>
        <v>17112929</v>
      </c>
      <c r="E3486">
        <v>17112929</v>
      </c>
    </row>
    <row r="3487" spans="1:5" x14ac:dyDescent="0.3">
      <c r="A3487" t="s">
        <v>8502</v>
      </c>
      <c r="B3487">
        <v>14564027</v>
      </c>
      <c r="C3487">
        <v>1000000</v>
      </c>
      <c r="D3487">
        <f t="shared" si="54"/>
        <v>13564027</v>
      </c>
      <c r="E3487">
        <v>13564027</v>
      </c>
    </row>
    <row r="3488" spans="1:5" x14ac:dyDescent="0.3">
      <c r="A3488" t="s">
        <v>8506</v>
      </c>
      <c r="B3488">
        <v>20773070</v>
      </c>
      <c r="C3488">
        <v>5000000</v>
      </c>
      <c r="D3488">
        <f t="shared" si="54"/>
        <v>15773070</v>
      </c>
      <c r="E3488">
        <v>15773070</v>
      </c>
    </row>
    <row r="3489" spans="1:5" x14ac:dyDescent="0.3">
      <c r="A3489" t="s">
        <v>8507</v>
      </c>
      <c r="B3489">
        <v>10042266</v>
      </c>
      <c r="C3489">
        <v>1000000</v>
      </c>
      <c r="D3489">
        <f t="shared" si="54"/>
        <v>9042266</v>
      </c>
      <c r="E3489">
        <v>9042266</v>
      </c>
    </row>
    <row r="3490" spans="1:5" x14ac:dyDescent="0.3">
      <c r="A3490" t="s">
        <v>8511</v>
      </c>
      <c r="B3490">
        <v>10037390</v>
      </c>
      <c r="C3490">
        <v>1000000000</v>
      </c>
      <c r="D3490">
        <f t="shared" si="54"/>
        <v>-989962610</v>
      </c>
      <c r="E3490">
        <v>989962610</v>
      </c>
    </row>
    <row r="3491" spans="1:5" x14ac:dyDescent="0.3">
      <c r="A3491" t="s">
        <v>8512</v>
      </c>
      <c r="B3491">
        <v>9701559</v>
      </c>
      <c r="C3491">
        <v>3500000</v>
      </c>
      <c r="D3491">
        <f t="shared" si="54"/>
        <v>6201559</v>
      </c>
      <c r="E3491">
        <v>6201559</v>
      </c>
    </row>
    <row r="3492" spans="1:5" x14ac:dyDescent="0.3">
      <c r="A3492" t="s">
        <v>8514</v>
      </c>
      <c r="B3492">
        <v>9013113</v>
      </c>
      <c r="C3492">
        <v>1000000</v>
      </c>
      <c r="D3492">
        <f t="shared" si="54"/>
        <v>8013113</v>
      </c>
      <c r="E3492">
        <v>8013113</v>
      </c>
    </row>
    <row r="3493" spans="1:5" x14ac:dyDescent="0.3">
      <c r="A3493" t="s">
        <v>8517</v>
      </c>
      <c r="B3493">
        <v>53245055</v>
      </c>
      <c r="C3493">
        <v>1000000</v>
      </c>
      <c r="D3493">
        <f t="shared" si="54"/>
        <v>52245055</v>
      </c>
      <c r="E3493">
        <v>52245055</v>
      </c>
    </row>
    <row r="3494" spans="1:5" x14ac:dyDescent="0.3">
      <c r="A3494" t="s">
        <v>8520</v>
      </c>
      <c r="B3494">
        <v>9000000</v>
      </c>
      <c r="C3494">
        <v>900000</v>
      </c>
      <c r="D3494">
        <f t="shared" si="54"/>
        <v>8100000</v>
      </c>
      <c r="E3494">
        <v>8100000</v>
      </c>
    </row>
    <row r="3495" spans="1:5" x14ac:dyDescent="0.3">
      <c r="A3495" t="s">
        <v>8521</v>
      </c>
      <c r="B3495">
        <v>7186670</v>
      </c>
      <c r="C3495">
        <v>6000000</v>
      </c>
      <c r="D3495">
        <f t="shared" si="54"/>
        <v>1186670</v>
      </c>
      <c r="E3495">
        <v>1186670</v>
      </c>
    </row>
    <row r="3496" spans="1:5" x14ac:dyDescent="0.3">
      <c r="A3496" t="s">
        <v>8523</v>
      </c>
      <c r="B3496">
        <v>5997134</v>
      </c>
      <c r="C3496">
        <v>1000000</v>
      </c>
      <c r="D3496">
        <f t="shared" si="54"/>
        <v>4997134</v>
      </c>
      <c r="E3496">
        <v>4997134</v>
      </c>
    </row>
    <row r="3497" spans="1:5" x14ac:dyDescent="0.3">
      <c r="A3497" t="s">
        <v>8524</v>
      </c>
      <c r="B3497">
        <v>3386698</v>
      </c>
      <c r="C3497">
        <v>1000000</v>
      </c>
      <c r="D3497">
        <f t="shared" si="54"/>
        <v>2386698</v>
      </c>
      <c r="E3497">
        <v>2386698</v>
      </c>
    </row>
    <row r="3498" spans="1:5" x14ac:dyDescent="0.3">
      <c r="A3498" t="s">
        <v>8527</v>
      </c>
      <c r="B3498">
        <v>2508841</v>
      </c>
      <c r="C3498">
        <v>1000000</v>
      </c>
      <c r="D3498">
        <f t="shared" si="54"/>
        <v>1508841</v>
      </c>
      <c r="E3498">
        <v>1508841</v>
      </c>
    </row>
    <row r="3499" spans="1:5" x14ac:dyDescent="0.3">
      <c r="A3499" t="s">
        <v>8530</v>
      </c>
      <c r="B3499">
        <v>4946250</v>
      </c>
      <c r="C3499">
        <v>1000000</v>
      </c>
      <c r="D3499">
        <f t="shared" si="54"/>
        <v>3946250</v>
      </c>
      <c r="E3499">
        <v>3946250</v>
      </c>
    </row>
    <row r="3500" spans="1:5" x14ac:dyDescent="0.3">
      <c r="A3500" t="s">
        <v>8532</v>
      </c>
      <c r="B3500">
        <v>1950218</v>
      </c>
      <c r="C3500">
        <v>1000000</v>
      </c>
      <c r="D3500">
        <f t="shared" si="54"/>
        <v>950218</v>
      </c>
      <c r="E3500">
        <v>950218</v>
      </c>
    </row>
    <row r="3501" spans="1:5" x14ac:dyDescent="0.3">
      <c r="A3501" t="s">
        <v>8533</v>
      </c>
      <c r="B3501">
        <v>1277257</v>
      </c>
      <c r="C3501">
        <v>1000000</v>
      </c>
      <c r="D3501">
        <f t="shared" si="54"/>
        <v>277257</v>
      </c>
      <c r="E3501">
        <v>277257</v>
      </c>
    </row>
    <row r="3502" spans="1:5" x14ac:dyDescent="0.3">
      <c r="A3502" t="s">
        <v>8536</v>
      </c>
      <c r="B3502">
        <v>1677838</v>
      </c>
      <c r="C3502">
        <v>1000000</v>
      </c>
      <c r="D3502">
        <f t="shared" si="54"/>
        <v>677838</v>
      </c>
      <c r="E3502">
        <v>677838</v>
      </c>
    </row>
    <row r="3503" spans="1:5" x14ac:dyDescent="0.3">
      <c r="A3503" t="s">
        <v>8538</v>
      </c>
      <c r="B3503">
        <v>1744858</v>
      </c>
      <c r="C3503">
        <v>1000000</v>
      </c>
      <c r="D3503">
        <f t="shared" si="54"/>
        <v>744858</v>
      </c>
      <c r="E3503">
        <v>744858</v>
      </c>
    </row>
    <row r="3504" spans="1:5" x14ac:dyDescent="0.3">
      <c r="A3504" t="s">
        <v>8541</v>
      </c>
      <c r="B3504">
        <v>982214</v>
      </c>
      <c r="C3504">
        <v>1000000</v>
      </c>
      <c r="D3504">
        <f t="shared" si="54"/>
        <v>-17786</v>
      </c>
      <c r="E3504">
        <v>17786</v>
      </c>
    </row>
    <row r="3505" spans="1:5" x14ac:dyDescent="0.3">
      <c r="A3505" t="s">
        <v>8544</v>
      </c>
      <c r="B3505">
        <v>798341</v>
      </c>
      <c r="C3505">
        <v>1000000</v>
      </c>
      <c r="D3505">
        <f t="shared" si="54"/>
        <v>-201659</v>
      </c>
      <c r="E3505">
        <v>201659</v>
      </c>
    </row>
    <row r="3506" spans="1:5" x14ac:dyDescent="0.3">
      <c r="A3506" t="s">
        <v>8546</v>
      </c>
      <c r="B3506">
        <v>582024</v>
      </c>
      <c r="C3506">
        <v>1000000</v>
      </c>
      <c r="D3506">
        <f t="shared" si="54"/>
        <v>-417976</v>
      </c>
      <c r="E3506">
        <v>417976</v>
      </c>
    </row>
    <row r="3507" spans="1:5" x14ac:dyDescent="0.3">
      <c r="A3507" t="s">
        <v>8547</v>
      </c>
      <c r="B3507">
        <v>548712</v>
      </c>
      <c r="C3507">
        <v>2500000</v>
      </c>
      <c r="D3507">
        <f t="shared" si="54"/>
        <v>-1951288</v>
      </c>
      <c r="E3507">
        <v>1951288</v>
      </c>
    </row>
    <row r="3508" spans="1:5" x14ac:dyDescent="0.3">
      <c r="A3508" t="s">
        <v>8549</v>
      </c>
      <c r="B3508">
        <v>464655</v>
      </c>
      <c r="C3508">
        <v>1000000</v>
      </c>
      <c r="D3508">
        <f t="shared" si="54"/>
        <v>-535345</v>
      </c>
      <c r="E3508">
        <v>535345</v>
      </c>
    </row>
    <row r="3509" spans="1:5" x14ac:dyDescent="0.3">
      <c r="A3509" t="s">
        <v>8551</v>
      </c>
      <c r="B3509">
        <v>464126</v>
      </c>
      <c r="C3509">
        <v>1000000</v>
      </c>
      <c r="D3509">
        <f t="shared" si="54"/>
        <v>-535874</v>
      </c>
      <c r="E3509">
        <v>535874</v>
      </c>
    </row>
    <row r="3510" spans="1:5" x14ac:dyDescent="0.3">
      <c r="A3510" t="s">
        <v>8553</v>
      </c>
      <c r="B3510">
        <v>104077</v>
      </c>
      <c r="C3510">
        <v>1000000</v>
      </c>
      <c r="D3510">
        <f t="shared" si="54"/>
        <v>-895923</v>
      </c>
      <c r="E3510">
        <v>895923</v>
      </c>
    </row>
    <row r="3511" spans="1:5" x14ac:dyDescent="0.3">
      <c r="A3511" t="s">
        <v>8555</v>
      </c>
      <c r="B3511">
        <v>279282</v>
      </c>
      <c r="C3511">
        <v>1000000</v>
      </c>
      <c r="D3511">
        <f t="shared" si="54"/>
        <v>-720718</v>
      </c>
      <c r="E3511">
        <v>720718</v>
      </c>
    </row>
    <row r="3512" spans="1:5" x14ac:dyDescent="0.3">
      <c r="A3512" t="s">
        <v>8560</v>
      </c>
      <c r="B3512">
        <v>484221</v>
      </c>
      <c r="C3512">
        <v>1000000</v>
      </c>
      <c r="D3512">
        <f t="shared" si="54"/>
        <v>-515779</v>
      </c>
      <c r="E3512">
        <v>515779</v>
      </c>
    </row>
    <row r="3513" spans="1:5" x14ac:dyDescent="0.3">
      <c r="A3513" t="s">
        <v>8563</v>
      </c>
      <c r="B3513">
        <v>274661</v>
      </c>
      <c r="C3513">
        <v>1000000</v>
      </c>
      <c r="D3513">
        <f t="shared" si="54"/>
        <v>-725339</v>
      </c>
      <c r="E3513">
        <v>725339</v>
      </c>
    </row>
    <row r="3514" spans="1:5" x14ac:dyDescent="0.3">
      <c r="A3514" t="s">
        <v>8568</v>
      </c>
      <c r="B3514">
        <v>144431</v>
      </c>
      <c r="C3514">
        <v>1000000</v>
      </c>
      <c r="D3514">
        <f t="shared" si="54"/>
        <v>-855569</v>
      </c>
      <c r="E3514">
        <v>855569</v>
      </c>
    </row>
    <row r="3515" spans="1:5" x14ac:dyDescent="0.3">
      <c r="A3515" t="s">
        <v>8573</v>
      </c>
      <c r="B3515">
        <v>287761</v>
      </c>
      <c r="C3515">
        <v>1000000</v>
      </c>
      <c r="D3515">
        <f t="shared" si="54"/>
        <v>-712239</v>
      </c>
      <c r="E3515">
        <v>712239</v>
      </c>
    </row>
    <row r="3516" spans="1:5" x14ac:dyDescent="0.3">
      <c r="A3516" t="s">
        <v>8576</v>
      </c>
      <c r="B3516">
        <v>96734</v>
      </c>
      <c r="C3516">
        <v>1000000</v>
      </c>
      <c r="D3516">
        <f t="shared" si="54"/>
        <v>-903266</v>
      </c>
      <c r="E3516">
        <v>903266</v>
      </c>
    </row>
    <row r="3517" spans="1:5" x14ac:dyDescent="0.3">
      <c r="A3517" t="s">
        <v>8579</v>
      </c>
      <c r="B3517">
        <v>100659</v>
      </c>
      <c r="C3517">
        <v>900000</v>
      </c>
      <c r="D3517">
        <f t="shared" si="54"/>
        <v>-799341</v>
      </c>
      <c r="E3517">
        <v>799341</v>
      </c>
    </row>
    <row r="3518" spans="1:5" x14ac:dyDescent="0.3">
      <c r="A3518" t="s">
        <v>8581</v>
      </c>
      <c r="B3518">
        <v>48430</v>
      </c>
      <c r="C3518">
        <v>500000</v>
      </c>
      <c r="D3518">
        <f t="shared" si="54"/>
        <v>-451570</v>
      </c>
      <c r="E3518">
        <v>451570</v>
      </c>
    </row>
    <row r="3519" spans="1:5" x14ac:dyDescent="0.3">
      <c r="A3519" t="s">
        <v>8582</v>
      </c>
      <c r="B3519">
        <v>21210</v>
      </c>
      <c r="C3519">
        <v>1000000</v>
      </c>
      <c r="D3519">
        <f t="shared" si="54"/>
        <v>-978790</v>
      </c>
      <c r="E3519">
        <v>978790</v>
      </c>
    </row>
    <row r="3520" spans="1:5" x14ac:dyDescent="0.3">
      <c r="A3520" t="s">
        <v>8583</v>
      </c>
      <c r="B3520">
        <v>12996</v>
      </c>
      <c r="C3520">
        <v>1000000</v>
      </c>
      <c r="D3520">
        <f t="shared" si="54"/>
        <v>-987004</v>
      </c>
      <c r="E3520">
        <v>987004</v>
      </c>
    </row>
    <row r="3521" spans="1:5" x14ac:dyDescent="0.3">
      <c r="A3521" t="s">
        <v>8586</v>
      </c>
      <c r="B3521">
        <v>10018</v>
      </c>
      <c r="C3521">
        <v>1000000</v>
      </c>
      <c r="D3521">
        <f t="shared" si="54"/>
        <v>-989982</v>
      </c>
      <c r="E3521">
        <v>989982</v>
      </c>
    </row>
    <row r="3522" spans="1:5" x14ac:dyDescent="0.3">
      <c r="A3522" t="s">
        <v>8589</v>
      </c>
      <c r="B3522">
        <v>62480</v>
      </c>
      <c r="C3522">
        <v>1000000</v>
      </c>
      <c r="D3522">
        <f t="shared" si="54"/>
        <v>-937520</v>
      </c>
      <c r="E3522">
        <v>937520</v>
      </c>
    </row>
    <row r="3523" spans="1:5" x14ac:dyDescent="0.3">
      <c r="A3523" t="s">
        <v>8592</v>
      </c>
      <c r="B3523">
        <v>6387</v>
      </c>
      <c r="C3523">
        <v>1000000</v>
      </c>
      <c r="D3523">
        <f t="shared" ref="D3523:D3586" si="55">B3523-C3523</f>
        <v>-993613</v>
      </c>
      <c r="E3523">
        <v>993613</v>
      </c>
    </row>
    <row r="3524" spans="1:5" x14ac:dyDescent="0.3">
      <c r="A3524" t="s">
        <v>8594</v>
      </c>
      <c r="B3524">
        <v>721</v>
      </c>
      <c r="C3524">
        <v>1000000</v>
      </c>
      <c r="D3524">
        <f t="shared" si="55"/>
        <v>-999279</v>
      </c>
      <c r="E3524">
        <v>999279</v>
      </c>
    </row>
    <row r="3525" spans="1:5" x14ac:dyDescent="0.3">
      <c r="A3525" t="s">
        <v>8595</v>
      </c>
      <c r="B3525">
        <v>703</v>
      </c>
      <c r="C3525">
        <v>1500000</v>
      </c>
      <c r="D3525">
        <f t="shared" si="55"/>
        <v>-1499297</v>
      </c>
      <c r="E3525">
        <v>1499297</v>
      </c>
    </row>
    <row r="3526" spans="1:5" x14ac:dyDescent="0.3">
      <c r="A3526" t="s">
        <v>8598</v>
      </c>
      <c r="B3526">
        <v>9600000</v>
      </c>
      <c r="C3526">
        <v>910000</v>
      </c>
      <c r="D3526">
        <f t="shared" si="55"/>
        <v>8690000</v>
      </c>
      <c r="E3526">
        <v>8690000</v>
      </c>
    </row>
    <row r="3527" spans="1:5" x14ac:dyDescent="0.3">
      <c r="A3527" t="s">
        <v>8600</v>
      </c>
      <c r="B3527">
        <v>20186</v>
      </c>
      <c r="C3527">
        <v>930000</v>
      </c>
      <c r="D3527">
        <f t="shared" si="55"/>
        <v>-909814</v>
      </c>
      <c r="E3527">
        <v>909814</v>
      </c>
    </row>
    <row r="3528" spans="1:5" x14ac:dyDescent="0.3">
      <c r="A3528" t="s">
        <v>8604</v>
      </c>
      <c r="B3528">
        <v>1185783</v>
      </c>
      <c r="C3528">
        <v>590000</v>
      </c>
      <c r="D3528">
        <f t="shared" si="55"/>
        <v>595783</v>
      </c>
      <c r="E3528">
        <v>595783</v>
      </c>
    </row>
    <row r="3529" spans="1:5" x14ac:dyDescent="0.3">
      <c r="A3529" t="s">
        <v>8608</v>
      </c>
      <c r="B3529">
        <v>1007962</v>
      </c>
      <c r="C3529">
        <v>950000</v>
      </c>
      <c r="D3529">
        <f t="shared" si="55"/>
        <v>57962</v>
      </c>
      <c r="E3529">
        <v>57962</v>
      </c>
    </row>
    <row r="3530" spans="1:5" x14ac:dyDescent="0.3">
      <c r="A3530" t="s">
        <v>8609</v>
      </c>
      <c r="B3530">
        <v>381186</v>
      </c>
      <c r="C3530">
        <v>900000</v>
      </c>
      <c r="D3530">
        <f t="shared" si="55"/>
        <v>-518814</v>
      </c>
      <c r="E3530">
        <v>518814</v>
      </c>
    </row>
    <row r="3531" spans="1:5" x14ac:dyDescent="0.3">
      <c r="A3531" t="s">
        <v>8611</v>
      </c>
      <c r="B3531">
        <v>16097842</v>
      </c>
      <c r="C3531">
        <v>900000</v>
      </c>
      <c r="D3531">
        <f t="shared" si="55"/>
        <v>15197842</v>
      </c>
      <c r="E3531">
        <v>15197842</v>
      </c>
    </row>
    <row r="3532" spans="1:5" x14ac:dyDescent="0.3">
      <c r="A3532" t="s">
        <v>8614</v>
      </c>
      <c r="B3532">
        <v>6643</v>
      </c>
      <c r="C3532">
        <v>900000</v>
      </c>
      <c r="D3532">
        <f t="shared" si="55"/>
        <v>-893357</v>
      </c>
      <c r="E3532">
        <v>893357</v>
      </c>
    </row>
    <row r="3533" spans="1:5" x14ac:dyDescent="0.3">
      <c r="A3533" t="s">
        <v>8616</v>
      </c>
      <c r="B3533">
        <v>819939</v>
      </c>
      <c r="C3533">
        <v>850000</v>
      </c>
      <c r="D3533">
        <f t="shared" si="55"/>
        <v>-30061</v>
      </c>
      <c r="E3533">
        <v>30061</v>
      </c>
    </row>
    <row r="3534" spans="1:5" x14ac:dyDescent="0.3">
      <c r="A3534" t="s">
        <v>8618</v>
      </c>
      <c r="B3534">
        <v>1243961</v>
      </c>
      <c r="C3534">
        <v>850000</v>
      </c>
      <c r="D3534">
        <f t="shared" si="55"/>
        <v>393961</v>
      </c>
      <c r="E3534">
        <v>393961</v>
      </c>
    </row>
    <row r="3535" spans="1:5" x14ac:dyDescent="0.3">
      <c r="A3535" t="s">
        <v>8623</v>
      </c>
      <c r="B3535">
        <v>15278</v>
      </c>
      <c r="C3535">
        <v>825000</v>
      </c>
      <c r="D3535">
        <f t="shared" si="55"/>
        <v>-809722</v>
      </c>
      <c r="E3535">
        <v>809722</v>
      </c>
    </row>
    <row r="3536" spans="1:5" x14ac:dyDescent="0.3">
      <c r="A3536" t="s">
        <v>8627</v>
      </c>
      <c r="B3536">
        <v>7098492</v>
      </c>
      <c r="C3536">
        <v>500000</v>
      </c>
      <c r="D3536">
        <f t="shared" si="55"/>
        <v>6598492</v>
      </c>
      <c r="E3536">
        <v>6598492</v>
      </c>
    </row>
    <row r="3537" spans="1:5" x14ac:dyDescent="0.3">
      <c r="A3537" t="s">
        <v>8631</v>
      </c>
      <c r="B3537">
        <v>4771000</v>
      </c>
      <c r="C3537">
        <v>800000</v>
      </c>
      <c r="D3537">
        <f t="shared" si="55"/>
        <v>3971000</v>
      </c>
      <c r="E3537">
        <v>3971000</v>
      </c>
    </row>
    <row r="3538" spans="1:5" x14ac:dyDescent="0.3">
      <c r="A3538" t="s">
        <v>8633</v>
      </c>
      <c r="B3538">
        <v>1001437</v>
      </c>
      <c r="C3538">
        <v>800000</v>
      </c>
      <c r="D3538">
        <f t="shared" si="55"/>
        <v>201437</v>
      </c>
      <c r="E3538">
        <v>201437</v>
      </c>
    </row>
    <row r="3539" spans="1:5" x14ac:dyDescent="0.3">
      <c r="A3539" t="s">
        <v>8635</v>
      </c>
      <c r="B3539">
        <v>2073984</v>
      </c>
      <c r="C3539">
        <v>800000</v>
      </c>
      <c r="D3539">
        <f t="shared" si="55"/>
        <v>1273984</v>
      </c>
      <c r="E3539">
        <v>1273984</v>
      </c>
    </row>
    <row r="3540" spans="1:5" x14ac:dyDescent="0.3">
      <c r="A3540" t="s">
        <v>8636</v>
      </c>
      <c r="B3540">
        <v>144583</v>
      </c>
      <c r="C3540">
        <v>800000</v>
      </c>
      <c r="D3540">
        <f t="shared" si="55"/>
        <v>-655417</v>
      </c>
      <c r="E3540">
        <v>655417</v>
      </c>
    </row>
    <row r="3541" spans="1:5" x14ac:dyDescent="0.3">
      <c r="A3541" t="s">
        <v>8639</v>
      </c>
      <c r="B3541">
        <v>41709</v>
      </c>
      <c r="C3541">
        <v>800000</v>
      </c>
      <c r="D3541">
        <f t="shared" si="55"/>
        <v>-758291</v>
      </c>
      <c r="E3541">
        <v>758291</v>
      </c>
    </row>
    <row r="3542" spans="1:5" x14ac:dyDescent="0.3">
      <c r="A3542" t="s">
        <v>8640</v>
      </c>
      <c r="B3542">
        <v>115000000</v>
      </c>
      <c r="C3542">
        <v>777000</v>
      </c>
      <c r="D3542">
        <f t="shared" si="55"/>
        <v>114223000</v>
      </c>
      <c r="E3542">
        <v>114223000</v>
      </c>
    </row>
    <row r="3543" spans="1:5" x14ac:dyDescent="0.3">
      <c r="A3543" t="s">
        <v>8643</v>
      </c>
      <c r="B3543">
        <v>5518918</v>
      </c>
      <c r="C3543">
        <v>750000</v>
      </c>
      <c r="D3543">
        <f t="shared" si="55"/>
        <v>4768918</v>
      </c>
      <c r="E3543">
        <v>4768918</v>
      </c>
    </row>
    <row r="3544" spans="1:5" x14ac:dyDescent="0.3">
      <c r="A3544" t="s">
        <v>8644</v>
      </c>
      <c r="B3544">
        <v>4007792</v>
      </c>
      <c r="C3544">
        <v>750000</v>
      </c>
      <c r="D3544">
        <f t="shared" si="55"/>
        <v>3257792</v>
      </c>
      <c r="E3544">
        <v>3257792</v>
      </c>
    </row>
    <row r="3545" spans="1:5" x14ac:dyDescent="0.3">
      <c r="A3545" t="s">
        <v>8646</v>
      </c>
      <c r="B3545">
        <v>26297</v>
      </c>
      <c r="C3545">
        <v>500000</v>
      </c>
      <c r="D3545">
        <f t="shared" si="55"/>
        <v>-473703</v>
      </c>
      <c r="E3545">
        <v>473703</v>
      </c>
    </row>
    <row r="3546" spans="1:5" x14ac:dyDescent="0.3">
      <c r="A3546" t="s">
        <v>8648</v>
      </c>
      <c r="B3546">
        <v>77501</v>
      </c>
      <c r="C3546">
        <v>750000</v>
      </c>
      <c r="D3546">
        <f t="shared" si="55"/>
        <v>-672499</v>
      </c>
      <c r="E3546">
        <v>672499</v>
      </c>
    </row>
    <row r="3547" spans="1:5" x14ac:dyDescent="0.3">
      <c r="A3547" t="s">
        <v>8651</v>
      </c>
      <c r="B3547">
        <v>47329</v>
      </c>
      <c r="C3547">
        <v>750000</v>
      </c>
      <c r="D3547">
        <f t="shared" si="55"/>
        <v>-702671</v>
      </c>
      <c r="E3547">
        <v>702671</v>
      </c>
    </row>
    <row r="3548" spans="1:5" x14ac:dyDescent="0.3">
      <c r="A3548" t="s">
        <v>8654</v>
      </c>
      <c r="B3548">
        <v>18378</v>
      </c>
      <c r="C3548">
        <v>900000</v>
      </c>
      <c r="D3548">
        <f t="shared" si="55"/>
        <v>-881622</v>
      </c>
      <c r="E3548">
        <v>881622</v>
      </c>
    </row>
    <row r="3549" spans="1:5" x14ac:dyDescent="0.3">
      <c r="A3549" t="s">
        <v>8658</v>
      </c>
      <c r="B3549">
        <v>7830611</v>
      </c>
      <c r="C3549">
        <v>700000</v>
      </c>
      <c r="D3549">
        <f t="shared" si="55"/>
        <v>7130611</v>
      </c>
      <c r="E3549">
        <v>7130611</v>
      </c>
    </row>
    <row r="3550" spans="1:5" x14ac:dyDescent="0.3">
      <c r="A3550" t="s">
        <v>8659</v>
      </c>
      <c r="B3550">
        <v>1141829</v>
      </c>
      <c r="C3550">
        <v>700000</v>
      </c>
      <c r="D3550">
        <f t="shared" si="55"/>
        <v>441829</v>
      </c>
      <c r="E3550">
        <v>441829</v>
      </c>
    </row>
    <row r="3551" spans="1:5" x14ac:dyDescent="0.3">
      <c r="A3551" t="s">
        <v>8661</v>
      </c>
      <c r="B3551">
        <v>2694973</v>
      </c>
      <c r="C3551">
        <v>700000</v>
      </c>
      <c r="D3551">
        <f t="shared" si="55"/>
        <v>1994973</v>
      </c>
      <c r="E3551">
        <v>1994973</v>
      </c>
    </row>
    <row r="3552" spans="1:5" x14ac:dyDescent="0.3">
      <c r="A3552" t="s">
        <v>8665</v>
      </c>
      <c r="B3552">
        <v>3000000</v>
      </c>
      <c r="C3552">
        <v>609000</v>
      </c>
      <c r="D3552">
        <f t="shared" si="55"/>
        <v>2391000</v>
      </c>
      <c r="E3552">
        <v>2391000</v>
      </c>
    </row>
    <row r="3553" spans="1:5" x14ac:dyDescent="0.3">
      <c r="A3553" t="s">
        <v>8669</v>
      </c>
      <c r="B3553">
        <v>140530114</v>
      </c>
      <c r="C3553">
        <v>60000</v>
      </c>
      <c r="D3553">
        <f t="shared" si="55"/>
        <v>140470114</v>
      </c>
      <c r="E3553">
        <v>140470114</v>
      </c>
    </row>
    <row r="3554" spans="1:5" x14ac:dyDescent="0.3">
      <c r="A3554" t="s">
        <v>8674</v>
      </c>
      <c r="B3554">
        <v>13300000</v>
      </c>
      <c r="C3554">
        <v>600000</v>
      </c>
      <c r="D3554">
        <f t="shared" si="55"/>
        <v>12700000</v>
      </c>
      <c r="E3554">
        <v>12700000</v>
      </c>
    </row>
    <row r="3555" spans="1:5" x14ac:dyDescent="0.3">
      <c r="A3555" t="s">
        <v>8677</v>
      </c>
      <c r="B3555">
        <v>171988</v>
      </c>
      <c r="C3555">
        <v>600000</v>
      </c>
      <c r="D3555">
        <f t="shared" si="55"/>
        <v>-428012</v>
      </c>
      <c r="E3555">
        <v>428012</v>
      </c>
    </row>
    <row r="3556" spans="1:5" x14ac:dyDescent="0.3">
      <c r="A3556" t="s">
        <v>8679</v>
      </c>
      <c r="B3556">
        <v>13493</v>
      </c>
      <c r="C3556">
        <v>600000</v>
      </c>
      <c r="D3556">
        <f t="shared" si="55"/>
        <v>-586507</v>
      </c>
      <c r="E3556">
        <v>586507</v>
      </c>
    </row>
    <row r="3557" spans="1:5" x14ac:dyDescent="0.3">
      <c r="A3557" t="s">
        <v>8682</v>
      </c>
      <c r="B3557">
        <v>515005</v>
      </c>
      <c r="C3557">
        <v>560000</v>
      </c>
      <c r="D3557">
        <f t="shared" si="55"/>
        <v>-44995</v>
      </c>
      <c r="E3557">
        <v>44995</v>
      </c>
    </row>
    <row r="3558" spans="1:5" x14ac:dyDescent="0.3">
      <c r="A3558" t="s">
        <v>8685</v>
      </c>
      <c r="B3558">
        <v>33451479</v>
      </c>
      <c r="C3558">
        <v>500000</v>
      </c>
      <c r="D3558">
        <f t="shared" si="55"/>
        <v>32951479</v>
      </c>
      <c r="E3558">
        <v>32951479</v>
      </c>
    </row>
    <row r="3559" spans="1:5" x14ac:dyDescent="0.3">
      <c r="A3559" t="s">
        <v>8691</v>
      </c>
      <c r="B3559">
        <v>39552600</v>
      </c>
      <c r="C3559">
        <v>500000</v>
      </c>
      <c r="D3559">
        <f t="shared" si="55"/>
        <v>39052600</v>
      </c>
      <c r="E3559">
        <v>39052600</v>
      </c>
    </row>
    <row r="3560" spans="1:5" x14ac:dyDescent="0.3">
      <c r="A3560" t="s">
        <v>8695</v>
      </c>
      <c r="B3560">
        <v>30500882</v>
      </c>
      <c r="C3560">
        <v>500000</v>
      </c>
      <c r="D3560">
        <f t="shared" si="55"/>
        <v>30000882</v>
      </c>
      <c r="E3560">
        <v>30000882</v>
      </c>
    </row>
    <row r="3561" spans="1:5" x14ac:dyDescent="0.3">
      <c r="A3561" t="s">
        <v>8699</v>
      </c>
      <c r="B3561">
        <v>17000000</v>
      </c>
      <c r="C3561">
        <v>500000</v>
      </c>
      <c r="D3561">
        <f t="shared" si="55"/>
        <v>16500000</v>
      </c>
      <c r="E3561">
        <v>16500000</v>
      </c>
    </row>
    <row r="3562" spans="1:5" x14ac:dyDescent="0.3">
      <c r="A3562" t="s">
        <v>8700</v>
      </c>
      <c r="B3562">
        <v>5739376</v>
      </c>
      <c r="C3562">
        <v>500000</v>
      </c>
      <c r="D3562">
        <f t="shared" si="55"/>
        <v>5239376</v>
      </c>
      <c r="E3562">
        <v>5239376</v>
      </c>
    </row>
    <row r="3563" spans="1:5" x14ac:dyDescent="0.3">
      <c r="A3563" t="s">
        <v>8703</v>
      </c>
      <c r="B3563">
        <v>3773863</v>
      </c>
      <c r="C3563">
        <v>1000000</v>
      </c>
      <c r="D3563">
        <f t="shared" si="55"/>
        <v>2773863</v>
      </c>
      <c r="E3563">
        <v>2773863</v>
      </c>
    </row>
    <row r="3564" spans="1:5" x14ac:dyDescent="0.3">
      <c r="A3564" t="s">
        <v>8708</v>
      </c>
      <c r="B3564">
        <v>2047570</v>
      </c>
      <c r="C3564">
        <v>500000</v>
      </c>
      <c r="D3564">
        <f t="shared" si="55"/>
        <v>1547570</v>
      </c>
      <c r="E3564">
        <v>1547570</v>
      </c>
    </row>
    <row r="3565" spans="1:5" x14ac:dyDescent="0.3">
      <c r="A3565" t="s">
        <v>8712</v>
      </c>
      <c r="B3565">
        <v>1127331</v>
      </c>
      <c r="C3565">
        <v>46000</v>
      </c>
      <c r="D3565">
        <f t="shared" si="55"/>
        <v>1081331</v>
      </c>
      <c r="E3565">
        <v>1081331</v>
      </c>
    </row>
    <row r="3566" spans="1:5" x14ac:dyDescent="0.3">
      <c r="A3566" t="s">
        <v>8716</v>
      </c>
      <c r="B3566">
        <v>906666</v>
      </c>
      <c r="C3566">
        <v>500000</v>
      </c>
      <c r="D3566">
        <f t="shared" si="55"/>
        <v>406666</v>
      </c>
      <c r="E3566">
        <v>406666</v>
      </c>
    </row>
    <row r="3567" spans="1:5" x14ac:dyDescent="0.3">
      <c r="A3567" t="s">
        <v>8719</v>
      </c>
      <c r="B3567">
        <v>1114943</v>
      </c>
      <c r="C3567">
        <v>500000</v>
      </c>
      <c r="D3567">
        <f t="shared" si="55"/>
        <v>614943</v>
      </c>
      <c r="E3567">
        <v>614943</v>
      </c>
    </row>
    <row r="3568" spans="1:5" x14ac:dyDescent="0.3">
      <c r="A3568" t="s">
        <v>8721</v>
      </c>
      <c r="B3568">
        <v>985341</v>
      </c>
      <c r="C3568">
        <v>500000</v>
      </c>
      <c r="D3568">
        <f t="shared" si="55"/>
        <v>485341</v>
      </c>
      <c r="E3568">
        <v>485341</v>
      </c>
    </row>
    <row r="3569" spans="1:5" x14ac:dyDescent="0.3">
      <c r="A3569" t="s">
        <v>8723</v>
      </c>
      <c r="B3569">
        <v>603943</v>
      </c>
      <c r="C3569">
        <v>500000</v>
      </c>
      <c r="D3569">
        <f t="shared" si="55"/>
        <v>103943</v>
      </c>
      <c r="E3569">
        <v>103943</v>
      </c>
    </row>
    <row r="3570" spans="1:5" x14ac:dyDescent="0.3">
      <c r="A3570" t="s">
        <v>8724</v>
      </c>
      <c r="B3570">
        <v>334041</v>
      </c>
      <c r="C3570">
        <v>500000</v>
      </c>
      <c r="D3570">
        <f t="shared" si="55"/>
        <v>-165959</v>
      </c>
      <c r="E3570">
        <v>165959</v>
      </c>
    </row>
    <row r="3571" spans="1:5" x14ac:dyDescent="0.3">
      <c r="A3571" t="s">
        <v>8726</v>
      </c>
      <c r="B3571">
        <v>295468</v>
      </c>
      <c r="C3571">
        <v>500000</v>
      </c>
      <c r="D3571">
        <f t="shared" si="55"/>
        <v>-204532</v>
      </c>
      <c r="E3571">
        <v>204532</v>
      </c>
    </row>
    <row r="3572" spans="1:5" x14ac:dyDescent="0.3">
      <c r="A3572" t="s">
        <v>8729</v>
      </c>
      <c r="B3572">
        <v>243347</v>
      </c>
      <c r="C3572">
        <v>500000</v>
      </c>
      <c r="D3572">
        <f t="shared" si="55"/>
        <v>-256653</v>
      </c>
      <c r="E3572">
        <v>256653</v>
      </c>
    </row>
    <row r="3573" spans="1:5" x14ac:dyDescent="0.3">
      <c r="A3573" t="s">
        <v>8730</v>
      </c>
      <c r="B3573">
        <v>154077</v>
      </c>
      <c r="C3573">
        <v>500000</v>
      </c>
      <c r="D3573">
        <f t="shared" si="55"/>
        <v>-345923</v>
      </c>
      <c r="E3573">
        <v>345923</v>
      </c>
    </row>
    <row r="3574" spans="1:5" x14ac:dyDescent="0.3">
      <c r="A3574" t="s">
        <v>8734</v>
      </c>
      <c r="B3574">
        <v>269061</v>
      </c>
      <c r="C3574">
        <v>2000000</v>
      </c>
      <c r="D3574">
        <f t="shared" si="55"/>
        <v>-1730939</v>
      </c>
      <c r="E3574">
        <v>1730939</v>
      </c>
    </row>
    <row r="3575" spans="1:5" x14ac:dyDescent="0.3">
      <c r="A3575" t="s">
        <v>8736</v>
      </c>
      <c r="B3575">
        <v>52850</v>
      </c>
      <c r="C3575">
        <v>500000</v>
      </c>
      <c r="D3575">
        <f t="shared" si="55"/>
        <v>-447150</v>
      </c>
      <c r="E3575">
        <v>447150</v>
      </c>
    </row>
    <row r="3576" spans="1:5" x14ac:dyDescent="0.3">
      <c r="A3576" t="s">
        <v>8738</v>
      </c>
      <c r="B3576">
        <v>98017</v>
      </c>
      <c r="C3576">
        <v>500000</v>
      </c>
      <c r="D3576">
        <f t="shared" si="55"/>
        <v>-401983</v>
      </c>
      <c r="E3576">
        <v>401983</v>
      </c>
    </row>
    <row r="3577" spans="1:5" x14ac:dyDescent="0.3">
      <c r="A3577" t="s">
        <v>8741</v>
      </c>
      <c r="B3577">
        <v>31937</v>
      </c>
      <c r="C3577">
        <v>500000</v>
      </c>
      <c r="D3577">
        <f t="shared" si="55"/>
        <v>-468063</v>
      </c>
      <c r="E3577">
        <v>468063</v>
      </c>
    </row>
    <row r="3578" spans="1:5" x14ac:dyDescent="0.3">
      <c r="A3578" t="s">
        <v>8743</v>
      </c>
      <c r="B3578">
        <v>13134</v>
      </c>
      <c r="C3578">
        <v>500000</v>
      </c>
      <c r="D3578">
        <f t="shared" si="55"/>
        <v>-486866</v>
      </c>
      <c r="E3578">
        <v>486866</v>
      </c>
    </row>
    <row r="3579" spans="1:5" x14ac:dyDescent="0.3">
      <c r="A3579" t="s">
        <v>8746</v>
      </c>
      <c r="B3579">
        <v>237301</v>
      </c>
      <c r="C3579">
        <v>500000</v>
      </c>
      <c r="D3579">
        <f t="shared" si="55"/>
        <v>-262699</v>
      </c>
      <c r="E3579">
        <v>262699</v>
      </c>
    </row>
    <row r="3580" spans="1:5" x14ac:dyDescent="0.3">
      <c r="A3580" t="s">
        <v>8748</v>
      </c>
      <c r="B3580">
        <v>1332</v>
      </c>
      <c r="C3580">
        <v>500000</v>
      </c>
      <c r="D3580">
        <f t="shared" si="55"/>
        <v>-498668</v>
      </c>
      <c r="E3580">
        <v>498668</v>
      </c>
    </row>
    <row r="3581" spans="1:5" x14ac:dyDescent="0.3">
      <c r="A3581" t="s">
        <v>8751</v>
      </c>
      <c r="B3581">
        <v>2712293</v>
      </c>
      <c r="C3581">
        <v>450000</v>
      </c>
      <c r="D3581">
        <f t="shared" si="55"/>
        <v>2262293</v>
      </c>
      <c r="E3581">
        <v>2262293</v>
      </c>
    </row>
    <row r="3582" spans="1:5" x14ac:dyDescent="0.3">
      <c r="A3582" t="s">
        <v>8753</v>
      </c>
      <c r="B3582">
        <v>768045</v>
      </c>
      <c r="C3582">
        <v>2000000</v>
      </c>
      <c r="D3582">
        <f t="shared" si="55"/>
        <v>-1231955</v>
      </c>
      <c r="E3582">
        <v>1231955</v>
      </c>
    </row>
    <row r="3583" spans="1:5" x14ac:dyDescent="0.3">
      <c r="A3583" t="s">
        <v>8755</v>
      </c>
      <c r="B3583">
        <v>379122</v>
      </c>
      <c r="C3583">
        <v>450000</v>
      </c>
      <c r="D3583">
        <f t="shared" si="55"/>
        <v>-70878</v>
      </c>
      <c r="E3583">
        <v>70878</v>
      </c>
    </row>
    <row r="3584" spans="1:5" x14ac:dyDescent="0.3">
      <c r="A3584" t="s">
        <v>8759</v>
      </c>
      <c r="B3584">
        <v>23000</v>
      </c>
      <c r="C3584">
        <v>500000</v>
      </c>
      <c r="D3584">
        <f t="shared" si="55"/>
        <v>-477000</v>
      </c>
      <c r="E3584">
        <v>477000</v>
      </c>
    </row>
    <row r="3585" spans="1:5" x14ac:dyDescent="0.3">
      <c r="A3585" t="s">
        <v>8762</v>
      </c>
      <c r="B3585">
        <v>2300000</v>
      </c>
      <c r="C3585">
        <v>439000</v>
      </c>
      <c r="D3585">
        <f t="shared" si="55"/>
        <v>1861000</v>
      </c>
      <c r="E3585">
        <v>1861000</v>
      </c>
    </row>
    <row r="3586" spans="1:5" x14ac:dyDescent="0.3">
      <c r="A3586" t="s">
        <v>8766</v>
      </c>
      <c r="B3586">
        <v>2938208</v>
      </c>
      <c r="C3586">
        <v>225000</v>
      </c>
      <c r="D3586">
        <f t="shared" si="55"/>
        <v>2713208</v>
      </c>
      <c r="E3586">
        <v>2713208</v>
      </c>
    </row>
    <row r="3587" spans="1:5" x14ac:dyDescent="0.3">
      <c r="A3587" t="s">
        <v>8767</v>
      </c>
      <c r="B3587">
        <v>44540956</v>
      </c>
      <c r="C3587">
        <v>400000</v>
      </c>
      <c r="D3587">
        <f t="shared" ref="D3587:D3650" si="56">B3587-C3587</f>
        <v>44140956</v>
      </c>
      <c r="E3587">
        <v>44140956</v>
      </c>
    </row>
    <row r="3588" spans="1:5" x14ac:dyDescent="0.3">
      <c r="A3588" t="s">
        <v>8769</v>
      </c>
      <c r="B3588">
        <v>258113</v>
      </c>
      <c r="C3588">
        <v>1066167</v>
      </c>
      <c r="D3588">
        <f t="shared" si="56"/>
        <v>-808054</v>
      </c>
      <c r="E3588">
        <v>808054</v>
      </c>
    </row>
    <row r="3589" spans="1:5" x14ac:dyDescent="0.3">
      <c r="A3589" t="s">
        <v>8772</v>
      </c>
      <c r="B3589">
        <v>107917283</v>
      </c>
      <c r="C3589">
        <v>15000</v>
      </c>
      <c r="D3589">
        <f t="shared" si="56"/>
        <v>107902283</v>
      </c>
      <c r="E3589">
        <v>107902283</v>
      </c>
    </row>
    <row r="3590" spans="1:5" x14ac:dyDescent="0.3">
      <c r="A3590" t="s">
        <v>8773</v>
      </c>
      <c r="B3590">
        <v>1229197</v>
      </c>
      <c r="C3590">
        <v>229575</v>
      </c>
      <c r="D3590">
        <f t="shared" si="56"/>
        <v>999622</v>
      </c>
      <c r="E3590">
        <v>999622</v>
      </c>
    </row>
    <row r="3591" spans="1:5" x14ac:dyDescent="0.3">
      <c r="A3591" t="s">
        <v>8776</v>
      </c>
      <c r="B3591">
        <v>1689999</v>
      </c>
      <c r="C3591">
        <v>400000</v>
      </c>
      <c r="D3591">
        <f t="shared" si="56"/>
        <v>1289999</v>
      </c>
      <c r="E3591">
        <v>1289999</v>
      </c>
    </row>
    <row r="3592" spans="1:5" x14ac:dyDescent="0.3">
      <c r="A3592" t="s">
        <v>8780</v>
      </c>
      <c r="B3592">
        <v>592014</v>
      </c>
      <c r="C3592">
        <v>218</v>
      </c>
      <c r="D3592">
        <f t="shared" si="56"/>
        <v>591796</v>
      </c>
      <c r="E3592">
        <v>591796</v>
      </c>
    </row>
    <row r="3593" spans="1:5" x14ac:dyDescent="0.3">
      <c r="A3593" t="s">
        <v>8784</v>
      </c>
      <c r="B3593">
        <v>126387</v>
      </c>
      <c r="C3593">
        <v>400000</v>
      </c>
      <c r="D3593">
        <f t="shared" si="56"/>
        <v>-273613</v>
      </c>
      <c r="E3593">
        <v>273613</v>
      </c>
    </row>
    <row r="3594" spans="1:5" x14ac:dyDescent="0.3">
      <c r="A3594" t="s">
        <v>8785</v>
      </c>
      <c r="B3594">
        <v>80276912</v>
      </c>
      <c r="C3594">
        <v>35000000</v>
      </c>
      <c r="D3594">
        <f t="shared" si="56"/>
        <v>45276912</v>
      </c>
      <c r="E3594">
        <v>45276912</v>
      </c>
    </row>
    <row r="3595" spans="1:5" x14ac:dyDescent="0.3">
      <c r="A3595" t="s">
        <v>8789</v>
      </c>
      <c r="B3595">
        <v>2808000</v>
      </c>
      <c r="C3595">
        <v>379000</v>
      </c>
      <c r="D3595">
        <f t="shared" si="56"/>
        <v>2429000</v>
      </c>
      <c r="E3595">
        <v>2429000</v>
      </c>
    </row>
    <row r="3596" spans="1:5" x14ac:dyDescent="0.3">
      <c r="A3596" t="s">
        <v>8793</v>
      </c>
      <c r="B3596">
        <v>12843</v>
      </c>
      <c r="C3596">
        <v>6000000</v>
      </c>
      <c r="D3596">
        <f t="shared" si="56"/>
        <v>-5987157</v>
      </c>
      <c r="E3596">
        <v>5987157</v>
      </c>
    </row>
    <row r="3597" spans="1:5" x14ac:dyDescent="0.3">
      <c r="A3597" t="s">
        <v>8797</v>
      </c>
      <c r="B3597">
        <v>1523883</v>
      </c>
      <c r="C3597">
        <v>1750211</v>
      </c>
      <c r="D3597">
        <f t="shared" si="56"/>
        <v>-226328</v>
      </c>
      <c r="E3597">
        <v>226328</v>
      </c>
    </row>
    <row r="3598" spans="1:5" x14ac:dyDescent="0.3">
      <c r="A3598" t="s">
        <v>8800</v>
      </c>
      <c r="B3598">
        <v>4000000</v>
      </c>
      <c r="C3598">
        <v>350000</v>
      </c>
      <c r="D3598">
        <f t="shared" si="56"/>
        <v>3650000</v>
      </c>
      <c r="E3598">
        <v>3650000</v>
      </c>
    </row>
    <row r="3599" spans="1:5" x14ac:dyDescent="0.3">
      <c r="A3599" t="s">
        <v>8802</v>
      </c>
      <c r="B3599">
        <v>1281176</v>
      </c>
      <c r="C3599">
        <v>312000</v>
      </c>
      <c r="D3599">
        <f t="shared" si="56"/>
        <v>969176</v>
      </c>
      <c r="E3599">
        <v>969176</v>
      </c>
    </row>
    <row r="3600" spans="1:5" x14ac:dyDescent="0.3">
      <c r="A3600" t="s">
        <v>8805</v>
      </c>
      <c r="B3600">
        <v>16115878</v>
      </c>
      <c r="C3600">
        <v>8000000</v>
      </c>
      <c r="D3600">
        <f t="shared" si="56"/>
        <v>8115878</v>
      </c>
      <c r="E3600">
        <v>8115878</v>
      </c>
    </row>
    <row r="3601" spans="1:5" x14ac:dyDescent="0.3">
      <c r="A3601" t="s">
        <v>8807</v>
      </c>
      <c r="B3601">
        <v>1652472</v>
      </c>
      <c r="C3601">
        <v>300000</v>
      </c>
      <c r="D3601">
        <f t="shared" si="56"/>
        <v>1352472</v>
      </c>
      <c r="E3601">
        <v>1352472</v>
      </c>
    </row>
    <row r="3602" spans="1:5" x14ac:dyDescent="0.3">
      <c r="A3602" t="s">
        <v>8808</v>
      </c>
      <c r="B3602">
        <v>2360184</v>
      </c>
      <c r="C3602">
        <v>300000</v>
      </c>
      <c r="D3602">
        <f t="shared" si="56"/>
        <v>2060184</v>
      </c>
      <c r="E3602">
        <v>2060184</v>
      </c>
    </row>
    <row r="3603" spans="1:5" x14ac:dyDescent="0.3">
      <c r="A3603" t="s">
        <v>8812</v>
      </c>
      <c r="B3603">
        <v>255352</v>
      </c>
      <c r="C3603">
        <v>300000</v>
      </c>
      <c r="D3603">
        <f t="shared" si="56"/>
        <v>-44648</v>
      </c>
      <c r="E3603">
        <v>44648</v>
      </c>
    </row>
    <row r="3604" spans="1:5" x14ac:dyDescent="0.3">
      <c r="A3604" t="s">
        <v>8814</v>
      </c>
      <c r="B3604">
        <v>856942</v>
      </c>
      <c r="C3604">
        <v>200000</v>
      </c>
      <c r="D3604">
        <f t="shared" si="56"/>
        <v>656942</v>
      </c>
      <c r="E3604">
        <v>656942</v>
      </c>
    </row>
    <row r="3605" spans="1:5" x14ac:dyDescent="0.3">
      <c r="A3605" t="s">
        <v>8818</v>
      </c>
      <c r="B3605">
        <v>5199</v>
      </c>
      <c r="C3605">
        <v>200000</v>
      </c>
      <c r="D3605">
        <f t="shared" si="56"/>
        <v>-194801</v>
      </c>
      <c r="E3605">
        <v>194801</v>
      </c>
    </row>
    <row r="3606" spans="1:5" x14ac:dyDescent="0.3">
      <c r="A3606" t="s">
        <v>8821</v>
      </c>
      <c r="B3606">
        <v>2468</v>
      </c>
      <c r="C3606">
        <v>300000</v>
      </c>
      <c r="D3606">
        <f t="shared" si="56"/>
        <v>-297532</v>
      </c>
      <c r="E3606">
        <v>297532</v>
      </c>
    </row>
    <row r="3607" spans="1:5" x14ac:dyDescent="0.3">
      <c r="A3607" t="s">
        <v>8823</v>
      </c>
      <c r="B3607">
        <v>318622</v>
      </c>
      <c r="C3607">
        <v>270000</v>
      </c>
      <c r="D3607">
        <f t="shared" si="56"/>
        <v>48622</v>
      </c>
      <c r="E3607">
        <v>48622</v>
      </c>
    </row>
    <row r="3608" spans="1:5" x14ac:dyDescent="0.3">
      <c r="A3608" t="s">
        <v>8824</v>
      </c>
      <c r="B3608">
        <v>12006514</v>
      </c>
      <c r="C3608">
        <v>250000</v>
      </c>
      <c r="D3608">
        <f t="shared" si="56"/>
        <v>11756514</v>
      </c>
      <c r="E3608">
        <v>11756514</v>
      </c>
    </row>
    <row r="3609" spans="1:5" x14ac:dyDescent="0.3">
      <c r="A3609" t="s">
        <v>8825</v>
      </c>
      <c r="B3609">
        <v>4186931</v>
      </c>
      <c r="C3609">
        <v>250000</v>
      </c>
      <c r="D3609">
        <f t="shared" si="56"/>
        <v>3936931</v>
      </c>
      <c r="E3609">
        <v>3936931</v>
      </c>
    </row>
    <row r="3610" spans="1:5" x14ac:dyDescent="0.3">
      <c r="A3610" t="s">
        <v>8828</v>
      </c>
      <c r="B3610">
        <v>3799339</v>
      </c>
      <c r="C3610">
        <v>250000</v>
      </c>
      <c r="D3610">
        <f t="shared" si="56"/>
        <v>3549339</v>
      </c>
      <c r="E3610">
        <v>3549339</v>
      </c>
    </row>
    <row r="3611" spans="1:5" x14ac:dyDescent="0.3">
      <c r="A3611" t="s">
        <v>8830</v>
      </c>
      <c r="B3611">
        <v>1977544</v>
      </c>
      <c r="C3611">
        <v>250000</v>
      </c>
      <c r="D3611">
        <f t="shared" si="56"/>
        <v>1727544</v>
      </c>
      <c r="E3611">
        <v>1727544</v>
      </c>
    </row>
    <row r="3612" spans="1:5" x14ac:dyDescent="0.3">
      <c r="A3612" t="s">
        <v>8831</v>
      </c>
      <c r="B3612">
        <v>1050600</v>
      </c>
      <c r="C3612">
        <v>250000</v>
      </c>
      <c r="D3612">
        <f t="shared" si="56"/>
        <v>800600</v>
      </c>
      <c r="E3612">
        <v>800600</v>
      </c>
    </row>
    <row r="3613" spans="1:5" x14ac:dyDescent="0.3">
      <c r="A3613" t="s">
        <v>8835</v>
      </c>
      <c r="B3613">
        <v>902835</v>
      </c>
      <c r="C3613">
        <v>250000</v>
      </c>
      <c r="D3613">
        <f t="shared" si="56"/>
        <v>652835</v>
      </c>
      <c r="E3613">
        <v>652835</v>
      </c>
    </row>
    <row r="3614" spans="1:5" x14ac:dyDescent="0.3">
      <c r="A3614" t="s">
        <v>8836</v>
      </c>
      <c r="B3614">
        <v>489220</v>
      </c>
      <c r="C3614">
        <v>365000</v>
      </c>
      <c r="D3614">
        <f t="shared" si="56"/>
        <v>124220</v>
      </c>
      <c r="E3614">
        <v>124220</v>
      </c>
    </row>
    <row r="3615" spans="1:5" x14ac:dyDescent="0.3">
      <c r="A3615" t="s">
        <v>8841</v>
      </c>
      <c r="B3615">
        <v>203134</v>
      </c>
      <c r="C3615">
        <v>250000</v>
      </c>
      <c r="D3615">
        <f t="shared" si="56"/>
        <v>-46866</v>
      </c>
      <c r="E3615">
        <v>46866</v>
      </c>
    </row>
    <row r="3616" spans="1:5" x14ac:dyDescent="0.3">
      <c r="A3616" t="s">
        <v>8843</v>
      </c>
      <c r="B3616">
        <v>191309</v>
      </c>
      <c r="C3616">
        <v>150000</v>
      </c>
      <c r="D3616">
        <f t="shared" si="56"/>
        <v>41309</v>
      </c>
      <c r="E3616">
        <v>41309</v>
      </c>
    </row>
    <row r="3617" spans="1:5" x14ac:dyDescent="0.3">
      <c r="A3617" t="s">
        <v>8846</v>
      </c>
      <c r="B3617">
        <v>3388210</v>
      </c>
      <c r="C3617">
        <v>250000</v>
      </c>
      <c r="D3617">
        <f t="shared" si="56"/>
        <v>3138210</v>
      </c>
      <c r="E3617">
        <v>3138210</v>
      </c>
    </row>
    <row r="3618" spans="1:5" x14ac:dyDescent="0.3">
      <c r="A3618" t="s">
        <v>8847</v>
      </c>
      <c r="B3618">
        <v>49494</v>
      </c>
      <c r="C3618">
        <v>250000</v>
      </c>
      <c r="D3618">
        <f t="shared" si="56"/>
        <v>-200506</v>
      </c>
      <c r="E3618">
        <v>200506</v>
      </c>
    </row>
    <row r="3619" spans="1:5" x14ac:dyDescent="0.3">
      <c r="A3619" t="s">
        <v>8851</v>
      </c>
      <c r="B3619">
        <v>111300</v>
      </c>
      <c r="C3619">
        <v>225000</v>
      </c>
      <c r="D3619">
        <f t="shared" si="56"/>
        <v>-113700</v>
      </c>
      <c r="E3619">
        <v>113700</v>
      </c>
    </row>
    <row r="3620" spans="1:5" x14ac:dyDescent="0.3">
      <c r="A3620" t="s">
        <v>8853</v>
      </c>
      <c r="B3620">
        <v>1027119</v>
      </c>
      <c r="C3620">
        <v>225000</v>
      </c>
      <c r="D3620">
        <f t="shared" si="56"/>
        <v>802119</v>
      </c>
      <c r="E3620">
        <v>802119</v>
      </c>
    </row>
    <row r="3621" spans="1:5" x14ac:dyDescent="0.3">
      <c r="A3621" t="s">
        <v>8858</v>
      </c>
      <c r="B3621">
        <v>5000000</v>
      </c>
      <c r="C3621">
        <v>210000</v>
      </c>
      <c r="D3621">
        <f t="shared" si="56"/>
        <v>4790000</v>
      </c>
      <c r="E3621">
        <v>4790000</v>
      </c>
    </row>
    <row r="3622" spans="1:5" x14ac:dyDescent="0.3">
      <c r="A3622" t="s">
        <v>8860</v>
      </c>
      <c r="B3622">
        <v>4505922</v>
      </c>
      <c r="C3622">
        <v>200000</v>
      </c>
      <c r="D3622">
        <f t="shared" si="56"/>
        <v>4305922</v>
      </c>
      <c r="E3622">
        <v>4305922</v>
      </c>
    </row>
    <row r="3623" spans="1:5" x14ac:dyDescent="0.3">
      <c r="A3623" t="s">
        <v>8862</v>
      </c>
      <c r="B3623">
        <v>3500000</v>
      </c>
      <c r="C3623">
        <v>200000</v>
      </c>
      <c r="D3623">
        <f t="shared" si="56"/>
        <v>3300000</v>
      </c>
      <c r="E3623">
        <v>3300000</v>
      </c>
    </row>
    <row r="3624" spans="1:5" x14ac:dyDescent="0.3">
      <c r="A3624" t="s">
        <v>8867</v>
      </c>
      <c r="B3624">
        <v>1111</v>
      </c>
      <c r="C3624">
        <v>200000</v>
      </c>
      <c r="D3624">
        <f t="shared" si="56"/>
        <v>-198889</v>
      </c>
      <c r="E3624">
        <v>198889</v>
      </c>
    </row>
    <row r="3625" spans="1:5" x14ac:dyDescent="0.3">
      <c r="A3625" t="s">
        <v>8871</v>
      </c>
      <c r="B3625">
        <v>925402</v>
      </c>
      <c r="C3625">
        <v>180000</v>
      </c>
      <c r="D3625">
        <f t="shared" si="56"/>
        <v>745402</v>
      </c>
      <c r="E3625">
        <v>745402</v>
      </c>
    </row>
    <row r="3626" spans="1:5" x14ac:dyDescent="0.3">
      <c r="A3626" t="s">
        <v>8874</v>
      </c>
      <c r="B3626">
        <v>469947</v>
      </c>
      <c r="C3626">
        <v>120000</v>
      </c>
      <c r="D3626">
        <f t="shared" si="56"/>
        <v>349947</v>
      </c>
      <c r="E3626">
        <v>349947</v>
      </c>
    </row>
    <row r="3627" spans="1:5" x14ac:dyDescent="0.3">
      <c r="A3627" t="s">
        <v>8876</v>
      </c>
      <c r="B3627">
        <v>7137502</v>
      </c>
      <c r="C3627">
        <v>175000</v>
      </c>
      <c r="D3627">
        <f t="shared" si="56"/>
        <v>6962502</v>
      </c>
      <c r="E3627">
        <v>6962502</v>
      </c>
    </row>
    <row r="3628" spans="1:5" x14ac:dyDescent="0.3">
      <c r="A3628" t="s">
        <v>8879</v>
      </c>
      <c r="B3628">
        <v>1316074</v>
      </c>
      <c r="C3628">
        <v>100000</v>
      </c>
      <c r="D3628">
        <f t="shared" si="56"/>
        <v>1216074</v>
      </c>
      <c r="E3628">
        <v>1216074</v>
      </c>
    </row>
    <row r="3629" spans="1:5" x14ac:dyDescent="0.3">
      <c r="A3629" t="s">
        <v>8881</v>
      </c>
      <c r="B3629">
        <v>15180000</v>
      </c>
      <c r="C3629">
        <v>500000</v>
      </c>
      <c r="D3629">
        <f t="shared" si="56"/>
        <v>14680000</v>
      </c>
      <c r="E3629">
        <v>14680000</v>
      </c>
    </row>
    <row r="3630" spans="1:5" x14ac:dyDescent="0.3">
      <c r="A3630" t="s">
        <v>8882</v>
      </c>
      <c r="B3630">
        <v>2882062</v>
      </c>
      <c r="C3630">
        <v>150000</v>
      </c>
      <c r="D3630">
        <f t="shared" si="56"/>
        <v>2732062</v>
      </c>
      <c r="E3630">
        <v>2732062</v>
      </c>
    </row>
    <row r="3631" spans="1:5" x14ac:dyDescent="0.3">
      <c r="A3631" t="s">
        <v>8885</v>
      </c>
      <c r="B3631">
        <v>9437933</v>
      </c>
      <c r="C3631">
        <v>180000</v>
      </c>
      <c r="D3631">
        <f t="shared" si="56"/>
        <v>9257933</v>
      </c>
      <c r="E3631">
        <v>9257933</v>
      </c>
    </row>
    <row r="3632" spans="1:5" x14ac:dyDescent="0.3">
      <c r="A3632" t="s">
        <v>8889</v>
      </c>
      <c r="B3632">
        <v>155984</v>
      </c>
      <c r="C3632">
        <v>160000</v>
      </c>
      <c r="D3632">
        <f t="shared" si="56"/>
        <v>-4016</v>
      </c>
      <c r="E3632">
        <v>4016</v>
      </c>
    </row>
    <row r="3633" spans="1:5" x14ac:dyDescent="0.3">
      <c r="A3633" t="s">
        <v>8891</v>
      </c>
      <c r="B3633">
        <v>6706368</v>
      </c>
      <c r="C3633">
        <v>160000</v>
      </c>
      <c r="D3633">
        <f t="shared" si="56"/>
        <v>6546368</v>
      </c>
      <c r="E3633">
        <v>6546368</v>
      </c>
    </row>
    <row r="3634" spans="1:5" x14ac:dyDescent="0.3">
      <c r="A3634" t="s">
        <v>8892</v>
      </c>
      <c r="B3634">
        <v>10174663</v>
      </c>
      <c r="C3634">
        <v>100000</v>
      </c>
      <c r="D3634">
        <f t="shared" si="56"/>
        <v>10074663</v>
      </c>
      <c r="E3634">
        <v>10074663</v>
      </c>
    </row>
    <row r="3635" spans="1:5" x14ac:dyDescent="0.3">
      <c r="A3635" t="s">
        <v>8896</v>
      </c>
      <c r="B3635">
        <v>22757819</v>
      </c>
      <c r="C3635">
        <v>100000</v>
      </c>
      <c r="D3635">
        <f t="shared" si="56"/>
        <v>22657819</v>
      </c>
      <c r="E3635">
        <v>22657819</v>
      </c>
    </row>
    <row r="3636" spans="1:5" x14ac:dyDescent="0.3">
      <c r="A3636" t="s">
        <v>8898</v>
      </c>
      <c r="B3636">
        <v>5228617</v>
      </c>
      <c r="C3636">
        <v>100000</v>
      </c>
      <c r="D3636">
        <f t="shared" si="56"/>
        <v>5128617</v>
      </c>
      <c r="E3636">
        <v>5128617</v>
      </c>
    </row>
    <row r="3637" spans="1:5" x14ac:dyDescent="0.3">
      <c r="A3637" t="s">
        <v>8902</v>
      </c>
      <c r="B3637">
        <v>110536</v>
      </c>
      <c r="C3637">
        <v>40000</v>
      </c>
      <c r="D3637">
        <f t="shared" si="56"/>
        <v>70536</v>
      </c>
      <c r="E3637">
        <v>70536</v>
      </c>
    </row>
    <row r="3638" spans="1:5" x14ac:dyDescent="0.3">
      <c r="A3638" t="s">
        <v>8905</v>
      </c>
      <c r="B3638">
        <v>59379</v>
      </c>
      <c r="C3638">
        <v>200000</v>
      </c>
      <c r="D3638">
        <f t="shared" si="56"/>
        <v>-140621</v>
      </c>
      <c r="E3638">
        <v>140621</v>
      </c>
    </row>
    <row r="3639" spans="1:5" x14ac:dyDescent="0.3">
      <c r="A3639" t="s">
        <v>8907</v>
      </c>
      <c r="B3639">
        <v>3216970</v>
      </c>
      <c r="C3639">
        <v>60000</v>
      </c>
      <c r="D3639">
        <f t="shared" si="56"/>
        <v>3156970</v>
      </c>
      <c r="E3639">
        <v>3156970</v>
      </c>
    </row>
    <row r="3640" spans="1:5" x14ac:dyDescent="0.3">
      <c r="A3640" t="s">
        <v>8910</v>
      </c>
      <c r="B3640">
        <v>536767</v>
      </c>
      <c r="C3640">
        <v>60000</v>
      </c>
      <c r="D3640">
        <f t="shared" si="56"/>
        <v>476767</v>
      </c>
      <c r="E3640">
        <v>476767</v>
      </c>
    </row>
    <row r="3641" spans="1:5" x14ac:dyDescent="0.3">
      <c r="A3641" t="s">
        <v>8914</v>
      </c>
      <c r="B3641">
        <v>11529368</v>
      </c>
      <c r="C3641">
        <v>65000</v>
      </c>
      <c r="D3641">
        <f t="shared" si="56"/>
        <v>11464368</v>
      </c>
      <c r="E3641">
        <v>11464368</v>
      </c>
    </row>
    <row r="3642" spans="1:5" x14ac:dyDescent="0.3">
      <c r="A3642" t="s">
        <v>8917</v>
      </c>
      <c r="B3642">
        <v>40557</v>
      </c>
      <c r="C3642">
        <v>60000</v>
      </c>
      <c r="D3642">
        <f t="shared" si="56"/>
        <v>-19443</v>
      </c>
      <c r="E3642">
        <v>19443</v>
      </c>
    </row>
    <row r="3643" spans="1:5" x14ac:dyDescent="0.3">
      <c r="A3643" t="s">
        <v>8919</v>
      </c>
      <c r="B3643">
        <v>30084</v>
      </c>
      <c r="C3643">
        <v>70000</v>
      </c>
      <c r="D3643">
        <f t="shared" si="56"/>
        <v>-39916</v>
      </c>
      <c r="E3643">
        <v>39916</v>
      </c>
    </row>
    <row r="3644" spans="1:5" x14ac:dyDescent="0.3">
      <c r="A3644" t="s">
        <v>8921</v>
      </c>
      <c r="B3644">
        <v>10246600</v>
      </c>
      <c r="C3644">
        <v>25000</v>
      </c>
      <c r="D3644">
        <f t="shared" si="56"/>
        <v>10221600</v>
      </c>
      <c r="E3644">
        <v>10221600</v>
      </c>
    </row>
    <row r="3645" spans="1:5" x14ac:dyDescent="0.3">
      <c r="A3645" t="s">
        <v>8922</v>
      </c>
      <c r="B3645">
        <v>389804</v>
      </c>
      <c r="C3645">
        <v>65000</v>
      </c>
      <c r="D3645">
        <f t="shared" si="56"/>
        <v>324804</v>
      </c>
      <c r="E3645">
        <v>324804</v>
      </c>
    </row>
    <row r="3646" spans="1:5" x14ac:dyDescent="0.3">
      <c r="A3646" t="s">
        <v>8923</v>
      </c>
      <c r="B3646">
        <v>241816</v>
      </c>
      <c r="C3646">
        <v>42000</v>
      </c>
      <c r="D3646">
        <f t="shared" si="56"/>
        <v>199816</v>
      </c>
      <c r="E3646">
        <v>199816</v>
      </c>
    </row>
    <row r="3647" spans="1:5" x14ac:dyDescent="0.3">
      <c r="A3647" t="s">
        <v>8927</v>
      </c>
      <c r="B3647">
        <v>277233</v>
      </c>
      <c r="C3647">
        <v>40000</v>
      </c>
      <c r="D3647">
        <f t="shared" si="56"/>
        <v>237233</v>
      </c>
      <c r="E3647">
        <v>237233</v>
      </c>
    </row>
    <row r="3648" spans="1:5" x14ac:dyDescent="0.3">
      <c r="A3648" t="s">
        <v>8928</v>
      </c>
      <c r="B3648">
        <v>3151130</v>
      </c>
      <c r="C3648">
        <v>230000</v>
      </c>
      <c r="D3648">
        <f t="shared" si="56"/>
        <v>2921130</v>
      </c>
      <c r="E3648">
        <v>2921130</v>
      </c>
    </row>
    <row r="3649" spans="1:5" x14ac:dyDescent="0.3">
      <c r="A3649" t="s">
        <v>8930</v>
      </c>
      <c r="B3649">
        <v>2856622</v>
      </c>
      <c r="C3649">
        <v>25000</v>
      </c>
      <c r="D3649">
        <f t="shared" si="56"/>
        <v>2831622</v>
      </c>
      <c r="E3649">
        <v>2831622</v>
      </c>
    </row>
    <row r="3650" spans="1:5" x14ac:dyDescent="0.3">
      <c r="A3650" t="s">
        <v>8932</v>
      </c>
      <c r="B3650">
        <v>1227508</v>
      </c>
      <c r="C3650">
        <v>23000</v>
      </c>
      <c r="D3650">
        <f t="shared" si="56"/>
        <v>1204508</v>
      </c>
      <c r="E3650">
        <v>1204508</v>
      </c>
    </row>
    <row r="3651" spans="1:5" x14ac:dyDescent="0.3">
      <c r="A3651" t="s">
        <v>8936</v>
      </c>
      <c r="B3651">
        <v>180483</v>
      </c>
      <c r="C3651">
        <v>10000</v>
      </c>
      <c r="D3651">
        <f t="shared" ref="D3651:D3656" si="57">B3651-C3651</f>
        <v>170483</v>
      </c>
      <c r="E3651">
        <v>170483</v>
      </c>
    </row>
    <row r="3652" spans="1:5" x14ac:dyDescent="0.3">
      <c r="A3652" t="s">
        <v>8938</v>
      </c>
      <c r="B3652">
        <v>136007</v>
      </c>
      <c r="C3652">
        <v>4500</v>
      </c>
      <c r="D3652">
        <f t="shared" si="57"/>
        <v>131507</v>
      </c>
      <c r="E3652">
        <v>131507</v>
      </c>
    </row>
    <row r="3653" spans="1:5" x14ac:dyDescent="0.3">
      <c r="A3653" t="s">
        <v>8942</v>
      </c>
      <c r="B3653">
        <v>673780</v>
      </c>
      <c r="C3653">
        <v>10000</v>
      </c>
      <c r="D3653">
        <f t="shared" si="57"/>
        <v>663780</v>
      </c>
      <c r="E3653">
        <v>663780</v>
      </c>
    </row>
    <row r="3654" spans="1:5" x14ac:dyDescent="0.3">
      <c r="A3654" t="s">
        <v>8945</v>
      </c>
      <c r="B3654">
        <v>424760</v>
      </c>
      <c r="C3654">
        <v>7000</v>
      </c>
      <c r="D3654">
        <f t="shared" si="57"/>
        <v>417760</v>
      </c>
      <c r="E3654">
        <v>417760</v>
      </c>
    </row>
    <row r="3655" spans="1:5" x14ac:dyDescent="0.3">
      <c r="A3655" t="s">
        <v>8948</v>
      </c>
      <c r="B3655">
        <v>2040920</v>
      </c>
      <c r="C3655">
        <v>7000</v>
      </c>
      <c r="D3655">
        <f t="shared" si="57"/>
        <v>2033920</v>
      </c>
      <c r="E3655">
        <v>2033920</v>
      </c>
    </row>
    <row r="3656" spans="1:5" x14ac:dyDescent="0.3">
      <c r="A3656" t="s">
        <v>8951</v>
      </c>
      <c r="B3656">
        <v>85222</v>
      </c>
      <c r="C3656">
        <v>1100</v>
      </c>
      <c r="D3656">
        <f t="shared" si="57"/>
        <v>84122</v>
      </c>
      <c r="E3656">
        <v>84122</v>
      </c>
    </row>
  </sheetData>
  <autoFilter ref="A1:D3656" xr:uid="{1C1DB6A2-23DA-4B57-B569-01EE24F8D130}">
    <filterColumn colId="3">
      <customFilters>
        <customFilter operator="not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IMDB_Movies.xlsx - IMDB_Movies</vt:lpstr>
      <vt:lpstr>SHEET1</vt:lpstr>
      <vt:lpstr>sheet2</vt:lpstr>
      <vt:lpstr>TASK1</vt:lpstr>
      <vt:lpstr>TASK2</vt:lpstr>
      <vt:lpstr>sheet3</vt:lpstr>
      <vt:lpstr>TASK3</vt:lpstr>
      <vt:lpstr>SHEET4</vt:lpstr>
      <vt:lpstr>TASK4</vt:lpstr>
      <vt:lpstr>TASK5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aborncreator@gmail.com</cp:lastModifiedBy>
  <dcterms:created xsi:type="dcterms:W3CDTF">2024-11-28T08:26:19Z</dcterms:created>
  <dcterms:modified xsi:type="dcterms:W3CDTF">2024-12-02T12:04:21Z</dcterms:modified>
</cp:coreProperties>
</file>